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movie_metadata" sheetId="2" r:id="rId6"/>
    <sheet state="visible" name="Trend of number of movies relea" sheetId="3" r:id="rId7"/>
    <sheet state="visible" name="Director with highest average r" sheetId="4" r:id="rId8"/>
    <sheet state="visible" name="Distribution of movies across d" sheetId="5" r:id="rId9"/>
    <sheet state="visible" name=" of movies with a specific cont" sheetId="6" r:id="rId10"/>
    <sheet state="visible" name="No. of movies" sheetId="7" r:id="rId11"/>
    <sheet state="visible" name="Movie by duration and gross rev" sheetId="8" r:id="rId12"/>
    <sheet state="visible" name="Avg duration, Gross, avg IMDB s" sheetId="9" r:id="rId13"/>
    <sheet state="visible" name="Top 5 movies with gross" sheetId="10" r:id="rId14"/>
    <sheet state="visible" name="Top 5 actor with highest gross." sheetId="11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<sst xmlns="http://schemas.openxmlformats.org/spreadsheetml/2006/main" count="76469" uniqueCount="24181">
  <si>
    <t>IMDB movies data analysis</t>
  </si>
  <si>
    <t>Create a dashboard and show the following:</t>
  </si>
  <si>
    <t>- Avg duration, Gross, avg IMDB score, no. of records</t>
  </si>
  <si>
    <t>- Top 5 movies with highest gross.</t>
  </si>
  <si>
    <t>- Top 5 actor with highest gross.</t>
  </si>
  <si>
    <t>- Visualize the movie by duration and gross revenue.</t>
  </si>
  <si>
    <t>- Visualize no. of movies.</t>
  </si>
  <si>
    <t>- Examine the number of movies with a specific content rating, such as PG-13.</t>
  </si>
  <si>
    <t>- Understand the distribution of movies across different countries.</t>
  </si>
  <si>
    <t>- Director with highest average rating.</t>
  </si>
  <si>
    <t>- Trend of number of movies released every year.</t>
  </si>
  <si>
    <t>Bikash Barik</t>
  </si>
  <si>
    <t>IMDB Dashboard</t>
  </si>
  <si>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</si>
  <si>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</si>
  <si>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</si>
  <si>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</si>
  <si>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</si>
  <si>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</si>
  <si>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</si>
  <si>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</si>
  <si>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</si>
  <si>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</si>
  <si>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</si>
  <si>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</si>
  <si>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</si>
  <si>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</si>
  <si>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</si>
  <si>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</si>
  <si>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</si>
  <si>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</si>
  <si>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</si>
  <si>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</si>
  <si>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</si>
  <si>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</si>
  <si>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</si>
  <si>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</si>
  <si>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</si>
  <si>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</si>
  <si>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</si>
  <si>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</si>
  <si>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na</t>
  </si>
  <si>
    <t>JamesnaCameron</t>
  </si>
  <si>
    <t>JoelnaDavidnaMoore</t>
  </si>
  <si>
    <t>Action|Adventure|Fantasy|Sci-Fi</t>
  </si>
  <si>
    <t>CCHnaPounder</t>
  </si>
  <si>
    <t>Avatar </t>
  </si>
  <si>
    <t>WesnaStudi</t>
  </si>
  <si>
    <t>avatar|future|marine|native|paraplegic</t>
  </si>
  <si>
    <t>http://www.imdb.com/title/tt0499549/?ref_=fn_tt_tt_1</t>
  </si>
  <si>
    <t>English</t>
  </si>
  <si>
    <t>USA</t>
  </si>
  <si>
    <t>PG-13</t>
  </si>
  <si>
    <t>Color</t>
  </si>
  <si>
    <t>GorenaVerbinski</t>
  </si>
  <si>
    <t>OrlandonaBloom</t>
  </si>
  <si>
    <t>Action|Adventure|Fantasy</t>
  </si>
  <si>
    <t>JohnnynaDepp</t>
  </si>
  <si>
    <t>PiratesnaofnathenaCaribbean:naAtnaWorld'snaEnd </t>
  </si>
  <si>
    <t>JacknaDavenport</t>
  </si>
  <si>
    <t>goddess|marriagenaceremony|marriagenaproposal|pirate|singapore</t>
  </si>
  <si>
    <t>http://www.imdb.com/title/tt0449088/?ref_=fn_tt_tt_1</t>
  </si>
  <si>
    <t>SamnaMendes</t>
  </si>
  <si>
    <t>RorynaKinnear</t>
  </si>
  <si>
    <t>Action|Adventure|Thriller</t>
  </si>
  <si>
    <t>ChristophnaWaltz</t>
  </si>
  <si>
    <t>Spectre </t>
  </si>
  <si>
    <t>StephanienaSigman</t>
  </si>
  <si>
    <t>bomb|espionage|sequel|spy|terrorist</t>
  </si>
  <si>
    <t>http://www.imdb.com/title/tt2379713/?ref_=fn_tt_tt_1</t>
  </si>
  <si>
    <t>UK</t>
  </si>
  <si>
    <t>ChristophernaNolan</t>
  </si>
  <si>
    <t>ChristiannaBale</t>
  </si>
  <si>
    <t>Action|Thriller</t>
  </si>
  <si>
    <t>TomnaHardy</t>
  </si>
  <si>
    <t>ThenaDarknaKnightnaRises </t>
  </si>
  <si>
    <t>JosephnaGordon-Levitt</t>
  </si>
  <si>
    <t>deception|imprisonment|lawlessness|policenaofficer|terroristnaplot</t>
  </si>
  <si>
    <t>http://www.imdb.com/title/tt1345836/?ref_=fn_tt_tt_1</t>
  </si>
  <si>
    <t>DougnaWalker</t>
  </si>
  <si>
    <t>RobnaWalker</t>
  </si>
  <si>
    <t>Documentary</t>
  </si>
  <si>
    <t>StarnaWars:naEpisodenaVIIna-naThenaForcenaAwakens </t>
  </si>
  <si>
    <t>http://www.imdb.com/title/tt5289954/?ref_=fn_tt_tt_1</t>
  </si>
  <si>
    <t>AndrewnaStanton</t>
  </si>
  <si>
    <t>SamanthanaMorton</t>
  </si>
  <si>
    <t>Action|Adventure|Sci-Fi</t>
  </si>
  <si>
    <t>DarylnaSabara</t>
  </si>
  <si>
    <t>JohnnaCarter </t>
  </si>
  <si>
    <t>PollynaWalker</t>
  </si>
  <si>
    <t>alien|americannacivilnawar|malenanipple|mars|princess</t>
  </si>
  <si>
    <t>http://www.imdb.com/title/tt0401729/?ref_=fn_tt_tt_1</t>
  </si>
  <si>
    <t>SamnaRaimi</t>
  </si>
  <si>
    <t>JamesnaFranco</t>
  </si>
  <si>
    <t>Action|Adventure|Romance</t>
  </si>
  <si>
    <t>J.K.naSimmons</t>
  </si>
  <si>
    <t>Spider-Manna3 </t>
  </si>
  <si>
    <t>KirstennaDunst</t>
  </si>
  <si>
    <t>sandman|spidernaman|symbiote|venom|villain</t>
  </si>
  <si>
    <t>http://www.imdb.com/title/tt0413300/?ref_=fn_tt_tt_1</t>
  </si>
  <si>
    <t>NathannaGreno</t>
  </si>
  <si>
    <t>DonnanaMurphy</t>
  </si>
  <si>
    <t>Adventure|Animation|Comedy|Family|Fantasy|Musical|Romance</t>
  </si>
  <si>
    <t>BradnaGarrett</t>
  </si>
  <si>
    <t>Tangled </t>
  </si>
  <si>
    <t>M.C.naGainey</t>
  </si>
  <si>
    <t>17thnacentury|basednaonnafairynatale|disney|flower|tower</t>
  </si>
  <si>
    <t>http://www.imdb.com/title/tt0398286/?ref_=fn_tt_tt_1</t>
  </si>
  <si>
    <t>PG</t>
  </si>
  <si>
    <t>JossnaWhedon</t>
  </si>
  <si>
    <t>RobertnaDowneynaJr.</t>
  </si>
  <si>
    <t>ChrisnaHemsworth</t>
  </si>
  <si>
    <t>Avengers:naAgenaofnaUltron </t>
  </si>
  <si>
    <t>ScarlettnaJohansson</t>
  </si>
  <si>
    <t>artificialnaintelligence|basednaonnacomicnabook|captainnaamerica|marvelnacinematicnauniverse|superhero</t>
  </si>
  <si>
    <t>http://www.imdb.com/title/tt2395427/?ref_=fn_tt_tt_1</t>
  </si>
  <si>
    <t>DavidnaYates</t>
  </si>
  <si>
    <t>DanielnaRadcliffe</t>
  </si>
  <si>
    <t>Adventure|Family|Fantasy|Mystery</t>
  </si>
  <si>
    <t>AlannaRickman</t>
  </si>
  <si>
    <t>HarrynaPotternaandnathenaHalf-BloodnaPrince </t>
  </si>
  <si>
    <t>RupertnaGrint</t>
  </si>
  <si>
    <t>blood|book|love|potion|professor</t>
  </si>
  <si>
    <t>http://www.imdb.com/title/tt0417741/?ref_=fn_tt_tt_1</t>
  </si>
  <si>
    <t>ZacknaSnyder</t>
  </si>
  <si>
    <t>LaurennaCohan</t>
  </si>
  <si>
    <t>HenrynaCavill</t>
  </si>
  <si>
    <t>BatmannavnaSuperman:naDawnnaofnaJustice </t>
  </si>
  <si>
    <t>AlannaD.naPurwin</t>
  </si>
  <si>
    <t>basednaonnacomicnabook|batman|sequelnatonaanareboot|superhero|superman</t>
  </si>
  <si>
    <t>http://www.imdb.com/title/tt2975590/?ref_=fn_tt_tt_1</t>
  </si>
  <si>
    <t>BryannaSinger</t>
  </si>
  <si>
    <t>MarlonnaBrando</t>
  </si>
  <si>
    <t>KevinnaSpacey</t>
  </si>
  <si>
    <t>SupermannaReturns </t>
  </si>
  <si>
    <t>FranknaLangella</t>
  </si>
  <si>
    <t>crystal|epic|lexnaluthor|loisnalane|returnnatonaearth</t>
  </si>
  <si>
    <t>http://www.imdb.com/title/tt0348150/?ref_=fn_tt_tt_1</t>
  </si>
  <si>
    <t>MarcnaForster</t>
  </si>
  <si>
    <t>MathieunaAmalric</t>
  </si>
  <si>
    <t>Action|Adventure</t>
  </si>
  <si>
    <t>GiancarlonaGiannini</t>
  </si>
  <si>
    <t>QuantumnaofnaSolace </t>
  </si>
  <si>
    <t>actionnahero|attemptednarape|bondnagirl|officialnajamesnabondnaseries|revenge</t>
  </si>
  <si>
    <t>http://www.imdb.com/title/tt0830515/?ref_=fn_tt_tt_1</t>
  </si>
  <si>
    <t>PiratesnaofnathenaCaribbean:naDeadnaMan'snaChest </t>
  </si>
  <si>
    <t>boxnaofficenahit|giantnasquid|heart|liar'snadice|monster</t>
  </si>
  <si>
    <t>http://www.imdb.com/title/tt0383574/?ref_=fn_tt_tt_1</t>
  </si>
  <si>
    <t>RuthnaWilson</t>
  </si>
  <si>
    <t>Action|Adventure|Western</t>
  </si>
  <si>
    <t>ThenaLonenaRanger </t>
  </si>
  <si>
    <t>TomnaWilkinson</t>
  </si>
  <si>
    <t>horse|outlaw|texas|texasnaranger|train</t>
  </si>
  <si>
    <t>http://www.imdb.com/title/tt1210819/?ref_=fn_tt_tt_1</t>
  </si>
  <si>
    <t>ChristophernaMeloni</t>
  </si>
  <si>
    <t>MannaofnaSteel </t>
  </si>
  <si>
    <t>HarrynaLennix</t>
  </si>
  <si>
    <t>basednaonnacomicnabook|britishnaactornaplayingnaamericannacharacter|finalnabattle|originnaofnahero|reboot</t>
  </si>
  <si>
    <t>http://www.imdb.com/title/tt0770828/?ref_=fn_tt_tt_1</t>
  </si>
  <si>
    <t>AndrewnaAdamson</t>
  </si>
  <si>
    <t>PierfrancesconaFavino</t>
  </si>
  <si>
    <t>Action|Adventure|Family|Fantasy</t>
  </si>
  <si>
    <t>PeternaDinklage</t>
  </si>
  <si>
    <t>ThenaChroniclesnaofnaNarnia:naPrincenaCaspian </t>
  </si>
  <si>
    <t>DamiánnaAlcázar</t>
  </si>
  <si>
    <t>brothernabrothernarelationship|brothernasisternarelationship|goodnaversusnaevil|king|narnia</t>
  </si>
  <si>
    <t>http://www.imdb.com/title/tt0499448/?ref_=fn_tt_tt_1</t>
  </si>
  <si>
    <t>ThenaAvengers </t>
  </si>
  <si>
    <t>aliennainvasion|assassin|battle|ironnaman|soldier</t>
  </si>
  <si>
    <t>http://www.imdb.com/title/tt0848228/?ref_=fn_tt_tt_1</t>
  </si>
  <si>
    <t>RobnaMarshall</t>
  </si>
  <si>
    <t>SamnaClaflin</t>
  </si>
  <si>
    <t>PiratesnaofnathenaCaribbean:naOnnaStrangernaTides </t>
  </si>
  <si>
    <t>StephennaGraham</t>
  </si>
  <si>
    <t>blackbeard|captain|pirate|revenge|soldier</t>
  </si>
  <si>
    <t>http://www.imdb.com/title/tt1298650/?ref_=fn_tt_tt_1</t>
  </si>
  <si>
    <t>BarrynaSonnenfeld</t>
  </si>
  <si>
    <t>MichaelnaStuhlbarg</t>
  </si>
  <si>
    <t>Action|Adventure|Comedy|Family|Fantasy|Sci-Fi</t>
  </si>
  <si>
    <t>WillnaSmith</t>
  </si>
  <si>
    <t>MennainnaBlackna3 </t>
  </si>
  <si>
    <t>NicolenaScherzinger</t>
  </si>
  <si>
    <t>alien|criminal|m.i.b.|maximumnasecuritynaprison|prison</t>
  </si>
  <si>
    <t>http://www.imdb.com/title/tt1409024/?ref_=fn_tt_tt_1</t>
  </si>
  <si>
    <t>PeternaJackson</t>
  </si>
  <si>
    <t>AdamnaBrown</t>
  </si>
  <si>
    <t>Adventure|Fantasy</t>
  </si>
  <si>
    <t>AidannaTurner</t>
  </si>
  <si>
    <t>ThenaHobbit:naThenaBattlenaofnathenaFivenaArmies </t>
  </si>
  <si>
    <t>JamesnaNesbitt</t>
  </si>
  <si>
    <t>army|elf|hobbit|middlenaearth|orc</t>
  </si>
  <si>
    <t>http://www.imdb.com/title/tt2310332/?ref_=fn_tt_tt_1</t>
  </si>
  <si>
    <t>NewnaZealand</t>
  </si>
  <si>
    <t>MarcnaWebb</t>
  </si>
  <si>
    <t>AndrewnaGarfield</t>
  </si>
  <si>
    <t>EmmanaStone</t>
  </si>
  <si>
    <t>ThenaAmazingnaSpider-Man </t>
  </si>
  <si>
    <t>ChrisnaZylka</t>
  </si>
  <si>
    <t>lizard|outcast|spider|spidernaman|teenager</t>
  </si>
  <si>
    <t>http://www.imdb.com/title/tt0948470/?ref_=fn_tt_tt_1</t>
  </si>
  <si>
    <t>RidleynaScott</t>
  </si>
  <si>
    <t>WilliamnaHurt</t>
  </si>
  <si>
    <t>Action|Adventure|Drama|History</t>
  </si>
  <si>
    <t>MarknaAddy</t>
  </si>
  <si>
    <t>RobinnaHood </t>
  </si>
  <si>
    <t>ScottnaGrimes</t>
  </si>
  <si>
    <t>1190s|archer|england|kingnaofnaengland|robinnahood</t>
  </si>
  <si>
    <t>http://www.imdb.com/title/tt0955308/?ref_=fn_tt_tt_1</t>
  </si>
  <si>
    <t>ThenaHobbit:naThenaDesolationnaofnaSmaug </t>
  </si>
  <si>
    <t>dwarf|elf|lakenatown|mountain|swordnaandnasorcery</t>
  </si>
  <si>
    <t>http://www.imdb.com/title/tt1170358/?ref_=fn_tt_tt_1</t>
  </si>
  <si>
    <t>ChrisnaWeitz</t>
  </si>
  <si>
    <t>EvanaGreen</t>
  </si>
  <si>
    <t>Adventure|Family|Fantasy</t>
  </si>
  <si>
    <t>ChristophernaLee</t>
  </si>
  <si>
    <t>ThenaGoldennaCompass </t>
  </si>
  <si>
    <t>KristinnaScottnaThomas</t>
  </si>
  <si>
    <t>children|epic|friend|girl|quest</t>
  </si>
  <si>
    <t>http://www.imdb.com/title/tt0385752/?ref_=fn_tt_tt_1</t>
  </si>
  <si>
    <t>ThomasnaKretschmann</t>
  </si>
  <si>
    <t>Action|Adventure|Drama|Romance</t>
  </si>
  <si>
    <t>NaominaWatts</t>
  </si>
  <si>
    <t>KingnaKong </t>
  </si>
  <si>
    <t>EvannaParke</t>
  </si>
  <si>
    <t>animalnanamenainnatitle|apenaabductsnaanawoman|gorilla|island|kingnakong</t>
  </si>
  <si>
    <t>http://www.imdb.com/title/tt0360717/?ref_=fn_tt_tt_1</t>
  </si>
  <si>
    <t>KatenaWinslet</t>
  </si>
  <si>
    <t>Drama|Romance</t>
  </si>
  <si>
    <t>LeonardonaDiCaprio</t>
  </si>
  <si>
    <t>Titanic </t>
  </si>
  <si>
    <t>GlorianaStuart</t>
  </si>
  <si>
    <t>artist|love|ship|titanic|wet</t>
  </si>
  <si>
    <t>http://www.imdb.com/title/tt0120338/?ref_=fn_tt_tt_1</t>
  </si>
  <si>
    <t>AnthonynaRusso</t>
  </si>
  <si>
    <t>CaptainnaAmerica:naCivilnaWar </t>
  </si>
  <si>
    <t>ChrisnaEvans</t>
  </si>
  <si>
    <t>basednaonnacomicnabook|knife|marvelnacinematicnauniverse|returningnacharacternakillednaoff|superhero</t>
  </si>
  <si>
    <t>http://www.imdb.com/title/tt3498820/?ref_=fn_tt_tt_1</t>
  </si>
  <si>
    <t>PeternaBerg</t>
  </si>
  <si>
    <t>AlexandernaSkarsgård</t>
  </si>
  <si>
    <t>Action|Adventure|Sci-Fi|Thriller</t>
  </si>
  <si>
    <t>LiamnaNeeson</t>
  </si>
  <si>
    <t>Battleship </t>
  </si>
  <si>
    <t>TadanobunaAsano</t>
  </si>
  <si>
    <t>boxnaofficenaflop|hawaii|naval|oahunahawaii|ship</t>
  </si>
  <si>
    <t>http://www.imdb.com/title/tt1440129/?ref_=fn_tt_tt_1</t>
  </si>
  <si>
    <t>ColinnaTrevorrow</t>
  </si>
  <si>
    <t>JudynaGreer</t>
  </si>
  <si>
    <t>BrycenaDallasnaHoward</t>
  </si>
  <si>
    <t>JurassicnaWorld </t>
  </si>
  <si>
    <t>OmarnaSy</t>
  </si>
  <si>
    <t>dinosaur|disasternafilm|experimentnagonenawrong|jurassicnapark|velociraptor</t>
  </si>
  <si>
    <t>http://www.imdb.com/title/tt0369610/?ref_=fn_tt_tt_1</t>
  </si>
  <si>
    <t>HelennaMcCrory</t>
  </si>
  <si>
    <t>AlbertnaFinney</t>
  </si>
  <si>
    <t>Skyfall </t>
  </si>
  <si>
    <t>brawl|childhoodnahome|computernacracker|intelligencenaagency|terroristnacell</t>
  </si>
  <si>
    <t>http://www.imdb.com/title/tt1074638/?ref_=fn_tt_tt_1</t>
  </si>
  <si>
    <t>Action|Adventure|Fantasy|Romance</t>
  </si>
  <si>
    <t>Spider-Manna2 </t>
  </si>
  <si>
    <t>death|doctor|scientist|supernavillain|tentacle</t>
  </si>
  <si>
    <t>http://www.imdb.com/title/tt0316654/?ref_=fn_tt_tt_1</t>
  </si>
  <si>
    <t>ShanenaBlack</t>
  </si>
  <si>
    <t>JonnaFavreau</t>
  </si>
  <si>
    <t>IronnaManna3 </t>
  </si>
  <si>
    <t>DonnaCheadle</t>
  </si>
  <si>
    <t>armor|explosion|humannabomb|missilenaattack|terrorist</t>
  </si>
  <si>
    <t>http://www.imdb.com/title/tt1300854/?ref_=fn_tt_tt_1</t>
  </si>
  <si>
    <t>TimnaBurton</t>
  </si>
  <si>
    <t>AlicenainnaWonderland </t>
  </si>
  <si>
    <t>AnnenaHathaway</t>
  </si>
  <si>
    <t>alicenainnawonderland|mistakingnarealitynafornadream|queen|shrinking|shrinkingnapotion</t>
  </si>
  <si>
    <t>http://www.imdb.com/title/tt1014759/?ref_=fn_tt_tt_1</t>
  </si>
  <si>
    <t>BrettnaRatner</t>
  </si>
  <si>
    <t>KelseynaGrammer</t>
  </si>
  <si>
    <t>Action|Adventure|Fantasy|Sci-Fi|Thriller</t>
  </si>
  <si>
    <t>HughnaJackman</t>
  </si>
  <si>
    <t>X-Men:naThenaLastnaStand </t>
  </si>
  <si>
    <t>DanielnaCudmore</t>
  </si>
  <si>
    <t>battle|mutant|outrage|walkingnathroughnaanawall|xnamen</t>
  </si>
  <si>
    <t>http://www.imdb.com/title/tt0376994/?ref_=fn_tt_tt_1</t>
  </si>
  <si>
    <t>Canada</t>
  </si>
  <si>
    <t>DannaScanlon</t>
  </si>
  <si>
    <t>TylernaLabine</t>
  </si>
  <si>
    <t>Adventure|Animation|Comedy|Family|Fantasy</t>
  </si>
  <si>
    <t>StevenaBuscemi</t>
  </si>
  <si>
    <t>MonstersnaUniversity </t>
  </si>
  <si>
    <t>SeannaHayes</t>
  </si>
  <si>
    <t>cheating|fraternity|monster|singingnainnaanacar|university</t>
  </si>
  <si>
    <t>http://www.imdb.com/title/tt1453405/?ref_=fn_tt_tt_1</t>
  </si>
  <si>
    <t>G</t>
  </si>
  <si>
    <t>MichaelnaBay</t>
  </si>
  <si>
    <t>KevinnaDunn</t>
  </si>
  <si>
    <t>GlennnaMorshower</t>
  </si>
  <si>
    <t>Transformers:naRevengenaofnathenaFallen </t>
  </si>
  <si>
    <t>RamonnaRodriguez</t>
  </si>
  <si>
    <t>autobot|decepticon|machine|sun|symbol</t>
  </si>
  <si>
    <t>http://www.imdb.com/title/tt1055369/?ref_=fn_tt_tt_1</t>
  </si>
  <si>
    <t>SophianaMyles</t>
  </si>
  <si>
    <t>BingbingnaLi</t>
  </si>
  <si>
    <t>Transformers:naAgenaofnaExtinction </t>
  </si>
  <si>
    <t>blockbuster|bumblebeenathenacharacter|seminatrucknaandnatrailer|texas|truck</t>
  </si>
  <si>
    <t>http://www.imdb.com/title/tt2109248/?ref_=fn_tt_tt_1</t>
  </si>
  <si>
    <t>MilanaKunis</t>
  </si>
  <si>
    <t>TimnaHolmes</t>
  </si>
  <si>
    <t>OznathenaGreatnaandnaPowerful </t>
  </si>
  <si>
    <t>circus|magic|magician|oz|witch</t>
  </si>
  <si>
    <t>http://www.imdb.com/title/tt1623205/?ref_=fn_tt_tt_1</t>
  </si>
  <si>
    <t>ThenaAmazingnaSpider-Manna2 </t>
  </si>
  <si>
    <t>B.J.naNovak</t>
  </si>
  <si>
    <t>costumednahero|deathnaofnagirlfriend|maskednavigilante|returningnacharacternakillednaoff|teenager</t>
  </si>
  <si>
    <t>http://www.imdb.com/title/tt1872181/?ref_=fn_tt_tt_1</t>
  </si>
  <si>
    <t>JosephnaKosinski</t>
  </si>
  <si>
    <t>OlivianaWilde</t>
  </si>
  <si>
    <t>JeffnaBridges</t>
  </si>
  <si>
    <t>TRON:naLegacy </t>
  </si>
  <si>
    <t>JamesnaFrain</t>
  </si>
  <si>
    <t>arcade|bridge|disappearance|escape|warrior</t>
  </si>
  <si>
    <t>http://www.imdb.com/title/tt1104001/?ref_=fn_tt_tt_1</t>
  </si>
  <si>
    <t>JohnnaLasseter</t>
  </si>
  <si>
    <t>Adventure|Animation|Comedy|Family|Sport</t>
  </si>
  <si>
    <t>JoenaMantegna</t>
  </si>
  <si>
    <t>Carsna2 </t>
  </si>
  <si>
    <t>EddienaIzzard</t>
  </si>
  <si>
    <t>bestnafriend|carnarace|conspiracy|gadgetnacar|spy</t>
  </si>
  <si>
    <t>http://www.imdb.com/title/tt1216475/?ref_=fn_tt_tt_1</t>
  </si>
  <si>
    <t>MartinnaCampbell</t>
  </si>
  <si>
    <t>TemueranaMorrison</t>
  </si>
  <si>
    <t>RyannaReynolds</t>
  </si>
  <si>
    <t>GreennaLantern </t>
  </si>
  <si>
    <t>TaikanaWaititi</t>
  </si>
  <si>
    <t>autopsy|lantern|planet|ring|testnapilot</t>
  </si>
  <si>
    <t>http://www.imdb.com/title/tt1133985/?ref_=fn_tt_tt_1</t>
  </si>
  <si>
    <t>LeenaUnkrich</t>
  </si>
  <si>
    <t>JohnnaRatzenberger</t>
  </si>
  <si>
    <t>TomnaHanks</t>
  </si>
  <si>
    <t>ToynaStoryna3 </t>
  </si>
  <si>
    <t>DonnaRickles</t>
  </si>
  <si>
    <t>college|daynacare|escape|teddynabear|toy</t>
  </si>
  <si>
    <t>http://www.imdb.com/title/tt0435761/?ref_=fn_tt_tt_1</t>
  </si>
  <si>
    <t>McG</t>
  </si>
  <si>
    <t>TerminatornaSalvation </t>
  </si>
  <si>
    <t>Common</t>
  </si>
  <si>
    <t>deathnarow|future|machine|rescue|skynet</t>
  </si>
  <si>
    <t>http://www.imdb.com/title/tt0438488/?ref_=fn_tt_tt_1</t>
  </si>
  <si>
    <t>JamesnaWan</t>
  </si>
  <si>
    <t>PaulnaWalker</t>
  </si>
  <si>
    <t>Action|Crime|Thriller</t>
  </si>
  <si>
    <t>JasonnaStatham</t>
  </si>
  <si>
    <t>Furiousna7 </t>
  </si>
  <si>
    <t>VinnaDiesel</t>
  </si>
  <si>
    <t>carnafallingnaoffnaanacliff|hospital|revenge|starnadiednabeforenarelease|terrorist</t>
  </si>
  <si>
    <t>http://www.imdb.com/title/tt2820852/?ref_=fn_tt_tt_1</t>
  </si>
  <si>
    <t>BradnaPitt</t>
  </si>
  <si>
    <t>Action|Adventure|Horror|Sci-Fi|Thriller</t>
  </si>
  <si>
    <t>PeternaCapaldi</t>
  </si>
  <si>
    <t>WorldnaWarnaZ </t>
  </si>
  <si>
    <t>MireillenaEnos</t>
  </si>
  <si>
    <t>chaos|disease|infection|pandemic|zombie</t>
  </si>
  <si>
    <t>http://www.imdb.com/title/tt0816711/?ref_=fn_tt_tt_1</t>
  </si>
  <si>
    <t>JennifernaLawrence</t>
  </si>
  <si>
    <t>X-Men:naDaysnaofnaFuturenaPast </t>
  </si>
  <si>
    <t>dystopia|supernastrength|supernaturalnapower|timenaparadox|timenatravel</t>
  </si>
  <si>
    <t>http://www.imdb.com/title/tt1877832/?ref_=fn_tt_tt_1</t>
  </si>
  <si>
    <t>J.J.naAbrams</t>
  </si>
  <si>
    <t>BrucenaGreenwood</t>
  </si>
  <si>
    <t>BenedictnaCumberbatch</t>
  </si>
  <si>
    <t>StarnaTreknaIntonaDarkness </t>
  </si>
  <si>
    <t>NoelnaClarke</t>
  </si>
  <si>
    <t>admiral|captain|manhunt|mission|space</t>
  </si>
  <si>
    <t>http://www.imdb.com/title/tt1408101/?ref_=fn_tt_tt_1</t>
  </si>
  <si>
    <t>EwennaBremner</t>
  </si>
  <si>
    <t>EddienaMarsan</t>
  </si>
  <si>
    <t>JacknathenaGiantnaSlayer </t>
  </si>
  <si>
    <t>RalphnaBrown</t>
  </si>
  <si>
    <t>bean|giant|king|nonaopeningnacredits|princess</t>
  </si>
  <si>
    <t>http://www.imdb.com/title/tt1351685/?ref_=fn_tt_tt_1</t>
  </si>
  <si>
    <t>BaznaLuhrmann</t>
  </si>
  <si>
    <t>ElizabethnaDebicki</t>
  </si>
  <si>
    <t>ThenaGreatnaGatsby </t>
  </si>
  <si>
    <t>StevenaBisley</t>
  </si>
  <si>
    <t>ingratitude|mansion|party|titlenaappearsnainnawriting|tragedy</t>
  </si>
  <si>
    <t>http://www.imdb.com/title/tt1343092/?ref_=fn_tt_tt_1</t>
  </si>
  <si>
    <t>Australia</t>
  </si>
  <si>
    <t>MikenaNewell</t>
  </si>
  <si>
    <t>RichardnaCoyle</t>
  </si>
  <si>
    <t>JakenaGyllenhaal</t>
  </si>
  <si>
    <t>PrincenaofnaPersia:naThenaSandsnaofnaTime </t>
  </si>
  <si>
    <t>ReecenaRitchie</t>
  </si>
  <si>
    <t>alamut|dagger|king|persia|princess</t>
  </si>
  <si>
    <t>http://www.imdb.com/title/tt0473075/?ref_=fn_tt_tt_1</t>
  </si>
  <si>
    <t>GuillermonadelnaToro</t>
  </si>
  <si>
    <t>CliftonnaCollinsnaJr.</t>
  </si>
  <si>
    <t>CharlienaHunnam</t>
  </si>
  <si>
    <t>PacificnaRim </t>
  </si>
  <si>
    <t>LarrynaJoenaCampbell</t>
  </si>
  <si>
    <t>giantnamonster|kaiju|pilot|portal|robot</t>
  </si>
  <si>
    <t>http://www.imdb.com/title/tt1663662/?ref_=fn_tt_tt_1</t>
  </si>
  <si>
    <t>LesternaSpeight</t>
  </si>
  <si>
    <t>Transformers:naDarknaofnathenaMoon </t>
  </si>
  <si>
    <t>autobot|decepticon|jobnainterview|moon|spacecraft</t>
  </si>
  <si>
    <t>http://www.imdb.com/title/tt1399103/?ref_=fn_tt_tt_1</t>
  </si>
  <si>
    <t>StevennaSpielberg</t>
  </si>
  <si>
    <t>RaynaWinstone</t>
  </si>
  <si>
    <t>HarrisonnaFord</t>
  </si>
  <si>
    <t>IndiananaJonesnaandnathenaKingdomnaofnathenaCrystalnaSkull </t>
  </si>
  <si>
    <t>JimnaBroadbent</t>
  </si>
  <si>
    <t>cultnafigure|femmenafatale|indiananajones|unsubtitlednaforeignnalanguage|yearna1957</t>
  </si>
  <si>
    <t>http://www.imdb.com/title/tt0367882/?ref_=fn_tt_tt_1</t>
  </si>
  <si>
    <t>PeternaSohn</t>
  </si>
  <si>
    <t>JacknaMcGraw</t>
  </si>
  <si>
    <t>A.J.naBuckley</t>
  </si>
  <si>
    <t>ThenaGoodnaDinosaur </t>
  </si>
  <si>
    <t>apatosaurus|asteroid|dinosaur|fear|river</t>
  </si>
  <si>
    <t>http://www.imdb.com/title/tt1979388/?ref_=fn_tt_tt_1</t>
  </si>
  <si>
    <t>MarknaAndrews</t>
  </si>
  <si>
    <t>KellynaMacdonald</t>
  </si>
  <si>
    <t>Brave </t>
  </si>
  <si>
    <t>JulienaWalters</t>
  </si>
  <si>
    <t>archery|comingnaofnaage|femalenawarrior|princess|rebelliousnadaughter</t>
  </si>
  <si>
    <t>http://www.imdb.com/title/tt1217209/?ref_=fn_tt_tt_1</t>
  </si>
  <si>
    <t>JustinnaLin</t>
  </si>
  <si>
    <t>MelissanaRoxburgh</t>
  </si>
  <si>
    <t>SofianaBoutella</t>
  </si>
  <si>
    <t>StarnaTreknaBeyond </t>
  </si>
  <si>
    <t>LydianaWilson</t>
  </si>
  <si>
    <t>hatred|sequel|spacenaopera|starnatrek|thirdnapart</t>
  </si>
  <si>
    <t>http://www.imdb.com/title/tt2660888/?ref_=fn_tt_tt_1</t>
  </si>
  <si>
    <t>FrednaWillard</t>
  </si>
  <si>
    <t>Adventure|Animation|Family|Sci-Fi</t>
  </si>
  <si>
    <t>WALL·E </t>
  </si>
  <si>
    <t>JeffnaGarlin</t>
  </si>
  <si>
    <t>earth|obesity|plant|robot|soil</t>
  </si>
  <si>
    <t>http://www.imdb.com/title/tt0910970/?ref_=fn_tt_tt_1</t>
  </si>
  <si>
    <t>DananaIvey</t>
  </si>
  <si>
    <t>Action|Comedy|Crime|Thriller</t>
  </si>
  <si>
    <t>TzinaMa</t>
  </si>
  <si>
    <t>RushnaHourna3 </t>
  </si>
  <si>
    <t>NoémienaLenoir</t>
  </si>
  <si>
    <t>ambassador|assassination|chinese|french|triad</t>
  </si>
  <si>
    <t>http://www.imdb.com/title/tt0293564/?ref_=fn_tt_tt_1</t>
  </si>
  <si>
    <t>RolandnaEmmerich</t>
  </si>
  <si>
    <t>LiamnaJames</t>
  </si>
  <si>
    <t>OlivernaPlatt</t>
  </si>
  <si>
    <t>2012 </t>
  </si>
  <si>
    <t>TomnaMcCarthy</t>
  </si>
  <si>
    <t>ark|catastrophe|geologist|president|writer</t>
  </si>
  <si>
    <t>http://www.imdb.com/title/tt1190080/?ref_=fn_tt_tt_1</t>
  </si>
  <si>
    <t>RobertnaZemeckis</t>
  </si>
  <si>
    <t>ColinnaFirth</t>
  </si>
  <si>
    <t>Animation|Drama|Family|Fantasy</t>
  </si>
  <si>
    <t>RobinnaWright</t>
  </si>
  <si>
    <t>AnaChristmasnaCarol </t>
  </si>
  <si>
    <t>GarynaOldman</t>
  </si>
  <si>
    <t>charlesnadickens|christmas|christmasnaeve|ghost|scrooge</t>
  </si>
  <si>
    <t>http://www.imdb.com/title/tt1067106/?ref_=fn_tt_tt_1</t>
  </si>
  <si>
    <t>LananaWachowski</t>
  </si>
  <si>
    <t>ChanningnaTatum</t>
  </si>
  <si>
    <t>JupiternaAscending </t>
  </si>
  <si>
    <t>EddienaRedmayne</t>
  </si>
  <si>
    <t>boxnaofficenaflop|criticallynabashed|planetnaearth|spacenaopera|womannainnabranaandnapanties</t>
  </si>
  <si>
    <t>http://www.imdb.com/title/tt1617661/?ref_=fn_tt_tt_1</t>
  </si>
  <si>
    <t>ThenaLegendnaofnaTarzan </t>
  </si>
  <si>
    <t>CaspernaCrump</t>
  </si>
  <si>
    <t>africa|capture|jungle|malenaobjectification|tarzan</t>
  </si>
  <si>
    <t>http://www.imdb.com/title/tt0918940/?ref_=fn_tt_tt_1</t>
  </si>
  <si>
    <t>KirannaShah</t>
  </si>
  <si>
    <t>ThenaChroniclesnaofnaNarnia:naThenaLion,nathenaWitchnaandnathenaWardrobe </t>
  </si>
  <si>
    <t>ShanenaRangi</t>
  </si>
  <si>
    <t>hidenaandnaseek|lion|magic|professor|snow</t>
  </si>
  <si>
    <t>http://www.imdb.com/title/tt0363771/?ref_=fn_tt_tt_1</t>
  </si>
  <si>
    <t>MichaelnaFassbender</t>
  </si>
  <si>
    <t>X-Men:naApocalypse </t>
  </si>
  <si>
    <t>TyenaSheridan</t>
  </si>
  <si>
    <t>mutant|superhero|superheronateam|xnamen|yearna1983</t>
  </si>
  <si>
    <t>http://www.imdb.com/title/tt3385516/?ref_=fn_tt_tt_1</t>
  </si>
  <si>
    <t>HeathnaLedger</t>
  </si>
  <si>
    <t>Action|Crime|Drama|Thriller</t>
  </si>
  <si>
    <t>ThenaDarknaKnight </t>
  </si>
  <si>
    <t>MorgannaFreeman</t>
  </si>
  <si>
    <t>basednaonnacomicnabook|dcnacomics|psychopath|starnadiednabeforenarelease|urbannasetting</t>
  </si>
  <si>
    <t>http://www.imdb.com/title/tt0468569/?ref_=fn_tt_tt_1</t>
  </si>
  <si>
    <t>PetenaDocter</t>
  </si>
  <si>
    <t>DelroynaLindo</t>
  </si>
  <si>
    <t>Adventure|Animation|Comedy|Family</t>
  </si>
  <si>
    <t>Up </t>
  </si>
  <si>
    <t>JessnaHarnell</t>
  </si>
  <si>
    <t>balloon|house|promise|retirement|skeleton</t>
  </si>
  <si>
    <t>http://www.imdb.com/title/tt1049413/?ref_=fn_tt_tt_1</t>
  </si>
  <si>
    <t>RobnaLetterman</t>
  </si>
  <si>
    <t>RainnnaWilson</t>
  </si>
  <si>
    <t>Action|Adventure|Animation|Comedy|Family|Sci-Fi</t>
  </si>
  <si>
    <t>AmynaPoehler</t>
  </si>
  <si>
    <t>Monstersnavs.naAliens </t>
  </si>
  <si>
    <t>StephennaColbert</t>
  </si>
  <si>
    <t>alien|aliennainvasion|aliennaspacenacraft|giant|giantess</t>
  </si>
  <si>
    <t>http://www.imdb.com/title/tt0892782/?ref_=fn_tt_tt_1</t>
  </si>
  <si>
    <t>IronnaMan </t>
  </si>
  <si>
    <t>afghanistan|billionaire|inventor|playboy|u.s.naairnaforce</t>
  </si>
  <si>
    <t>http://www.imdb.com/title/tt0371746/?ref_=fn_tt_tt_1</t>
  </si>
  <si>
    <t>MartinnaScorsese</t>
  </si>
  <si>
    <t>Adventure|Drama|Family|Mystery</t>
  </si>
  <si>
    <t>ChloënaGracenaMoretz</t>
  </si>
  <si>
    <t>Hugo </t>
  </si>
  <si>
    <t>automaton|mechanical|railwaynastation|steampunk|train</t>
  </si>
  <si>
    <t>http://www.imdb.com/title/tt0970179/?ref_=fn_tt_tt_1</t>
  </si>
  <si>
    <t>SalmanaHayek</t>
  </si>
  <si>
    <t>Action|Comedy|Sci-Fi|Western</t>
  </si>
  <si>
    <t>WildnaWildnaWest </t>
  </si>
  <si>
    <t>BainaLing</t>
  </si>
  <si>
    <t>buddynamovie|general|inventor|steampunk|utah</t>
  </si>
  <si>
    <t>http://www.imdb.com/title/tt0120891/?ref_=fn_tt_tt_1</t>
  </si>
  <si>
    <t>RobnaCohen</t>
  </si>
  <si>
    <t>BrendannaFraser</t>
  </si>
  <si>
    <t>Action|Adventure|Fantasy|Horror|Thriller</t>
  </si>
  <si>
    <t>JetnaLi</t>
  </si>
  <si>
    <t>ThenaMummy:naTombnaofnathenaDragonnaEmperor </t>
  </si>
  <si>
    <t>RussellnaWong</t>
  </si>
  <si>
    <t>army|china|emperor|mummy|shangrinala</t>
  </si>
  <si>
    <t>http://www.imdb.com/title/tt0859163/?ref_=fn_tt_tt_1</t>
  </si>
  <si>
    <t>DavidnaAyer</t>
  </si>
  <si>
    <t>RobinnaAtkinnaDownes</t>
  </si>
  <si>
    <t>Action|Adventure|Comedy|Sci-Fi</t>
  </si>
  <si>
    <t>SuicidenaSquad </t>
  </si>
  <si>
    <t>IkenaBarinholtz</t>
  </si>
  <si>
    <t>basednaonnacomicnabook|criticallynabashed|fathernadaughternarelationship|referencenatonasuperman|supernavillain</t>
  </si>
  <si>
    <t>http://www.imdb.com/title/tt1386697/?ref_=fn_tt_tt_1</t>
  </si>
  <si>
    <t>TomnaShadyac</t>
  </si>
  <si>
    <t>Comedy|Family|Fantasy</t>
  </si>
  <si>
    <t>JimmynaBennett</t>
  </si>
  <si>
    <t>EvannaAlmighty </t>
  </si>
  <si>
    <t>StevenaCarell</t>
  </si>
  <si>
    <t>ark|change|congressman|depictionnaofnagod|flood</t>
  </si>
  <si>
    <t>http://www.imdb.com/title/tt0413099/?ref_=fn_tt_tt_1</t>
  </si>
  <si>
    <t>DougnaLiman</t>
  </si>
  <si>
    <t>LaranaPulver</t>
  </si>
  <si>
    <t>TomnaCruise</t>
  </si>
  <si>
    <t>EdgenaofnaTomorrow </t>
  </si>
  <si>
    <t>NoahnaTaylor</t>
  </si>
  <si>
    <t>alien|combat|dyingnarepeatedly|endnaofnathenaworld|timenaloop</t>
  </si>
  <si>
    <t>http://www.imdb.com/title/tt1631867/?ref_=fn_tt_tt_1</t>
  </si>
  <si>
    <t>KevinnaReynolds</t>
  </si>
  <si>
    <t>RicknaAviles</t>
  </si>
  <si>
    <t>JeannenaTripplehorn</t>
  </si>
  <si>
    <t>Waterworld </t>
  </si>
  <si>
    <t>ZakesnaMokae</t>
  </si>
  <si>
    <t>future|sail|sea|smoker|water</t>
  </si>
  <si>
    <t>http://www.imdb.com/title/tt0114898/?ref_=fn_tt_tt_1</t>
  </si>
  <si>
    <t>StephennaSommers</t>
  </si>
  <si>
    <t>DennisnaQuaid</t>
  </si>
  <si>
    <t>G.I.naJoe:naThenaRisenaofnaCobra </t>
  </si>
  <si>
    <t>LeonaHoward</t>
  </si>
  <si>
    <t>cobra|ginajoe|snake|train|warhead</t>
  </si>
  <si>
    <t>http://www.imdb.com/title/tt1046173/?ref_=fn_tt_tt_1</t>
  </si>
  <si>
    <t>MindynaKaling</t>
  </si>
  <si>
    <t>Adventure|Animation|Comedy|Drama|Family|Fantasy</t>
  </si>
  <si>
    <t>InsidenaOut </t>
  </si>
  <si>
    <t>PhyllisnaSmith</t>
  </si>
  <si>
    <t>anger|joy|memory|runningnaaway|sadness</t>
  </si>
  <si>
    <t>http://www.imdb.com/title/tt2096673/?ref_=fn_tt_tt_1</t>
  </si>
  <si>
    <t>BillnaMurray</t>
  </si>
  <si>
    <t>Adventure|Drama|Family|Fantasy</t>
  </si>
  <si>
    <t>ThenaJunglenaBook </t>
  </si>
  <si>
    <t>GarrynaShandling</t>
  </si>
  <si>
    <t>fire|jungle|remake|tiger|wolf</t>
  </si>
  <si>
    <t>http://www.imdb.com/title/tt3040964/?ref_=fn_tt_tt_1</t>
  </si>
  <si>
    <t>IronnaManna2 </t>
  </si>
  <si>
    <t>hammer|military|monaco|revenge|tonynastark</t>
  </si>
  <si>
    <t>http://www.imdb.com/title/tt1228705/?ref_=fn_tt_tt_1</t>
  </si>
  <si>
    <t>RupertnaSanders</t>
  </si>
  <si>
    <t>KristennaStewart</t>
  </si>
  <si>
    <t>Action|Adventure|Drama|Fantasy</t>
  </si>
  <si>
    <t>SnownaWhitenaandnathenaHuntsman </t>
  </si>
  <si>
    <t>evilnaqueen|fairynatale|magic|queen|snownawhite</t>
  </si>
  <si>
    <t>http://www.imdb.com/title/tt1735898/?ref_=fn_tt_tt_1</t>
  </si>
  <si>
    <t>RobertnaStromberg</t>
  </si>
  <si>
    <t>SharltonaCopley</t>
  </si>
  <si>
    <t>Action|Adventure|Family|Fantasy|Romance</t>
  </si>
  <si>
    <t>AngelinanaJolienaPitt</t>
  </si>
  <si>
    <t>Maleficent </t>
  </si>
  <si>
    <t>SamnaRiley</t>
  </si>
  <si>
    <t>curse|darknafantasy|fairy|king|kingdom</t>
  </si>
  <si>
    <t>http://www.imdb.com/title/tt1587310/?ref_=fn_tt_tt_1</t>
  </si>
  <si>
    <t>MattnaReeves</t>
  </si>
  <si>
    <t>Action|Adventure|Drama|Sci-Fi</t>
  </si>
  <si>
    <t>DawnnaofnathenaPlanetnaofnathenaApes </t>
  </si>
  <si>
    <t>KodinaSmit-McPhee</t>
  </si>
  <si>
    <t>ape|dam|leader|postnaapocalypse|sequel</t>
  </si>
  <si>
    <t>http://www.imdb.com/title/tt2103281/?ref_=fn_tt_tt_1</t>
  </si>
  <si>
    <t>RolandnaJoffé</t>
  </si>
  <si>
    <t>AlicenaEnglert</t>
  </si>
  <si>
    <t>Action|Adventure|Romance|Sci-Fi</t>
  </si>
  <si>
    <t>TamsinnaEgerton</t>
  </si>
  <si>
    <t>ThenaLovers </t>
  </si>
  <si>
    <t>BipashanaBasu</t>
  </si>
  <si>
    <t>1770s|britishnaindia|greatnabarriernareef|india|ring</t>
  </si>
  <si>
    <t>http://www.imdb.com/title/tt1321869/?ref_=fn_tt_tt_1</t>
  </si>
  <si>
    <t>Belgium</t>
  </si>
  <si>
    <t>R</t>
  </si>
  <si>
    <t>CarlnaRinsch</t>
  </si>
  <si>
    <t>Cary-HiroyukinaTagawa</t>
  </si>
  <si>
    <t>KeanunaReeves</t>
  </si>
  <si>
    <t>47naRonin </t>
  </si>
  <si>
    <t>JinnaAkanishi</t>
  </si>
  <si>
    <t>boxnaofficenaflop|ronin|samurai|shogun|tournament</t>
  </si>
  <si>
    <t>http://www.imdb.com/title/tt1335975/?ref_=fn_tt_tt_1</t>
  </si>
  <si>
    <t>CaptainnaAmerica:naThenaWinternaSoldier </t>
  </si>
  <si>
    <t>HayleynaAtwell</t>
  </si>
  <si>
    <t>conspiracy|heroism|megalomaniac|supernasoldier|worldnadomination</t>
  </si>
  <si>
    <t>http://www.imdb.com/title/tt1843866/?ref_=fn_tt_tt_1</t>
  </si>
  <si>
    <t>MikenaMitchell</t>
  </si>
  <si>
    <t>KathynaGriffin</t>
  </si>
  <si>
    <t>JonnaHamm</t>
  </si>
  <si>
    <t>ShreknaForevernaAfter </t>
  </si>
  <si>
    <t>MarynaKaynaPlace</t>
  </si>
  <si>
    <t>alternatenaworld|fairynatalenaparody|femalenawarrior|ogre|truenalove</t>
  </si>
  <si>
    <t>http://www.imdb.com/title/tt0892791/?ref_=fn_tt_tt_1</t>
  </si>
  <si>
    <t>BradnaBird</t>
  </si>
  <si>
    <t>ChrisnaBauer</t>
  </si>
  <si>
    <t>Action|Adventure|Family|Mystery|Sci-Fi</t>
  </si>
  <si>
    <t>Tomorrowland </t>
  </si>
  <si>
    <t>ThomasnaRobinson</t>
  </si>
  <si>
    <t>boynagenius|futuristicnacity|inventor|teenagenagirl|timenatravel</t>
  </si>
  <si>
    <t>http://www.imdb.com/title/tt1964418/?ref_=fn_tt_tt_1</t>
  </si>
  <si>
    <t>DonnaHall</t>
  </si>
  <si>
    <t>DanielnaHenney</t>
  </si>
  <si>
    <t>Action|Adventure|Animation|Comedy|Drama|Family|Sci-Fi</t>
  </si>
  <si>
    <t>DamonnaWayansnaJr.</t>
  </si>
  <si>
    <t>BignaHerona6 </t>
  </si>
  <si>
    <t>AbrahamnaBenrubi</t>
  </si>
  <si>
    <t>highnatech|martialnaarts|maskednaman|robot|superhero</t>
  </si>
  <si>
    <t>http://www.imdb.com/title/tt2245084/?ref_=fn_tt_tt_1</t>
  </si>
  <si>
    <t>RichnaMoore</t>
  </si>
  <si>
    <t>SarahnaSilverman</t>
  </si>
  <si>
    <t>Adventure|Animation|Comedy|Family|Sci-Fi</t>
  </si>
  <si>
    <t>JacknaMcBrayer</t>
  </si>
  <si>
    <t>Wreck-ItnaRalph </t>
  </si>
  <si>
    <t>JoenaLonaTruglio</t>
  </si>
  <si>
    <t>arcade|candy|glitch|king|medal</t>
  </si>
  <si>
    <t>http://www.imdb.com/title/tt1772341/?ref_=fn_tt_tt_1</t>
  </si>
  <si>
    <t>EddienaDeezen</t>
  </si>
  <si>
    <t>Adventure|Animation|Family|Fantasy</t>
  </si>
  <si>
    <t>ThenaPolarnaExpress </t>
  </si>
  <si>
    <t>PeternaScolari</t>
  </si>
  <si>
    <t>boy|christmas|christmasnaeve|northnapole|train</t>
  </si>
  <si>
    <t>http://www.imdb.com/title/tt0338348/?ref_=fn_tt_tt_1</t>
  </si>
  <si>
    <t>SelanaWard</t>
  </si>
  <si>
    <t>VivicanaA.naFox</t>
  </si>
  <si>
    <t>IndependencenaDay:naResurgence </t>
  </si>
  <si>
    <t>JuddnaHirsch</t>
  </si>
  <si>
    <t>alien|battle|defense|independencenaday|mothership</t>
  </si>
  <si>
    <t>http://www.imdb.com/title/tt1628841/?ref_=fn_tt_tt_1</t>
  </si>
  <si>
    <t>DeannaDeBlois</t>
  </si>
  <si>
    <t>AmericanaFerrera</t>
  </si>
  <si>
    <t>GerardnaButler</t>
  </si>
  <si>
    <t>HownatonaTrainnaYournaDragon </t>
  </si>
  <si>
    <t>CraignaFerguson</t>
  </si>
  <si>
    <t>dragon|island|training|viking|village</t>
  </si>
  <si>
    <t>http://www.imdb.com/title/tt0892769/?ref_=fn_tt_tt_1</t>
  </si>
  <si>
    <t>JonathannaMostow</t>
  </si>
  <si>
    <t>Action|Sci-Fi</t>
  </si>
  <si>
    <t>NicknaStahl</t>
  </si>
  <si>
    <t>Terminatorna3:naRisenaofnathenaMachines </t>
  </si>
  <si>
    <t>CarolynnaHennesy</t>
  </si>
  <si>
    <t>drifter|explodingnatruck|future|machine|skynet</t>
  </si>
  <si>
    <t>http://www.imdb.com/title/tt0181852/?ref_=fn_tt_tt_1</t>
  </si>
  <si>
    <t>JamesnaGunn</t>
  </si>
  <si>
    <t>BradleynaCooper</t>
  </si>
  <si>
    <t>GuardiansnaofnathenaGalaxy </t>
  </si>
  <si>
    <t>DjimonnaHounsou</t>
  </si>
  <si>
    <t>bountynahunter|outernaspace|raccoon|talkingnaanimal|tree</t>
  </si>
  <si>
    <t>http://www.imdb.com/title/tt2015381/?ref_=fn_tt_tt_1</t>
  </si>
  <si>
    <t>Adventure|Drama|Sci-Fi</t>
  </si>
  <si>
    <t>MatthewnaMcConaughey</t>
  </si>
  <si>
    <t>Interstellar </t>
  </si>
  <si>
    <t>MackenzienaFoy</t>
  </si>
  <si>
    <t>blacknahole|fathernadaughternarelationship|savingnathenaworld|spacenatravel|wormhole</t>
  </si>
  <si>
    <t>http://www.imdb.com/title/tt0816692/?ref_=fn_tt_tt_1</t>
  </si>
  <si>
    <t>Inception </t>
  </si>
  <si>
    <t>ambiguousnaending|corporatenaespionage|dream|subconscious|thief</t>
  </si>
  <si>
    <t>http://www.imdb.com/title/tt1375666/?ref_=fn_tt_tt_1</t>
  </si>
  <si>
    <t>HideakinaAnno</t>
  </si>
  <si>
    <t>Shin'yanaTsukamoto</t>
  </si>
  <si>
    <t>Action|Adventure|Drama|Horror|Sci-Fi</t>
  </si>
  <si>
    <t>MarknaChinnery</t>
  </si>
  <si>
    <t>GodzillanaResurgence </t>
  </si>
  <si>
    <t>AtsukonaMaeda</t>
  </si>
  <si>
    <t>blood|godzilla|monster|sequel</t>
  </si>
  <si>
    <t>http://www.imdb.com/title/tt4262980/?ref_=fn_tt_tt_1</t>
  </si>
  <si>
    <t>Japanese</t>
  </si>
  <si>
    <t>Japan</t>
  </si>
  <si>
    <t>ThenaHobbit:naAnnaUnexpectednaJourney </t>
  </si>
  <si>
    <t>dragon|dwarf|hobbit|orc|wizard</t>
  </si>
  <si>
    <t>http://www.imdb.com/title/tt0903624/?ref_=fn_tt_tt_1</t>
  </si>
  <si>
    <t>ThenaFastnaandnathenaFurious </t>
  </si>
  <si>
    <t>JordananaBrewster</t>
  </si>
  <si>
    <t>eighteennawheeler|illegalnastreetnaracing|truck|trucker|undercovernacop</t>
  </si>
  <si>
    <t>http://www.imdb.com/title/tt0232500/?ref_=fn_tt_tt_1</t>
  </si>
  <si>
    <t>DavidnaFincher</t>
  </si>
  <si>
    <t>JasonnaFlemyng</t>
  </si>
  <si>
    <t>Drama|Fantasy|Romance</t>
  </si>
  <si>
    <t>ThenaCuriousnaCasenaofnaBenjaminnaButton </t>
  </si>
  <si>
    <t>JulianaOrmond</t>
  </si>
  <si>
    <t>deformednababy|diary|lingerienaslip|oldernamannayoungernawomannarelationship|prematurenaaging</t>
  </si>
  <si>
    <t>http://www.imdb.com/title/tt0421715/?ref_=fn_tt_tt_1</t>
  </si>
  <si>
    <t>MatthewnaVaughn</t>
  </si>
  <si>
    <t>X-Men:naFirstnaClass </t>
  </si>
  <si>
    <t>cia|cianaagent|mutant|nuclearnawar|professor</t>
  </si>
  <si>
    <t>http://www.imdb.com/title/tt1270798/?ref_=fn_tt_tt_1</t>
  </si>
  <si>
    <t>FrancisnaLawrence</t>
  </si>
  <si>
    <t>PhilipnaSeymournaHoffman</t>
  </si>
  <si>
    <t>Adventure|Sci-Fi</t>
  </si>
  <si>
    <t>ThenaHungernaGames:naMockingjayna-naPartna2 </t>
  </si>
  <si>
    <t>JoshnaHutcherson</t>
  </si>
  <si>
    <t>deathnaofnasister|dystopia|execution|rebellion|revolution</t>
  </si>
  <si>
    <t>http://www.imdb.com/title/tt1951266/?ref_=fn_tt_tt_1</t>
  </si>
  <si>
    <t>JonnaTurteltaub</t>
  </si>
  <si>
    <t>OmarnaBensonnaMiller</t>
  </si>
  <si>
    <t>NicolasnaCage</t>
  </si>
  <si>
    <t>ThenaSorcerer'snaApprentice </t>
  </si>
  <si>
    <t>RobertnaCapron</t>
  </si>
  <si>
    <t>chosennaone|enchantednaobject|love|spell|training</t>
  </si>
  <si>
    <t>http://www.imdb.com/title/tt0963966/?ref_=fn_tt_tt_1</t>
  </si>
  <si>
    <t>WolfgangnaPetersen</t>
  </si>
  <si>
    <t>MikenaVogel</t>
  </si>
  <si>
    <t>Action|Adventure|Drama|Thriller</t>
  </si>
  <si>
    <t>Poseidon </t>
  </si>
  <si>
    <t>AndrenaBraugher</t>
  </si>
  <si>
    <t>cruise|escape|ocean|passenger|water</t>
  </si>
  <si>
    <t>http://www.imdb.com/title/tt0409182/?ref_=fn_tt_tt_1</t>
  </si>
  <si>
    <t>JamesnaBobin</t>
  </si>
  <si>
    <t>AlicenaThroughnathenaLookingnaGlass </t>
  </si>
  <si>
    <t>clock|darknafantasy|madnahatter|queen|sequel</t>
  </si>
  <si>
    <t>http://www.imdb.com/title/tt2567026/?ref_=fn_tt_tt_1</t>
  </si>
  <si>
    <t>ChrisnaMiller</t>
  </si>
  <si>
    <t>EricnaIdle</t>
  </si>
  <si>
    <t>JustinnaTimberlake</t>
  </si>
  <si>
    <t>ShreknathenaThird </t>
  </si>
  <si>
    <t>RupertnaEverett</t>
  </si>
  <si>
    <t>disneynaspoof|fairynatale|prince|princess|toughnaguy</t>
  </si>
  <si>
    <t>http://www.imdb.com/title/tt0413267/?ref_=fn_tt_tt_1</t>
  </si>
  <si>
    <t>DuncannaJones</t>
  </si>
  <si>
    <t>CallumnaRennie</t>
  </si>
  <si>
    <t>DominicnaCooper</t>
  </si>
  <si>
    <t>Warcraft </t>
  </si>
  <si>
    <t>RuthnaNegga</t>
  </si>
  <si>
    <t>basednaonnavideonagame|fictionalnalanguage|fictionalnawar|orc|swordnaandnasorcery</t>
  </si>
  <si>
    <t>http://www.imdb.com/title/tt0803096/?ref_=fn_tt_tt_1</t>
  </si>
  <si>
    <t>AlannaTaylor</t>
  </si>
  <si>
    <t>EmilianaClarke</t>
  </si>
  <si>
    <t>TerminatornaGenisys </t>
  </si>
  <si>
    <t>MattnaSmith</t>
  </si>
  <si>
    <t>alternatenatimeline|cyborg|future|robot|timenamachine</t>
  </si>
  <si>
    <t>http://www.imdb.com/title/tt1340138/?ref_=fn_tt_tt_1</t>
  </si>
  <si>
    <t>MichaelnaApted</t>
  </si>
  <si>
    <t>BrucenaSpence</t>
  </si>
  <si>
    <t>ThenaChroniclesnaofnaNarnia:naThenaVoyagenaofnathenaDawnnaTreader </t>
  </si>
  <si>
    <t>LauranaBrent</t>
  </si>
  <si>
    <t>dragon|king|mouse|quest|warrior</t>
  </si>
  <si>
    <t>http://www.imdb.com/title/tt0980970/?ref_=fn_tt_tt_1</t>
  </si>
  <si>
    <t>BlacknaandnaWhite</t>
  </si>
  <si>
    <t>JaimenaKing</t>
  </si>
  <si>
    <t>Action|Drama|History|Romance|War</t>
  </si>
  <si>
    <t>JennifernaGarner</t>
  </si>
  <si>
    <t>PearlnaHarbor </t>
  </si>
  <si>
    <t>Mako</t>
  </si>
  <si>
    <t>airnaraid|blacknasmoke|japanesenamilitary|japanesenanavy|sunday</t>
  </si>
  <si>
    <t>http://www.imdb.com/title/tt0213149/?ref_=fn_tt_tt_1</t>
  </si>
  <si>
    <t>MichaelnaO'Neill</t>
  </si>
  <si>
    <t>ZacknaWard</t>
  </si>
  <si>
    <t>Transformers </t>
  </si>
  <si>
    <t>aliennacontact|autobot|decepticon|robotnavs.narobot|teenagenahero</t>
  </si>
  <si>
    <t>http://www.imdb.com/title/tt0418279/?ref_=fn_tt_tt_1</t>
  </si>
  <si>
    <t>OlivernaStone</t>
  </si>
  <si>
    <t>Action|Adventure|Biography|Drama|History|Romance|War</t>
  </si>
  <si>
    <t>AnthonynaHopkins</t>
  </si>
  <si>
    <t>Alexander </t>
  </si>
  <si>
    <t>BriannaBlessed</t>
  </si>
  <si>
    <t>ancientnagreece|conquest|greek|greeknamyth|king</t>
  </si>
  <si>
    <t>http://www.imdb.com/title/tt0346491/?ref_=fn_tt_tt_1</t>
  </si>
  <si>
    <t>Germany</t>
  </si>
  <si>
    <t>RobertnaPattinson</t>
  </si>
  <si>
    <t>HarrynaPotternaandnathenaOrdernaofnathenaPhoenix </t>
  </si>
  <si>
    <t>FionanaShaw</t>
  </si>
  <si>
    <t>battle|magic|school|teacher|wizard</t>
  </si>
  <si>
    <t>http://www.imdb.com/title/tt0373889/?ref_=fn_tt_tt_1</t>
  </si>
  <si>
    <t>HarrynaPotternaandnathenaGobletnaofnaFire </t>
  </si>
  <si>
    <t>fire|goblet|magic|tournament|wizard</t>
  </si>
  <si>
    <t>http://www.imdb.com/title/tt0330373/?ref_=fn_tt_tt_1</t>
  </si>
  <si>
    <t>CharlizenaTheron</t>
  </si>
  <si>
    <t>Action|Drama</t>
  </si>
  <si>
    <t>Hancock </t>
  </si>
  <si>
    <t>bullynacomeuppance|destruction|prison|superhero|toughnagirl</t>
  </si>
  <si>
    <t>http://www.imdb.com/title/tt0448157/?ref_=fn_tt_tt_1</t>
  </si>
  <si>
    <t>AlicenaBraga</t>
  </si>
  <si>
    <t>Drama|Horror|Sci-Fi</t>
  </si>
  <si>
    <t>InaAmnaLegend </t>
  </si>
  <si>
    <t>WillownaSmith</t>
  </si>
  <si>
    <t>newnayorknacity|pandemic|postnaapocalypse|survivalist|virus</t>
  </si>
  <si>
    <t>http://www.imdb.com/title/tt0480249/?ref_=fn_tt_tt_1</t>
  </si>
  <si>
    <t>Adventure|Comedy|Family|Fantasy</t>
  </si>
  <si>
    <t>CharlienaandnathenaChocolatenaFactory </t>
  </si>
  <si>
    <t>DavidnaKelly</t>
  </si>
  <si>
    <t>chocolate|diminution|miniaturization|physicalnaflexability|ticket</t>
  </si>
  <si>
    <t>http://www.imdb.com/title/tt0367594/?ref_=fn_tt_tt_1</t>
  </si>
  <si>
    <t>Animation|Comedy|Family|Fantasy</t>
  </si>
  <si>
    <t>JaneanenaGarofalo</t>
  </si>
  <si>
    <t>Ratatouille </t>
  </si>
  <si>
    <t>BriannaDennehy</t>
  </si>
  <si>
    <t>chef|food|french|rat|restaurant</t>
  </si>
  <si>
    <t>http://www.imdb.com/title/tt0382932/?ref_=fn_tt_tt_1</t>
  </si>
  <si>
    <t>BatmannaBegins </t>
  </si>
  <si>
    <t>armorednacar|gangster|gotham|mixednamartialnaarts|socialnadecay</t>
  </si>
  <si>
    <t>http://www.imdb.com/title/tt0372784/?ref_=fn_tt_tt_1</t>
  </si>
  <si>
    <t>EricnaDarnell</t>
  </si>
  <si>
    <t>JadanaPinkettnaSmith</t>
  </si>
  <si>
    <t>Action|Adventure|Animation|Comedy|Family</t>
  </si>
  <si>
    <t>BernienaMac</t>
  </si>
  <si>
    <t>Madagascar:naEscapena2naAfrica </t>
  </si>
  <si>
    <t>CedricnathenaEntertainer</t>
  </si>
  <si>
    <t>africa|madagascar|newnayorknacity|sequel|zoo</t>
  </si>
  <si>
    <t>http://www.imdb.com/title/tt0479952/?ref_=fn_tt_tt_1</t>
  </si>
  <si>
    <t>ShawnnaLevy</t>
  </si>
  <si>
    <t>RaminaMalek</t>
  </si>
  <si>
    <t>RobinnaWilliams</t>
  </si>
  <si>
    <t>NightnaatnathenaMuseum:naBattlenaofnathenaSmithsonian </t>
  </si>
  <si>
    <t>StevenaCoogan</t>
  </si>
  <si>
    <t>hdtv|motorcycle|museum|securitynaguard|tyrannosaurusnarex</t>
  </si>
  <si>
    <t>http://www.imdb.com/title/tt1078912/?ref_=fn_tt_tt_1</t>
  </si>
  <si>
    <t>GavinnaHood</t>
  </si>
  <si>
    <t>X-MennaOrigins:naWolverine </t>
  </si>
  <si>
    <t>DominicnaMonaghan</t>
  </si>
  <si>
    <t>army|civilnawar|clawnafight|commando|wolverinenathenacharacter</t>
  </si>
  <si>
    <t>http://www.imdb.com/title/tt0458525/?ref_=fn_tt_tt_1</t>
  </si>
  <si>
    <t>CollinnaChou</t>
  </si>
  <si>
    <t>EssienaDavis</t>
  </si>
  <si>
    <t>ThenaMatrixnaRevolutions </t>
  </si>
  <si>
    <t>NonanaGaye</t>
  </si>
  <si>
    <t>battle|epic|fight|future|machine</t>
  </si>
  <si>
    <t>http://www.imdb.com/title/tt0242653/?ref_=fn_tt_tt_1</t>
  </si>
  <si>
    <t>ChrisnaBuck</t>
  </si>
  <si>
    <t>MauricenaLaMarche</t>
  </si>
  <si>
    <t>Adventure|Animation|Comedy|Family|Fantasy|Musical</t>
  </si>
  <si>
    <t>JoshnaGad</t>
  </si>
  <si>
    <t>Frozen </t>
  </si>
  <si>
    <t>LivvynaStubenrauch</t>
  </si>
  <si>
    <t>magic|sisternalove|sisternasisternarelationship|snow|snowman</t>
  </si>
  <si>
    <t>http://www.imdb.com/title/tt2294629/?ref_=fn_tt_tt_1</t>
  </si>
  <si>
    <t>DanielnaBernhardt</t>
  </si>
  <si>
    <t>StevenaBastoni</t>
  </si>
  <si>
    <t>ThenaMatrixnaReloaded </t>
  </si>
  <si>
    <t>HelmutnaBakaitis</t>
  </si>
  <si>
    <t>carnamotorcyclenachase|onenaagainstnamany|oracle|prophecy|stylizednaviolence</t>
  </si>
  <si>
    <t>http://www.imdb.com/title/tt0234215/?ref_=fn_tt_tt_1</t>
  </si>
  <si>
    <t>NatalienaPortman</t>
  </si>
  <si>
    <t>Thor:naThenaDarknaWorld </t>
  </si>
  <si>
    <t>arrest|portal|thor|warrior|weapon</t>
  </si>
  <si>
    <t>http://www.imdb.com/title/tt1981115/?ref_=fn_tt_tt_1</t>
  </si>
  <si>
    <t>GeorgenaMiller</t>
  </si>
  <si>
    <t>MadnaMax:naFurynaRoad </t>
  </si>
  <si>
    <t>ZoënaKravitz</t>
  </si>
  <si>
    <t>australia|desert|escape|onnathenarun|postnaapocalypse</t>
  </si>
  <si>
    <t>http://www.imdb.com/title/tt1392190/?ref_=fn_tt_tt_1</t>
  </si>
  <si>
    <t>RonnaHoward</t>
  </si>
  <si>
    <t>AyeletnaZurer</t>
  </si>
  <si>
    <t>Mystery|Thriller</t>
  </si>
  <si>
    <t>Angelsna&amp;naDemons </t>
  </si>
  <si>
    <t>ArminnaMueller-Stahl</t>
  </si>
  <si>
    <t>conclave|illuminati|murder|referencenatonabernini|referencenatonaraphael</t>
  </si>
  <si>
    <t>http://www.imdb.com/title/tt0808151/?ref_=fn_tt_tt_1</t>
  </si>
  <si>
    <t>KennethnaBranagh</t>
  </si>
  <si>
    <t>Thor </t>
  </si>
  <si>
    <t>battle|marvelnacinematicnauniverse|scientist|thor|throne</t>
  </si>
  <si>
    <t>http://www.imdb.com/title/tt0800369/?ref_=fn_tt_tt_1</t>
  </si>
  <si>
    <t>ByronnaHoward</t>
  </si>
  <si>
    <t>DiedrichnaBader</t>
  </si>
  <si>
    <t>Adventure|Animation|Comedy|Drama|Family</t>
  </si>
  <si>
    <t>Bolt </t>
  </si>
  <si>
    <t>JamesnaLipton</t>
  </si>
  <si>
    <t>cat|dog|hamster|newnayorknacity|superpower</t>
  </si>
  <si>
    <t>http://www.imdb.com/title/tt0397892/?ref_=fn_tt_tt_1</t>
  </si>
  <si>
    <t>HoytnaYeatman</t>
  </si>
  <si>
    <t>PipernaMackenzienaHarris</t>
  </si>
  <si>
    <t>Action|Adventure|Animation|Comedy|Family|Fantasy|Sci-Fi</t>
  </si>
  <si>
    <t>KellinaGarner</t>
  </si>
  <si>
    <t>G-Force </t>
  </si>
  <si>
    <t>NiecynaNash</t>
  </si>
  <si>
    <t>fbinadirector|guineanapig|householdnaappliance|secretnaagent|talkingnamouse</t>
  </si>
  <si>
    <t>http://www.imdb.com/title/tt0436339/?ref_=fn_tt_tt_1</t>
  </si>
  <si>
    <t>JonathannaLiebesman</t>
  </si>
  <si>
    <t>EdgarnaRamírez</t>
  </si>
  <si>
    <t>WrathnaofnathenaTitans </t>
  </si>
  <si>
    <t>LilynaJames</t>
  </si>
  <si>
    <t>ares|hades|titan|underworld|zeus</t>
  </si>
  <si>
    <t>http://www.imdb.com/title/tt1646987/?ref_=fn_tt_tt_1</t>
  </si>
  <si>
    <t>Comedy|Fantasy|Horror</t>
  </si>
  <si>
    <t>DarknaShadows </t>
  </si>
  <si>
    <t>cameranashotnaofnafeet|cartoonnaonnatv|femalenastockingednafeet|femalenastockingednasoles|footnacloseup</t>
  </si>
  <si>
    <t>http://www.imdb.com/title/tt1077368/?ref_=fn_tt_tt_1</t>
  </si>
  <si>
    <t>ChristophernaMcQuarrie</t>
  </si>
  <si>
    <t>JeremynaRenner</t>
  </si>
  <si>
    <t>Mission:naImpossiblena-naRoguenaNation </t>
  </si>
  <si>
    <t>SeannaHarris</t>
  </si>
  <si>
    <t>capture|computernahacker|mission|roguenaagent|spy</t>
  </si>
  <si>
    <t>http://www.imdb.com/title/tt2381249/?ref_=fn_tt_tt_1</t>
  </si>
  <si>
    <t>China</t>
  </si>
  <si>
    <t>JoenaJohnston</t>
  </si>
  <si>
    <t>SimonnaMerrells</t>
  </si>
  <si>
    <t>Drama|Fantasy|Horror|Thriller</t>
  </si>
  <si>
    <t>ThenaWolfman </t>
  </si>
  <si>
    <t>ArtnaMalik</t>
  </si>
  <si>
    <t>asylum|death|fullnamoon|transformation|werewolf</t>
  </si>
  <si>
    <t>http://www.imdb.com/title/tt0780653/?ref_=fn_tt_tt_1</t>
  </si>
  <si>
    <t>StevenaHickner</t>
  </si>
  <si>
    <t>OprahnaWinfrey</t>
  </si>
  <si>
    <t>MatthewnaBroderick</t>
  </si>
  <si>
    <t>BeenaMovie </t>
  </si>
  <si>
    <t>RipnaTorn</t>
  </si>
  <si>
    <t>bee|dreamnasequence|egg|scatologicalnahumor|squashednabug</t>
  </si>
  <si>
    <t>http://www.imdb.com/title/tt0389790/?ref_=fn_tt_tt_1</t>
  </si>
  <si>
    <t>JennifernaYuhnaNelson</t>
  </si>
  <si>
    <t>KungnaFunaPandana2 </t>
  </si>
  <si>
    <t>MikenaBell</t>
  </si>
  <si>
    <t>china|kungnafu|panda|peacock|tigress</t>
  </si>
  <si>
    <t>http://www.imdb.com/title/tt1302011/?ref_=fn_tt_tt_1</t>
  </si>
  <si>
    <t>M.naNightnaShyamalan</t>
  </si>
  <si>
    <t>NoahnaRinger</t>
  </si>
  <si>
    <t>SeychellenaGabriel</t>
  </si>
  <si>
    <t>ThenaLastnaAirbender </t>
  </si>
  <si>
    <t>AasifnaMandvi</t>
  </si>
  <si>
    <t>avatar|fire|kingdom|tribe|water</t>
  </si>
  <si>
    <t>http://www.imdb.com/title/tt0938283/?ref_=fn_tt_tt_1</t>
  </si>
  <si>
    <t>Mission:naImpossiblenaIII </t>
  </si>
  <si>
    <t>armsnadealer|fictionalnagovernmentnaagency|mission|rescue|vatican</t>
  </si>
  <si>
    <t>http://www.imdb.com/title/tt0317919/?ref_=fn_tt_tt_1</t>
  </si>
  <si>
    <t>JakenaWeber</t>
  </si>
  <si>
    <t>Action|Drama|Thriller</t>
  </si>
  <si>
    <t>WhitenaHousenaDown </t>
  </si>
  <si>
    <t>MattnaCraven</t>
  </si>
  <si>
    <t>blacknau.s.napresident|president|secretnaservice|tour|whitenahouse</t>
  </si>
  <si>
    <t>http://www.imdb.com/title/tt2334879/?ref_=fn_tt_tt_1</t>
  </si>
  <si>
    <t>SimonnaWells</t>
  </si>
  <si>
    <t>DannaFogler</t>
  </si>
  <si>
    <t>ElisabethnaHarnois</t>
  </si>
  <si>
    <t>MarsnaNeedsnaMoms </t>
  </si>
  <si>
    <t>TomnaEverettnaScott</t>
  </si>
  <si>
    <t>boy|martian|rescue|robot|sexism</t>
  </si>
  <si>
    <t>http://www.imdb.com/title/tt1305591/?ref_=fn_tt_tt_1</t>
  </si>
  <si>
    <t>DavidnaBowers</t>
  </si>
  <si>
    <t>FlushednaAway </t>
  </si>
  <si>
    <t>DavidnaSuchet</t>
  </si>
  <si>
    <t>boat|frog|rat|sewer|toad</t>
  </si>
  <si>
    <t>http://www.imdb.com/title/tt0424095/?ref_=fn_tt_tt_1</t>
  </si>
  <si>
    <t>JoenaWright</t>
  </si>
  <si>
    <t>CaranaDelevingne</t>
  </si>
  <si>
    <t>Pan </t>
  </si>
  <si>
    <t>NonsonaAnozie</t>
  </si>
  <si>
    <t>1940s|childnahero|fantasynaworld|orphan|referencenatonapeternapan</t>
  </si>
  <si>
    <t>http://www.imdb.com/title/tt3332064/?ref_=fn_tt_tt_1</t>
  </si>
  <si>
    <t>RobnaMinkoff</t>
  </si>
  <si>
    <t>ZachnaCallison</t>
  </si>
  <si>
    <t>TynaBurrell</t>
  </si>
  <si>
    <t>Mr.naPeabodyna&amp;naSherman </t>
  </si>
  <si>
    <t>KarannaBrar</t>
  </si>
  <si>
    <t>dog|fathernasonnarelationship|inventor|talkingnadog|timenatravel</t>
  </si>
  <si>
    <t>http://www.imdb.com/title/tt0864835/?ref_=fn_tt_tt_1</t>
  </si>
  <si>
    <t>Adventure</t>
  </si>
  <si>
    <t>Troy </t>
  </si>
  <si>
    <t>JuliannaGlover</t>
  </si>
  <si>
    <t>greek|mythology|prince|trojan|troy</t>
  </si>
  <si>
    <t>http://www.imdb.com/title/tt0332452/?ref_=fn_tt_tt_1</t>
  </si>
  <si>
    <t>MartinnaShort</t>
  </si>
  <si>
    <t>Madagascarna3:naEurope'snaMostnaWanted </t>
  </si>
  <si>
    <t>animal|circus|islandnanamenainnatitle|lemur|penguin</t>
  </si>
  <si>
    <t>http://www.imdb.com/title/tt1277953/?ref_=fn_tt_tt_1</t>
  </si>
  <si>
    <t>LeenaTamahori</t>
  </si>
  <si>
    <t>ColinnaSalmon</t>
  </si>
  <si>
    <t>TobynaStephens</t>
  </si>
  <si>
    <t>DienaAnothernaDay </t>
  </si>
  <si>
    <t>RicknaYune</t>
  </si>
  <si>
    <t>catfight|clinic|colonel|diamond|patricide</t>
  </si>
  <si>
    <t>http://www.imdb.com/title/tt0246460/?ref_=fn_tt_tt_1</t>
  </si>
  <si>
    <t>PaulnaFeig</t>
  </si>
  <si>
    <t>KatenaMcKinnon</t>
  </si>
  <si>
    <t>Action|Comedy|Fantasy|Sci-Fi</t>
  </si>
  <si>
    <t>EdnaBegleynaJr.</t>
  </si>
  <si>
    <t>Ghostbusters </t>
  </si>
  <si>
    <t>ZachnaWoods</t>
  </si>
  <si>
    <t>ghost|ghostbuster|ghostbusters|malenaobjectification|reboot</t>
  </si>
  <si>
    <t>http://www.imdb.com/title/tt1289401/?ref_=fn_tt_tt_1</t>
  </si>
  <si>
    <t>BrucenaWillis</t>
  </si>
  <si>
    <t>Armageddon </t>
  </si>
  <si>
    <t>WillnaPatton</t>
  </si>
  <si>
    <t>asteroid|astronaut|bomb|meteorite|outernaspace</t>
  </si>
  <si>
    <t>http://www.imdb.com/title/tt0120591/?ref_=fn_tt_tt_1</t>
  </si>
  <si>
    <t>RosarionaDawson</t>
  </si>
  <si>
    <t>Action|Adventure|Comedy|Family|Fantasy|Mystery|Sci-Fi</t>
  </si>
  <si>
    <t>MennainnaBlacknaII </t>
  </si>
  <si>
    <t>alien|lingerie|lingerienamodel|m.i.b.|pug</t>
  </si>
  <si>
    <t>http://www.imdb.com/title/tt0120912/?ref_=fn_tt_tt_1</t>
  </si>
  <si>
    <t>Action|Adventure|Animation|Fantasy</t>
  </si>
  <si>
    <t>Beowulf </t>
  </si>
  <si>
    <t>SebastiannaRoché</t>
  </si>
  <si>
    <t>creature|demon|king|reward|warrior</t>
  </si>
  <si>
    <t>http://www.imdb.com/title/tt0442933/?ref_=fn_tt_tt_1</t>
  </si>
  <si>
    <t>AlessandronaCarloni</t>
  </si>
  <si>
    <t>KungnaFunaPandana3 </t>
  </si>
  <si>
    <t>WaynenaKnight</t>
  </si>
  <si>
    <t>china|kungnafu|panda|pig|village</t>
  </si>
  <si>
    <t>http://www.imdb.com/title/tt2267968/?ref_=fn_tt_tt_1</t>
  </si>
  <si>
    <t>Mission:naImpossiblena-naGhostnaProtocol </t>
  </si>
  <si>
    <t>MichaelnaNyqvist</t>
  </si>
  <si>
    <t>dubai|kremlin|racenaagainstnatime|russian|terrorist</t>
  </si>
  <si>
    <t>http://www.imdb.com/title/tt1229238/?ref_=fn_tt_tt_1</t>
  </si>
  <si>
    <t>PeternaRamsey</t>
  </si>
  <si>
    <t>KamilnaMcFadden</t>
  </si>
  <si>
    <t>RisenaofnathenaGuardians </t>
  </si>
  <si>
    <t>KhamaninaGriffin</t>
  </si>
  <si>
    <t>belief|boxnaofficenahit|children|newnayorknacity|tooth</t>
  </si>
  <si>
    <t>http://www.imdb.com/title/tt1446192/?ref_=fn_tt_tt_1</t>
  </si>
  <si>
    <t>DeannaParisot</t>
  </si>
  <si>
    <t>RichardnaBurgi</t>
  </si>
  <si>
    <t>Comedy|Crime</t>
  </si>
  <si>
    <t>JohnnaMichaelnaHiggins</t>
  </si>
  <si>
    <t>FunnawithnaDicknaandnaJane </t>
  </si>
  <si>
    <t>DavidnaHerman</t>
  </si>
  <si>
    <t>animalnaabuse|ceo|heist|suburb|unemployment</t>
  </si>
  <si>
    <t>http://www.imdb.com/title/tt0369441/?ref_=fn_tt_tt_1</t>
  </si>
  <si>
    <t>EdwardnaZwick</t>
  </si>
  <si>
    <t>TonynaGoldwyn</t>
  </si>
  <si>
    <t>Action|Drama|History|War</t>
  </si>
  <si>
    <t>ThenaLastnaSamurai </t>
  </si>
  <si>
    <t>ChadnaLindberg</t>
  </si>
  <si>
    <t>captain|emperor|honor|japan|samurai</t>
  </si>
  <si>
    <t>http://www.imdb.com/title/tt0325710/?ref_=fn_tt_tt_1</t>
  </si>
  <si>
    <t>MaríanaValverde</t>
  </si>
  <si>
    <t>Action|Adventure|Drama</t>
  </si>
  <si>
    <t>Exodus:naGodsnaandnaKings </t>
  </si>
  <si>
    <t>BennaMendelsohn</t>
  </si>
  <si>
    <t>egypt|exodus|moses|pharaoh|plague</t>
  </si>
  <si>
    <t>http://www.imdb.com/title/tt1528100/?ref_=fn_tt_tt_1</t>
  </si>
  <si>
    <t>LeonardnaNimoy</t>
  </si>
  <si>
    <t>StarnaTrek </t>
  </si>
  <si>
    <t>boxnaofficenahit|future|liftednabynathenathroat|starnatrek|vulcan</t>
  </si>
  <si>
    <t>http://www.imdb.com/title/tt0796366/?ref_=fn_tt_tt_1</t>
  </si>
  <si>
    <t>Spider-Man </t>
  </si>
  <si>
    <t>evil|goblin|spider|spidernaman|superhero</t>
  </si>
  <si>
    <t>http://www.imdb.com/title/tt0145487/?ref_=fn_tt_tt_1</t>
  </si>
  <si>
    <t>Action|Adventure|Animation|Comedy|Family|Fantasy</t>
  </si>
  <si>
    <t>HownatonaTrainnaYournaDragonna2 </t>
  </si>
  <si>
    <t>dragon|fathernasonnarelationship|husbandnawifenarelationship|mothernasonnarelationship|viking</t>
  </si>
  <si>
    <t>http://www.imdb.com/title/tt1646971/?ref_=fn_tt_tt_1</t>
  </si>
  <si>
    <t>AlexnaProyas</t>
  </si>
  <si>
    <t>ElodienaYung</t>
  </si>
  <si>
    <t>GodsnaofnaEgypt </t>
  </si>
  <si>
    <t>BryannaBrown</t>
  </si>
  <si>
    <t>ancientnaegypt|egypt|egyptian|egyptiannagod|egyptiannagoddess</t>
  </si>
  <si>
    <t>http://www.imdb.com/title/tt2404233/?ref_=fn_tt_tt_1</t>
  </si>
  <si>
    <t>JoenaMorton</t>
  </si>
  <si>
    <t>SamnaShepard</t>
  </si>
  <si>
    <t>Stealth </t>
  </si>
  <si>
    <t>RichardnaRoxburgh</t>
  </si>
  <si>
    <t>artificialnaintelligence|boxnaofficenaflop|fighternajet|navy|pilot</t>
  </si>
  <si>
    <t>http://www.imdb.com/title/tt0382992/?ref_=fn_tt_tt_1</t>
  </si>
  <si>
    <t>BillynaCrudup</t>
  </si>
  <si>
    <t>Action|Drama|Mystery|Sci-Fi</t>
  </si>
  <si>
    <t>MattnaFrewer</t>
  </si>
  <si>
    <t>Watchmen </t>
  </si>
  <si>
    <t>StephennaMcHattie</t>
  </si>
  <si>
    <t>conspiracy|cynicism|falsenapromisenaofnathenaamericannadream|malenafullnafrontalnanudity|malenanudity</t>
  </si>
  <si>
    <t>http://www.imdb.com/title/tt0409459/?ref_=fn_tt_tt_1</t>
  </si>
  <si>
    <t>RichardnaDonner</t>
  </si>
  <si>
    <t>RenenaRusso</t>
  </si>
  <si>
    <t>LethalnaWeaponna4 </t>
  </si>
  <si>
    <t>DarlenenaLove</t>
  </si>
  <si>
    <t>kungnafu|lapd|martialnaarts|privatenainvestigator|triad</t>
  </si>
  <si>
    <t>http://www.imdb.com/title/tt0122151/?ref_=fn_tt_tt_1</t>
  </si>
  <si>
    <t>AngnaLee</t>
  </si>
  <si>
    <t>ReginaDavis</t>
  </si>
  <si>
    <t>KevinnaRankin</t>
  </si>
  <si>
    <t>Hulk </t>
  </si>
  <si>
    <t>CelianaWeston</t>
  </si>
  <si>
    <t>1980s|cna130nahercules|monster|panzer|sannafrancisconacalifornia</t>
  </si>
  <si>
    <t>http://www.imdb.com/title/tt0286716/?ref_=fn_tt_tt_1</t>
  </si>
  <si>
    <t>JonnaM.naChu</t>
  </si>
  <si>
    <t>DwaynenaJohnson</t>
  </si>
  <si>
    <t>G.I.naJoe:naRetaliation </t>
  </si>
  <si>
    <t>general|ginajoe|martialnaarts|ninja|president</t>
  </si>
  <si>
    <t>http://www.imdb.com/title/tt1583421/?ref_=fn_tt_tt_1</t>
  </si>
  <si>
    <t>BrecknaEisner</t>
  </si>
  <si>
    <t>Action|Adventure|Comedy|Thriller</t>
  </si>
  <si>
    <t>Sahara </t>
  </si>
  <si>
    <t>beach|civilnawar|desert|dictator|ship</t>
  </si>
  <si>
    <t>http://www.imdb.com/title/tt0318649/?ref_=fn_tt_tt_1</t>
  </si>
  <si>
    <t>HironobunaSakaguchi</t>
  </si>
  <si>
    <t>Ming-NanaWen</t>
  </si>
  <si>
    <t>Action|Adventure|Animation|Fantasy|Romance|Sci-Fi</t>
  </si>
  <si>
    <t>FinalnaFantasy:naThenaSpiritsnaWithin </t>
  </si>
  <si>
    <t>JeannaSimmons</t>
  </si>
  <si>
    <t>general|military|scientist|soldier|yearna2065</t>
  </si>
  <si>
    <t>http://www.imdb.com/title/tt0173840/?ref_=fn_tt_tt_1</t>
  </si>
  <si>
    <t>CaptainnaAmerica:naThenaFirstnaAvenger </t>
  </si>
  <si>
    <t>arctic|captainnaamerica|scientist|tesseract|warnabond</t>
  </si>
  <si>
    <t>http://www.imdb.com/title/tt0458339/?ref_=fn_tt_tt_1</t>
  </si>
  <si>
    <t>MarianaGrazianaCucinotta</t>
  </si>
  <si>
    <t>ThenaWorldnaIsnaNotnaEnough </t>
  </si>
  <si>
    <t>DesmondnaLlewelyn</t>
  </si>
  <si>
    <t>british|oil|scientist|terrorist|tycoon</t>
  </si>
  <si>
    <t>http://www.imdb.com/title/tt0143145/?ref_=fn_tt_tt_1</t>
  </si>
  <si>
    <t>PeternaWeir</t>
  </si>
  <si>
    <t>LeenaIngleby</t>
  </si>
  <si>
    <t>Action|Adventure|Drama|History|War</t>
  </si>
  <si>
    <t>JamesnaD'Arcy</t>
  </si>
  <si>
    <t>MasternaandnaCommander:naThenaFarnaSidenaofnathenaWorld </t>
  </si>
  <si>
    <t>DavidnaThrelfall</t>
  </si>
  <si>
    <t>1800s|napoleonicnawars|pursuit|royalnanavy|ship</t>
  </si>
  <si>
    <t>http://www.imdb.com/title/tt0311113/?ref_=fn_tt_tt_1</t>
  </si>
  <si>
    <t>BillnaCondon</t>
  </si>
  <si>
    <t>Adventure|Drama|Fantasy|Romance</t>
  </si>
  <si>
    <t>ThenaTwilightnaSaga:naBreakingnaDawnna-naPartna2 </t>
  </si>
  <si>
    <t>TaylornaLautner</t>
  </si>
  <si>
    <t>battle|friend|supernastrength|vampire|vision</t>
  </si>
  <si>
    <t>http://www.imdb.com/title/tt1673434/?ref_=fn_tt_tt_1</t>
  </si>
  <si>
    <t>Animation|Comedy|Family|Musical</t>
  </si>
  <si>
    <t>HappynaFeetna2 </t>
  </si>
  <si>
    <t>3d|antarctica|krill|penguin|sequel</t>
  </si>
  <si>
    <t>http://www.imdb.com/title/tt1402488/?ref_=fn_tt_tt_1</t>
  </si>
  <si>
    <t>LouisnaLeterrier</t>
  </si>
  <si>
    <t>PeternaMensah</t>
  </si>
  <si>
    <t>ThenaIncrediblenaHulk </t>
  </si>
  <si>
    <t>antidote|cure|hulk|marvelnacinematicnauniverse|openingnaactionnascene</t>
  </si>
  <si>
    <t>http://www.imdb.com/title/tt0800080/?ref_=fn_tt_tt_1</t>
  </si>
  <si>
    <t>PhilipnaMichaelnaThomas</t>
  </si>
  <si>
    <t>Action|Crime|Drama|Mystery|Thriller</t>
  </si>
  <si>
    <t>DonnaJohnson</t>
  </si>
  <si>
    <t>MiaminaVice </t>
  </si>
  <si>
    <t>JohnnaDiehl</t>
  </si>
  <si>
    <t>cultnatv|detective|drugs|police|undercover</t>
  </si>
  <si>
    <t>http://www.imdb.com/title/tt0086759/?ref_=fn_tt_tt_1</t>
  </si>
  <si>
    <t>TV-14</t>
  </si>
  <si>
    <t>PenelopenaWilton</t>
  </si>
  <si>
    <t>MarknaRylance</t>
  </si>
  <si>
    <t>ThenaBFG </t>
  </si>
  <si>
    <t>RafenaSpall</t>
  </si>
  <si>
    <t>cannibal|evilnabrother|giant|londonnaengland|queen</t>
  </si>
  <si>
    <t>http://www.imdb.com/title/tt3691740/?ref_=fn_tt_tt_1</t>
  </si>
  <si>
    <t>AlejandronaG.naIñárritu</t>
  </si>
  <si>
    <t>Adventure|Drama|Thriller|Western</t>
  </si>
  <si>
    <t>ThenaRevenant </t>
  </si>
  <si>
    <t>LukasnaHaas</t>
  </si>
  <si>
    <t>bearnaattack|cauterizingnaanawound|nativenaamerican|revenge|survival</t>
  </si>
  <si>
    <t>http://www.imdb.com/title/tt1663202/?ref_=fn_tt_tt_1</t>
  </si>
  <si>
    <t>DavidnaSoren</t>
  </si>
  <si>
    <t>SnoopnaDogg</t>
  </si>
  <si>
    <t>Turbo </t>
  </si>
  <si>
    <t>BennaSchwartz</t>
  </si>
  <si>
    <t>accident|freaknaaccident|race|snail|underdog</t>
  </si>
  <si>
    <t>http://www.imdb.com/title/tt1860353/?ref_=fn_tt_tt_1</t>
  </si>
  <si>
    <t>Adventure|Animation|Comedy|Family|Western</t>
  </si>
  <si>
    <t>Rango </t>
  </si>
  <si>
    <t>StephennaRoot</t>
  </si>
  <si>
    <t>chameleon|lizard|sheriff|water|westernnatown</t>
  </si>
  <si>
    <t>http://www.imdb.com/title/tt1192628/?ref_=fn_tt_tt_1</t>
  </si>
  <si>
    <t>AnnetnaMahendru</t>
  </si>
  <si>
    <t>PenguinsnaofnaMadagascar </t>
  </si>
  <si>
    <t>AndynaRichter</t>
  </si>
  <si>
    <t>littlenagirl|park|spy|statuenaofnaliberty|televisionnavan</t>
  </si>
  <si>
    <t>http://www.imdb.com/title/tt1911658/?ref_=fn_tt_tt_1</t>
  </si>
  <si>
    <t>PaulnaGreengrass</t>
  </si>
  <si>
    <t>Action|Mystery|Thriller</t>
  </si>
  <si>
    <t>MattnaDamon</t>
  </si>
  <si>
    <t>ThenaBournenaUltimatum </t>
  </si>
  <si>
    <t>actionnahero|cia|darknapast|flashback|memory</t>
  </si>
  <si>
    <t>http://www.imdb.com/title/tt0440963/?ref_=fn_tt_tt_1</t>
  </si>
  <si>
    <t>MarknaOsborne</t>
  </si>
  <si>
    <t>KungnaFunaPanda </t>
  </si>
  <si>
    <t>kungnafu|kungnafunamaster|master|panda|snownaleopard</t>
  </si>
  <si>
    <t>http://www.imdb.com/title/tt0441773/?ref_=fn_tt_tt_1</t>
  </si>
  <si>
    <t>PeytonnaReed</t>
  </si>
  <si>
    <t>Ant-Man </t>
  </si>
  <si>
    <t>T.I.</t>
  </si>
  <si>
    <t>ant|chinatownnasannafrancisco|heist|sabotage|vault</t>
  </si>
  <si>
    <t>http://www.imdb.com/title/tt0478970/?ref_=fn_tt_tt_1</t>
  </si>
  <si>
    <t>Adventure|Sci-Fi|Thriller</t>
  </si>
  <si>
    <t>ThenaHungernaGames:naCatchingnaFire </t>
  </si>
  <si>
    <t>SandranaEllisnaLafferty</t>
  </si>
  <si>
    <t>president|snow|television|tour|uprising</t>
  </si>
  <si>
    <t>http://www.imdb.com/title/tt1951264/?ref_=fn_tt_tt_1</t>
  </si>
  <si>
    <t>TimnaJohnson</t>
  </si>
  <si>
    <t>MattnaJones</t>
  </si>
  <si>
    <t>Adventure|Animation|Comedy|Family|Fantasy|Sci-Fi</t>
  </si>
  <si>
    <t>JimnaParsons</t>
  </si>
  <si>
    <t>Home </t>
  </si>
  <si>
    <t>AprilnaWinchell</t>
  </si>
  <si>
    <t>aliennafriendship|aliennainvasion|australia|flyingnacar|mothernadaughternarelationship</t>
  </si>
  <si>
    <t>http://www.imdb.com/title/tt2224026/?ref_=fn_tt_tt_1</t>
  </si>
  <si>
    <t>LisanaAnnnaWalter</t>
  </si>
  <si>
    <t>WarnaofnathenaWorlds </t>
  </si>
  <si>
    <t>RicknaGonzalez</t>
  </si>
  <si>
    <t>alien|fight|storm|survival|tripod</t>
  </si>
  <si>
    <t>http://www.imdb.com/title/tt0407304/?ref_=fn_tt_tt_1</t>
  </si>
  <si>
    <t>HenrynaRollins</t>
  </si>
  <si>
    <t>BadnaBoysnaII </t>
  </si>
  <si>
    <t>JordinaMollà</t>
  </si>
  <si>
    <t>cuba|dea|drugs|money|undercover</t>
  </si>
  <si>
    <t>http://www.imdb.com/title/tt0172156/?ref_=fn_tt_tt_1</t>
  </si>
  <si>
    <t>ConstancenaMarie</t>
  </si>
  <si>
    <t>PussnainnaBoots </t>
  </si>
  <si>
    <t>AmynaSedaris</t>
  </si>
  <si>
    <t>betrayal|egg|friend|goose|hero</t>
  </si>
  <si>
    <t>http://www.imdb.com/title/tt0448694/?ref_=fn_tt_tt_1</t>
  </si>
  <si>
    <t>PhillipnaNoyce</t>
  </si>
  <si>
    <t>Action|Crime|Mystery|Thriller</t>
  </si>
  <si>
    <t>Salt </t>
  </si>
  <si>
    <t>AugustnaDiehl</t>
  </si>
  <si>
    <t>cia|onnathenarun|russian|russiannaspy|strongnafemalenalead</t>
  </si>
  <si>
    <t>http://www.imdb.com/title/tt0944835/?ref_=fn_tt_tt_1</t>
  </si>
  <si>
    <t>DarrennaAronofsky</t>
  </si>
  <si>
    <t>EmmanaWatson</t>
  </si>
  <si>
    <t>Noah </t>
  </si>
  <si>
    <t>LogannaLerman</t>
  </si>
  <si>
    <t>ark|flood|noah'snaark|water|wrathnaofnagod</t>
  </si>
  <si>
    <t>http://www.imdb.com/title/tt1959490/?ref_=fn_tt_tt_1</t>
  </si>
  <si>
    <t>MackenzienaCrook</t>
  </si>
  <si>
    <t>Action|Adventure|Family|Mystery</t>
  </si>
  <si>
    <t>TobynaJones</t>
  </si>
  <si>
    <t>ThenaAdventuresnaofnaTintin </t>
  </si>
  <si>
    <t>TonynaCurran</t>
  </si>
  <si>
    <t>captain|morocco|ship|tintin|treasure</t>
  </si>
  <si>
    <t>http://www.imdb.com/title/tt0983193/?ref_=fn_tt_tt_1</t>
  </si>
  <si>
    <t>AlfonsonaCuarón</t>
  </si>
  <si>
    <t>HarrynaPotternaandnathenaPrisonernaofnaAzkaban </t>
  </si>
  <si>
    <t>magic|muggle|serialnakiller|traitor|wizard</t>
  </si>
  <si>
    <t>http://www.imdb.com/title/tt0304141/?ref_=fn_tt_tt_1</t>
  </si>
  <si>
    <t>Adventure|Drama|Romance|War</t>
  </si>
  <si>
    <t>Australia </t>
  </si>
  <si>
    <t>EddienaBaroo</t>
  </si>
  <si>
    <t>australia|cattle|darwin|drover|japanese</t>
  </si>
  <si>
    <t>http://www.imdb.com/title/tt0455824/?ref_=fn_tt_tt_1</t>
  </si>
  <si>
    <t>AfternaEarth </t>
  </si>
  <si>
    <t>boxnaofficenaflop|fathernasonnateam|fear|racenaagainstnatime|realnalifenafathernaandnasonnaplayingnafathernaandnason</t>
  </si>
  <si>
    <t>http://www.imdb.com/title/tt1815862/?ref_=fn_tt_tt_1</t>
  </si>
  <si>
    <t>EricnaLeighton</t>
  </si>
  <si>
    <t>D.B.naSweeney</t>
  </si>
  <si>
    <t>Adventure|Animation|Family|Thriller</t>
  </si>
  <si>
    <t>AlfrenaWoodard</t>
  </si>
  <si>
    <t>Dinosaur </t>
  </si>
  <si>
    <t>DellanaReese</t>
  </si>
  <si>
    <t>egg|iguanodon|lemur|meteor|nestingnagrounds</t>
  </si>
  <si>
    <t>http://www.imdb.com/title/tt0130623/?ref_=fn_tt_tt_1</t>
  </si>
  <si>
    <t>MattnaBirch</t>
  </si>
  <si>
    <t>DavenaLegeno</t>
  </si>
  <si>
    <t>Action|Fantasy</t>
  </si>
  <si>
    <t>HarrynaPotternaandnathenaDeathlynaHallows:naPartnaII </t>
  </si>
  <si>
    <t>RalphnaIneson</t>
  </si>
  <si>
    <t>http://www.imdb.com/title/tt1680310/?ref_=fn_tt_tt_1</t>
  </si>
  <si>
    <t>NightnaatnathenaMuseum:naSecretnaofnathenaTomb </t>
  </si>
  <si>
    <t>museum|museumnaofnanaturalnahistorynamanhattannanewnayorknacity|nightnawatchman|starnadiednabeforenarelease|tablet</t>
  </si>
  <si>
    <t>http://www.imdb.com/title/tt2692250/?ref_=fn_tt_tt_1</t>
  </si>
  <si>
    <t>TomnaMcGrath</t>
  </si>
  <si>
    <t>Action|Animation|Comedy|Family|Sci-Fi</t>
  </si>
  <si>
    <t>Megamind </t>
  </si>
  <si>
    <t>WillnaFerrell</t>
  </si>
  <si>
    <t>battle|city|planet|prison|superhero</t>
  </si>
  <si>
    <t>http://www.imdb.com/title/tt1001526/?ref_=fn_tt_tt_1</t>
  </si>
  <si>
    <t>ChrisnaColumbus</t>
  </si>
  <si>
    <t>HarrynaPotternaandnathenaSorcerer'snaStone </t>
  </si>
  <si>
    <t>VernenaTroyer</t>
  </si>
  <si>
    <t>basednaonnanovel|birthday|evilnawizard|quidditch|wizard</t>
  </si>
  <si>
    <t>http://www.imdb.com/title/tt0241527/?ref_=fn_tt_tt_1</t>
  </si>
  <si>
    <t>RobertnaSchwentke</t>
  </si>
  <si>
    <t>Action|Comedy|Fantasy</t>
  </si>
  <si>
    <t>R.I.P.D. </t>
  </si>
  <si>
    <t>StephanienaSzostak</t>
  </si>
  <si>
    <t>drugnadealer|gold|partner|police|undead</t>
  </si>
  <si>
    <t>http://www.imdb.com/title/tt0790736/?ref_=fn_tt_tt_1</t>
  </si>
  <si>
    <t>PiratesnaofnathenaCaribbean:naThenaCursenaofnathenaBlacknaPearl </t>
  </si>
  <si>
    <t>caribbean|curse|governor|pirate|undead</t>
  </si>
  <si>
    <t>http://www.imdb.com/title/tt0325980/?ref_=fn_tt_tt_1</t>
  </si>
  <si>
    <t>Fantasy</t>
  </si>
  <si>
    <t>HarrynaPotternaandnathenaDeathlynaHallows:naPartnaI </t>
  </si>
  <si>
    <t>AlfrednaEnoch</t>
  </si>
  <si>
    <t>http://www.imdb.com/title/tt1571403/?ref_=fn_tt_tt_1</t>
  </si>
  <si>
    <t>ThenaHungernaGames:naMockingjayna-naPartna1 </t>
  </si>
  <si>
    <t>basednaonnayoungnaadultnanovel|manipulation|rebellion|symbol|uprising</t>
  </si>
  <si>
    <t>http://www.imdb.com/title/tt1951265/?ref_=fn_tt_tt_1</t>
  </si>
  <si>
    <t>SethnaGabel</t>
  </si>
  <si>
    <t>ThenaDanaVincinaCode </t>
  </si>
  <si>
    <t>JürgennaProchnow</t>
  </si>
  <si>
    <t>basednaonnasupposedlynatruenastory|holynagrail|marynamagdalene|opusnadei|secret</t>
  </si>
  <si>
    <t>http://www.imdb.com/title/tt0382625/?ref_=fn_tt_tt_1</t>
  </si>
  <si>
    <t>CarlosnaSaldanha</t>
  </si>
  <si>
    <t>RachelnaCrow</t>
  </si>
  <si>
    <t>Adventure|Animation|Comedy|Family|Musical</t>
  </si>
  <si>
    <t>MiguelnaFerrer</t>
  </si>
  <si>
    <t>Riona2 </t>
  </si>
  <si>
    <t>JeffreynaGarcia</t>
  </si>
  <si>
    <t>amazon|bird|fathernainnalaw|jungle|nonaopeningnacredits</t>
  </si>
  <si>
    <t>http://www.imdb.com/title/tt2357291/?ref_=fn_tt_tt_1</t>
  </si>
  <si>
    <t>BrucenaDavison</t>
  </si>
  <si>
    <t>X-Menna2 </t>
  </si>
  <si>
    <t>AaronnaStanford</t>
  </si>
  <si>
    <t>mutant|prison|professor|school|xnamen</t>
  </si>
  <si>
    <t>http://www.imdb.com/title/tt0290334/?ref_=fn_tt_tt_1</t>
  </si>
  <si>
    <t>FastnaFive </t>
  </si>
  <si>
    <t>drugnalord|drugs|federalnaagent|heist|police</t>
  </si>
  <si>
    <t>http://www.imdb.com/title/tt1596343/?ref_=fn_tt_tt_1</t>
  </si>
  <si>
    <t>GuynaRitchie</t>
  </si>
  <si>
    <t>Action|Adventure|Crime|Mystery|Thriller</t>
  </si>
  <si>
    <t>SherlocknaHolmes:naAnaGamenaofnaShadows </t>
  </si>
  <si>
    <t>PaulnaAnderson</t>
  </si>
  <si>
    <t>factory|gypsy|investigation|sherlocknaholmes|train</t>
  </si>
  <si>
    <t>http://www.imdb.com/title/tt1515091/?ref_=fn_tt_tt_1</t>
  </si>
  <si>
    <t>ClashnaofnathenaTitans </t>
  </si>
  <si>
    <t>AlexanaDavalos</t>
  </si>
  <si>
    <t>famousnaline|handnatonahandnacombat|kraken|rape|zeus</t>
  </si>
  <si>
    <t>http://www.imdb.com/title/tt0800320/?ref_=fn_tt_tt_1</t>
  </si>
  <si>
    <t>PaulnaVerhoeven</t>
  </si>
  <si>
    <t>RachelnaTicotin</t>
  </si>
  <si>
    <t>RonnynaCox</t>
  </si>
  <si>
    <t>TotalnaRecall </t>
  </si>
  <si>
    <t>MarshallnaBell</t>
  </si>
  <si>
    <t>ambiguousnaending|falsenamemory|implantednamemory|memory|spacenacolony</t>
  </si>
  <si>
    <t>http://www.imdb.com/title/tt0100802/?ref_=fn_tt_tt_1</t>
  </si>
  <si>
    <t>JohnnaMcTiernan</t>
  </si>
  <si>
    <t>VladimirnaKulich</t>
  </si>
  <si>
    <t>Action|Adventure|History</t>
  </si>
  <si>
    <t>Thena13thnaWarrior </t>
  </si>
  <si>
    <t>ClivenaRussell</t>
  </si>
  <si>
    <t>arab|battle|combat|viking|warrior</t>
  </si>
  <si>
    <t>http://www.imdb.com/title/tt0120657/?ref_=fn_tt_tt_1</t>
  </si>
  <si>
    <t>TonynaGilroy</t>
  </si>
  <si>
    <t>ScottnaGlenn</t>
  </si>
  <si>
    <t>ThenaBournenaLegacy </t>
  </si>
  <si>
    <t>StacynaKeach</t>
  </si>
  <si>
    <t>assassin|cia|drone|pill|wolf</t>
  </si>
  <si>
    <t>http://www.imdb.com/title/tt1194173/?ref_=fn_tt_tt_1</t>
  </si>
  <si>
    <t>JoelnaSchumacher</t>
  </si>
  <si>
    <t>Action</t>
  </si>
  <si>
    <t>MichaelnaGough</t>
  </si>
  <si>
    <t>Batmanna&amp;naRobin </t>
  </si>
  <si>
    <t>JohnnaGlover</t>
  </si>
  <si>
    <t>butler|criticallynabashed|cure|freeze|gotham</t>
  </si>
  <si>
    <t>http://www.imdb.com/title/tt0118688/?ref_=fn_tt_tt_1</t>
  </si>
  <si>
    <t>T.J.naThyne</t>
  </si>
  <si>
    <t>ClintnaHoward</t>
  </si>
  <si>
    <t>HownathenaGrinchnaStolenaChristmas </t>
  </si>
  <si>
    <t>MollynaShannon</t>
  </si>
  <si>
    <t>boxnaofficenahit|christmas|materialism|publicnahumiliation|snowflake</t>
  </si>
  <si>
    <t>http://www.imdb.com/title/tt0170016/?ref_=fn_tt_tt_1</t>
  </si>
  <si>
    <t>ThenaDaynaAfternaTomorrow </t>
  </si>
  <si>
    <t>climate|endnaofnathenaworld|globalnawarming|naturalnadisaster|weather</t>
  </si>
  <si>
    <t>http://www.imdb.com/title/tt0319262/?ref_=fn_tt_tt_1</t>
  </si>
  <si>
    <t>JohnnaWoo</t>
  </si>
  <si>
    <t>DougraynaScott</t>
  </si>
  <si>
    <t>Mission:naImpossiblenaII </t>
  </si>
  <si>
    <t>cure|mission|terrorist|thief|virus</t>
  </si>
  <si>
    <t>http://www.imdb.com/title/tt0120755/?ref_=fn_tt_tt_1</t>
  </si>
  <si>
    <t>MarynaElizabethnaMastrantonio</t>
  </si>
  <si>
    <t>KarennaAllen</t>
  </si>
  <si>
    <t>ThenaPerfectnaStorm </t>
  </si>
  <si>
    <t>BobnaGunton</t>
  </si>
  <si>
    <t>death|fish|fishing|sea|storm</t>
  </si>
  <si>
    <t>http://www.imdb.com/title/tt0177971/?ref_=fn_tt_tt_1</t>
  </si>
  <si>
    <t>TimnaStory</t>
  </si>
  <si>
    <t>IoannaGruffudd</t>
  </si>
  <si>
    <t>Fantasticna4:naRisenaofnathenaSilvernaSurfer </t>
  </si>
  <si>
    <t>fantasticnafour|space|strongnafemalenacharacter|strongnafemalenalead|superheroine</t>
  </si>
  <si>
    <t>http://www.imdb.com/title/tt0486576/?ref_=fn_tt_tt_1</t>
  </si>
  <si>
    <t>Adventure|Drama|Fantasy</t>
  </si>
  <si>
    <t>SurajnaSharma</t>
  </si>
  <si>
    <t>LifenaofnaPi </t>
  </si>
  <si>
    <t>Tabu</t>
  </si>
  <si>
    <t>animal|faith|india|journey|tiger</t>
  </si>
  <si>
    <t>http://www.imdb.com/title/tt0454876/?ref_=fn_tt_tt_1</t>
  </si>
  <si>
    <t>MarknaStevennaJohnson</t>
  </si>
  <si>
    <t>MattnaLong</t>
  </si>
  <si>
    <t>Action|Fantasy|Thriller</t>
  </si>
  <si>
    <t>GhostnaRider </t>
  </si>
  <si>
    <t>PeternaFonda</t>
  </si>
  <si>
    <t>blackheart|devil|father|ghost|mephistopheles</t>
  </si>
  <si>
    <t>http://www.imdb.com/title/tt0259324/?ref_=fn_tt_tt_1</t>
  </si>
  <si>
    <t>RiznaAhmed</t>
  </si>
  <si>
    <t>JasonnaBourne </t>
  </si>
  <si>
    <t>AtonaEssandoh</t>
  </si>
  <si>
    <t>blacknaops|chase|cia|cianaagent|repeatednascene</t>
  </si>
  <si>
    <t>http://www.imdb.com/title/tt4196776/?ref_=fn_tt_tt_1</t>
  </si>
  <si>
    <t>Action|Adventure|Comedy|Crime</t>
  </si>
  <si>
    <t>DeminaMoore</t>
  </si>
  <si>
    <t>Charlie'snaAngels:naFullnaThrottle </t>
  </si>
  <si>
    <t>JustinnaTheroux</t>
  </si>
  <si>
    <t>fbi|murder|ring|witnessnaprotection|witnessnaprotectionnaprogram</t>
  </si>
  <si>
    <t>http://www.imdb.com/title/tt0305357/?ref_=fn_tt_tt_1</t>
  </si>
  <si>
    <t>Adventure|Mystery|Sci-Fi</t>
  </si>
  <si>
    <t>Prometheus </t>
  </si>
  <si>
    <t>cavenapainting|medicalnascanner|planet|pregnantnawithnaannaaliennafetus|suspendednaanimation</t>
  </si>
  <si>
    <t>http://www.imdb.com/title/tt1446714/?ref_=fn_tt_tt_1</t>
  </si>
  <si>
    <t>NathannaLane</t>
  </si>
  <si>
    <t>StuartnaLittlena2 </t>
  </si>
  <si>
    <t>MelanienaGriffith</t>
  </si>
  <si>
    <t>anthropomorphicnamouse|falcon|marshmallow|secondnapart|soccer</t>
  </si>
  <si>
    <t>http://www.imdb.com/title/tt0243585/?ref_=fn_tt_tt_1</t>
  </si>
  <si>
    <t>NeillnaBlomkamp</t>
  </si>
  <si>
    <t>Action|Drama|Sci-Fi|Thriller</t>
  </si>
  <si>
    <t>Elysium </t>
  </si>
  <si>
    <t>christnafigure|classnadifferences|messiah|saviour|socialnacommentary</t>
  </si>
  <si>
    <t>http://www.imdb.com/title/tt1535108/?ref_=fn_tt_tt_1</t>
  </si>
  <si>
    <t>DavidnaTwohy</t>
  </si>
  <si>
    <t>ThenaChroniclesnaofnaRiddick </t>
  </si>
  <si>
    <t>ChristinanaCox</t>
  </si>
  <si>
    <t>bountynahunter|escape|necromonger|planet|warrior</t>
  </si>
  <si>
    <t>http://www.imdb.com/title/tt0296572/?ref_=fn_tt_tt_1</t>
  </si>
  <si>
    <t>JosénaPadilha</t>
  </si>
  <si>
    <t>AbbienaCornish</t>
  </si>
  <si>
    <t>Action|Crime|Sci-Fi|Thriller</t>
  </si>
  <si>
    <t>RoboCop </t>
  </si>
  <si>
    <t>JennifernaEhle</t>
  </si>
  <si>
    <t>lawnaenforcement|police|robocop|robot|technology</t>
  </si>
  <si>
    <t>http://www.imdb.com/title/tt1234721/?ref_=fn_tt_tt_1</t>
  </si>
  <si>
    <t>KicknaGurry</t>
  </si>
  <si>
    <t>Action|Family|Sport</t>
  </si>
  <si>
    <t>ScottnaPorter</t>
  </si>
  <si>
    <t>SpeednaRacer </t>
  </si>
  <si>
    <t>NicholasnaElia</t>
  </si>
  <si>
    <t>basednaonnaanime|basednaonnacartoon|gadgetnacar|racer|speed</t>
  </si>
  <si>
    <t>http://www.imdb.com/title/tt0811080/?ref_=fn_tt_tt_1</t>
  </si>
  <si>
    <t>JamesnaL.naBrooks</t>
  </si>
  <si>
    <t>DomenicknaLombardozzi</t>
  </si>
  <si>
    <t>Comedy|Drama|Romance</t>
  </si>
  <si>
    <t>ShelleynaConn</t>
  </si>
  <si>
    <t>HownaDonaYounaKnow </t>
  </si>
  <si>
    <t>TeyonahnaParris</t>
  </si>
  <si>
    <t>embarrassment|fallingnainnalove|love|lovenatriangle|revelation</t>
  </si>
  <si>
    <t>http://www.imdb.com/title/tt1341188/?ref_=fn_tt_tt_1</t>
  </si>
  <si>
    <t>JamesnaMangold</t>
  </si>
  <si>
    <t>MarcnaBlucas</t>
  </si>
  <si>
    <t>Action|Comedy|Romance</t>
  </si>
  <si>
    <t>KnightnaandnaDay </t>
  </si>
  <si>
    <t>chase|fbi|garage|spy|surveillance</t>
  </si>
  <si>
    <t>http://www.imdb.com/title/tt1013743/?ref_=fn_tt_tt_1</t>
  </si>
  <si>
    <t>Action|Adventure|Mystery|Sci-Fi</t>
  </si>
  <si>
    <t>Oblivion </t>
  </si>
  <si>
    <t>ZoënaBell</t>
  </si>
  <si>
    <t>cabinnainnathenawoods|drone|flyingnathroughnaanathunderstorm|postnaapocalypse|sexnainnaanapool</t>
  </si>
  <si>
    <t>http://www.imdb.com/title/tt1483013/?ref_=fn_tt_tt_1</t>
  </si>
  <si>
    <t>GeorgenaLucas</t>
  </si>
  <si>
    <t>StarnaWars:naEpisodenaIIIna-naRevengenaofnathenaSith </t>
  </si>
  <si>
    <t>HaydennaChristensen</t>
  </si>
  <si>
    <t>elongatednacrynaofnano|friendsnabecomenaenemies|kickednainnathenabutt|roboticnamidwife|vision</t>
  </si>
  <si>
    <t>http://www.imdb.com/title/tt0121766/?ref_=fn_tt_tt_1</t>
  </si>
  <si>
    <t>StarnaWars:naEpisodenaIIna-naAttacknaofnathenaClones </t>
  </si>
  <si>
    <t>martialnaarts|murderednabeforenagivingnaprotagonistnainformation|partnacomputernaanimation|prequel|prequelnatonacultnafilm</t>
  </si>
  <si>
    <t>http://www.imdb.com/title/tt0121765/?ref_=fn_tt_tt_1</t>
  </si>
  <si>
    <t>Monsters,naInc. </t>
  </si>
  <si>
    <t>JamesnaCoburn</t>
  </si>
  <si>
    <t>friend|littlenagirl|monster|rival|scream</t>
  </si>
  <si>
    <t>http://www.imdb.com/title/tt0198781/?ref_=fn_tt_tt_1</t>
  </si>
  <si>
    <t>TaonaOkamoto</t>
  </si>
  <si>
    <t>ThenaWolverine </t>
  </si>
  <si>
    <t>RilanaFukushima</t>
  </si>
  <si>
    <t>healingnapower|marvelnacomics|mecha|regeneration|selfnahealing</t>
  </si>
  <si>
    <t>http://www.imdb.com/title/tt1430132/?ref_=fn_tt_tt_1</t>
  </si>
  <si>
    <t>StarnaWars:naEpisodenaIna-naThenaPhantomnaMenace </t>
  </si>
  <si>
    <t>IannaMcDiarmid</t>
  </si>
  <si>
    <t>alien|characternasaysnainahavenaanabadnafeelingnaaboutnathis|handnatonahandnacombat|sevennawordnatitle|wilhelmnascream</t>
  </si>
  <si>
    <t>http://www.imdb.com/title/tt0120915/?ref_=fn_tt_tt_1</t>
  </si>
  <si>
    <t>KirknaDenaMicco</t>
  </si>
  <si>
    <t>ThenaCroods </t>
  </si>
  <si>
    <t>cave|caveman|journey|strictnafather|survival</t>
  </si>
  <si>
    <t>http://www.imdb.com/title/tt0481499/?ref_=fn_tt_tt_1</t>
  </si>
  <si>
    <t>FrédéricnaForestier</t>
  </si>
  <si>
    <t>SantiagonaSegura</t>
  </si>
  <si>
    <t>AlainnaDelon</t>
  </si>
  <si>
    <t>AsterixnaatnathenaOlympicnaGames </t>
  </si>
  <si>
    <t>VanessanaHessler</t>
  </si>
  <si>
    <t>1stnacenturynab.c.|lightsaber|localnablockbuster|magicalnapotion|potion</t>
  </si>
  <si>
    <t>http://www.imdb.com/title/tt0463872/?ref_=fn_tt_tt_1</t>
  </si>
  <si>
    <t>French</t>
  </si>
  <si>
    <t>France</t>
  </si>
  <si>
    <t>RogernaWillie</t>
  </si>
  <si>
    <t>Action|Drama|War</t>
  </si>
  <si>
    <t>Windtalkers </t>
  </si>
  <si>
    <t>NoahnaEmmerich</t>
  </si>
  <si>
    <t>code|duty|steelnahelmet|u.s.namarine|u.s.nasoldier</t>
  </si>
  <si>
    <t>http://www.imdb.com/title/tt0245562/?ref_=fn_tt_tt_1</t>
  </si>
  <si>
    <t>CedricnaNicolas-Troyan</t>
  </si>
  <si>
    <t>ThenaHuntsman:naWinter'snaWar </t>
  </si>
  <si>
    <t>basednaonnafairynatale|darknafantasy|fairynatale|secondnapart|sequel</t>
  </si>
  <si>
    <t>http://www.imdb.com/title/tt2381991/?ref_=fn_tt_tt_1</t>
  </si>
  <si>
    <t>DannynaWoodburn</t>
  </si>
  <si>
    <t>NoelnaFisher</t>
  </si>
  <si>
    <t>TeenagenaMutantnaNinjanaTurtles </t>
  </si>
  <si>
    <t>JeremynaHoward</t>
  </si>
  <si>
    <t>18nawheeler|mutant|ninja|sewer|turtle</t>
  </si>
  <si>
    <t>http://www.imdb.com/title/tt1291150/?ref_=fn_tt_tt_1</t>
  </si>
  <si>
    <t>BashernaSavage</t>
  </si>
  <si>
    <t>Adventure|Drama|Sci-Fi|Thriller</t>
  </si>
  <si>
    <t>PhaldutnaSharma</t>
  </si>
  <si>
    <t>Gravity </t>
  </si>
  <si>
    <t>AmynaWarren</t>
  </si>
  <si>
    <t>boxnaofficenahit|longnatake|solenasurvivor|space|spacenastation</t>
  </si>
  <si>
    <t>http://www.imdb.com/title/tt1454468/?ref_=fn_tt_tt_1</t>
  </si>
  <si>
    <t>RogernaDonaldson</t>
  </si>
  <si>
    <t>GrantnaHeslov</t>
  </si>
  <si>
    <t>JamienaRenéenaSmith</t>
  </si>
  <si>
    <t>Dante'snaPeak </t>
  </si>
  <si>
    <t>ash|escape|lava|mayor|volcano</t>
  </si>
  <si>
    <t>http://www.imdb.com/title/tt0118928/?ref_=fn_tt_tt_1</t>
  </si>
  <si>
    <t>DavenaGreen</t>
  </si>
  <si>
    <t>StephennaAmell</t>
  </si>
  <si>
    <t>TeenagenaMutantnaNinjanaTurtles:naOutnaofnathenaShadows </t>
  </si>
  <si>
    <t>basednaonnacomicnabook|brothernabrothernarelationship|rat|sequel|turtle</t>
  </si>
  <si>
    <t>http://www.imdb.com/title/tt3949660/?ref_=fn_tt_tt_1</t>
  </si>
  <si>
    <t>JoshnaTrank</t>
  </si>
  <si>
    <t>RegnaE.naCathey</t>
  </si>
  <si>
    <t>TimnaBlakenaNelson</t>
  </si>
  <si>
    <t>FantasticnaFour </t>
  </si>
  <si>
    <t>TimnaHeidecker</t>
  </si>
  <si>
    <t>boxnaofficenaflop|criticallynabashed|portal|teleportation|troublednaproduction</t>
  </si>
  <si>
    <t>http://www.imdb.com/title/tt1502712/?ref_=fn_tt_tt_1</t>
  </si>
  <si>
    <t>Action|Adventure|Comedy|Family|Fantasy</t>
  </si>
  <si>
    <t>NightnaatnathenaMuseum </t>
  </si>
  <si>
    <t>chaos|museum|museumnaofnanaturalnahistory|nightnawatchman|watchman</t>
  </si>
  <si>
    <t>http://www.imdb.com/title/tt0477347/?ref_=fn_tt_tt_1</t>
  </si>
  <si>
    <t>BradnaPeyton</t>
  </si>
  <si>
    <t>SannaAndreas </t>
  </si>
  <si>
    <t>ArchienaPanjabi</t>
  </si>
  <si>
    <t>disasternamovie|earthquake|journey|naturalnadisaster|sannaandreasnafault</t>
  </si>
  <si>
    <t>http://www.imdb.com/title/tt2126355/?ref_=fn_tt_tt_1</t>
  </si>
  <si>
    <t>RogernaSpottiswoode</t>
  </si>
  <si>
    <t>VincentnaSchiavelli</t>
  </si>
  <si>
    <t>TomorrownaNevernaDies </t>
  </si>
  <si>
    <t>JoenaDonnaBaker</t>
  </si>
  <si>
    <t>exnaboyfriendnaexnagirlfriendnarelationship|medianatycoon|megalomaniac|officialnajamesnabondnaseries|worldnawarnathree</t>
  </si>
  <si>
    <t>http://www.imdb.com/title/tt0120347/?ref_=fn_tt_tt_1</t>
  </si>
  <si>
    <t>AdamnaBaldwin</t>
  </si>
  <si>
    <t>ThenaPatriot </t>
  </si>
  <si>
    <t>americannarevolution|british|french|hero|standoff</t>
  </si>
  <si>
    <t>http://www.imdb.com/title/tt0187393/?ref_=fn_tt_tt_1</t>
  </si>
  <si>
    <t>StevennaSoderbergh</t>
  </si>
  <si>
    <t>JulianaRoberts</t>
  </si>
  <si>
    <t>Crime|Thriller</t>
  </si>
  <si>
    <t>Ocean'snaTwelve </t>
  </si>
  <si>
    <t>MininaAnden</t>
  </si>
  <si>
    <t>fathernadaughternarelationship|heist|pretendingnatonabenapregnant|sequel|thief</t>
  </si>
  <si>
    <t>http://www.imdb.com/title/tt0349903/?ref_=fn_tt_tt_1</t>
  </si>
  <si>
    <t>Action|Comedy|Crime|Romance|Thriller</t>
  </si>
  <si>
    <t>Mr.na&amp;naMrs.naSmith </t>
  </si>
  <si>
    <t>StephanienaMarch</t>
  </si>
  <si>
    <t>assassin|marriage|secretnaagent|suburb|target</t>
  </si>
  <si>
    <t>http://www.imdb.com/title/tt0356910/?ref_=fn_tt_tt_1</t>
  </si>
  <si>
    <t>TheonaJames</t>
  </si>
  <si>
    <t>Insurgent </t>
  </si>
  <si>
    <t>MekhinaPhifer</t>
  </si>
  <si>
    <t>actionnaheroine|fallingnafromnaheight|mindnacontrol|trainhopping|truthnaserum</t>
  </si>
  <si>
    <t>http://www.imdb.com/title/tt2908446/?ref_=fn_tt_tt_1</t>
  </si>
  <si>
    <t>AdamnaScott</t>
  </si>
  <si>
    <t>Biography|Drama</t>
  </si>
  <si>
    <t>ThenaAviator </t>
  </si>
  <si>
    <t>FrancesnaConroy</t>
  </si>
  <si>
    <t>1920s|aviation|fight|sprucenagoose|testnaflight</t>
  </si>
  <si>
    <t>http://www.imdb.com/title/tt0338751/?ref_=fn_tt_tt_1</t>
  </si>
  <si>
    <t>CatherinenaTate</t>
  </si>
  <si>
    <t>JamesnaCorden</t>
  </si>
  <si>
    <t>Gulliver'snaTravels </t>
  </si>
  <si>
    <t>OllynaAlexander</t>
  </si>
  <si>
    <t>bermudanatriangle|boxnaofficenahit|shipwrecked|travel|travelnawriter</t>
  </si>
  <si>
    <t>http://www.imdb.com/title/tt1320261/?ref_=fn_tt_tt_1</t>
  </si>
  <si>
    <t>MichelnaGondry</t>
  </si>
  <si>
    <t>Action|Comedy|Crime|Sci-Fi|Thriller</t>
  </si>
  <si>
    <t>ThenaGreennaHornet </t>
  </si>
  <si>
    <t>ChadnaL.naColeman</t>
  </si>
  <si>
    <t>heir|kungnafu|party|playboy|superhero</t>
  </si>
  <si>
    <t>http://www.imdb.com/title/tt0990407/?ref_=fn_tt_tt_1</t>
  </si>
  <si>
    <t>DirknaBenedict</t>
  </si>
  <si>
    <t>Action|Adventure|Crime</t>
  </si>
  <si>
    <t>GeorgenaPeppard</t>
  </si>
  <si>
    <t>ThenaA-Team </t>
  </si>
  <si>
    <t>DwightnaSchultz</t>
  </si>
  <si>
    <t>1980s|cultnatv|famousnaopeningnatheme|goodnaversusnaevil|heronafornahire</t>
  </si>
  <si>
    <t>http://www.imdb.com/title/tt0084967/?ref_=fn_tt_tt_1</t>
  </si>
  <si>
    <t>TV-PG</t>
  </si>
  <si>
    <t>NoamnaMurro</t>
  </si>
  <si>
    <t>SullivannaStapleton</t>
  </si>
  <si>
    <t>Action|Drama|Fantasy|War</t>
  </si>
  <si>
    <t>300:naRisenaofnaannaEmpire </t>
  </si>
  <si>
    <t>army|commander|femalenarearnanudity|greek|navy</t>
  </si>
  <si>
    <t>http://www.imdb.com/title/tt1253863/?ref_=fn_tt_tt_1</t>
  </si>
  <si>
    <t>RajanaGosnell</t>
  </si>
  <si>
    <t>TimnaGunn</t>
  </si>
  <si>
    <t>MahadeonaShivraj</t>
  </si>
  <si>
    <t>ThenaSmurfs </t>
  </si>
  <si>
    <t>MadisonnaMcKinley</t>
  </si>
  <si>
    <t>blue|newnayork|newnayorknacity|nonaopeningnacredits|smurf</t>
  </si>
  <si>
    <t>http://www.imdb.com/title/tt0472181/?ref_=fn_tt_tt_1</t>
  </si>
  <si>
    <t>WillnaFinn</t>
  </si>
  <si>
    <t>RoseannenaBarr</t>
  </si>
  <si>
    <t>Animation|Comedy|Family|Music|Western</t>
  </si>
  <si>
    <t>HomenaonnathenaRange </t>
  </si>
  <si>
    <t>G.W.naBailey</t>
  </si>
  <si>
    <t>cattle|cow|dairynafarm|farm|rustler</t>
  </si>
  <si>
    <t>http://www.imdb.com/title/tt0299172/?ref_=fn_tt_tt_1</t>
  </si>
  <si>
    <t>Action|Adventure|Mystery|Sci-Fi|Thriller</t>
  </si>
  <si>
    <t>Allegiant </t>
  </si>
  <si>
    <t>basednaonnayoungnaadultnanovel|dystopia|geneticnaexperimentation|strongnafemalenacharacter|strongnafemalenalead</t>
  </si>
  <si>
    <t>http://www.imdb.com/title/tt3410834/?ref_=fn_tt_tt_1</t>
  </si>
  <si>
    <t>ToreynaMichaelnaAdkins</t>
  </si>
  <si>
    <t>Action|Drama|Sci-Fi|Sport</t>
  </si>
  <si>
    <t>RealnaSteel </t>
  </si>
  <si>
    <t>OlganaFonda</t>
  </si>
  <si>
    <t>arena|boxing|boxingnamovie|robot|robotnabattle</t>
  </si>
  <si>
    <t>http://www.imdb.com/title/tt0433035/?ref_=fn_tt_tt_1</t>
  </si>
  <si>
    <t>NancynaO'Dell</t>
  </si>
  <si>
    <t>JacobnaTremblay</t>
  </si>
  <si>
    <t>ThenaSmurfsna2 </t>
  </si>
  <si>
    <t>VanessanaMatsui</t>
  </si>
  <si>
    <t>basednaonnacartoon|boxnaofficenahit|nonaopeningnacredits|sequel|smurf</t>
  </si>
  <si>
    <t>http://www.imdb.com/title/tt2017020/?ref_=fn_tt_tt_1</t>
  </si>
  <si>
    <t>JannadenaBont</t>
  </si>
  <si>
    <t>Action|Crime|Romance|Thriller</t>
  </si>
  <si>
    <t>JasonnaPatric</t>
  </si>
  <si>
    <t>Speedna2:naCruisenaControl </t>
  </si>
  <si>
    <t>LoisnaChiles</t>
  </si>
  <si>
    <t>collisionnacourse|computer|cruise|diamonds|shipnarunnaaground</t>
  </si>
  <si>
    <t>http://www.imdb.com/title/tt0120179/?ref_=fn_tt_tt_1</t>
  </si>
  <si>
    <t>MoisesnaArias</t>
  </si>
  <si>
    <t>Ender'snaGame </t>
  </si>
  <si>
    <t>AramisnaKnight</t>
  </si>
  <si>
    <t>alien|future|manipulation|simulation|training</t>
  </si>
  <si>
    <t>http://www.imdb.com/title/tt1731141/?ref_=fn_tt_tt_1</t>
  </si>
  <si>
    <t>LennaWiseman</t>
  </si>
  <si>
    <t>JonathannaSadowski</t>
  </si>
  <si>
    <t>LivenaFreenaornaDienaHard </t>
  </si>
  <si>
    <t>CyrilnaRaffaelli</t>
  </si>
  <si>
    <t>fbi|hacker|independencenaday|police|terrorist</t>
  </si>
  <si>
    <t>http://www.imdb.com/title/tt0337978/?ref_=fn_tt_tt_1</t>
  </si>
  <si>
    <t>ThenaLordnaofnathenaRings:naThenaFellowshipnaofnathenaRing </t>
  </si>
  <si>
    <t>BillynaBoyd</t>
  </si>
  <si>
    <t>elf|hobbit|middlenaearth|quest|ring</t>
  </si>
  <si>
    <t>http://www.imdb.com/title/tt0120737/?ref_=fn_tt_tt_1</t>
  </si>
  <si>
    <t>FranknaCoraci</t>
  </si>
  <si>
    <t>Action|Adventure|Comedy</t>
  </si>
  <si>
    <t>AroundnathenaWorldnainna80naDays </t>
  </si>
  <si>
    <t>CécilenaDenaFrance</t>
  </si>
  <si>
    <t>19thnacentury|aroundnathenaworld|inventor|martialnaarts|train</t>
  </si>
  <si>
    <t>http://www.imdb.com/title/tt0327437/?ref_=fn_tt_tt_1</t>
  </si>
  <si>
    <t>MichaelnaMann</t>
  </si>
  <si>
    <t>Biography|Drama|Sport</t>
  </si>
  <si>
    <t>Ali </t>
  </si>
  <si>
    <t>africannaamericannaprotagonist|africannaamericans|boxingnagym|gym|rumblenainnathenajungle</t>
  </si>
  <si>
    <t>http://www.imdb.com/title/tt0248667/?ref_=fn_tt_tt_1</t>
  </si>
  <si>
    <t>BonaWelch</t>
  </si>
  <si>
    <t>KellynaPreston</t>
  </si>
  <si>
    <t>ThenaCatnainnathenaHat </t>
  </si>
  <si>
    <t>SpencernaBreslin</t>
  </si>
  <si>
    <t>basednaonnacultnacomicnabook|cat|homenaalone|imagination|talkingnacat</t>
  </si>
  <si>
    <t>http://www.imdb.com/title/tt0312528/?ref_=fn_tt_tt_1</t>
  </si>
  <si>
    <t>Action|Mystery|Sci-Fi|Thriller</t>
  </si>
  <si>
    <t>I,naRobot </t>
  </si>
  <si>
    <t>ChinaMcBride</t>
  </si>
  <si>
    <t>humanoidnarobot|mannaversusnamachine|prostheticnalimb|robotnaasnapathos|robotnavs.narobot</t>
  </si>
  <si>
    <t>http://www.imdb.com/title/tt0343818/?ref_=fn_tt_tt_1</t>
  </si>
  <si>
    <t>KingdomnaofnaHeaven </t>
  </si>
  <si>
    <t>PhilipnaGlenister</t>
  </si>
  <si>
    <t>12thnacentury|crusader|jerusalem|knight|medievalnatimes</t>
  </si>
  <si>
    <t>http://www.imdb.com/title/tt0320661/?ref_=fn_tt_tt_1</t>
  </si>
  <si>
    <t>ChazznaPalminteri</t>
  </si>
  <si>
    <t>StuartnaLittle </t>
  </si>
  <si>
    <t>JeffreynaJones</t>
  </si>
  <si>
    <t>boxnaofficenahit|cat|firstnapart|mouse|orphanage</t>
  </si>
  <si>
    <t>http://www.imdb.com/title/tt0164912/?ref_=fn_tt_tt_1</t>
  </si>
  <si>
    <t>RonnaClements</t>
  </si>
  <si>
    <t>JenifernaLewis</t>
  </si>
  <si>
    <t>Animation|Family|Fantasy|Musical|Romance</t>
  </si>
  <si>
    <t>ThenaPrincessnaandnathenaFrog </t>
  </si>
  <si>
    <t>AnikanaNoninaRose</t>
  </si>
  <si>
    <t>amphibian|dream|frog|frognaprince|waitress</t>
  </si>
  <si>
    <t>http://www.imdb.com/title/tt0780521/?ref_=fn_tt_tt_1</t>
  </si>
  <si>
    <t>DonaldnaGlover</t>
  </si>
  <si>
    <t>ThenaMartian </t>
  </si>
  <si>
    <t>BenedictnaWong</t>
  </si>
  <si>
    <t>astronaut|internationalnacooperation|leftnafornadead|nasa|spacenahabitat</t>
  </si>
  <si>
    <t>http://www.imdb.com/title/tt3659388/?ref_=fn_tt_tt_1</t>
  </si>
  <si>
    <t>ChristophernaBarnard</t>
  </si>
  <si>
    <t>Comedy</t>
  </si>
  <si>
    <t>MathewnaBuck</t>
  </si>
  <si>
    <t>10,000naB.C. </t>
  </si>
  <si>
    <t>http://www.imdb.com/title/tt1869849/?ref_=fn_tt_tt_1</t>
  </si>
  <si>
    <t>Action|Adventure|Romance|Sci-Fi|Thriller</t>
  </si>
  <si>
    <t>ThenaIsland </t>
  </si>
  <si>
    <t>clone|environment|escape|island|lottery</t>
  </si>
  <si>
    <t>http://www.imdb.com/title/tt0399201/?ref_=fn_tt_tt_1</t>
  </si>
  <si>
    <t>PeternaChelsom</t>
  </si>
  <si>
    <t>WarrennaBeatty</t>
  </si>
  <si>
    <t>Comedy|Romance</t>
  </si>
  <si>
    <t>DelnaZamora</t>
  </si>
  <si>
    <t>Townna&amp;naCountry </t>
  </si>
  <si>
    <t>anniversary|architect|cellist|friend|hardwarenastore</t>
  </si>
  <si>
    <t>http://www.imdb.com/title/tt0141907/?ref_=fn_tt_tt_1</t>
  </si>
  <si>
    <t>NewnaLine</t>
  </si>
  <si>
    <t>DominicnaSena</t>
  </si>
  <si>
    <t>GonenainnaSixtynaSeconds </t>
  </si>
  <si>
    <t>RobertnaDuvall</t>
  </si>
  <si>
    <t>autonatheft|brother|car|theft|thief</t>
  </si>
  <si>
    <t>http://www.imdb.com/title/tt0187078/?ref_=fn_tt_tt_1</t>
  </si>
  <si>
    <t>ConnienaNielsen</t>
  </si>
  <si>
    <t>Action|Drama|Romance</t>
  </si>
  <si>
    <t>Gladiator </t>
  </si>
  <si>
    <t>OlivernaReed</t>
  </si>
  <si>
    <t>battlefield|blood|combat|gladiator|romannaempire</t>
  </si>
  <si>
    <t>http://www.imdb.com/title/tt0172495/?ref_=fn_tt_tt_1</t>
  </si>
  <si>
    <t>FranknaGrillo</t>
  </si>
  <si>
    <t>MinoritynaReport </t>
  </si>
  <si>
    <t>JessicanaCapshaw</t>
  </si>
  <si>
    <t>future|murder|neonanoir|washingtonnad.c.|yearna2054</t>
  </si>
  <si>
    <t>http://www.imdb.com/title/tt0181689/?ref_=fn_tt_tt_1</t>
  </si>
  <si>
    <t>HarrynaPotternaandnathenaChambernaofnaSecrets </t>
  </si>
  <si>
    <t>bildungsroman|flyingnabroom|invisibilitynacloak|monster|wizardry</t>
  </si>
  <si>
    <t>http://www.imdb.com/title/tt0295297/?ref_=fn_tt_tt_1</t>
  </si>
  <si>
    <t>TobiasnaMenzies</t>
  </si>
  <si>
    <t>CasinonaRoyale </t>
  </si>
  <si>
    <t>IvananaMilicevic</t>
  </si>
  <si>
    <t>casino|espionage|freenarunning|jamesnabond|terrorist</t>
  </si>
  <si>
    <t>http://www.imdb.com/title/tt0381061/?ref_=fn_tt_tt_1</t>
  </si>
  <si>
    <t>EstellanaWarren</t>
  </si>
  <si>
    <t>PlanetnaofnathenaApes </t>
  </si>
  <si>
    <t>EricknaAvari</t>
  </si>
  <si>
    <t>astronaut|cage|planet|wilhelmnascream|yearna2029</t>
  </si>
  <si>
    <t>http://www.imdb.com/title/tt0133152/?ref_=fn_tt_tt_1</t>
  </si>
  <si>
    <t>JenettenaGoldstein</t>
  </si>
  <si>
    <t>Terminatorna2:naJudgmentnaDay </t>
  </si>
  <si>
    <t>S.naEpathanaMerkerson</t>
  </si>
  <si>
    <t>future|liquidnametal|multiplenacameos|sexynawoman|timenatravel</t>
  </si>
  <si>
    <t>http://www.imdb.com/title/tt0103064/?ref_=fn_tt_tt_1</t>
  </si>
  <si>
    <t>Biography|Crime|Drama|History|Romance</t>
  </si>
  <si>
    <t>PublicnaEnemies </t>
  </si>
  <si>
    <t>1930s|bank|celebritynacriminal|fbi|publicnaenemynanumbernaone</t>
  </si>
  <si>
    <t>http://www.imdb.com/title/tt1152836/?ref_=fn_tt_tt_1</t>
  </si>
  <si>
    <t>RubynaDee</t>
  </si>
  <si>
    <t>Biography|Crime|Drama</t>
  </si>
  <si>
    <t>DenzelnaWashington</t>
  </si>
  <si>
    <t>AmericannaGangster </t>
  </si>
  <si>
    <t>RZA</t>
  </si>
  <si>
    <t>death|heroin|popcorn|smuggling|vietnam</t>
  </si>
  <si>
    <t>http://www.imdb.com/title/tt0765429/?ref_=fn_tt_tt_1</t>
  </si>
  <si>
    <t>TianaCarrere</t>
  </si>
  <si>
    <t>Action|Comedy|Thriller</t>
  </si>
  <si>
    <t>JamienaLeenaCurtis</t>
  </si>
  <si>
    <t>TruenaLies </t>
  </si>
  <si>
    <t>TomnaArnold</t>
  </si>
  <si>
    <t>espionage|secretnaagent|secretnamission|spy|spynafilm</t>
  </si>
  <si>
    <t>http://www.imdb.com/title/tt0111503/?ref_=fn_tt_tt_1</t>
  </si>
  <si>
    <t>TonynaScott</t>
  </si>
  <si>
    <t>ThenaTakingnaofnaPelhamna1na2na3 </t>
  </si>
  <si>
    <t>MichaelnaRispoli</t>
  </si>
  <si>
    <t>hijack|hostage|ransom|subway|train</t>
  </si>
  <si>
    <t>http://www.imdb.com/title/tt1111422/?ref_=fn_tt_tt_1</t>
  </si>
  <si>
    <t>PaulnaWeitz</t>
  </si>
  <si>
    <t>BlythenaDanner</t>
  </si>
  <si>
    <t>RobertnaDenaNiro</t>
  </si>
  <si>
    <t>LittlenaFockers </t>
  </si>
  <si>
    <t>TerinaPolo</t>
  </si>
  <si>
    <t>birthday|criticallynabashed|malenanurse|nurse|suspicion</t>
  </si>
  <si>
    <t>http://www.imdb.com/title/tt0970866/?ref_=fn_tt_tt_1</t>
  </si>
  <si>
    <t>AdamnaMcKay</t>
  </si>
  <si>
    <t>Action|Comedy|Crime</t>
  </si>
  <si>
    <t>ThenaOthernaGuys </t>
  </si>
  <si>
    <t>DereknaJeter</t>
  </si>
  <si>
    <t>capitalist|detective|investigation|newnayorknacity|police</t>
  </si>
  <si>
    <t>http://www.imdb.com/title/tt1386588/?ref_=fn_tt_tt_1</t>
  </si>
  <si>
    <t>ChucknaRussell</t>
  </si>
  <si>
    <t>Action|Drama|Mystery|Thriller</t>
  </si>
  <si>
    <t>VanessanaWilliams</t>
  </si>
  <si>
    <t>Eraser </t>
  </si>
  <si>
    <t>RomanaMaffia</t>
  </si>
  <si>
    <t>assassinationnaattempt|corporatenacrime|roguenaagent|witness|witnessnaprotectionnaprogram</t>
  </si>
  <si>
    <t>http://www.imdb.com/title/tt0116213/?ref_=fn_tt_tt_1</t>
  </si>
  <si>
    <t>QuentinnaTarantino</t>
  </si>
  <si>
    <t>Drama|Western</t>
  </si>
  <si>
    <t>DjangonaUnchained </t>
  </si>
  <si>
    <t>dynamite|historicallynainaccurate|kunakluxnaklan|nnaword|slavery</t>
  </si>
  <si>
    <t>http://www.imdb.com/title/tt1853728/?ref_=fn_tt_tt_1</t>
  </si>
  <si>
    <t>GarynaTrousdale</t>
  </si>
  <si>
    <t>JasonnaAlexander</t>
  </si>
  <si>
    <t>Animation|Drama|Family|Musical|Romance</t>
  </si>
  <si>
    <t>ThenaHunchbacknaofnaNotrenaDame </t>
  </si>
  <si>
    <t>BillnaFagerbakke</t>
  </si>
  <si>
    <t>15thnacentury|cathedral|gypsy|paris|victornahugo</t>
  </si>
  <si>
    <t>http://www.imdb.com/title/tt0116583/?ref_=fn_tt_tt_1</t>
  </si>
  <si>
    <t>MarknaDindal</t>
  </si>
  <si>
    <t>WendienaMalick</t>
  </si>
  <si>
    <t>EarthanaKitt</t>
  </si>
  <si>
    <t>ThenaEmperor'snaNewnaGroove </t>
  </si>
  <si>
    <t>JohnnaFiedler</t>
  </si>
  <si>
    <t>antidote|disney|emperor|firstnapart|llama</t>
  </si>
  <si>
    <t>http://www.imdb.com/title/tt0120917/?ref_=fn_tt_tt_1</t>
  </si>
  <si>
    <t>SimonnaWest</t>
  </si>
  <si>
    <t>SylvesternaStallone</t>
  </si>
  <si>
    <t>ThenaExpendablesna2 </t>
  </si>
  <si>
    <t>church|hostage|mine|plutonium|revenge</t>
  </si>
  <si>
    <t>http://www.imdb.com/title/tt1764651/?ref_=fn_tt_tt_1</t>
  </si>
  <si>
    <t>ArmandonaRiesco</t>
  </si>
  <si>
    <t>Action|Adventure|Comedy|Family|Mystery</t>
  </si>
  <si>
    <t>NationalnaTreasure </t>
  </si>
  <si>
    <t>AnnienaParisse</t>
  </si>
  <si>
    <t>declarationnaofnaindependence|secretnasociety|treasure|treasurenahunt|treasurenahunter</t>
  </si>
  <si>
    <t>http://www.imdb.com/title/tt0368891/?ref_=fn_tt_tt_1</t>
  </si>
  <si>
    <t>StefennaFangmeier</t>
  </si>
  <si>
    <t>EdnaSpeleers</t>
  </si>
  <si>
    <t>Eragon </t>
  </si>
  <si>
    <t>GarynaLewis</t>
  </si>
  <si>
    <t>dragon|dragonnarider|fictionalnawar|swordnaandnafantasy|teenagenahero</t>
  </si>
  <si>
    <t>http://www.imdb.com/title/tt0449010/?ref_=fn_tt_tt_1</t>
  </si>
  <si>
    <t>SpikenaJonze</t>
  </si>
  <si>
    <t>RyannaCorr</t>
  </si>
  <si>
    <t>CatherinenaO'Hara</t>
  </si>
  <si>
    <t>WherenathenaWildnaThingsnaAre </t>
  </si>
  <si>
    <t>MaxnaRecords</t>
  </si>
  <si>
    <t>basednaonnachildren'snabook|creature|igloo|imagination|king</t>
  </si>
  <si>
    <t>http://www.imdb.com/title/tt0386117/?ref_=fn_tt_tt_1</t>
  </si>
  <si>
    <t>ChrisnaWedge</t>
  </si>
  <si>
    <t>EmmanaKenney</t>
  </si>
  <si>
    <t>Epic </t>
  </si>
  <si>
    <t>TroynaEvans</t>
  </si>
  <si>
    <t>fathernadaughternarelationship|forest|miniaturenaperson|shrinking|swordnaandnafantasy</t>
  </si>
  <si>
    <t>http://www.imdb.com/title/tt0848537/?ref_=fn_tt_tt_1</t>
  </si>
  <si>
    <t>FloriannaHenckelnavonnaDonnersmarck</t>
  </si>
  <si>
    <t>Action|Romance|Thriller</t>
  </si>
  <si>
    <t>ThenaTourist </t>
  </si>
  <si>
    <t>RufusnaSewell</t>
  </si>
  <si>
    <t>policenasurveillance|surveillancenavan|tailingnaanasuspect|tourist|venicenaitaly</t>
  </si>
  <si>
    <t>http://www.imdb.com/title/tt1243957/?ref_=fn_tt_tt_1</t>
  </si>
  <si>
    <t>PeternaHyams</t>
  </si>
  <si>
    <t>MarknaMargolis</t>
  </si>
  <si>
    <t>Action|Fantasy|Horror|Mystery</t>
  </si>
  <si>
    <t>EndnaofnaDays </t>
  </si>
  <si>
    <t>UdonaKier</t>
  </si>
  <si>
    <t>atheist|exnacop|femalenamasturbation|femalenanudity|lucifer</t>
  </si>
  <si>
    <t>http://www.imdb.com/title/tt0146675/?ref_=fn_tt_tt_1</t>
  </si>
  <si>
    <t>Adventure|Drama|Thriller</t>
  </si>
  <si>
    <t>BloodnaDiamond </t>
  </si>
  <si>
    <t>StephennaCollins</t>
  </si>
  <si>
    <t>diamond|elephant|fisherman|rebel|sierranaleone</t>
  </si>
  <si>
    <t>http://www.imdb.com/title/tt0450259/?ref_=fn_tt_tt_1</t>
  </si>
  <si>
    <t>Biography|Comedy|Crime|Drama</t>
  </si>
  <si>
    <t>ThenaWolfnaofnaWallnaStreet </t>
  </si>
  <si>
    <t>basednaonnatruenastory|fellatio|femalenarearnanudity|sexnainnaannaairplane|stockbroker</t>
  </si>
  <si>
    <t>http://www.imdb.com/title/tt0993846/?ref_=fn_tt_tt_1</t>
  </si>
  <si>
    <t>RenenaAuberjonois</t>
  </si>
  <si>
    <t>BatmannaForever </t>
  </si>
  <si>
    <t>DebinaMazar</t>
  </si>
  <si>
    <t>love|necktie|partner|rocknamusic|tuxedo</t>
  </si>
  <si>
    <t>http://www.imdb.com/title/tt0112462/?ref_=fn_tt_tt_1</t>
  </si>
  <si>
    <t>PatricknaMuldoon</t>
  </si>
  <si>
    <t>Action|Sci-Fi|War</t>
  </si>
  <si>
    <t>JakenaBusey</t>
  </si>
  <si>
    <t>StarshipnaTroopers </t>
  </si>
  <si>
    <t>SethnaGilliam</t>
  </si>
  <si>
    <t>alien|federation|future|military|planet</t>
  </si>
  <si>
    <t>http://www.imdb.com/title/tt0120201/?ref_=fn_tt_tt_1</t>
  </si>
  <si>
    <t>TomnaTykwer</t>
  </si>
  <si>
    <t>JimnaSturgess</t>
  </si>
  <si>
    <t>Drama|Sci-Fi</t>
  </si>
  <si>
    <t>CloudnaAtlas </t>
  </si>
  <si>
    <t>composer|future|letter|nonlinearnatimeline|nursingnahome</t>
  </si>
  <si>
    <t>http://www.imdb.com/title/tt1371111/?ref_=fn_tt_tt_1</t>
  </si>
  <si>
    <t>Action|Adventure|Animation|Family|Fantasy</t>
  </si>
  <si>
    <t>LegendnaofnathenaGuardians:naThenaOwlsnaofnaGa'Hoole </t>
  </si>
  <si>
    <t>AnthonynaLaPaglia</t>
  </si>
  <si>
    <t>barnnaowl|escape|owl|ruler|soldier</t>
  </si>
  <si>
    <t>http://www.imdb.com/title/tt1219342/?ref_=fn_tt_tt_1</t>
  </si>
  <si>
    <t>Pitof</t>
  </si>
  <si>
    <t>ChristophernaHeyerdahl</t>
  </si>
  <si>
    <t>Action|Crime|Fantasy|Romance|Thriller</t>
  </si>
  <si>
    <t>Catwoman </t>
  </si>
  <si>
    <t>AlexnaBorstein</t>
  </si>
  <si>
    <t>basednaonnacultnacomicnabook|bechdelnatestnapassed|cat|detective|radicalnatransformation</t>
  </si>
  <si>
    <t>http://www.imdb.com/title/tt0327554/?ref_=fn_tt_tt_1</t>
  </si>
  <si>
    <t>Hercules </t>
  </si>
  <si>
    <t>IngridnaBolsønaBerdal</t>
  </si>
  <si>
    <t>army|greeknamythology|hercules|king|mercenary</t>
  </si>
  <si>
    <t>http://www.imdb.com/title/tt1267297/?ref_=fn_tt_tt_1</t>
  </si>
  <si>
    <t>TreasurenaPlanet </t>
  </si>
  <si>
    <t>MichaelnaWincott</t>
  </si>
  <si>
    <t>alien|cyborg|pirate|planet|treasure</t>
  </si>
  <si>
    <t>http://www.imdb.com/title/tt0133240/?ref_=fn_tt_tt_1</t>
  </si>
  <si>
    <t>BradnaSilberling</t>
  </si>
  <si>
    <t>AnnanaFriel</t>
  </si>
  <si>
    <t>Adventure|Comedy|Sci-Fi</t>
  </si>
  <si>
    <t>LandnaofnathenaLost </t>
  </si>
  <si>
    <t>Bobb'enaJ.naThompson</t>
  </si>
  <si>
    <t>humannaversusnadinosaur|lizard|primate|timenatravel|tyrannosaurusnarex</t>
  </si>
  <si>
    <t>http://www.imdb.com/title/tt0457400/?ref_=fn_tt_tt_1</t>
  </si>
  <si>
    <t>PatricknaHughes</t>
  </si>
  <si>
    <t>ThenaExpendablesna3 </t>
  </si>
  <si>
    <t>battle|fight|mission|pgna13nasequelnatonarnaratednafranchise|rescue</t>
  </si>
  <si>
    <t>http://www.imdb.com/title/tt2333784/?ref_=fn_tt_tt_1</t>
  </si>
  <si>
    <t>EricsonnaCore</t>
  </si>
  <si>
    <t>Action|Crime|Sport|Thriller</t>
  </si>
  <si>
    <t>PointnaBreak </t>
  </si>
  <si>
    <t>athlete|extremenasports|fbi|fbinaagent|heist</t>
  </si>
  <si>
    <t>http://www.imdb.com/title/tt2058673/?ref_=fn_tt_tt_1</t>
  </si>
  <si>
    <t>LawrencenaGuterman</t>
  </si>
  <si>
    <t>TraylornaHoward</t>
  </si>
  <si>
    <t>JamienaKennedy</t>
  </si>
  <si>
    <t>SonnaofnathenaMask </t>
  </si>
  <si>
    <t>BennaStein</t>
  </si>
  <si>
    <t>baby|cartoonnaonnatv|cartoonist|dog|mask</t>
  </si>
  <si>
    <t>http://www.imdb.com/title/tt0362165/?ref_=fn_tt_tt_1</t>
  </si>
  <si>
    <t>BenjaminnaWalker</t>
  </si>
  <si>
    <t>Action|Adventure|Biography|Drama|History|Thriller</t>
  </si>
  <si>
    <t>InnathenaHeartnaofnathenaSea </t>
  </si>
  <si>
    <t>FranknaDillane</t>
  </si>
  <si>
    <t>emaciation|ship|starvation|vomiting|whale</t>
  </si>
  <si>
    <t>http://www.imdb.com/title/tt1390411/?ref_=fn_tt_tt_1</t>
  </si>
  <si>
    <t>RonnaUnderwood</t>
  </si>
  <si>
    <t>RandynaQuaid</t>
  </si>
  <si>
    <t>Action|Comedy|Sci-Fi</t>
  </si>
  <si>
    <t>ThenaAdventuresnaofnaPlutonaNash </t>
  </si>
  <si>
    <t>BurtnaYoung</t>
  </si>
  <si>
    <t>casino|future|lasernagun|moon|nightclub</t>
  </si>
  <si>
    <t>http://www.imdb.com/title/tt0180052/?ref_=fn_tt_tt_1</t>
  </si>
  <si>
    <t>SeannaHuze</t>
  </si>
  <si>
    <t>Action|Drama|Thriller|War</t>
  </si>
  <si>
    <t>GreennaZone </t>
  </si>
  <si>
    <t>IgalnaNaor</t>
  </si>
  <si>
    <t>cia|iraq|iraqi|politicalnamilitarynaconspiracy|weaponnaofnamassnadestruction</t>
  </si>
  <si>
    <t>http://www.imdb.com/title/tt0947810/?ref_=fn_tt_tt_1</t>
  </si>
  <si>
    <t>StevenaMartino</t>
  </si>
  <si>
    <t>VenusnaSchultheis</t>
  </si>
  <si>
    <t>FrancescanaCapaldi</t>
  </si>
  <si>
    <t>ThenaPeanutsnaMovie </t>
  </si>
  <si>
    <t>BillnaMelendez</t>
  </si>
  <si>
    <t>dog|girl|imagination|peanuts|rednahair</t>
  </si>
  <si>
    <t>http://www.imdb.com/title/tt2452042/?ref_=fn_tt_tt_1</t>
  </si>
  <si>
    <t>DavidnaMamet</t>
  </si>
  <si>
    <t>FelicitynaHuffman</t>
  </si>
  <si>
    <t>Drama|Mystery|Thriller</t>
  </si>
  <si>
    <t>BennaGazzara</t>
  </si>
  <si>
    <t>ThenaSpanishnaPrisoner </t>
  </si>
  <si>
    <t>CampbellnaScott</t>
  </si>
  <si>
    <t>brothernasisternarelationship|extradition|fbi|japanesenatourist|secret</t>
  </si>
  <si>
    <t>http://www.imdb.com/title/tt0120176/?ref_=fn_tt_tt_1</t>
  </si>
  <si>
    <t>Action|Adventure|Fantasy|Thriller</t>
  </si>
  <si>
    <t>ThenaMummynaReturns </t>
  </si>
  <si>
    <t>PatricianaVelasquez</t>
  </si>
  <si>
    <t>ancientnaegypt|bracelet|king|scorpion|son</t>
  </si>
  <si>
    <t>http://www.imdb.com/title/tt0209163/?ref_=fn_tt_tt_1</t>
  </si>
  <si>
    <t>Crime|Drama</t>
  </si>
  <si>
    <t>GangsnaofnaNewnaYork </t>
  </si>
  <si>
    <t>butcher|civilnawar|gangster|newnayorknacity|revenge</t>
  </si>
  <si>
    <t>http://www.imdb.com/title/tt0217505/?ref_=fn_tt_tt_1</t>
  </si>
  <si>
    <t>YimounaZhang</t>
  </si>
  <si>
    <t>NinaNi</t>
  </si>
  <si>
    <t>Drama|History|Romance|War</t>
  </si>
  <si>
    <t>ThenaFlowersnaofnaWar </t>
  </si>
  <si>
    <t>ShigeonaKobayashi</t>
  </si>
  <si>
    <t>abusivenastepfather|attemptednarape|foodnashortage|sexualnaabuse|starvingnachild</t>
  </si>
  <si>
    <t>http://www.imdb.com/title/tt1410063/?ref_=fn_tt_tt_1</t>
  </si>
  <si>
    <t>Mandarin</t>
  </si>
  <si>
    <t>AshnaBrannon</t>
  </si>
  <si>
    <t>ZooeynaDeschanel</t>
  </si>
  <si>
    <t>Animation|Comedy|Family|Sport</t>
  </si>
  <si>
    <t>Surf'snaUp </t>
  </si>
  <si>
    <t>JonnaHeder</t>
  </si>
  <si>
    <t>chicken|competition|island|penguin|surfing</t>
  </si>
  <si>
    <t>http://www.imdb.com/title/tt0423294/?ref_=fn_tt_tt_1</t>
  </si>
  <si>
    <t>FranknaOz</t>
  </si>
  <si>
    <t>Comedy|Sci-Fi|Thriller</t>
  </si>
  <si>
    <t>JonnaLovitz</t>
  </si>
  <si>
    <t>ThenaStepfordnaWives </t>
  </si>
  <si>
    <t>RogernaBart</t>
  </si>
  <si>
    <t>community|connecticut|femnabot|tvnaproducer|writer</t>
  </si>
  <si>
    <t>http://www.imdb.com/title/tt0327162/?ref_=fn_tt_tt_1</t>
  </si>
  <si>
    <t>Drama|History|War</t>
  </si>
  <si>
    <t>BlacknaHawknaDown </t>
  </si>
  <si>
    <t>army|helicopter|somali|somalia|warlord</t>
  </si>
  <si>
    <t>http://www.imdb.com/title/tt0265086/?ref_=fn_tt_tt_1</t>
  </si>
  <si>
    <t>JaynaRoach</t>
  </si>
  <si>
    <t>ThomasnaMiddleditch</t>
  </si>
  <si>
    <t>ThenaCampaign </t>
  </si>
  <si>
    <t>KatherinenaLaNasa</t>
  </si>
  <si>
    <t>campaigning|congressman|northnacarolina|titlenaatnathenaend|u.s.nacongressman</t>
  </si>
  <si>
    <t>http://www.imdb.com/title/tt1790886/?ref_=fn_tt_tt_1</t>
  </si>
  <si>
    <t>LucnaBesson</t>
  </si>
  <si>
    <t>MillanaJovovich</t>
  </si>
  <si>
    <t>ThenaFifthnaElement </t>
  </si>
  <si>
    <t>1910s|alien|artificiallynacreatednawoman|love|taxinadriver</t>
  </si>
  <si>
    <t>http://www.imdb.com/title/tt0119116/?ref_=fn_tt_tt_1</t>
  </si>
  <si>
    <t>MichaelnaPatricknaKing</t>
  </si>
  <si>
    <t>LizanaMinnelli</t>
  </si>
  <si>
    <t>ChrisnaNoth</t>
  </si>
  <si>
    <t>SexnaandnathenaCityna2 </t>
  </si>
  <si>
    <t>KristinnaDavis</t>
  </si>
  <si>
    <t>abunadhabi|boxnaofficenahit|muslim|nanny|unitednaarabnaemirates</t>
  </si>
  <si>
    <t>http://www.imdb.com/title/tt1261945/?ref_=fn_tt_tt_1</t>
  </si>
  <si>
    <t>BibonaBergeron</t>
  </si>
  <si>
    <t>RosienaPerez</t>
  </si>
  <si>
    <t>Adventure|Animation|Comedy|Family|Romance</t>
  </si>
  <si>
    <t>FranknaWelker</t>
  </si>
  <si>
    <t>ThenaRoadnatonaElnaDorado </t>
  </si>
  <si>
    <t>EltonnaJohn</t>
  </si>
  <si>
    <t>adventurer|elnadorado|gold|highnapriest|impliednasex</t>
  </si>
  <si>
    <t>http://www.imdb.com/title/tt0138749/?ref_=fn_tt_tt_1</t>
  </si>
  <si>
    <t>IcenaAge:naContinentalnaDrift </t>
  </si>
  <si>
    <t>Drake</t>
  </si>
  <si>
    <t>acorn|herd|iceberg|ocean|pirate</t>
  </si>
  <si>
    <t>http://www.imdb.com/title/tt1667889/?ref_=fn_tt_tt_1</t>
  </si>
  <si>
    <t>DereknaJacobi</t>
  </si>
  <si>
    <t>Drama|Family|Fantasy|Romance</t>
  </si>
  <si>
    <t>Cinderella </t>
  </si>
  <si>
    <t>dress|duke|fairynagodmother|fairynatale|pumpkin</t>
  </si>
  <si>
    <t>http://www.imdb.com/title/tt1661199/?ref_=fn_tt_tt_1</t>
  </si>
  <si>
    <t>AJnaMichalka</t>
  </si>
  <si>
    <t>Drama|Fantasy|Thriller</t>
  </si>
  <si>
    <t>MichaelnaImperioli</t>
  </si>
  <si>
    <t>ThenaLovelynaBones </t>
  </si>
  <si>
    <t>1970s|afterlife|heaven|pedophile|rape</t>
  </si>
  <si>
    <t>http://www.imdb.com/title/tt0380510/?ref_=fn_tt_tt_1</t>
  </si>
  <si>
    <t>AlexandernaGould</t>
  </si>
  <si>
    <t>FindingnaNemo </t>
  </si>
  <si>
    <t>greatnabarriernareef|protectivenafather|separationnafromnafamily|shark|shortnatermnamemorynaloss</t>
  </si>
  <si>
    <t>http://www.imdb.com/title/tt0266543/?ref_=fn_tt_tt_1</t>
  </si>
  <si>
    <t>ThenaLordnaofnathenaRings:naThenaReturnnaofnathenaKing </t>
  </si>
  <si>
    <t>BernardnaHill</t>
  </si>
  <si>
    <t>battle|epic|king|orc|ring</t>
  </si>
  <si>
    <t>http://www.imdb.com/title/tt0167260/?ref_=fn_tt_tt_1</t>
  </si>
  <si>
    <t>ThenaLordnaofnathenaRings:naThenaTwonaTowers </t>
  </si>
  <si>
    <t>epic|evilnawizard|middlenaearth|ring|wizard</t>
  </si>
  <si>
    <t>http://www.imdb.com/title/tt0167261/?ref_=fn_tt_tt_1</t>
  </si>
  <si>
    <t>SergeynaBodrov</t>
  </si>
  <si>
    <t>SeventhnaSon </t>
  </si>
  <si>
    <t>OlivianaWilliams</t>
  </si>
  <si>
    <t>apprentice|demon|exorcism|masternaapprenticenarelationship|witch</t>
  </si>
  <si>
    <t>http://www.imdb.com/title/tt1121096/?ref_=fn_tt_tt_1</t>
  </si>
  <si>
    <t>LaranaCroft:naTombnaRaider </t>
  </si>
  <si>
    <t>ChrisnaBarrie</t>
  </si>
  <si>
    <t>illuminati|planetarynaalignment|time|tomb|tombnaraider</t>
  </si>
  <si>
    <t>http://www.imdb.com/title/tt0146316/?ref_=fn_tt_tt_1</t>
  </si>
  <si>
    <t>WallynaPfister</t>
  </si>
  <si>
    <t>Drama|Mystery|Romance|Sci-Fi|Thriller</t>
  </si>
  <si>
    <t>Transcendence </t>
  </si>
  <si>
    <t>artificialnaintelligence|consciousness|powernaoutage|scientist|technology</t>
  </si>
  <si>
    <t>http://www.imdb.com/title/tt2209764/?ref_=fn_tt_tt_1</t>
  </si>
  <si>
    <t>TrevornaMorgan</t>
  </si>
  <si>
    <t>MichaelnaJeter</t>
  </si>
  <si>
    <t>JurassicnaParknaIII </t>
  </si>
  <si>
    <t>AlessandronaNivola</t>
  </si>
  <si>
    <t>dinosaur|island|jurassicnapark|paleontologist|search</t>
  </si>
  <si>
    <t>http://www.imdb.com/title/tt0163025/?ref_=fn_tt_tt_1</t>
  </si>
  <si>
    <t>RupertnaWyatt</t>
  </si>
  <si>
    <t>DavidnaOyelowo</t>
  </si>
  <si>
    <t>RisenaofnathenaPlanetnaofnathenaApes </t>
  </si>
  <si>
    <t>alzheimer'snadisease|ape|chimpanzee|fire|whennaanimalsnaattack</t>
  </si>
  <si>
    <t>http://www.imdb.com/title/tt1318514/?ref_=fn_tt_tt_1</t>
  </si>
  <si>
    <t>MarknaWaters</t>
  </si>
  <si>
    <t>TodnaFennell</t>
  </si>
  <si>
    <t>ThenaSpiderwicknaChronicles </t>
  </si>
  <si>
    <t>JoannaPlowright</t>
  </si>
  <si>
    <t>actornaplayingnamultiplenaroles|brownienathenacreature|closingnacreditsnasequence|familynarelationships|magicalnacreature</t>
  </si>
  <si>
    <t>http://www.imdb.com/title/tt0416236/?ref_=fn_tt_tt_1</t>
  </si>
  <si>
    <t>JohnnaMoore</t>
  </si>
  <si>
    <t>ColenaHauser</t>
  </si>
  <si>
    <t>AnaGoodnaDaynatonaDienaHard </t>
  </si>
  <si>
    <t>MegalynnaEchikunwoke</t>
  </si>
  <si>
    <t>bomb|cia|courthouse|escape|russian</t>
  </si>
  <si>
    <t>http://www.imdb.com/title/tt1606378/?ref_=fn_tt_tt_1</t>
  </si>
  <si>
    <t>JohnnaLeenaHancock</t>
  </si>
  <si>
    <t>Drama|History|War|Western</t>
  </si>
  <si>
    <t>ThenaAlamo </t>
  </si>
  <si>
    <t>army|dictator|general|texan|texas</t>
  </si>
  <si>
    <t>http://www.imdb.com/title/tt0318974/?ref_=fn_tt_tt_1</t>
  </si>
  <si>
    <t>CraignaT.naNelson</t>
  </si>
  <si>
    <t>Action|Adventure|Animation|Family</t>
  </si>
  <si>
    <t>HollynaHunter</t>
  </si>
  <si>
    <t>ThenaIncredibles </t>
  </si>
  <si>
    <t>LounaRomano</t>
  </si>
  <si>
    <t>hero|island|lawsuit|secret|superhero</t>
  </si>
  <si>
    <t>http://www.imdb.com/title/tt0317705/?ref_=fn_tt_tt_1</t>
  </si>
  <si>
    <t>RennynaHarlin</t>
  </si>
  <si>
    <t>ChristophernaMasterson</t>
  </si>
  <si>
    <t>CutthroatnaIsland </t>
  </si>
  <si>
    <t>MatthewnaModine</t>
  </si>
  <si>
    <t>latin|pirate|piratenaship|treasure|treasurenamap</t>
  </si>
  <si>
    <t>http://www.imdb.com/title/tt0112760/?ref_=fn_tt_tt_1</t>
  </si>
  <si>
    <t>PercynaJacksonna&amp;nathenaOlympians:naThenaLightningnaThief </t>
  </si>
  <si>
    <t>greek|lightning|lightningnabolt|poseidon|teenager</t>
  </si>
  <si>
    <t>http://www.imdb.com/title/tt0814255/?ref_=fn_tt_tt_1</t>
  </si>
  <si>
    <t>Adventure|Comedy|Family|Mystery|Sci-Fi</t>
  </si>
  <si>
    <t>MennainnaBlack </t>
  </si>
  <si>
    <t>LindanaFiorentino</t>
  </si>
  <si>
    <t>alien|boxnaofficenahit|flyingnasaucer|lasernagun|wisecracknahumor</t>
  </si>
  <si>
    <t>http://www.imdb.com/title/tt0119654/?ref_=fn_tt_tt_1</t>
  </si>
  <si>
    <t>ToynaStoryna2 </t>
  </si>
  <si>
    <t>collector|dog|friend|rescue|toy</t>
  </si>
  <si>
    <t>http://www.imdb.com/title/tt0120363/?ref_=fn_tt_tt_1</t>
  </si>
  <si>
    <t>Unstoppable </t>
  </si>
  <si>
    <t>EthannaSuplee</t>
  </si>
  <si>
    <t>freightnatrain|racenaagainstnatime|runawaynatrain|train|trainnaengineer</t>
  </si>
  <si>
    <t>http://www.imdb.com/title/tt0477080/?ref_=fn_tt_tt_1</t>
  </si>
  <si>
    <t>JohnnaLone</t>
  </si>
  <si>
    <t>MeinaMelançon</t>
  </si>
  <si>
    <t>RushnaHourna2 </t>
  </si>
  <si>
    <t>HarrisnaYulin</t>
  </si>
  <si>
    <t>boat|gang|hongnakong|triad|vacation</t>
  </si>
  <si>
    <t>http://www.imdb.com/title/tt0266915/?ref_=fn_tt_tt_1</t>
  </si>
  <si>
    <t>AmbernaValletta</t>
  </si>
  <si>
    <t>Drama|Fantasy|Horror|Mystery|Thriller</t>
  </si>
  <si>
    <t>WhatnaLiesnaBeneath </t>
  </si>
  <si>
    <t>MirandanaOtto</t>
  </si>
  <si>
    <t>ghost|hauntednahouse|research|secret|vermont</t>
  </si>
  <si>
    <t>http://www.imdb.com/title/tt0161081/?ref_=fn_tt_tt_1</t>
  </si>
  <si>
    <t>PhilnaLord</t>
  </si>
  <si>
    <t>Animation|Comedy|Family|Sci-Fi</t>
  </si>
  <si>
    <t>WillnaForte</t>
  </si>
  <si>
    <t>CloudynawithnaanaChancenaofnaMeatballs </t>
  </si>
  <si>
    <t>AlnaRoker</t>
  </si>
  <si>
    <t>food|giantnafood|mayor|sardine|weather</t>
  </si>
  <si>
    <t>http://www.imdb.com/title/tt0844471/?ref_=fn_tt_tt_1</t>
  </si>
  <si>
    <t>MailenaFlanagan</t>
  </si>
  <si>
    <t>DenisnaLeary</t>
  </si>
  <si>
    <t>IcenaAge:naDawnnaofnathenaDinosaurs </t>
  </si>
  <si>
    <t>KellynaKeaton</t>
  </si>
  <si>
    <t>egg|lostnaworld|rescue|squirrel|weasel</t>
  </si>
  <si>
    <t>http://www.imdb.com/title/tt1080016/?ref_=fn_tt_tt_1</t>
  </si>
  <si>
    <t>BennaStiller</t>
  </si>
  <si>
    <t>AdriannaMartinez</t>
  </si>
  <si>
    <t>Adventure|Comedy|Drama|Fantasy|Romance</t>
  </si>
  <si>
    <t>ThenaSecretnaLifenaofnaWalternaMitty </t>
  </si>
  <si>
    <t>JoeynaSlotnick</t>
  </si>
  <si>
    <t>daydream|lifenamagazine|magazine|photographer|snownaleopard</t>
  </si>
  <si>
    <t>http://www.imdb.com/title/tt0359950/?ref_=fn_tt_tt_1</t>
  </si>
  <si>
    <t>LLnaCoolnaJ</t>
  </si>
  <si>
    <t>Action|Adventure|Comedy|Crime|Thriller</t>
  </si>
  <si>
    <t>Charlie'snaAngels </t>
  </si>
  <si>
    <t>KellynaLynch</t>
  </si>
  <si>
    <t>bootynashake|boxnaofficenahit|ductnatapenaovernamouth|firstnapart|martialnaarts</t>
  </si>
  <si>
    <t>http://www.imdb.com/title/tt0160127/?ref_=fn_tt_tt_1</t>
  </si>
  <si>
    <t>Crime|Drama|Thriller</t>
  </si>
  <si>
    <t>ThenaDeparted </t>
  </si>
  <si>
    <t>boston|mole|police|undercover|undercovernacop</t>
  </si>
  <si>
    <t>http://www.imdb.com/title/tt0407887/?ref_=fn_tt_tt_1</t>
  </si>
  <si>
    <t>TonynaBancroft</t>
  </si>
  <si>
    <t>HarveynaFierstein</t>
  </si>
  <si>
    <t>Adventure|Animation|Family|Fantasy|Musical|War</t>
  </si>
  <si>
    <t>Mulan </t>
  </si>
  <si>
    <t>JunenaForay</t>
  </si>
  <si>
    <t>basednaonnapoem|basednaonnatruenastory|china|onenawordnatitle|thenahuns</t>
  </si>
  <si>
    <t>http://www.imdb.com/title/tt0120762/?ref_=fn_tt_tt_1</t>
  </si>
  <si>
    <t>Action|Comedy</t>
  </si>
  <si>
    <t>TropicnaThunder </t>
  </si>
  <si>
    <t>BrandonnaT.naJackson</t>
  </si>
  <si>
    <t>filmnadirector|parody|spoof|vietnam|writtennaandnadirectednabynacastnamember</t>
  </si>
  <si>
    <t>http://www.imdb.com/title/tt0942385/?ref_=fn_tt_tt_1</t>
  </si>
  <si>
    <t>GorannaVisnjic</t>
  </si>
  <si>
    <t>Crime|Drama|Mystery|Thriller</t>
  </si>
  <si>
    <t>ThenaGirlnawithnathenaDragonnaTattoo </t>
  </si>
  <si>
    <t>JoelynaRichardson</t>
  </si>
  <si>
    <t>computernahacker|hacker|investigation|journalist|punk</t>
  </si>
  <si>
    <t>http://www.imdb.com/title/tt1568346/?ref_=fn_tt_tt_1</t>
  </si>
  <si>
    <t>AldisnaHodge</t>
  </si>
  <si>
    <t>DienaHardnawithnaanaVengeance </t>
  </si>
  <si>
    <t>KevinnaChamberlin</t>
  </si>
  <si>
    <t>bomb|detective|newnayorknacity|police|terrorist</t>
  </si>
  <si>
    <t>http://www.imdb.com/title/tt0112864/?ref_=fn_tt_tt_1</t>
  </si>
  <si>
    <t>SherlocknaHolmes </t>
  </si>
  <si>
    <t>RobertnaMaillet</t>
  </si>
  <si>
    <t>blacknamagic|bridgenaconstruction|professornamoriarty|scotlandnayardnainspector|sherlocknaholmes</t>
  </si>
  <si>
    <t>http://www.imdb.com/title/tt0988045/?ref_=fn_tt_tt_1</t>
  </si>
  <si>
    <t>TimurnaBekmambetov</t>
  </si>
  <si>
    <t>Adventure|Drama|History</t>
  </si>
  <si>
    <t>Ben-Hur </t>
  </si>
  <si>
    <t>http://www.imdb.com/title/tt2638144/?ref_=fn_tt_tt_1</t>
  </si>
  <si>
    <t>JimnaVarney</t>
  </si>
  <si>
    <t>Action|Adventure|Animation|Family|Fantasy|Sci-Fi</t>
  </si>
  <si>
    <t>Atlantis:naThenaLostnaEmpire </t>
  </si>
  <si>
    <t>CreenaSummer</t>
  </si>
  <si>
    <t>atlantis|crew|expedition|journal|museum</t>
  </si>
  <si>
    <t>http://www.imdb.com/title/tt0230011/?ref_=fn_tt_tt_1</t>
  </si>
  <si>
    <t>WaltnaBecker</t>
  </si>
  <si>
    <t>JoshuanaMikel</t>
  </si>
  <si>
    <t>Adventure|Animation|Comedy|Family|Fantasy|Music</t>
  </si>
  <si>
    <t>BellanaThorne</t>
  </si>
  <si>
    <t>AlvinnaandnathenaChipmunks:naThenaRoadnaChip </t>
  </si>
  <si>
    <t>JessenaMcCartney</t>
  </si>
  <si>
    <t>chipmunk|highwaynatravel|onnathenaroad|plane|roadnamovie</t>
  </si>
  <si>
    <t>http://www.imdb.com/title/tt2974918/?ref_=fn_tt_tt_1</t>
  </si>
  <si>
    <t>Drama|History|Thriller|War</t>
  </si>
  <si>
    <t>Valkyrie </t>
  </si>
  <si>
    <t>americannaactornaplayingnaforeigner|assassination|conspiracy|military|nazis</t>
  </si>
  <si>
    <t>http://www.imdb.com/title/tt0985699/?ref_=fn_tt_tt_1</t>
  </si>
  <si>
    <t>DennisnaDugan</t>
  </si>
  <si>
    <t>SayednaBadreya</t>
  </si>
  <si>
    <t>AdamnaSandler</t>
  </si>
  <si>
    <t>YounaDon'tnaMessnawithnathenaZohan </t>
  </si>
  <si>
    <t>KevinnaNealon</t>
  </si>
  <si>
    <t>hairnastylist|jew|landlord|muslim|palestinian</t>
  </si>
  <si>
    <t>http://www.imdb.com/title/tt0960144/?ref_=fn_tt_tt_1</t>
  </si>
  <si>
    <t>Action|Animation|Comedy|Sci-Fi</t>
  </si>
  <si>
    <t>Pixels </t>
  </si>
  <si>
    <t>alien|arcadenagame|chase|drivingnainnareverse|videonagamer</t>
  </si>
  <si>
    <t>http://www.imdb.com/title/tt2120120/?ref_=fn_tt_tt_1</t>
  </si>
  <si>
    <t>HaleynaJoelnaOsment</t>
  </si>
  <si>
    <t>A.I.naArtificialnaIntelligence </t>
  </si>
  <si>
    <t>KevinnaSussman</t>
  </si>
  <si>
    <t>affection|boy|fairy|future|robot</t>
  </si>
  <si>
    <t>http://www.imdb.com/title/tt0212720/?ref_=fn_tt_tt_1</t>
  </si>
  <si>
    <t>RachaelnaHarris</t>
  </si>
  <si>
    <t>Comedy|Family|Fantasy|Horror|Mystery</t>
  </si>
  <si>
    <t>MarshanaThomason</t>
  </si>
  <si>
    <t>ThenaHauntednaMansion </t>
  </si>
  <si>
    <t>MarcnaJohnnaJefferies</t>
  </si>
  <si>
    <t>arachnophobia|crystalnaball|ghost|hauntednahouse|thunderstorm</t>
  </si>
  <si>
    <t>http://www.imdb.com/title/tt0338094/?ref_=fn_tt_tt_1</t>
  </si>
  <si>
    <t>TomnaSkerritt</t>
  </si>
  <si>
    <t>Drama|Mystery|Sci-Fi|Thriller</t>
  </si>
  <si>
    <t>Contact </t>
  </si>
  <si>
    <t>LarrynaKing</t>
  </si>
  <si>
    <t>messagenafromnaouternaspace|religion|religionnaversusnascience|scientist|universe</t>
  </si>
  <si>
    <t>http://www.imdb.com/title/tt0118884/?ref_=fn_tt_tt_1</t>
  </si>
  <si>
    <t>KimnaDickens</t>
  </si>
  <si>
    <t>Action|Horror|Sci-Fi|Thriller</t>
  </si>
  <si>
    <t>GregnaGrunberg</t>
  </si>
  <si>
    <t>HollownaMan </t>
  </si>
  <si>
    <t>experiment|research|scientist|suburb|surrealism</t>
  </si>
  <si>
    <t>http://www.imdb.com/title/tt0164052/?ref_=fn_tt_tt_1</t>
  </si>
  <si>
    <t>SydneynaPollack</t>
  </si>
  <si>
    <t>GeorgenaHarris</t>
  </si>
  <si>
    <t>Crime|Mystery|Thriller</t>
  </si>
  <si>
    <t>CurtissnaCook</t>
  </si>
  <si>
    <t>ThenaInterpreter </t>
  </si>
  <si>
    <t>MichaelnaWright</t>
  </si>
  <si>
    <t>african|assassination|dialect|interpreter|threat</t>
  </si>
  <si>
    <t>http://www.imdb.com/title/tt0373926/?ref_=fn_tt_tt_1</t>
  </si>
  <si>
    <t>Aboriginal</t>
  </si>
  <si>
    <t>ThornaFreudenthal</t>
  </si>
  <si>
    <t>LevennaRambin</t>
  </si>
  <si>
    <t>PercynaJackson:naSeanaofnaMonsters </t>
  </si>
  <si>
    <t>goldennafleece|halfnabrother|magicalnatree|sea|tree</t>
  </si>
  <si>
    <t>http://www.imdb.com/title/tt1854564/?ref_=fn_tt_tt_1</t>
  </si>
  <si>
    <t>LaranaCroftnaTombnaRaider:naThenaCradlenaofnaLife </t>
  </si>
  <si>
    <t>duology|femalenahero|femalenalead|orb|pandora'snabox</t>
  </si>
  <si>
    <t>http://www.imdb.com/title/tt0325703/?ref_=fn_tt_tt_1</t>
  </si>
  <si>
    <t>Action|Adventure|Comedy|Crime|Mystery|Thriller</t>
  </si>
  <si>
    <t>NownaYounaSeenaMena2 </t>
  </si>
  <si>
    <t>SanaanaLathan</t>
  </si>
  <si>
    <t>cardnatrick|londonnaengland|magician|rainnamachine|rooftop</t>
  </si>
  <si>
    <t>http://www.imdb.com/title/tt3110958/?ref_=fn_tt_tt_1</t>
  </si>
  <si>
    <t>MichaelnaByrne</t>
  </si>
  <si>
    <t>AlunnaArmstrong</t>
  </si>
  <si>
    <t>ThenaSaint </t>
  </si>
  <si>
    <t>VelibornaTopic</t>
  </si>
  <si>
    <t>coldnafusion|disguise|energy|fusion|thenasaint</t>
  </si>
  <si>
    <t>http://www.imdb.com/title/tt0120053/?ref_=fn_tt_tt_1</t>
  </si>
  <si>
    <t>StephennaDillane</t>
  </si>
  <si>
    <t>SpynaGame </t>
  </si>
  <si>
    <t>CatherinenaMcCormack</t>
  </si>
  <si>
    <t>china|cia|coldnawar|friendship|retirement</t>
  </si>
  <si>
    <t>http://www.imdb.com/title/tt0266987/?ref_=fn_tt_tt_1</t>
  </si>
  <si>
    <t>BriannaDenaPalma</t>
  </si>
  <si>
    <t>MissionnatonaMars </t>
  </si>
  <si>
    <t>KimnaDelaney</t>
  </si>
  <si>
    <t>astronaut|mars|marsnathenaplanet|outernaspace|zeronagravity</t>
  </si>
  <si>
    <t>http://www.imdb.com/title/tt0183523/?ref_=fn_tt_tt_1</t>
  </si>
  <si>
    <t>WandanaSykes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</si>
  <si>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</si>
  <si>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</si>
  <si>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</si>
  <si>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</si>
  <si>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</si>
  <si>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BicentennialnaMan </t>
  </si>
  <si>
    <t>23rdnacentury|android|artificialnaintelligence|dualnarole|robot</t>
  </si>
  <si>
    <t>http://www.imdb.com/title/tt0182789/?ref_=fn_tt_tt_1</t>
  </si>
  <si>
    <t>MicknaJackson</t>
  </si>
  <si>
    <t>AnnenaHeche</t>
  </si>
  <si>
    <t>Volcano </t>
  </si>
  <si>
    <t>GabynaHoffmann</t>
  </si>
  <si>
    <t>earthquake|fire|lava|rescue|volcano</t>
  </si>
  <si>
    <t>http://www.imdb.com/title/tt0120461/?ref_=fn_tt_tt_1</t>
  </si>
  <si>
    <t>AlannaJ.naPakula</t>
  </si>
  <si>
    <t>ThenaDevil'snaOwn </t>
  </si>
  <si>
    <t>NataschanaMcElhone</t>
  </si>
  <si>
    <t>friendship|murder|northernnaireland|policenaofficer|terrorist</t>
  </si>
  <si>
    <t>http://www.imdb.com/title/tt0118972/?ref_=fn_tt_tt_1</t>
  </si>
  <si>
    <t>KathrynnaBigelow</t>
  </si>
  <si>
    <t>ChristiannaCamargo</t>
  </si>
  <si>
    <t>K-19:naThenaWidowmaker </t>
  </si>
  <si>
    <t>LexnaShrapnel</t>
  </si>
  <si>
    <t>courage|radiationnasickness|radioactivenacontamination|sea|testnalaunch</t>
  </si>
  <si>
    <t>http://www.imdb.com/title/tt0267626/?ref_=fn_tt_tt_1</t>
  </si>
  <si>
    <t>JohnnaMilius</t>
  </si>
  <si>
    <t>WilliamnaSmith</t>
  </si>
  <si>
    <t>ConannathenaBarbarian </t>
  </si>
  <si>
    <t>SandahlnaBergman</t>
  </si>
  <si>
    <t>actualnaanimalnakilled|cult|evilnasorcerer|gladiator|warlord</t>
  </si>
  <si>
    <t>http://www.imdb.com/title/tt0082198/?ref_=fn_tt_tt_1</t>
  </si>
  <si>
    <t>BrucenaMcGill</t>
  </si>
  <si>
    <t>PaddynaConsidine</t>
  </si>
  <si>
    <t>CinderellanaMan </t>
  </si>
  <si>
    <t>RosemarienaDeWitt</t>
  </si>
  <si>
    <t>boxer|boxing|dream|greatnadepression|love</t>
  </si>
  <si>
    <t>http://www.imdb.com/title/tt0352248/?ref_=fn_tt_tt_1</t>
  </si>
  <si>
    <t>AndreynaKonchalovskiy</t>
  </si>
  <si>
    <t>Action|Family|Fantasy|Musical</t>
  </si>
  <si>
    <t>ShirleynaHenderson</t>
  </si>
  <si>
    <t>ThenaNutcrackernainna3D </t>
  </si>
  <si>
    <t>RichardnaE.naGrant</t>
  </si>
  <si>
    <t>boxnaofficenaflop|christmas|christmasnaeve|criticallynabashed|toynacomesnatonalife</t>
  </si>
  <si>
    <t>http://www.imdb.com/title/tt1041804/?ref_=fn_tt_tt_1</t>
  </si>
  <si>
    <t>GarynaRoss</t>
  </si>
  <si>
    <t>MichaelnaAngarano</t>
  </si>
  <si>
    <t>Drama|History|Sport</t>
  </si>
  <si>
    <t>Seabiscuit </t>
  </si>
  <si>
    <t>horse|horsenaracing|jockey|limp|seabiscuit</t>
  </si>
  <si>
    <t>http://www.imdb.com/title/tt0329575/?ref_=fn_tt_tt_1</t>
  </si>
  <si>
    <t>AlannaRuck</t>
  </si>
  <si>
    <t>Twister </t>
  </si>
  <si>
    <t>JaminaGertz</t>
  </si>
  <si>
    <t>device|disaster|divorce|storm|tornado</t>
  </si>
  <si>
    <t>http://www.imdb.com/title/tt0117998/?ref_=fn_tt_tt_1</t>
  </si>
  <si>
    <t>PaulnaSanchez</t>
  </si>
  <si>
    <t>Adventure|Drama|Romance</t>
  </si>
  <si>
    <t>CastnaAway </t>
  </si>
  <si>
    <t>NicknaSearcy</t>
  </si>
  <si>
    <t>christmas|island|love|survival|talkingnatonainanimatenaobject</t>
  </si>
  <si>
    <t>http://www.imdb.com/title/tt0162222/?ref_=fn_tt_tt_1</t>
  </si>
  <si>
    <t>Animation|Comedy|Family|Music|Romance</t>
  </si>
  <si>
    <t>HappynaFeet </t>
  </si>
  <si>
    <t>ElizabethnaDaily</t>
  </si>
  <si>
    <t>dance|emperornapenguin|friend|penguin|song</t>
  </si>
  <si>
    <t>http://www.imdb.com/title/tt0366548/?ref_=fn_tt_tt_1</t>
  </si>
  <si>
    <t>JoannaAllen</t>
  </si>
  <si>
    <t>ThenaBournenaSupremacy </t>
  </si>
  <si>
    <t>OksananaAkinshina</t>
  </si>
  <si>
    <t>assassin|carnachase|cia|hiddennatruth|onenaagainstnamany</t>
  </si>
  <si>
    <t>http://www.imdb.com/title/tt0372183/?ref_=fn_tt_tt_1</t>
  </si>
  <si>
    <t>AirnaForcenaOne </t>
  </si>
  <si>
    <t>DeannaStockwell</t>
  </si>
  <si>
    <t>exnasoldier|hijacker|hostage|president|terrorist</t>
  </si>
  <si>
    <t>http://www.imdb.com/title/tt0118571/?ref_=fn_tt_tt_1</t>
  </si>
  <si>
    <t>Ocean'snaEleven </t>
  </si>
  <si>
    <t>ElliottnaGould</t>
  </si>
  <si>
    <t>cardnadealer|casino|criminalnamastermind|recruiting|ulcer</t>
  </si>
  <si>
    <t>http://www.imdb.com/title/tt0240772/?ref_=fn_tt_tt_1</t>
  </si>
  <si>
    <t>PaulnaW.S.naAnderson</t>
  </si>
  <si>
    <t>ThenaThreenaMusketeers </t>
  </si>
  <si>
    <t>boxnaofficenaflop|cardinalnarichelieu|criticallynabashed|duel|musketeer</t>
  </si>
  <si>
    <t>http://www.imdb.com/title/tt1509767/?ref_=fn_tt_tt_1</t>
  </si>
  <si>
    <t>GenndynaTartakovsky</t>
  </si>
  <si>
    <t>HotelnaTransylvania </t>
  </si>
  <si>
    <t>dracula|hotel|invisiblenaman|monster|transylvania</t>
  </si>
  <si>
    <t>http://www.imdb.com/title/tt0837562/?ref_=fn_tt_tt_1</t>
  </si>
  <si>
    <t>KevinnaLima</t>
  </si>
  <si>
    <t>TealanaDunn</t>
  </si>
  <si>
    <t>Animation|Comedy|Family|Fantasy|Musical|Romance</t>
  </si>
  <si>
    <t>JeffnaBennett</t>
  </si>
  <si>
    <t>Enchanted </t>
  </si>
  <si>
    <t>FrednaTatasciore</t>
  </si>
  <si>
    <t>fairynatale|lawyer|love|newnayork|prince</t>
  </si>
  <si>
    <t>http://www.imdb.com/title/tt0461770/?ref_=fn_tt_tt_1</t>
  </si>
  <si>
    <t>ScottnaThompson</t>
  </si>
  <si>
    <t>Crime|Drama|Horror|Mystery|Thriller</t>
  </si>
  <si>
    <t>CarolinenaDhavernas</t>
  </si>
  <si>
    <t>Hannibal </t>
  </si>
  <si>
    <t>HettiennenaPark</t>
  </si>
  <si>
    <t>blood|cannibalism|fbi|manipulation|psychiatrist</t>
  </si>
  <si>
    <t>http://www.imdb.com/title/tt2243973/?ref_=fn_tt_tt_1</t>
  </si>
  <si>
    <t>DanielnaEspinosa</t>
  </si>
  <si>
    <t>SafenaHouse </t>
  </si>
  <si>
    <t>cia|cianaagent|consulate|onnathenarun|safenahouse</t>
  </si>
  <si>
    <t>http://www.imdb.com/title/tt1599348/?ref_=fn_tt_tt_1</t>
  </si>
  <si>
    <t>Adventure|Comedy|Family</t>
  </si>
  <si>
    <t>102naDalmatians </t>
  </si>
  <si>
    <t>JimnaCarter</t>
  </si>
  <si>
    <t>dog|parole|parolenaofficer|prison|puppy</t>
  </si>
  <si>
    <t>http://www.imdb.com/title/tt0211181/?ref_=fn_tt_tt_1</t>
  </si>
  <si>
    <t>GaboureynaSidibe</t>
  </si>
  <si>
    <t>TowernaHeist </t>
  </si>
  <si>
    <t>apartment|fbi|fraud|heist|manager</t>
  </si>
  <si>
    <t>http://www.imdb.com/title/tt0471042/?ref_=fn_tt_tt_1</t>
  </si>
  <si>
    <t>NancynaMeyers</t>
  </si>
  <si>
    <t>ThenaHoliday </t>
  </si>
  <si>
    <t>SarahnaParish</t>
  </si>
  <si>
    <t>book|composer|house|love|selfnaesteem</t>
  </si>
  <si>
    <t>http://www.imdb.com/title/tt0457939/?ref_=fn_tt_tt_1</t>
  </si>
  <si>
    <t>EnemynaofnathenaState </t>
  </si>
  <si>
    <t>LisanaBonet</t>
  </si>
  <si>
    <t>congressman|lawyer|nsa|onnathenarun|surveillance</t>
  </si>
  <si>
    <t>http://www.imdb.com/title/tt0120660/?ref_=fn_tt_tt_1</t>
  </si>
  <si>
    <t>HunternaParrish</t>
  </si>
  <si>
    <t>MerylnaStreep</t>
  </si>
  <si>
    <t>It'snaComplicated </t>
  </si>
  <si>
    <t>ZoenaKazan</t>
  </si>
  <si>
    <t>affair|divorce|graduation|vomiting|watchingnatelevision</t>
  </si>
  <si>
    <t>http://www.imdb.com/title/tt1230414/?ref_=fn_tt_tt_1</t>
  </si>
  <si>
    <t>AlnaPacino</t>
  </si>
  <si>
    <t>Ocean'snaThirteen </t>
  </si>
  <si>
    <t>casino|heist|manmadenaearthquake|revenge|tunnelnaboringnamachine</t>
  </si>
  <si>
    <t>http://www.imdb.com/title/tt0496806/?ref_=fn_tt_tt_1</t>
  </si>
  <si>
    <t>RogernaAllers</t>
  </si>
  <si>
    <t>DebranaMessing</t>
  </si>
  <si>
    <t>OpennaSeason </t>
  </si>
  <si>
    <t>JanenaKrakowski</t>
  </si>
  <si>
    <t>bear|deer|forest|grizzlynabear|hunter</t>
  </si>
  <si>
    <t>http://www.imdb.com/title/tt0400717/?ref_=fn_tt_tt_1</t>
  </si>
  <si>
    <t>NeilnaBurger</t>
  </si>
  <si>
    <t>Divergent </t>
  </si>
  <si>
    <t>army|brothernasisternarelationship|dystopia|fathernasonnarelationship|narratednabynacharacter</t>
  </si>
  <si>
    <t>http://www.imdb.com/title/tt1840309/?ref_=fn_tt_tt_1</t>
  </si>
  <si>
    <t>Jean-JacquesnaAnnaud</t>
  </si>
  <si>
    <t>GabrielnaThomson</t>
  </si>
  <si>
    <t>BobnaHoskins</t>
  </si>
  <si>
    <t>EnemynaatnathenaGates </t>
  </si>
  <si>
    <t>ClemensnaSchick</t>
  </si>
  <si>
    <t>battle|german|russian|sniper|stalingrad</t>
  </si>
  <si>
    <t>http://www.imdb.com/title/tt0215750/?ref_=fn_tt_tt_1</t>
  </si>
  <si>
    <t>ThenaRundown </t>
  </si>
  <si>
    <t>amazon|bountynahunter|fight|hunter|jungle</t>
  </si>
  <si>
    <t>http://www.imdb.com/title/tt0327850/?ref_=fn_tt_tt_1</t>
  </si>
  <si>
    <t>TomnaNoonan</t>
  </si>
  <si>
    <t>Action|Adventure|Comedy|Fantasy</t>
  </si>
  <si>
    <t>F.naMurraynaAbraham</t>
  </si>
  <si>
    <t>LastnaActionnaHero </t>
  </si>
  <si>
    <t>actionnahero|hero|magic|ticket|videonastore</t>
  </si>
  <si>
    <t>http://www.imdb.com/title/tt0107362/?ref_=fn_tt_tt_1</t>
  </si>
  <si>
    <t>LinaGong</t>
  </si>
  <si>
    <t>MemoirsnaofnaanaGeisha </t>
  </si>
  <si>
    <t>KarlnaYune</t>
  </si>
  <si>
    <t>comingnaofnaage|geisha|japan|jealousy|love</t>
  </si>
  <si>
    <t>http://www.imdb.com/title/tt0397535/?ref_=fn_tt_tt_1</t>
  </si>
  <si>
    <t>ZacherynaTynaBryan</t>
  </si>
  <si>
    <t>AmbernaStevensnaWest</t>
  </si>
  <si>
    <t>ThenaFastnaandnathenaFurious:naTokyonaDrift </t>
  </si>
  <si>
    <t>NikkinaGriffin</t>
  </si>
  <si>
    <t>car|challenge|driftnaracing|drifting|tokyonajapan</t>
  </si>
  <si>
    <t>http://www.imdb.com/title/tt0463985/?ref_=fn_tt_tt_1</t>
  </si>
  <si>
    <t>SarahnaSmith</t>
  </si>
  <si>
    <t>ImeldanaStaunton</t>
  </si>
  <si>
    <t>ArthurnaChristmas </t>
  </si>
  <si>
    <t>MichaelnaPalin</t>
  </si>
  <si>
    <t>christmas|christmasnaeve|elf|highnatech|resentment</t>
  </si>
  <si>
    <t>http://www.imdb.com/title/tt1430607/?ref_=fn_tt_tt_1</t>
  </si>
  <si>
    <t>MartinnaBrest</t>
  </si>
  <si>
    <t>MeetnaJoenaBlack </t>
  </si>
  <si>
    <t>birthday|death|deathnapersonified|fearnaofnadeath|wealth</t>
  </si>
  <si>
    <t>http://www.imdb.com/title/tt0119643/?ref_=fn_tt_tt_1</t>
  </si>
  <si>
    <t>AndrewnaDavis</t>
  </si>
  <si>
    <t>RicknaWorthy</t>
  </si>
  <si>
    <t>RaymondnaCruz</t>
  </si>
  <si>
    <t>CollateralnaDamage </t>
  </si>
  <si>
    <t>JsunaGarcia</t>
  </si>
  <si>
    <t>barenachestednaboy|carnaexplosion|colombia|explosion|terrorism</t>
  </si>
  <si>
    <t>http://www.imdb.com/title/tt0233469/?ref_=fn_tt_tt_1</t>
  </si>
  <si>
    <t>BobnaFosse</t>
  </si>
  <si>
    <t>BennaVereen</t>
  </si>
  <si>
    <t>Comedy|Drama|Music|Musical</t>
  </si>
  <si>
    <t>RoynaScheider</t>
  </si>
  <si>
    <t>AllnaThatnaJazz </t>
  </si>
  <si>
    <t>MaxnaWright</t>
  </si>
  <si>
    <t>dancer|editing|standnaupnacomedian|surgery|vomiting</t>
  </si>
  <si>
    <t>http://www.imdb.com/title/tt0078754/?ref_=fn_tt_tt_1</t>
  </si>
  <si>
    <t>TarsemnaSingh</t>
  </si>
  <si>
    <t>Adventure|Comedy|Drama|Family|Fantasy</t>
  </si>
  <si>
    <t>MirrornaMirror </t>
  </si>
  <si>
    <t>kingdom|prince|princess|queen|snow</t>
  </si>
  <si>
    <t>http://www.imdb.com/title/tt1667353/?ref_=fn_tt_tt_1</t>
  </si>
  <si>
    <t>EdgarnaWright</t>
  </si>
  <si>
    <t>KierannaCulkin</t>
  </si>
  <si>
    <t>Action|Comedy|Fantasy|Romance</t>
  </si>
  <si>
    <t>AnnanaKendrick</t>
  </si>
  <si>
    <t>ScottnaPilgrimnavs.nathenaWorld </t>
  </si>
  <si>
    <t>EllennaWong</t>
  </si>
  <si>
    <t>band|dating|highnaschool|hipster|rocknaband</t>
  </si>
  <si>
    <t>http://www.imdb.com/title/tt0446029/?ref_=fn_tt_tt_1</t>
  </si>
  <si>
    <t>JonnaAmiel</t>
  </si>
  <si>
    <t>TchékynaKaryo</t>
  </si>
  <si>
    <t>ThenaCore </t>
  </si>
  <si>
    <t>RekhanaSharma</t>
  </si>
  <si>
    <t>core|earth|naturalnadisaster|pacemaker|scientist</t>
  </si>
  <si>
    <t>http://www.imdb.com/title/tt0298814/?ref_=fn_tt_tt_1</t>
  </si>
  <si>
    <t>PeternaSegal</t>
  </si>
  <si>
    <t>JanetnaJackson</t>
  </si>
  <si>
    <t>Comedy|Romance|Sci-Fi</t>
  </si>
  <si>
    <t>LarrynaMiller</t>
  </si>
  <si>
    <t>NuttynaProfessornaII:naThenaKlumps </t>
  </si>
  <si>
    <t>ChrisnaElliott</t>
  </si>
  <si>
    <t>alternaego|marriage|professor|scientist|serum</t>
  </si>
  <si>
    <t>http://www.imdb.com/title/tt0144528/?ref_=fn_tt_tt_1</t>
  </si>
  <si>
    <t>LindanaCardellini</t>
  </si>
  <si>
    <t>Adventure|Comedy|Mystery</t>
  </si>
  <si>
    <t>SarahnaMichellenaGellar</t>
  </si>
  <si>
    <t>Scooby-Doo </t>
  </si>
  <si>
    <t>MiguelnaA.naNúñeznaJr.</t>
  </si>
  <si>
    <t>amusementnapark|island|motorcycle|scoobynadoo|toughnagirl</t>
  </si>
  <si>
    <t>http://www.imdb.com/title/tt0267913/?ref_=fn_tt_tt_1</t>
  </si>
  <si>
    <t>PetenaTravis</t>
  </si>
  <si>
    <t>JasonnaCope</t>
  </si>
  <si>
    <t>WoodnaHarris</t>
  </si>
  <si>
    <t>Dredd </t>
  </si>
  <si>
    <t>RakienaAyola</t>
  </si>
  <si>
    <t>brutality|darknahumor|femalenaantagonist|femalenawarrior|postnaapocalypse</t>
  </si>
  <si>
    <t>http://www.imdb.com/title/tt1343727/?ref_=fn_tt_tt_1</t>
  </si>
  <si>
    <t>CameronnaMonaghan</t>
  </si>
  <si>
    <t>Comedy|Drama|Fantasy|Romance</t>
  </si>
  <si>
    <t>Click </t>
  </si>
  <si>
    <t>JulienaKavner</t>
  </si>
  <si>
    <t>architect|frozennatime|obesenaman|remotenacontrol|stoppednatime</t>
  </si>
  <si>
    <t>http://www.imdb.com/title/tt0389860/?ref_=fn_tt_tt_1</t>
  </si>
  <si>
    <t>GeorgenaA.naRomero</t>
  </si>
  <si>
    <t>HalnaHolbrook</t>
  </si>
  <si>
    <t>TednaDanson</t>
  </si>
  <si>
    <t>Creepshow </t>
  </si>
  <si>
    <t>AdriennenaBarbeau</t>
  </si>
  <si>
    <t>anthology|childnaabuse|criticallynaacclaimed|death|grindhouse</t>
  </si>
  <si>
    <t>http://www.imdb.com/title/tt0083767/?ref_=fn_tt_tt_1</t>
  </si>
  <si>
    <t>Action|Comedy|Family|Fantasy</t>
  </si>
  <si>
    <t>Catsna&amp;naDogs:naThenaRevengenaofnaKittynaGalore </t>
  </si>
  <si>
    <t>KattnaWilliams</t>
  </si>
  <si>
    <t>cartoonnaonnatv|cat|dog|kitty|specialnaagent</t>
  </si>
  <si>
    <t>http://www.imdb.com/title/tt1287468/?ref_=fn_tt_tt_1</t>
  </si>
  <si>
    <t>Jumper </t>
  </si>
  <si>
    <t>TomnaHulce</t>
  </si>
  <si>
    <t>bank|basednaonnanovel|ice|teleportation|vault</t>
  </si>
  <si>
    <t>http://www.imdb.com/title/tt0489099/?ref_=fn_tt_tt_1</t>
  </si>
  <si>
    <t>IvánnaKamarás</t>
  </si>
  <si>
    <t>Action|Adventure|Fantasy|Horror|Sci-Fi</t>
  </si>
  <si>
    <t>SethnaMacFarlane</t>
  </si>
  <si>
    <t>HellboynaII:naThenaGoldennaArmy </t>
  </si>
  <si>
    <t>BriannaSteele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</si>
  <si>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</si>
  <si>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</si>
  <si>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</si>
  <si>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</si>
  <si>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AnthonynaEdwards</t>
  </si>
  <si>
    <t>cartoonist|reporter|serialnakiller|zodiac|zodiacnakiller</t>
  </si>
  <si>
    <t>http://www.imdb.com/title/tt0443706/?ref_=fn_tt_tt_1</t>
  </si>
  <si>
    <t>MichaelnaRapaport</t>
  </si>
  <si>
    <t>Thena6thnaDay </t>
  </si>
  <si>
    <t>clone|cloning|future|lasernagun|murder</t>
  </si>
  <si>
    <t>http://www.imdb.com/title/tt0216216/?ref_=fn_tt_tt_1</t>
  </si>
  <si>
    <t>Comedy|Drama</t>
  </si>
  <si>
    <t>BrucenaAlmighty </t>
  </si>
  <si>
    <t>answernatonaprayer|breastnaexpansion|pleadingnawithnagod|supernaturalnapower|walkingnaonnawater</t>
  </si>
  <si>
    <t>http://www.imdb.com/title/tt0315327/?ref_=fn_tt_tt_1</t>
  </si>
  <si>
    <t>ThenaExpendables </t>
  </si>
  <si>
    <t>actionnahero|assassinationnaattempt|explosion|machinenagun|rescuenamission</t>
  </si>
  <si>
    <t>http://www.imdb.com/title/tt1320253/?ref_=fn_tt_tt_1</t>
  </si>
  <si>
    <t>Mission:naImpossible </t>
  </si>
  <si>
    <t>VanessanaRedgrave</t>
  </si>
  <si>
    <t>disguise|mission|spy|stealing|traitor</t>
  </si>
  <si>
    <t>http://www.imdb.com/title/tt0117060/?ref_=fn_tt_tt_1</t>
  </si>
  <si>
    <t>ThenaHungernaGames </t>
  </si>
  <si>
    <t>AnthonynaReynolds</t>
  </si>
  <si>
    <t>fightnatonathenadeath|game|massacre|selfnasurvival|suicidenaattempt</t>
  </si>
  <si>
    <t>http://www.imdb.com/title/tt1392170/?ref_=fn_tt_tt_1</t>
  </si>
  <si>
    <t>ToddnaPhillips</t>
  </si>
  <si>
    <t>MasonnaLee</t>
  </si>
  <si>
    <t>ThenaHangovernaPartnaII </t>
  </si>
  <si>
    <t>MikenaTyson</t>
  </si>
  <si>
    <t>hotel|malenafrontalnanudity|pubicnahair|thailand|wedding</t>
  </si>
  <si>
    <t>http://www.imdb.com/title/tt1411697/?ref_=fn_tt_tt_1</t>
  </si>
  <si>
    <t>BatmannaReturns </t>
  </si>
  <si>
    <t>AndrewnaBryniarski</t>
  </si>
  <si>
    <t>boxnaofficenahit|dcnacomics|gotham|mayor|penguin</t>
  </si>
  <si>
    <t>http://www.imdb.com/title/tt0103776/?ref_=fn_tt_tt_1</t>
  </si>
  <si>
    <t>OvernathenaHedge </t>
  </si>
  <si>
    <t>bear|food|forest|raccoon|turtle</t>
  </si>
  <si>
    <t>http://www.imdb.com/title/tt0327084/?ref_=fn_tt_tt_1</t>
  </si>
  <si>
    <t>JasonnaScottnaLee</t>
  </si>
  <si>
    <t>Adventure|Animation|Comedy|Drama|Family|Fantasy|Sci-Fi</t>
  </si>
  <si>
    <t>Lilona&amp;naStitch </t>
  </si>
  <si>
    <t>DavidnaOgdennaStiers</t>
  </si>
  <si>
    <t>alien|escape|fugitive|hawaii|socialnaworker</t>
  </si>
  <si>
    <t>http://www.imdb.com/title/tt0275847/?ref_=fn_tt_tt_1</t>
  </si>
  <si>
    <t>GarynaWinick</t>
  </si>
  <si>
    <t>Charlotte'snaWeb </t>
  </si>
  <si>
    <t>barn|pig|piglet|spider|uncle</t>
  </si>
  <si>
    <t>http://www.imdb.com/title/tt0413895/?ref_=fn_tt_tt_1</t>
  </si>
  <si>
    <t>MiminaLeder</t>
  </si>
  <si>
    <t>Action|Drama|Romance|Sci-Fi|Thriller</t>
  </si>
  <si>
    <t>DeepnaImpact </t>
  </si>
  <si>
    <t>astronomer|comet|mission|president|secretary</t>
  </si>
  <si>
    <t>http://www.imdb.com/title/tt0120647/?ref_=fn_tt_tt_1</t>
  </si>
  <si>
    <t>REDna2 </t>
  </si>
  <si>
    <t>GarricknaHagon</t>
  </si>
  <si>
    <t>cia|cianaagent|rescue|russian|team</t>
  </si>
  <si>
    <t>http://www.imdb.com/title/tt1821694/?ref_=fn_tt_tt_1</t>
  </si>
  <si>
    <t>StevenaReevis</t>
  </si>
  <si>
    <t>Comedy|Crime|Sport</t>
  </si>
  <si>
    <t>ThenaLongestnaYard </t>
  </si>
  <si>
    <t>DalipnaSingh</t>
  </si>
  <si>
    <t>coach|convict|football|prison|warden</t>
  </si>
  <si>
    <t>http://www.imdb.com/title/tt0398165/?ref_=fn_tt_tt_1</t>
  </si>
  <si>
    <t>AlvinnaandnathenaChipmunks:naChipwrecked </t>
  </si>
  <si>
    <t>LaurennaGottlieb</t>
  </si>
  <si>
    <t>chipmunk|cruisenaship|footballnaball|overboard|tennisnaball</t>
  </si>
  <si>
    <t>http://www.imdb.com/title/tt1615918/?ref_=fn_tt_tt_1</t>
  </si>
  <si>
    <t>GrownnaUpsna2 </t>
  </si>
  <si>
    <t>belching|numbernainnatitle|party|referencenatonanickinaminaj|sneezing</t>
  </si>
  <si>
    <t>http://www.imdb.com/title/tt2191701/?ref_=fn_tt_tt_1</t>
  </si>
  <si>
    <t>GetnaSmart </t>
  </si>
  <si>
    <t>airplane|misunderstanding|obesenawoman|overweightnawoman|spy</t>
  </si>
  <si>
    <t>http://www.imdb.com/title/tt0425061/?ref_=fn_tt_tt_1</t>
  </si>
  <si>
    <t>Something'snaGottanaGive </t>
  </si>
  <si>
    <t>PaulnaMichaelnaGlaser</t>
  </si>
  <si>
    <t>beach|dating|doctor|heartnaattack|weekend</t>
  </si>
  <si>
    <t>http://www.imdb.com/title/tt0337741/?ref_=fn_tt_tt_1</t>
  </si>
  <si>
    <t>JosephnaSikora</t>
  </si>
  <si>
    <t>ShutternaIsland </t>
  </si>
  <si>
    <t>NellienaSciutto</t>
  </si>
  <si>
    <t>femalenaprisoner|plotnatwist|selfnadelusion|surprisenaending|yearna1954</t>
  </si>
  <si>
    <t>http://www.imdb.com/title/tt1130884/?ref_=fn_tt_tt_1</t>
  </si>
  <si>
    <t>SethnaGordon</t>
  </si>
  <si>
    <t>FournaChristmases </t>
  </si>
  <si>
    <t>KatynaMixon</t>
  </si>
  <si>
    <t>airport|christmas|newsnabroadcast|tvnabroadcast|tvnanews</t>
  </si>
  <si>
    <t>http://www.imdb.com/title/tt0369436/?ref_=fn_tt_tt_1</t>
  </si>
  <si>
    <t>DrewnaCarey</t>
  </si>
  <si>
    <t>Robots </t>
  </si>
  <si>
    <t>PaulanaAbdul</t>
  </si>
  <si>
    <t>actornavoicingnamultiplenacharacters|boxnaofficenahit|coffee|plate|robot</t>
  </si>
  <si>
    <t>http://www.imdb.com/title/tt0358082/?ref_=fn_tt_tt_1</t>
  </si>
  <si>
    <t>Face/Off </t>
  </si>
  <si>
    <t>deathnaofnachild|face|facenatransplant|prison|terrorist</t>
  </si>
  <si>
    <t>http://www.imdb.com/title/tt0119094/?ref_=fn_tt_tt_1</t>
  </si>
  <si>
    <t>AdamnaShankman</t>
  </si>
  <si>
    <t>CarmennaElectra</t>
  </si>
  <si>
    <t>Comedy|Family|Fantasy|Romance</t>
  </si>
  <si>
    <t>BedtimenaStories </t>
  </si>
  <si>
    <t>KathrynnaJoosten</t>
  </si>
  <si>
    <t>2000s|bedtimenastory|elephant|handyman|tweennagirl</t>
  </si>
  <si>
    <t>http://www.imdb.com/title/tt0960731/?ref_=fn_tt_tt_1</t>
  </si>
  <si>
    <t>JennifernaJasonnaLeigh</t>
  </si>
  <si>
    <t>RoadnatonaPerdition </t>
  </si>
  <si>
    <t>LiamnaAiken</t>
  </si>
  <si>
    <t>1930s|blood|gun|onnathenarun|revenge</t>
  </si>
  <si>
    <t>http://www.imdb.com/title/tt0257044/?ref_=fn_tt_tt_1</t>
  </si>
  <si>
    <t>BaileenaMadison</t>
  </si>
  <si>
    <t>JustnaGonawithnaIt </t>
  </si>
  <si>
    <t>chicknaflick|hawaii|love|plasticnasurgeon|womannawearingnaanastringnabikini</t>
  </si>
  <si>
    <t>http://www.imdb.com/title/tt1564367/?ref_=fn_tt_tt_1</t>
  </si>
  <si>
    <t>RoycenaJohnson</t>
  </si>
  <si>
    <t>Action|Adventure|Crime|Drama|Sci-Fi|Thriller</t>
  </si>
  <si>
    <t>EldennaHenson</t>
  </si>
  <si>
    <t>Daredevil </t>
  </si>
  <si>
    <t>CharlienaCox</t>
  </si>
  <si>
    <t>corruption|lawyer|partnership|superhero|vigilante</t>
  </si>
  <si>
    <t>http://www.imdb.com/title/tt3322312/?ref_=fn_tt_tt_1</t>
  </si>
  <si>
    <t>TV-MA</t>
  </si>
  <si>
    <t>MonicanaPotter</t>
  </si>
  <si>
    <t>ConnaAir </t>
  </si>
  <si>
    <t>DavenaChappelle</t>
  </si>
  <si>
    <t>armynarangers|convict|criminal|escape|prison</t>
  </si>
  <si>
    <t>http://www.imdb.com/title/tt0118880/?ref_=fn_tt_tt_1</t>
  </si>
  <si>
    <t>D.J.naCaruso</t>
  </si>
  <si>
    <t>EthannaEmbry</t>
  </si>
  <si>
    <t>EaglenaEye </t>
  </si>
  <si>
    <t>CameronnaBoyce</t>
  </si>
  <si>
    <t>audionasurveillance|death|pentagon|technology|twinnabrother</t>
  </si>
  <si>
    <t>http://www.imdb.com/title/tt1059786/?ref_=fn_tt_tt_1</t>
  </si>
  <si>
    <t>AnthonynaMinghella</t>
  </si>
  <si>
    <t>Adventure|Drama|History|Romance|War</t>
  </si>
  <si>
    <t>ColdnaMountain </t>
  </si>
  <si>
    <t>civilnawar|mountain|soldier|well|woundednasoldier</t>
  </si>
  <si>
    <t>http://www.imdb.com/title/tt0159365/?ref_=fn_tt_tt_1</t>
  </si>
  <si>
    <t>AlbertnaHughes</t>
  </si>
  <si>
    <t>ThenaBooknaofnaEli </t>
  </si>
  <si>
    <t>blind|book|longnatake|postnaapocalypse|water</t>
  </si>
  <si>
    <t>http://www.imdb.com/title/tt1037705/?ref_=fn_tt_tt_1</t>
  </si>
  <si>
    <t>LesnaMayfield</t>
  </si>
  <si>
    <t>JodinaBenson</t>
  </si>
  <si>
    <t>Comedy|Family|Sci-Fi</t>
  </si>
  <si>
    <t>Flubber </t>
  </si>
  <si>
    <t>SamnaLloyd</t>
  </si>
  <si>
    <t>college|flubber|flyingnarubber|professor|wedding</t>
  </si>
  <si>
    <t>http://www.imdb.com/title/tt0119137/?ref_=fn_tt_tt_1</t>
  </si>
  <si>
    <t>LilinaTaylor</t>
  </si>
  <si>
    <t>Fantasy|Horror|Mystery|Thriller</t>
  </si>
  <si>
    <t>ThenaHaunting </t>
  </si>
  <si>
    <t>VirginianaMadsen</t>
  </si>
  <si>
    <t>greenhouse|hauntednahouse|horrornamovienaremake|mansion|oldnahouse</t>
  </si>
  <si>
    <t>http://www.imdb.com/title/tt0171363/?ref_=fn_tt_tt_1</t>
  </si>
  <si>
    <t>JoenaPytka</t>
  </si>
  <si>
    <t>Adventure|Animation|Comedy|Family|Fantasy|Sci-Fi|Sport</t>
  </si>
  <si>
    <t>SpacenaJam </t>
  </si>
  <si>
    <t>MichaelnaJordan</t>
  </si>
  <si>
    <t>alien|basketball|basketballnagame|cultnafilm|monstars</t>
  </si>
  <si>
    <t>http://www.imdb.com/title/tt0117705/?ref_=fn_tt_tt_1</t>
  </si>
  <si>
    <t>HenrynaCzerny</t>
  </si>
  <si>
    <t>Adventure|Comedy|Crime|Family|Mystery</t>
  </si>
  <si>
    <t>RogernaRees</t>
  </si>
  <si>
    <t>ThenaPinknaPanther </t>
  </si>
  <si>
    <t>WilliamnaAbadie</t>
  </si>
  <si>
    <t>diamond|france|investigation|pinknapanther|soccer</t>
  </si>
  <si>
    <t>http://www.imdb.com/title/tt0383216/?ref_=fn_tt_tt_1</t>
  </si>
  <si>
    <t>ScottnaDerrickson</t>
  </si>
  <si>
    <t>Drama|Sci-Fi|Thriller</t>
  </si>
  <si>
    <t>ThenaDaynathenaEarthnaStoodnaStill </t>
  </si>
  <si>
    <t>JuannaRiedinger</t>
  </si>
  <si>
    <t>alien|earth|giantnarobot|military|scientist</t>
  </si>
  <si>
    <t>http://www.imdb.com/title/tt0970416/?ref_=fn_tt_tt_1</t>
  </si>
  <si>
    <t>AlexnaMcArthur</t>
  </si>
  <si>
    <t>Action|Crime|Mystery|Romance|Thriller</t>
  </si>
  <si>
    <t>ConspiracynaTheory </t>
  </si>
  <si>
    <t>MichaelnaPotts</t>
  </si>
  <si>
    <t>conspiracy|fbi|mknaultra|newsletter|taxi</t>
  </si>
  <si>
    <t>http://www.imdb.com/title/tt0118883/?ref_=fn_tt_tt_1</t>
  </si>
  <si>
    <t>Fury </t>
  </si>
  <si>
    <t>JimnaParrack</t>
  </si>
  <si>
    <t>battle|battlefield|brutality|combat|tank</t>
  </si>
  <si>
    <t>http://www.imdb.com/title/tt2713180/?ref_=fn_tt_tt_1</t>
  </si>
  <si>
    <t>IvannaReitman</t>
  </si>
  <si>
    <t>Action|Adventure|Comedy|Romance</t>
  </si>
  <si>
    <t>SixnaDaysnaSevennaNights </t>
  </si>
  <si>
    <t>airplane|island|pilot|storm|thunderstorm</t>
  </si>
  <si>
    <t>http://www.imdb.com/title/tt0120828/?ref_=fn_tt_tt_1</t>
  </si>
  <si>
    <t>EricnaBrevig</t>
  </si>
  <si>
    <t>TomnaCavanagh</t>
  </si>
  <si>
    <t>YoginaBear </t>
  </si>
  <si>
    <t>JoshnaRobertnaThompson</t>
  </si>
  <si>
    <t>bear|mayor|park|sabotage|yoginabear</t>
  </si>
  <si>
    <t>http://www.imdb.com/title/tt1302067/?ref_=fn_tt_tt_1</t>
  </si>
  <si>
    <t>KellynaAsbury</t>
  </si>
  <si>
    <t>CharlesnaNapier</t>
  </si>
  <si>
    <t>Adventure|Animation|Family|Western</t>
  </si>
  <si>
    <t>Spirit:naStallionnaofnathenaCimarron </t>
  </si>
  <si>
    <t>ZahnnaMcClarnon</t>
  </si>
  <si>
    <t>cavalry|escape|herd|stallion|wildnastallion</t>
  </si>
  <si>
    <t>http://www.imdb.com/title/tt0166813/?ref_=fn_tt_tt_1</t>
  </si>
  <si>
    <t>LeslienaBibb</t>
  </si>
  <si>
    <t>Comedy|Family|Romance</t>
  </si>
  <si>
    <t>Zookeeper </t>
  </si>
  <si>
    <t>NicholasnaTurturro</t>
  </si>
  <si>
    <t>champagnenabottle|cocanacola|jewelrynabox|rednabull|zoo</t>
  </si>
  <si>
    <t>http://www.imdb.com/title/tt1222817/?ref_=fn_tt_tt_1</t>
  </si>
  <si>
    <t>StephennaHopkins</t>
  </si>
  <si>
    <t>Action|Adventure|Family|Sci-Fi|Thriller</t>
  </si>
  <si>
    <t>LostnainnaSpace </t>
  </si>
  <si>
    <t>JunenaLockhart</t>
  </si>
  <si>
    <t>basednaonnatvnaseries|remake|robot|scientist|spaceship</t>
  </si>
  <si>
    <t>http://www.imdb.com/title/tt0120738/?ref_=fn_tt_tt_1</t>
  </si>
  <si>
    <t>JonathannaDemme</t>
  </si>
  <si>
    <t>DoriannaMissick</t>
  </si>
  <si>
    <t>ThenaManchuriannaCandidate </t>
  </si>
  <si>
    <t>JosenaPablonaCantillo</t>
  </si>
  <si>
    <t>brainwashednaassassin|conspiracy|criticallynaacclaimed|mothernasonnarelationship|soldier</t>
  </si>
  <si>
    <t>http://www.imdb.com/title/tt0368008/?ref_=fn_tt_tt_1</t>
  </si>
  <si>
    <t>HenrynaJaglom</t>
  </si>
  <si>
    <t>DéjànaVu </t>
  </si>
  <si>
    <t>MichaelnaBrandon</t>
  </si>
  <si>
    <t>american|love|pin|ruby|stranger</t>
  </si>
  <si>
    <t>http://www.imdb.com/title/tt0119033/?ref_=fn_tt_tt_1</t>
  </si>
  <si>
    <t>HotelnaTransylvaniana2 </t>
  </si>
  <si>
    <t>FrannaDrescher</t>
  </si>
  <si>
    <t>california|dracula|hotel|transylvania|vampire</t>
  </si>
  <si>
    <t>http://www.imdb.com/title/tt2510894/?ref_=fn_tt_tt_1</t>
  </si>
  <si>
    <t>AgnesnaMoorehead</t>
  </si>
  <si>
    <t>ElizabethnaMontgomery</t>
  </si>
  <si>
    <t>Bewitched </t>
  </si>
  <si>
    <t>DicknaYork</t>
  </si>
  <si>
    <t>connecticut|magic|marriage|witch|witchcraft</t>
  </si>
  <si>
    <t>http://www.imdb.com/title/tt0057733/?ref_=fn_tt_tt_1</t>
  </si>
  <si>
    <t>TV-G</t>
  </si>
  <si>
    <t>JamesnaAlgar</t>
  </si>
  <si>
    <t>PennnaJillette</t>
  </si>
  <si>
    <t>Animation|Family|Fantasy|Music</t>
  </si>
  <si>
    <t>QuincynaJones</t>
  </si>
  <si>
    <t>Fantasiana2000 </t>
  </si>
  <si>
    <t>RussinaTaylor</t>
  </si>
  <si>
    <t>abstract|ark|disney|fairynatale|piano</t>
  </si>
  <si>
    <t>http://www.imdb.com/title/tt0120910/?ref_=fn_tt_tt_1</t>
  </si>
  <si>
    <t>AlannaYoung</t>
  </si>
  <si>
    <t>ThenaTimenaMachine </t>
  </si>
  <si>
    <t>JoshnaStamberg</t>
  </si>
  <si>
    <t>hunter|scientist|timenamachine|timenatravel|timenatravelnaromance</t>
  </si>
  <si>
    <t>http://www.imdb.com/title/tt0268695/?ref_=fn_tt_tt_1</t>
  </si>
  <si>
    <t>MikanaBoorem</t>
  </si>
  <si>
    <t>Action|Adventure|Family|Fantasy|Thriller</t>
  </si>
  <si>
    <t>MightynaJoenaYoung </t>
  </si>
  <si>
    <t>DavidnaPaymer</t>
  </si>
  <si>
    <t>animal|california|gorilla|hunter|poacher</t>
  </si>
  <si>
    <t>http://www.imdb.com/title/tt0120751/?ref_=fn_tt_tt_1</t>
  </si>
  <si>
    <t>Swordfish </t>
  </si>
  <si>
    <t>computer|secretnaagent|terrorism|toldnainnaflashback|wearingnaanasoundnawire</t>
  </si>
  <si>
    <t>http://www.imdb.com/title/tt0244244/?ref_=fn_tt_tt_1</t>
  </si>
  <si>
    <t>NicknaChinlund</t>
  </si>
  <si>
    <t>MichaelnaEmerson</t>
  </si>
  <si>
    <t>ThenaLegendnaofnaZorro </t>
  </si>
  <si>
    <t>AdriannaAlonso</t>
  </si>
  <si>
    <t>california|fight|hero|mask|zorro</t>
  </si>
  <si>
    <t>http://www.imdb.com/title/tt0386140/?ref_=fn_tt_tt_1</t>
  </si>
  <si>
    <t>Spanish</t>
  </si>
  <si>
    <t>VincentnaWard</t>
  </si>
  <si>
    <t>AnnabellanaSciorra</t>
  </si>
  <si>
    <t>WhatnaDreamsnaMaynaCome </t>
  </si>
  <si>
    <t>RosalindnaChao</t>
  </si>
  <si>
    <t>heaven|hell|soul|soulnamate|suicide</t>
  </si>
  <si>
    <t>http://www.imdb.com/title/tt0120889/?ref_=fn_tt_tt_1</t>
  </si>
  <si>
    <t>StevennaBrill</t>
  </si>
  <si>
    <t>Comedy|Fantasy</t>
  </si>
  <si>
    <t>LittlenaNicky </t>
  </si>
  <si>
    <t>MichaelnaMcKean</t>
  </si>
  <si>
    <t>angel|devil|flask|hell|thenadevil</t>
  </si>
  <si>
    <t>http://www.imdb.com/title/tt0185431/?ref_=fn_tt_tt_1</t>
  </si>
  <si>
    <t>TerrynaGilliam</t>
  </si>
  <si>
    <t>Action|Adventure|Comedy|Fantasy|Thriller</t>
  </si>
  <si>
    <t>ThenaBrothersnaGrimm </t>
  </si>
  <si>
    <t>creature|curse|exorcism|girl|village</t>
  </si>
  <si>
    <t>http://www.imdb.com/title/tt0355295/?ref_=fn_tt_tt_1</t>
  </si>
  <si>
    <t>MarsnaAttacks! </t>
  </si>
  <si>
    <t>alien|general|martian|president|weapon</t>
  </si>
  <si>
    <t>http://www.imdb.com/title/tt0116996/?ref_=fn_tt_tt_1</t>
  </si>
  <si>
    <t>LucilenaHadzihalilovic</t>
  </si>
  <si>
    <t>RoxanenaDuran</t>
  </si>
  <si>
    <t>Drama|Horror|Mystery|Sci-Fi</t>
  </si>
  <si>
    <t>NissimnaRenard</t>
  </si>
  <si>
    <t>Evolution </t>
  </si>
  <si>
    <t>Julie-MarienaParmentier</t>
  </si>
  <si>
    <t>boy|givingnabirth|nurse|sea|ultrasonography</t>
  </si>
  <si>
    <t>http://www.imdb.com/title/tt4291590/?ref_=fn_tt_tt_1</t>
  </si>
  <si>
    <t>HaroldnaPerrineau</t>
  </si>
  <si>
    <t>ThenaEdge </t>
  </si>
  <si>
    <t>BartnathenaBear</t>
  </si>
  <si>
    <t>bear|billionaire|crash|survivalnatactics|wilderness</t>
  </si>
  <si>
    <t>http://www.imdb.com/title/tt0119051/?ref_=fn_tt_tt_1</t>
  </si>
  <si>
    <t>DevinnaRatray</t>
  </si>
  <si>
    <t>Action|Sci-Fi|Thriller</t>
  </si>
  <si>
    <t>Surrogates </t>
  </si>
  <si>
    <t>BorisnaKodjoe</t>
  </si>
  <si>
    <t>android|fbinaagent|future|murder|robot</t>
  </si>
  <si>
    <t>http://www.imdb.com/title/tt0986263/?ref_=fn_tt_tt_1</t>
  </si>
  <si>
    <t>JonnaFoster</t>
  </si>
  <si>
    <t>Drama|History|Thriller</t>
  </si>
  <si>
    <t>ThirteennaDays </t>
  </si>
  <si>
    <t>BrucenaThomas</t>
  </si>
  <si>
    <t>blockade|crisis|cuba|missile|president</t>
  </si>
  <si>
    <t>http://www.imdb.com/title/tt0146309/?ref_=fn_tt_tt_1</t>
  </si>
  <si>
    <t>ViggonaMortensen</t>
  </si>
  <si>
    <t>Daylight </t>
  </si>
  <si>
    <t>AmynaBrenneman</t>
  </si>
  <si>
    <t>collapsingnatunnel|explosion|newnajersey|tunnel|weimaraner</t>
  </si>
  <si>
    <t>http://www.imdb.com/title/tt0116040/?ref_=fn_tt_tt_1</t>
  </si>
  <si>
    <t>BarrynaCook</t>
  </si>
  <si>
    <t>TiyanaSircar</t>
  </si>
  <si>
    <t>Adventure|Animation|Family</t>
  </si>
  <si>
    <t>CharlienaRowe</t>
  </si>
  <si>
    <t>WalkingnawithnaDinosaursna3D </t>
  </si>
  <si>
    <t>MadisonnaRothschild</t>
  </si>
  <si>
    <t>brother|dinosaur|headnabutt|hero|orphan</t>
  </si>
  <si>
    <t>http://www.imdb.com/title/tt1762399/?ref_=fn_tt_tt_1</t>
  </si>
  <si>
    <t>RogernaChristian</t>
  </si>
  <si>
    <t>RichardnaTyson</t>
  </si>
  <si>
    <t>BattlefieldnaEarth </t>
  </si>
  <si>
    <t>JohnnaTopor</t>
  </si>
  <si>
    <t>alien|badnaacting|pulpnafiction|resistancenafighter|voyagernagoldennarecord</t>
  </si>
  <si>
    <t>http://www.imdb.com/title/tt0185183/?ref_=fn_tt_tt_1</t>
  </si>
  <si>
    <t>JoenaDante</t>
  </si>
  <si>
    <t>JennanaElfman</t>
  </si>
  <si>
    <t>LooneynaTunes:naBacknainnaAction </t>
  </si>
  <si>
    <t>HeathernaLocklear</t>
  </si>
  <si>
    <t>diamond|duck|monkey|spy|stuntman</t>
  </si>
  <si>
    <t>http://www.imdb.com/title/tt0318155/?ref_=fn_tt_tt_1</t>
  </si>
  <si>
    <t>ElionaGermano</t>
  </si>
  <si>
    <t>Drama|Musical|Romance</t>
  </si>
  <si>
    <t>Fergie</t>
  </si>
  <si>
    <t>Nine </t>
  </si>
  <si>
    <t>AndreanaDinaStefano</t>
  </si>
  <si>
    <t>basednaonnastagenamusicalnabasednaonnafilm|childnaabuse|filmnadirector|italian|mistress</t>
  </si>
  <si>
    <t>http://www.imdb.com/title/tt0875034/?ref_=fn_tt_tt_1</t>
  </si>
  <si>
    <t>Timeline </t>
  </si>
  <si>
    <t>castle|france|professor|student|timenamachine</t>
  </si>
  <si>
    <t>http://www.imdb.com/title/tt0300556/?ref_=fn_tt_tt_1</t>
  </si>
  <si>
    <t>KevinnaCostner</t>
  </si>
  <si>
    <t>BriannaAnthonynaWilson</t>
  </si>
  <si>
    <t>ThenaPostman </t>
  </si>
  <si>
    <t>LarenznaTate</t>
  </si>
  <si>
    <t>drifter|escape|hope|postman|usa</t>
  </si>
  <si>
    <t>http://www.imdb.com/title/tt0119925/?ref_=fn_tt_tt_1</t>
  </si>
  <si>
    <t>AdamnaGoldberg</t>
  </si>
  <si>
    <t>Babe:naPignainnathenaCity </t>
  </si>
  <si>
    <t>GlennenaHeadly</t>
  </si>
  <si>
    <t>animal|farm|farmer|hotel|pig</t>
  </si>
  <si>
    <t>http://www.imdb.com/title/tt0120595/?ref_=fn_tt_tt_1</t>
  </si>
  <si>
    <t>JosephnaGilgun</t>
  </si>
  <si>
    <t>ThenaLastnaWitchnaHunter </t>
  </si>
  <si>
    <t>LottenaVerbeek</t>
  </si>
  <si>
    <t>boxnaofficenaflop|burnednatonadeath|magic|witch|witchnahunter</t>
  </si>
  <si>
    <t>http://www.imdb.com/title/tt1618442/?ref_=fn_tt_tt_1</t>
  </si>
  <si>
    <t>AntonynaHoffman</t>
  </si>
  <si>
    <t>ValnaKilmer</t>
  </si>
  <si>
    <t>BobnaNeill</t>
  </si>
  <si>
    <t>RednaPlanet </t>
  </si>
  <si>
    <t>TomnaSizemore</t>
  </si>
  <si>
    <t>astronaut|mars|robot|robotnaasnamenace|survival</t>
  </si>
  <si>
    <t>http://www.imdb.com/title/tt0199753/?ref_=fn_tt_tt_1</t>
  </si>
  <si>
    <t>AdamnaLeFevre</t>
  </si>
  <si>
    <t>MianaFarrow</t>
  </si>
  <si>
    <t>ArthurnaandnathenaInvisibles </t>
  </si>
  <si>
    <t>PennynaBalfour</t>
  </si>
  <si>
    <t>boy|debt|garden|princess|treasure</t>
  </si>
  <si>
    <t>http://www.imdb.com/title/tt0344854/?ref_=fn_tt_tt_1</t>
  </si>
  <si>
    <t>JacquesnaPerrin</t>
  </si>
  <si>
    <t>Documentary|Drama</t>
  </si>
  <si>
    <t>PedronaArmendáriznaJr.</t>
  </si>
  <si>
    <t>Oceans </t>
  </si>
  <si>
    <t>RienaMiyazawa</t>
  </si>
  <si>
    <t>damselfish|oceannahabitat|oceannalife|razorfish|spidernacrab</t>
  </si>
  <si>
    <t>http://www.imdb.com/title/tt0765128/?ref_=fn_tt_tt_1</t>
  </si>
  <si>
    <t>AnaSoundnaofnaThunder </t>
  </si>
  <si>
    <t>JemimanaRooper</t>
  </si>
  <si>
    <t>butterfly|hunter|time|timenatravel|wave</t>
  </si>
  <si>
    <t>http://www.imdb.com/title/tt0318081/?ref_=fn_tt_tt_1</t>
  </si>
  <si>
    <t>CurrienaGraham</t>
  </si>
  <si>
    <t>Action|Adventure|Drama|History|Romance</t>
  </si>
  <si>
    <t>SashanaRoiz</t>
  </si>
  <si>
    <t>Pompeii </t>
  </si>
  <si>
    <t>DylannaSchombing</t>
  </si>
  <si>
    <t>arena|lavanabomb|mountnavesuvius|pompeii|slave</t>
  </si>
  <si>
    <t>http://www.imdb.com/title/tt1921064/?ref_=fn_tt_tt_1</t>
  </si>
  <si>
    <t>AndrésnaCouturier</t>
  </si>
  <si>
    <t>DavidnaHoffman</t>
  </si>
  <si>
    <t>Animation|Family</t>
  </si>
  <si>
    <t>SariannnaMonaco</t>
  </si>
  <si>
    <t>TopnaCatnaBegins </t>
  </si>
  <si>
    <t>BennaDiskin</t>
  </si>
  <si>
    <t>http://www.imdb.com/title/tt4057916/?ref_=fn_tt_tt_1</t>
  </si>
  <si>
    <t>Mexico</t>
  </si>
  <si>
    <t>AustinnaPendleton</t>
  </si>
  <si>
    <t>AnaBeautifulnaMind </t>
  </si>
  <si>
    <t>conspiracy|cryptography|mathematician|mentalnaillness|nobelnaprize</t>
  </si>
  <si>
    <t>http://www.imdb.com/title/tt0268978/?ref_=fn_tt_tt_1</t>
  </si>
  <si>
    <t>Adventure|Animation|Drama|Family|Musical</t>
  </si>
  <si>
    <t>ThenaLionnaKing </t>
  </si>
  <si>
    <t>NiketanaCalame</t>
  </si>
  <si>
    <t>king|prince|scar|uncle|unnecessarynaguilt</t>
  </si>
  <si>
    <t>http://www.imdb.com/title/tt0110357/?ref_=fn_tt_tt_1</t>
  </si>
  <si>
    <t>Journeyna2:naThenaMysteriousnaIsland </t>
  </si>
  <si>
    <t>gold|hurricane|island|mountain|mysteriousnaisland</t>
  </si>
  <si>
    <t>http://www.imdb.com/title/tt1397514/?ref_=fn_tt_tt_1</t>
  </si>
  <si>
    <t>CodynaCameron</t>
  </si>
  <si>
    <t>Animation|Comedy|Family|Fantasy|Sci-Fi</t>
  </si>
  <si>
    <t>CloudynawithnaanaChancenaofnaMeatballsna2 </t>
  </si>
  <si>
    <t>MelissanaSturm</t>
  </si>
  <si>
    <t>food|inventor|island|orangutan|scientist</t>
  </si>
  <si>
    <t>http://www.imdb.com/title/tt1985966/?ref_=fn_tt_tt_1</t>
  </si>
  <si>
    <t>RednaDragon </t>
  </si>
  <si>
    <t>EmilynaWatson</t>
  </si>
  <si>
    <t>criminalnaprofile|fbinaagent|madman|tabloidnareporter|tragicnavillain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</si>
  <si>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</si>
  <si>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</si>
  <si>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</si>
  <si>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</si>
  <si>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JacknaandnaJill </t>
  </si>
  <si>
    <t>TimnaMeadows</t>
  </si>
  <si>
    <t>advertising|advertisingnaexecutive|commercial|protectivenamale|twins</t>
  </si>
  <si>
    <t>http://www.imdb.com/title/tt0810913/?ref_=fn_tt_tt_1</t>
  </si>
  <si>
    <t>JohnnaSingleton</t>
  </si>
  <si>
    <t>2naFastna2naFurious </t>
  </si>
  <si>
    <t>MonaGallini</t>
  </si>
  <si>
    <t>bust|racing|shotgun|streetnaracing|undercovernaagent</t>
  </si>
  <si>
    <t>http://www.imdb.com/title/tt0322259/?ref_=fn_tt_tt_1</t>
  </si>
  <si>
    <t>Adventure|Animation|Drama|Family|Fantasy</t>
  </si>
  <si>
    <t>ThenaLittlenaPrince </t>
  </si>
  <si>
    <t>aviator|basednaonnabook|girl|littlenagirl|thenalittlenaprince</t>
  </si>
  <si>
    <t>http://www.imdb.com/title/tt1754656/?ref_=fn_tt_tt_1</t>
  </si>
  <si>
    <t>OlivernaHirschbiegel</t>
  </si>
  <si>
    <t>VeronicanaCartwright</t>
  </si>
  <si>
    <t>Sci-Fi|Thriller</t>
  </si>
  <si>
    <t>ThenaInvasion </t>
  </si>
  <si>
    <t>JeremynaNortham</t>
  </si>
  <si>
    <t>alien|epidemic|psychiatrist|spacenashuttle|virus</t>
  </si>
  <si>
    <t>http://www.imdb.com/title/tt0427392/?ref_=fn_tt_tt_1</t>
  </si>
  <si>
    <t>DesnaMcAnuff</t>
  </si>
  <si>
    <t>ThenaAdventuresnaofnaRockyna&amp;naBullwinkle </t>
  </si>
  <si>
    <t>JonathannaWinters</t>
  </si>
  <si>
    <t>deforestation|fbi|lighthouse|moose|squirrel</t>
  </si>
  <si>
    <t>http://www.imdb.com/title/tt0131704/?ref_=fn_tt_tt_1</t>
  </si>
  <si>
    <t>YarrownaCheney</t>
  </si>
  <si>
    <t>EricnaStonestreet</t>
  </si>
  <si>
    <t>Animation|Comedy|Family</t>
  </si>
  <si>
    <t>ThenaSecretnaLifenaofnaPets </t>
  </si>
  <si>
    <t>AlbertnaBrooks</t>
  </si>
  <si>
    <t>animalnacontrol|lostnaanimal|mongrel|pet|terrier</t>
  </si>
  <si>
    <t>http://www.imdb.com/title/tt2709768/?ref_=fn_tt_tt_1</t>
  </si>
  <si>
    <t>StephennaNorrington</t>
  </si>
  <si>
    <t>MaxnaRyan</t>
  </si>
  <si>
    <t>ThenaLeaguenaofnaExtraordinarynaGentlemen </t>
  </si>
  <si>
    <t>boxnaofficenaflop|captainnanemo|doriannagray|invisiblenaman|steampunk</t>
  </si>
  <si>
    <t>http://www.imdb.com/title/tt0311429/?ref_=fn_tt_tt_1</t>
  </si>
  <si>
    <t>PierrenaCoffin</t>
  </si>
  <si>
    <t>MirandanaCosgrove</t>
  </si>
  <si>
    <t>DespicablenaMena2 </t>
  </si>
  <si>
    <t>dating|minion|overprotectivenafather|undercovernaspy|womannaagent</t>
  </si>
  <si>
    <t>http://www.imdb.com/title/tt1690953/?ref_=fn_tt_tt_1</t>
  </si>
  <si>
    <t>IndependencenaDay </t>
  </si>
  <si>
    <t>MarynaMcDonnell</t>
  </si>
  <si>
    <t>alien|areana51|military|spacecraft|spaceship</t>
  </si>
  <si>
    <t>http://www.imdb.com/title/tt0116629/?ref_=fn_tt_tt_1</t>
  </si>
  <si>
    <t>RichardnaSchiff</t>
  </si>
  <si>
    <t>AriananaRichards</t>
  </si>
  <si>
    <t>ThenaLostnaWorld:naJurassicnaPark </t>
  </si>
  <si>
    <t>VanessanaLeenaChester</t>
  </si>
  <si>
    <t>capture|dinosaur|island|jurassic|jurassicnapark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</si>
  <si>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</si>
  <si>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</si>
  <si>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</si>
  <si>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</si>
  <si>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DannynaHuston</t>
  </si>
  <si>
    <t>ChildrennaofnaMen </t>
  </si>
  <si>
    <t>RitanaDavies</t>
  </si>
  <si>
    <t>chaos|england|longnatake|survival|violence</t>
  </si>
  <si>
    <t>http://www.imdb.com/title/tt0206634/?ref_=fn_tt_tt_1</t>
  </si>
  <si>
    <t>TylernaMane</t>
  </si>
  <si>
    <t>X-Men </t>
  </si>
  <si>
    <t>firstnapart|mutant|professor|superhero|superheronateam</t>
  </si>
  <si>
    <t>http://www.imdb.com/title/tt0120903/?ref_=fn_tt_tt_1</t>
  </si>
  <si>
    <t>Action|Crime|Fantasy|Thriller</t>
  </si>
  <si>
    <t>Wanted </t>
  </si>
  <si>
    <t>assassin|bobblenaheadnadoll|femmenafatale|rejuvenation|strongnafemalenalead</t>
  </si>
  <si>
    <t>http://www.imdb.com/title/tt0493464/?ref_=fn_tt_tt_1</t>
  </si>
  <si>
    <t>MichaelnaBiehn</t>
  </si>
  <si>
    <t>ThenaRock </t>
  </si>
  <si>
    <t>BokeemnaWoodbine</t>
  </si>
  <si>
    <t>alcatraz|fbi|general|hostage|rocket</t>
  </si>
  <si>
    <t>http://www.imdb.com/title/tt0117500/?ref_=fn_tt_tt_1</t>
  </si>
  <si>
    <t>RaynaRomano</t>
  </si>
  <si>
    <t>IcenaAge:naThenaMeltdown </t>
  </si>
  <si>
    <t>JaynaLeno</t>
  </si>
  <si>
    <t>flood|mammoth|nonaopeningnacredits|squirrel|valley</t>
  </si>
  <si>
    <t>http://www.imdb.com/title/tt0438097/?ref_=fn_tt_tt_1</t>
  </si>
  <si>
    <t>PeternaDante</t>
  </si>
  <si>
    <t>50naFirstnaDates </t>
  </si>
  <si>
    <t>AllennaCovert</t>
  </si>
  <si>
    <t>dream|hawaii|hawaiiannashirt|shortnatermnamemorynaloss|veterinarian</t>
  </si>
  <si>
    <t>http://www.imdb.com/title/tt0343660/?ref_=fn_tt_tt_1</t>
  </si>
  <si>
    <t>ElijahnaKelley</t>
  </si>
  <si>
    <t>Comedy|Drama|Family|Music|Musical|Romance</t>
  </si>
  <si>
    <t>JerrynaStiller</t>
  </si>
  <si>
    <t>Hairspray </t>
  </si>
  <si>
    <t>PaulnaDooley</t>
  </si>
  <si>
    <t>audition|bestnafriend|dance|friend|tvnadancenashow</t>
  </si>
  <si>
    <t>http://www.imdb.com/title/tt0427327/?ref_=fn_tt_tt_1</t>
  </si>
  <si>
    <t>AlannaFord</t>
  </si>
  <si>
    <t>Horror|Mystery|Thriller</t>
  </si>
  <si>
    <t>Exorcist:naThenaBeginning </t>
  </si>
  <si>
    <t>IzabellanaScorupco</t>
  </si>
  <si>
    <t>archeologist|church|excavation|faith|relic</t>
  </si>
  <si>
    <t>http://www.imdb.com/title/tt0204313/?ref_=fn_tt_tt_1</t>
  </si>
  <si>
    <t>DavidnaKellogg</t>
  </si>
  <si>
    <t>Action|Adventure|Comedy|Family|Sci-Fi</t>
  </si>
  <si>
    <t>InspectornaGadget </t>
  </si>
  <si>
    <t>actornaplayingnamultiplenaroles|claw|gadget|inspector|police</t>
  </si>
  <si>
    <t>http://www.imdb.com/title/tt0141369/?ref_=fn_tt_tt_1</t>
  </si>
  <si>
    <t>NownaYounaSeenaMe </t>
  </si>
  <si>
    <t>MichaelnaKelly</t>
  </si>
  <si>
    <t>bank|fbi|heist|interpol|magician</t>
  </si>
  <si>
    <t>http://www.imdb.com/title/tt1670345/?ref_=fn_tt_tt_1</t>
  </si>
  <si>
    <t>GrownnaUps </t>
  </si>
  <si>
    <t>basketball|coach|daughter|highnaschool|highnaschoolnabasketball</t>
  </si>
  <si>
    <t>http://www.imdb.com/title/tt1375670/?ref_=fn_tt_tt_1</t>
  </si>
  <si>
    <t>ThenaTerminal </t>
  </si>
  <si>
    <t>BarrynaShabakanaHenley</t>
  </si>
  <si>
    <t>airport|constructionnasite|fishnaoutnaofnawater|flightnaattendant|mannawithoutnaanacountry</t>
  </si>
  <si>
    <t>http://www.imdb.com/title/tt0362227/?ref_=fn_tt_tt_1</t>
  </si>
  <si>
    <t>MattnaRyan</t>
  </si>
  <si>
    <t>Constantine </t>
  </si>
  <si>
    <t>CharlesnaHalford</t>
  </si>
  <si>
    <t>basednaonnacomic|basednaonnacomicnabook|dcnaarrowverse|dcnacomics|supernatural</t>
  </si>
  <si>
    <t>http://www.imdb.com/title/tt3489184/?ref_=fn_tt_tt_1</t>
  </si>
  <si>
    <t>KevinnaDillon</t>
  </si>
  <si>
    <t>Comedy|Family</t>
  </si>
  <si>
    <t>HotelnafornaDogs </t>
  </si>
  <si>
    <t>YvettenaNicolenaBrown</t>
  </si>
  <si>
    <t>abandonednahotel|dog|fosternahome|overalls|playingnawithnaanadog</t>
  </si>
  <si>
    <t>http://www.imdb.com/title/tt0785006/?ref_=fn_tt_tt_1</t>
  </si>
  <si>
    <t>NicholasnaLea</t>
  </si>
  <si>
    <t>VerticalnaLimit </t>
  </si>
  <si>
    <t>death|dienahardnascenario|k2|rescue|urination</t>
  </si>
  <si>
    <t>http://www.imdb.com/title/tt0190865/?ref_=fn_tt_tt_1</t>
  </si>
  <si>
    <t>MikenaNichols</t>
  </si>
  <si>
    <t>Biography|Comedy|Drama|History</t>
  </si>
  <si>
    <t>CharlienaWilson'snaWar </t>
  </si>
  <si>
    <t>JudnaTylor</t>
  </si>
  <si>
    <t>afghanistan|armsnadealer|basednaonnatruenastory|cia|texas</t>
  </si>
  <si>
    <t>http://www.imdb.com/title/tt0472062/?ref_=fn_tt_tt_1</t>
  </si>
  <si>
    <t>SharknaTale </t>
  </si>
  <si>
    <t>anchor|fish|mobster|shark|vegetarian</t>
  </si>
  <si>
    <t>http://www.imdb.com/title/tt0307453/?ref_=fn_tt_tt_1</t>
  </si>
  <si>
    <t>JennifernaHudson</t>
  </si>
  <si>
    <t>Drama|Music|Musical</t>
  </si>
  <si>
    <t>LorettanaDevine</t>
  </si>
  <si>
    <t>Dreamgirls </t>
  </si>
  <si>
    <t>1960s|fire|popnachart|singer|trio</t>
  </si>
  <si>
    <t>http://www.imdb.com/title/tt0443489/?ref_=fn_tt_tt_1</t>
  </si>
  <si>
    <t>BrentnaSexton</t>
  </si>
  <si>
    <t>Crime|Drama|Mystery</t>
  </si>
  <si>
    <t>AdamnaArkin</t>
  </si>
  <si>
    <t>Life </t>
  </si>
  <si>
    <t>DamiannaLewis</t>
  </si>
  <si>
    <t>cop|murder|partner|police|protectivenamale</t>
  </si>
  <si>
    <t>http://www.imdb.com/title/tt0874936/?ref_=fn_tt_tt_1</t>
  </si>
  <si>
    <t>F.naGarynaGray</t>
  </si>
  <si>
    <t>ChristinanaMilian</t>
  </si>
  <si>
    <t>Comedy|Crime|Music</t>
  </si>
  <si>
    <t>BenaCool </t>
  </si>
  <si>
    <t>concert|mobster|russian|sequel|widow</t>
  </si>
  <si>
    <t>http://www.imdb.com/title/tt0377471/?ref_=fn_tt_tt_1</t>
  </si>
  <si>
    <t>MoritznaBleibtreu</t>
  </si>
  <si>
    <t>Munich </t>
  </si>
  <si>
    <t>arab|blacknaseptember|israel|jew|munichnaolympics</t>
  </si>
  <si>
    <t>http://www.imdb.com/title/tt0408306/?ref_=fn_tt_tt_1</t>
  </si>
  <si>
    <t>AntoinenaFuqua</t>
  </si>
  <si>
    <t>TearsnaofnathenaSun </t>
  </si>
  <si>
    <t>dictator|doctor|jungle|rebel|refugee</t>
  </si>
  <si>
    <t>http://www.imdb.com/title/tt0314353/?ref_=fn_tt_tt_1</t>
  </si>
  <si>
    <t>RobertnaLuketic</t>
  </si>
  <si>
    <t>Action|Comedy|Romance|Thriller</t>
  </si>
  <si>
    <t>TomnaSelleck</t>
  </si>
  <si>
    <t>Killers </t>
  </si>
  <si>
    <t>hirednakiller|marriage|neighbor|onnathenarun|storenaclerk</t>
  </si>
  <si>
    <t>http://www.imdb.com/title/tt1103153/?ref_=fn_tt_tt_1</t>
  </si>
  <si>
    <t>ThenaMannafromnaU.N.C.L.E. </t>
  </si>
  <si>
    <t>ChristiannaBerkel</t>
  </si>
  <si>
    <t>boxnaofficenaflop|cianaagent|criminalnaorganization|kgbnaagent|nuclearnabomb</t>
  </si>
  <si>
    <t>http://www.imdb.com/title/tt1638355/?ref_=fn_tt_tt_1</t>
  </si>
  <si>
    <t>PaznaVega</t>
  </si>
  <si>
    <t>Spanglish </t>
  </si>
  <si>
    <t>SarahnaSteele</t>
  </si>
  <si>
    <t>chef|college|housekeeper|letter|mexico</t>
  </si>
  <si>
    <t>http://www.imdb.com/title/tt0371246/?ref_=fn_tt_tt_1</t>
  </si>
  <si>
    <t>GilnaKenan</t>
  </si>
  <si>
    <t>Animation|Comedy|Family|Fantasy|Mystery</t>
  </si>
  <si>
    <t>MonsternaHouse </t>
  </si>
  <si>
    <t>babysitter|halloween|house|neighbor|suburb</t>
  </si>
  <si>
    <t>http://www.imdb.com/title/tt0385880/?ref_=fn_tt_tt_1</t>
  </si>
  <si>
    <t>BarrynaLevinson</t>
  </si>
  <si>
    <t>BríannaF.naO'Byrne</t>
  </si>
  <si>
    <t>Comedy|Crime|Drama|Romance</t>
  </si>
  <si>
    <t>Bandits </t>
  </si>
  <si>
    <t>AzuranaSkye</t>
  </si>
  <si>
    <t>banknamanager|hypochondriac|lovenatriangle|prison|television</t>
  </si>
  <si>
    <t>http://www.imdb.com/title/tt0219965/?ref_=fn_tt_tt_1</t>
  </si>
  <si>
    <t>JerrynaZucker</t>
  </si>
  <si>
    <t>BennaCross</t>
  </si>
  <si>
    <t>Action|Adventure|Romance|Thriller</t>
  </si>
  <si>
    <t>FirstnaKnight </t>
  </si>
  <si>
    <t>JohnnaGielgud</t>
  </si>
  <si>
    <t>battle|king|kingnaarthur|knight|marriage</t>
  </si>
  <si>
    <t>http://www.imdb.com/title/tt0113071/?ref_=fn_tt_tt_1</t>
  </si>
  <si>
    <t>AndynaTennant</t>
  </si>
  <si>
    <t>GeoffreynaPalmer</t>
  </si>
  <si>
    <t>Drama|History|Romance</t>
  </si>
  <si>
    <t>AnnanaandnathenaKing </t>
  </si>
  <si>
    <t>RandallnaDuknaKim</t>
  </si>
  <si>
    <t>1860s|children|king|schoolteacher|siam</t>
  </si>
  <si>
    <t>http://www.imdb.com/title/tt0166485/?ref_=fn_tt_tt_1</t>
  </si>
  <si>
    <t>DanielnaSharman</t>
  </si>
  <si>
    <t>Action|Drama|Fantasy|Romance</t>
  </si>
  <si>
    <t>Immortals </t>
  </si>
  <si>
    <t>StevenaByers</t>
  </si>
  <si>
    <t>burnednaalive|castration|olympus|torture|torturenadevice</t>
  </si>
  <si>
    <t>http://www.imdb.com/title/tt1253864/?ref_=fn_tt_tt_1</t>
  </si>
  <si>
    <t>Florent-EmilionaSiri</t>
  </si>
  <si>
    <t>Hostage </t>
  </si>
  <si>
    <t>RansfordnaDoherty</t>
  </si>
  <si>
    <t>california|hostage|hostagenanegotiator|organizednacrime|police</t>
  </si>
  <si>
    <t>http://www.imdb.com/title/tt0340163/?ref_=fn_tt_tt_1</t>
  </si>
  <si>
    <t>DonnaBluth</t>
  </si>
  <si>
    <t>Action|Adventure|Animation|Family|Sci-Fi</t>
  </si>
  <si>
    <t>TitannaA.E. </t>
  </si>
  <si>
    <t>alien|captain|escape|pilot|scientist</t>
  </si>
  <si>
    <t>http://www.imdb.com/title/tt0120913/?ref_=fn_tt_tt_1</t>
  </si>
  <si>
    <t>RonnaShelton</t>
  </si>
  <si>
    <t>HollywoodnaHomicide </t>
  </si>
  <si>
    <t>LenanaOlin</t>
  </si>
  <si>
    <t>audition|kissingnawhilenahavingnasex|machismo|murder|sex</t>
  </si>
  <si>
    <t>http://www.imdb.com/title/tt0329717/?ref_=fn_tt_tt_1</t>
  </si>
  <si>
    <t>SeannaPertwee</t>
  </si>
  <si>
    <t>Action|Drama|Sci-Fi</t>
  </si>
  <si>
    <t>Soldier </t>
  </si>
  <si>
    <t>crashnasurvivor|planet|sergeant|soldier|survivor</t>
  </si>
  <si>
    <t>http://www.imdb.com/title/tt0120157/?ref_=fn_tt_tt_1</t>
  </si>
  <si>
    <t>DavidnaPastor</t>
  </si>
  <si>
    <t>KiernannaShipka</t>
  </si>
  <si>
    <t>Drama|Horror|Sci-Fi|Thriller</t>
  </si>
  <si>
    <t>Carriers </t>
  </si>
  <si>
    <t>LounaTaylornaPucci</t>
  </si>
  <si>
    <t>beach|disease|latexnagloves|pandemic|virus</t>
  </si>
  <si>
    <t>http://www.imdb.com/title/tt0806203/?ref_=fn_tt_tt_1</t>
  </si>
  <si>
    <t>HenrynaSelick</t>
  </si>
  <si>
    <t>BridgetnaFonda</t>
  </si>
  <si>
    <t>Animation|Comedy|Fantasy</t>
  </si>
  <si>
    <t>Monkeybone </t>
  </si>
  <si>
    <t>MegannaMullally</t>
  </si>
  <si>
    <t>carnival|coma|death|monkey|nightmare</t>
  </si>
  <si>
    <t>http://www.imdb.com/title/tt0166276/?ref_=fn_tt_tt_1</t>
  </si>
  <si>
    <t>FlightnaofnathenaPhoenix </t>
  </si>
  <si>
    <t>captain|desert|rescue|stranded|survivor</t>
  </si>
  <si>
    <t>http://www.imdb.com/title/tt0377062/?ref_=fn_tt_tt_1</t>
  </si>
  <si>
    <t>Unbreakable </t>
  </si>
  <si>
    <t>childnawithnagun|comicnabook|invulnerability|superhero|trainnacrash</t>
  </si>
  <si>
    <t>http://www.imdb.com/title/tt0217869/?ref_=fn_tt_tt_1</t>
  </si>
  <si>
    <t>KylenaBalda</t>
  </si>
  <si>
    <t>Minions </t>
  </si>
  <si>
    <t>antarctica|minion|queen|supernavillain|villain</t>
  </si>
  <si>
    <t>http://www.imdb.com/title/tt2293640/?ref_=fn_tt_tt_1</t>
  </si>
  <si>
    <t>SuckernaPunch </t>
  </si>
  <si>
    <t>alternatenareality|escape|girlnagang|prostitution|samurai</t>
  </si>
  <si>
    <t>http://www.imdb.com/title/tt0978764/?ref_=fn_tt_tt_1</t>
  </si>
  <si>
    <t>MikenaStarr</t>
  </si>
  <si>
    <t>SnakenaEyes </t>
  </si>
  <si>
    <t>JohnnaHeard</t>
  </si>
  <si>
    <t>assassination|boxing|casino|conspiracy|longnatake</t>
  </si>
  <si>
    <t>http://www.imdb.com/title/tt0120832/?ref_=fn_tt_tt_1</t>
  </si>
  <si>
    <t>JamesnaPickensnaJr.</t>
  </si>
  <si>
    <t>PeternaCoyote</t>
  </si>
  <si>
    <t>Sphere </t>
  </si>
  <si>
    <t>HueynaLewis</t>
  </si>
  <si>
    <t>manifestation|ocean|spacecraft|spaceship|sphere</t>
  </si>
  <si>
    <t>http://www.imdb.com/title/tt0120184/?ref_=fn_tt_tt_1</t>
  </si>
  <si>
    <t>ClaynaKaytis</t>
  </si>
  <si>
    <t>Action|Animation|Comedy|Family</t>
  </si>
  <si>
    <t>ThenaAngrynaBirdsnaMovie </t>
  </si>
  <si>
    <t>Keegan-MichaelnaKey</t>
  </si>
  <si>
    <t>butt|downwardnaduck|fish|kingfisher|pig</t>
  </si>
  <si>
    <t>http://www.imdb.com/title/tt1985949/?ref_=fn_tt_tt_1</t>
  </si>
  <si>
    <t>Action|Adventure|Comedy|Romance|Thriller</t>
  </si>
  <si>
    <t>Fool'snaGold </t>
  </si>
  <si>
    <t>AlexisnaDziena</t>
  </si>
  <si>
    <t>debt|rapper|treasure|treasurenahunter|yacht</t>
  </si>
  <si>
    <t>http://www.imdb.com/title/tt0770752/?ref_=fn_tt_tt_1</t>
  </si>
  <si>
    <t>JuddnaApatow</t>
  </si>
  <si>
    <t>FunnynaPeople </t>
  </si>
  <si>
    <t>MaudenaApatow</t>
  </si>
  <si>
    <t>breasts|comedian|craigslist|infidelity|standnaupnacomedian</t>
  </si>
  <si>
    <t>http://www.imdb.com/title/tt1201167/?ref_=fn_tt_tt_1</t>
  </si>
  <si>
    <t>FrancesnaFisher</t>
  </si>
  <si>
    <t>ThenaKingdom </t>
  </si>
  <si>
    <t>TimnaMcGraw</t>
  </si>
  <si>
    <t>alnaqaeda|bombnamaking|fbi|saudinaarabia|stabbednainnathenacrotch</t>
  </si>
  <si>
    <t>http://www.imdb.com/title/tt0431197/?ref_=fn_tt_tt_1</t>
  </si>
  <si>
    <t>Action|Comedy|Sport</t>
  </si>
  <si>
    <t>TalladeganaNights:naThenaBalladnaofnaRickynaBobby </t>
  </si>
  <si>
    <t>GarynaCole</t>
  </si>
  <si>
    <t>carnaracing|french|friend|nascar|racing</t>
  </si>
  <si>
    <t>http://www.imdb.com/title/tt0415306/?ref_=fn_tt_tt_1</t>
  </si>
  <si>
    <t>StevenaCarr</t>
  </si>
  <si>
    <t>Raven-Symoné</t>
  </si>
  <si>
    <t>Dr.naDolittlena2 </t>
  </si>
  <si>
    <t>KevinnaPollak</t>
  </si>
  <si>
    <t>bear|doctor|falsenaaccusation|mannawithnaglasses|secondnapart</t>
  </si>
  <si>
    <t>http://www.imdb.com/title/tt0240462/?ref_=fn_tt_tt_1</t>
  </si>
  <si>
    <t>MelnaGibson</t>
  </si>
  <si>
    <t>PatricknaMcGoohan</t>
  </si>
  <si>
    <t>Biography|Drama|History|War</t>
  </si>
  <si>
    <t>MhairinaCalvey</t>
  </si>
  <si>
    <t>Braveheart </t>
  </si>
  <si>
    <t>JamesnaRobinson</t>
  </si>
  <si>
    <t>14thnacentury|legend|revolt|scotland|tyranny</t>
  </si>
  <si>
    <t>http://www.imdb.com/title/tt0112573/?ref_=fn_tt_tt_1</t>
  </si>
  <si>
    <t>BriannaGeraghty</t>
  </si>
  <si>
    <t>Jarhead </t>
  </si>
  <si>
    <t>JamesnaMorrison</t>
  </si>
  <si>
    <t>americannaabroad|gulfnawar|u.s.namilitary|u.s.nasoldier|usmc</t>
  </si>
  <si>
    <t>http://www.imdb.com/title/tt0418763/?ref_=fn_tt_tt_1</t>
  </si>
  <si>
    <t>DavidnaSilverman</t>
  </si>
  <si>
    <t>YeardleynaSmith</t>
  </si>
  <si>
    <t>Adventure|Animation|Comedy</t>
  </si>
  <si>
    <t>ThenaSimpsonsnaMovie </t>
  </si>
  <si>
    <t>MarcianaWallace</t>
  </si>
  <si>
    <t>alaska|dome|lake|pig|thenasimpsons</t>
  </si>
  <si>
    <t>http://www.imdb.com/title/tt0462538/?ref_=fn_tt_tt_1</t>
  </si>
  <si>
    <t>FranknaDarabont</t>
  </si>
  <si>
    <t>MartinnaLandau</t>
  </si>
  <si>
    <t>ThenaMajestic </t>
  </si>
  <si>
    <t>JeffreynaDeMunn</t>
  </si>
  <si>
    <t>amnesia|california|communist|smallnatown|writer</t>
  </si>
  <si>
    <t>http://www.imdb.com/title/tt0268995/?ref_=fn_tt_tt_1</t>
  </si>
  <si>
    <t>Action|Drama|Sport</t>
  </si>
  <si>
    <t>Driven </t>
  </si>
  <si>
    <t>CristiánnadenalanaFuente</t>
  </si>
  <si>
    <t>carnarace|german|racenacar|racenacarnadriver|rookie</t>
  </si>
  <si>
    <t>http://www.imdb.com/title/tt0132245/?ref_=fn_tt_tt_1</t>
  </si>
  <si>
    <t>Jean-ClaudenaDreyfus</t>
  </si>
  <si>
    <t>Adventure|Drama|Family</t>
  </si>
  <si>
    <t>DavidnaGant</t>
  </si>
  <si>
    <t>TwonaBrothers </t>
  </si>
  <si>
    <t>OanhnaNguyen</t>
  </si>
  <si>
    <t>circus|deathnaofnaprotagonist|jungle|killingnaannaanimal|tiger</t>
  </si>
  <si>
    <t>http://www.imdb.com/title/tt0338512/?ref_=fn_tt_tt_1</t>
  </si>
  <si>
    <t>Drama|Mystery|Romance|Thriller</t>
  </si>
  <si>
    <t>ThenaVillage </t>
  </si>
  <si>
    <t>creature|pact|plotnatwist|village|woods</t>
  </si>
  <si>
    <t>http://www.imdb.com/title/tt0368447/?ref_=fn_tt_tt_1</t>
  </si>
  <si>
    <t>BettynaThomas</t>
  </si>
  <si>
    <t>DoctornaDolittle </t>
  </si>
  <si>
    <t>PeternaBoyle</t>
  </si>
  <si>
    <t>boxnaofficenahit|doctor|dog|firstnapart|tiger</t>
  </si>
  <si>
    <t>http://www.imdb.com/title/tt0118998/?ref_=fn_tt_tt_1</t>
  </si>
  <si>
    <t>MerrittnaWever</t>
  </si>
  <si>
    <t>RorynaCulkin</t>
  </si>
  <si>
    <t>Signs </t>
  </si>
  <si>
    <t>CherrynaJones</t>
  </si>
  <si>
    <t>cropnacircle|faith|farm|glassnaofnawater|lossnaofnafaith</t>
  </si>
  <si>
    <t>http://www.imdb.com/title/tt0286106/?ref_=fn_tt_tt_1</t>
  </si>
  <si>
    <t>JennifernaSaunders</t>
  </si>
  <si>
    <t>Adventure|Animation|Comedy|Family|Fantasy|Romance</t>
  </si>
  <si>
    <t>Shrekna2 </t>
  </si>
  <si>
    <t>ConradnaVernon</t>
  </si>
  <si>
    <t>dragnaqueen|physicalnaappearance|princess|queen|sequel</t>
  </si>
  <si>
    <t>http://www.imdb.com/title/tt0298148/?ref_=fn_tt_tt_1</t>
  </si>
  <si>
    <t>CheechnaMarin</t>
  </si>
  <si>
    <t>Cars </t>
  </si>
  <si>
    <t>GeorgenaCarlin</t>
  </si>
  <si>
    <t>car|desert|routena66|townatruck|truck</t>
  </si>
  <si>
    <t>http://www.imdb.com/title/tt0317219/?ref_=fn_tt_tt_1</t>
  </si>
  <si>
    <t>GarrynaMarshall</t>
  </si>
  <si>
    <t>RunawaynaBride </t>
  </si>
  <si>
    <t>HectornaElizondo</t>
  </si>
  <si>
    <t>bride|columnist|journalist|maryland|wedding</t>
  </si>
  <si>
    <t>http://www.imdb.com/title/tt0163187/?ref_=fn_tt_tt_1</t>
  </si>
  <si>
    <t>Eve</t>
  </si>
  <si>
    <t>xXx </t>
  </si>
  <si>
    <t>LeilanaArcieri</t>
  </si>
  <si>
    <t>agent|nsa|nsanaagent|prague|russian</t>
  </si>
  <si>
    <t>http://www.imdb.com/title/tt0295701/?ref_=fn_tt_tt_1</t>
  </si>
  <si>
    <t>PaulnaTibbitt</t>
  </si>
  <si>
    <t>BillynaWest</t>
  </si>
  <si>
    <t>TimnaConway</t>
  </si>
  <si>
    <t>ThenaSpongeBobnaMovie:naSpongenaOutnaofnaWater </t>
  </si>
  <si>
    <t>book|magic|pirate|plankton|timenamachine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</si>
  <si>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</si>
  <si>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</si>
  <si>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</si>
  <si>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</si>
  <si>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</si>
  <si>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InglouriousnaBasterds </t>
  </si>
  <si>
    <t>france|german|nazis|revenge|scalping</t>
  </si>
  <si>
    <t>http://www.imdb.com/title/tt0361748/?ref_=fn_tt_tt_1</t>
  </si>
  <si>
    <t>Hook </t>
  </si>
  <si>
    <t>1990s|caughtnainnaananet|children|duel|hero</t>
  </si>
  <si>
    <t>http://www.imdb.com/title/tt0102057/?ref_=fn_tt_tt_1</t>
  </si>
  <si>
    <t>JohnnaAmos</t>
  </si>
  <si>
    <t>DienaHardna2 </t>
  </si>
  <si>
    <t>FranconaNero</t>
  </si>
  <si>
    <t>airport|fuel|plane|police|terrorist</t>
  </si>
  <si>
    <t>http://www.imdb.com/title/tt0099423/?ref_=fn_tt_tt_1</t>
  </si>
  <si>
    <t>ClarknaJohnson</t>
  </si>
  <si>
    <t>JoshnaCharles</t>
  </si>
  <si>
    <t>Action|Adventure|Crime|Thriller</t>
  </si>
  <si>
    <t>S.W.A.T. </t>
  </si>
  <si>
    <t>hostage|police|prison|swatnateam|training</t>
  </si>
  <si>
    <t>http://www.imdb.com/title/tt0257076/?ref_=fn_tt_tt_1</t>
  </si>
  <si>
    <t>KatianaWinter</t>
  </si>
  <si>
    <t>Adventure|Drama|Fantasy|Mystery|Thriller</t>
  </si>
  <si>
    <t>NicolenaBeharie</t>
  </si>
  <si>
    <t>SleepynaHollow </t>
  </si>
  <si>
    <t>LyndienaGreenwood</t>
  </si>
  <si>
    <t>apocalypse|death|husbandnawifenarelationship|mothernasonnarelationship|murder</t>
  </si>
  <si>
    <t>http://www.imdb.com/title/tt2647544/?ref_=fn_tt_tt_1</t>
  </si>
  <si>
    <t>CameronnaCrowe</t>
  </si>
  <si>
    <t>Fantasy|Mystery|Romance|Sci-Fi|Thriller</t>
  </si>
  <si>
    <t>VanillanaSky </t>
  </si>
  <si>
    <t>death|dream|love|lynchian|reality</t>
  </si>
  <si>
    <t>http://www.imdb.com/title/tt0259711/?ref_=fn_tt_tt_1</t>
  </si>
  <si>
    <t>FreddynaRodríguez</t>
  </si>
  <si>
    <t>Drama|Fantasy|Mystery|Thriller</t>
  </si>
  <si>
    <t>LadynainnathenaWater </t>
  </si>
  <si>
    <t>BobnaBalaban</t>
  </si>
  <si>
    <t>apartment|bedtimenastory|eagle|stuttering|swimmingnapool</t>
  </si>
  <si>
    <t>http://www.imdb.com/title/tt0452637/?ref_=fn_tt_tt_1</t>
  </si>
  <si>
    <t>AVP:naAliennavs.naPredator </t>
  </si>
  <si>
    <t>RaoulnaBova</t>
  </si>
  <si>
    <t>alien|antarctica|predator|pyramid|satellite</t>
  </si>
  <si>
    <t>http://www.imdb.com/title/tt0370263/?ref_=fn_tt_tt_1</t>
  </si>
  <si>
    <t>BridgitnaMendler</t>
  </si>
  <si>
    <t>Animation|Comedy|Family|Fantasy|Music</t>
  </si>
  <si>
    <t>AlvinnaandnathenaChipmunks:naThenaSqueakquel </t>
  </si>
  <si>
    <t>adidas|chipmunk|hospital|school|wastenacontainer</t>
  </si>
  <si>
    <t>http://www.imdb.com/title/tt1231580/?ref_=fn_tt_tt_1</t>
  </si>
  <si>
    <t>RandallnaWallace</t>
  </si>
  <si>
    <t>WenaWerenaSoldiers </t>
  </si>
  <si>
    <t>ChrisnaKlein</t>
  </si>
  <si>
    <t>airnacavalry|battle|major|soldier|vietnamese</t>
  </si>
  <si>
    <t>http://www.imdb.com/title/tt0277434/?ref_=fn_tt_tt_1</t>
  </si>
  <si>
    <t>OlympusnaHasnaFallen </t>
  </si>
  <si>
    <t>RadhanaMitchell</t>
  </si>
  <si>
    <t>politicalnathriller|politics|president|speakernaofnathenahouse|u.s.napresident</t>
  </si>
  <si>
    <t>http://www.imdb.com/title/tt2302755/?ref_=fn_tt_tt_1</t>
  </si>
  <si>
    <t>JonathannaFrakes</t>
  </si>
  <si>
    <t>LeVarnaBurton</t>
  </si>
  <si>
    <t>StarnaTrek:naInsurrection </t>
  </si>
  <si>
    <t>MichaelnaDorn</t>
  </si>
  <si>
    <t>alien|captain|commander|conspiracy|planet</t>
  </si>
  <si>
    <t>http://www.imdb.com/title/tt0120844/?ref_=fn_tt_tt_1</t>
  </si>
  <si>
    <t>BattlenaLosnaAngeles </t>
  </si>
  <si>
    <t>alien|extraterrestrial|invasion|marine|mission</t>
  </si>
  <si>
    <t>http://www.imdb.com/title/tt1217613/?ref_=fn_tt_tt_1</t>
  </si>
  <si>
    <t>AlisonnaLohman</t>
  </si>
  <si>
    <t>BignaFish </t>
  </si>
  <si>
    <t>dognasavednafromnaanafire|flashback|growingnaup|multiplenanarrators|travelingnasalesman</t>
  </si>
  <si>
    <t>http://www.imdb.com/title/tt0319061/?ref_=fn_tt_tt_1</t>
  </si>
  <si>
    <t>PeternaGerety</t>
  </si>
  <si>
    <t>Drama|Horror|Romance|Thriller</t>
  </si>
  <si>
    <t>DavidnaHydenaPierce</t>
  </si>
  <si>
    <t>Wolf </t>
  </si>
  <si>
    <t>RonnaRifkin</t>
  </si>
  <si>
    <t>blood|publisher|publishingnahouse|werewolf|wolf</t>
  </si>
  <si>
    <t>http://www.imdb.com/title/tt0111742/?ref_=fn_tt_tt_1</t>
  </si>
  <si>
    <t>Drama|War</t>
  </si>
  <si>
    <t>JeremynaIrvine</t>
  </si>
  <si>
    <t>WarnaHorse </t>
  </si>
  <si>
    <t>barbednawire|british|cavalry|horse|worldnawarnaone</t>
  </si>
  <si>
    <t>http://www.imdb.com/title/tt1568911/?ref_=fn_tt_tt_1</t>
  </si>
  <si>
    <t>GeorgenaClooney</t>
  </si>
  <si>
    <t>ThenaMonumentsnaMen </t>
  </si>
  <si>
    <t>art|artnaexpert|nazinastolennaart|soldier|worldnawarnatwo</t>
  </si>
  <si>
    <t>http://www.imdb.com/title/tt2177771/?ref_=fn_tt_tt_1</t>
  </si>
  <si>
    <t>ToddnaGraff</t>
  </si>
  <si>
    <t>ThenaAbyss </t>
  </si>
  <si>
    <t>alien|estrangednacouple|ocean|submarine|underwater</t>
  </si>
  <si>
    <t>http://www.imdb.com/title/tt0096754/?ref_=fn_tt_tt_1</t>
  </si>
  <si>
    <t>Drama</t>
  </si>
  <si>
    <t>WallnaStreet:naMoneynaNevernaSleeps </t>
  </si>
  <si>
    <t>JohnnaBuffalonaMailer</t>
  </si>
  <si>
    <t>corporatenagreed|crisis|economy|greed|mentor</t>
  </si>
  <si>
    <t>http://www.imdb.com/title/tt1027718/?ref_=fn_tt_tt_1</t>
  </si>
  <si>
    <t>GarynaShore</t>
  </si>
  <si>
    <t>SarahnaGadon</t>
  </si>
  <si>
    <t>Action|Drama|Fantasy|Horror|War</t>
  </si>
  <si>
    <t>DraculanaUntold </t>
  </si>
  <si>
    <t>ZachnaMcGowan</t>
  </si>
  <si>
    <t>deathnaofnawife|dracula|tarantula|turk|vampire</t>
  </si>
  <si>
    <t>http://www.imdb.com/title/tt0829150/?ref_=fn_tt_tt_1</t>
  </si>
  <si>
    <t>ThenaSiege </t>
  </si>
  <si>
    <t>MarknaValley</t>
  </si>
  <si>
    <t>abduction|martialnalaw|military|newnayorknacity|terrorist</t>
  </si>
  <si>
    <t>http://www.imdb.com/title/tt0133952/?ref_=fn_tt_tt_1</t>
  </si>
  <si>
    <t>Adventure|Family|Fantasy|Romance</t>
  </si>
  <si>
    <t>Stardust </t>
  </si>
  <si>
    <t>NathanielnaParker</t>
  </si>
  <si>
    <t>king|magic|onenawordnatitle|pirate|village</t>
  </si>
  <si>
    <t>http://www.imdb.com/title/tt0486655/?ref_=fn_tt_tt_1</t>
  </si>
  <si>
    <t>Adventure|Biography|Drama|History|War</t>
  </si>
  <si>
    <t>SevennaYearsnainnaTibet </t>
  </si>
  <si>
    <t>VictornaWong</t>
  </si>
  <si>
    <t>austria|dalainalama|himalaya|mountain|tibet</t>
  </si>
  <si>
    <t>http://www.imdb.com/title/tt0120102/?ref_=fn_tt_tt_1</t>
  </si>
  <si>
    <t>ThenaDilemma </t>
  </si>
  <si>
    <t>ChelcienaRoss</t>
  </si>
  <si>
    <t>bestnafriend|friend|investigation|secret|twonawordnatitle</t>
  </si>
  <si>
    <t>http://www.imdb.com/title/tt1578275/?ref_=fn_tt_tt_1</t>
  </si>
  <si>
    <t>BrookenaSmith</t>
  </si>
  <si>
    <t>BadnaCompany </t>
  </si>
  <si>
    <t>GarcellenaBeauvais</t>
  </si>
  <si>
    <t>cia|cianaagent|terrorist|twin|twinnabrother</t>
  </si>
  <si>
    <t>http://www.imdb.com/title/tt0280486/?ref_=fn_tt_tt_1</t>
  </si>
  <si>
    <t>AndrzejnaBartkowiak</t>
  </si>
  <si>
    <t>BennaDaniels</t>
  </si>
  <si>
    <t>Action|Adventure|Horror|Sci-Fi</t>
  </si>
  <si>
    <t>Doom </t>
  </si>
  <si>
    <t>DexternaFletcher</t>
  </si>
  <si>
    <t>commandonaunit|extranachromosome|firstnapersonnashooter|specialnaforces|teleportation</t>
  </si>
  <si>
    <t>http://www.imdb.com/title/tt0419706/?ref_=fn_tt_tt_1</t>
  </si>
  <si>
    <t>PhillnaLewis</t>
  </si>
  <si>
    <t>InaSpy </t>
  </si>
  <si>
    <t>TatenaTaylor</t>
  </si>
  <si>
    <t>boxer|espionage|spy|stealth|topnasecret</t>
  </si>
  <si>
    <t>http://www.imdb.com/title/tt0297181/?ref_=fn_tt_tt_1</t>
  </si>
  <si>
    <t>MånsnaMårlind</t>
  </si>
  <si>
    <t>StephennaRea</t>
  </si>
  <si>
    <t>Action|Fantasy|Horror</t>
  </si>
  <si>
    <t>Underworld:naAwakening </t>
  </si>
  <si>
    <t>SandrinenaHolt</t>
  </si>
  <si>
    <t>battle|cryogenics|detective|scientist|vampire</t>
  </si>
  <si>
    <t>http://www.imdb.com/title/tt1496025/?ref_=fn_tt_tt_1</t>
  </si>
  <si>
    <t>ShanenaHartline</t>
  </si>
  <si>
    <t>Comedy|Drama|Musical|Romance</t>
  </si>
  <si>
    <t>JamesnaMartinnaKelly</t>
  </si>
  <si>
    <t>RocknaofnaAges </t>
  </si>
  <si>
    <t>CelinanaBeach</t>
  </si>
  <si>
    <t>concert|love|musicnaindustry|panties|polenadancer</t>
  </si>
  <si>
    <t>http://www.imdb.com/title/tt1336608/?ref_=fn_tt_tt_1</t>
  </si>
  <si>
    <t>GregorynaHoblit</t>
  </si>
  <si>
    <t>Hart'snaWar </t>
  </si>
  <si>
    <t>RorynaCochrane</t>
  </si>
  <si>
    <t>colonel|honor|lieutenant|pilot|racism</t>
  </si>
  <si>
    <t>http://www.imdb.com/title/tt0251114/?ref_=fn_tt_tt_1</t>
  </si>
  <si>
    <t>GarynaMcKendry</t>
  </si>
  <si>
    <t>KillernaElite </t>
  </si>
  <si>
    <t>australia|death|mentor|revenge|secretnasociety</t>
  </si>
  <si>
    <t>http://www.imdb.com/title/tt1448755/?ref_=fn_tt_tt_1</t>
  </si>
  <si>
    <t>Action|Sci-Fi|Sport</t>
  </si>
  <si>
    <t>Rollerball </t>
  </si>
  <si>
    <t>ball|blood|skating|song|yearna2005</t>
  </si>
  <si>
    <t>http://www.imdb.com/title/tt0246894/?ref_=fn_tt_tt_1</t>
  </si>
  <si>
    <t>WychnaKaosayananda</t>
  </si>
  <si>
    <t>TalisanaSoto</t>
  </si>
  <si>
    <t>Ballistic:naEcksnavs.naSever </t>
  </si>
  <si>
    <t>GreggnaHenry</t>
  </si>
  <si>
    <t>bloodnasplatter|cameranashotnafromnainsidenahumannabody|combat|dienahardnascenario|fbi</t>
  </si>
  <si>
    <t>http://www.imdb.com/title/tt0308208/?ref_=fn_tt_tt_1</t>
  </si>
  <si>
    <t>MikaelnaSalomon</t>
  </si>
  <si>
    <t>MinnienaDriver</t>
  </si>
  <si>
    <t>HardnaRain </t>
  </si>
  <si>
    <t>dam|flood|money|police|sheriff</t>
  </si>
  <si>
    <t>http://www.imdb.com/title/tt0120696/?ref_=fn_tt_tt_1</t>
  </si>
  <si>
    <t>BobbynaFarrelly</t>
  </si>
  <si>
    <t>BrandynaNorwood</t>
  </si>
  <si>
    <t>Action|Adventure|Animation|Comedy|Crime|Family|Fantasy</t>
  </si>
  <si>
    <t>OsmosisnaJones </t>
  </si>
  <si>
    <t>blood|body|egg|virus|whitenabloodnacell</t>
  </si>
  <si>
    <t>http://www.imdb.com/title/tt0181739/?ref_=fn_tt_tt_1</t>
  </si>
  <si>
    <t>Adventure|Animation|Family|Fantasy|Musical</t>
  </si>
  <si>
    <t>LeanaMichele</t>
  </si>
  <si>
    <t>LegendsnaofnaOz:naDorothy'snaReturn </t>
  </si>
  <si>
    <t>JimnaBelushi</t>
  </si>
  <si>
    <t>jester|kansas|oz|princess|tornado</t>
  </si>
  <si>
    <t>http://www.imdb.com/title/tt0884726/?ref_=fn_tt_tt_1</t>
  </si>
  <si>
    <t>ArchienaKao</t>
  </si>
  <si>
    <t>Blackhat </t>
  </si>
  <si>
    <t>BrandonnaMolale</t>
  </si>
  <si>
    <t>chinese|computer|cybercrime|hacker|onenawordnatitle</t>
  </si>
  <si>
    <t>http://www.imdb.com/title/tt2717822/?ref_=fn_tt_tt_1</t>
  </si>
  <si>
    <t>KerrynaConran</t>
  </si>
  <si>
    <t>LaurencenaOlivier</t>
  </si>
  <si>
    <t>SkynaCaptainnaandnathenaWorldnaofnaTomorrow </t>
  </si>
  <si>
    <t>captain|pilot|reporter|robot|scientist</t>
  </si>
  <si>
    <t>http://www.imdb.com/title/tt0346156/?ref_=fn_tt_tt_1</t>
  </si>
  <si>
    <t>MichaelnaCaton-Jones</t>
  </si>
  <si>
    <t>IndiranaVarma</t>
  </si>
  <si>
    <t>CharlottenaRampling</t>
  </si>
  <si>
    <t>BasicnaInstinctna2 </t>
  </si>
  <si>
    <t>NeilnaMaskell</t>
  </si>
  <si>
    <t>drugs|murder|psychiatrist|scotlandnayard|sex</t>
  </si>
  <si>
    <t>http://www.imdb.com/title/tt0430912/?ref_=fn_tt_tt_1</t>
  </si>
  <si>
    <t>MikaelnaHåfström</t>
  </si>
  <si>
    <t>50naCent</t>
  </si>
  <si>
    <t>Action|Crime|Mystery|Sci-Fi|Thriller</t>
  </si>
  <si>
    <t>EscapenaPlan </t>
  </si>
  <si>
    <t>MattnaGerald</t>
  </si>
  <si>
    <t>cianaagent|escape|muslim|prison|ship</t>
  </si>
  <si>
    <t>http://www.imdb.com/title/tt1211956/?ref_=fn_tt_tt_1</t>
  </si>
  <si>
    <t>LukenaNewberry</t>
  </si>
  <si>
    <t>RoxannenaMcKee</t>
  </si>
  <si>
    <t>ThenaLegendnaofnaHercules </t>
  </si>
  <si>
    <t>GaianaWeiss</t>
  </si>
  <si>
    <t>ancientnagreece|forbiddennalove|hercules|king|slavery</t>
  </si>
  <si>
    <t>http://www.imdb.com/title/tt1043726/?ref_=fn_tt_tt_1</t>
  </si>
  <si>
    <t>PhilnaAldennaRobinson</t>
  </si>
  <si>
    <t>ThenaSumnaofnaAllnaFears </t>
  </si>
  <si>
    <t>PhilipnaBakernaHall</t>
  </si>
  <si>
    <t>analyst|cia|nuclearnabomb|nuclearnaweapons|russia</t>
  </si>
  <si>
    <t>http://www.imdb.com/title/tt0164184/?ref_=fn_tt_tt_1</t>
  </si>
  <si>
    <t>DavidnaSlade</t>
  </si>
  <si>
    <t>ThenaTwilightnaSaga:naEclipse </t>
  </si>
  <si>
    <t>friendship|graduation|revenge|vampire|werewolf</t>
  </si>
  <si>
    <t>http://www.imdb.com/title/tt1325004/?ref_=fn_tt_tt_1</t>
  </si>
  <si>
    <t>ThenaScore </t>
  </si>
  <si>
    <t>GarynaFarmer</t>
  </si>
  <si>
    <t>partner|running|scepter|surveillance|thief</t>
  </si>
  <si>
    <t>http://www.imdb.com/title/tt0227445/?ref_=fn_tt_tt_1</t>
  </si>
  <si>
    <t>DespicablenaMe </t>
  </si>
  <si>
    <t>girl|minion|moon|pyramid|whitenapicketnafence</t>
  </si>
  <si>
    <t>http://www.imdb.com/title/tt1323594/?ref_=fn_tt_tt_1</t>
  </si>
  <si>
    <t>JosephnaRuben</t>
  </si>
  <si>
    <t>RobertnaBlake</t>
  </si>
  <si>
    <t>Action|Comedy|Crime|Drama|Thriller</t>
  </si>
  <si>
    <t>VincentnaPastore</t>
  </si>
  <si>
    <t>MoneynaTrain </t>
  </si>
  <si>
    <t>AidanaTurturro</t>
  </si>
  <si>
    <t>barenabreasts|breast|loannashark|subway|train</t>
  </si>
  <si>
    <t>http://www.imdb.com/title/tt0113845/?ref_=fn_tt_tt_1</t>
  </si>
  <si>
    <t>Tedna2 </t>
  </si>
  <si>
    <t>baby|fnaword|fight|lawyer|marriage</t>
  </si>
  <si>
    <t>http://www.imdb.com/title/tt2637276/?ref_=fn_tt_tt_1</t>
  </si>
  <si>
    <t>AlejandronaAmenábar</t>
  </si>
  <si>
    <t>AshrafnaBarhom</t>
  </si>
  <si>
    <t>Adventure|Drama|History|Romance</t>
  </si>
  <si>
    <t>MaxnaMinghella</t>
  </si>
  <si>
    <t>Agora </t>
  </si>
  <si>
    <t>RupertnaEvans</t>
  </si>
  <si>
    <t>christian|love|philosophy|prefect|slave</t>
  </si>
  <si>
    <t>http://www.imdb.com/title/tt1186830/?ref_=fn_tt_tt_1</t>
  </si>
  <si>
    <t>Spain</t>
  </si>
  <si>
    <t>KinkanaUsher</t>
  </si>
  <si>
    <t>MysterynaMen </t>
  </si>
  <si>
    <t>bowling|rajah|sphinx|spleen|superhero</t>
  </si>
  <si>
    <t>http://www.imdb.com/title/tt0132347/?ref_=fn_tt_tt_1</t>
  </si>
  <si>
    <t>JennanaFischer</t>
  </si>
  <si>
    <t>HallnaPass </t>
  </si>
  <si>
    <t>StephennaMerchant</t>
  </si>
  <si>
    <t>druggednafood|femalenafrontalnanudity|malenafrontalnanudity|malenanudity|marriage</t>
  </si>
  <si>
    <t>http://www.imdb.com/title/tt0480687/?ref_=fn_tt_tt_1</t>
  </si>
  <si>
    <t>Biography|Drama|Thriller</t>
  </si>
  <si>
    <t>ThenaInsider </t>
  </si>
  <si>
    <t>cbs|cbsnanews|research|tobacco|whistleblower</t>
  </si>
  <si>
    <t>http://www.imdb.com/title/tt0140352/?ref_=fn_tt_tt_1</t>
  </si>
  <si>
    <t>CraignaGillespie</t>
  </si>
  <si>
    <t>Action|Drama|History|Thriller</t>
  </si>
  <si>
    <t>MichaelnaRaymond-James</t>
  </si>
  <si>
    <t>ThenaFinestnaHours </t>
  </si>
  <si>
    <t>GrahamnaMcTavish</t>
  </si>
  <si>
    <t>1950s|coastnaguard|oilnatanker|sinkingnaship|survival</t>
  </si>
  <si>
    <t>http://www.imdb.com/title/tt2025690/?ref_=fn_tt_tt_1</t>
  </si>
  <si>
    <t>SimonnaMcBurney</t>
  </si>
  <si>
    <t>BodynaofnaLies </t>
  </si>
  <si>
    <t>MichaelnaGaston</t>
  </si>
  <si>
    <t>cia|jordan|middlenaeast|spy|terrorist</t>
  </si>
  <si>
    <t>http://www.imdb.com/title/tt0758774/?ref_=fn_tt_tt_1</t>
  </si>
  <si>
    <t>DinnernafornaSchmucks </t>
  </si>
  <si>
    <t>dinner|diorama|idiot|irs|mouse</t>
  </si>
  <si>
    <t>http://www.imdb.com/title/tt0427152/?ref_=fn_tt_tt_1</t>
  </si>
  <si>
    <t>AbrahamnaLincoln:naVampirenaHunter </t>
  </si>
  <si>
    <t>choppingnadownnaanatree|hangingnaupsidenadown|shopkeeper|vampire|vampirenahunter</t>
  </si>
  <si>
    <t>http://www.imdb.com/title/tt1611224/?ref_=fn_tt_tt_1</t>
  </si>
  <si>
    <t>KevinnaMcNally</t>
  </si>
  <si>
    <t>Entrapment </t>
  </si>
  <si>
    <t>MaurynaChaykin</t>
  </si>
  <si>
    <t>artnathief|insurance|mask|masternathief|referencenatonaironnamaiden</t>
  </si>
  <si>
    <t>http://www.imdb.com/title/tt0137494/?ref_=fn_tt_tt_1</t>
  </si>
  <si>
    <t>KaitlynnaDever</t>
  </si>
  <si>
    <t>LastnaMannaStanding </t>
  </si>
  <si>
    <t>NancynaTravis</t>
  </si>
  <si>
    <t>familynarelationships|husbandnawifenarelationship|livenastudionaaudience|sitcom|threenawordnatitle</t>
  </si>
  <si>
    <t>http://www.imdb.com/title/tt1828327/?ref_=fn_tt_tt_1</t>
  </si>
  <si>
    <t>RobnaBowman</t>
  </si>
  <si>
    <t>MitchnaPileggi</t>
  </si>
  <si>
    <t>ThenaXnaFiles </t>
  </si>
  <si>
    <t>agent|alien|bomb|fbi|government</t>
  </si>
  <si>
    <t>http://www.imdb.com/title/tt0120902/?ref_=fn_tt_tt_1</t>
  </si>
  <si>
    <t>DougnaLefler</t>
  </si>
  <si>
    <t>Action|Adventure|Fantasy|War</t>
  </si>
  <si>
    <t>ThenaLastnaLegion </t>
  </si>
  <si>
    <t>OwennaTeale</t>
  </si>
  <si>
    <t>5thnacentury|boy|capri|romannalegion|soldier</t>
  </si>
  <si>
    <t>http://www.imdb.com/title/tt0462396/?ref_=fn_tt_tt_1</t>
  </si>
  <si>
    <t>SavingnaPrivatenaRyan </t>
  </si>
  <si>
    <t>army|invasion|killednainnaaction|normandy|soldier</t>
  </si>
  <si>
    <t>http://www.imdb.com/title/tt0120815/?ref_=fn_tt_tt_1</t>
  </si>
  <si>
    <t>ScottnaWaugh</t>
  </si>
  <si>
    <t>NeednafornaSpeed </t>
  </si>
  <si>
    <t>crossnacountry|customnacar|illegalnastreetnaracing|policenaofficernacrushed|streetnaracing</t>
  </si>
  <si>
    <t>http://www.imdb.com/title/tt2369135/?ref_=fn_tt_tt_1</t>
  </si>
  <si>
    <t>LisanaEdelstein</t>
  </si>
  <si>
    <t>Comedy|Fantasy|Romance</t>
  </si>
  <si>
    <t>WhatnaWomennaWant </t>
  </si>
  <si>
    <t>advertising|battlenaofnathenasexes|exnahusbandnaexnawifenarelationship|pantyhose|telepathy</t>
  </si>
  <si>
    <t>http://www.imdb.com/title/tt0207201/?ref_=fn_tt_tt_1</t>
  </si>
  <si>
    <t>IcenaAge </t>
  </si>
  <si>
    <t>baby|ice|icenaage|sleeping|sloth</t>
  </si>
  <si>
    <t>http://www.imdb.com/title/tt0268380/?ref_=fn_tt_tt_1</t>
  </si>
  <si>
    <t>LawrencenaKasdan</t>
  </si>
  <si>
    <t>Dreamcatcher </t>
  </si>
  <si>
    <t>ReecenaThompson</t>
  </si>
  <si>
    <t>alien|friend|maine|military|woods</t>
  </si>
  <si>
    <t>http://www.imdb.com/title/tt0285531/?ref_=fn_tt_tt_1</t>
  </si>
  <si>
    <t>Lincoln </t>
  </si>
  <si>
    <t>culturalnaconflict|politics|president|slavery|u.s.napresident</t>
  </si>
  <si>
    <t>http://www.imdb.com/title/tt0443272/?ref_=fn_tt_tt_1</t>
  </si>
  <si>
    <t>MarcusnaChong</t>
  </si>
  <si>
    <t>ThenaMatrix </t>
  </si>
  <si>
    <t>GlorianaFoster</t>
  </si>
  <si>
    <t>artificialnareality|computer|matrix|questioningnareality|simulatednareality</t>
  </si>
  <si>
    <t>http://www.imdb.com/title/tt0133093/?ref_=fn_tt_tt_1</t>
  </si>
  <si>
    <t>MikonaHughes</t>
  </si>
  <si>
    <t>Apollona13 </t>
  </si>
  <si>
    <t>KathleennaQuinlan</t>
  </si>
  <si>
    <t>capenakennedy|newsnafootage|referencenatonachristophernacolumbus|rocket|trappednainnaspace</t>
  </si>
  <si>
    <t>http://www.imdb.com/title/tt0112384/?ref_=fn_tt_tt_1</t>
  </si>
  <si>
    <t>MichaelnaLembeck</t>
  </si>
  <si>
    <t>AishanaTyler</t>
  </si>
  <si>
    <t>JudgenaReinhold</t>
  </si>
  <si>
    <t>ThenaSantanaClausena2 </t>
  </si>
  <si>
    <t>EricnaLloyd</t>
  </si>
  <si>
    <t>christmas|magic|santanaclaus|son|toy</t>
  </si>
  <si>
    <t>http://www.imdb.com/title/tt0304669/?ref_=fn_tt_tt_1</t>
  </si>
  <si>
    <t>TomnaHooper</t>
  </si>
  <si>
    <t>LesnaMisérables </t>
  </si>
  <si>
    <t>barricade|innkeeper|parole|rebellion|student</t>
  </si>
  <si>
    <t>http://www.imdb.com/title/tt1707386/?ref_=fn_tt_tt_1</t>
  </si>
  <si>
    <t>NoranaEphron</t>
  </si>
  <si>
    <t>JeannaStapleton</t>
  </si>
  <si>
    <t>You'venaGotnaMail </t>
  </si>
  <si>
    <t>bookstore|competingnabusinesses|instantnamessaging|newnayorknacity|shopnaowner</t>
  </si>
  <si>
    <t>http://www.imdb.com/title/tt0128853/?ref_=fn_tt_tt_1</t>
  </si>
  <si>
    <t>StepnaBrothers </t>
  </si>
  <si>
    <t>AndreanaSavage</t>
  </si>
  <si>
    <t>dream|friendship|karaoke|love|slacker</t>
  </si>
  <si>
    <t>http://www.imdb.com/title/tt0838283/?ref_=fn_tt_tt_1</t>
  </si>
  <si>
    <t>TonynaAmendola</t>
  </si>
  <si>
    <t>Action|Adventure|Comedy|Romance|Thriller|Western</t>
  </si>
  <si>
    <t>ThenaMasknaofnaZorro </t>
  </si>
  <si>
    <t>StuartnaWilson</t>
  </si>
  <si>
    <t>19thnacentury|california|revenge|training|zorro</t>
  </si>
  <si>
    <t>http://www.imdb.com/title/tt0120746/?ref_=fn_tt_tt_1</t>
  </si>
  <si>
    <t>DuenaDate </t>
  </si>
  <si>
    <t>MattnaWalsh</t>
  </si>
  <si>
    <t>actor|aspiringnaactor|birth|misadventure|suitcase</t>
  </si>
  <si>
    <t>http://www.imdb.com/title/tt1231583/?ref_=fn_tt_tt_1</t>
  </si>
  <si>
    <t>JacknaO'Connell</t>
  </si>
  <si>
    <t>Biography|Drama|Sport|War</t>
  </si>
  <si>
    <t>FinnnaWittrock</t>
  </si>
  <si>
    <t>Unbroken </t>
  </si>
  <si>
    <t>AlexnaRussell</t>
  </si>
  <si>
    <t>emaciation|malenanudity|planenacrash|prisonernaofnawar|torture</t>
  </si>
  <si>
    <t>http://www.imdb.com/title/tt1809398/?ref_=fn_tt_tt_1</t>
  </si>
  <si>
    <t>ClintnaEastwood</t>
  </si>
  <si>
    <t>CourtneynaB.naVance</t>
  </si>
  <si>
    <t>SpacenaCowboys </t>
  </si>
  <si>
    <t>WilliamnaDevane</t>
  </si>
  <si>
    <t>nasa|oldnaage|satellite|space|spacenashuttle</t>
  </si>
  <si>
    <t>http://www.imdb.com/title/tt0186566/?ref_=fn_tt_tt_1</t>
  </si>
  <si>
    <t>Leon</t>
  </si>
  <si>
    <t>Cliffhanger </t>
  </si>
  <si>
    <t>JaninenaTurner</t>
  </si>
  <si>
    <t>money|mountain|rockynamountains|snow|suitcase</t>
  </si>
  <si>
    <t>http://www.imdb.com/title/tt0106582/?ref_=fn_tt_tt_1</t>
  </si>
  <si>
    <t>SamanthanaMathis</t>
  </si>
  <si>
    <t>BrokennaArrow </t>
  </si>
  <si>
    <t>captain|desert|major|parknaranger|utah</t>
  </si>
  <si>
    <t>http://www.imdb.com/title/tt0115759/?ref_=fn_tt_tt_1</t>
  </si>
  <si>
    <t>LilynaTomlin</t>
  </si>
  <si>
    <t>ThenaKid </t>
  </si>
  <si>
    <t>DanielnavonnaBargen</t>
  </si>
  <si>
    <t>alteringnahistory|cartoonnaonnatv|childhood|imagenaconsultant|onenatwonacombo</t>
  </si>
  <si>
    <t>http://www.imdb.com/title/tt0219854/?ref_=fn_tt_tt_1</t>
  </si>
  <si>
    <t>JaynaHernandez</t>
  </si>
  <si>
    <t>WorldnaTradenaCenter </t>
  </si>
  <si>
    <t>basednaonnatruenastory|police|rescue|rubble|trapped</t>
  </si>
  <si>
    <t>http://www.imdb.com/title/tt0469641/?ref_=fn_tt_tt_1</t>
  </si>
  <si>
    <t>MonanaLisanaSmile </t>
  </si>
  <si>
    <t>MariannaSeldes</t>
  </si>
  <si>
    <t>art|college|school|student|wellesleynacollege</t>
  </si>
  <si>
    <t>http://www.imdb.com/title/tt0304415/?ref_=fn_tt_tt_1</t>
  </si>
  <si>
    <t>LarrynaCharles</t>
  </si>
  <si>
    <t>ThenaDictator </t>
  </si>
  <si>
    <t>HorationaSanz</t>
  </si>
  <si>
    <t>dictator|hotel|oil|overalls|sunglasses</t>
  </si>
  <si>
    <t>http://www.imdb.com/title/tt1645170/?ref_=fn_tt_tt_1</t>
  </si>
  <si>
    <t>StanleynaKubrick</t>
  </si>
  <si>
    <t>VinessanaShaw</t>
  </si>
  <si>
    <t>EyesnaWidenaShut </t>
  </si>
  <si>
    <t>doctor|orgy|party|pianist|sexualnafantasy</t>
  </si>
  <si>
    <t>http://www.imdb.com/title/tt0120663/?ref_=fn_tt_tt_1</t>
  </si>
  <si>
    <t>WillnaGluck</t>
  </si>
  <si>
    <t>Comedy|Drama|Family|Musical</t>
  </si>
  <si>
    <t>QuvenzhanénaWallis</t>
  </si>
  <si>
    <t>Annie </t>
  </si>
  <si>
    <t>DavidnaZayas</t>
  </si>
  <si>
    <t>billionaire|businessnatycoon|mayoralnacandidate|penthouse|referencenatonastarnatrek</t>
  </si>
  <si>
    <t>http://www.imdb.com/title/tt1823664/?ref_=fn_tt_tt_1</t>
  </si>
  <si>
    <t>GlennnaFicarra</t>
  </si>
  <si>
    <t>Focus </t>
  </si>
  <si>
    <t>GeraldnaMcRaney</t>
  </si>
  <si>
    <t>connaartist|connaman|deception|rivalry|seduction</t>
  </si>
  <si>
    <t>http://www.imdb.com/title/tt2381941/?ref_=fn_tt_tt_1</t>
  </si>
  <si>
    <t>AbigailnaSpencer</t>
  </si>
  <si>
    <t>ThisnaMeansnaWar </t>
  </si>
  <si>
    <t>WarrennaChristie</t>
  </si>
  <si>
    <t>bestnafriend|cia|cianaagent|dating|undercover</t>
  </si>
  <si>
    <t>http://www.imdb.com/title/tt1596350/?ref_=fn_tt_tt_1</t>
  </si>
  <si>
    <t>DavidnaS.naGoyer</t>
  </si>
  <si>
    <t>NatashanaLyonne</t>
  </si>
  <si>
    <t>Action|Adventure|Fantasy|Horror|Sci-Fi|Thriller</t>
  </si>
  <si>
    <t>Blade:naTrinity </t>
  </si>
  <si>
    <t>blade|blood|dracula|vampirenahunter|vampirenaslayer</t>
  </si>
  <si>
    <t>http://www.imdb.com/title/tt0359013/?ref_=fn_tt_tt_1</t>
  </si>
  <si>
    <t>JennifernaGrey</t>
  </si>
  <si>
    <t>LeanaThompson</t>
  </si>
  <si>
    <t>RednaDawn </t>
  </si>
  <si>
    <t>guerrilla|highnaschool|invasion|soviet|wolverine</t>
  </si>
  <si>
    <t>http://www.imdb.com/title/tt0087985/?ref_=fn_tt_tt_1</t>
  </si>
  <si>
    <t>AdriannaLester</t>
  </si>
  <si>
    <t>MauranaTierney</t>
  </si>
  <si>
    <t>PrimarynaColors </t>
  </si>
  <si>
    <t>PaulnaGuilfoyle</t>
  </si>
  <si>
    <t>campaigning|candidate|election|governor|president</t>
  </si>
  <si>
    <t>http://www.imdb.com/title/tt0119942/?ref_=fn_tt_tt_1</t>
  </si>
  <si>
    <t>ResidentnaEvil:naRetribution </t>
  </si>
  <si>
    <t>corporation|fight|rescue|umbrella|zombie</t>
  </si>
  <si>
    <t>http://www.imdb.com/title/tt1855325/?ref_=fn_tt_tt_1</t>
  </si>
  <si>
    <t>DeathnaRace </t>
  </si>
  <si>
    <t>armorednacar|car|murder|prison|warden</t>
  </si>
  <si>
    <t>http://www.imdb.com/title/tt0452608/?ref_=fn_tt_tt_1</t>
  </si>
  <si>
    <t>CraignaBierko</t>
  </si>
  <si>
    <t>MelinanaKanakaredes</t>
  </si>
  <si>
    <t>ThenaLongnaKissnaGoodnight </t>
  </si>
  <si>
    <t>YvonnenaZima</t>
  </si>
  <si>
    <t>amnesia|chase|footnachase|strongnafemalenacharacter|vomiting</t>
  </si>
  <si>
    <t>http://www.imdb.com/title/tt0116908/?ref_=fn_tt_tt_1</t>
  </si>
  <si>
    <t>TaylornaHackford</t>
  </si>
  <si>
    <t>PamelanaReed</t>
  </si>
  <si>
    <t>ProofnaofnaLife </t>
  </si>
  <si>
    <t>MichaelnaKitchen</t>
  </si>
  <si>
    <t>jungle|pipeline|prisoner|ransom|southnaamerica</t>
  </si>
  <si>
    <t>http://www.imdb.com/title/tt0228750/?ref_=fn_tt_tt_1</t>
  </si>
  <si>
    <t>Zathura:naAnaSpacenaAdventure </t>
  </si>
  <si>
    <t>JonahnaBobo</t>
  </si>
  <si>
    <t>2000s|coke|meetingnafuturenaself|referencenatonaspongebobnasquarepants|sony</t>
  </si>
  <si>
    <t>http://www.imdb.com/title/tt0406375/?ref_=fn_tt_tt_1</t>
  </si>
  <si>
    <t>MeatnaLoaf</t>
  </si>
  <si>
    <t>FightnaClub </t>
  </si>
  <si>
    <t>EugenienaBondurant</t>
  </si>
  <si>
    <t>antinaestablishment|darknahumor|fighting|multiplenapersonalitynadisorder|surprisenaending</t>
  </si>
  <si>
    <t>http://www.imdb.com/title/tt0137523/?ref_=fn_tt_tt_1</t>
  </si>
  <si>
    <t>KimberlynaWilliams-Paisley</t>
  </si>
  <si>
    <t>Drama|Sport</t>
  </si>
  <si>
    <t>WenaArenaMarshall </t>
  </si>
  <si>
    <t>coach|football|footballnateam|marshallnauniversity|university</t>
  </si>
  <si>
    <t>http://www.imdb.com/title/tt0758794/?ref_=fn_tt_tt_1</t>
  </si>
  <si>
    <t>ThenaMissing </t>
  </si>
  <si>
    <t>FrancesnaO'Connor</t>
  </si>
  <si>
    <t>france|journalist|limp|policenadetective|reporter</t>
  </si>
  <si>
    <t>http://www.imdb.com/title/tt3877200/?ref_=fn_tt_tt_1</t>
  </si>
  <si>
    <t>MichaelnaLehmann</t>
  </si>
  <si>
    <t>HudsonnaHawk </t>
  </si>
  <si>
    <t>blackmail|burglar|criticallynabashed|leonardonadanavinci|prison</t>
  </si>
  <si>
    <t>http://www.imdb.com/title/tt0102070/?ref_=fn_tt_tt_1</t>
  </si>
  <si>
    <t>MichaelnaMoore</t>
  </si>
  <si>
    <t>LuckynaNumbers </t>
  </si>
  <si>
    <t>celebrity|lottery|murder|snowmobile|weatherman</t>
  </si>
  <si>
    <t>http://www.imdb.com/title/tt0219952/?ref_=fn_tt_tt_1</t>
  </si>
  <si>
    <t>StuartnaBeattie</t>
  </si>
  <si>
    <t>KevinnaGrevioux</t>
  </si>
  <si>
    <t>Action|Fantasy|Sci-Fi|Thriller</t>
  </si>
  <si>
    <t>CaitlinnaStasey</t>
  </si>
  <si>
    <t>I,naFrankenstein </t>
  </si>
  <si>
    <t>army|creature|demon|frankenstein|gargoyle</t>
  </si>
  <si>
    <t>http://www.imdb.com/title/tt1418377/?ref_=fn_tt_tt_1</t>
  </si>
  <si>
    <t>RomannaPolanski</t>
  </si>
  <si>
    <t>BarneynaClark</t>
  </si>
  <si>
    <t>IannaMcNeice</t>
  </si>
  <si>
    <t>OlivernaTwist </t>
  </si>
  <si>
    <t>TonynaNoble</t>
  </si>
  <si>
    <t>boy|characternanamenainnatitle|orphan|pickpocket|workhouse</t>
  </si>
  <si>
    <t>http://www.imdb.com/title/tt0380599/?ref_=fn_tt_tt_1</t>
  </si>
  <si>
    <t>Elektra </t>
  </si>
  <si>
    <t>assassin|battle|heroine|martialnaarts|spinnaoff</t>
  </si>
  <si>
    <t>http://www.imdb.com/title/tt0357277/?ref_=fn_tt_tt_1</t>
  </si>
  <si>
    <t>FranknaMiller</t>
  </si>
  <si>
    <t>SinnaCity:naAnaDamenatonaKillnaFor </t>
  </si>
  <si>
    <t>boxnaofficenaflop|femalenafrontalnanudity|femalenarearnanudity|jackpot|rescue</t>
  </si>
  <si>
    <t>http://www.imdb.com/title/tt0458481/?ref_=fn_tt_tt_1</t>
  </si>
  <si>
    <t>Drama|Mystery|Romance</t>
  </si>
  <si>
    <t>RandomnaHearts </t>
  </si>
  <si>
    <t>BillnaCobbs</t>
  </si>
  <si>
    <t>death|planenacrash|police|policenasergeant|politician</t>
  </si>
  <si>
    <t>http://www.imdb.com/title/tt0156934/?ref_=fn_tt_tt_1</t>
  </si>
  <si>
    <t>BaltasarnaKormákur</t>
  </si>
  <si>
    <t>MartinnaHenderson</t>
  </si>
  <si>
    <t>Adventure|Biography|Drama|History|Sport|Thriller</t>
  </si>
  <si>
    <t>Everest </t>
  </si>
  <si>
    <t>TomnaGoodman-Hill</t>
  </si>
  <si>
    <t>blizzard|mountnaeverest|mountain|mountainnaclimbing|snow</t>
  </si>
  <si>
    <t>http://www.imdb.com/title/tt2719848/?ref_=fn_tt_tt_1</t>
  </si>
  <si>
    <t>DavidnaCalder</t>
  </si>
  <si>
    <t>Crime|Drama|Fantasy</t>
  </si>
  <si>
    <t>MichaelnaSmiley</t>
  </si>
  <si>
    <t>Perfume:naThenaStorynaofnaanaMurderer </t>
  </si>
  <si>
    <t>SimonnaChandler</t>
  </si>
  <si>
    <t>18thnacentury|perfume|scent|sensenaofnasmell|smell</t>
  </si>
  <si>
    <t>http://www.imdb.com/title/tt0396171/?ref_=fn_tt_tt_1</t>
  </si>
  <si>
    <t>JoshnaZuckerman</t>
  </si>
  <si>
    <t>AustinnaPowersnainnaGoldmember </t>
  </si>
  <si>
    <t>RobertnaWagner</t>
  </si>
  <si>
    <t>femnabot|prison|seductivenafembot|spy|timenatravel</t>
  </si>
  <si>
    <t>http://www.imdb.com/title/tt0295178/?ref_=fn_tt_tt_1</t>
  </si>
  <si>
    <t>AstronaBoy </t>
  </si>
  <si>
    <t>DeenaBradleynaBaker</t>
  </si>
  <si>
    <t>betrayal|futuristic|gladiator|robot|scientist</t>
  </si>
  <si>
    <t>http://www.imdb.com/title/tt0375568/?ref_=fn_tt_tt_1</t>
  </si>
  <si>
    <t>HongnaKong</t>
  </si>
  <si>
    <t>JurassicnaPark </t>
  </si>
  <si>
    <t>BobnaPeck</t>
  </si>
  <si>
    <t>dinosaur|jurassicnapark|survival|themenapark|tyrannosaurusnarex</t>
  </si>
  <si>
    <t>http://www.imdb.com/title/tt0107290/?ref_=fn_tt_tt_1</t>
  </si>
  <si>
    <t>Adventure|Biography|Crime|Drama|Western</t>
  </si>
  <si>
    <t>WyattnaEarp </t>
  </si>
  <si>
    <t>IsabellanaRossellini</t>
  </si>
  <si>
    <t>historicallynainaccurate|namenacalling|penisnaslur|vomiting|wyattnaearp</t>
  </si>
  <si>
    <t>http://www.imdb.com/title/tt0111756/?ref_=fn_tt_tt_1</t>
  </si>
  <si>
    <t>DeannaJones</t>
  </si>
  <si>
    <t>ClearnaandnaPresentnaDanger </t>
  </si>
  <si>
    <t>cia|colombia|colombiannadrugnacartel|drugs|president</t>
  </si>
  <si>
    <t>http://www.imdb.com/title/tt0109444/?ref_=fn_tt_tt_1</t>
  </si>
  <si>
    <t>DanielnaLee</t>
  </si>
  <si>
    <t>PengnaLin</t>
  </si>
  <si>
    <t>SinaWonnaChoi</t>
  </si>
  <si>
    <t>DragonnaBlade </t>
  </si>
  <si>
    <t>Sung-junnaYoo</t>
  </si>
  <si>
    <t>childnafugitive|finalnabattle|martialnaart|silknaroad|sword</t>
  </si>
  <si>
    <t>http://www.imdb.com/title/tt3672840/?ref_=fn_tt_tt_1</t>
  </si>
  <si>
    <t>KeenennaIvorynaWayans</t>
  </si>
  <si>
    <t>BrittanynaDaniel</t>
  </si>
  <si>
    <t>Littleman </t>
  </si>
  <si>
    <t>JohnnaWitherspoon</t>
  </si>
  <si>
    <t>diamond|infant|parody|spoof|sportsnaviolence</t>
  </si>
  <si>
    <t>http://www.imdb.com/title/tt0430304/?ref_=fn_tt_tt_1</t>
  </si>
  <si>
    <t>Action|War</t>
  </si>
  <si>
    <t>U-571 </t>
  </si>
  <si>
    <t>DavidnaKeith</t>
  </si>
  <si>
    <t>battle|historicallynainaccurate|submarinenamovie|unaboat|worldnawarnatwo</t>
  </si>
  <si>
    <t>http://www.imdb.com/title/tt0141926/?ref_=fn_tt_tt_1</t>
  </si>
  <si>
    <t>RobnaReiner</t>
  </si>
  <si>
    <t>ShawnanaWaldron</t>
  </si>
  <si>
    <t>ThenaAmericannaPresident </t>
  </si>
  <si>
    <t>lobbyist|president|senator|statenadinner|widower</t>
  </si>
  <si>
    <t>http://www.imdb.com/title/tt0112346/?ref_=fn_tt_tt_1</t>
  </si>
  <si>
    <t>MarconaSchnabel</t>
  </si>
  <si>
    <t>RomanynaMalco</t>
  </si>
  <si>
    <t>Comedy|Romance|Sport</t>
  </si>
  <si>
    <t>ThenaLovenaGuru </t>
  </si>
  <si>
    <t>bloopersnaduringnacredits|bucketnaofnapopcorn|chastitynabelt|guru|torontonamaplenaleafs</t>
  </si>
  <si>
    <t>http://www.imdb.com/title/tt0811138/?ref_=fn_tt_tt_1</t>
  </si>
  <si>
    <t>DemiannaLichtenstein</t>
  </si>
  <si>
    <t>3000naMilesnatonaGraceland </t>
  </si>
  <si>
    <t>Ice-T</t>
  </si>
  <si>
    <t>casino|elvisnaimpersonator|gun|heist|rascal</t>
  </si>
  <si>
    <t>http://www.imdb.com/title/tt0233142/?ref_=fn_tt_tt_1</t>
  </si>
  <si>
    <t>Crime|Drama|Mystery|Thriller|Western</t>
  </si>
  <si>
    <t>CraignaStark</t>
  </si>
  <si>
    <t>ThenaHatefulnaEight </t>
  </si>
  <si>
    <t>blizzard|bloodnavomiting|bountynahunter|murder|shotnainnathenacrotch</t>
  </si>
  <si>
    <t>http://www.imdb.com/title/tt3460252/?ref_=fn_tt_tt_1</t>
  </si>
  <si>
    <t>JoshnaGordon</t>
  </si>
  <si>
    <t>Comedy|Sport</t>
  </si>
  <si>
    <t>BladesnaofnaGlory </t>
  </si>
  <si>
    <t>competition|fight|ice|jocknastrap|nintendonagamenaboynaadvance</t>
  </si>
  <si>
    <t>http://www.imdb.com/title/tt0445934/?ref_=fn_tt_tt_1</t>
  </si>
  <si>
    <t>TimnaHill</t>
  </si>
  <si>
    <t>ElizabethnaPerkins</t>
  </si>
  <si>
    <t>Hop </t>
  </si>
  <si>
    <t>ChelseanaHandler</t>
  </si>
  <si>
    <t>drummer|easter|easternabunny|piaggionavespanagtvna250|slacker</t>
  </si>
  <si>
    <t>http://www.imdb.com/title/tt1411704/?ref_=fn_tt_tt_1</t>
  </si>
  <si>
    <t>300 </t>
  </si>
  <si>
    <t>VincentnaRegan</t>
  </si>
  <si>
    <t>battle|epic|greece|spartan|warrior</t>
  </si>
  <si>
    <t>http://www.imdb.com/title/tt0416449/?ref_=fn_tt_tt_1</t>
  </si>
  <si>
    <t>MeetnathenaFockers </t>
  </si>
  <si>
    <t>barenabutt|defecation|fathernainnalawnasonnainnalawnarelationship|nurse|sexualnainnuendonainnatitle</t>
  </si>
  <si>
    <t>http://www.imdb.com/title/tt0290002/?ref_=fn_tt_tt_1</t>
  </si>
  <si>
    <t>DavidnaFrankel</t>
  </si>
  <si>
    <t>KathleennaTurner</t>
  </si>
  <si>
    <t>Comedy|Drama|Family</t>
  </si>
  <si>
    <t>EricnaDane</t>
  </si>
  <si>
    <t>Marleyna&amp;naMe </t>
  </si>
  <si>
    <t>HaleynaBennett</t>
  </si>
  <si>
    <t>boxnaofficenahit|dog|dognamovie|florida|petnanamenainnatitle</t>
  </si>
  <si>
    <t>http://www.imdb.com/title/tt0822832/?ref_=fn_tt_tt_1</t>
  </si>
  <si>
    <t>Crime|Drama|Fantasy|Mystery</t>
  </si>
  <si>
    <t>ThenaGreennaMile </t>
  </si>
  <si>
    <t>1930s|deathnarownainmate|healing|prisonnaguard|southernnau.s.</t>
  </si>
  <si>
    <t>http://www.imdb.com/title/tt0120689/?ref_=fn_tt_tt_1</t>
  </si>
  <si>
    <t>TichinanaArnold</t>
  </si>
  <si>
    <t>JillnaHennessy</t>
  </si>
  <si>
    <t>WildnaHogs </t>
  </si>
  <si>
    <t>DrewnaSidora</t>
  </si>
  <si>
    <t>bikernagang|friend|motorcycle|newnamexico|roadnatrip</t>
  </si>
  <si>
    <t>http://www.imdb.com/title/tt0486946/?ref_=fn_tt_tt_1</t>
  </si>
  <si>
    <t>ChickennaLittle </t>
  </si>
  <si>
    <t>aliennainvasion|chicken|fish|friend|panic</t>
  </si>
  <si>
    <t>http://www.imdb.com/title/tt0371606/?ref_=fn_tt_tt_1</t>
  </si>
  <si>
    <t>PatricknaFugit</t>
  </si>
  <si>
    <t>GonenaGirl </t>
  </si>
  <si>
    <t>EmilynaRatajkowski</t>
  </si>
  <si>
    <t>basednaonnanovel|disappearance|missingnaperson|missingnawife|murdernasuspect</t>
  </si>
  <si>
    <t>http://www.imdb.com/title/tt2267998/?ref_=fn_tt_tt_1</t>
  </si>
  <si>
    <t>JoshnaHamilton</t>
  </si>
  <si>
    <t>ThenaBournenaIdentity </t>
  </si>
  <si>
    <t>NickynaNaudé</t>
  </si>
  <si>
    <t>amnesia|assassin|money|politicalnathriller|threenawordnatitle</t>
  </si>
  <si>
    <t>http://www.imdb.com/title/tt0258463/?ref_=fn_tt_tt_1</t>
  </si>
  <si>
    <t>GoldenEye </t>
  </si>
  <si>
    <t>agent|cossack|officialnajamesnabondnaseries|russia|russian</t>
  </si>
  <si>
    <t>http://www.imdb.com/title/tt0113189/?ref_=fn_tt_tt_1</t>
  </si>
  <si>
    <t>TimothynaHutton</t>
  </si>
  <si>
    <t>ThenaGeneral'snaDaughter </t>
  </si>
  <si>
    <t>ClarencenaWilliamsnaIII</t>
  </si>
  <si>
    <t>armynacid|covernaup|military|murder|womannainnamilitary</t>
  </si>
  <si>
    <t>http://www.imdb.com/title/tt0144214/?ref_=fn_tt_tt_1</t>
  </si>
  <si>
    <t>ThenaTrumannaShow </t>
  </si>
  <si>
    <t>PeternaKrause</t>
  </si>
  <si>
    <t>controllednaenvironment|fictionalnarealitynashow|hiddennacamera|innocencenalost|simulatednareality</t>
  </si>
  <si>
    <t>http://www.imdb.com/title/tt0120382/?ref_=fn_tt_tt_1</t>
  </si>
  <si>
    <t>BrendanaChapman</t>
  </si>
  <si>
    <t>ArianaNoellenaCurzon</t>
  </si>
  <si>
    <t>Adventure|Animation|Biography|Drama|Family|Fantasy|Musical</t>
  </si>
  <si>
    <t>ThenaPrincenaofnaEgypt </t>
  </si>
  <si>
    <t>EdennaRiegel</t>
  </si>
  <si>
    <t>ancientnaegypt|hebrew|nudity|pharaoh|titlenadirectednabynafemale</t>
  </si>
  <si>
    <t>http://www.imdb.com/title/tt0120794/?ref_=fn_tt_tt_1</t>
  </si>
  <si>
    <t>AnjelicanaHuston</t>
  </si>
  <si>
    <t>DaddynaDaynaCare </t>
  </si>
  <si>
    <t>bloopersnaduringnacredits|breakfastnacereal|departmentnastorenaride|facenapainting|spongenabobnasquarenapantsnaslippers</t>
  </si>
  <si>
    <t>http://www.imdb.com/title/tt0317303/?ref_=fn_tt_tt_1</t>
  </si>
  <si>
    <t>PatricknaFischler</t>
  </si>
  <si>
    <t>2naGuns </t>
  </si>
  <si>
    <t>FrednaWard</t>
  </si>
  <si>
    <t>closenaupnaofnabreasts|femalenanudity|fugitive|money|undercover</t>
  </si>
  <si>
    <t>http://www.imdb.com/title/tt1272878/?ref_=fn_tt_tt_1</t>
  </si>
  <si>
    <t>CarolnaAnnnaSusi</t>
  </si>
  <si>
    <t>Catsna&amp;naDogs </t>
  </si>
  <si>
    <t>MiriamnaMargolyes</t>
  </si>
  <si>
    <t>cartoonnaonnatv|cat|dog|scientist|secretnaagent</t>
  </si>
  <si>
    <t>http://www.imdb.com/title/tt0239395/?ref_=fn_tt_tt_1</t>
  </si>
  <si>
    <t>ThenaItaliannaJob </t>
  </si>
  <si>
    <t>JimmynaShubert</t>
  </si>
  <si>
    <t>gold|heist|revenge|trafficnajam|venicenaitaly</t>
  </si>
  <si>
    <t>http://www.imdb.com/title/tt0317740/?ref_=fn_tt_tt_1</t>
  </si>
  <si>
    <t>MarcnaLawrence</t>
  </si>
  <si>
    <t>AlicianaWitt</t>
  </si>
  <si>
    <t>TwonaWeeksnaNotice </t>
  </si>
  <si>
    <t>developer|divorce|lawyer|love|newnayorknacity</t>
  </si>
  <si>
    <t>http://www.imdb.com/title/tt0313737/?ref_=fn_tt_tt_1</t>
  </si>
  <si>
    <t>WoodynaAllen</t>
  </si>
  <si>
    <t>Antz </t>
  </si>
  <si>
    <t>AnnenaBancroft</t>
  </si>
  <si>
    <t>ant|friend|princess|soldier|worker</t>
  </si>
  <si>
    <t>http://www.imdb.com/title/tt0120587/?ref_=fn_tt_tt_1</t>
  </si>
  <si>
    <t>PeternaBillingsley</t>
  </si>
  <si>
    <t>CouplesnaRetreat </t>
  </si>
  <si>
    <t>TashanaSmith</t>
  </si>
  <si>
    <t>couple|island|marriage|tropical|voyeurism</t>
  </si>
  <si>
    <t>http://www.imdb.com/title/tt1078940/?ref_=fn_tt_tt_1</t>
  </si>
  <si>
    <t>DaysnaofnaThunder </t>
  </si>
  <si>
    <t>driver|hotnashot|racing|stocknacarnadriver|team</t>
  </si>
  <si>
    <t>http://www.imdb.com/title/tt0099371/?ref_=fn_tt_tt_1</t>
  </si>
  <si>
    <t>TomnaWelling</t>
  </si>
  <si>
    <t>CheapernabynathenaDozenna2 </t>
  </si>
  <si>
    <t>AlysonnaStoner</t>
  </si>
  <si>
    <t>children|competition|rival|secondnapart|vacation</t>
  </si>
  <si>
    <t>http://www.imdb.com/title/tt0452598/?ref_=fn_tt_tt_1</t>
  </si>
  <si>
    <t>WesnaBall</t>
  </si>
  <si>
    <t>KinaHongnaLee</t>
  </si>
  <si>
    <t>ThenaScorchnaTrials </t>
  </si>
  <si>
    <t>RosanaSalazar</t>
  </si>
  <si>
    <t>desert|disease|escape|resistance|virus</t>
  </si>
  <si>
    <t>http://www.imdb.com/title/tt4046784/?ref_=fn_tt_tt_1</t>
  </si>
  <si>
    <t>RyannaMurphy</t>
  </si>
  <si>
    <t>EatnaPraynaLove </t>
  </si>
  <si>
    <t>divorce|emotionalnabalance|femalenaprotagonist|indonesia|innernapeace</t>
  </si>
  <si>
    <t>http://www.imdb.com/title/tt0879870/?ref_=fn_tt_tt_1</t>
  </si>
  <si>
    <t>ThenaFamilynaMan </t>
  </si>
  <si>
    <t>bowling|christmas|parallelnauniverse|salesman|unfaithfulness</t>
  </si>
  <si>
    <t>http://www.imdb.com/title/tt0218967/?ref_=fn_tt_tt_1</t>
  </si>
  <si>
    <t>RED </t>
  </si>
  <si>
    <t>JaquelinenaFleming</t>
  </si>
  <si>
    <t>cia|femalenaassassin|interrogation|officenacubicle|spy</t>
  </si>
  <si>
    <t>http://www.imdb.com/title/tt1245526/?ref_=fn_tt_tt_1</t>
  </si>
  <si>
    <t>AnynaGivennaSunday </t>
  </si>
  <si>
    <t>breasts|coach|football|innamediasnares|vomiting</t>
  </si>
  <si>
    <t>http://www.imdb.com/title/tt0146838/?ref_=fn_tt_tt_1</t>
  </si>
  <si>
    <t>RobertnaRedford</t>
  </si>
  <si>
    <t>Drama|Romance|Western</t>
  </si>
  <si>
    <t>ThenaHorsenaWhisperer </t>
  </si>
  <si>
    <t>JessalynnaGilsig</t>
  </si>
  <si>
    <t>grace|groom|horse|montana|westernnau.s.</t>
  </si>
  <si>
    <t>http://www.imdb.com/title/tt0119314/?ref_=fn_tt_tt_1</t>
  </si>
  <si>
    <t>Collateral </t>
  </si>
  <si>
    <t>citynabynanight|contractnakiller|drivingnaatnanight|losnaangelesnacalifornia|taxi</t>
  </si>
  <si>
    <t>http://www.imdb.com/title/tt0369339/?ref_=fn_tt_tt_1</t>
  </si>
  <si>
    <t>ThenaScorpionnaKing </t>
  </si>
  <si>
    <t>desert|king|showdown|sorceress|warrior</t>
  </si>
  <si>
    <t>http://www.imdb.com/title/tt0277296/?ref_=fn_tt_tt_1</t>
  </si>
  <si>
    <t>JaynaRussell</t>
  </si>
  <si>
    <t>BillynaBurke</t>
  </si>
  <si>
    <t>Ladderna49 </t>
  </si>
  <si>
    <t>JacindanaBarrett</t>
  </si>
  <si>
    <t>deathnaofnahusband|fire|firefighter|funeral|mainnacharacternadies</t>
  </si>
  <si>
    <t>http://www.imdb.com/title/tt0349710/?ref_=fn_tt_tt_1</t>
  </si>
  <si>
    <t>JacknaReacher </t>
  </si>
  <si>
    <t>coma|mysteriousnavillain|policenachase|shootingnarange|sniper</t>
  </si>
  <si>
    <t>http://www.imdb.com/title/tt0790724/?ref_=fn_tt_tt_1</t>
  </si>
  <si>
    <t>DeepnaBluenaSea </t>
  </si>
  <si>
    <t>SaffronnaBurrows</t>
  </si>
  <si>
    <t>alzheimer'snadisease|experiment|humannaversusnashark|research|underwaternaheadquarters</t>
  </si>
  <si>
    <t>http://www.imdb.com/title/tt0149261/?ref_=fn_tt_tt_1</t>
  </si>
  <si>
    <t>KennynaOrtega</t>
  </si>
  <si>
    <t>MekianaCox</t>
  </si>
  <si>
    <t>Documentary|Music</t>
  </si>
  <si>
    <t>MishanaGabrielnaHamilton</t>
  </si>
  <si>
    <t>ThisnaIsnaIt </t>
  </si>
  <si>
    <t>JudithnaHill</t>
  </si>
  <si>
    <t>2000s|boxnaofficenahit|comeback|rehearsal|yearna2009</t>
  </si>
  <si>
    <t>http://www.imdb.com/title/tt1477715/?ref_=fn_tt_tt_1</t>
  </si>
  <si>
    <t>MoniquenaGabrielanaCurnen</t>
  </si>
  <si>
    <t>Drama|Thriller</t>
  </si>
  <si>
    <t>Contagion </t>
  </si>
  <si>
    <t>GriffinnaKane</t>
  </si>
  <si>
    <t>contagion|cure|infection|panic|virus</t>
  </si>
  <si>
    <t>http://www.imdb.com/title/tt1598778/?ref_=fn_tt_tt_1</t>
  </si>
  <si>
    <t>DavidnaMcNally</t>
  </si>
  <si>
    <t>DyannaCannon</t>
  </si>
  <si>
    <t>KangaroonaJack </t>
  </si>
  <si>
    <t>BillnaHunter</t>
  </si>
  <si>
    <t>australia|bodynapaint|kangaroo|mob|money</t>
  </si>
  <si>
    <t>http://www.imdb.com/title/tt0257568/?ref_=fn_tt_tt_1</t>
  </si>
  <si>
    <t>DawnnaFrench</t>
  </si>
  <si>
    <t>Animation|Family|Fantasy</t>
  </si>
  <si>
    <t>Coraline </t>
  </si>
  <si>
    <t>JohnnaHodgman</t>
  </si>
  <si>
    <t>dream|newnahome|parallelnaworlds|scissors|secretnadoor</t>
  </si>
  <si>
    <t>http://www.imdb.com/title/tt0327597/?ref_=fn_tt_tt_1</t>
  </si>
  <si>
    <t>ThenaHappening </t>
  </si>
  <si>
    <t>KristennaConnolly</t>
  </si>
  <si>
    <t>bee|nature|park|school|teacher</t>
  </si>
  <si>
    <t>http://www.imdb.com/title/tt0949731/?ref_=fn_tt_tt_1</t>
  </si>
  <si>
    <t>MannaonnaFire </t>
  </si>
  <si>
    <t>bodyguard|journalist|kidnapping|mexico|policenacorruption</t>
  </si>
  <si>
    <t>http://www.imdb.com/title/tt0328107/?ref_=fn_tt_tt_1</t>
  </si>
  <si>
    <t>BriannaRobbins</t>
  </si>
  <si>
    <t>ThenaShaggynaDog </t>
  </si>
  <si>
    <t>animalnaasnahuman|dognamovie|elevator|humannabecomingnaannaanimal|sheepdog</t>
  </si>
  <si>
    <t>http://www.imdb.com/title/tt0393735/?ref_=fn_tt_tt_1</t>
  </si>
  <si>
    <t>Starskyna&amp;naHutch </t>
  </si>
  <si>
    <t>FrednaWilliamson</t>
  </si>
  <si>
    <t>cocaine|cop|criminal|partner|police</t>
  </si>
  <si>
    <t>http://www.imdb.com/title/tt0335438/?ref_=fn_tt_tt_1</t>
  </si>
  <si>
    <t>BriannaLevant</t>
  </si>
  <si>
    <t>HarveynaKorman</t>
  </si>
  <si>
    <t>JinglenaAllnathenaWay </t>
  </si>
  <si>
    <t>JakenaLloyd</t>
  </si>
  <si>
    <t>actionnafigure|christmas|hero|karate|toy</t>
  </si>
  <si>
    <t>http://www.imdb.com/title/tt0116705/?ref_=fn_tt_tt_1</t>
  </si>
  <si>
    <t>Action|Fantasy|Horror|Sci-Fi</t>
  </si>
  <si>
    <t>JamesnaBabson</t>
  </si>
  <si>
    <t>Hellboy </t>
  </si>
  <si>
    <t>assassin|demon|hero|nazi|superhero</t>
  </si>
  <si>
    <t>http://www.imdb.com/title/tt0167190/?ref_=fn_tt_tt_1</t>
  </si>
  <si>
    <t>StevennaZaillian</t>
  </si>
  <si>
    <t>AnaCivilnaAction </t>
  </si>
  <si>
    <t>1980s|lawnafirm|lawsuit|lawyer|toxicnawaste</t>
  </si>
  <si>
    <t>http://www.imdb.com/title/tt0120633/?ref_=fn_tt_tt_1</t>
  </si>
  <si>
    <t>ChrisnaButler</t>
  </si>
  <si>
    <t>ParaNorman </t>
  </si>
  <si>
    <t>ElainenaStritch</t>
  </si>
  <si>
    <t>curse|ghost|outcast|witch|zombie</t>
  </si>
  <si>
    <t>http://www.imdb.com/title/tt1623288/?ref_=fn_tt_tt_1</t>
  </si>
  <si>
    <t>ThenaJackal </t>
  </si>
  <si>
    <t>SophienaOkonedo</t>
  </si>
  <si>
    <t>assassin|fbi|ira|jackal|russian</t>
  </si>
  <si>
    <t>http://www.imdb.com/title/tt0119395/?ref_=fn_tt_tt_1</t>
  </si>
  <si>
    <t>Paycheck </t>
  </si>
  <si>
    <t>antinahero|babenascientist|engineer|memory|money</t>
  </si>
  <si>
    <t>http://www.imdb.com/title/tt0338337/?ref_=fn_tt_tt_1</t>
  </si>
  <si>
    <t>JonnaAvnet</t>
  </si>
  <si>
    <t>StockardnaChanning</t>
  </si>
  <si>
    <t>UpnaClosena&amp;naPersonal </t>
  </si>
  <si>
    <t>journalism|newsnaanchor|newscast|newscaster|tvnajournalism</t>
  </si>
  <si>
    <t>http://www.imdb.com/title/tt0118055/?ref_=fn_tt_tt_1</t>
  </si>
  <si>
    <t>SamnaFell</t>
  </si>
  <si>
    <t>ThenaTalenaofnaDespereaux </t>
  </si>
  <si>
    <t>book|darkness|dungeon|princess|rat</t>
  </si>
  <si>
    <t>http://www.imdb.com/title/tt0420238/?ref_=fn_tt_tt_1</t>
  </si>
  <si>
    <t>OlivernaHudson</t>
  </si>
  <si>
    <t>BiancanaKajlich</t>
  </si>
  <si>
    <t>RulesnaofnaEngagement </t>
  </si>
  <si>
    <t>AdhirnaKalyan</t>
  </si>
  <si>
    <t>fiance|fiancee|magazinenaeditor|naivety|womanizer</t>
  </si>
  <si>
    <t>http://www.imdb.com/title/tt0790772/?ref_=fn_tt_tt_1</t>
  </si>
  <si>
    <t>KevinnaDonovan</t>
  </si>
  <si>
    <t>ThenaTuxedo </t>
  </si>
  <si>
    <t>RitchienaCoster</t>
  </si>
  <si>
    <t>chauffeur|hospital|secretnaagent|spying|tuxedo</t>
  </si>
  <si>
    <t>http://www.imdb.com/title/tt0290095/?ref_=fn_tt_tt_1</t>
  </si>
  <si>
    <t>GeoffnaMurphy</t>
  </si>
  <si>
    <t>BrendanaBakke</t>
  </si>
  <si>
    <t>PeternaGreene</t>
  </si>
  <si>
    <t>UndernaSiegena2:naDarknaTerritory </t>
  </si>
  <si>
    <t>PatricknaKilpatrick</t>
  </si>
  <si>
    <t>colorado|niece|satellite|terrorist|train</t>
  </si>
  <si>
    <t>http://www.imdb.com/title/tt0114781/?ref_=fn_tt_tt_1</t>
  </si>
  <si>
    <t>ColmnaFeore</t>
  </si>
  <si>
    <t>JacknaRyan:naShadownaRecruit </t>
  </si>
  <si>
    <t>GemmanaChan</t>
  </si>
  <si>
    <t>covertnaanalyst|marine|russian|spy|stocknamarket</t>
  </si>
  <si>
    <t>http://www.imdb.com/title/tt1205537/?ref_=fn_tt_tt_1</t>
  </si>
  <si>
    <t>DavidnaO.naRussell</t>
  </si>
  <si>
    <t>Biography|Comedy|Drama</t>
  </si>
  <si>
    <t>Joy </t>
  </si>
  <si>
    <t>basednaonnarealnaperson|femalenainventor|mop|salesnapitch|womannaholdingnaanashotgun</t>
  </si>
  <si>
    <t>http://www.imdb.com/title/tt2446980/?ref_=fn_tt_tt_1</t>
  </si>
  <si>
    <t>BabaknaNajafi</t>
  </si>
  <si>
    <t>LondonnaHasnaFallen </t>
  </si>
  <si>
    <t>JuliannaKostov</t>
  </si>
  <si>
    <t>british|funeral|goodnaversusnaevil|mole|sequel</t>
  </si>
  <si>
    <t>http://www.imdb.com/title/tt3300542/?ref_=fn_tt_tt_1</t>
  </si>
  <si>
    <t>Jean-PierrenaJeunet</t>
  </si>
  <si>
    <t>Action|Horror|Sci-Fi</t>
  </si>
  <si>
    <t>GarynaDourdan</t>
  </si>
  <si>
    <t>Alien:naResurrection </t>
  </si>
  <si>
    <t>alien|blood|breeding|clone|scientist</t>
  </si>
  <si>
    <t>http://www.imdb.com/title/tt0118583/?ref_=fn_tt_tt_1</t>
  </si>
  <si>
    <t>NednaBeatty</t>
  </si>
  <si>
    <t>TatenaDonovan</t>
  </si>
  <si>
    <t>Shooter </t>
  </si>
  <si>
    <t>LouisnaFerreira</t>
  </si>
  <si>
    <t>colonel|ethiopia|marksman|onnathenarun|rangefinder</t>
  </si>
  <si>
    <t>http://www.imdb.com/title/tt0822854/?ref_=fn_tt_tt_1</t>
  </si>
  <si>
    <t>GrahamnaAnnable</t>
  </si>
  <si>
    <t>IsaacnaHempsteadnaWright</t>
  </si>
  <si>
    <t>ThenaBoxtrolls </t>
  </si>
  <si>
    <t>TracynaMorgan</t>
  </si>
  <si>
    <t>chase|puppetnaanimation|rednahat|stopnamotionnaanimation|troll</t>
  </si>
  <si>
    <t>http://www.imdb.com/title/tt0787474/?ref_=fn_tt_tt_1</t>
  </si>
  <si>
    <t>GriffinnaDunne</t>
  </si>
  <si>
    <t>DiannenaWiest</t>
  </si>
  <si>
    <t>PracticalnaMagic </t>
  </si>
  <si>
    <t>curse|death|island|love|magic</t>
  </si>
  <si>
    <t>http://www.imdb.com/title/tt0120791/?ref_=fn_tt_tt_1</t>
  </si>
  <si>
    <t>ThenaLegonaMovie </t>
  </si>
  <si>
    <t>AlisonnaBrie</t>
  </si>
  <si>
    <t>basednaonnatoy|dualnapersonality|evilnabusinessman|goodnacopnabadnacop|lego</t>
  </si>
  <si>
    <t>http://www.imdb.com/title/tt1490017/?ref_=fn_tt_tt_1</t>
  </si>
  <si>
    <t>JohnnaPasquin</t>
  </si>
  <si>
    <t>EileennaBrennan</t>
  </si>
  <si>
    <t>MissnaCongenialityna2:naArmednaandnaFabulous </t>
  </si>
  <si>
    <t>TreatnaWilliams</t>
  </si>
  <si>
    <t>bodyguard|fbi|fbinaagent|femalenaprotagonist|undercover</t>
  </si>
  <si>
    <t>http://www.imdb.com/title/tt0385307/?ref_=fn_tt_tt_1</t>
  </si>
  <si>
    <t>ReignnaofnaFire </t>
  </si>
  <si>
    <t>castle|dragon|firenabreathingnadragon|militia|survival</t>
  </si>
  <si>
    <t>http://www.imdb.com/title/tt0253556/?ref_=fn_tt_tt_1</t>
  </si>
  <si>
    <t>RubennaFleischer</t>
  </si>
  <si>
    <t>RyannaGosling</t>
  </si>
  <si>
    <t>GangsternaSquad </t>
  </si>
  <si>
    <t>WadenaWilliams</t>
  </si>
  <si>
    <t>goodnaversusnaevil|machinenagun|mobster|policenavigilantism|yearna1949</t>
  </si>
  <si>
    <t>http://www.imdb.com/title/tt1321870/?ref_=fn_tt_tt_1</t>
  </si>
  <si>
    <t>HaroldnaRamis</t>
  </si>
  <si>
    <t>Adventure|Comedy</t>
  </si>
  <si>
    <t>YearnaOne </t>
  </si>
  <si>
    <t>XandernaBerkeley</t>
  </si>
  <si>
    <t>abraham|hunter|princess|sodom|tribe</t>
  </si>
  <si>
    <t>http://www.imdb.com/title/tt1045778/?ref_=fn_tt_tt_1</t>
  </si>
  <si>
    <t>Biography|Drama|History|Sport</t>
  </si>
  <si>
    <t>Invictus </t>
  </si>
  <si>
    <t>LeletinaKhumalo</t>
  </si>
  <si>
    <t>apartheid|nation|nelsonnamandela|president|rugby</t>
  </si>
  <si>
    <t>http://www.imdb.com/title/tt1057500/?ref_=fn_tt_tt_1</t>
  </si>
  <si>
    <t>KevinnaMacdonald</t>
  </si>
  <si>
    <t>StatenaofnaPlay </t>
  </si>
  <si>
    <t>MichaelnaWeston</t>
  </si>
  <si>
    <t>congressman|conspiracy|newspaper|politicalnaconspiracy|subway</t>
  </si>
  <si>
    <t>http://www.imdb.com/title/tt0473705/?ref_=fn_tt_tt_1</t>
  </si>
  <si>
    <t>Comedy|Crime|Romance|Thriller</t>
  </si>
  <si>
    <t>Duplicity </t>
  </si>
  <si>
    <t>DenisnaO'Hare</t>
  </si>
  <si>
    <t>ceo|dubai|product|rivalry|spy</t>
  </si>
  <si>
    <t>http://www.imdb.com/title/tt1135487/?ref_=fn_tt_tt_1</t>
  </si>
  <si>
    <t>DonaldnaPetrie</t>
  </si>
  <si>
    <t>RaynaWalston</t>
  </si>
  <si>
    <t>StevennaAnthonynaLawrence</t>
  </si>
  <si>
    <t>MynaFavoritenaMartian </t>
  </si>
  <si>
    <t>MichaelnaLerner</t>
  </si>
  <si>
    <t>alien|hiddennacamera|martian|reporter|spaceship</t>
  </si>
  <si>
    <t>http://www.imdb.com/title/tt0120764/?ref_=fn_tt_tt_1</t>
  </si>
  <si>
    <t>DavidnaRasche</t>
  </si>
  <si>
    <t>BlairnaBrown</t>
  </si>
  <si>
    <t>ThenaSentinel </t>
  </si>
  <si>
    <t>MartinnaDonovan</t>
  </si>
  <si>
    <t>firstnalady|framed|investigation|president|secretnaservice</t>
  </si>
  <si>
    <t>http://www.imdb.com/title/tt0443632/?ref_=fn_tt_tt_1</t>
  </si>
  <si>
    <t>JorgenaBlanco</t>
  </si>
  <si>
    <t>Planetna51 </t>
  </si>
  <si>
    <t>alien|aliennaplanet|astronaut|planet|teenager</t>
  </si>
  <si>
    <t>http://www.imdb.com/title/tt0762125/?ref_=fn_tt_tt_1</t>
  </si>
  <si>
    <t>StuartnaBaird</t>
  </si>
  <si>
    <t>StarnaTrek:naNemesis </t>
  </si>
  <si>
    <t>earth|federation|romulan|slave|space</t>
  </si>
  <si>
    <t>http://www.imdb.com/title/tt0253754/?ref_=fn_tt_tt_1</t>
  </si>
  <si>
    <t>JoelnaCoen</t>
  </si>
  <si>
    <t>PaulnaAdelstein</t>
  </si>
  <si>
    <t>Comedy|Crime|Romance</t>
  </si>
  <si>
    <t>IntolerablenaCruelty </t>
  </si>
  <si>
    <t>JulianaDuffy</t>
  </si>
  <si>
    <t>attorney|divorce|marriage|realnaestate|screwballnacomedy</t>
  </si>
  <si>
    <t>http://www.imdb.com/title/tt0138524/?ref_=fn_tt_tt_1</t>
  </si>
  <si>
    <t>RobertnaLorenz</t>
  </si>
  <si>
    <t>EdnaLauter</t>
  </si>
  <si>
    <t>TroublenawithnathenaCurve </t>
  </si>
  <si>
    <t>aging|baseball|baseballnascout|northnacarolina|pitcher</t>
  </si>
  <si>
    <t>http://www.imdb.com/title/tt2083383/?ref_=fn_tt_tt_1</t>
  </si>
  <si>
    <t>BojananaNovakovic</t>
  </si>
  <si>
    <t>EdgenaofnaDarkness </t>
  </si>
  <si>
    <t>activist|detective|fathernadaughternarelationship|investigation|vigilantism</t>
  </si>
  <si>
    <t>http://www.imdb.com/title/tt1226273/?ref_=fn_tt_tt_1</t>
  </si>
  <si>
    <t>PenelopenaAnnnaMiller</t>
  </si>
  <si>
    <t>Horror|Mystery|Sci-Fi|Thriller</t>
  </si>
  <si>
    <t>JohnnaKapelos</t>
  </si>
  <si>
    <t>ThenaRelic </t>
  </si>
  <si>
    <t>ChinaMuoinaLo</t>
  </si>
  <si>
    <t>fire|helicopter|museum|policenasergeant|relic</t>
  </si>
  <si>
    <t>http://www.imdb.com/title/tt0120004/?ref_=fn_tt_tt_1</t>
  </si>
  <si>
    <t>CathynaMoriarty</t>
  </si>
  <si>
    <t>AnalyzenaThat </t>
  </si>
  <si>
    <t>JoenaViterelli</t>
  </si>
  <si>
    <t>blonde|mafia|mentalnaillness|prison|secondnapart</t>
  </si>
  <si>
    <t>http://www.imdb.com/title/tt0289848/?ref_=fn_tt_tt_1</t>
  </si>
  <si>
    <t>RighteousnaKill </t>
  </si>
  <si>
    <t>bloodnasplatter|execution|newnayorknacity|nypd|serialnakiller</t>
  </si>
  <si>
    <t>http://www.imdb.com/title/tt1034331/?ref_=fn_tt_tt_1</t>
  </si>
  <si>
    <t>HaroldnaBecker</t>
  </si>
  <si>
    <t>MercurynaRising </t>
  </si>
  <si>
    <t>CarrienaPreston</t>
  </si>
  <si>
    <t>autisticnachild|boy|childnainnadanger|fbi|nsa</t>
  </si>
  <si>
    <t>http://www.imdb.com/title/tt0120749/?ref_=fn_tt_tt_1</t>
  </si>
  <si>
    <t>Biography|Drama|Music</t>
  </si>
  <si>
    <t>ThenaSoloist </t>
  </si>
  <si>
    <t>columnist|journalist|losnaangelesnatimes|musician|wearingnaanatrafficnaconenaasnaanahat</t>
  </si>
  <si>
    <t>http://www.imdb.com/title/tt0821642/?ref_=fn_tt_tt_1</t>
  </si>
  <si>
    <t>Drama|Fantasy|Sport</t>
  </si>
  <si>
    <t>ThenaLegendnaofnaBaggernaVance </t>
  </si>
  <si>
    <t>caddy|game|golf|golfnacourse|golfer</t>
  </si>
  <si>
    <t>http://www.imdb.com/title/tt0146984/?ref_=fn_tt_tt_1</t>
  </si>
  <si>
    <t>Adventure|Comedy|Drama|Music</t>
  </si>
  <si>
    <t>AlmostnaFamous </t>
  </si>
  <si>
    <t>band|magazine|rollingnastonenamagazine|smokingnamarijuana|tour</t>
  </si>
  <si>
    <t>http://www.imdb.com/title/tt0181875/?ref_=fn_tt_tt_1</t>
  </si>
  <si>
    <t>Garfieldna2 </t>
  </si>
  <si>
    <t>BennaFalcone</t>
  </si>
  <si>
    <t>cat|england|ltinatxii|peugeotna206|roverna3na5nalitre.coupenap5b</t>
  </si>
  <si>
    <t>http://www.imdb.com/title/tt0455499/?ref_=fn_tt_tt_1</t>
  </si>
  <si>
    <t>SunnynaMabrey</t>
  </si>
  <si>
    <t>xXx:naStatenaofnathenaUnion </t>
  </si>
  <si>
    <t>Xzibit</t>
  </si>
  <si>
    <t>coupnad'etat|mutiny|president|u.s.nanavy|washingtonnad.c.</t>
  </si>
  <si>
    <t>http://www.imdb.com/title/tt0329774/?ref_=fn_tt_tt_1</t>
  </si>
  <si>
    <t>ScottnaStewart</t>
  </si>
  <si>
    <t>AlannaDale</t>
  </si>
  <si>
    <t>Action|Fantasy|Horror|Sci-Fi|Thriller</t>
  </si>
  <si>
    <t>JoshnaWingate</t>
  </si>
  <si>
    <t>Priest </t>
  </si>
  <si>
    <t>JacobnaHopkins</t>
  </si>
  <si>
    <t>church|priest|sheriff|vampire|warrior</t>
  </si>
  <si>
    <t>http://www.imdb.com/title/tt0822847/?ref_=fn_tt_tt_1</t>
  </si>
  <si>
    <t>PatricknaGilmore</t>
  </si>
  <si>
    <t>AdrianonaGiannini</t>
  </si>
  <si>
    <t>Adventure|Animation|Comedy|Drama|Family|Fantasy|Romance</t>
  </si>
  <si>
    <t>Sinbad:naLegendnaofnathenaSevennaSeas </t>
  </si>
  <si>
    <t>TimothynaWest</t>
  </si>
  <si>
    <t>book|framed|goddess|prince|sinbad</t>
  </si>
  <si>
    <t>http://www.imdb.com/title/tt0165982/?ref_=fn_tt_tt_1</t>
  </si>
  <si>
    <t>Horror|Sci-Fi|Thriller</t>
  </si>
  <si>
    <t>EventnaHorizon </t>
  </si>
  <si>
    <t>solarnasystem|space|spaceship|starship|yearna2047</t>
  </si>
  <si>
    <t>http://www.imdb.com/title/tt0119081/?ref_=fn_tt_tt_1</t>
  </si>
  <si>
    <t>SusannanaThompson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</si>
  <si>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</si>
  <si>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</si>
  <si>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</si>
  <si>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</si>
  <si>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MianaKirshner</t>
  </si>
  <si>
    <t>ThenaBlacknaDahlia </t>
  </si>
  <si>
    <t>blacknadahlia|boxer|corpse|death|partner</t>
  </si>
  <si>
    <t>http://www.imdb.com/title/tt0387877/?ref_=fn_tt_tt_1</t>
  </si>
  <si>
    <t>TonynaBill</t>
  </si>
  <si>
    <t>Action|Adventure|Drama|History|Romance|War</t>
  </si>
  <si>
    <t>Flyboys </t>
  </si>
  <si>
    <t>PhilipnaWinchester</t>
  </si>
  <si>
    <t>american|france|military|pilot|training</t>
  </si>
  <si>
    <t>http://www.imdb.com/title/tt0454824/?ref_=fn_tt_tt_1</t>
  </si>
  <si>
    <t>RodnaLurie</t>
  </si>
  <si>
    <t>ThenaLastnaCastle </t>
  </si>
  <si>
    <t>MichaelnaIrby</t>
  </si>
  <si>
    <t>colonel|general|military|prison|threenastarnageneral</t>
  </si>
  <si>
    <t>http://www.imdb.com/title/tt0272020/?ref_=fn_tt_tt_1</t>
  </si>
  <si>
    <t>WalternaHill</t>
  </si>
  <si>
    <t>WilsonnaCruz</t>
  </si>
  <si>
    <t>RobertnaForster</t>
  </si>
  <si>
    <t>Supernova </t>
  </si>
  <si>
    <t>VanessanaMarshall</t>
  </si>
  <si>
    <t>deepnaspace|distressnasignal|explosion|mining|rescue</t>
  </si>
  <si>
    <t>http://www.imdb.com/title/tt0134983/?ref_=fn_tt_tt_1</t>
  </si>
  <si>
    <t>AkivanaGoldsman</t>
  </si>
  <si>
    <t>Drama|Fantasy|Mystery|Romance</t>
  </si>
  <si>
    <t>MattnaBomer</t>
  </si>
  <si>
    <t>Winter'snaTale </t>
  </si>
  <si>
    <t>KevinnaCorrigan</t>
  </si>
  <si>
    <t>blacknaandnawhitenaphotograph|drawingnawithnablood|fallingnathroughnaice|playingnapiano|rednahairednawoman</t>
  </si>
  <si>
    <t>http://www.imdb.com/title/tt1837709/?ref_=fn_tt_tt_1</t>
  </si>
  <si>
    <t>HaraldnaZwart</t>
  </si>
  <si>
    <t>KevinnaZegers</t>
  </si>
  <si>
    <t>Fantasy|Horror|Mystery|Romance</t>
  </si>
  <si>
    <t>ThenaMortalnaInstruments:naCitynaofnaBones </t>
  </si>
  <si>
    <t>battle|demon|magic|secret|warrior</t>
  </si>
  <si>
    <t>http://www.imdb.com/title/tt1538403/?ref_=fn_tt_tt_1</t>
  </si>
  <si>
    <t>MikenaO'Malley</t>
  </si>
  <si>
    <t>Adventure|Comedy|Family|Romance|Sci-Fi</t>
  </si>
  <si>
    <t>MeetnaDave </t>
  </si>
  <si>
    <t>ShawnnaChristian</t>
  </si>
  <si>
    <t>alien|mutiny|orb|planet|spaceship</t>
  </si>
  <si>
    <t>http://www.imdb.com/title/tt0765476/?ref_=fn_tt_tt_1</t>
  </si>
  <si>
    <t>WalternaSalles</t>
  </si>
  <si>
    <t>CamrynnaManheim</t>
  </si>
  <si>
    <t>Drama|Horror|Thriller</t>
  </si>
  <si>
    <t>DarknaWater </t>
  </si>
  <si>
    <t>ArielnaGade</t>
  </si>
  <si>
    <t>apartment|hellonakitty|school|teacher|water</t>
  </si>
  <si>
    <t>http://www.imdb.com/title/tt0382628/?ref_=fn_tt_tt_1</t>
  </si>
  <si>
    <t>Edtv </t>
  </si>
  <si>
    <t>femalenaremovesnahernaclothes|onenawordnatitle|producer|television|videonastore</t>
  </si>
  <si>
    <t>http://www.imdb.com/title/tt0131369/?ref_=fn_tt_tt_1</t>
  </si>
  <si>
    <t>IainnaSoftley</t>
  </si>
  <si>
    <t>Inkheart </t>
  </si>
  <si>
    <t>JamienaForeman</t>
  </si>
  <si>
    <t>book|escape|girl|overalls|villain</t>
  </si>
  <si>
    <t>http://www.imdb.com/title/tt0494238/?ref_=fn_tt_tt_1</t>
  </si>
  <si>
    <t>ThenaSpirit </t>
  </si>
  <si>
    <t>LouisnaLombardi</t>
  </si>
  <si>
    <t>femalenastarnaappearsnanude|pantsnafallingnadown|samurai|whitenarat|womannainnaanatowel</t>
  </si>
  <si>
    <t>http://www.imdb.com/title/tt0831887/?ref_=fn_tt_tt_1</t>
  </si>
  <si>
    <t>DavidnaKoepp</t>
  </si>
  <si>
    <t>OlivianaMunn</t>
  </si>
  <si>
    <t>Action|Comedy|Mystery|Romance</t>
  </si>
  <si>
    <t>Mortdecai </t>
  </si>
  <si>
    <t>UlrichnaThomsen</t>
  </si>
  <si>
    <t>artnadealer|fakenapainting|macguffin|moustache|stolennapainting</t>
  </si>
  <si>
    <t>http://www.imdb.com/title/tt3045616/?ref_=fn_tt_tt_1</t>
  </si>
  <si>
    <t>UwenaBoll</t>
  </si>
  <si>
    <t>MikenaDopud</t>
  </si>
  <si>
    <t>InnathenaNamenaofnathenaKing:naAnaDungeonnaSiegenaTale </t>
  </si>
  <si>
    <t>TanianaSaulnier</t>
  </si>
  <si>
    <t>farmer|king|krug|rescue|wizard</t>
  </si>
  <si>
    <t>http://www.imdb.com/title/tt0460780/?ref_=fn_tt_tt_1</t>
  </si>
  <si>
    <t>BeyondnaBorders </t>
  </si>
  <si>
    <t>africa|american|border|doctor|well</t>
  </si>
  <si>
    <t>http://www.imdb.com/title/tt0294357/?ref_=fn_tt_tt_1</t>
  </si>
  <si>
    <t>Pou-SoinaCheang</t>
  </si>
  <si>
    <t>AaronnaKwok</t>
  </si>
  <si>
    <t>Xinayounajinazhi:naSunnaWukongnasannadanaBaigunaJing </t>
  </si>
  <si>
    <t>EddienaPeng</t>
  </si>
  <si>
    <t>buddhism|demon|journeynatonathenawest|monk|monkeynaking</t>
  </si>
  <si>
    <t>http://www.imdb.com/title/tt4591310/?ref_=fn_tt_tt_1</t>
  </si>
  <si>
    <t>JohnnaDahl</t>
  </si>
  <si>
    <t>ClaynenaCrawford</t>
  </si>
  <si>
    <t>ThenaGreatnaRaid </t>
  </si>
  <si>
    <t>PaolonaMontalban</t>
  </si>
  <si>
    <t>american|lieutenantnacolonel|mission|rescue|soldier</t>
  </si>
  <si>
    <t>http://www.imdb.com/title/tt0326905/?ref_=fn_tt_tt_1</t>
  </si>
  <si>
    <t>Filipino</t>
  </si>
  <si>
    <t>TimnaMiller</t>
  </si>
  <si>
    <t>EdnaSkrein</t>
  </si>
  <si>
    <t>Action|Adventure|Comedy|Romance|Sci-Fi</t>
  </si>
  <si>
    <t>Deadpool </t>
  </si>
  <si>
    <t>StefannaKapicic</t>
  </si>
  <si>
    <t>basednaonnacomicnabook|breakingnathenafourthnawall|mercenary|mutant|selfnahealing</t>
  </si>
  <si>
    <t>http://www.imdb.com/title/tt1431045/?ref_=fn_tt_tt_1</t>
  </si>
  <si>
    <t>StephennaHerek</t>
  </si>
  <si>
    <t>MorgannaFairchild</t>
  </si>
  <si>
    <t>HolynaMan </t>
  </si>
  <si>
    <t>EricnaMcCormack</t>
  </si>
  <si>
    <t>1990s|evangelist|professionalnarivalry|swimmingnapool|televangelist</t>
  </si>
  <si>
    <t>http://www.imdb.com/title/tt0120701/?ref_=fn_tt_tt_1</t>
  </si>
  <si>
    <t>LeonardnaRoberts</t>
  </si>
  <si>
    <t>Action|Biography|Drama|History|Thriller|War</t>
  </si>
  <si>
    <t>AmericannaSniper </t>
  </si>
  <si>
    <t>KeirnaO'Donnell</t>
  </si>
  <si>
    <t>assassin|deathnaofnachild|iraq|sniper|snipernarifle</t>
  </si>
  <si>
    <t>http://www.imdb.com/title/tt2179136/?ref_=fn_tt_tt_1</t>
  </si>
  <si>
    <t>DylannaMinnette</t>
  </si>
  <si>
    <t>Adventure|Comedy|Family|Fantasy|Horror</t>
  </si>
  <si>
    <t>OdeyanaRush</t>
  </si>
  <si>
    <t>Goosebumps </t>
  </si>
  <si>
    <t>KennaMarino</t>
  </si>
  <si>
    <t>basednaonnabook|blob|ferrisnawheel|manuscript|monster</t>
  </si>
  <si>
    <t>http://www.imdb.com/title/tt1051904/?ref_=fn_tt_tt_1</t>
  </si>
  <si>
    <t>SoleilnaMoonnaFrye</t>
  </si>
  <si>
    <t>NatenaRichert</t>
  </si>
  <si>
    <t>Sabrina,nathenaTeenagenaWitch </t>
  </si>
  <si>
    <t>CarolinenaRhea</t>
  </si>
  <si>
    <t>femalenaprotagonist|hereditarynagiftnaofnawitchcraft|magic|supernatural|witch</t>
  </si>
  <si>
    <t>http://www.imdb.com/title/tt0115341/?ref_=fn_tt_tt_1</t>
  </si>
  <si>
    <t>JustnaLikenaHeaven </t>
  </si>
  <si>
    <t>WillienaGarson</t>
  </si>
  <si>
    <t>apartment|architect|coma|doctor|spirit</t>
  </si>
  <si>
    <t>http://www.imdb.com/title/tt0425123/?ref_=fn_tt_tt_1</t>
  </si>
  <si>
    <t>Comedy|Family|Romance|Sci-Fi</t>
  </si>
  <si>
    <t>TaylornaNegron</t>
  </si>
  <si>
    <t>ThenaFlintstonesnainnaVivanaRocknaVegas </t>
  </si>
  <si>
    <t>basednaonnatvnaseries|love|prequel|thenaflintstones|titlenaappearsnainnasong</t>
  </si>
  <si>
    <t>http://www.imdb.com/title/tt0158622/?ref_=fn_tt_tt_1</t>
  </si>
  <si>
    <t>PeternaMacDonald</t>
  </si>
  <si>
    <t>KurtwoodnaSmith</t>
  </si>
  <si>
    <t>Action|Adventure|Thriller|War</t>
  </si>
  <si>
    <t>RambonaIII </t>
  </si>
  <si>
    <t>RichardnaCrenna</t>
  </si>
  <si>
    <t>afghanistan|colonel|rambo|rescue|soviet</t>
  </si>
  <si>
    <t>http://www.imdb.com/title/tt0095956/?ref_=fn_tt_tt_1</t>
  </si>
  <si>
    <t>MalcolmnaGoodwin</t>
  </si>
  <si>
    <t>Comedy|Drama|Romance|Sport</t>
  </si>
  <si>
    <t>RobertnaBaker</t>
  </si>
  <si>
    <t>Leatherheads </t>
  </si>
  <si>
    <t>MattnaBushell</t>
  </si>
  <si>
    <t>collegenafootball|fight|football|hero|surrender</t>
  </si>
  <si>
    <t>http://www.imdb.com/title/tt0379865/?ref_=fn_tt_tt_1</t>
  </si>
  <si>
    <t>Comedy|Western</t>
  </si>
  <si>
    <t>ThenaRidiculousna6 </t>
  </si>
  <si>
    <t>apache|banknarobbery|baseball|halfnabrothers|whitenaraisednaasnaindian</t>
  </si>
  <si>
    <t>http://www.imdb.com/title/tt2479478/?ref_=fn_tt_tt_1</t>
  </si>
  <si>
    <t>KimnaShaw</t>
  </si>
  <si>
    <t>DidnaYounaHearnaAboutnathenaMorgans? </t>
  </si>
  <si>
    <t>KevinnaBrown</t>
  </si>
  <si>
    <t>fbi|murder|witness|witnessnaprotection|wyoming</t>
  </si>
  <si>
    <t>http://www.imdb.com/title/tt1314228/?ref_=fn_tt_tt_1</t>
  </si>
  <si>
    <t>JessicanaSzohr</t>
  </si>
  <si>
    <t>ThenaInternship </t>
  </si>
  <si>
    <t>RobnaRiggle</t>
  </si>
  <si>
    <t>actor'snapicturenashownnainnacredits|animatednacredits|google|internship|stillnaimagesnainnaendnacredits</t>
  </si>
  <si>
    <t>http://www.imdb.com/title/tt2234155/?ref_=fn_tt_tt_1</t>
  </si>
  <si>
    <t>ResidentnaEvil:naAfterlife </t>
  </si>
  <si>
    <t>ShawnnaRoberts</t>
  </si>
  <si>
    <t>alaska|femalenagunfighter|mutation|ship|siege</t>
  </si>
  <si>
    <t>http://www.imdb.com/title/tt1220634/?ref_=fn_tt_tt_1</t>
  </si>
  <si>
    <t>AnthonynaHemingway</t>
  </si>
  <si>
    <t>NatenaParker</t>
  </si>
  <si>
    <t>RednaTails </t>
  </si>
  <si>
    <t>TristannaMacknaWilds</t>
  </si>
  <si>
    <t>africannaamerican|battle|italy|tuskegeenaairmen|worldnawarnatwo</t>
  </si>
  <si>
    <t>http://www.imdb.com/title/tt0485985/?ref_=fn_tt_tt_1</t>
  </si>
  <si>
    <t>SexnaandnathenaCity </t>
  </si>
  <si>
    <t>CynthianaNixon</t>
  </si>
  <si>
    <t>casualnasex|friendship|friendshipnabetweennawomen|gay|singles</t>
  </si>
  <si>
    <t>http://www.imdb.com/title/tt0159206/?ref_=fn_tt_tt_1</t>
  </si>
  <si>
    <t>ThenaDevil'snaAdvocate </t>
  </si>
  <si>
    <t>dealnawithnathenadevil|lawyer|money|reality|supernaturalnapower</t>
  </si>
  <si>
    <t>http://www.imdb.com/title/tt0118971/?ref_=fn_tt_tt_1</t>
  </si>
  <si>
    <t>SeannaAnders</t>
  </si>
  <si>
    <t>LeightonnaMeester</t>
  </si>
  <si>
    <t>That'snaMynaBoy </t>
  </si>
  <si>
    <t>argument|referencenatonavanillanaice|statutorynarape|teachernastudentnarelationship|teachernastudentnasex</t>
  </si>
  <si>
    <t>http://www.imdb.com/title/tt1232200/?ref_=fn_tt_tt_1</t>
  </si>
  <si>
    <t>BriannaThompson</t>
  </si>
  <si>
    <t>DragonHeart </t>
  </si>
  <si>
    <t>TerrynaO'Neill</t>
  </si>
  <si>
    <t>dragon|england|humannadragonnarelationship|king|knight</t>
  </si>
  <si>
    <t>http://www.imdb.com/title/tt0116136/?ref_=fn_tt_tt_1</t>
  </si>
  <si>
    <t>Action|Comedy|Crime|Drama</t>
  </si>
  <si>
    <t>AfternathenaSunset </t>
  </si>
  <si>
    <t>ChrisnaPenn</t>
  </si>
  <si>
    <t>diamond|fbi|fbinaagent|island|thief</t>
  </si>
  <si>
    <t>http://www.imdb.com/title/tt0367479/?ref_=fn_tt_tt_1</t>
  </si>
  <si>
    <t>MarknaNeveldine</t>
  </si>
  <si>
    <t>SpencernaWilding</t>
  </si>
  <si>
    <t>GhostnaRider:naSpiritnaofnaVengeance </t>
  </si>
  <si>
    <t>ChristophernaLambert</t>
  </si>
  <si>
    <t>dealnawithnathenadevil|devil|easternnaeurope|ghostnarider|monk</t>
  </si>
  <si>
    <t>http://www.imdb.com/title/tt1071875/?ref_=fn_tt_tt_1</t>
  </si>
  <si>
    <t>JohnnaMadden</t>
  </si>
  <si>
    <t>IrenenaPapas</t>
  </si>
  <si>
    <t>Drama|Music|Romance|War</t>
  </si>
  <si>
    <t>CaptainnaCorelli'snaMandolin </t>
  </si>
  <si>
    <t>MihalisnaGiannatos</t>
  </si>
  <si>
    <t>captain|greek|island|italian|love</t>
  </si>
  <si>
    <t>http://www.imdb.com/title/tt0238112/?ref_=fn_tt_tt_1</t>
  </si>
  <si>
    <t>NoureennaDeWulf</t>
  </si>
  <si>
    <t>BarrynaCorbin</t>
  </si>
  <si>
    <t>AngernaManagement </t>
  </si>
  <si>
    <t>BriannaAustinnaGreen</t>
  </si>
  <si>
    <t>angernamanagement|argument|irony|sarcasm|therapist</t>
  </si>
  <si>
    <t>http://www.imdb.com/title/tt1986770/?ref_=fn_tt_tt_1</t>
  </si>
  <si>
    <t>Action|Comedy|Drama|Family|Thriller</t>
  </si>
  <si>
    <t>ThenaPacifier </t>
  </si>
  <si>
    <t>bodyguard|deathnaofnahusband|malenananny|nanny|wrestlingnamatch</t>
  </si>
  <si>
    <t>http://www.imdb.com/title/tt0395699/?ref_=fn_tt_tt_1</t>
  </si>
  <si>
    <t>KevinnaBray</t>
  </si>
  <si>
    <t>AshleynaScott</t>
  </si>
  <si>
    <t>Action|Crime</t>
  </si>
  <si>
    <t>WalkingnaTall </t>
  </si>
  <si>
    <t>MichaelnaBowen</t>
  </si>
  <si>
    <t>casino|football|sheriff|specialnaforces|violence</t>
  </si>
  <si>
    <t>http://www.imdb.com/title/tt0351977/?ref_=fn_tt_tt_1</t>
  </si>
  <si>
    <t>SiobhannaFallonnaHogan</t>
  </si>
  <si>
    <t>ForrestnaGump </t>
  </si>
  <si>
    <t>SamnaAnderson</t>
  </si>
  <si>
    <t>amputee|love|vietnam|vietnamnawar|warnahero</t>
  </si>
  <si>
    <t>http://www.imdb.com/title/tt0109830/?ref_=fn_tt_tt_1</t>
  </si>
  <si>
    <t>BethnaRiesgraf</t>
  </si>
  <si>
    <t>AlvinnaandnathenaChipmunks </t>
  </si>
  <si>
    <t>MatthewnaGraynaGubler</t>
  </si>
  <si>
    <t>basednaonnacartoon|chipmunk|concert|fartnajoke|talkingnaanimal</t>
  </si>
  <si>
    <t>http://www.imdb.com/title/tt0952640/?ref_=fn_tt_tt_1</t>
  </si>
  <si>
    <t>MeetnathenaParents </t>
  </si>
  <si>
    <t>cat|cia|jewish|malenanurse|nurse</t>
  </si>
  <si>
    <t>http://www.imdb.com/title/tt0212338/?ref_=fn_tt_tt_1</t>
  </si>
  <si>
    <t>MikenaGabriel</t>
  </si>
  <si>
    <t>Adventure|Animation|Drama|Family|History|Musical|Romance</t>
  </si>
  <si>
    <t>Pocahontas </t>
  </si>
  <si>
    <t>IrenenaBedard</t>
  </si>
  <si>
    <t>actornaplayingnamultiplenaroles|love|onenawordnatitle|unsubtitlednaforeignnalanguage|virginia</t>
  </si>
  <si>
    <t>http://www.imdb.com/title/tt0114148/?ref_=fn_tt_tt_1</t>
  </si>
  <si>
    <t>MargotnaKidder</t>
  </si>
  <si>
    <t>Action|Adventure|Drama|Romance|Sci-Fi</t>
  </si>
  <si>
    <t>Superman </t>
  </si>
  <si>
    <t>1970s|clarknakent|planet|superhero|yearna1978</t>
  </si>
  <si>
    <t>http://www.imdb.com/title/tt0078346/?ref_=fn_tt_tt_1</t>
  </si>
  <si>
    <t>ThenaNuttynaProfessor </t>
  </si>
  <si>
    <t>facenaslap|formula|overweight|professor|teacher</t>
  </si>
  <si>
    <t>http://www.imdb.com/title/tt0117218/?ref_=fn_tt_tt_1</t>
  </si>
  <si>
    <t>Hitch </t>
  </si>
  <si>
    <t>advice|friendship|gossip|newspaper|quittingnaanajob</t>
  </si>
  <si>
    <t>http://www.imdb.com/title/tt0386588/?ref_=fn_tt_tt_1</t>
  </si>
  <si>
    <t>SamnaWeisman</t>
  </si>
  <si>
    <t>Action|Adventure|Comedy|Family|Romance</t>
  </si>
  <si>
    <t>GeorgenaofnathenaJungle </t>
  </si>
  <si>
    <t>HollandnaTaylor</t>
  </si>
  <si>
    <t>animalnacompanion|heiress|hero|jungle|malenaobjectification</t>
  </si>
  <si>
    <t>http://www.imdb.com/title/tt0119190/?ref_=fn_tt_tt_1</t>
  </si>
  <si>
    <t>JessenaDylan</t>
  </si>
  <si>
    <t>ThomasnaIannaNicholas</t>
  </si>
  <si>
    <t>AlysonnaHannigan</t>
  </si>
  <si>
    <t>AmericannaWedding </t>
  </si>
  <si>
    <t>bachelornaparty|blownajob|breasts|friend|wedding</t>
  </si>
  <si>
    <t>http://www.imdb.com/title/tt0328828/?ref_=fn_tt_tt_1</t>
  </si>
  <si>
    <t>ChrisnaMulkey</t>
  </si>
  <si>
    <t>CaptainnaPhillips </t>
  </si>
  <si>
    <t>MichaelnaChernus</t>
  </si>
  <si>
    <t>hijacking|hostage|leader|ship|somalia</t>
  </si>
  <si>
    <t>http://www.imdb.com/title/tt1535109/?ref_=fn_tt_tt_1</t>
  </si>
  <si>
    <t>DatenaNight </t>
  </si>
  <si>
    <t>city|newnayorknacity|night|reservation|restaurant</t>
  </si>
  <si>
    <t>http://www.imdb.com/title/tt1279935/?ref_=fn_tt_tt_1</t>
  </si>
  <si>
    <t>FrednaRogers</t>
  </si>
  <si>
    <t>Casper </t>
  </si>
  <si>
    <t>casper|friendlynaghost|ghost|maine|mansion</t>
  </si>
  <si>
    <t>http://www.imdb.com/title/tt0112642/?ref_=fn_tt_tt_1</t>
  </si>
  <si>
    <t>ThenaEqualizer </t>
  </si>
  <si>
    <t>JamesnaWilcox</t>
  </si>
  <si>
    <t>assassin|exnasoldier|gangster|hangednaman|mysteriousnapast</t>
  </si>
  <si>
    <t>http://www.imdb.com/title/tt0455944/?ref_=fn_tt_tt_1</t>
  </si>
  <si>
    <t>WaynenaWang</t>
  </si>
  <si>
    <t>MaidnainnaManhattan </t>
  </si>
  <si>
    <t>NatashanaRichardson</t>
  </si>
  <si>
    <t>hotel|maid|newnayorknacity|placenanamenainnatitle|thenabronx</t>
  </si>
  <si>
    <t>http://www.imdb.com/title/tt0252076/?ref_=fn_tt_tt_1</t>
  </si>
  <si>
    <t>CrimsonnaTide </t>
  </si>
  <si>
    <t>RickynaSchroder</t>
  </si>
  <si>
    <t>alabama|mutiny|order|radio|submarine</t>
  </si>
  <si>
    <t>http://www.imdb.com/title/tt0112740/?ref_=fn_tt_tt_1</t>
  </si>
  <si>
    <t>GabrielenaMuccino</t>
  </si>
  <si>
    <t>KurtnaFuller</t>
  </si>
  <si>
    <t>ThenaPursuitnaofnaHappyness </t>
  </si>
  <si>
    <t>JamesnaKaren</t>
  </si>
  <si>
    <t>bus|intern|internship|salesman|stockbroker</t>
  </si>
  <si>
    <t>http://www.imdb.com/title/tt0454921/?ref_=fn_tt_tt_1</t>
  </si>
  <si>
    <t>ErikanaChristensen</t>
  </si>
  <si>
    <t>Flightplan </t>
  </si>
  <si>
    <t>HaleynaRamm</t>
  </si>
  <si>
    <t>captain|flight|flightnaattendant|plane|search</t>
  </si>
  <si>
    <t>http://www.imdb.com/title/tt0408790/?ref_=fn_tt_tt_1</t>
  </si>
  <si>
    <t>DylannaBaker</t>
  </si>
  <si>
    <t>Disclosure </t>
  </si>
  <si>
    <t>computer|marriage|nonnastatutorynafemalenaonnamalenarape|promotion|sexualnaharassment</t>
  </si>
  <si>
    <t>http://www.imdb.com/title/tt0109635/?ref_=fn_tt_tt_1</t>
  </si>
  <si>
    <t>CitynaofnaAngels </t>
  </si>
  <si>
    <t>angel|doctor|fall|heartnasurgeon|hospital</t>
  </si>
  <si>
    <t>http://www.imdb.com/title/tt0120632/?ref_=fn_tt_tt_1</t>
  </si>
  <si>
    <t>DavidnaCarradine</t>
  </si>
  <si>
    <t>KillnaBill:naVol.na1 </t>
  </si>
  <si>
    <t>ChiakinaKuriyama</t>
  </si>
  <si>
    <t>bride|coma|japan|revenge|sword</t>
  </si>
  <si>
    <t>http://www.imdb.com/title/tt0266697/?ref_=fn_tt_tt_1</t>
  </si>
  <si>
    <t>AdamnaAlexi-Malle</t>
  </si>
  <si>
    <t>Bowfinger </t>
  </si>
  <si>
    <t>filmnawithinnaanafilm|filmmaking|guerrillanafilmmaking|makingnaofnaanamovie|scientologynaparody</t>
  </si>
  <si>
    <t>http://www.imdb.com/title/tt0131325/?ref_=fn_tt_tt_1</t>
  </si>
  <si>
    <t>DonnaS.naDavis</t>
  </si>
  <si>
    <t>ChristophernaJudge</t>
  </si>
  <si>
    <t>StargatenaSG-1 </t>
  </si>
  <si>
    <t>GarynaJones</t>
  </si>
  <si>
    <t>2000s|21stnacentury|alternatenahistory|messagenafromnaouternaspace|military</t>
  </si>
  <si>
    <t>http://www.imdb.com/title/tt0118480/?ref_=fn_tt_tt_1</t>
  </si>
  <si>
    <t>MichaelnaParks</t>
  </si>
  <si>
    <t>KillnaBill:naVol.na2 </t>
  </si>
  <si>
    <t>assassin|assassination|bride|death|vengeance</t>
  </si>
  <si>
    <t>http://www.imdb.com/title/tt0378194/?ref_=fn_tt_tt_1</t>
  </si>
  <si>
    <t>JacknaPalance</t>
  </si>
  <si>
    <t>Tangona&amp;naCash </t>
  </si>
  <si>
    <t>BrionnaJames</t>
  </si>
  <si>
    <t>1980s|80snaaction|escape|pleanabargain|prison</t>
  </si>
  <si>
    <t>http://www.imdb.com/title/tt0098439/?ref_=fn_tt_tt_1</t>
  </si>
  <si>
    <t>DeathnaBecomesnaHer </t>
  </si>
  <si>
    <t>plasticnasurgeon|rejuvenation|revenge|rival|rivalry</t>
  </si>
  <si>
    <t>http://www.imdb.com/title/tt0104070/?ref_=fn_tt_tt_1</t>
  </si>
  <si>
    <t>TomnaDey</t>
  </si>
  <si>
    <t>JasonnaConnery</t>
  </si>
  <si>
    <t>Action|Adventure|Comedy|Western</t>
  </si>
  <si>
    <t>ShanghainaNoon </t>
  </si>
  <si>
    <t>KatenaLuyben</t>
  </si>
  <si>
    <t>19thnacentury|chinese|princess|rescue|travel</t>
  </si>
  <si>
    <t>http://www.imdb.com/title/tt0184894/?ref_=fn_tt_tt_1</t>
  </si>
  <si>
    <t>ExecutivenaDecision </t>
  </si>
  <si>
    <t>J.T.naWalsh</t>
  </si>
  <si>
    <t>bomb|hostage|military|plane|terrorist</t>
  </si>
  <si>
    <t>http://www.imdb.com/title/tt0116253/?ref_=fn_tt_tt_1</t>
  </si>
  <si>
    <t>OphelianaLovibond</t>
  </si>
  <si>
    <t>MadelinenaCarroll</t>
  </si>
  <si>
    <t>Mr.naPopper'snaPenguins </t>
  </si>
  <si>
    <t>father|penguin|snowglobe|son|winter</t>
  </si>
  <si>
    <t>http://www.imdb.com/title/tt1396218/?ref_=fn_tt_tt_1</t>
  </si>
  <si>
    <t>ThomasnaMcDonell</t>
  </si>
  <si>
    <t>ThenaForbiddennaKingdom </t>
  </si>
  <si>
    <t>monkeynaking|staff|teenager|urination|warrior</t>
  </si>
  <si>
    <t>http://www.imdb.com/title/tt0865556/?ref_=fn_tt_tt_1</t>
  </si>
  <si>
    <t>JimmynaHayward</t>
  </si>
  <si>
    <t>CarlosnaPonce</t>
  </si>
  <si>
    <t>FreenaBirds </t>
  </si>
  <si>
    <t>chipmunk|huntingnadog|sabotage|thanksgiving|turkeynathenabird</t>
  </si>
  <si>
    <t>http://www.imdb.com/title/tt1621039/?ref_=fn_tt_tt_1</t>
  </si>
  <si>
    <t>HoltnaMcCallany</t>
  </si>
  <si>
    <t>CharlesnaS.naDutton</t>
  </si>
  <si>
    <t>Alienna3 </t>
  </si>
  <si>
    <t>PaulnaMcGann</t>
  </si>
  <si>
    <t>alien|crash|planet|prison|survivor</t>
  </si>
  <si>
    <t>http://www.imdb.com/title/tt0103644/?ref_=fn_tt_tt_1</t>
  </si>
  <si>
    <t>AlannaParker</t>
  </si>
  <si>
    <t>JimmynaNail</t>
  </si>
  <si>
    <t>Biography|Drama|History|Musical</t>
  </si>
  <si>
    <t>AndreanaCorr</t>
  </si>
  <si>
    <t>Evita </t>
  </si>
  <si>
    <t>PeternaPolycarpou</t>
  </si>
  <si>
    <t>actress|argentina|military|politics|singer</t>
  </si>
  <si>
    <t>http://www.imdb.com/title/tt0116250/?ref_=fn_tt_tt_1</t>
  </si>
  <si>
    <t>JohnnaFrankenheimer</t>
  </si>
  <si>
    <t>Ronin </t>
  </si>
  <si>
    <t>MichaelnaLonsdale</t>
  </si>
  <si>
    <t>case|exnakgb|ronin|russian|suitcase</t>
  </si>
  <si>
    <t>http://www.imdb.com/title/tt0122690/?ref_=fn_tt_tt_1</t>
  </si>
  <si>
    <t>Adventure|Drama|Horror|Thriller</t>
  </si>
  <si>
    <t>ThenaGhostnaandnathenaDarkness </t>
  </si>
  <si>
    <t>OmnaPuri</t>
  </si>
  <si>
    <t>bridge|engineer|hunter|lion|railway</t>
  </si>
  <si>
    <t>http://www.imdb.com/title/tt0116409/?ref_=fn_tt_tt_1</t>
  </si>
  <si>
    <t>PaulnaKing</t>
  </si>
  <si>
    <t>MattnaLucas</t>
  </si>
  <si>
    <t>Paddington </t>
  </si>
  <si>
    <t>SallynaHawkins</t>
  </si>
  <si>
    <t>bear|earnawaxnacleaning|fakenanewsreel|paddingtonnastationnalondon|taxidermist</t>
  </si>
  <si>
    <t>http://www.imdb.com/title/tt1109624/?ref_=fn_tt_tt_1</t>
  </si>
  <si>
    <t>AkivanaSchaffer</t>
  </si>
  <si>
    <t>NicholasnaBraun</t>
  </si>
  <si>
    <t>ThenaWatch </t>
  </si>
  <si>
    <t>alien|escape|manager|neighborhoodnawatch|ohio</t>
  </si>
  <si>
    <t>http://www.imdb.com/title/tt1298649/?ref_=fn_tt_tt_1</t>
  </si>
  <si>
    <t>WilliamnaFriedkin</t>
  </si>
  <si>
    <t>JennanaBoyd</t>
  </si>
  <si>
    <t>ThenaHunted </t>
  </si>
  <si>
    <t>RexnaLinn</t>
  </si>
  <si>
    <t>capture|combat|fbi|hunter|specialnaforces</t>
  </si>
  <si>
    <t>http://www.imdb.com/title/tt0269347/?ref_=fn_tt_tt_1</t>
  </si>
  <si>
    <t>Instinct </t>
  </si>
  <si>
    <t>JohnnaAshton</t>
  </si>
  <si>
    <t>africa|anthropologist|murder|poacher|psychiatrist</t>
  </si>
  <si>
    <t>http://www.imdb.com/title/tt0128278/?ref_=fn_tt_tt_1</t>
  </si>
  <si>
    <t>TerencenaBernienaHines</t>
  </si>
  <si>
    <t>StucknaonnaYou </t>
  </si>
  <si>
    <t>SeymournaCassel</t>
  </si>
  <si>
    <t>actor|conjoinednatwins|cook|internet|shortnaordernacook</t>
  </si>
  <si>
    <t>http://www.imdb.com/title/tt0338466/?ref_=fn_tt_tt_1</t>
  </si>
  <si>
    <t>KentnaAlterman</t>
  </si>
  <si>
    <t>Semi-Pro </t>
  </si>
  <si>
    <t>flintnamichigan|merger|michigan|nba|team</t>
  </si>
  <si>
    <t>http://www.imdb.com/title/tt0839980/?ref_=fn_tt_tt_1</t>
  </si>
  <si>
    <t>PeternaLord</t>
  </si>
  <si>
    <t>RussellnaTovey</t>
  </si>
  <si>
    <t>ThenaPirates!naBandnaofnaMisfits </t>
  </si>
  <si>
    <t>charlesnadarwin|cutlass|pirate|queennavictoria|scientist</t>
  </si>
  <si>
    <t>http://www.imdb.com/title/tt1430626/?ref_=fn_tt_tt_1</t>
  </si>
  <si>
    <t>Changeling </t>
  </si>
  <si>
    <t>executionnabynahanging|losnaangelesnapolicenadepartment|miscarriagenaofnajustice|missingnachild|wrongfulnaconviction</t>
  </si>
  <si>
    <t>http://www.imdb.com/title/tt0824747/?ref_=fn_tt_tt_1</t>
  </si>
  <si>
    <t>ChainnaReaction </t>
  </si>
  <si>
    <t>coldnafusion|dienahardnascenario|mannawithnaglasses|onnathenarun|outrunningnaexplosion</t>
  </si>
  <si>
    <t>http://www.imdb.com/title/tt0115857/?ref_=fn_tt_tt_1</t>
  </si>
  <si>
    <t>Action|Drama|Sport|Thriller</t>
  </si>
  <si>
    <t>ThenaFan </t>
  </si>
  <si>
    <t>EllennaBarkin</t>
  </si>
  <si>
    <t>baseball|fan|obsession|salesman|sannafrancisconagiants</t>
  </si>
  <si>
    <t>http://www.imdb.com/title/tt0116277/?ref_=fn_tt_tt_1</t>
  </si>
  <si>
    <t>Drama|Musical|Romance|Thriller</t>
  </si>
  <si>
    <t>ThenaPhantomnaofnathenaOpera </t>
  </si>
  <si>
    <t>MirandanaRichardson</t>
  </si>
  <si>
    <t>basednaonnastagenamusicalnabasednaonnanovel|disfigurement|mask|opera|singer</t>
  </si>
  <si>
    <t>http://www.imdb.com/title/tt0293508/?ref_=fn_tt_tt_1</t>
  </si>
  <si>
    <t>ShekharnaKapur</t>
  </si>
  <si>
    <t>Elizabeth:naThenaGoldennaAge </t>
  </si>
  <si>
    <t>court|intrigue|queen|spain|virgin</t>
  </si>
  <si>
    <t>http://www.imdb.com/title/tt0414055/?ref_=fn_tt_tt_1</t>
  </si>
  <si>
    <t>KarynnaKusama</t>
  </si>
  <si>
    <t>ÆonnaFlux </t>
  </si>
  <si>
    <t>PatersonnaJoseph</t>
  </si>
  <si>
    <t>basednaonnacultnafavorite|disease|femalenahero|femalenaprotagonist|future</t>
  </si>
  <si>
    <t>http://www.imdb.com/title/tt0402022/?ref_=fn_tt_tt_1</t>
  </si>
  <si>
    <t>RonnaMaxwell</t>
  </si>
  <si>
    <t>BrucenaBoxleitner</t>
  </si>
  <si>
    <t>BillynaCampbell</t>
  </si>
  <si>
    <t>GodsnaandnaGenerals </t>
  </si>
  <si>
    <t>JohnnaCastle</t>
  </si>
  <si>
    <t>confederacy|hero|prequel|stonewallnajackson|warnahero</t>
  </si>
  <si>
    <t>http://www.imdb.com/title/tt0279111/?ref_=fn_tt_tt_1</t>
  </si>
  <si>
    <t>RobertnaButler</t>
  </si>
  <si>
    <t>LaurennaHolly</t>
  </si>
  <si>
    <t>Turbulence </t>
  </si>
  <si>
    <t>airplane|christmas|marshal|pilot|u.s.namarshal</t>
  </si>
  <si>
    <t>http://www.imdb.com/title/tt0120390/?ref_=fn_tt_tt_1</t>
  </si>
  <si>
    <t>KareynaKirkpatrick</t>
  </si>
  <si>
    <t>Comedy|Drama|Family|Fantasy</t>
  </si>
  <si>
    <t>ImaginenaThat </t>
  </si>
  <si>
    <t>blanket|competition|familynarelationships|feather|sleepover</t>
  </si>
  <si>
    <t>http://www.imdb.com/title/tt0780567/?ref_=fn_tt_tt_1</t>
  </si>
  <si>
    <t>TinanaFey</t>
  </si>
  <si>
    <t>Adventure|Comedy|Crime|Family|Musical</t>
  </si>
  <si>
    <t>MuppetsnaMostnaWanted </t>
  </si>
  <si>
    <t>HughnaBonneville</t>
  </si>
  <si>
    <t>europe|frog|gulag|prisonnabreak|puppet</t>
  </si>
  <si>
    <t>http://www.imdb.com/title/tt2281587/?ref_=fn_tt_tt_1</t>
  </si>
  <si>
    <t>Thunderbirds </t>
  </si>
  <si>
    <t>BradynaCorbet</t>
  </si>
  <si>
    <t>astronaut|island|ladynapenelope|rescue|thenahood</t>
  </si>
  <si>
    <t>http://www.imdb.com/title/tt0167456/?ref_=fn_tt_tt_1</t>
  </si>
  <si>
    <t>StevenaAntin</t>
  </si>
  <si>
    <t>PeternaGallagher</t>
  </si>
  <si>
    <t>Drama|Music|Musical|Romance</t>
  </si>
  <si>
    <t>Burlesque </t>
  </si>
  <si>
    <t>DavidnaWalton</t>
  </si>
  <si>
    <t>burlesque|dancer|iowa|smallnatownnagirl|stage</t>
  </si>
  <si>
    <t>http://www.imdb.com/title/tt1126591/?ref_=fn_tt_tt_1</t>
  </si>
  <si>
    <t>AndrénaDussollier</t>
  </si>
  <si>
    <t>Drama|Mystery|Romance|War</t>
  </si>
  <si>
    <t>DenisnaLavant</t>
  </si>
  <si>
    <t>AnaVerynaLongnaEngagement </t>
  </si>
  <si>
    <t>AlbertnaDupontel</t>
  </si>
  <si>
    <t>courtnamartial|death|girl|nonaman'snaland|soldier</t>
  </si>
  <si>
    <t>http://www.imdb.com/title/tt0344510/?ref_=fn_tt_tt_1</t>
  </si>
  <si>
    <t>ShelleynaWinters</t>
  </si>
  <si>
    <t>Crime|Drama|Romance</t>
  </si>
  <si>
    <t>JamesnaMason</t>
  </si>
  <si>
    <t>Lolita </t>
  </si>
  <si>
    <t>LoisnaMaxwell</t>
  </si>
  <si>
    <t>lolita|nymphet|oldernamannayoungnagirlnarelationship|professor|writer</t>
  </si>
  <si>
    <t>http://www.imdb.com/title/tt0056193/?ref_=fn_tt_tt_1</t>
  </si>
  <si>
    <t>NotnaRated</t>
  </si>
  <si>
    <t>JimnaGillespie</t>
  </si>
  <si>
    <t>TomnaBerenger</t>
  </si>
  <si>
    <t>Crime|Horror|Mystery|Thriller</t>
  </si>
  <si>
    <t>EyenaSeenaYou </t>
  </si>
  <si>
    <t>drillnainnathenaeye|eyenagouging|hangednawoman|murder|peepnahole</t>
  </si>
  <si>
    <t>http://www.imdb.com/title/tt0160184/?ref_=fn_tt_tt_1</t>
  </si>
  <si>
    <t>NormannaReedus</t>
  </si>
  <si>
    <t>BladenaII </t>
  </si>
  <si>
    <t>bladenathenacharacter|cultnafilm|mutation|vampire|warrior</t>
  </si>
  <si>
    <t>http://www.imdb.com/title/tt0187738/?ref_=fn_tt_tt_1</t>
  </si>
  <si>
    <t>SevennaPounds </t>
  </si>
  <si>
    <t>MadisonnaPettis</t>
  </si>
  <si>
    <t>boyfriendnagirlfriendnarelationship|heart|mainnacharacternadies|organnadonor|redemption</t>
  </si>
  <si>
    <t>http://www.imdb.com/title/tt0814314/?ref_=fn_tt_tt_1</t>
  </si>
  <si>
    <t>JasonnaMomoa</t>
  </si>
  <si>
    <t>BulletnatonathenaHead </t>
  </si>
  <si>
    <t>JonnaSeda</t>
  </si>
  <si>
    <t>bar|bullet|corruption|detective|lawyer</t>
  </si>
  <si>
    <t>http://www.imdb.com/title/tt1308729/?ref_=fn_tt_tt_1</t>
  </si>
  <si>
    <t>FrancisnaFordnaCoppola</t>
  </si>
  <si>
    <t>ThenaGodfather:naPartnaIII </t>
  </si>
  <si>
    <t>1970s|familynarelationships|mobnahit|opera|repeatingnahistory</t>
  </si>
  <si>
    <t>http://www.imdb.com/title/tt0099674/?ref_=fn_tt_tt_1</t>
  </si>
  <si>
    <t>Elizabethtown </t>
  </si>
  <si>
    <t>flight|flightnaattendant|kentucky|shoes|travel</t>
  </si>
  <si>
    <t>http://www.imdb.com/title/tt0368709/?ref_=fn_tt_tt_1</t>
  </si>
  <si>
    <t>BillynaGardell</t>
  </si>
  <si>
    <t>ToddnaStashwick</t>
  </si>
  <si>
    <t>You,naMenaandnaDupree </t>
  </si>
  <si>
    <t>AmandanaDetmer</t>
  </si>
  <si>
    <t>bestnafriend|footnafetish|houseguest|newlywed|wedding</t>
  </si>
  <si>
    <t>http://www.imdb.com/title/tt0463034/?ref_=fn_tt_tt_1</t>
  </si>
  <si>
    <t>RichardnaLester</t>
  </si>
  <si>
    <t>SupermannaII </t>
  </si>
  <si>
    <t>JackienaCooper</t>
  </si>
  <si>
    <t>aliennainvasion|basednaonnacomicnabook|flyingnasuperhero|phantomnazone|revenge</t>
  </si>
  <si>
    <t>http://www.imdb.com/title/tt0081573/?ref_=fn_tt_tt_1</t>
  </si>
  <si>
    <t>LennynaVenito</t>
  </si>
  <si>
    <t>ToddnaGiebenhain</t>
  </si>
  <si>
    <t>Gigli </t>
  </si>
  <si>
    <t>DavidnaBackus</t>
  </si>
  <si>
    <t>gangster|hospital|lesbian|mob|thug</t>
  </si>
  <si>
    <t>http://www.imdb.com/title/tt0299930/?ref_=fn_tt_tt_1</t>
  </si>
  <si>
    <t>AllnathenaKing'snaMen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</si>
  <si>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</si>
  <si>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</si>
  <si>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</si>
  <si>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</si>
  <si>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</si>
  <si>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</si>
  <si>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</si>
  <si>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BernadettenaPeters</t>
  </si>
  <si>
    <t>amnesia|referencenatonaanastasianaromanov|romanov|russia|russiannarevolution</t>
  </si>
  <si>
    <t>http://www.imdb.com/title/tt0118617/?ref_=fn_tt_tt_1</t>
  </si>
  <si>
    <t>KylienaMinogue</t>
  </si>
  <si>
    <t>MoulinnaRouge! </t>
  </si>
  <si>
    <t>deathnaofnamainnacharacter|eiffelnatowernaparis|jealousy|tragedy|twonasuitors</t>
  </si>
  <si>
    <t>http://www.imdb.com/title/tt0203009/?ref_=fn_tt_tt_1</t>
  </si>
  <si>
    <t>DomesticnaDisturbance </t>
  </si>
  <si>
    <t>MattnaO'Leary</t>
  </si>
  <si>
    <t>amateurnadetective|boatnabuilder|boy|stepfather|witness</t>
  </si>
  <si>
    <t>http://www.imdb.com/title/tt0249478/?ref_=fn_tt_tt_1</t>
  </si>
  <si>
    <t>ScottnaCooper</t>
  </si>
  <si>
    <t>BlacknaMass </t>
  </si>
  <si>
    <t>basednaonnatruenastory|bostonnamassachusetts|fbinaagent|gangster|truenacrime</t>
  </si>
  <si>
    <t>http://www.imdb.com/title/tt1355683/?ref_=fn_tt_tt_1</t>
  </si>
  <si>
    <t>FlagsnaofnaOurnaFathers </t>
  </si>
  <si>
    <t>imperialnajapan|japan|japanesenaarmy|japanesenasoldier|worldnawarnatwo</t>
  </si>
  <si>
    <t>http://www.imdb.com/title/tt0418689/?ref_=fn_tt_tt_1</t>
  </si>
  <si>
    <t>LawnaAbidingnaCitizen </t>
  </si>
  <si>
    <t>attorney|deal|districtnaattorney|investigation|justice</t>
  </si>
  <si>
    <t>http://www.imdb.com/title/tt1197624/?ref_=fn_tt_tt_1</t>
  </si>
  <si>
    <t>RobertnaRodriguez</t>
  </si>
  <si>
    <t>Action|Horror|Thriller</t>
  </si>
  <si>
    <t>Grindhouse </t>
  </si>
  <si>
    <t>anthropophagus|bloodnaandnagore|doublenafeature|realnatwinsnaplayingnatwins|zombie</t>
  </si>
  <si>
    <t>http://www.imdb.com/title/tt0462322/?ref_=fn_tt_tt_1</t>
  </si>
  <si>
    <t>KimberlynaElise</t>
  </si>
  <si>
    <t>Drama|History|Horror</t>
  </si>
  <si>
    <t>Beloved </t>
  </si>
  <si>
    <t>HillnaHarper</t>
  </si>
  <si>
    <t>farm|freedom|ohio|slavery|spirit</t>
  </si>
  <si>
    <t>http://www.imdb.com/title/tt0120603/?ref_=fn_tt_tt_1</t>
  </si>
  <si>
    <t>CurtisnaHanson</t>
  </si>
  <si>
    <t>Drama|Romance|Sport</t>
  </si>
  <si>
    <t>LuckynaYou </t>
  </si>
  <si>
    <t>KelvinnaHannaYee</t>
  </si>
  <si>
    <t>losing|poker|pokernaplayer|referencenatonafredericnachopin|referencenatonajohannesnabrahms</t>
  </si>
  <si>
    <t>http://www.imdb.com/title/tt0338216/?ref_=fn_tt_tt_1</t>
  </si>
  <si>
    <t>CatchnaMenaIfnaYounaCan </t>
  </si>
  <si>
    <t>attorney|catnaandnamouse|fbi|pannaam|pilot</t>
  </si>
  <si>
    <t>http://www.imdb.com/title/tt0264464/?ref_=fn_tt_tt_1</t>
  </si>
  <si>
    <t>ZeronaDarknaThirty </t>
  </si>
  <si>
    <t>ParkernaSawyers</t>
  </si>
  <si>
    <t>alnaqaeda|cia|interrogation|lie|navynaseal</t>
  </si>
  <si>
    <t>http://www.imdb.com/title/tt1790885/?ref_=fn_tt_tt_1</t>
  </si>
  <si>
    <t>ThenaBreak-Up </t>
  </si>
  <si>
    <t>Ann-Margret</t>
  </si>
  <si>
    <t>art|breaknaup|footballnavideonagame|kitchen|talkingnatonaone'snaselfnainnaanamirror</t>
  </si>
  <si>
    <t>http://www.imdb.com/title/tt0452594/?ref_=fn_tt_tt_1</t>
  </si>
  <si>
    <t>PhyllidanaLloyd</t>
  </si>
  <si>
    <t>Comedy|Family|Musical|Romance</t>
  </si>
  <si>
    <t>MammanaMia! </t>
  </si>
  <si>
    <t>bride|greece|island|mediterranean|wedding</t>
  </si>
  <si>
    <t>http://www.imdb.com/title/tt0795421/?ref_=fn_tt_tt_1</t>
  </si>
  <si>
    <t>Valentine'snaDay </t>
  </si>
  <si>
    <t>flower|indiannarestaurant|tvnastation|valentine|valentine'snaday</t>
  </si>
  <si>
    <t>http://www.imdb.com/title/tt0817230/?ref_=fn_tt_tt_1</t>
  </si>
  <si>
    <t>JaynaChandrasekhar</t>
  </si>
  <si>
    <t>JessicanaSimpson</t>
  </si>
  <si>
    <t>AlicenaGreczyn</t>
  </si>
  <si>
    <t>ThenaDukesnaofnaHazzard </t>
  </si>
  <si>
    <t>1969nadodgenacharger|bikini|farm|misogynist|townatruck</t>
  </si>
  <si>
    <t>http://www.imdb.com/title/tt0377818/?ref_=fn_tt_tt_1</t>
  </si>
  <si>
    <t>TerrencenaMalick</t>
  </si>
  <si>
    <t>ThenaThinnaRednaLine </t>
  </si>
  <si>
    <t>DashnaMihok</t>
  </si>
  <si>
    <t>battle|hill|jungle|multiplenaperspectives|tropicalnaisland</t>
  </si>
  <si>
    <t>http://www.imdb.com/title/tt0120863/?ref_=fn_tt_tt_1</t>
  </si>
  <si>
    <t>DavidnaDobkin</t>
  </si>
  <si>
    <t>ThenaChange-Up </t>
  </si>
  <si>
    <t>MirceanaMonroe</t>
  </si>
  <si>
    <t>bestnafriend|fountain|lawnafirm|lawyer|sex</t>
  </si>
  <si>
    <t>http://www.imdb.com/title/tt1488555/?ref_=fn_tt_tt_1</t>
  </si>
  <si>
    <t>MilosnaForman</t>
  </si>
  <si>
    <t>GerrynaBecker</t>
  </si>
  <si>
    <t>MattnaPrice</t>
  </si>
  <si>
    <t>MannaonnathenaMoon </t>
  </si>
  <si>
    <t>TomnaDreesen</t>
  </si>
  <si>
    <t>andynakaufman|comedian|eccentric|wrestler|wrestling</t>
  </si>
  <si>
    <t>http://www.imdb.com/title/tt0125664/?ref_=fn_tt_tt_1</t>
  </si>
  <si>
    <t>Casino </t>
  </si>
  <si>
    <t>carnabomb|cardnacheat|cash|casino|gamblingnasyndicate</t>
  </si>
  <si>
    <t>http://www.imdb.com/title/tt0112641/?ref_=fn_tt_tt_1</t>
  </si>
  <si>
    <t>PierrenaMorel</t>
  </si>
  <si>
    <t>AmbernaRosenaRevah</t>
  </si>
  <si>
    <t>KasianaSmutniak</t>
  </si>
  <si>
    <t>FromnaParisnawithnaLove </t>
  </si>
  <si>
    <t>RebeccanaDayan</t>
  </si>
  <si>
    <t>ambassador|cia|dinner|spy|terrorist</t>
  </si>
  <si>
    <t>http://www.imdb.com/title/tt1179034/?ref_=fn_tt_tt_1</t>
  </si>
  <si>
    <t>PaulnaHunter</t>
  </si>
  <si>
    <t>BulletproofnaMonk </t>
  </si>
  <si>
    <t>VictorianaSmurfit</t>
  </si>
  <si>
    <t>monastery|monk|scroll|tibetan|tibetannamonk</t>
  </si>
  <si>
    <t>http://www.imdb.com/title/tt0245803/?ref_=fn_tt_tt_1</t>
  </si>
  <si>
    <t>TonynaCox</t>
  </si>
  <si>
    <t>Me,naMyselfna&amp;naIrene </t>
  </si>
  <si>
    <t>RobnaMoran</t>
  </si>
  <si>
    <t>dissociativenaidentitynadisorder|limousine|multiplenapersonality|police|rhodenaisland</t>
  </si>
  <si>
    <t>http://www.imdb.com/title/tt0183505/?ref_=fn_tt_tt_1</t>
  </si>
  <si>
    <t>StevenaOedekerk</t>
  </si>
  <si>
    <t>RobnaPaulsen</t>
  </si>
  <si>
    <t>Barnyard </t>
  </si>
  <si>
    <t>cow|farmer|howl|howlingnaatnathenamoon|vegetarian</t>
  </si>
  <si>
    <t>http://www.imdb.com/title/tt0414853/?ref_=fn_tt_tt_1</t>
  </si>
  <si>
    <t>JohnnaWhitesell</t>
  </si>
  <si>
    <t>JorgenaGarcia</t>
  </si>
  <si>
    <t>DecknathenaHalls </t>
  </si>
  <si>
    <t>AlianaShawkat</t>
  </si>
  <si>
    <t>christmas|december|holiday|massachusetts|neighbor</t>
  </si>
  <si>
    <t>http://www.imdb.com/title/tt0790604/?ref_=fn_tt_tt_1</t>
  </si>
  <si>
    <t>ThenaTwilightnaSaga:naNewnaMoon </t>
  </si>
  <si>
    <t>forksnawashington|protectingnaanawoman|titlenasamenaasnabook|vampire|werewolf</t>
  </si>
  <si>
    <t>http://www.imdb.com/title/tt1259571/?ref_=fn_tt_tt_1</t>
  </si>
  <si>
    <t>KathleennaFreeman</t>
  </si>
  <si>
    <t>Shrek </t>
  </si>
  <si>
    <t>BobbynaBlock</t>
  </si>
  <si>
    <t>donkey|fairynatale|ogre|princess|swamp</t>
  </si>
  <si>
    <t>http://www.imdb.com/title/tt0126029/?ref_=fn_tt_tt_1</t>
  </si>
  <si>
    <t>GeorgenaNolfi</t>
  </si>
  <si>
    <t>Romance|Sci-Fi|Thriller</t>
  </si>
  <si>
    <t>ThenaAdjustmentnaBureau </t>
  </si>
  <si>
    <t>JonnaStewart</t>
  </si>
  <si>
    <t>lovenaatnafirstnasight|obscenenafingernagesture|rain|teleportation|threenawordnatitle</t>
  </si>
  <si>
    <t>http://www.imdb.com/title/tt1385826/?ref_=fn_tt_tt_1</t>
  </si>
  <si>
    <t>RobinnaHood:naPrincenaofnaThieves </t>
  </si>
  <si>
    <t>balladeer|crusades|england|king|modernnaminstrel</t>
  </si>
  <si>
    <t>http://www.imdb.com/title/tt0102798/?ref_=fn_tt_tt_1</t>
  </si>
  <si>
    <t>JerrynaMaguire </t>
  </si>
  <si>
    <t>BonnienaHunt</t>
  </si>
  <si>
    <t>agent|career|client|fiance|sportsnaagent</t>
  </si>
  <si>
    <t>http://www.imdb.com/title/tt0116695/?ref_=fn_tt_tt_1</t>
  </si>
  <si>
    <t>Ted </t>
  </si>
  <si>
    <t>2010s|carnaaccident|sexnascene|teddynabear|testicle</t>
  </si>
  <si>
    <t>http://www.imdb.com/title/tt1637725/?ref_=fn_tt_tt_1</t>
  </si>
  <si>
    <t>LupenaOntiveros</t>
  </si>
  <si>
    <t>AsnaGoodnaasnaItnaGets </t>
  </si>
  <si>
    <t>ShirleynaKnight</t>
  </si>
  <si>
    <t>dog|friendship|neighbor|unlikelynafriendship|writer</t>
  </si>
  <si>
    <t>http://www.imdb.com/title/tt0119822/?ref_=fn_tt_tt_1</t>
  </si>
  <si>
    <t>Biography|Comedy|Drama|Romance</t>
  </si>
  <si>
    <t>PatchnaAdams </t>
  </si>
  <si>
    <t>doctor|hospital|mentalnainstitution|nurse|student</t>
  </si>
  <si>
    <t>http://www.imdb.com/title/tt0129290/?ref_=fn_tt_tt_1</t>
  </si>
  <si>
    <t>Anchormanna2:naThenaLegendnaContinues </t>
  </si>
  <si>
    <t>fame|fathernasonnarelationship|interracialnakiss|interracialnarelationship|interracialnasex</t>
  </si>
  <si>
    <t>http://www.imdb.com/title/tt1229340/?ref_=fn_tt_tt_1</t>
  </si>
  <si>
    <t>Mr.naDeeds </t>
  </si>
  <si>
    <t>abbreviationnainnatitle|reporter|smallnatown|suddennawealth|unknowingnaheir</t>
  </si>
  <si>
    <t>http://www.imdb.com/title/tt0280590/?ref_=fn_tt_tt_1</t>
  </si>
  <si>
    <t>Mystery|Sci-Fi|Thriller</t>
  </si>
  <si>
    <t>JoelnaCourtney</t>
  </si>
  <si>
    <t>Superna8 </t>
  </si>
  <si>
    <t>ZachnaMills</t>
  </si>
  <si>
    <t>deputy|groupnaofnafriends|time|train|trainnacrash</t>
  </si>
  <si>
    <t>http://www.imdb.com/title/tt1650062/?ref_=fn_tt_tt_1</t>
  </si>
  <si>
    <t>ErinnaBrockovich </t>
  </si>
  <si>
    <t>ConchatanaFerrell</t>
  </si>
  <si>
    <t>contamination|corporatenacrime|environmentalnaissue|femalenaprotagonist|workingnasinglenamother</t>
  </si>
  <si>
    <t>http://www.imdb.com/title/tt0195685/?ref_=fn_tt_tt_1</t>
  </si>
  <si>
    <t>HownatonaLosenaanaGuynainna10naDays </t>
  </si>
  <si>
    <t>ThomasnaLennon</t>
  </si>
  <si>
    <t>advertisingnaexecutive|diamond|magazine|party|wager</t>
  </si>
  <si>
    <t>http://www.imdb.com/title/tt0251127/?ref_=fn_tt_tt_1</t>
  </si>
  <si>
    <t>CraignaRoberts</t>
  </si>
  <si>
    <t>22naJumpnaStreet </t>
  </si>
  <si>
    <t>college|drugs|hiddennacamera|tattoo|undercover</t>
  </si>
  <si>
    <t>http://www.imdb.com/title/tt2294449/?ref_=fn_tt_tt_1</t>
  </si>
  <si>
    <t>NeilnaJordan</t>
  </si>
  <si>
    <t>Drama|Fantasy|Horror</t>
  </si>
  <si>
    <t>InterviewnawithnathenaVampire:naThenaVampirenaChronicles </t>
  </si>
  <si>
    <t>betrayal|dangerousnafriend|gothic|monsternaasnavictim|vampire</t>
  </si>
  <si>
    <t>http://www.imdb.com/title/tt0110148/?ref_=fn_tt_tt_1</t>
  </si>
  <si>
    <t>YesnaMan </t>
  </si>
  <si>
    <t>DannynaMasterson</t>
  </si>
  <si>
    <t>bestnafriend|dvd|girlfriend|loan|selfnahelp</t>
  </si>
  <si>
    <t>http://www.imdb.com/title/tt1068680/?ref_=fn_tt_tt_1</t>
  </si>
  <si>
    <t>RawsonnaMarshallnaThurber</t>
  </si>
  <si>
    <t>CentralnaIntelligence </t>
  </si>
  <si>
    <t>MegannaPark</t>
  </si>
  <si>
    <t>accountant|blooper|espionage|facebook|highnaschoolnareunion</t>
  </si>
  <si>
    <t>http://www.imdb.com/title/tt1489889/?ref_=fn_tt_tt_1</t>
  </si>
  <si>
    <t>Stepmom </t>
  </si>
  <si>
    <t>HerbertnaRussell</t>
  </si>
  <si>
    <t>attorney|cancer|custody|fashionnaphotographer|photographer</t>
  </si>
  <si>
    <t>http://www.imdb.com/title/tt0120686/?ref_=fn_tt_tt_1</t>
  </si>
  <si>
    <t>Daddy'snaHome </t>
  </si>
  <si>
    <t>MarknaL.naYoung</t>
  </si>
  <si>
    <t>biologicalnafather|dad|drinking|productnaplacement|wilhelmnascream</t>
  </si>
  <si>
    <t>http://www.imdb.com/title/tt1528854/?ref_=fn_tt_tt_1</t>
  </si>
  <si>
    <t>Adventure|Comedy|Drama|Fantasy|Musical</t>
  </si>
  <si>
    <t>IntonathenaWoods </t>
  </si>
  <si>
    <t>basednaonnastagenamusical|cinderella|littlenarednaridingnahood|singing|witch</t>
  </si>
  <si>
    <t>http://www.imdb.com/title/tt2180411/?ref_=fn_tt_tt_1</t>
  </si>
  <si>
    <t>SpikenaLee</t>
  </si>
  <si>
    <t>JamesnaRansone</t>
  </si>
  <si>
    <t>InsidenaMan </t>
  </si>
  <si>
    <t>bank|detective|negotiation|police|robber</t>
  </si>
  <si>
    <t>http://www.imdb.com/title/tt0454848/?ref_=fn_tt_tt_1</t>
  </si>
  <si>
    <t>BriannaHelgeland</t>
  </si>
  <si>
    <t>DeborahnaKaranaUnger</t>
  </si>
  <si>
    <t>BillnaDuke</t>
  </si>
  <si>
    <t>Payback </t>
  </si>
  <si>
    <t>antinahero|criminal|greed|prostitute|toughnaguy</t>
  </si>
  <si>
    <t>http://www.imdb.com/title/tt0120784/?ref_=fn_tt_tt_1</t>
  </si>
  <si>
    <t>FranknaMarshall</t>
  </si>
  <si>
    <t>DylannaWalsh</t>
  </si>
  <si>
    <t>Congo </t>
  </si>
  <si>
    <t>captain|congo|expedition|laser|lostnacity</t>
  </si>
  <si>
    <t>http://www.imdb.com/title/tt0112715/?ref_=fn_tt_tt_1</t>
  </si>
  <si>
    <t>WenaBoughtnaanaZoo </t>
  </si>
  <si>
    <t>blockednaroad|fathernasonnarelationship|lovenaatnafirstnasight|teenagenaboy|zookeeper</t>
  </si>
  <si>
    <t>http://www.imdb.com/title/tt1389137/?ref_=fn_tt_tt_1</t>
  </si>
  <si>
    <t>Knowing </t>
  </si>
  <si>
    <t>ChandlernaCanterbury</t>
  </si>
  <si>
    <t>disaster|endnaofnathenaworld|number|student|timenacapsule</t>
  </si>
  <si>
    <t>http://www.imdb.com/title/tt0448011/?ref_=fn_tt_tt_1</t>
  </si>
  <si>
    <t>FailurenatonaLaunch </t>
  </si>
  <si>
    <t>friend|intervention|moving|secret|slacker</t>
  </si>
  <si>
    <t>http://www.imdb.com/title/tt0427229/?ref_=fn_tt_tt_1</t>
  </si>
  <si>
    <t>HideonaNakata</t>
  </si>
  <si>
    <t>Horror|Mystery</t>
  </si>
  <si>
    <t>ThenaRingnaTwo </t>
  </si>
  <si>
    <t>SissynaSpacek</t>
  </si>
  <si>
    <t>cartoonnaonnatv|foreignnalanguagenaadaptation|secondnapart|videotape|writer</t>
  </si>
  <si>
    <t>http://www.imdb.com/title/tt0377109/?ref_=fn_tt_tt_1</t>
  </si>
  <si>
    <t>Crazy,naStupid,naLove. </t>
  </si>
  <si>
    <t>bar|divorce|friend|girl|malenaobjectification</t>
  </si>
  <si>
    <t>http://www.imdb.com/title/tt1570728/?ref_=fn_tt_tt_1</t>
  </si>
  <si>
    <t>PeternaHewitt</t>
  </si>
  <si>
    <t>MarknaChristophernaLawrence</t>
  </si>
  <si>
    <t>Garfield </t>
  </si>
  <si>
    <t>MichaelnaMonks</t>
  </si>
  <si>
    <t>cat|dog|firstnapart|lasagna|veterinarian</t>
  </si>
  <si>
    <t>http://www.imdb.com/title/tt0356634/?ref_=fn_tt_tt_1</t>
  </si>
  <si>
    <t>JoenaRoth</t>
  </si>
  <si>
    <t>ChristmasnawithnathenaKranks </t>
  </si>
  <si>
    <t>actnaofnakindness|christmas|christmasnaeve|neighbor|vacation</t>
  </si>
  <si>
    <t>http://www.imdb.com/title/tt0388419/?ref_=fn_tt_tt_1</t>
  </si>
  <si>
    <t>BennettnaMiller</t>
  </si>
  <si>
    <t>Moneyball </t>
  </si>
  <si>
    <t>baseball|meeting|statistics|strategy|voicenaover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</si>
  <si>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</si>
  <si>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</si>
  <si>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</si>
  <si>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</si>
  <si>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JaumenaCollet-Serra</t>
  </si>
  <si>
    <t>Non-Stop </t>
  </si>
  <si>
    <t>ScootnaMcNairy</t>
  </si>
  <si>
    <t>airnamarshal|death|passenger|terrorist|transatlanticnaflight</t>
  </si>
  <si>
    <t>http://www.imdb.com/title/tt2024469/?ref_=fn_tt_tt_1</t>
  </si>
  <si>
    <t>AndynaFickman</t>
  </si>
  <si>
    <t>BillynaBrown</t>
  </si>
  <si>
    <t>Action|Adventure|Family|Fantasy|Sci-Fi|Thriller</t>
  </si>
  <si>
    <t>RacenatonaWitchnaMountain </t>
  </si>
  <si>
    <t>alien|military|mountain|spacecraft|ufo</t>
  </si>
  <si>
    <t>http://www.imdb.com/title/tt1075417/?ref_=fn_tt_tt_1</t>
  </si>
  <si>
    <t>JamesnaMcTeigue</t>
  </si>
  <si>
    <t>VnafornaVendetta </t>
  </si>
  <si>
    <t>RupertnaGraves</t>
  </si>
  <si>
    <t>dystopia|freedom|government|revolution|terrorist</t>
  </si>
  <si>
    <t>http://www.imdb.com/title/tt0434409/?ref_=fn_tt_tt_1</t>
  </si>
  <si>
    <t>Anna-LouisenaPlowman</t>
  </si>
  <si>
    <t>FannnaWong</t>
  </si>
  <si>
    <t>ShanghainaKnights </t>
  </si>
  <si>
    <t>GeorginanaChapman</t>
  </si>
  <si>
    <t>1880s|arrow|imperialnaseal|murder|revenge</t>
  </si>
  <si>
    <t>http://www.imdb.com/title/tt0300471/?ref_=fn_tt_tt_1</t>
  </si>
  <si>
    <t>GemmanaJones</t>
  </si>
  <si>
    <t>Unforgotten </t>
  </si>
  <si>
    <t>NicolanaWalker</t>
  </si>
  <si>
    <t>http://www.imdb.com/title/tt4192812/?ref_=fn_tt_tt_1</t>
  </si>
  <si>
    <t>MatthewnaO'Callaghan</t>
  </si>
  <si>
    <t>CuriousnaGeorge </t>
  </si>
  <si>
    <t>hat|monkey|museum|shrine|yellow</t>
  </si>
  <si>
    <t>http://www.imdb.com/title/tt0381971/?ref_=fn_tt_tt_1</t>
  </si>
  <si>
    <t>AngelanaRobinson</t>
  </si>
  <si>
    <t>Adventure|Comedy|Family|Fantasy|Romance|Sport</t>
  </si>
  <si>
    <t>HerbienaFullynaLoaded </t>
  </si>
  <si>
    <t>CherylnaHines</t>
  </si>
  <si>
    <t>automobilenaracing|car|mechanic|nascar|streetnaracing</t>
  </si>
  <si>
    <t>http://www.imdb.com/title/tt0400497/?ref_=fn_tt_tt_1</t>
  </si>
  <si>
    <t>GarynaFleder</t>
  </si>
  <si>
    <t>JennifernaEsposito</t>
  </si>
  <si>
    <t>Don'tnaSaynaanaWord </t>
  </si>
  <si>
    <t>ConradnaGoode</t>
  </si>
  <si>
    <t>mentalnainstitution|postnatraumaticnastress|psychiatrist|vomiting|voyeur</t>
  </si>
  <si>
    <t>http://www.imdb.com/title/tt0260866/?ref_=fn_tt_tt_1</t>
  </si>
  <si>
    <t>TommynaWirkola</t>
  </si>
  <si>
    <t>DereknaMears</t>
  </si>
  <si>
    <t>Hanselna&amp;naGretel:naWitchnaHunters </t>
  </si>
  <si>
    <t>bountynahunter|brothernasisternateam|deathnaofnalovednaone|hanselnaandnagretel|supernaturalnapower</t>
  </si>
  <si>
    <t>http://www.imdb.com/title/tt1428538/?ref_=fn_tt_tt_1</t>
  </si>
  <si>
    <t>AdriannaLyne</t>
  </si>
  <si>
    <t>EriknaPernaSullivan</t>
  </si>
  <si>
    <t>OliviernaMartinez</t>
  </si>
  <si>
    <t>Unfaithful </t>
  </si>
  <si>
    <t>ChadnaLowe</t>
  </si>
  <si>
    <t>eroticnathriller|infidelity|maritalnainfidelity|unfaithfulness|wife'snalovernamurderednabynahusband</t>
  </si>
  <si>
    <t>http://www.imdb.com/title/tt0250797/?ref_=fn_tt_tt_1</t>
  </si>
  <si>
    <t>EmilynaWickersham</t>
  </si>
  <si>
    <t>AlexnaPettyfer</t>
  </si>
  <si>
    <t>InaAmnaNumbernaFour </t>
  </si>
  <si>
    <t>ReubennaLangdon</t>
  </si>
  <si>
    <t>basednaonnayoungnaadultnanovel|goodnaversusnaevil|guardian|humannaalien|ohio</t>
  </si>
  <si>
    <t>http://www.imdb.com/title/tt1464540/?ref_=fn_tt_tt_1</t>
  </si>
  <si>
    <t>StephennaGaghan</t>
  </si>
  <si>
    <t>AmrnaWaked</t>
  </si>
  <si>
    <t>Syriana </t>
  </si>
  <si>
    <t>KayvannaNovak</t>
  </si>
  <si>
    <t>cia|hezbollah|lebanon|oil|prince</t>
  </si>
  <si>
    <t>http://www.imdb.com/title/tt0365737/?ref_=fn_tt_tt_1</t>
  </si>
  <si>
    <t>JamesnaBadgenaDale</t>
  </si>
  <si>
    <t>13naHours </t>
  </si>
  <si>
    <t>DavidnaCostabile</t>
  </si>
  <si>
    <t>basednaonnatruenastory|cianaagent|libya|mercenary|u.s.naambassador</t>
  </si>
  <si>
    <t>http://www.imdb.com/title/tt4172430/?ref_=fn_tt_tt_1</t>
  </si>
  <si>
    <t>JorgenaR.naGutiérrez</t>
  </si>
  <si>
    <t>ThenaBooknaofnaLife </t>
  </si>
  <si>
    <t>AnanadenalanaReguera</t>
  </si>
  <si>
    <t>afterlife|bullfight|bullfighting|lovenatriangle|mexico</t>
  </si>
  <si>
    <t>http://www.imdb.com/title/tt2262227/?ref_=fn_tt_tt_1</t>
  </si>
  <si>
    <t>RichardnaLoncraine</t>
  </si>
  <si>
    <t>Firewall </t>
  </si>
  <si>
    <t>MarynaLynnnaRajskub</t>
  </si>
  <si>
    <t>architect|bank|caymannaislands|meeting|murder</t>
  </si>
  <si>
    <t>http://www.imdb.com/title/tt0408345/?ref_=fn_tt_tt_1</t>
  </si>
  <si>
    <t>AbsolutenaPower </t>
  </si>
  <si>
    <t>death|deathnaofnawife|murder|thief|violence</t>
  </si>
  <si>
    <t>http://www.imdb.com/title/tt0118548/?ref_=fn_tt_tt_1</t>
  </si>
  <si>
    <t>G.I.naJane </t>
  </si>
  <si>
    <t>feminism|hitnainnathenacrotch|kickednainnathenacrotch|kickednainnathenatesticles|navy</t>
  </si>
  <si>
    <t>http://www.imdb.com/title/tt0119173/?ref_=fn_tt_tt_1</t>
  </si>
  <si>
    <t>ThenaGame </t>
  </si>
  <si>
    <t>CharlesnaMartinet</t>
  </si>
  <si>
    <t>birthday|fallingnathroughnaanaglassnaroof|game|hitchcockian|suicide</t>
  </si>
  <si>
    <t>http://www.imdb.com/title/tt0119174/?ref_=fn_tt_tt_1</t>
  </si>
  <si>
    <t>ChristophenaGans</t>
  </si>
  <si>
    <t>Adventure|Horror|Mystery</t>
  </si>
  <si>
    <t>SilentnaHill </t>
  </si>
  <si>
    <t>AlicenaKrige</t>
  </si>
  <si>
    <t>gothic|police|policenaofficer|silentnahill|sleepwalking</t>
  </si>
  <si>
    <t>http://www.imdb.com/title/tt0384537/?ref_=fn_tt_tt_1</t>
  </si>
  <si>
    <t>HowardnaDeutch</t>
  </si>
  <si>
    <t>ThenaReplacements </t>
  </si>
  <si>
    <t>FaizonnaLove</t>
  </si>
  <si>
    <t>coach|footballnaplayer|misfits|strike|sumonawrestler</t>
  </si>
  <si>
    <t>http://www.imdb.com/title/tt0191397/?ref_=fn_tt_tt_1</t>
  </si>
  <si>
    <t>JonnaHurwitz</t>
  </si>
  <si>
    <t>DanianaRamirez</t>
  </si>
  <si>
    <t>AmericannaReunion </t>
  </si>
  <si>
    <t>bikini|femalenafemalenakiss|highnaschoolnareunion|outdoornasex|upskirt</t>
  </si>
  <si>
    <t>http://www.imdb.com/title/tt1605630/?ref_=fn_tt_tt_1</t>
  </si>
  <si>
    <t>MichaelnaCudlitz</t>
  </si>
  <si>
    <t>ThenaNegotiator </t>
  </si>
  <si>
    <t>hostage|innocence|murder|negotiator|police</t>
  </si>
  <si>
    <t>http://www.imdb.com/title/tt0120768/?ref_=fn_tt_tt_1</t>
  </si>
  <si>
    <t>StevennaQuale</t>
  </si>
  <si>
    <t>AlycianaDebnam-Carey</t>
  </si>
  <si>
    <t>IntonathenaStorm </t>
  </si>
  <si>
    <t>ScottnaLawrence</t>
  </si>
  <si>
    <t>danger|graduation|storm|teenagenaboy|tornado</t>
  </si>
  <si>
    <t>http://www.imdb.com/title/tt2106361/?ref_=fn_tt_tt_1</t>
  </si>
  <si>
    <t>JohnnaLandis</t>
  </si>
  <si>
    <t>JonnaTenney</t>
  </si>
  <si>
    <t>BeverlynaHillsnaCopnaIII </t>
  </si>
  <si>
    <t>GilbertnaR.naHill</t>
  </si>
  <si>
    <t>california|counterfeit|counterfeitnamoney|money|themenapark</t>
  </si>
  <si>
    <t>http://www.imdb.com/title/tt0109254/?ref_=fn_tt_tt_1</t>
  </si>
  <si>
    <t>RobertnaPicardo</t>
  </si>
  <si>
    <t>Gremlinsna2:naThenaNewnaBatch </t>
  </si>
  <si>
    <t>PhoebenaCates</t>
  </si>
  <si>
    <t>gremlin|horrornahost|hulknahogan|monster|skyscraper</t>
  </si>
  <si>
    <t>http://www.imdb.com/title/tt0099700/?ref_=fn_tt_tt_1</t>
  </si>
  <si>
    <t>ThenaJudge </t>
  </si>
  <si>
    <t>courtroom|dysfunctionalnafamily|indiana|lawyer|trial</t>
  </si>
  <si>
    <t>http://www.imdb.com/title/tt1872194/?ref_=fn_tt_tt_1</t>
  </si>
  <si>
    <t>ThenaPeacemaker </t>
  </si>
  <si>
    <t>MarcelnaIures</t>
  </si>
  <si>
    <t>nuclearnaexplosion|nuclearnaweapon|russia|train|trainnacrash</t>
  </si>
  <si>
    <t>http://www.imdb.com/title/tt0119874/?ref_=fn_tt_tt_1</t>
  </si>
  <si>
    <t>AlexandernaWitt</t>
  </si>
  <si>
    <t>ResidentnaEvil:naApocalypse </t>
  </si>
  <si>
    <t>MikenaEpps</t>
  </si>
  <si>
    <t>covernaup|monster|strongnafemalenacharacter|strongnafemalenalead|zombienaapocalypse</t>
  </si>
  <si>
    <t>http://www.imdb.com/title/tt0318627/?ref_=fn_tt_tt_1</t>
  </si>
  <si>
    <t>BeebannaKidron</t>
  </si>
  <si>
    <t>BridgetnaJones:naThenaEdgenaofnaReason </t>
  </si>
  <si>
    <t>CelianaImrie</t>
  </si>
  <si>
    <t>americannaactressnaplayingnabritishnacharacter|intern|prison|sixnawordnatitle|thailand</t>
  </si>
  <si>
    <t>http://www.imdb.com/title/tt0317198/?ref_=fn_tt_tt_1</t>
  </si>
  <si>
    <t>CarlnaFranklin</t>
  </si>
  <si>
    <t>Crime|Drama|Romance|Thriller</t>
  </si>
  <si>
    <t>OutnaofnaTime </t>
  </si>
  <si>
    <t>JohnnaBillingsley</t>
  </si>
  <si>
    <t>cancer|florida|insurance|lifenainsurancenapolicy|smallnatown</t>
  </si>
  <si>
    <t>http://www.imdb.com/title/tt0313443/?ref_=fn_tt_tt_1</t>
  </si>
  <si>
    <t>StevennaSeagal</t>
  </si>
  <si>
    <t>JoannaChen</t>
  </si>
  <si>
    <t>OnnaDeadlynaGround </t>
  </si>
  <si>
    <t>Sven-OlenaThorsen</t>
  </si>
  <si>
    <t>environmental|murder|oil|oilnaspill|tribe</t>
  </si>
  <si>
    <t>http://www.imdb.com/title/tt0110725/?ref_=fn_tt_tt_1</t>
  </si>
  <si>
    <t>ThenaAdventuresnaofnaSharkboynaandnaLavagirlna3-D </t>
  </si>
  <si>
    <t>TaylornaDooley</t>
  </si>
  <si>
    <t>boy|bully|dream|dreamnasequence|planet</t>
  </si>
  <si>
    <t>http://www.imdb.com/title/tt0424774/?ref_=fn_tt_tt_1</t>
  </si>
  <si>
    <t>DannynaBoyle</t>
  </si>
  <si>
    <t>VirginienaLedoyen</t>
  </si>
  <si>
    <t>ThenaBeach </t>
  </si>
  <si>
    <t>PeternaYoungbloodnaHills</t>
  </si>
  <si>
    <t>love|map|paradise|thailand|travel</t>
  </si>
  <si>
    <t>http://www.imdb.com/title/tt0163978/?ref_=fn_tt_tt_1</t>
  </si>
  <si>
    <t>RaisingnaHelen </t>
  </si>
  <si>
    <t>fashionnashow|femalenaprotagonist|love|pastor|queensnanewnayorknacity</t>
  </si>
  <si>
    <t>http://www.imdb.com/title/tt0350028/?ref_=fn_tt_tt_1</t>
  </si>
  <si>
    <t>BennaMiles</t>
  </si>
  <si>
    <t>ShônaKosugi</t>
  </si>
  <si>
    <t>NinjanaAssassin </t>
  </si>
  <si>
    <t>Rain</t>
  </si>
  <si>
    <t>criticallynabashed|kungnafu|martialnaartist|martialnaarts|ninja</t>
  </si>
  <si>
    <t>http://www.imdb.com/title/tt1186367/?ref_=fn_tt_tt_1</t>
  </si>
  <si>
    <t>FornaLovenaofnathenaGame </t>
  </si>
  <si>
    <t>CarminenaGiovinazzo</t>
  </si>
  <si>
    <t>baseball|baseballnamovie|detroitnatigers|perfectnagame|pitcher</t>
  </si>
  <si>
    <t>http://www.imdb.com/title/tt0126916/?ref_=fn_tt_tt_1</t>
  </si>
  <si>
    <t>BrucenaAlexander</t>
  </si>
  <si>
    <t>DavidnaJason</t>
  </si>
  <si>
    <t>AnaTouchnaofnaFrost </t>
  </si>
  <si>
    <t>JohnnaLyons</t>
  </si>
  <si>
    <t>cultnatv|death|detectivenainspector|fournawordnatitle|internalnaaffairs</t>
  </si>
  <si>
    <t>http://www.imdb.com/title/tt0108967/?ref_=fn_tt_tt_1</t>
  </si>
  <si>
    <t>AndrewnaBergman</t>
  </si>
  <si>
    <t>RumernaWillis</t>
  </si>
  <si>
    <t>Comedy|Crime|Drama|Thriller</t>
  </si>
  <si>
    <t>Striptease </t>
  </si>
  <si>
    <t>bouncer|breasts|congressman|privatenadancer|stripper</t>
  </si>
  <si>
    <t>http://www.imdb.com/title/tt0117765/?ref_=fn_tt_tt_1</t>
  </si>
  <si>
    <t>Marmaduke </t>
  </si>
  <si>
    <t>dog|greatnadane|rivalry|talkingnaanimal|talkingnacat</t>
  </si>
  <si>
    <t>http://www.imdb.com/title/tt1392197/?ref_=fn_tt_tt_1</t>
  </si>
  <si>
    <t>JaynaMohr</t>
  </si>
  <si>
    <t>Drama|Fantasy</t>
  </si>
  <si>
    <t>Hereafter </t>
  </si>
  <si>
    <t>death|france|nearnadeathnaexperience|tsunami|twinnabrother</t>
  </si>
  <si>
    <t>http://www.imdb.com/title/tt1212419/?ref_=fn_tt_tt_1</t>
  </si>
  <si>
    <t>BarbetnaSchroeder</t>
  </si>
  <si>
    <t>MurdernabynaNumbers </t>
  </si>
  <si>
    <t>AgnesnaBruckner</t>
  </si>
  <si>
    <t>disposingnaofnaanadeadnabody|highnaschoolnastudent|murder|sociopath|teenagenaboy</t>
  </si>
  <si>
    <t>http://www.imdb.com/title/tt0264935/?ref_=fn_tt_tt_1</t>
  </si>
  <si>
    <t>MusenaWatson</t>
  </si>
  <si>
    <t>Assassins </t>
  </si>
  <si>
    <t>KellynaRowan</t>
  </si>
  <si>
    <t>assassin|floppynadisk|modem|rival|russian</t>
  </si>
  <si>
    <t>http://www.imdb.com/title/tt0112401/?ref_=fn_tt_tt_1</t>
  </si>
  <si>
    <t>PeternaWebber</t>
  </si>
  <si>
    <t>StephennaWalters</t>
  </si>
  <si>
    <t>HannibalnaRising </t>
  </si>
  <si>
    <t>RichardnaBrake</t>
  </si>
  <si>
    <t>aunt|cannibalism|fakednadeath|medicalnastudent|revenge</t>
  </si>
  <si>
    <t>http://www.imdb.com/title/tt0367959/?ref_=fn_tt_tt_1</t>
  </si>
  <si>
    <t>TimnaMatheson</t>
  </si>
  <si>
    <t>ThenaStorynaofnaUs </t>
  </si>
  <si>
    <t>RitanaWilson</t>
  </si>
  <si>
    <t>fournawordnatitle|husbandnawifenarelationship|malenarearnanudity|marriage|summernacamp</t>
  </si>
  <si>
    <t>http://www.imdb.com/title/tt0160916/?ref_=fn_tt_tt_1</t>
  </si>
  <si>
    <t>AndrewnaNiccol</t>
  </si>
  <si>
    <t>J.D.naEvermore</t>
  </si>
  <si>
    <t>ThenaHost </t>
  </si>
  <si>
    <t>RachelnaRoberts</t>
  </si>
  <si>
    <t>alien|aliennacreature|bodynasnatching|desert|parasite</t>
  </si>
  <si>
    <t>http://www.imdb.com/title/tt1517260/?ref_=fn_tt_tt_1</t>
  </si>
  <si>
    <t>HarrynaConnicknaJr.</t>
  </si>
  <si>
    <t>Basic </t>
  </si>
  <si>
    <t>TimnaDaly</t>
  </si>
  <si>
    <t>2000s|army|militarynacrime|necklacenayankednaoff|panama</t>
  </si>
  <si>
    <t>http://www.imdb.com/title/tt0264395/?ref_=fn_tt_tt_1</t>
  </si>
  <si>
    <t>BloodnaWork </t>
  </si>
  <si>
    <t>RicknaHoffman</t>
  </si>
  <si>
    <t>boat|heartnatransplant|murder|serialnakiller|sister</t>
  </si>
  <si>
    <t>http://www.imdb.com/title/tt0309377/?ref_=fn_tt_tt_1</t>
  </si>
  <si>
    <t>ThenaInternational </t>
  </si>
  <si>
    <t>bank|chase|districtnaattorney|interpol|murder</t>
  </si>
  <si>
    <t>http://www.imdb.com/title/tt0963178/?ref_=fn_tt_tt_1</t>
  </si>
  <si>
    <t>JohnnaCarpenter</t>
  </si>
  <si>
    <t>ValerianaGolino</t>
  </si>
  <si>
    <t>EscapenafromnaL.A. </t>
  </si>
  <si>
    <t>MichellenaForbes</t>
  </si>
  <si>
    <t>escape|island|losnaangelesnacalifornia|machismo|president'snadaughter</t>
  </si>
  <si>
    <t>http://www.imdb.com/title/tt0116225/?ref_=fn_tt_tt_1</t>
  </si>
  <si>
    <t>BrittanynaCurran</t>
  </si>
  <si>
    <t>GreynaDamon</t>
  </si>
  <si>
    <t>Twisted </t>
  </si>
  <si>
    <t>AaronnaHill</t>
  </si>
  <si>
    <t>http://www.imdb.com/title/tt2355844/?ref_=fn_tt_tt_1</t>
  </si>
  <si>
    <t>ThenaIronnaGiant </t>
  </si>
  <si>
    <t>M.naEmmetnaWalsh</t>
  </si>
  <si>
    <t>boy|friend|governmentnaagent|maine|robot</t>
  </si>
  <si>
    <t>http://www.imdb.com/title/tt0129167/?ref_=fn_tt_tt_1</t>
  </si>
  <si>
    <t>WesnaAnderson</t>
  </si>
  <si>
    <t>Adventure|Comedy|Drama</t>
  </si>
  <si>
    <t>ThenaLifenaAquaticnawithnaStevenaZissou </t>
  </si>
  <si>
    <t>expedition|oceanographer|sea|shark|team</t>
  </si>
  <si>
    <t>http://www.imdb.com/title/tt0362270/?ref_=fn_tt_tt_1</t>
  </si>
  <si>
    <t>DonaldnaWatkins</t>
  </si>
  <si>
    <t>Action|Biography|Drama|History|War</t>
  </si>
  <si>
    <t>FreenaStatenaofnaJones </t>
  </si>
  <si>
    <t>JessicanaCollins</t>
  </si>
  <si>
    <t>americannacivilnawar|civilnawar|u.s.nacivilnawar</t>
  </si>
  <si>
    <t>http://www.imdb.com/title/tt1124037/?ref_=fn_tt_tt_1</t>
  </si>
  <si>
    <t>ThenaLifenaofnaDavidnaGale </t>
  </si>
  <si>
    <t>activist|death|deathnarow|murder|texas</t>
  </si>
  <si>
    <t>http://www.imdb.com/title/tt0289992/?ref_=fn_tt_tt_1</t>
  </si>
  <si>
    <t>VanessanaFerlito</t>
  </si>
  <si>
    <t>MannaofnathenaHouse </t>
  </si>
  <si>
    <t>cheerleader|cheerleadingnamovie|neonanoir|neonawestern|texasnaranger</t>
  </si>
  <si>
    <t>http://www.imdb.com/title/tt0331933/?ref_=fn_tt_tt_1</t>
  </si>
  <si>
    <t>RunnaAllnaNight </t>
  </si>
  <si>
    <t>death|drugnadealer|limousine|limousinenadriver|onenanight</t>
  </si>
  <si>
    <t>http://www.imdb.com/title/tt2199571/?ref_=fn_tt_tt_1</t>
  </si>
  <si>
    <t>DavidnaCronenberg</t>
  </si>
  <si>
    <t>EasternnaPromises </t>
  </si>
  <si>
    <t>RazanaJaffrey</t>
  </si>
  <si>
    <t>malenapubicnahair|pubicnahair|russian|sexnascene|turkishnabath</t>
  </si>
  <si>
    <t>http://www.imdb.com/title/tt0765443/?ref_=fn_tt_tt_1</t>
  </si>
  <si>
    <t>JohnnaStockwell</t>
  </si>
  <si>
    <t>IntonathenaBlue </t>
  </si>
  <si>
    <t>bahamas|bloodnasplatter|cocaine|hairynachest|shark</t>
  </si>
  <si>
    <t>http://www.imdb.com/title/tt0378109/?ref_=fn_tt_tt_1</t>
  </si>
  <si>
    <t>DavidnaBailie</t>
  </si>
  <si>
    <t>PaulnaBrooke</t>
  </si>
  <si>
    <t>ThenaMessenger:naThenaStorynaofnaJoannaofnaArc </t>
  </si>
  <si>
    <t>RabnaAffleck</t>
  </si>
  <si>
    <t>cathedral|dauphin|france|trial|wartimenarape</t>
  </si>
  <si>
    <t>http://www.imdb.com/title/tt0151137/?ref_=fn_tt_tt_1</t>
  </si>
  <si>
    <t>DavidnaGordonnaGreen</t>
  </si>
  <si>
    <t>Adventure|Comedy|Fantasy</t>
  </si>
  <si>
    <t>YournaHighness </t>
  </si>
  <si>
    <t>knight|prince|quest|rescue|thongnabikini</t>
  </si>
  <si>
    <t>http://www.imdb.com/title/tt1240982/?ref_=fn_tt_tt_1</t>
  </si>
  <si>
    <t>JimnaSheridan</t>
  </si>
  <si>
    <t>GregorynaSmith</t>
  </si>
  <si>
    <t>DreamnaHouse </t>
  </si>
  <si>
    <t>closet|fathernadaughternarelationship|psychiatricnahospital|realnalifenasistersnaplayingnasisters|train</t>
  </si>
  <si>
    <t>http://www.imdb.com/title/tt1462041/?ref_=fn_tt_tt_1</t>
  </si>
  <si>
    <t>Costa-Gavras</t>
  </si>
  <si>
    <t>MadnaCity </t>
  </si>
  <si>
    <t>WilliamnaAtherton</t>
  </si>
  <si>
    <t>hostage|museum|naturalnahistorynamuseum|newsnareporter|reporter</t>
  </si>
  <si>
    <t>http://www.imdb.com/title/tt0119592/?ref_=fn_tt_tt_1</t>
  </si>
  <si>
    <t>PatricknaReadnaJohnson</t>
  </si>
  <si>
    <t>LaranaFlynnnaBoyle</t>
  </si>
  <si>
    <t>Adventure|Comedy|Crime|Drama|Family</t>
  </si>
  <si>
    <t>Baby'snaDaynaOut </t>
  </si>
  <si>
    <t>baby|babynaboy|kidnapping|kidnappingnaanachild|taxi</t>
  </si>
  <si>
    <t>http://www.imdb.com/title/tt0109190/?ref_=fn_tt_tt_1</t>
  </si>
  <si>
    <t>ThenaScarletnaLetter </t>
  </si>
  <si>
    <t>17thnacentury|adultery|letter|pubicnahair|swimming</t>
  </si>
  <si>
    <t>http://www.imdb.com/title/tt0114345/?ref_=fn_tt_tt_1</t>
  </si>
  <si>
    <t>FairnaGame </t>
  </si>
  <si>
    <t>bushnaadministration|cia|interview|iraq|newnayorknatimes</t>
  </si>
  <si>
    <t>http://www.imdb.com/title/tt0977855/?ref_=fn_tt_tt_1</t>
  </si>
  <si>
    <t>JulienaBenz</t>
  </si>
  <si>
    <t>Defiance </t>
  </si>
  <si>
    <t>GrantnaBowler</t>
  </si>
  <si>
    <t>alien|aliennainvasion|planetnainvasion|postnaapocalypse|yearna2046</t>
  </si>
  <si>
    <t>http://www.imdb.com/title/tt2189221/?ref_=fn_tt_tt_1</t>
  </si>
  <si>
    <t>Mo'Nique</t>
  </si>
  <si>
    <t>Action|Biography|Crime|Drama|Thriller</t>
  </si>
  <si>
    <t>IannaZiering</t>
  </si>
  <si>
    <t>Domino </t>
  </si>
  <si>
    <t>bountynahunter|fbi|femalenabountynahunter|femalenanudity|realitynashow</t>
  </si>
  <si>
    <t>http://www.imdb.com/title/tt0421054/?ref_=fn_tt_tt_1</t>
  </si>
  <si>
    <t>Jade </t>
  </si>
  <si>
    <t>blackmail|investigation|murder|pantiesnapullednadown|prostitution</t>
  </si>
  <si>
    <t>http://www.imdb.com/title/tt0113451/?ref_=fn_tt_tt_1</t>
  </si>
  <si>
    <t>Gamer </t>
  </si>
  <si>
    <t>battle|convict|death|mindnacontrol|rolenaplaying</t>
  </si>
  <si>
    <t>http://www.imdb.com/title/tt1034032/?ref_=fn_tt_tt_1</t>
  </si>
  <si>
    <t>RichardnaLaGravenese</t>
  </si>
  <si>
    <t>ZoeynaDeutch</t>
  </si>
  <si>
    <t>AldennaEhrenreich</t>
  </si>
  <si>
    <t>BeautifulnaCreatures </t>
  </si>
  <si>
    <t>PruittnaTaylornaVince</t>
  </si>
  <si>
    <t>dream|escape|magic|magicnaspell|smallnatown</t>
  </si>
  <si>
    <t>http://www.imdb.com/title/tt1559547/?ref_=fn_tt_tt_1</t>
  </si>
  <si>
    <t>DannynaDeVito</t>
  </si>
  <si>
    <t>DeathnatonaSmoochy </t>
  </si>
  <si>
    <t>children|children'snatvnashow|money|revenge|scandal</t>
  </si>
  <si>
    <t>http://www.imdb.com/title/tt0266452/?ref_=fn_tt_tt_1</t>
  </si>
  <si>
    <t>Zoolanderna2 </t>
  </si>
  <si>
    <t>chosennaone|fashion|fashionnamodel|model|retired</t>
  </si>
  <si>
    <t>http://www.imdb.com/title/tt1608290/?ref_=fn_tt_tt_1</t>
  </si>
  <si>
    <t>GeorgenaArmitage</t>
  </si>
  <si>
    <t>AndrewnaWilson</t>
  </si>
  <si>
    <t>ThenaBignaBounce </t>
  </si>
  <si>
    <t>WillienaNelson</t>
  </si>
  <si>
    <t>breasts|consensualnasex|femalenanudity|judge|surfer</t>
  </si>
  <si>
    <t>http://www.imdb.com/title/tt0315824/?ref_=fn_tt_tt_1</t>
  </si>
  <si>
    <t>Comedy|Sci-Fi</t>
  </si>
  <si>
    <t>WhatnaPlanetnaArenaYounaFrom? </t>
  </si>
  <si>
    <t>alien|baby|banker|pregnancy|questionnainnatitle</t>
  </si>
  <si>
    <t>http://www.imdb.com/title/tt0181151/?ref_=fn_tt_tt_1</t>
  </si>
  <si>
    <t>PatricknaLussier</t>
  </si>
  <si>
    <t>DrivenaAngry </t>
  </si>
  <si>
    <t>baby|cult|oklahoma|sexnascene|waitress</t>
  </si>
  <si>
    <t>http://www.imdb.com/title/tt1502404/?ref_=fn_tt_tt_1</t>
  </si>
  <si>
    <t>RobinnaShou</t>
  </si>
  <si>
    <t>StreetnaFighter:naThenaLegendnaofnaChun-Li </t>
  </si>
  <si>
    <t>JosienaHo</t>
  </si>
  <si>
    <t>chunnali|crimenafighter|gangster|mobster|rescue</t>
  </si>
  <si>
    <t>http://www.imdb.com/title/tt0891592/?ref_=fn_tt_tt_1</t>
  </si>
  <si>
    <t>JamesnaWong</t>
  </si>
  <si>
    <t>ThenaOne </t>
  </si>
  <si>
    <t>fight|multiverse|police|policenaofficer|prison</t>
  </si>
  <si>
    <t>http://www.imdb.com/title/tt0267804/?ref_=fn_tt_tt_1</t>
  </si>
  <si>
    <t>Drama|Romance|Sci-Fi</t>
  </si>
  <si>
    <t>Outlander </t>
  </si>
  <si>
    <t>basednaonnanovel|clan|scotland|scottishnahighlands|yearna1743</t>
  </si>
  <si>
    <t>http://www.imdb.com/title/tt3006802/?ref_=fn_tt_tt_1</t>
  </si>
  <si>
    <t>GilbertnaGottfried</t>
  </si>
  <si>
    <t>Action|Adventure|Comedy|Crime|Music|Mystery</t>
  </si>
  <si>
    <t>ThenaAdventuresnaofnaFordnaFairlane </t>
  </si>
  <si>
    <t>DavidnaPatricknaKelly</t>
  </si>
  <si>
    <t>detective|groupie|murder|musicnaindustry|rocknannaroll</t>
  </si>
  <si>
    <t>http://www.imdb.com/title/tt0098987/?ref_=fn_tt_tt_1</t>
  </si>
  <si>
    <t>RichardnaCurtis</t>
  </si>
  <si>
    <t>Comedy|Drama|Music</t>
  </si>
  <si>
    <t>PiratenaRadio </t>
  </si>
  <si>
    <t>TomnaSturridge</t>
  </si>
  <si>
    <t>inspirednabynaradionaprogram|inspirednabynatruenaevents|piratenabroadcasting|piratenaradio|piratenaradionastation</t>
  </si>
  <si>
    <t>http://www.imdb.com/title/tt1131729/?ref_=fn_tt_tt_1</t>
  </si>
  <si>
    <t>JacobnaVargas</t>
  </si>
  <si>
    <t>Traffic </t>
  </si>
  <si>
    <t>JamesnaLew</t>
  </si>
  <si>
    <t>cocaine|drugnasmuggling|interlinkednastories|judge|mexico</t>
  </si>
  <si>
    <t>http://www.imdb.com/title/tt0181865/?ref_=fn_tt_tt_1</t>
  </si>
  <si>
    <t>IndiananaJonesnaandnathenaLastnaCrusade </t>
  </si>
  <si>
    <t>AlisonnaDoody</t>
  </si>
  <si>
    <t>castle|diary|holynagrail|map|nazi</t>
  </si>
  <si>
    <t>http://www.imdb.com/title/tt0097576/?ref_=fn_tt_tt_1</t>
  </si>
  <si>
    <t>GuronaNagelhusnaSchia</t>
  </si>
  <si>
    <t>AnnanaKarenina </t>
  </si>
  <si>
    <t>MatthewnaMacfadyen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</si>
  <si>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</si>
  <si>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</si>
  <si>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</si>
  <si>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</si>
  <si>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artificialnaintelligence|consciousness|future|mindnauploading|robot</t>
  </si>
  <si>
    <t>http://www.imdb.com/title/tt1823672/?ref_=fn_tt_tt_1</t>
  </si>
  <si>
    <t>ThenaBonenaCollector </t>
  </si>
  <si>
    <t>LelandnaOrser</t>
  </si>
  <si>
    <t>newnayorknacity|police|quadriplegic|serialnakiller|suicide</t>
  </si>
  <si>
    <t>http://www.imdb.com/title/tt0145681/?ref_=fn_tt_tt_1</t>
  </si>
  <si>
    <t>DwightnaYoakam</t>
  </si>
  <si>
    <t>PanicnaRoom </t>
  </si>
  <si>
    <t>MelnaRodriguez</t>
  </si>
  <si>
    <t>brownstone|burglar|money|panic|panicnaroom</t>
  </si>
  <si>
    <t>http://www.imdb.com/title/tt0258000/?ref_=fn_tt_tt_1</t>
  </si>
  <si>
    <t>ChucknaBowman</t>
  </si>
  <si>
    <t>LochlynnaMunro</t>
  </si>
  <si>
    <t>Horror|Thriller</t>
  </si>
  <si>
    <t>P.J.naSoles</t>
  </si>
  <si>
    <t>ThenaToothnaFairy </t>
  </si>
  <si>
    <t>StevenaBacic</t>
  </si>
  <si>
    <t>barenabreasts|genitalnadismemberment|mulchingnasomeone|toothnafairy|woodchipper</t>
  </si>
  <si>
    <t>http://www.imdb.com/title/tt0473553/?ref_=fn_tt_tt_1</t>
  </si>
  <si>
    <t>Action|Adventure|Comedy|Drama|War</t>
  </si>
  <si>
    <t>ThreenaKings </t>
  </si>
  <si>
    <t>MykeltinaWilliamson</t>
  </si>
  <si>
    <t>gold|gulfnawar|iraq|kuwait|map</t>
  </si>
  <si>
    <t>http://www.imdb.com/title/tt0120188/?ref_=fn_tt_tt_1</t>
  </si>
  <si>
    <t>FaresnaFares</t>
  </si>
  <si>
    <t>Childna44 </t>
  </si>
  <si>
    <t>MichaelnaNardone</t>
  </si>
  <si>
    <t>childnamurderer|murder|sex|sovietnaunion|womannaslapsnaanaman</t>
  </si>
  <si>
    <t>http://www.imdb.com/title/tt1014763/?ref_=fn_tt_tt_1</t>
  </si>
  <si>
    <t>CzechnaRepublic</t>
  </si>
  <si>
    <t>DouglasnaHaase</t>
  </si>
  <si>
    <t>CorinnanaHarney</t>
  </si>
  <si>
    <t>RatnaRace </t>
  </si>
  <si>
    <t>VincenaVieluf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</si>
  <si>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</si>
  <si>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</si>
  <si>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</si>
  <si>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</si>
  <si>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</si>
  <si>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</si>
  <si>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Katena&amp;naLeopold </t>
  </si>
  <si>
    <t>BradleynaWhitford</t>
  </si>
  <si>
    <t>bridge|brooklynnabridge|fallingnadownnaannaelevatornashaft|timenatravel|timenatravelnaromance</t>
  </si>
  <si>
    <t>http://www.imdb.com/title/tt0035423/?ref_=fn_tt_tt_1</t>
  </si>
  <si>
    <t>Bedazzled </t>
  </si>
  <si>
    <t>BriannaDoyle-Murray</t>
  </si>
  <si>
    <t>contract|devil|dream|soul|wish</t>
  </si>
  <si>
    <t>http://www.imdb.com/title/tt0230030/?ref_=fn_tt_tt_1</t>
  </si>
  <si>
    <t>Crime|Drama|Music</t>
  </si>
  <si>
    <t>ThenaCottonnaClub </t>
  </si>
  <si>
    <t>FrednaGwynne</t>
  </si>
  <si>
    <t>brothersnahugging|jazz|jealousy|nudity|parolenaviolation</t>
  </si>
  <si>
    <t>http://www.imdb.com/title/tt0087089/?ref_=fn_tt_tt_1</t>
  </si>
  <si>
    <t>Adventure|Crime|Drama|Western</t>
  </si>
  <si>
    <t>3:10natonaYuma </t>
  </si>
  <si>
    <t>GretchennaMol</t>
  </si>
  <si>
    <t>outlaw|rancher|smallnawesternnatown|stagecoach|train</t>
  </si>
  <si>
    <t>http://www.imdb.com/title/tt0381849/?ref_=fn_tt_tt_1</t>
  </si>
  <si>
    <t>OliviernaMegaton</t>
  </si>
  <si>
    <t>Takenna3 </t>
  </si>
  <si>
    <t>JonnaGries</t>
  </si>
  <si>
    <t>betrayal|death|finalnashowdown|murder|onnathenarun</t>
  </si>
  <si>
    <t>http://www.imdb.com/title/tt2446042/?ref_=fn_tt_tt_1</t>
  </si>
  <si>
    <t>OutnaofnaSight </t>
  </si>
  <si>
    <t>KeithnaHudson</t>
  </si>
  <si>
    <t>heist|neonanoir|onenalastnajob|oppositesnaattract|u.s.namarshal</t>
  </si>
  <si>
    <t>http://www.imdb.com/title/tt0120780/?ref_=fn_tt_tt_1</t>
  </si>
  <si>
    <t>Comedy|Drama|Thriller</t>
  </si>
  <si>
    <t>ThenaCablenaGuy </t>
  </si>
  <si>
    <t>AndynaDick</t>
  </si>
  <si>
    <t>cablenaguy|foreplay|friend|kissing|television</t>
  </si>
  <si>
    <t>http://www.imdb.com/title/tt0115798/?ref_=fn_tt_tt_1</t>
  </si>
  <si>
    <t>DeepanaMehta</t>
  </si>
  <si>
    <t>GulshannaGrover</t>
  </si>
  <si>
    <t>Drama|Romance|War</t>
  </si>
  <si>
    <t>NanditanaDas</t>
  </si>
  <si>
    <t>Earth </t>
  </si>
  <si>
    <t>EricnaPeterson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</si>
  <si>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</si>
  <si>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</si>
  <si>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</si>
  <si>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</si>
  <si>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</si>
  <si>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</si>
  <si>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CharlienaKorsmo</t>
  </si>
  <si>
    <t>DicknaTracy </t>
  </si>
  <si>
    <t>crimenaboss|detective|dicknatracy|gangster|orphan</t>
  </si>
  <si>
    <t>http://www.imdb.com/title/tt0099422/?ref_=fn_tt_tt_1</t>
  </si>
  <si>
    <t>FayenaDunaway</t>
  </si>
  <si>
    <t>Crime|Romance|Thriller</t>
  </si>
  <si>
    <t>ThenaThomasnaCrownnaAffair </t>
  </si>
  <si>
    <t>art|insurancenainvestigator|martinique|painting|trust</t>
  </si>
  <si>
    <t>http://www.imdb.com/title/tt0155267/?ref_=fn_tt_tt_1</t>
  </si>
  <si>
    <t>PennynaMarshall</t>
  </si>
  <si>
    <t>AdamnaGarcia</t>
  </si>
  <si>
    <t>RidingnainnaCarsnawithnaBoys </t>
  </si>
  <si>
    <t>AlissanaDean</t>
  </si>
  <si>
    <t>boy|college|heroin|workingnaclass|writer</t>
  </si>
  <si>
    <t>http://www.imdb.com/title/tt0200027/?ref_=fn_tt_tt_1</t>
  </si>
  <si>
    <t>TednaKotcheff</t>
  </si>
  <si>
    <t>FirstnaBlood </t>
  </si>
  <si>
    <t>1980s|colonel|deputy|rambo|sheriff</t>
  </si>
  <si>
    <t>http://www.imdb.com/title/tt0083944/?ref_=fn_tt_tt_1</t>
  </si>
  <si>
    <t>AndreinaTarkovsky</t>
  </si>
  <si>
    <t>AnatoliynaSolonitsyn</t>
  </si>
  <si>
    <t>DonatasnaBanionis</t>
  </si>
  <si>
    <t>Solaris </t>
  </si>
  <si>
    <t>NatalyanaBondarchuk</t>
  </si>
  <si>
    <t>hallucination|ocean|psychologist|scientist|spacenastation</t>
  </si>
  <si>
    <t>http://www.imdb.com/title/tt0069293/?ref_=fn_tt_tt_1</t>
  </si>
  <si>
    <t>Russian</t>
  </si>
  <si>
    <t>SovietnaUnion</t>
  </si>
  <si>
    <t>PaulnaBolger</t>
  </si>
  <si>
    <t>HappilynaN'EvernaAfter </t>
  </si>
  <si>
    <t>apostrophenainnatitle|cinderella|firstnaofnaseries|punctuationnainnatitle|threenawordnatitle</t>
  </si>
  <si>
    <t>http://www.imdb.com/title/tt0308353/?ref_=fn_tt_tt_1</t>
  </si>
  <si>
    <t>StephennaFrears</t>
  </si>
  <si>
    <t>BronaghnaGallagher</t>
  </si>
  <si>
    <t>MarynaReilly </t>
  </si>
  <si>
    <t>GeorgenaCole</t>
  </si>
  <si>
    <t>19thnacentury|butler|housemaid|laboratory|servant</t>
  </si>
  <si>
    <t>http://www.imdb.com/title/tt0117002/?ref_=fn_tt_tt_1</t>
  </si>
  <si>
    <t>P.J.naHogan</t>
  </si>
  <si>
    <t>MynaBestnaFriend'snaWedding </t>
  </si>
  <si>
    <t>bestnafriend|chicknaflick|malenafemalenafriendship|promise|wedding</t>
  </si>
  <si>
    <t>http://www.imdb.com/title/tt0119738/?ref_=fn_tt_tt_1</t>
  </si>
  <si>
    <t>America'snaSweethearts </t>
  </si>
  <si>
    <t>actor|love|movienastar|press|publicist</t>
  </si>
  <si>
    <t>http://www.imdb.com/title/tt0265029/?ref_=fn_tt_tt_1</t>
  </si>
  <si>
    <t>Insomnia </t>
  </si>
  <si>
    <t>CrystalnaLowe</t>
  </si>
  <si>
    <t>detective|insomnia|murder|partner|police</t>
  </si>
  <si>
    <t>http://www.imdb.com/title/tt0278504/?ref_=fn_tt_tt_1</t>
  </si>
  <si>
    <t>Action|Adventure|Drama|Sci-Fi|Thriller</t>
  </si>
  <si>
    <t>StarnaTrek:naFirstnaContact </t>
  </si>
  <si>
    <t>21stnacentury|borg|borgnasphere|captain|sphere</t>
  </si>
  <si>
    <t>http://www.imdb.com/title/tt0117731/?ref_=fn_tt_tt_1</t>
  </si>
  <si>
    <t>BillynaBlair</t>
  </si>
  <si>
    <t>Action|Drama|Fantasy|Thriller|Western</t>
  </si>
  <si>
    <t>JonahnaHex </t>
  </si>
  <si>
    <t>JulianaJones</t>
  </si>
  <si>
    <t>confederate|death|independencenaday|military|terrorist</t>
  </si>
  <si>
    <t>http://www.imdb.com/title/tt1075747/?ref_=fn_tt_tt_1</t>
  </si>
  <si>
    <t>Action|Drama|Mystery|Thriller|War</t>
  </si>
  <si>
    <t>CouragenaUndernaFire </t>
  </si>
  <si>
    <t>bravery|honor|medalnaofnahonor|militarynalife|unreliablenaflashback</t>
  </si>
  <si>
    <t>http://www.imdb.com/title/tt0115956/?ref_=fn_tt_tt_1</t>
  </si>
  <si>
    <t>SwoosienaKurtz</t>
  </si>
  <si>
    <t>LiarnaLiar </t>
  </si>
  <si>
    <t>Randallna'Tex'naCobb</t>
  </si>
  <si>
    <t>birthday|birthdaynawish|fathernadisappointsnachild|lie|workaholic</t>
  </si>
  <si>
    <t>http://www.imdb.com/title/tt0119528/?ref_=fn_tt_tt_1</t>
  </si>
  <si>
    <t>BradnaFurman</t>
  </si>
  <si>
    <t>AmynaRyan</t>
  </si>
  <si>
    <t>Biography|Crime|Drama|Thriller</t>
  </si>
  <si>
    <t>ThenaInfiltrator </t>
  </si>
  <si>
    <t>OlympianaDukakis</t>
  </si>
  <si>
    <t>http://www.imdb.com/title/tt1355631/?ref_=fn_tt_tt_1</t>
  </si>
  <si>
    <t>TerencenaYoung</t>
  </si>
  <si>
    <t>Inchon </t>
  </si>
  <si>
    <t>JacquelinenaBisset</t>
  </si>
  <si>
    <t>1950s|douglasnamacarthur|general|inchon|invasion</t>
  </si>
  <si>
    <t>http://www.imdb.com/title/tt0084132/?ref_=fn_tt_tt_1</t>
  </si>
  <si>
    <t>SouthnaKorea</t>
  </si>
  <si>
    <t>ThenaFlintstones </t>
  </si>
  <si>
    <t>1000000nab.c.|boxnaofficenahit|lawnnamowing|productnaplacement|stonenaage</t>
  </si>
  <si>
    <t>http://www.imdb.com/title/tt0109813/?ref_=fn_tt_tt_1</t>
  </si>
  <si>
    <t>LukenaGrimes</t>
  </si>
  <si>
    <t>Takenna2 </t>
  </si>
  <si>
    <t>albanian|revenge|revengenamotive|teenagenadaughter|vacation</t>
  </si>
  <si>
    <t>http://www.imdb.com/title/tt1397280/?ref_=fn_tt_tt_1</t>
  </si>
  <si>
    <t>DavidnaZucker</t>
  </si>
  <si>
    <t>PamelanaAnderson</t>
  </si>
  <si>
    <t>ReginanaHall</t>
  </si>
  <si>
    <t>ScarynaMoviena3 </t>
  </si>
  <si>
    <t>JennynaMcCarthy</t>
  </si>
  <si>
    <t>cropnacircle|farm|orchestralnamusicnascore|referencenatonamichaelnajackson|videotape</t>
  </si>
  <si>
    <t>http://www.imdb.com/title/tt0306047/?ref_=fn_tt_tt_1</t>
  </si>
  <si>
    <t>WendynaRaquelnaRobinson</t>
  </si>
  <si>
    <t>Action|Comedy|Crime|Romance</t>
  </si>
  <si>
    <t>CandicenaBergen</t>
  </si>
  <si>
    <t>MissnaCongeniality </t>
  </si>
  <si>
    <t>HeathernaBurns</t>
  </si>
  <si>
    <t>beautynapageant|fbi|femalenaagent|pageant|undercover</t>
  </si>
  <si>
    <t>http://www.imdb.com/title/tt0212346/?ref_=fn_tt_tt_1</t>
  </si>
  <si>
    <t>Action|Adventure|Family|Fantasy|Sci-Fi</t>
  </si>
  <si>
    <t>JourneynatonathenaCenternaofnathenaEarth </t>
  </si>
  <si>
    <t>AnitanaBriem</t>
  </si>
  <si>
    <t>cave|lostnaworld|missingnabrother|mountain|venusnaflytrap</t>
  </si>
  <si>
    <t>http://www.imdb.com/title/tt0373051/?ref_=fn_tt_tt_1</t>
  </si>
  <si>
    <t>ThenaPrincessnaDiariesna2:naRoyalnaEngagement </t>
  </si>
  <si>
    <t>coronation|horse|princess|queen|sidenasaddle</t>
  </si>
  <si>
    <t>http://www.imdb.com/title/tt0368933/?ref_=fn_tt_tt_1</t>
  </si>
  <si>
    <t>ThenaPelicannaBrief </t>
  </si>
  <si>
    <t>collegenaprofessor|fbi|president|professor|supremenacourt</t>
  </si>
  <si>
    <t>http://www.imdb.com/title/tt0107798/?ref_=fn_tt_tt_1</t>
  </si>
  <si>
    <t>ThenaClient </t>
  </si>
  <si>
    <t>BradnaRenfro</t>
  </si>
  <si>
    <t>boy|brother|lawyer|mafia|senator</t>
  </si>
  <si>
    <t>http://www.imdb.com/title/tt0109446/?ref_=fn_tt_tt_1</t>
  </si>
  <si>
    <t>NoelnaGugliemi</t>
  </si>
  <si>
    <t>ThenaBucketnaList </t>
  </si>
  <si>
    <t>billionaire|friend|hospital|list|mechanic</t>
  </si>
  <si>
    <t>http://www.imdb.com/title/tt0825232/?ref_=fn_tt_tt_1</t>
  </si>
  <si>
    <t>PatriotnaGames </t>
  </si>
  <si>
    <t>PatricknaBergin</t>
  </si>
  <si>
    <t>analyst|cia|ira|terrorist|terroristnaattack</t>
  </si>
  <si>
    <t>http://www.imdb.com/title/tt0105112/?ref_=fn_tt_tt_1</t>
  </si>
  <si>
    <t>JanenaFonda</t>
  </si>
  <si>
    <t>Monster-in-Law </t>
  </si>
  <si>
    <t>breakdown|fight|mothernainnalaw|scheme|wedding</t>
  </si>
  <si>
    <t>http://www.imdb.com/title/tt0369735/?ref_=fn_tt_tt_1</t>
  </si>
  <si>
    <t>DenisnaVilleneuve</t>
  </si>
  <si>
    <t>Prisoners </t>
  </si>
  <si>
    <t>childnaabduction|detective|investigation|police|sexnaoffender</t>
  </si>
  <si>
    <t>http://www.imdb.com/title/tt1392214/?ref_=fn_tt_tt_1</t>
  </si>
  <si>
    <t>TrainingnaDay </t>
  </si>
  <si>
    <t>lapd|narc|narcotics|titlenaspokennabynacharacter|training</t>
  </si>
  <si>
    <t>http://www.imdb.com/title/tt0139654/?ref_=fn_tt_tt_1</t>
  </si>
  <si>
    <t>EnriconaColantoni</t>
  </si>
  <si>
    <t>GalaxynaQuest </t>
  </si>
  <si>
    <t>RobinnaSachs</t>
  </si>
  <si>
    <t>alien|aliennarace|convention|fan|general</t>
  </si>
  <si>
    <t>http://www.imdb.com/title/tt0177789/?ref_=fn_tt_tt_1</t>
  </si>
  <si>
    <t>ScarynaMoviena2 </t>
  </si>
  <si>
    <t>blownajob|demon|exorcism|priest|professor</t>
  </si>
  <si>
    <t>http://www.imdb.com/title/tt0257106/?ref_=fn_tt_tt_1</t>
  </si>
  <si>
    <t>EricnaJacobson</t>
  </si>
  <si>
    <t>Adventure|Comedy|Family|Musical</t>
  </si>
  <si>
    <t>ThenaMuppets </t>
  </si>
  <si>
    <t>StevenaWhitmire</t>
  </si>
  <si>
    <t>belnaairnacalifornia|book|friendsnawhonalivenatogether|thenamuppets|tributenaband</t>
  </si>
  <si>
    <t>http://www.imdb.com/title/tt1204342/?ref_=fn_tt_tt_1</t>
  </si>
  <si>
    <t>TracinaLords</t>
  </si>
  <si>
    <t>Action|Horror</t>
  </si>
  <si>
    <t>Blade </t>
  </si>
  <si>
    <t>1990s|blade|blood|vampire|vampirenahunter</t>
  </si>
  <si>
    <t>http://www.imdb.com/title/tt0120611/?ref_=fn_tt_tt_1</t>
  </si>
  <si>
    <t>ThomasnaCarter</t>
  </si>
  <si>
    <t>CoachnaCarter </t>
  </si>
  <si>
    <t>RobertnaRi'chard</t>
  </si>
  <si>
    <t>basketball|basketballnacoach|coach|contract|highnaschool</t>
  </si>
  <si>
    <t>http://www.imdb.com/title/tt0393162/?ref_=fn_tt_tt_1</t>
  </si>
  <si>
    <t>RogernaMichell</t>
  </si>
  <si>
    <t>MattnaMalloy</t>
  </si>
  <si>
    <t>ChangingnaLanes </t>
  </si>
  <si>
    <t>BrucenaAltman</t>
  </si>
  <si>
    <t>carnaaccident|feud|lawyer|revenge|roadnarage</t>
  </si>
  <si>
    <t>http://www.imdb.com/title/tt0264472/?ref_=fn_tt_tt_1</t>
  </si>
  <si>
    <t>LuisnaLlosa</t>
  </si>
  <si>
    <t>EricnaStoltz</t>
  </si>
  <si>
    <t>Action|Adventure|Horror|Thriller</t>
  </si>
  <si>
    <t>Anaconda </t>
  </si>
  <si>
    <t>KarinaWuhrer</t>
  </si>
  <si>
    <t>amazon|anaconda|boat|jungle|snake</t>
  </si>
  <si>
    <t>http://www.imdb.com/title/tt0118615/?ref_=fn_tt_tt_1</t>
  </si>
  <si>
    <t>TyranaBanks</t>
  </si>
  <si>
    <t>Comedy|Drama|Music|Romance</t>
  </si>
  <si>
    <t>CoyotenaUgly </t>
  </si>
  <si>
    <t>IzabellanaMiko</t>
  </si>
  <si>
    <t>girlnainnapanties|liftnaskirt|sexualnaattraction|shortnashorts|songwriter</t>
  </si>
  <si>
    <t>http://www.imdb.com/title/tt0200550/?ref_=fn_tt_tt_1</t>
  </si>
  <si>
    <t>LovenaActually </t>
  </si>
  <si>
    <t>KrisnaMarshall</t>
  </si>
  <si>
    <t>agingnarocker|christmas|lovenaatnafirstnasight|minister|primenaminister</t>
  </si>
  <si>
    <t>http://www.imdb.com/title/tt0314331/?ref_=fn_tt_tt_1</t>
  </si>
  <si>
    <t>MadelinenaKahn</t>
  </si>
  <si>
    <t>AnaBug'snaLife </t>
  </si>
  <si>
    <t>ant|circus|grasshopper|misunderstanding|overhearing</t>
  </si>
  <si>
    <t>http://www.imdb.com/title/tt0120623/?ref_=fn_tt_tt_1</t>
  </si>
  <si>
    <t>FromnaHell </t>
  </si>
  <si>
    <t>IannaRichardson</t>
  </si>
  <si>
    <t>freemason|jacknathenaripper|opium|prostitute|victoriannaera</t>
  </si>
  <si>
    <t>http://www.imdb.com/title/tt0120681/?ref_=fn_tt_tt_1</t>
  </si>
  <si>
    <t>RodnaSteiger</t>
  </si>
  <si>
    <t>Action|Crime|Drama|Romance|Thriller</t>
  </si>
  <si>
    <t>ThenaSpecialist </t>
  </si>
  <si>
    <t>EmilionaEstefannaJr.</t>
  </si>
  <si>
    <t>bomb|cia|explosive|explosivesnaexpert|miaminaflorida</t>
  </si>
  <si>
    <t>http://www.imdb.com/title/tt0111255/?ref_=fn_tt_tt_1</t>
  </si>
  <si>
    <t>Peru</t>
  </si>
  <si>
    <t>TinnaCup </t>
  </si>
  <si>
    <t>drivingnarange|golf|golfer|tournament|winnebago</t>
  </si>
  <si>
    <t>http://www.imdb.com/title/tt0117918/?ref_=fn_tt_tt_1</t>
  </si>
  <si>
    <t>MelvillenaShavelson</t>
  </si>
  <si>
    <t>TomnaBosley</t>
  </si>
  <si>
    <t>LucillenaBall</t>
  </si>
  <si>
    <t>Yours,naMinenaandnaOurs </t>
  </si>
  <si>
    <t>nurse|parent|sibling|widow|widower</t>
  </si>
  <si>
    <t>http://www.imdb.com/title/tt0063829/?ref_=fn_tt_tt_1</t>
  </si>
  <si>
    <t>Comedy|Family|Romance|Sport</t>
  </si>
  <si>
    <t>Kickingna&amp;naScreaming </t>
  </si>
  <si>
    <t>book|child|slapsticknacomedy|soccer|suburb</t>
  </si>
  <si>
    <t>http://www.imdb.com/title/tt0384642/?ref_=fn_tt_tt_1</t>
  </si>
  <si>
    <t>GarthnaJennings</t>
  </si>
  <si>
    <t>ThenaHitchhiker'snaGuidenatonathenaGalaxy </t>
  </si>
  <si>
    <t>alien|friend|galaxy|hyperspace|spaceship</t>
  </si>
  <si>
    <t>http://www.imdb.com/title/tt0371724/?ref_=fn_tt_tt_1</t>
  </si>
  <si>
    <t>JoelnaZwick</t>
  </si>
  <si>
    <t>NicknaZano</t>
  </si>
  <si>
    <t>FatnaAlbert </t>
  </si>
  <si>
    <t>animatednasequence|junkyard|love|party|television</t>
  </si>
  <si>
    <t>http://www.imdb.com/title/tt0396592/?ref_=fn_tt_tt_1</t>
  </si>
  <si>
    <t>RussellnaMulcahy</t>
  </si>
  <si>
    <t>ResidentnaEvil:naExtinction </t>
  </si>
  <si>
    <t>JamesnaTumminia</t>
  </si>
  <si>
    <t>clone|convoy|crow|desert|satellite</t>
  </si>
  <si>
    <t>http://www.imdb.com/title/tt0432021/?ref_=fn_tt_tt_1</t>
  </si>
  <si>
    <t>Blended </t>
  </si>
  <si>
    <t>JoelnaMcHale</t>
  </si>
  <si>
    <t>blindnadate|children|date|daughter|son</t>
  </si>
  <si>
    <t>http://www.imdb.com/title/tt1086772/?ref_=fn_tt_tt_1</t>
  </si>
  <si>
    <t>LastnaHoliday </t>
  </si>
  <si>
    <t>chef|congressman|cook|hotel|senator</t>
  </si>
  <si>
    <t>http://www.imdb.com/title/tt0408985/?ref_=fn_tt_tt_1</t>
  </si>
  <si>
    <t>ThenaRivernaWild </t>
  </si>
  <si>
    <t>WilliamnaLucking</t>
  </si>
  <si>
    <t>criminal|rafting|river|robber|whitenawaternarafting</t>
  </si>
  <si>
    <t>http://www.imdb.com/title/tt0110997/?ref_=fn_tt_tt_1</t>
  </si>
  <si>
    <t>VincentnaKartheiser</t>
  </si>
  <si>
    <t>Drama|Family|Fantasy</t>
  </si>
  <si>
    <t>ThenaIndiannainnathenaCupboard </t>
  </si>
  <si>
    <t>bestnafriend|birthday|boy|friend|magic</t>
  </si>
  <si>
    <t>http://www.imdb.com/title/tt0113419/?ref_=fn_tt_tt_1</t>
  </si>
  <si>
    <t>SheanaWhigham</t>
  </si>
  <si>
    <t>DemiánnaBichir</t>
  </si>
  <si>
    <t>Savages </t>
  </si>
  <si>
    <t>GarynaStretch</t>
  </si>
  <si>
    <t>armsnatiednaoverhead|damselnainnadistress|dea|marijuana|southernnacalifornia</t>
  </si>
  <si>
    <t>http://www.imdb.com/title/tt1615065/?ref_=fn_tt_tt_1</t>
  </si>
  <si>
    <t>DavidnaR.naEllis</t>
  </si>
  <si>
    <t>ValerienaCruz</t>
  </si>
  <si>
    <t>Cellular </t>
  </si>
  <si>
    <t>WillnaBeinbrink</t>
  </si>
  <si>
    <t>cellnaphone|distressnasignal|familynainnadanger|police|stealingnaanacar</t>
  </si>
  <si>
    <t>http://www.imdb.com/title/tt0337921/?ref_=fn_tt_tt_1</t>
  </si>
  <si>
    <t>PeternaHowitt</t>
  </si>
  <si>
    <t>NatalienaImbruglia</t>
  </si>
  <si>
    <t>JohnnynaEnglish </t>
  </si>
  <si>
    <t>BennaMiller</t>
  </si>
  <si>
    <t>british|crownnajewels|explosion|funeral|spy</t>
  </si>
  <si>
    <t>http://www.imdb.com/title/tt0274166/?ref_=fn_tt_tt_1</t>
  </si>
  <si>
    <t>JohnnaA.naDavis</t>
  </si>
  <si>
    <t>ThenaAntnaBully </t>
  </si>
  <si>
    <t>ant|miniaturization|punishment|shrinking|suddennachangenainnasize</t>
  </si>
  <si>
    <t>http://www.imdb.com/title/tt0429589/?ref_=fn_tt_tt_1</t>
  </si>
  <si>
    <t>DavidnaLynch</t>
  </si>
  <si>
    <t>Dune </t>
  </si>
  <si>
    <t>JosénaFerrer</t>
  </si>
  <si>
    <t>desertnaplanet|dune|giantnaworm|spacenatravel|spice</t>
  </si>
  <si>
    <t>http://www.imdb.com/title/tt0087182/?ref_=fn_tt_tt_1</t>
  </si>
  <si>
    <t>JulienaTaymor</t>
  </si>
  <si>
    <t>T.V.naCarpio</t>
  </si>
  <si>
    <t>Drama|Fantasy|Musical|Romance</t>
  </si>
  <si>
    <t>AcrossnathenaUniverse </t>
  </si>
  <si>
    <t>RobertnaClohessy</t>
  </si>
  <si>
    <t>antinawar|liverpool|love|protest|song</t>
  </si>
  <si>
    <t>http://www.imdb.com/title/tt0445922/?ref_=fn_tt_tt_1</t>
  </si>
  <si>
    <t>RevolutionarynaRoad </t>
  </si>
  <si>
    <t>JoenaKomara</t>
  </si>
  <si>
    <t>basednaonnanovel|children|connecticut|suburb|work</t>
  </si>
  <si>
    <t>http://www.imdb.com/title/tt0959337/?ref_=fn_tt_tt_1</t>
  </si>
  <si>
    <t>16naBlocks </t>
  </si>
  <si>
    <t>alcoholic|courthouse|detective|jail|witness</t>
  </si>
  <si>
    <t>http://www.imdb.com/title/tt0450232/?ref_=fn_tt_tt_1</t>
  </si>
  <si>
    <t>MathieunaKassovitz</t>
  </si>
  <si>
    <t>BabylonnaA.D. </t>
  </si>
  <si>
    <t>DavidnaBelle</t>
  </si>
  <si>
    <t>boxnaofficenaflop|convent|mercenary|newnayork|pregnant</t>
  </si>
  <si>
    <t>http://www.imdb.com/title/tt0364970/?ref_=fn_tt_tt_1</t>
  </si>
  <si>
    <t>JohnnaGray</t>
  </si>
  <si>
    <t>AlexanaPenaVega</t>
  </si>
  <si>
    <t>ThenaGlimmernaMan </t>
  </si>
  <si>
    <t>detective|heavynarain|murder|partner|serialnakiller</t>
  </si>
  <si>
    <t>http://www.imdb.com/title/tt0116421/?ref_=fn_tt_tt_1</t>
  </si>
  <si>
    <t>JohnnadenaLancie</t>
  </si>
  <si>
    <t>Multiplicity </t>
  </si>
  <si>
    <t>ObbanaBabatundé</t>
  </si>
  <si>
    <t>clone|cloning|construction|samenaactornaplayingnatwonacharactersnasimultaneouslynaonnascreen|yearna1996</t>
  </si>
  <si>
    <t>http://www.imdb.com/title/tt0117108/?ref_=fn_tt_tt_1</t>
  </si>
  <si>
    <t>JohnnaSchultz</t>
  </si>
  <si>
    <t>CarternaJenkins</t>
  </si>
  <si>
    <t>Adventure|Comedy|Family|Fantasy|Sci-Fi</t>
  </si>
  <si>
    <t>MalesenaJow</t>
  </si>
  <si>
    <t>AliensnainnathenaAttic </t>
  </si>
  <si>
    <t>alien|attic|boyfriend|mindnacontrol|nintendonads</t>
  </si>
  <si>
    <t>http://www.imdb.com/title/tt0775552/?ref_=fn_tt_tt_1</t>
  </si>
  <si>
    <t>SeannaPenn</t>
  </si>
  <si>
    <t>AdriennaDorval</t>
  </si>
  <si>
    <t>CostasnaMandylor</t>
  </si>
  <si>
    <t>ThenaPledge </t>
  </si>
  <si>
    <t>NelsnaLennarson</t>
  </si>
  <si>
    <t>nevada|pledge|police|porcupine|search</t>
  </si>
  <si>
    <t>http://www.imdb.com/title/tt0237572/?ref_=fn_tt_tt_1</t>
  </si>
  <si>
    <t>SusannaStroman</t>
  </si>
  <si>
    <t>Comedy|Musical</t>
  </si>
  <si>
    <t>ThenaProducers </t>
  </si>
  <si>
    <t>accountant|money|openingnanight|scheme|swedish</t>
  </si>
  <si>
    <t>http://www.imdb.com/title/tt0395251/?ref_=fn_tt_tt_1</t>
  </si>
  <si>
    <t>SimonnaWincer</t>
  </si>
  <si>
    <t>ThenaPhantom </t>
  </si>
  <si>
    <t>KristynaSwanson</t>
  </si>
  <si>
    <t>ghost|newnayorknacity|phantom|skull|superhero</t>
  </si>
  <si>
    <t>http://www.imdb.com/title/tt0117331/?ref_=fn_tt_tt_1</t>
  </si>
  <si>
    <t>BillynaBobnaThornton</t>
  </si>
  <si>
    <t>HenrynaThomas</t>
  </si>
  <si>
    <t>AllnathenaPrettynaHorses </t>
  </si>
  <si>
    <t>1940s|cowboy|mexico|railwaynastation|texas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</si>
  <si>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</si>
  <si>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</si>
  <si>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</si>
  <si>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</si>
  <si>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</si>
  <si>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ThenaGhostnaWriter </t>
  </si>
  <si>
    <t>britishnaprimenaminister|death|island|memoir|writer</t>
  </si>
  <si>
    <t>http://www.imdb.com/title/tt1139328/?ref_=fn_tt_tt_1</t>
  </si>
  <si>
    <t>DeepnaRising </t>
  </si>
  <si>
    <t>creaturenafeature|hijacker|ocean|ship|shotnainnathenaleg</t>
  </si>
  <si>
    <t>http://www.imdb.com/title/tt0118956/?ref_=fn_tt_tt_1</t>
  </si>
  <si>
    <t>OmarinaHardwick</t>
  </si>
  <si>
    <t>Action|Crime|Drama|Thriller|War</t>
  </si>
  <si>
    <t>MiraclenaatnaSt.naAnna </t>
  </si>
  <si>
    <t>LaznaAlonso</t>
  </si>
  <si>
    <t>boy|germannasoldier|partisan|trapped|village</t>
  </si>
  <si>
    <t>http://www.imdb.com/title/tt1046997/?ref_=fn_tt_tt_1</t>
  </si>
  <si>
    <t>YenaLiu</t>
  </si>
  <si>
    <t>CursenaofnathenaGoldennaFlower </t>
  </si>
  <si>
    <t>MannaLi</t>
  </si>
  <si>
    <t>china|chrysanthemum|emperor|empress|prince</t>
  </si>
  <si>
    <t>http://www.imdb.com/title/tt0473444/?ref_=fn_tt_tt_1</t>
  </si>
  <si>
    <t>DannynaPang</t>
  </si>
  <si>
    <t>CharlienaYeung</t>
  </si>
  <si>
    <t>BangkoknaDangerous </t>
  </si>
  <si>
    <t>JamesnaWith</t>
  </si>
  <si>
    <t>deaf|hitman|nightclub|pickpocket|rulesnaofnaprofession</t>
  </si>
  <si>
    <t>http://www.imdb.com/title/tt0814022/?ref_=fn_tt_tt_1</t>
  </si>
  <si>
    <t>Comedy|Crime|Thriller</t>
  </si>
  <si>
    <t>BignaTrouble </t>
  </si>
  <si>
    <t>OmarnaEpps</t>
  </si>
  <si>
    <t>airport|fbinaagent|personnainnaanacarnatrunk|suitcase|suitcasenabomb</t>
  </si>
  <si>
    <t>http://www.imdb.com/title/tt0246464/?ref_=fn_tt_tt_1</t>
  </si>
  <si>
    <t>GiovannanaMezzogiorno</t>
  </si>
  <si>
    <t>MarcelanaMar</t>
  </si>
  <si>
    <t>LovenainnathenaTimenaofnaCholera </t>
  </si>
  <si>
    <t>UnaxnaUgalde</t>
  </si>
  <si>
    <t>19thnacentury|colombia|love|marriage|widow</t>
  </si>
  <si>
    <t>http://www.imdb.com/title/tt0484740/?ref_=fn_tt_tt_1</t>
  </si>
  <si>
    <t>ClotildenaHesme</t>
  </si>
  <si>
    <t>Drama|Fantasy|Horror|Mystery</t>
  </si>
  <si>
    <t>PierrenaPerrier</t>
  </si>
  <si>
    <t>ThenaReturned </t>
  </si>
  <si>
    <t>CélinenaSallette</t>
  </si>
  <si>
    <t>france|livingnadead|serialnakiller|smallnatown|supernatural</t>
  </si>
  <si>
    <t>http://www.imdb.com/title/tt2521668/?ref_=fn_tt_tt_1</t>
  </si>
  <si>
    <t>GeorgenaP.naCosmatos</t>
  </si>
  <si>
    <t>SamnaWaterston</t>
  </si>
  <si>
    <t>ShadownaConspiracy </t>
  </si>
  <si>
    <t>americannapresident|assassin|conspiracy|president|whitenahouse</t>
  </si>
  <si>
    <t>http://www.imdb.com/title/tt0120107/?ref_=fn_tt_tt_1</t>
  </si>
  <si>
    <t>OlivernaParker</t>
  </si>
  <si>
    <t>TimnaMcInnerny</t>
  </si>
  <si>
    <t>DanielnaKaluuya</t>
  </si>
  <si>
    <t>JohnnynaEnglishnaReborn </t>
  </si>
  <si>
    <t>TogonaIgawa</t>
  </si>
  <si>
    <t>assassin|chinese|conspiracy|gadget|premier</t>
  </si>
  <si>
    <t>http://www.imdb.com/title/tt1634122/?ref_=fn_tt_tt_1</t>
  </si>
  <si>
    <t>LawrencenaKasanoff</t>
  </si>
  <si>
    <t>Action|Animation|Comedy|Family|Fantasy</t>
  </si>
  <si>
    <t>Foodfight! </t>
  </si>
  <si>
    <t>femmenafatale|food|pun|supermarket|troublednaproduction</t>
  </si>
  <si>
    <t>http://www.imdb.com/title/tt0249516/?ref_=fn_tt_tt_1</t>
  </si>
  <si>
    <t>BennaAffleck</t>
  </si>
  <si>
    <t>Biography|Drama|History|Thriller</t>
  </si>
  <si>
    <t>CleanaDuVall</t>
  </si>
  <si>
    <t>Argo </t>
  </si>
  <si>
    <t>1970s|cia|fnaword|u.s.naembassy|yearna1979</t>
  </si>
  <si>
    <t>http://www.imdb.com/title/tt1024648/?ref_=fn_tt_tt_1</t>
  </si>
  <si>
    <t>DanielnaRoebuck</t>
  </si>
  <si>
    <t>Action|Adventure|Crime|Drama|Mystery|Thriller</t>
  </si>
  <si>
    <t>ThenaFugitive </t>
  </si>
  <si>
    <t>hospital|onnathenarun|onenaarmednaman|surgeon|u.s.namarshal</t>
  </si>
  <si>
    <t>http://www.imdb.com/title/tt0106977/?ref_=fn_tt_tt_1</t>
  </si>
  <si>
    <t>ThenaBountynaHunter </t>
  </si>
  <si>
    <t>bountynahunter|death|murder|policenaofficer|reporter</t>
  </si>
  <si>
    <t>http://www.imdb.com/title/tt1038919/?ref_=fn_tt_tt_1</t>
  </si>
  <si>
    <t>Sleepers </t>
  </si>
  <si>
    <t>boy|guard|kickednainnathenacrotch|prank|sexualnaabuse</t>
  </si>
  <si>
    <t>http://www.imdb.com/title/tt0117665/?ref_=fn_tt_tt_1</t>
  </si>
  <si>
    <t>JulianaNickson</t>
  </si>
  <si>
    <t>Rambo:naFirstnaBloodnaPartnaII </t>
  </si>
  <si>
    <t>MartinnaKove</t>
  </si>
  <si>
    <t>1980s|mission|prison|rambo|vietnam</t>
  </si>
  <si>
    <t>http://www.imdb.com/title/tt0089880/?ref_=fn_tt_tt_1</t>
  </si>
  <si>
    <t>BriannaGibson</t>
  </si>
  <si>
    <t>ThenaJuror </t>
  </si>
  <si>
    <t>breasts|mafia|sexnascene|temple|woods</t>
  </si>
  <si>
    <t>http://www.imdb.com/title/tt0116731/?ref_=fn_tt_tt_1</t>
  </si>
  <si>
    <t>NormannaFerguson</t>
  </si>
  <si>
    <t>DickienaJones</t>
  </si>
  <si>
    <t>Animation|Family|Fantasy|Musical</t>
  </si>
  <si>
    <t>MelnaBlanc</t>
  </si>
  <si>
    <t>Pinocchio </t>
  </si>
  <si>
    <t>CliffnaEdwards</t>
  </si>
  <si>
    <t>boy|conscience|fairy|jiminynacricket|pinocchio</t>
  </si>
  <si>
    <t>http://www.imdb.com/title/tt0032910/?ref_=fn_tt_tt_1</t>
  </si>
  <si>
    <t>Approved</t>
  </si>
  <si>
    <t>MichaelnaCimino</t>
  </si>
  <si>
    <t>Adventure|Drama|Western</t>
  </si>
  <si>
    <t>Heaven'snaGate </t>
  </si>
  <si>
    <t>IsabellenaHuppert</t>
  </si>
  <si>
    <t>1890s|hirednagun|immigrant|johnsonnacountynawar|sheriff</t>
  </si>
  <si>
    <t>http://www.imdb.com/title/tt0080855/?ref_=fn_tt_tt_1</t>
  </si>
  <si>
    <t>Underworld:naEvolution </t>
  </si>
  <si>
    <t>death|feud|forbiddennalove|vampire|werewolf</t>
  </si>
  <si>
    <t>http://www.imdb.com/title/tt0401855/?ref_=fn_tt_tt_1</t>
  </si>
  <si>
    <t>PaulnaMcGuigan</t>
  </si>
  <si>
    <t>VictornaFrankenstein </t>
  </si>
  <si>
    <t>DanielnaMays</t>
  </si>
  <si>
    <t>assistant|experiment|frankenstein|medicalnastudent|scientist</t>
  </si>
  <si>
    <t>http://www.imdb.com/title/tt1976009/?ref_=fn_tt_tt_1</t>
  </si>
  <si>
    <t>GusnaVannaSant</t>
  </si>
  <si>
    <t>RobnaBrown</t>
  </si>
  <si>
    <t>FindingnaForrester </t>
  </si>
  <si>
    <t>MichaelnaNouri</t>
  </si>
  <si>
    <t>basketball|mentor|newnayork|school|writing</t>
  </si>
  <si>
    <t>http://www.imdb.com/title/tt0181536/?ref_=fn_tt_tt_1</t>
  </si>
  <si>
    <t>28naDays </t>
  </si>
  <si>
    <t>12nastepnaprogram|boxnaofficenahit|carnaaccident|vomiting|wedding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</si>
  <si>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</si>
  <si>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</si>
  <si>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</si>
  <si>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</si>
  <si>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RogernaKumble</t>
  </si>
  <si>
    <t>LilliannaAdams</t>
  </si>
  <si>
    <t>JudithnaChapman</t>
  </si>
  <si>
    <t>ThenaSweetestnaThing </t>
  </si>
  <si>
    <t>ChelseanaBond</t>
  </si>
  <si>
    <t>femalenaremovesnahernaclothes|roommate|voyeur|voyeurism|wedding</t>
  </si>
  <si>
    <t>http://www.imdb.com/title/tt0253867/?ref_=fn_tt_tt_1</t>
  </si>
  <si>
    <t>ThenaFirm </t>
  </si>
  <si>
    <t>WilfordnaBrimley</t>
  </si>
  <si>
    <t>bar|fbi|law|lawnafirm|lawyer</t>
  </si>
  <si>
    <t>http://www.imdb.com/title/tt0106918/?ref_=fn_tt_tt_1</t>
  </si>
  <si>
    <t>BurrnaSteers</t>
  </si>
  <si>
    <t>CharlienaTahan</t>
  </si>
  <si>
    <t>AugustusnaPrew</t>
  </si>
  <si>
    <t>CharlienaSt.naCloud </t>
  </si>
  <si>
    <t>ValerienaTian</t>
  </si>
  <si>
    <t>brothernabrothernarelationship|deathnaofnabrother|ghost|seeingnadeadnapeople|talkingnawithnathenadead</t>
  </si>
  <si>
    <t>http://www.imdb.com/title/tt1438254/?ref_=fn_tt_tt_1</t>
  </si>
  <si>
    <t>ThenaMechanic </t>
  </si>
  <si>
    <t>apprentice|disobeyingnaorders|gasnastation|hitman|nightclub</t>
  </si>
  <si>
    <t>http://www.imdb.com/title/tt0472399/?ref_=fn_tt_tt_1</t>
  </si>
  <si>
    <t>DaxnaFlame</t>
  </si>
  <si>
    <t>21naJumpnaStreet </t>
  </si>
  <si>
    <t>narcotics|parody|police|remake|undercovernacop</t>
  </si>
  <si>
    <t>http://www.imdb.com/title/tt1232829/?ref_=fn_tt_tt_1</t>
  </si>
  <si>
    <t>ClarkenaPeters</t>
  </si>
  <si>
    <t>NottingnaHill </t>
  </si>
  <si>
    <t>DylannaMoran</t>
  </si>
  <si>
    <t>actress|bookstore|friend|kiss|love</t>
  </si>
  <si>
    <t>http://www.imdb.com/title/tt0125439/?ref_=fn_tt_tt_1</t>
  </si>
  <si>
    <t>ChickennaRun </t>
  </si>
  <si>
    <t>JulianaSawalha</t>
  </si>
  <si>
    <t>chicken|escape|farm|freedom|rooster</t>
  </si>
  <si>
    <t>http://www.imdb.com/title/tt0120630/?ref_=fn_tt_tt_1</t>
  </si>
  <si>
    <t>JohnnaHamburg</t>
  </si>
  <si>
    <t>MasinaOka</t>
  </si>
  <si>
    <t>AlongnaCamenaPolly </t>
  </si>
  <si>
    <t>bride|friend|honeymoon|insurance|insurancenacompany</t>
  </si>
  <si>
    <t>http://www.imdb.com/title/tt0343135/?ref_=fn_tt_tt_1</t>
  </si>
  <si>
    <t>ReginaldnaHudlin</t>
  </si>
  <si>
    <t>Boomerang </t>
  </si>
  <si>
    <t>GeoffreynaHolder</t>
  </si>
  <si>
    <t>advertising|battlenaofnathenasexes|dating|onenawordnatitle|womanizer</t>
  </si>
  <si>
    <t>http://www.imdb.com/title/tt0103859/?ref_=fn_tt_tt_1</t>
  </si>
  <si>
    <t>WilliamnaXifaras</t>
  </si>
  <si>
    <t>ThenaHeat </t>
  </si>
  <si>
    <t>drugnalord|fbi|fbinaagent|hospital|shotnainnathenacrotch</t>
  </si>
  <si>
    <t>http://www.imdb.com/title/tt2404463/?ref_=fn_tt_tt_1</t>
  </si>
  <si>
    <t>JosephnaL.naMankiewicz</t>
  </si>
  <si>
    <t>RichardnaBurton</t>
  </si>
  <si>
    <t>Biography|Drama|History|Romance</t>
  </si>
  <si>
    <t>Cleopatra </t>
  </si>
  <si>
    <t>RoddynaMcDowall</t>
  </si>
  <si>
    <t>cleopatra|egypt|epic|queen|romannaempire</t>
  </si>
  <si>
    <t>http://www.imdb.com/title/tt0056937/?ref_=fn_tt_tt_1</t>
  </si>
  <si>
    <t>ReggienaLee</t>
  </si>
  <si>
    <t>HerenaComesnathenaBoom </t>
  </si>
  <si>
    <t>Charice</t>
  </si>
  <si>
    <t>claimnainnatitle|highnaschool|mixednamartialnaarts|ultimatenafightingnachampionship|underdog</t>
  </si>
  <si>
    <t>http://www.imdb.com/title/tt1648179/?ref_=fn_tt_tt_1</t>
  </si>
  <si>
    <t>HighnaCrimes </t>
  </si>
  <si>
    <t>defensenalawyer|lawyer|marine|murder|villager</t>
  </si>
  <si>
    <t>http://www.imdb.com/title/tt0257756/?ref_=fn_tt_tt_1</t>
  </si>
  <si>
    <t>BarbranaStreisand</t>
  </si>
  <si>
    <t>ThenaMirrornaHasnaTwonaFaces </t>
  </si>
  <si>
    <t>MiminaRogers</t>
  </si>
  <si>
    <t>columbianauniversity|lecture|marriage|professor|sex</t>
  </si>
  <si>
    <t>http://www.imdb.com/title/tt0117057/?ref_=fn_tt_tt_1</t>
  </si>
  <si>
    <t>MarknaPellington</t>
  </si>
  <si>
    <t>Drama|Horror|Mystery|Thriller</t>
  </si>
  <si>
    <t>ThenaMothmannaProphecies </t>
  </si>
  <si>
    <t>DavidnaEigenberg</t>
  </si>
  <si>
    <t>carnaaccident|deathnaofnawife|mothman|pointnapleasantnawestnavirginia|urbannalegend</t>
  </si>
  <si>
    <t>http://www.imdb.com/title/tt0265349/?ref_=fn_tt_tt_1</t>
  </si>
  <si>
    <t>Bono</t>
  </si>
  <si>
    <t>Brüno </t>
  </si>
  <si>
    <t>Slash</t>
  </si>
  <si>
    <t>austrian|fame|fashion|gaynaleadnacharacter|mockumentary</t>
  </si>
  <si>
    <t>http://www.imdb.com/title/tt0889583/?ref_=fn_tt_tt_1</t>
  </si>
  <si>
    <t>JohnnaGlen</t>
  </si>
  <si>
    <t>RobertnaDavi</t>
  </si>
  <si>
    <t>LicencenatonaKill </t>
  </si>
  <si>
    <t>AnthonynaZerbe</t>
  </si>
  <si>
    <t>drugnacartel|drugnalord|jamesnabondna007|personalnavendetta|vengeance</t>
  </si>
  <si>
    <t>http://www.imdb.com/title/tt0097742/?ref_=fn_tt_tt_1</t>
  </si>
  <si>
    <t>CatherinenaHardwicke</t>
  </si>
  <si>
    <t>RednaRidingnaHood </t>
  </si>
  <si>
    <t>death|forest|love|werewolf|werewolfnabite</t>
  </si>
  <si>
    <t>http://www.imdb.com/title/tt1486185/?ref_=fn_tt_tt_1</t>
  </si>
  <si>
    <t>JohnnaHerzfeld</t>
  </si>
  <si>
    <t>15naMinutes </t>
  </si>
  <si>
    <t>criminal|detective|fire|homicide|media</t>
  </si>
  <si>
    <t>http://www.imdb.com/title/tt0179626/?ref_=fn_tt_tt_1</t>
  </si>
  <si>
    <t>AnnabelnaJankel</t>
  </si>
  <si>
    <t>FishernaStevens</t>
  </si>
  <si>
    <t>SupernaMarionaBros. </t>
  </si>
  <si>
    <t>basednaonnavideonagame|dinosaur|king|mario|plumber</t>
  </si>
  <si>
    <t>http://www.imdb.com/title/tt0108255/?ref_=fn_tt_tt_1</t>
  </si>
  <si>
    <t>JeremynaCrutchley</t>
  </si>
  <si>
    <t>LordnaofnaWar </t>
  </si>
  <si>
    <t>JarednaBurke</t>
  </si>
  <si>
    <t>1980s|armsnadealer|immorality|ukrainian|warlord</t>
  </si>
  <si>
    <t>http://www.imdb.com/title/tt0399295/?ref_=fn_tt_tt_1</t>
  </si>
  <si>
    <t>TonynaChiunaWainaLeung</t>
  </si>
  <si>
    <t>Hero </t>
  </si>
  <si>
    <t>MaggienaCheung</t>
  </si>
  <si>
    <t>china|flying|king|palace|sword</t>
  </si>
  <si>
    <t>http://www.imdb.com/title/tt0299977/?ref_=fn_tt_tt_1</t>
  </si>
  <si>
    <t>JulienaAnnenaRobinson</t>
  </si>
  <si>
    <t>DebbienaReynolds</t>
  </si>
  <si>
    <t>OnenafornathenaMoney </t>
  </si>
  <si>
    <t>bailnabond|bountynahunter|jeans|shotnainnathenabutt|titlenadirectednabynafemale</t>
  </si>
  <si>
    <t>http://www.imdb.com/title/tt1598828/?ref_=fn_tt_tt_1</t>
  </si>
  <si>
    <t>EvannaGoldberg</t>
  </si>
  <si>
    <t>RandallnaPark</t>
  </si>
  <si>
    <t>ThenaInterview </t>
  </si>
  <si>
    <t>AndersnaHolm</t>
  </si>
  <si>
    <t>assassinationnaattempt|communistnadictatorship|dictator|explodingnahelicopter|fingernabittennaoff</t>
  </si>
  <si>
    <t>http://www.imdb.com/title/tt2788710/?ref_=fn_tt_tt_1</t>
  </si>
  <si>
    <t>SngmoonaLee</t>
  </si>
  <si>
    <t>Dong-gunnaJang</t>
  </si>
  <si>
    <t>Action|Fantasy|Western</t>
  </si>
  <si>
    <t>ThenaWarrior'snaWay </t>
  </si>
  <si>
    <t>JednaBrophy</t>
  </si>
  <si>
    <t>bulletnatime|explosion|knifenathrowing|throwingnaanaknife|violence</t>
  </si>
  <si>
    <t>http://www.imdb.com/title/tt1032751/?ref_=fn_tt_tt_1</t>
  </si>
  <si>
    <t>GavinnaMacLeod</t>
  </si>
  <si>
    <t>Comedy|War</t>
  </si>
  <si>
    <t>McHale'snaNavy </t>
  </si>
  <si>
    <t>BobnaHastings</t>
  </si>
  <si>
    <t>americannasoldier|navalnauniform|navy|patrolnaboat|uniform</t>
  </si>
  <si>
    <t>http://www.imdb.com/title/tt0055689/?ref_=fn_tt_tt_1</t>
  </si>
  <si>
    <t>DanynaBoon</t>
  </si>
  <si>
    <t>Micmacs </t>
  </si>
  <si>
    <t>bullet|contortionist|gagnahumor|humannacannonball|revenge</t>
  </si>
  <si>
    <t>http://www.imdb.com/title/tt1149361/?ref_=fn_tt_tt_1</t>
  </si>
  <si>
    <t>Drama|Music</t>
  </si>
  <si>
    <t>8naMile </t>
  </si>
  <si>
    <t>EvannaJones</t>
  </si>
  <si>
    <t>competition|contest|friend|selfnaexpression|whitenarapper</t>
  </si>
  <si>
    <t>http://www.imdb.com/title/tt0298203/?ref_=fn_tt_tt_1</t>
  </si>
  <si>
    <t>JamelnaDebbouze</t>
  </si>
  <si>
    <t>YoussefnaHajdi</t>
  </si>
  <si>
    <t>AnimalnaKingdom:naLet'snagonaApe </t>
  </si>
  <si>
    <t>MélissanaTheuriau</t>
  </si>
  <si>
    <t>ape|computernaanimation|evolution|firstnapersonnatitle|referencenatonalouisnadenafunes</t>
  </si>
  <si>
    <t>http://www.imdb.com/title/tt1220911/?ref_=fn_tt_tt_1</t>
  </si>
  <si>
    <t>AnaKnight'snaTale </t>
  </si>
  <si>
    <t>BérénicenaBejo</t>
  </si>
  <si>
    <t>chaucer|jousting|knight|medievalnatimes|tournament</t>
  </si>
  <si>
    <t>http://www.imdb.com/title/tt0183790/?ref_=fn_tt_tt_1</t>
  </si>
  <si>
    <t>GordonnaChan</t>
  </si>
  <si>
    <t>LeenaEvans</t>
  </si>
  <si>
    <t>JuliannaSands</t>
  </si>
  <si>
    <t>ThenaMedallion </t>
  </si>
  <si>
    <t>AnthonynaChau-SangnaWong</t>
  </si>
  <si>
    <t>hongnakong|interpol|medallion|ship|toughnacop</t>
  </si>
  <si>
    <t>http://www.imdb.com/title/tt0288045/?ref_=fn_tt_tt_1</t>
  </si>
  <si>
    <t>ThenaSixthnaSense </t>
  </si>
  <si>
    <t>ablenatonaseenathenadead|ghost|plotnatwist|psychic|surprisenaending</t>
  </si>
  <si>
    <t>http://www.imdb.com/title/tt0167404/?ref_=fn_tt_tt_1</t>
  </si>
  <si>
    <t>AsgernaLeth</t>
  </si>
  <si>
    <t>MandynaGonzalez</t>
  </si>
  <si>
    <t>MannaonnaanaLedge </t>
  </si>
  <si>
    <t>J.naSmith-Cameron</t>
  </si>
  <si>
    <t>detective|diamond|hotel|police|rooftop</t>
  </si>
  <si>
    <t>http://www.imdb.com/title/tt1568338/?ref_=fn_tt_tt_1</t>
  </si>
  <si>
    <t>ThenaBignaYear </t>
  </si>
  <si>
    <t>JoBethnaWilliams</t>
  </si>
  <si>
    <t>alaska|birding|competition|migration|storm</t>
  </si>
  <si>
    <t>http://www.imdb.com/title/tt1053810/?ref_=fn_tt_tt_1</t>
  </si>
  <si>
    <t>JohnnaG.naAvildsen</t>
  </si>
  <si>
    <t>WilliamnaZabka</t>
  </si>
  <si>
    <t>Action|Drama|Family|Sport</t>
  </si>
  <si>
    <t>ThenaKaratenaKid </t>
  </si>
  <si>
    <t>WilliamnaBassett</t>
  </si>
  <si>
    <t>apartment|bully|fight|karate|master</t>
  </si>
  <si>
    <t>http://www.imdb.com/title/tt0087538/?ref_=fn_tt_tt_1</t>
  </si>
  <si>
    <t>AmericannaHustle </t>
  </si>
  <si>
    <t>basednaonnatruenastory|connaartist|drunknawife|fbinainvestigation|scam</t>
  </si>
  <si>
    <t>http://www.imdb.com/title/tt1800241/?ref_=fn_tt_tt_1</t>
  </si>
  <si>
    <t>AnnenaFletcher</t>
  </si>
  <si>
    <t>ThenaProposal </t>
  </si>
  <si>
    <t>alaska|deportation|fathernasonnarelationship|malenaobjectification|sitkanaalaska</t>
  </si>
  <si>
    <t>http://www.imdb.com/title/tt1041829/?ref_=fn_tt_tt_1</t>
  </si>
  <si>
    <t>BrucenaBeresford</t>
  </si>
  <si>
    <t>AnnabethnaGish</t>
  </si>
  <si>
    <t>DoublenaJeopardy </t>
  </si>
  <si>
    <t>BrucenaCampbell</t>
  </si>
  <si>
    <t>blood|murder|sexnascene|wrongfulnaarrest|wrongfulnaconviction</t>
  </si>
  <si>
    <t>http://www.imdb.com/title/tt0150377/?ref_=fn_tt_tt_1</t>
  </si>
  <si>
    <t>JeffreynaWeissman</t>
  </si>
  <si>
    <t>BacknatonathenaFuturenaPartnaII </t>
  </si>
  <si>
    <t>ThomasnaF.naWilson</t>
  </si>
  <si>
    <t>alternatenatimeline|samenaactornaplayingnatwonacharactersnasimultaneouslynaonnascreen|secondnapart|yearna2015|youngernaversionnaofnacharacter</t>
  </si>
  <si>
    <t>http://www.imdb.com/title/tt0096874/?ref_=fn_tt_tt_1</t>
  </si>
  <si>
    <t>Lucy </t>
  </si>
  <si>
    <t>brainnacapacity|drugs|fictionalnadrug|onenawomannaarmy|toughnagirl</t>
  </si>
  <si>
    <t>http://www.imdb.com/title/tt2872732/?ref_=fn_tt_tt_1</t>
  </si>
  <si>
    <t>SamnaTaylor-Johnson</t>
  </si>
  <si>
    <t>FiftynaShadesnaofnaGrey </t>
  </si>
  <si>
    <t>femalenafrontalnanudity|femalenanudity|perversion|sexnascene|spanking</t>
  </si>
  <si>
    <t>http://www.imdb.com/title/tt2322441/?ref_=fn_tt_tt_1</t>
  </si>
  <si>
    <t>SpynaKidsna3-D:naGamenaOver </t>
  </si>
  <si>
    <t>mission|spy|surfing|trapped|virtualnareality</t>
  </si>
  <si>
    <t>http://www.imdb.com/title/tt0338459/?ref_=fn_tt_tt_1</t>
  </si>
  <si>
    <t>AnaTimenatonaKill </t>
  </si>
  <si>
    <t>africannaamerican|court|law|mississippi|trial</t>
  </si>
  <si>
    <t>http://www.imdb.com/title/tt0117913/?ref_=fn_tt_tt_1</t>
  </si>
  <si>
    <t>CheapernabynathenaDozen </t>
  </si>
  <si>
    <t>9nayearnaold|house|illinois|newnajob|vomiting</t>
  </si>
  <si>
    <t>http://www.imdb.com/title/tt0349205/?ref_=fn_tt_tt_1</t>
  </si>
  <si>
    <t>ScottnaElrod</t>
  </si>
  <si>
    <t>Action|Biography|Drama|Thriller|War</t>
  </si>
  <si>
    <t>JerrynaFerrara</t>
  </si>
  <si>
    <t>LonenaSurvivor </t>
  </si>
  <si>
    <t>DannaBilzerian</t>
  </si>
  <si>
    <t>courage|navynaseal|outnumbered|shotnamultiplenatimes|survival</t>
  </si>
  <si>
    <t>http://www.imdb.com/title/tt1091191/?ref_=fn_tt_tt_1</t>
  </si>
  <si>
    <t>LorinaPetty</t>
  </si>
  <si>
    <t>Comedy|Drama|Sport</t>
  </si>
  <si>
    <t>AnaLeaguenaofnaTheirnaOwn </t>
  </si>
  <si>
    <t>RosienaO'Donnell</t>
  </si>
  <si>
    <t>baseball|friend|oregon|rivalry|softball</t>
  </si>
  <si>
    <t>http://www.imdb.com/title/tt0104694/?ref_=fn_tt_tt_1</t>
  </si>
  <si>
    <t>JaviernaBotet</t>
  </si>
  <si>
    <t>ThenaConjuringna2 </t>
  </si>
  <si>
    <t>basednaonnasupposedlynatruenastory|house|paranormalnainvestigating|psychic|secondnapart</t>
  </si>
  <si>
    <t>http://www.imdb.com/title/tt3065204/?ref_=fn_tt_tt_1</t>
  </si>
  <si>
    <t>DustinnaFitzsimons</t>
  </si>
  <si>
    <t>ThenaSocialnaNetwork </t>
  </si>
  <si>
    <t>MarcellanaLentz-Pope</t>
  </si>
  <si>
    <t>competitiveness|creator|entrepreneur|facebook|intellectualnaproperty</t>
  </si>
  <si>
    <t>http://www.imdb.com/title/tt1285016/?ref_=fn_tt_tt_1</t>
  </si>
  <si>
    <t>KennaKwapis</t>
  </si>
  <si>
    <t>SabrinanaRevelle</t>
  </si>
  <si>
    <t>CarmennaPerez</t>
  </si>
  <si>
    <t>He'snaJustnaNotnaThatnaIntonaYou </t>
  </si>
  <si>
    <t>SachikonaIshida</t>
  </si>
  <si>
    <t>advertising|bar|dating|lingerienaslip|sixnawordnatitle</t>
  </si>
  <si>
    <t>http://www.imdb.com/title/tt1001508/?ref_=fn_tt_tt_1</t>
  </si>
  <si>
    <t>BeaunaMirchoff</t>
  </si>
  <si>
    <t>ScarynaMoviena4 </t>
  </si>
  <si>
    <t>femalenanudity|malenanudity|parody|referencenatonamyspace|sequel</t>
  </si>
  <si>
    <t>http://www.imdb.com/title/tt0362120/?ref_=fn_tt_tt_1</t>
  </si>
  <si>
    <t>WesnaCraven</t>
  </si>
  <si>
    <t>RogernaJackson</t>
  </si>
  <si>
    <t>KellynaRutherford</t>
  </si>
  <si>
    <t>Screamna3 </t>
  </si>
  <si>
    <t>death|ghostface|murder|scream|survivor</t>
  </si>
  <si>
    <t>http://www.imdb.com/title/tt0134084/?ref_=fn_tt_tt_1</t>
  </si>
  <si>
    <t>Adventure|Comedy|Sci-Fi|Western</t>
  </si>
  <si>
    <t>BacknatonathenaFuturenaPartnaIII </t>
  </si>
  <si>
    <t>band|dog|letter|timenamachine|tombstone</t>
  </si>
  <si>
    <t>http://www.imdb.com/title/tt0099088/?ref_=fn_tt_tt_1</t>
  </si>
  <si>
    <t>EtannaCohen</t>
  </si>
  <si>
    <t>GetnaHard </t>
  </si>
  <si>
    <t>cameranafocusnaonnafemalenabutt|gaynabar|millionaire|singingnainnaanacar|twonawordnatitle</t>
  </si>
  <si>
    <t>http://www.imdb.com/title/tt2561572/?ref_=fn_tt_tt_1</t>
  </si>
  <si>
    <t>Fantasy|Horror|Romance</t>
  </si>
  <si>
    <t>BramnaStoker'snaDracula </t>
  </si>
  <si>
    <t>dracula|horrornamovienaremake|maze|monsternasex|vampire</t>
  </si>
  <si>
    <t>http://www.imdb.com/title/tt0103874/?ref_=fn_tt_tt_1</t>
  </si>
  <si>
    <t>Biography|Drama|Romance</t>
  </si>
  <si>
    <t>Juliena&amp;naJulia </t>
  </si>
  <si>
    <t>american|blog|book|cook|cooking</t>
  </si>
  <si>
    <t>http://www.imdb.com/title/tt1135503/?ref_=fn_tt_tt_1</t>
  </si>
  <si>
    <t>42 </t>
  </si>
  <si>
    <t>baseball|baseballnaplayer|brooklynnadodgers|majornaleaguenabaseball|racism</t>
  </si>
  <si>
    <t>http://www.imdb.com/title/tt0453562/?ref_=fn_tt_tt_1</t>
  </si>
  <si>
    <t>ThenaTalentednaMr.naRipley </t>
  </si>
  <si>
    <t>1950s|italy|mistakennaidentity|nudity|sociopath</t>
  </si>
  <si>
    <t>http://www.imdb.com/title/tt0134119/?ref_=fn_tt_tt_1</t>
  </si>
  <si>
    <t>DumbnaandnaDumbernaTo </t>
  </si>
  <si>
    <t>adoption|highwaynatravel|roadnatrip|sequel|stupidity</t>
  </si>
  <si>
    <t>http://www.imdb.com/title/tt2096672/?ref_=fn_tt_tt_1</t>
  </si>
  <si>
    <t>EightnaBelow </t>
  </si>
  <si>
    <t>WendynaCrewson</t>
  </si>
  <si>
    <t>antarctica|dog|siberiannahusky|slednadog|survival</t>
  </si>
  <si>
    <t>http://www.imdb.com/title/tt0397313/?ref_=fn_tt_tt_1</t>
  </si>
  <si>
    <t>ThenaIntern </t>
  </si>
  <si>
    <t>referencenatonabennaaffleck|referencenatonabradnapitt|referencenatonageorgenaclooney|referencenatonajacknanicholson|website</t>
  </si>
  <si>
    <t>http://www.imdb.com/title/tt2361509/?ref_=fn_tt_tt_1</t>
  </si>
  <si>
    <t>NadinenaVelazquez</t>
  </si>
  <si>
    <t>RidenaAlongna2 </t>
  </si>
  <si>
    <t>computernahacker|crimenaboss|detective|drugs|wedding</t>
  </si>
  <si>
    <t>http://www.imdb.com/title/tt2869728/?ref_=fn_tt_tt_1</t>
  </si>
  <si>
    <t>TerrynaKinney</t>
  </si>
  <si>
    <t>Action|Adventure|Drama|Romance|War</t>
  </si>
  <si>
    <t>ThenaLastnaofnathenaMohicans </t>
  </si>
  <si>
    <t>EricnaSchweig</t>
  </si>
  <si>
    <t>18thnacentury|basednaonnanovel|colonel|frenchnaandnaindiannawar|revenge</t>
  </si>
  <si>
    <t>http://www.imdb.com/title/tt0104691/?ref_=fn_tt_tt_1</t>
  </si>
  <si>
    <t>CurtisnaArmstrong</t>
  </si>
  <si>
    <t>Ray </t>
  </si>
  <si>
    <t>1950s|1960s|racism|rhythmnaandnablues|singer</t>
  </si>
  <si>
    <t>http://www.imdb.com/title/tt0350258/?ref_=fn_tt_tt_1</t>
  </si>
  <si>
    <t>PowersnaBoothe</t>
  </si>
  <si>
    <t>SinnaCity </t>
  </si>
  <si>
    <t>JasonnaDouglas</t>
  </si>
  <si>
    <t>anthology|corruption|hearingnacharactersnathoughts|neonanoir|night</t>
  </si>
  <si>
    <t>http://www.imdb.com/title/tt0401792/?ref_=fn_tt_tt_1</t>
  </si>
  <si>
    <t>VantagenaPoint </t>
  </si>
  <si>
    <t>explosion|multiplenaperspectives|president|secretnaservice|shooting</t>
  </si>
  <si>
    <t>http://www.imdb.com/title/tt0443274/?ref_=fn_tt_tt_1</t>
  </si>
  <si>
    <t>InaLovenaYou,naMan </t>
  </si>
  <si>
    <t>JanenaCurtin</t>
  </si>
  <si>
    <t>bromance|friend|gaynabrother|homosexualnasubtext|wedding</t>
  </si>
  <si>
    <t>http://www.imdb.com/title/tt1155056/?ref_=fn_tt_tt_1</t>
  </si>
  <si>
    <t>ShallownaHal </t>
  </si>
  <si>
    <t>SusannaWard</t>
  </si>
  <si>
    <t>dying|friend|innernabeauty|love|selfnahelpnaguru</t>
  </si>
  <si>
    <t>http://www.imdb.com/title/tt0256380/?ref_=fn_tt_tt_1</t>
  </si>
  <si>
    <t>JaynaO.naSanders</t>
  </si>
  <si>
    <t>SallynaKirkland</t>
  </si>
  <si>
    <t>JFK </t>
  </si>
  <si>
    <t>CherylnaPenland</t>
  </si>
  <si>
    <t>death|gaynaslur|homosexuality|investigation|president</t>
  </si>
  <si>
    <t>http://www.imdb.com/title/tt0102138/?ref_=fn_tt_tt_1</t>
  </si>
  <si>
    <t>NianaLong</t>
  </si>
  <si>
    <t>BignaMomma'snaHousena2 </t>
  </si>
  <si>
    <t>MarisolnaNichols</t>
  </si>
  <si>
    <t>cheerleading|fbi|fbinaagent|nanny|undercover</t>
  </si>
  <si>
    <t>http://www.imdb.com/title/tt0421729/?ref_=fn_tt_tt_1</t>
  </si>
  <si>
    <t>Adventure|Comedy|Crime|Romance</t>
  </si>
  <si>
    <t>ThenaMexican </t>
  </si>
  <si>
    <t>curse|hostage|mexico|pistol|vomiting</t>
  </si>
  <si>
    <t>http://www.imdb.com/title/tt0236493/?ref_=fn_tt_tt_1</t>
  </si>
  <si>
    <t>Comedy|Drama|Family|Fantasy|Romance</t>
  </si>
  <si>
    <t>MatthewnaPerry</t>
  </si>
  <si>
    <t>17naAgain </t>
  </si>
  <si>
    <t>adultnaasnachild|fathernasonnarelationship|highnaschoolnastudent|janitor|school</t>
  </si>
  <si>
    <t>http://www.imdb.com/title/tt0974661/?ref_=fn_tt_tt_1</t>
  </si>
  <si>
    <t>NicknaCassavetes</t>
  </si>
  <si>
    <t>KatenaUpton</t>
  </si>
  <si>
    <t>ThenaOthernaWoman </t>
  </si>
  <si>
    <t>DavidnaThornton</t>
  </si>
  <si>
    <t>beachnahouse|blondenabombshell|cheatingnahusband|revenge|wifenameetsnamistress</t>
  </si>
  <si>
    <t>http://www.imdb.com/title/tt2203939/?ref_=fn_tt_tt_1</t>
  </si>
  <si>
    <t>AndrewnaFiscella</t>
  </si>
  <si>
    <t>Horror</t>
  </si>
  <si>
    <t>KristanaAllen</t>
  </si>
  <si>
    <t>ThenaFinalnaDestination </t>
  </si>
  <si>
    <t>ShantelnaVanSanten</t>
  </si>
  <si>
    <t>attemptednasuicide|carnacrash|collapsingnascaffold|overflowingnabathtub|toothnaknockednaout</t>
  </si>
  <si>
    <t>http://www.imdb.com/title/tt1144884/?ref_=fn_tt_tt_1</t>
  </si>
  <si>
    <t>BridgenaofnaSpies </t>
  </si>
  <si>
    <t>cia|coldnawar|lawyer|negotiation|spy</t>
  </si>
  <si>
    <t>http://www.imdb.com/title/tt3682448/?ref_=fn_tt_tt_1</t>
  </si>
  <si>
    <t>JoaquimnadenaAlmeida</t>
  </si>
  <si>
    <t>BehindnaEnemynaLines </t>
  </si>
  <si>
    <t>SamnaJaeger</t>
  </si>
  <si>
    <t>battle|massacre|navigator|navy|rescue</t>
  </si>
  <si>
    <t>http://www.imdb.com/title/tt0159273/?ref_=fn_tt_tt_1</t>
  </si>
  <si>
    <t>NicholasnaStoller</t>
  </si>
  <si>
    <t>MarionaLopez</t>
  </si>
  <si>
    <t>Comedy|Music</t>
  </si>
  <si>
    <t>Pink</t>
  </si>
  <si>
    <t>GetnaHimnatonathenaGreek </t>
  </si>
  <si>
    <t>LinonaFacioli</t>
  </si>
  <si>
    <t>concert|drugs|recession|recordnacompany|rocknastar</t>
  </si>
  <si>
    <t>http://www.imdb.com/title/tt1226229/?ref_=fn_tt_tt_1</t>
  </si>
  <si>
    <t>NicknaCannon</t>
  </si>
  <si>
    <t>ShallnaWenaDance </t>
  </si>
  <si>
    <t>dance|dancenacompetition|dancenalesson|love|teacher</t>
  </si>
  <si>
    <t>http://www.imdb.com/title/tt0358135/?ref_=fn_tt_tt_1</t>
  </si>
  <si>
    <t>SmallnaSoldiers </t>
  </si>
  <si>
    <t>actionnafigure|battle|computer|military|toy</t>
  </si>
  <si>
    <t>http://www.imdb.com/title/tt0122718/?ref_=fn_tt_tt_1</t>
  </si>
  <si>
    <t>MarknaA.Z.naDippé</t>
  </si>
  <si>
    <t>MichaelnaJainaWhite</t>
  </si>
  <si>
    <t>Spawn </t>
  </si>
  <si>
    <t>basednaonnacomic|basednaonnacomicnabook|darknahero|imagenacomics|superhero</t>
  </si>
  <si>
    <t>http://www.imdb.com/title/tt0120177/?ref_=fn_tt_tt_1</t>
  </si>
  <si>
    <t>Action|Adventure|Drama|Romance|Thriller</t>
  </si>
  <si>
    <t>ThenaCountnaofnaMontenaCristo </t>
  </si>
  <si>
    <t>count|escape|island|revenge|sailor</t>
  </si>
  <si>
    <t>http://www.imdb.com/title/tt0245844/?ref_=fn_tt_tt_1</t>
  </si>
  <si>
    <t>MargaritanaLevieva</t>
  </si>
  <si>
    <t>ThenaLincolnnaLawyer </t>
  </si>
  <si>
    <t>defensenaattorney|defensenalawyer|lawyer|plotnatwist|prostitute</t>
  </si>
  <si>
    <t>http://www.imdb.com/title/tt1189340/?ref_=fn_tt_tt_1</t>
  </si>
  <si>
    <t>Unknown </t>
  </si>
  <si>
    <t>AidannaQuinn</t>
  </si>
  <si>
    <t>agriculture|airport|amnesia|nurse|scientist</t>
  </si>
  <si>
    <t>http://www.imdb.com/title/tt1401152/?ref_=fn_tt_tt_1</t>
  </si>
  <si>
    <t>ThenaPrestige </t>
  </si>
  <si>
    <t>illusion|magician|obsession|rivalry|secret</t>
  </si>
  <si>
    <t>http://www.imdb.com/title/tt0482571/?ref_=fn_tt_tt_1</t>
  </si>
  <si>
    <t>HorriblenaBossesna2 </t>
  </si>
  <si>
    <t>LindsaynaSloane</t>
  </si>
  <si>
    <t>kidnapping|referencenatonafranznabeckenbauer|scenenaduringnaendnacredits|secondnapart|singingnainnaanacar</t>
  </si>
  <si>
    <t>http://www.imdb.com/title/tt2170439/?ref_=fn_tt_tt_1</t>
  </si>
  <si>
    <t>CalnaBrunker</t>
  </si>
  <si>
    <t>PaulnaScheer</t>
  </si>
  <si>
    <t>EscapenafromnaPlanetnaEarth </t>
  </si>
  <si>
    <t>JonathannaMorgannaHeit</t>
  </si>
  <si>
    <t>alien|cultnafilm|missionnacontrol|productnaplacement|rescue</t>
  </si>
  <si>
    <t>http://www.imdb.com/title/tt0765446/?ref_=fn_tt_tt_1</t>
  </si>
  <si>
    <t>DalianaHernández</t>
  </si>
  <si>
    <t>RudynaYoungblood</t>
  </si>
  <si>
    <t>Apocalypto </t>
  </si>
  <si>
    <t>JonathannaBrewer</t>
  </si>
  <si>
    <t>jaguar|mayan|solarnaeclipse|tribe|village</t>
  </si>
  <si>
    <t>http://www.imdb.com/title/tt0472043/?ref_=fn_tt_tt_1</t>
  </si>
  <si>
    <t>Maya</t>
  </si>
  <si>
    <t>ThenaLivingnaDaylights </t>
  </si>
  <si>
    <t>britishnaagent|defection|escape|kgb|sovietnageneral</t>
  </si>
  <si>
    <t>http://www.imdb.com/title/tt0093428/?ref_=fn_tt_tt_1</t>
  </si>
  <si>
    <t>NimródnaAntal</t>
  </si>
  <si>
    <t>TophernaGrace</t>
  </si>
  <si>
    <t>Predators </t>
  </si>
  <si>
    <t>kickednainnathenaface|martialnaarts|punchednainnathenaface|strongnafemalenacharacter|womannapunchingnaanaman</t>
  </si>
  <si>
    <t>http://www.imdb.com/title/tt1424381/?ref_=fn_tt_tt_1</t>
  </si>
  <si>
    <t>DebranaWinger</t>
  </si>
  <si>
    <t>LegalnaEagles </t>
  </si>
  <si>
    <t>RoscoenaLeenaBrowne</t>
  </si>
  <si>
    <t>judicial|judiciary|lawyer|murder|painting</t>
  </si>
  <si>
    <t>http://www.imdb.com/title/tt0091396/?ref_=fn_tt_tt_1</t>
  </si>
  <si>
    <t>SecretnaWindow </t>
  </si>
  <si>
    <t>adultery|extramaritalnaaffair|infidelity|unfaithfulness|writer</t>
  </si>
  <si>
    <t>http://www.imdb.com/title/tt0363988/?ref_=fn_tt_tt_1</t>
  </si>
  <si>
    <t>AlejandronaAgresti</t>
  </si>
  <si>
    <t>ThenaLakenaHouse </t>
  </si>
  <si>
    <t>EbonnaMoss-Bachrach</t>
  </si>
  <si>
    <t>house|lake|letter|lovenaacrossnatime|parallelnatime</t>
  </si>
  <si>
    <t>http://www.imdb.com/title/tt0410297/?ref_=fn_tt_tt_1</t>
  </si>
  <si>
    <t>DeneennaTyler</t>
  </si>
  <si>
    <t>GenanaRowlands</t>
  </si>
  <si>
    <t>ThenaSkeletonnaKey </t>
  </si>
  <si>
    <t>JoynaBryant</t>
  </si>
  <si>
    <t>attic|boundnaandnagagged|hoodoo|secret|southernnagothic</t>
  </si>
  <si>
    <t>http://www.imdb.com/title/tt0397101/?ref_=fn_tt_tt_1</t>
  </si>
  <si>
    <t>PeternaHedges</t>
  </si>
  <si>
    <t>ThenaOddnaLifenaofnaTimothynaGreen </t>
  </si>
  <si>
    <t>dodgeball|portrait|soccer|soccernagame|youngnalove</t>
  </si>
  <si>
    <t>http://www.imdb.com/title/tt1462769/?ref_=fn_tt_tt_1</t>
  </si>
  <si>
    <t>PaulnaWeiland</t>
  </si>
  <si>
    <t>BeaunaGarrett</t>
  </si>
  <si>
    <t>BusynaPhilipps</t>
  </si>
  <si>
    <t>MadenaofnaHonor </t>
  </si>
  <si>
    <t>friend|love|maid|maidnaofnahonor|marriage</t>
  </si>
  <si>
    <t>http://www.imdb.com/title/tt0866439/?ref_=fn_tt_tt_1</t>
  </si>
  <si>
    <t>StevenaSchirripa</t>
  </si>
  <si>
    <t>Biography|Drama|Music|Musical</t>
  </si>
  <si>
    <t>JohnnynaCannizzaro</t>
  </si>
  <si>
    <t>JerseynaBoys </t>
  </si>
  <si>
    <t>ScottnaVance</t>
  </si>
  <si>
    <t>band|musicnagroup|musicalnaquartet|singer|song</t>
  </si>
  <si>
    <t>http://www.imdb.com/title/tt1742044/?ref_=fn_tt_tt_1</t>
  </si>
  <si>
    <t>ThenaRainmaker </t>
  </si>
  <si>
    <t>courtroom|domesticnaviolence|insurancenacompany|lawyer|underdog</t>
  </si>
  <si>
    <t>http://www.imdb.com/title/tt0119978/?ref_=fn_tt_tt_1</t>
  </si>
  <si>
    <t>Gothika </t>
  </si>
  <si>
    <t>memory|murder|patient|psychiatrist|thenadevil</t>
  </si>
  <si>
    <t>http://www.imdb.com/title/tt0348836/?ref_=fn_tt_tt_1</t>
  </si>
  <si>
    <t>Drama|History</t>
  </si>
  <si>
    <t>Amistad </t>
  </si>
  <si>
    <t>courtroom|mutiny|ship|slavenaship|slavenatrade</t>
  </si>
  <si>
    <t>http://www.imdb.com/title/tt0118607/?ref_=fn_tt_tt_1</t>
  </si>
  <si>
    <t>JosénaWilker</t>
  </si>
  <si>
    <t>LorrainenaBracco</t>
  </si>
  <si>
    <t>MedicinenaMan </t>
  </si>
  <si>
    <t>SeannaConnery</t>
  </si>
  <si>
    <t>cancer|environment|gasnachromatograph|jungle|nature</t>
  </si>
  <si>
    <t>http://www.imdb.com/title/tt0104839/?ref_=fn_tt_tt_1</t>
  </si>
  <si>
    <t>ColinnaStrause</t>
  </si>
  <si>
    <t>JohnnynaLewis</t>
  </si>
  <si>
    <t>SamnaTrammell</t>
  </si>
  <si>
    <t>Aliensnavs.naPredator:naRequiem </t>
  </si>
  <si>
    <t>IannaWhyte</t>
  </si>
  <si>
    <t>alien|escape|hunting|hybrid|predator</t>
  </si>
  <si>
    <t>http://www.imdb.com/title/tt0758730/?ref_=fn_tt_tt_1</t>
  </si>
  <si>
    <t>JohnnaLarroquette</t>
  </si>
  <si>
    <t>MacaulaynaCulkin</t>
  </si>
  <si>
    <t>Ri¢hienaRi¢h </t>
  </si>
  <si>
    <t>JonathannaHyde</t>
  </si>
  <si>
    <t>attemptednamurder|basednaonnacomicnabook|escapenafromnaprison|lostnaatnasea|wealth</t>
  </si>
  <si>
    <t>http://www.imdb.com/title/tt0110989/?ref_=fn_tt_tt_1</t>
  </si>
  <si>
    <t>AutumnnainnaNewnaYork </t>
  </si>
  <si>
    <t>maynadecembernaromance|newnayork|newnayorknacity|rockefellernacenter|titlenadirectednabynafemale</t>
  </si>
  <si>
    <t>http://www.imdb.com/title/tt0174480/?ref_=fn_tt_tt_1</t>
  </si>
  <si>
    <t>Comedy|Music|Romance</t>
  </si>
  <si>
    <t>MusicnaandnaLyrics </t>
  </si>
  <si>
    <t>love|lyricist|singer|singing|song</t>
  </si>
  <si>
    <t>http://www.imdb.com/title/tt0758766/?ref_=fn_tt_tt_1</t>
  </si>
  <si>
    <t>GregnaMottola</t>
  </si>
  <si>
    <t>NelsonnaAscencio</t>
  </si>
  <si>
    <t>BobbynaLee</t>
  </si>
  <si>
    <t>Paul </t>
  </si>
  <si>
    <t>JeremynaOwen</t>
  </si>
  <si>
    <t>alien|geek|nerd|roadnatrip|ufo</t>
  </si>
  <si>
    <t>http://www.imdb.com/title/tt1092026/?ref_=fn_tt_tt_1</t>
  </si>
  <si>
    <t>TomnaVirtue</t>
  </si>
  <si>
    <t>ThenaGuiltnaTrip </t>
  </si>
  <si>
    <t>JulenenaRenee</t>
  </si>
  <si>
    <t>crossnacountry|love|mothernasonnarelationship|onnathenaroad|trip</t>
  </si>
  <si>
    <t>http://www.imdb.com/title/tt1694020/?ref_=fn_tt_tt_1</t>
  </si>
  <si>
    <t>AimeenaTeegarden</t>
  </si>
  <si>
    <t>Screamna4 </t>
  </si>
  <si>
    <t>ShenaenaGrimes-Beech</t>
  </si>
  <si>
    <t>author|book|deputy|murder|sheriff</t>
  </si>
  <si>
    <t>http://www.imdb.com/title/tt1262416/?ref_=fn_tt_tt_1</t>
  </si>
  <si>
    <t>8MM </t>
  </si>
  <si>
    <t>AnthonynaHeald</t>
  </si>
  <si>
    <t>investigation|obsession|privatenaeye|privatenainvestigator|snuffnafilm</t>
  </si>
  <si>
    <t>http://www.imdb.com/title/tt0134273/?ref_=fn_tt_tt_1</t>
  </si>
  <si>
    <t>ThenaDoors </t>
  </si>
  <si>
    <t>death|parisnafrance|rocknaband|singer|thenadoors</t>
  </si>
  <si>
    <t>http://www.imdb.com/title/tt0101761/?ref_=fn_tt_tt_1</t>
  </si>
  <si>
    <t>JakenaKasdan</t>
  </si>
  <si>
    <t>SexnaTape </t>
  </si>
  <si>
    <t>NatnaFaxon</t>
  </si>
  <si>
    <t>sexnainnaanacar|sexnavideo|sexualnadesire|sexuality|undressing</t>
  </si>
  <si>
    <t>http://www.imdb.com/title/tt1956620/?ref_=fn_tt_tt_1</t>
  </si>
  <si>
    <t>DianenaKeaton</t>
  </si>
  <si>
    <t>HangingnaUp </t>
  </si>
  <si>
    <t>JessenaJames</t>
  </si>
  <si>
    <t>actress|clownnacostume|magazine|partynaplanner|soapnaoperanaactress</t>
  </si>
  <si>
    <t>http://www.imdb.com/title/tt0162983/?ref_=fn_tt_tt_1</t>
  </si>
  <si>
    <t>JacquelinenaMacInnesnaWood</t>
  </si>
  <si>
    <t>EmmanaBell</t>
  </si>
  <si>
    <t>FinalnaDestinationna5 </t>
  </si>
  <si>
    <t>bloodnasplatter|death|eyeballnarunnaovernabynacar|latexnagloves|suspensionnabridge</t>
  </si>
  <si>
    <t>http://www.imdb.com/title/tt1622979/?ref_=fn_tt_tt_1</t>
  </si>
  <si>
    <t>KellynaMakin</t>
  </si>
  <si>
    <t>MickeynaBluenaEyes </t>
  </si>
  <si>
    <t>auctioneer|fbi|mafia|mobster|painting</t>
  </si>
  <si>
    <t>http://www.imdb.com/title/tt0130121/?ref_=fn_tt_tt_1</t>
  </si>
  <si>
    <t>PaynaItnaForward </t>
  </si>
  <si>
    <t>AngienaDickinson</t>
  </si>
  <si>
    <t>alcoholism|boy|goodnadeed|protectivenamale|teacher</t>
  </si>
  <si>
    <t>http://www.imdb.com/title/tt0223897/?ref_=fn_tt_tt_1</t>
  </si>
  <si>
    <t>KaDeenaStrickland</t>
  </si>
  <si>
    <t>JimmynaFallon</t>
  </si>
  <si>
    <t>FevernaPitch </t>
  </si>
  <si>
    <t>IonenaSkye</t>
  </si>
  <si>
    <t>baltimorenaorioles|bostonnarednasox|promotion|ups|worldnaseries</t>
  </si>
  <si>
    <t>http://www.imdb.com/title/tt0332047/?ref_=fn_tt_tt_1</t>
  </si>
  <si>
    <t>MelissanaAltro</t>
  </si>
  <si>
    <t>BrucenaDinsmore</t>
  </si>
  <si>
    <t>Arthur </t>
  </si>
  <si>
    <t>DanielnaBrochu</t>
  </si>
  <si>
    <t>basednaonnachildren'snabook|bestnafriend|characternanamenainnatitle|friend|onenawordnatitle</t>
  </si>
  <si>
    <t>http://www.imdb.com/title/tt0169414/?ref_=fn_tt_tt_1</t>
  </si>
  <si>
    <t>TV-Y</t>
  </si>
  <si>
    <t>ShaunnaWeiss</t>
  </si>
  <si>
    <t>DrillbitnaTaylor </t>
  </si>
  <si>
    <t>bodyguard|bully|generationnay|highnaschool|nerd</t>
  </si>
  <si>
    <t>http://www.imdb.com/title/tt0817538/?ref_=fn_tt_tt_1</t>
  </si>
  <si>
    <t>AnaMillionnaWaysnatonaDienainnathenaWest </t>
  </si>
  <si>
    <t>dancingnasheep|fetish|musicalnascene|racialnahumor|snakenapoison</t>
  </si>
  <si>
    <t>http://www.imdb.com/title/tt2557490/?ref_=fn_tt_tt_1</t>
  </si>
  <si>
    <t>Action|Adventure|Crime|Fantasy|Mystery|Thriller</t>
  </si>
  <si>
    <t>ThenaShadow </t>
  </si>
  <si>
    <t>1930s|bomb|city|invisibility|thenashadow</t>
  </si>
  <si>
    <t>http://www.imdb.com/title/tt0111143/?ref_=fn_tt_tt_1</t>
  </si>
  <si>
    <t>StephennaDaldry</t>
  </si>
  <si>
    <t>ThomasnaHorn</t>
  </si>
  <si>
    <t>Adventure|Drama|Mystery</t>
  </si>
  <si>
    <t>ExtremelynaLoudna&amp;naIncrediblynaClose </t>
  </si>
  <si>
    <t>StephennaHenderson</t>
  </si>
  <si>
    <t>fear|mourning|mute|quest|revelation</t>
  </si>
  <si>
    <t>http://www.imdb.com/title/tt0477302/?ref_=fn_tt_tt_1</t>
  </si>
  <si>
    <t>PattinaD'Arbanville</t>
  </si>
  <si>
    <t>NoahnaBean</t>
  </si>
  <si>
    <t>MorningnaGlory </t>
  </si>
  <si>
    <t>VanessanaAspillaga</t>
  </si>
  <si>
    <t>jobnaoffer|rollernacoaster|slownamotionnaactionnascene|slownamotionnasequence|television</t>
  </si>
  <si>
    <t>http://www.imdb.com/title/tt1126618/?ref_=fn_tt_tt_1</t>
  </si>
  <si>
    <t>Biography|Crime|Drama|Music</t>
  </si>
  <si>
    <t>GetnaRichnaornaDienaTryin' </t>
  </si>
  <si>
    <t>malenafrontalnanudity|malenapubicnahair|prison|pubicnahair|violence</t>
  </si>
  <si>
    <t>http://www.imdb.com/title/tt0430308/?ref_=fn_tt_tt_1</t>
  </si>
  <si>
    <t>ChristiannaDuguay</t>
  </si>
  <si>
    <t>ThenaArtnaofnaWar </t>
  </si>
  <si>
    <t>AnnenaArcher</t>
  </si>
  <si>
    <t>bloodnasplatter|fbi|murder|secretarynageneral|unitednanations</t>
  </si>
  <si>
    <t>http://www.imdb.com/title/tt0160009/?ref_=fn_tt_tt_1</t>
  </si>
  <si>
    <t>DavidnaFine</t>
  </si>
  <si>
    <t>Rent </t>
  </si>
  <si>
    <t>JessenaL.naMartin</t>
  </si>
  <si>
    <t>aids|hivnapositive|lawyer|newnayorknacity|roommate</t>
  </si>
  <si>
    <t>http://www.imdb.com/title/tt0294870/?ref_=fn_tt_tt_1</t>
  </si>
  <si>
    <t>JimmynaSmits</t>
  </si>
  <si>
    <t>Crime|Drama|Horror|Thriller</t>
  </si>
  <si>
    <t>BlessnathenaChild </t>
  </si>
  <si>
    <t>AngelanaBettis</t>
  </si>
  <si>
    <t>easter|fbi|luminol|nurse|omen</t>
  </si>
  <si>
    <t>http://www.imdb.com/title/tt0163983/?ref_=fn_tt_tt_1</t>
  </si>
  <si>
    <t>ValerienaPerri</t>
  </si>
  <si>
    <t>ThenaOut-of-Towners </t>
  </si>
  <si>
    <t>CarleasenaBurke</t>
  </si>
  <si>
    <t>jobnainterview|manhattannanewnayorknacity|newnayorknacity|remake|sausage</t>
  </si>
  <si>
    <t>http://www.imdb.com/title/tt0129280/?ref_=fn_tt_tt_1</t>
  </si>
  <si>
    <t>ThenaIslandnaofnaDr.naMoreau </t>
  </si>
  <si>
    <t>MarconaHofschneider</t>
  </si>
  <si>
    <t>animalnaexperimentation|chimera|island|jungle|mutant</t>
  </si>
  <si>
    <t>http://www.imdb.com/title/tt0116654/?ref_=fn_tt_tt_1</t>
  </si>
  <si>
    <t>JustinnaChambers</t>
  </si>
  <si>
    <t>CatherinenaDeneuve</t>
  </si>
  <si>
    <t>ThenaMusketeer </t>
  </si>
  <si>
    <t>guard|king|murder|musketeer|swordsman</t>
  </si>
  <si>
    <t>http://www.imdb.com/title/tt0246544/?ref_=fn_tt_tt_1</t>
  </si>
  <si>
    <t>JustinnaChadwick</t>
  </si>
  <si>
    <t>ThenaOthernaBoleynnaGirl </t>
  </si>
  <si>
    <t>children|court|king|kingnahenrynaviii|love</t>
  </si>
  <si>
    <t>http://www.imdb.com/title/tt0467200/?ref_=fn_tt_tt_1</t>
  </si>
  <si>
    <t>PatnaO'Connor</t>
  </si>
  <si>
    <t>SweetnaNovember </t>
  </si>
  <si>
    <t>advertising|cancer|dog|sannafrancisconacalifornia|terminalnaillness</t>
  </si>
  <si>
    <t>http://www.imdb.com/title/tt0230838/?ref_=fn_tt_tt_1</t>
  </si>
  <si>
    <t>AndreanaFrankle</t>
  </si>
  <si>
    <t>ThenaReaping </t>
  </si>
  <si>
    <t>WilliamnaRagsdale</t>
  </si>
  <si>
    <t>biblicalnaplague|louisiana|missionary|plague|smallnatown</t>
  </si>
  <si>
    <t>http://www.imdb.com/title/tt0444682/?ref_=fn_tt_tt_1</t>
  </si>
  <si>
    <t>MeannaStreets </t>
  </si>
  <si>
    <t>DavidnaProval</t>
  </si>
  <si>
    <t>bar|catholicnaguilt|epilepsy|italiannaamerican|money</t>
  </si>
  <si>
    <t>http://www.imdb.com/title/tt0070379/?ref_=fn_tt_tt_1</t>
  </si>
  <si>
    <t>CliffnaRobertson</t>
  </si>
  <si>
    <t>RenaissancenaMan </t>
  </si>
  <si>
    <t>LillonaBrancato</t>
  </si>
  <si>
    <t>army|basicnatraining|referencenatonashakespeare'snahamlet|teacher|u.s.naarmy</t>
  </si>
  <si>
    <t>http://www.imdb.com/title/tt0110971/?ref_=fn_tt_tt_1</t>
  </si>
  <si>
    <t>CallumnaBlue</t>
  </si>
  <si>
    <t>Colombiana </t>
  </si>
  <si>
    <t>JessenaBorrego</t>
  </si>
  <si>
    <t>femalenainnaanashower|femalenanudity|premaritalnasex|sexnascene|womannawearingnaanaminiskirt</t>
  </si>
  <si>
    <t>http://www.imdb.com/title/tt1657507/?ref_=fn_tt_tt_1</t>
  </si>
  <si>
    <t>FrederiknaDunaChau</t>
  </si>
  <si>
    <t>JaleelnaWhite</t>
  </si>
  <si>
    <t>Adventure|Animation|Comedy|Drama|Family|Fantasy|Musical</t>
  </si>
  <si>
    <t>ThenaMagicnaSword:naQuestnafornaCamelot </t>
  </si>
  <si>
    <t>camelot|dragon|excalibur|knight|sword</t>
  </si>
  <si>
    <t>http://www.imdb.com/title/tt0120800/?ref_=fn_tt_tt_1</t>
  </si>
  <si>
    <t>CitynabynathenaSea </t>
  </si>
  <si>
    <t>JohnnaDoman</t>
  </si>
  <si>
    <t>beach|grandson|murder|newnayorknacity|police</t>
  </si>
  <si>
    <t>http://www.imdb.com/title/tt0269095/?ref_=fn_tt_tt_1</t>
  </si>
  <si>
    <t>IrwinnaWinkler</t>
  </si>
  <si>
    <t>MiranaSorvino</t>
  </si>
  <si>
    <t>AtnaFirstnaSight </t>
  </si>
  <si>
    <t>StevennaWeber</t>
  </si>
  <si>
    <t>basednaonnaarticle|blindness|boxnaofficenaflop|massagenatherapist|regainingnasight</t>
  </si>
  <si>
    <t>http://www.imdb.com/title/tt0132512/?ref_=fn_tt_tt_1</t>
  </si>
  <si>
    <t>JosephnaKahn</t>
  </si>
  <si>
    <t>DanenaCook</t>
  </si>
  <si>
    <t>Torque </t>
  </si>
  <si>
    <t>murder|onnathenarun|securitynacamera|surveillancenafootage|timebomb</t>
  </si>
  <si>
    <t>http://www.imdb.com/title/tt0329691/?ref_=fn_tt_tt_1</t>
  </si>
  <si>
    <t>CitynaHall </t>
  </si>
  <si>
    <t>drugnadealer|mayor|newnayorknacity|probation|scandal</t>
  </si>
  <si>
    <t>http://www.imdb.com/title/tt0115907/?ref_=fn_tt_tt_1</t>
  </si>
  <si>
    <t>ElizabethnaBerkley</t>
  </si>
  <si>
    <t>BobbienaPhillips</t>
  </si>
  <si>
    <t>Showgirls </t>
  </si>
  <si>
    <t>cultnafilm|lapnadance|lapnadancing|stripper|striptease</t>
  </si>
  <si>
    <t>http://www.imdb.com/title/tt0114436/?ref_=fn_tt_tt_1</t>
  </si>
  <si>
    <t>NC-17</t>
  </si>
  <si>
    <t>SofianaCoppola</t>
  </si>
  <si>
    <t>MarienaAntoinette </t>
  </si>
  <si>
    <t>austria|cake|france|queen|versailles</t>
  </si>
  <si>
    <t>http://www.imdb.com/title/tt0422720/?ref_=fn_tt_tt_1</t>
  </si>
  <si>
    <t>KissnaofnaDeath </t>
  </si>
  <si>
    <t>beard|femalenanudity|policenabrutality|stripper|womannainnalingerie</t>
  </si>
  <si>
    <t>http://www.imdb.com/title/tt0113552/?ref_=fn_tt_tt_1</t>
  </si>
  <si>
    <t>StephennaKay</t>
  </si>
  <si>
    <t>GetnaCarter </t>
  </si>
  <si>
    <t>LaurennaLeenaSmith</t>
  </si>
  <si>
    <t>affair|carnacrash|enforcer|funeral|murder</t>
  </si>
  <si>
    <t>http://www.imdb.com/title/tt0208988/?ref_=fn_tt_tt_1</t>
  </si>
  <si>
    <t>J.A.naBayona</t>
  </si>
  <si>
    <t>GeraldinenaChaplin</t>
  </si>
  <si>
    <t>ThenaImpossible </t>
  </si>
  <si>
    <t>OakleenaPendergast</t>
  </si>
  <si>
    <t>christmas|resort|thailand|tourist|tsunami</t>
  </si>
  <si>
    <t>http://www.imdb.com/title/tt1649419/?ref_=fn_tt_tt_1</t>
  </si>
  <si>
    <t>ElainenaMay</t>
  </si>
  <si>
    <t>Action|Adventure|Comedy|Music|Thriller</t>
  </si>
  <si>
    <t>CarolnaKane</t>
  </si>
  <si>
    <t>Ishtar </t>
  </si>
  <si>
    <t>IsabellenaAdjani</t>
  </si>
  <si>
    <t>cia|emir|hotel|map|morocco</t>
  </si>
  <si>
    <t>http://www.imdb.com/title/tt0093278/?ref_=fn_tt_tt_1</t>
  </si>
  <si>
    <t>Adventure|Animation|Comedy|Crime|Family</t>
  </si>
  <si>
    <t>FantasticnaMr.naFox </t>
  </si>
  <si>
    <t>cider|farm|farmer|fox|tale</t>
  </si>
  <si>
    <t>http://www.imdb.com/title/tt0432283/?ref_=fn_tt_tt_1</t>
  </si>
  <si>
    <t>LifenaornaSomethingnaLikenaIt </t>
  </si>
  <si>
    <t>JamesnaGammon</t>
  </si>
  <si>
    <t>football|homelessnaman|interview|psychic|reporter</t>
  </si>
  <si>
    <t>http://www.imdb.com/title/tt0282687/?ref_=fn_tt_tt_1</t>
  </si>
  <si>
    <t>Comedy|Romance|Sci-Fi|Thriller</t>
  </si>
  <si>
    <t>RichardnaEpcar</t>
  </si>
  <si>
    <t>MemoirsnaofnaannaInvisiblenaMan </t>
  </si>
  <si>
    <t>PatricianaHeaton</t>
  </si>
  <si>
    <t>accident|bar|chase|cia|laboratory</t>
  </si>
  <si>
    <t>http://www.imdb.com/title/tt0104850/?ref_=fn_tt_tt_1</t>
  </si>
  <si>
    <t>Amélie </t>
  </si>
  <si>
    <t>IsabellenaNanty</t>
  </si>
  <si>
    <t>cheerfulness|femalenaprotagonist|gardennagnome|magicalnarealism|waitress</t>
  </si>
  <si>
    <t>http://www.imdb.com/title/tt0211915/?ref_=fn_tt_tt_1</t>
  </si>
  <si>
    <t>DennienaGordon</t>
  </si>
  <si>
    <t>BobnaSaget</t>
  </si>
  <si>
    <t>Comedy|Crime|Family|Romance</t>
  </si>
  <si>
    <t>Mary-KatenaOlsen</t>
  </si>
  <si>
    <t>NewnaYorknaMinute </t>
  </si>
  <si>
    <t>RileynaSmith</t>
  </si>
  <si>
    <t>dog|newnayorknacity|scholarship|senator|twin</t>
  </si>
  <si>
    <t>http://www.imdb.com/title/tt0363282/?ref_=fn_tt_tt_1</t>
  </si>
  <si>
    <t>CharlesnaShyer</t>
  </si>
  <si>
    <t>Alfie </t>
  </si>
  <si>
    <t>bestnafriend|commitment|friend|limousinenadriver|onenanightnastand</t>
  </si>
  <si>
    <t>http://www.imdb.com/title/tt0375173/?ref_=fn_tt_tt_1</t>
  </si>
  <si>
    <t>BignaMiracle </t>
  </si>
  <si>
    <t>AndrewnaDaly</t>
  </si>
  <si>
    <t>arcticnacircle|reporter|smallnatown|volunteer|whale</t>
  </si>
  <si>
    <t>http://www.imdb.com/title/tt1430615/?ref_=fn_tt_tt_1</t>
  </si>
  <si>
    <t>UlunaGrosbard</t>
  </si>
  <si>
    <t>ThenaDeepnaEndnaofnathenaOcean </t>
  </si>
  <si>
    <t>JonathannaJackson</t>
  </si>
  <si>
    <t>basketball|boy|italian|kidnappingnaanachild|reunion</t>
  </si>
  <si>
    <t>http://www.imdb.com/title/tt0120646/?ref_=fn_tt_tt_1</t>
  </si>
  <si>
    <t>WilliamnaMalone</t>
  </si>
  <si>
    <t>JeffreynaCombs</t>
  </si>
  <si>
    <t>Crime|Horror|Thriller</t>
  </si>
  <si>
    <t>Feardotcom </t>
  </si>
  <si>
    <t>bondagenagear|boundnaandnagagged|hungnabynaone'snawrists|tiednatonaanachair|tiednatonaanatable</t>
  </si>
  <si>
    <t>http://www.imdb.com/title/tt0295254/?ref_=fn_tt_tt_1</t>
  </si>
  <si>
    <t>CirquenadunaFreak:naThenaVampire'snaAssistant </t>
  </si>
  <si>
    <t>antidote|basednaonnayoungnaadultnanovel|flyer|spider|vampire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</si>
  <si>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</si>
  <si>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</si>
  <si>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</si>
  <si>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</si>
  <si>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MalcolmnaD.naLee</t>
  </si>
  <si>
    <t>SoulnaMen </t>
  </si>
  <si>
    <t>band|masturbation|reunion|singer|tribute</t>
  </si>
  <si>
    <t>http://www.imdb.com/title/tt1111948/?ref_=fn_tt_tt_1</t>
  </si>
  <si>
    <t>JerrynaJameson</t>
  </si>
  <si>
    <t>JasonnaRobards</t>
  </si>
  <si>
    <t>RaisenathenaTitanic </t>
  </si>
  <si>
    <t>military|mineral|ocean|ship|titanic</t>
  </si>
  <si>
    <t>http://www.imdb.com/title/tt0081400/?ref_=fn_tt_tt_1</t>
  </si>
  <si>
    <t>MicnaRodgers</t>
  </si>
  <si>
    <t>UniversalnaSoldier:naThenaReturn </t>
  </si>
  <si>
    <t>combat|computer|general|military|reporter</t>
  </si>
  <si>
    <t>http://www.imdb.com/title/tt0176269/?ref_=fn_tt_tt_1</t>
  </si>
  <si>
    <t>ChristiannaAlvart</t>
  </si>
  <si>
    <t>Action|Horror|Mystery|Sci-Fi|Thriller</t>
  </si>
  <si>
    <t>Pandorum </t>
  </si>
  <si>
    <t>EddienaRouse</t>
  </si>
  <si>
    <t>future|mission|space|spaceship|survival</t>
  </si>
  <si>
    <t>http://www.imdb.com/title/tt1188729/?ref_=fn_tt_tt_1</t>
  </si>
  <si>
    <t>Impostor </t>
  </si>
  <si>
    <t>TimnaGuinee</t>
  </si>
  <si>
    <t>alien|android|bomb|future|weapon</t>
  </si>
  <si>
    <t>http://www.imdb.com/title/tt0160399/?ref_=fn_tt_tt_1</t>
  </si>
  <si>
    <t>BridgettenaWilson-Sampras</t>
  </si>
  <si>
    <t>ExtremenaOps </t>
  </si>
  <si>
    <t>commercial|extremenasports|mountain|serbian|terrorist</t>
  </si>
  <si>
    <t>http://www.imdb.com/title/tt0283160/?ref_=fn_tt_tt_1</t>
  </si>
  <si>
    <t>Jean-MarienaPoiré</t>
  </si>
  <si>
    <t>MattnaRoss</t>
  </si>
  <si>
    <t>Comedy|Fantasy|Sci-Fi</t>
  </si>
  <si>
    <t>JustnaVisiting </t>
  </si>
  <si>
    <t>JohnnaAylward</t>
  </si>
  <si>
    <t>alternatenahistory|alternatenatimeline|flatulence|futurenatimenatravel|timenatravelnacomedy</t>
  </si>
  <si>
    <t>http://www.imdb.com/title/tt0189192/?ref_=fn_tt_tt_1</t>
  </si>
  <si>
    <t>Sunshine </t>
  </si>
  <si>
    <t>TroynaGarity</t>
  </si>
  <si>
    <t>astronaut|earth|future|icarus|sun</t>
  </si>
  <si>
    <t>http://www.imdb.com/title/tt0448134/?ref_=fn_tt_tt_1</t>
  </si>
  <si>
    <t>LounaSaliba</t>
  </si>
  <si>
    <t>JohnnaGatins</t>
  </si>
  <si>
    <t>AnaThousandnaWords </t>
  </si>
  <si>
    <t>GregnaCollins</t>
  </si>
  <si>
    <t>boxnaofficenaflop|buddhist|liar|literarynaagent|magicalnatree</t>
  </si>
  <si>
    <t>http://www.imdb.com/title/tt0763831/?ref_=fn_tt_tt_1</t>
  </si>
  <si>
    <t>MarcnaF.naAdler</t>
  </si>
  <si>
    <t>Adventure|Animation|Comedy|Fantasy|Romance</t>
  </si>
  <si>
    <t>Delgo </t>
  </si>
  <si>
    <t>KellynaRipa</t>
  </si>
  <si>
    <t>boxnaofficenaflop|computernaanimation|onenawordnatitle|surrealism|villainess</t>
  </si>
  <si>
    <t>http://www.imdb.com/title/tt0361500/?ref_=fn_tt_tt_1</t>
  </si>
  <si>
    <t>ThenaGunman </t>
  </si>
  <si>
    <t>JasminenaTrinca</t>
  </si>
  <si>
    <t>assassination|bloodnavomiting|death|hitnasquad|mercenary</t>
  </si>
  <si>
    <t>http://www.imdb.com/title/tt2515034/?ref_=fn_tt_tt_1</t>
  </si>
  <si>
    <t>GeoffreynaSax</t>
  </si>
  <si>
    <t>Action|Adventure|Family|Thriller</t>
  </si>
  <si>
    <t>AlexnaRider:naOperationnaStormbreaker </t>
  </si>
  <si>
    <t>AshleynaWalters</t>
  </si>
  <si>
    <t>14nayearnaold|british|gadget|spy|training</t>
  </si>
  <si>
    <t>http://www.imdb.com/title/tt0457495/?ref_=fn_tt_tt_1</t>
  </si>
  <si>
    <t>AaronnaYoo</t>
  </si>
  <si>
    <t>SarahnaRoemer</t>
  </si>
  <si>
    <t>Disturbia </t>
  </si>
  <si>
    <t>binoculars|electronicnatag|housenaarrest|neighbor|watchingnasomeone</t>
  </si>
  <si>
    <t>http://www.imdb.com/title/tt0486822/?ref_=fn_tt_tt_1</t>
  </si>
  <si>
    <t>Hackers </t>
  </si>
  <si>
    <t>computer|computernavirus|cyberpunk|fightnathenasystem|sexualnafantasy</t>
  </si>
  <si>
    <t>http://www.imdb.com/title/tt0113243/?ref_=fn_tt_tt_1</t>
  </si>
  <si>
    <t>RichardnaShepard</t>
  </si>
  <si>
    <t>ZannaMarolt</t>
  </si>
  <si>
    <t>Adventure|Comedy|Drama|Romance|Thriller|War</t>
  </si>
  <si>
    <t>JamesnaBrolin</t>
  </si>
  <si>
    <t>ThenaHuntingnaParty </t>
  </si>
  <si>
    <t>LjubomirnaKerekes</t>
  </si>
  <si>
    <t>bosnia|cia|fox|hunt|warnacriminal</t>
  </si>
  <si>
    <t>http://www.imdb.com/title/tt0455782/?ref_=fn_tt_tt_1</t>
  </si>
  <si>
    <t>ThenaHudsuckernaProxy </t>
  </si>
  <si>
    <t>JohnnaMahoney</t>
  </si>
  <si>
    <t>artnadeco|boardnaofnadirectors|industry|mail|stock</t>
  </si>
  <si>
    <t>http://www.imdb.com/title/tt0110074/?ref_=fn_tt_tt_1</t>
  </si>
  <si>
    <t>PeternaHo-SunnaChan</t>
  </si>
  <si>
    <t>TakeshinaKaneshiro</t>
  </si>
  <si>
    <t>ThenaWarlords </t>
  </si>
  <si>
    <t>AndynaLau</t>
  </si>
  <si>
    <t>assassination|bloodnabrother|dynasty|general|stabbingnaanawoman</t>
  </si>
  <si>
    <t>http://www.imdb.com/title/tt0913968/?ref_=fn_tt_tt_1</t>
  </si>
  <si>
    <t>KunonaBecker</t>
  </si>
  <si>
    <t>Nomad:naThenaWarrior </t>
  </si>
  <si>
    <t>1800s|kazakhstan|nomad</t>
  </si>
  <si>
    <t>http://www.imdb.com/title/tt0374089/?ref_=fn_tt_tt_1</t>
  </si>
  <si>
    <t>Kazakh</t>
  </si>
  <si>
    <t>Joon-honaBong</t>
  </si>
  <si>
    <t>Snowpiercer </t>
  </si>
  <si>
    <t>Kang-honaSong</t>
  </si>
  <si>
    <t>closednaecologicalnasystem|perpetualnawinter|populationnacontrol|revolt|train</t>
  </si>
  <si>
    <t>http://www.imdb.com/title/tt1706620/?ref_=fn_tt_tt_1</t>
  </si>
  <si>
    <t>Adventure|Animation|Comedy|Fantasy|Music|Romance</t>
  </si>
  <si>
    <t>AnaMonsternainnaParis </t>
  </si>
  <si>
    <t>FrançoisnaCluzet</t>
  </si>
  <si>
    <t>bellenaepoque|citynanamenainnatitle|monster|parisnafrance</t>
  </si>
  <si>
    <t>http://www.imdb.com/title/tt0961097/?ref_=fn_tt_tt_1</t>
  </si>
  <si>
    <t>JeffnaNathanson</t>
  </si>
  <si>
    <t>ThenaLastnaShot </t>
  </si>
  <si>
    <t>fbi|movienaproducer|stingnaoperation|undercover|urination</t>
  </si>
  <si>
    <t>http://www.imdb.com/title/tt0357054/?ref_=fn_tt_tt_1</t>
  </si>
  <si>
    <t>Action|Drama|Fantasy</t>
  </si>
  <si>
    <t>ThenaCrow </t>
  </si>
  <si>
    <t>backnafromnathenadead|crimenaboss|crow|gothic|vigilante</t>
  </si>
  <si>
    <t>http://www.imdb.com/title/tt0109506/?ref_=fn_tt_tt_1</t>
  </si>
  <si>
    <t>S.S.naRajamouli</t>
  </si>
  <si>
    <t>AnushkanaShetty</t>
  </si>
  <si>
    <t>Action|Adventure|Drama|Fantasy|War</t>
  </si>
  <si>
    <t>TamannaahnaBhatia</t>
  </si>
  <si>
    <t>Baahubali:naThenaBeginning </t>
  </si>
  <si>
    <t>Prabhas</t>
  </si>
  <si>
    <t>ancientnaindia|dualnarole|goodnaversusnaevil|hindu|kingdom</t>
  </si>
  <si>
    <t>http://www.imdb.com/title/tt2631186/?ref_=fn_tt_tt_1</t>
  </si>
  <si>
    <t>Telugu</t>
  </si>
  <si>
    <t>BrooklynnnaProulx</t>
  </si>
  <si>
    <t>Drama|Fantasy|Romance|Sci-Fi</t>
  </si>
  <si>
    <t>ArlissnaHoward</t>
  </si>
  <si>
    <t>ThenaTimenaTraveler'snaWife </t>
  </si>
  <si>
    <t>MichellenaNolden</t>
  </si>
  <si>
    <t>jumpingnaonnaanabed|kissingnawhilenahavingnasex|librarian|malenaobjectification|pregnantnawomannainnabathtub</t>
  </si>
  <si>
    <t>http://www.imdb.com/title/tt0452694/?ref_=fn_tt_tt_1</t>
  </si>
  <si>
    <t>ColinnaFerguson</t>
  </si>
  <si>
    <t>BecausenaInaSaidnaSo </t>
  </si>
  <si>
    <t>meddling|psychologist|sobbingnafemale|subtitlednascene|younacannasaynathatnaagainnajoke</t>
  </si>
  <si>
    <t>http://www.imdb.com/title/tt0490084/?ref_=fn_tt_tt_1</t>
  </si>
  <si>
    <t>Animation|Comedy|Family|Horror|Sci-Fi</t>
  </si>
  <si>
    <t>Frankenweenie </t>
  </si>
  <si>
    <t>AtticusnaShaffer</t>
  </si>
  <si>
    <t>dog|life|remakenabynaoriginalnadirector|science|stopnamotionnaanimation</t>
  </si>
  <si>
    <t>http://www.imdb.com/title/tt1142977/?ref_=fn_tt_tt_1</t>
  </si>
  <si>
    <t>SeannaMaher</t>
  </si>
  <si>
    <t>Serenity </t>
  </si>
  <si>
    <t>MichaelnaHitchcock</t>
  </si>
  <si>
    <t>alliance|cannibalism|future|operative|planet</t>
  </si>
  <si>
    <t>http://www.imdb.com/title/tt0379786/?ref_=fn_tt_tt_1</t>
  </si>
  <si>
    <t>Biography|Drama|Romance|Sport</t>
  </si>
  <si>
    <t>AgainstnathenaRopes </t>
  </si>
  <si>
    <t>boxer|boxing|boxingnaarena|boxingnamanager|directednabynaconastar</t>
  </si>
  <si>
    <t>http://www.imdb.com/title/tt0312329/?ref_=fn_tt_tt_1</t>
  </si>
  <si>
    <t>RobertnaVaughn</t>
  </si>
  <si>
    <t>SupermannaIII </t>
  </si>
  <si>
    <t>computer|highnaschool|kryptonite|smallville|villain</t>
  </si>
  <si>
    <t>http://www.imdb.com/title/tt0086393/?ref_=fn_tt_tt_1</t>
  </si>
  <si>
    <t>GrudgenaMatch </t>
  </si>
  <si>
    <t>OscarnaGale</t>
  </si>
  <si>
    <t>broke|promoter|retirement|trainer|training</t>
  </si>
  <si>
    <t>http://www.imdb.com/title/tt1661382/?ref_=fn_tt_tt_1</t>
  </si>
  <si>
    <t>RednaCliff </t>
  </si>
  <si>
    <t>WeinaZhao</t>
  </si>
  <si>
    <t>alliance|battle|china|chinese|strategy</t>
  </si>
  <si>
    <t>http://www.imdb.com/title/tt0425637/?ref_=fn_tt_tt_1</t>
  </si>
  <si>
    <t>SweetnaHomenaAlabama </t>
  </si>
  <si>
    <t>CourtneynaGains</t>
  </si>
  <si>
    <t>alabama|divorce|divorcenapapers|husbandnawifenarelationship|newnayorknacity</t>
  </si>
  <si>
    <t>http://www.imdb.com/title/tt0256415/?ref_=fn_tt_tt_1</t>
  </si>
  <si>
    <t>ThenaUglynaTruth </t>
  </si>
  <si>
    <t>EricnaWinter</t>
  </si>
  <si>
    <t>callnain|chicknaflick|date|hotnaairnaballoon|shownaproducer</t>
  </si>
  <si>
    <t>http://www.imdb.com/title/tt1142988/?ref_=fn_tt_tt_1</t>
  </si>
  <si>
    <t>JonathannaLynn</t>
  </si>
  <si>
    <t>PhilnaHartman</t>
  </si>
  <si>
    <t>Sgt.naBilko </t>
  </si>
  <si>
    <t>MaxnaCasella</t>
  </si>
  <si>
    <t>greenland|military|revenge|soldier|u.s.nasoldier</t>
  </si>
  <si>
    <t>http://www.imdb.com/title/tt0117608/?ref_=fn_tt_tt_1</t>
  </si>
  <si>
    <t>SpynaKidsna2:naIslandnaofnaLostnaDreams </t>
  </si>
  <si>
    <t>EmilynaOsment</t>
  </si>
  <si>
    <t>island|madnascientist|scientist|sequel|spy</t>
  </si>
  <si>
    <t>http://www.imdb.com/title/tt0287717/?ref_=fn_tt_tt_1</t>
  </si>
  <si>
    <t>DavidnaCarson</t>
  </si>
  <si>
    <t>StarnaTrek:naGenerations </t>
  </si>
  <si>
    <t>23rdnacentury|barenachestednamalenabondage|enterprisenathenastarship|rescue|sacrifice</t>
  </si>
  <si>
    <t>http://www.imdb.com/title/tt0111280/?ref_=fn_tt_tt_1</t>
  </si>
  <si>
    <t>Kar-WainaWong</t>
  </si>
  <si>
    <t>Hye-kyonaSong</t>
  </si>
  <si>
    <t>Action|Biography|Drama</t>
  </si>
  <si>
    <t>ThenaGrandmaster </t>
  </si>
  <si>
    <t>ElvisnaTsui</t>
  </si>
  <si>
    <t>challenge|china|hongnakong|martialnaarts|martialnaartsnamaster</t>
  </si>
  <si>
    <t>http://www.imdb.com/title/tt1462900/?ref_=fn_tt_tt_1</t>
  </si>
  <si>
    <t>WaternafornaElephants </t>
  </si>
  <si>
    <t>circus|circusnavargas|elephant|fear|train</t>
  </si>
  <si>
    <t>http://www.imdb.com/title/tt1067583/?ref_=fn_tt_tt_1</t>
  </si>
  <si>
    <t>3rdnaRocknafromnathenaSun </t>
  </si>
  <si>
    <t>KristennaJohnston</t>
  </si>
  <si>
    <t>alien|digitnainnatitle|humannaform|numberna3nainnatitle|talkingnaonnaanarooftop</t>
  </si>
  <si>
    <t>http://www.imdb.com/title/tt0115082/?ref_=fn_tt_tt_1</t>
  </si>
  <si>
    <t>YuefengnaSong</t>
  </si>
  <si>
    <t>BiancanaCollins</t>
  </si>
  <si>
    <t>BlythenaAuffarth</t>
  </si>
  <si>
    <t>DragonnaNest:naWarriors'naDawn </t>
  </si>
  <si>
    <t>JiaonaXu</t>
  </si>
  <si>
    <t>http://www.imdb.com/title/tt2911342/?ref_=fn_tt_tt_1</t>
  </si>
  <si>
    <t>NormannaJewison</t>
  </si>
  <si>
    <t>ThenaHurricane </t>
  </si>
  <si>
    <t>africannaamerican|book|boxer|boxing|murder</t>
  </si>
  <si>
    <t>http://www.imdb.com/title/tt0174856/?ref_=fn_tt_tt_1</t>
  </si>
  <si>
    <t>JeffnaKober</t>
  </si>
  <si>
    <t>Enough </t>
  </si>
  <si>
    <t>abusivenahusband|escape|intimatenapartnernahomicide|marriage|womannawearingnaonlynaanaman'snashirt</t>
  </si>
  <si>
    <t>http://www.imdb.com/title/tt0278435/?ref_=fn_tt_tt_1</t>
  </si>
  <si>
    <t>DavidnaMirkin</t>
  </si>
  <si>
    <t>Heartbreakers </t>
  </si>
  <si>
    <t>bank|infidelity|millionaire|money|scam</t>
  </si>
  <si>
    <t>http://www.imdb.com/title/tt0125022/?ref_=fn_tt_tt_1</t>
  </si>
  <si>
    <t>DaniellanaAlonso</t>
  </si>
  <si>
    <t>D.B.naWoodside</t>
  </si>
  <si>
    <t>PaulnaBlart:naMallnaCopna2 </t>
  </si>
  <si>
    <t>EduardonaVerástegui</t>
  </si>
  <si>
    <t>characternanamenainnatitle|nonaopeningnacredits|sequel|wilhelmnascream</t>
  </si>
  <si>
    <t>http://www.imdb.com/title/tt3450650/?ref_=fn_tt_tt_1</t>
  </si>
  <si>
    <t>LuisnaMandoki</t>
  </si>
  <si>
    <t>SonianaBraga</t>
  </si>
  <si>
    <t>AngelnaEyes </t>
  </si>
  <si>
    <t>KarinaMatchett</t>
  </si>
  <si>
    <t>apartment|fate|gun|love|mysteriousnaman</t>
  </si>
  <si>
    <t>http://www.imdb.com/title/tt0225071/?ref_=fn_tt_tt_1</t>
  </si>
  <si>
    <t>JoenaSomebody </t>
  </si>
  <si>
    <t>bully|conaworker|divorce|fight|karate</t>
  </si>
  <si>
    <t>http://www.imdb.com/title/tt0279889/?ref_=fn_tt_tt_1</t>
  </si>
  <si>
    <t>ThenaNinthnaGate </t>
  </si>
  <si>
    <t>barenabutt|gnosticism|lucifer|rarenabook|sex</t>
  </si>
  <si>
    <t>http://www.imdb.com/title/tt0142688/?ref_=fn_tt_tt_1</t>
  </si>
  <si>
    <t>ExtremenaMeasures </t>
  </si>
  <si>
    <t>BillnaNunn</t>
  </si>
  <si>
    <t>cartoonnaonnatv|doctor|emergencynaroom|hospital|nudity</t>
  </si>
  <si>
    <t>http://www.imdb.com/title/tt0116259/?ref_=fn_tt_tt_1</t>
  </si>
  <si>
    <t>DagmaranaDominczyk</t>
  </si>
  <si>
    <t>BethnaGrant</t>
  </si>
  <si>
    <t>RocknaStar </t>
  </si>
  <si>
    <t>MatthewnaGlave</t>
  </si>
  <si>
    <t>covernaband|firednafromnaanajob|heavynametal|rocknastar|tributenaband</t>
  </si>
  <si>
    <t>http://www.imdb.com/title/tt0202470/?ref_=fn_tt_tt_1</t>
  </si>
  <si>
    <t>LeenaDaniels</t>
  </si>
  <si>
    <t>Precious </t>
  </si>
  <si>
    <t>MariahnaCarey</t>
  </si>
  <si>
    <t>abuse|africannaamericannalesbian|lesbian|lesbiannacouple|school</t>
  </si>
  <si>
    <t>http://www.imdb.com/title/tt0929632/?ref_=fn_tt_tt_1</t>
  </si>
  <si>
    <t>JasonnaMarsden</t>
  </si>
  <si>
    <t>Adventure|Drama</t>
  </si>
  <si>
    <t>WhitenaSquall </t>
  </si>
  <si>
    <t>acrophobia|jamaica|malenabonding|prostitute|tragedy</t>
  </si>
  <si>
    <t>http://www.imdb.com/title/tt0118158/?ref_=fn_tt_tt_1</t>
  </si>
  <si>
    <t>RichardnaMasur</t>
  </si>
  <si>
    <t>Horror|Mystery|Sci-Fi</t>
  </si>
  <si>
    <t>ThenaThing </t>
  </si>
  <si>
    <t>DavidnaClennon</t>
  </si>
  <si>
    <t>aliennacreature|aliennalifenaform|antarctica|isolation|paranoia</t>
  </si>
  <si>
    <t>http://www.imdb.com/title/tt0084787/?ref_=fn_tt_tt_1</t>
  </si>
  <si>
    <t>NolannaGerardnaFunk</t>
  </si>
  <si>
    <t>Riddick </t>
  </si>
  <si>
    <t>alien|leftnafornadead|mercenary|survival|vomiting</t>
  </si>
  <si>
    <t>http://www.imdb.com/title/tt1411250/?ref_=fn_tt_tt_1</t>
  </si>
  <si>
    <t>JebnaStuart</t>
  </si>
  <si>
    <t>ClaudianaStedelin</t>
  </si>
  <si>
    <t>GregorynaScottnaCummins</t>
  </si>
  <si>
    <t>Switchback </t>
  </si>
  <si>
    <t>TednaMarkland</t>
  </si>
  <si>
    <t>deputy|fbinaagent|knifenaheldnatonathroat|serialnakiller|sheriff</t>
  </si>
  <si>
    <t>http://www.imdb.com/title/tt0119210/?ref_=fn_tt_tt_1</t>
  </si>
  <si>
    <t>StevenaMiner</t>
  </si>
  <si>
    <t>UshernaRaymond</t>
  </si>
  <si>
    <t>Action|Adventure|Drama|Thriller|Western</t>
  </si>
  <si>
    <t>TexasnaRangers </t>
  </si>
  <si>
    <t>LeonornaVarela</t>
  </si>
  <si>
    <t>army|mexican|orphan|texas|texasnaranger</t>
  </si>
  <si>
    <t>http://www.imdb.com/title/tt0193560/?ref_=fn_tt_tt_1</t>
  </si>
  <si>
    <t>Adventure|Family|Fantasy|Sci-Fi</t>
  </si>
  <si>
    <t>CitynaofnaEmber </t>
  </si>
  <si>
    <t>HarrynaTreadaway</t>
  </si>
  <si>
    <t>box|food|mayor|pipeworks|scientist</t>
  </si>
  <si>
    <t>http://www.imdb.com/title/tt0970411/?ref_=fn_tt_tt_1</t>
  </si>
  <si>
    <t>PaulnaThomasnaAnderson</t>
  </si>
  <si>
    <t>JeffreynaW.naJenkins</t>
  </si>
  <si>
    <t>MikenaHoward</t>
  </si>
  <si>
    <t>ThenaMaster </t>
  </si>
  <si>
    <t>BrucenaGoodchild</t>
  </si>
  <si>
    <t>drifter|pastnalifenaregression|psychologicalnatesting|rightnahandnaman|scientology</t>
  </si>
  <si>
    <t>http://www.imdb.com/title/tt1560747/?ref_=fn_tt_tt_1</t>
  </si>
  <si>
    <t>DavidnaLeland</t>
  </si>
  <si>
    <t>RyannaCartwright</t>
  </si>
  <si>
    <t>Adventure|Comedy|History|Romance</t>
  </si>
  <si>
    <t>VirginnaTerritory </t>
  </si>
  <si>
    <t>DavidnaWalliams</t>
  </si>
  <si>
    <t>breasts|nudenanun|plague|russiannanobleman|twonawordnatitle</t>
  </si>
  <si>
    <t>http://www.imdb.com/title/tt0437954/?ref_=fn_tt_tt_1</t>
  </si>
  <si>
    <t>Italy</t>
  </si>
  <si>
    <t>ThenaExpress </t>
  </si>
  <si>
    <t>africannaamerican|coach|footballnamovie|nonlinearnatimeline|syracusenauniversity</t>
  </si>
  <si>
    <t>http://www.imdb.com/title/tt0469903/?ref_=fn_tt_tt_1</t>
  </si>
  <si>
    <t>JnaBlakeson</t>
  </si>
  <si>
    <t>MaggienaSiff</t>
  </si>
  <si>
    <t>Thena5thnaWave </t>
  </si>
  <si>
    <t>NicknaRobinson</t>
  </si>
  <si>
    <t>alien|attack|basednaonnanovel|basednaonnayoungnaadultnanovel|fear</t>
  </si>
  <si>
    <t>http://www.imdb.com/title/tt2304933/?ref_=fn_tt_tt_1</t>
  </si>
  <si>
    <t>RyannaCoogler</t>
  </si>
  <si>
    <t>PhylicianaRashad</t>
  </si>
  <si>
    <t>Creed </t>
  </si>
  <si>
    <t>boxing|boxingnamatch|fight|montage|philadelphia</t>
  </si>
  <si>
    <t>http://www.imdb.com/title/tt3076658/?ref_=fn_tt_tt_1</t>
  </si>
  <si>
    <t>ThenaTown </t>
  </si>
  <si>
    <t>OwennaBurke</t>
  </si>
  <si>
    <t>banknamanager|banknarobbery|criminalnagang|heist|prison</t>
  </si>
  <si>
    <t>http://www.imdb.com/title/tt0840361/?ref_=fn_tt_tt_1</t>
  </si>
  <si>
    <t>KirknaJones</t>
  </si>
  <si>
    <t>WhatnatonaExpectnaWhennaYou'renaExpecting </t>
  </si>
  <si>
    <t>baby|expectingnatwins|hawaiiannashirt|photographer|pregnancy</t>
  </si>
  <si>
    <t>http://www.imdb.com/title/tt1586265/?ref_=fn_tt_tt_1</t>
  </si>
  <si>
    <t>EthannaCoen</t>
  </si>
  <si>
    <t>BurnnaAfternaReading </t>
  </si>
  <si>
    <t>cia|divorce|embassy|gym|memoir</t>
  </si>
  <si>
    <t>http://www.imdb.com/title/tt0887883/?ref_=fn_tt_tt_1</t>
  </si>
  <si>
    <t>JennifernaFlackett</t>
  </si>
  <si>
    <t>AnthonynaSimcoe</t>
  </si>
  <si>
    <t>Nim'snaIsland </t>
  </si>
  <si>
    <t>ChristophernaJamesnaBaker</t>
  </si>
  <si>
    <t>author|girl|island|reading|scientist</t>
  </si>
  <si>
    <t>http://www.imdb.com/title/tt0410377/?ref_=fn_tt_tt_1</t>
  </si>
  <si>
    <t>Action|Biography|Drama|Sport</t>
  </si>
  <si>
    <t>Rush </t>
  </si>
  <si>
    <t>AlexandranaMarianaLara</t>
  </si>
  <si>
    <t>1970s|femalenarearnanudity|formulana1|rivalry|sexnawithnaananurse</t>
  </si>
  <si>
    <t>http://www.imdb.com/title/tt1979320/?ref_=fn_tt_tt_1</t>
  </si>
  <si>
    <t>NeilnaFlynn</t>
  </si>
  <si>
    <t>PattonnaOswalt</t>
  </si>
  <si>
    <t>Magnolia </t>
  </si>
  <si>
    <t>JimnaMeskimen</t>
  </si>
  <si>
    <t>abusivenafather|coincidence|fictionalnagamenashow|fictionalnaquiznashow|multiplenastoryline</t>
  </si>
  <si>
    <t>http://www.imdb.com/title/tt0175880/?ref_=fn_tt_tt_1</t>
  </si>
  <si>
    <t>KevinnaSmith</t>
  </si>
  <si>
    <t>CopnaOut </t>
  </si>
  <si>
    <t>baseballnacard|detective|partner|thief|wedding</t>
  </si>
  <si>
    <t>http://www.imdb.com/title/tt1385867/?ref_=fn_tt_tt_1</t>
  </si>
  <si>
    <t>ChristiannaDitter</t>
  </si>
  <si>
    <t>HownatonaBenaSingle </t>
  </si>
  <si>
    <t>motornascooter|newnayorknacity|newbornnababy|scooter|single</t>
  </si>
  <si>
    <t>http://www.imdb.com/title/tt1292566/?ref_=fn_tt_tt_1</t>
  </si>
  <si>
    <t>CharlesnaMartinnaSmith</t>
  </si>
  <si>
    <t>MichaelnaRoark</t>
  </si>
  <si>
    <t>Drama|Family</t>
  </si>
  <si>
    <t>DolphinnaTale </t>
  </si>
  <si>
    <t>boy|dolphin|prosthetics|tail|trap</t>
  </si>
  <si>
    <t>http://www.imdb.com/title/tt1564349/?ref_=fn_tt_tt_1</t>
  </si>
  <si>
    <t>Twilight </t>
  </si>
  <si>
    <t>blood|highnaschool|love|school|vampire</t>
  </si>
  <si>
    <t>http://www.imdb.com/title/tt1099212/?ref_=fn_tt_tt_1</t>
  </si>
  <si>
    <t>LauranaHarring</t>
  </si>
  <si>
    <t>JohnnaQ </t>
  </si>
  <si>
    <t>healthnacare|heartnatransplant|hospital|hostage|insurance</t>
  </si>
  <si>
    <t>http://www.imdb.com/title/tt0251160/?ref_=fn_tt_tt_1</t>
  </si>
  <si>
    <t>BluenaStreak </t>
  </si>
  <si>
    <t>TamalanaJones</t>
  </si>
  <si>
    <t>detective|diamond|jewel|police|thief</t>
  </si>
  <si>
    <t>http://www.imdb.com/title/tt0181316/?ref_=fn_tt_tt_1</t>
  </si>
  <si>
    <t>MollynaC.naQuinn</t>
  </si>
  <si>
    <t>Laura-Leigh</t>
  </si>
  <si>
    <t>We'renathenaMillers </t>
  </si>
  <si>
    <t>fakenafamily|malenafrontalnanudity|marijuana|mexico|stripper</t>
  </si>
  <si>
    <t>http://www.imdb.com/title/tt1723121/?ref_=fn_tt_tt_1</t>
  </si>
  <si>
    <t>FedornaBondarchuk</t>
  </si>
  <si>
    <t>YuliyanaSnigir</t>
  </si>
  <si>
    <t>Obitaemyynaostrov </t>
  </si>
  <si>
    <t>AlekseynaSerebryakov</t>
  </si>
  <si>
    <t>22ndnacentury|firstnapart|friend|guard|spacenaopera</t>
  </si>
  <si>
    <t>http://www.imdb.com/title/tt0972558/?ref_=fn_tt_tt_1</t>
  </si>
  <si>
    <t>Russia</t>
  </si>
  <si>
    <t>Breakdown </t>
  </si>
  <si>
    <t>carnabreakdown|diner|jeep|paranoia|violence</t>
  </si>
  <si>
    <t>http://www.imdb.com/title/tt0118771/?ref_=fn_tt_tt_1</t>
  </si>
  <si>
    <t>IrvinnaKershner</t>
  </si>
  <si>
    <t>KlausnaMarianaBrandauer</t>
  </si>
  <si>
    <t>BernienaCasey</t>
  </si>
  <si>
    <t>NevernaSaynaNevernaAgain </t>
  </si>
  <si>
    <t>BarbaranaCarrera</t>
  </si>
  <si>
    <t>british|characternasaysnanownathatnayou'renaonnathenacasenainahopenawe'renagoingnatonahavenasomenagratuitousnasexnaandnaviolence|cruisenamissile|missile|nuclearnawarhead</t>
  </si>
  <si>
    <t>http://www.imdb.com/title/tt0086006/?ref_=fn_tt_tt_1</t>
  </si>
  <si>
    <t>StevenaPink</t>
  </si>
  <si>
    <t>CollettenaWolfe</t>
  </si>
  <si>
    <t>CharlienaMcDermott</t>
  </si>
  <si>
    <t>HotnaTubnaTimenaMachine </t>
  </si>
  <si>
    <t>cheatingnawife|drugnareference|maintenancenaman|malenavomiting|promiscuousnawoman</t>
  </si>
  <si>
    <t>http://www.imdb.com/title/tt1231587/?ref_=fn_tt_tt_1</t>
  </si>
  <si>
    <t>TaylornaBlackwell</t>
  </si>
  <si>
    <t>DolphinnaTalena2 </t>
  </si>
  <si>
    <t>dolphin|latexnagloves|medicalnascrubs|purplenagloves|turtle</t>
  </si>
  <si>
    <t>http://www.imdb.com/title/tt2978462/?ref_=fn_tt_tt_1</t>
  </si>
  <si>
    <t>Action|Adventure|Crime|Drama|Family|Fantasy|Romance|Thriller</t>
  </si>
  <si>
    <t>ReindeernaGames </t>
  </si>
  <si>
    <t>casino|christmas|christmasnaseason|girlfriend|releasenafromnaprison</t>
  </si>
  <si>
    <t>http://www.imdb.com/title/tt0184858/?ref_=fn_tt_tt_1</t>
  </si>
  <si>
    <t>AnaMannaApart </t>
  </si>
  <si>
    <t>bust|dea|drugnacartel|justice|tragicnahero</t>
  </si>
  <si>
    <t>http://www.imdb.com/title/tt0266465/?ref_=fn_tt_tt_1</t>
  </si>
  <si>
    <t>Aloha </t>
  </si>
  <si>
    <t>boxnaofficenaflop|criticallynabashed|hawaii|onenawordnatitle|writtennabynadirector</t>
  </si>
  <si>
    <t>http://www.imdb.com/title/tt1243974/?ref_=fn_tt_tt_1</t>
  </si>
  <si>
    <t>GhostsnaofnaMississippi </t>
  </si>
  <si>
    <t>activist|assassin|civilnarights|trial|widow</t>
  </si>
  <si>
    <t>http://www.imdb.com/title/tt0116410/?ref_=fn_tt_tt_1</t>
  </si>
  <si>
    <t>ScottnaHicks</t>
  </si>
  <si>
    <t>ReevenaCarney</t>
  </si>
  <si>
    <t>SnownaFallingnaonnaCedars </t>
  </si>
  <si>
    <t>fisherman|japanese|love|trial|washingtonnastate</t>
  </si>
  <si>
    <t>http://www.imdb.com/title/tt0120834/?ref_=fn_tt_tt_1</t>
  </si>
  <si>
    <t>ColinnaO'Donoghue</t>
  </si>
  <si>
    <t>ThenaRite </t>
  </si>
  <si>
    <t>demon|exorcism|exorcist|faith|seminary</t>
  </si>
  <si>
    <t>http://www.imdb.com/title/tt1161864/?ref_=fn_tt_tt_1</t>
  </si>
  <si>
    <t>BlairnaUnderwood</t>
  </si>
  <si>
    <t>Gattaca </t>
  </si>
  <si>
    <t>MasonnaGamble</t>
  </si>
  <si>
    <t>accident|future|genetics|mission|police</t>
  </si>
  <si>
    <t>http://www.imdb.com/title/tt0119177/?ref_=fn_tt_tt_1</t>
  </si>
  <si>
    <t>Biography|Comedy|Romance</t>
  </si>
  <si>
    <t>Isn'tnaShenaGreat </t>
  </si>
  <si>
    <t>autisticnason|cancer|femalenaprotagonist|newnayorknacity|son</t>
  </si>
  <si>
    <t>http://www.imdb.com/title/tt0141399/?ref_=fn_tt_tt_1</t>
  </si>
  <si>
    <t>KenannaThompson</t>
  </si>
  <si>
    <t>SpacenaChimps </t>
  </si>
  <si>
    <t>OmidnaAbtahi</t>
  </si>
  <si>
    <t>astronaut|attackednabynaanaplant|planet|senator|spacenatravel</t>
  </si>
  <si>
    <t>http://www.imdb.com/title/tt0482603/?ref_=fn_tt_tt_1</t>
  </si>
  <si>
    <t>ChrisnaRock</t>
  </si>
  <si>
    <t>HeadnaofnaState </t>
  </si>
  <si>
    <t>alderman|party|president|presidentialnacandidate|washingtonnad.c.</t>
  </si>
  <si>
    <t>http://www.imdb.com/title/tt0325537/?ref_=fn_tt_tt_1</t>
  </si>
  <si>
    <t>ThenaHangover </t>
  </si>
  <si>
    <t>drunkenness|femalenanudity|hangover|hedonism|morningnaafter</t>
  </si>
  <si>
    <t>http://www.imdb.com/title/tt1119646/?ref_=fn_tt_tt_1</t>
  </si>
  <si>
    <t>WilsonnaYip</t>
  </si>
  <si>
    <t>LynnnaHung</t>
  </si>
  <si>
    <t>Action|Biography|Drama|History</t>
  </si>
  <si>
    <t>IpnaManna3 </t>
  </si>
  <si>
    <t>Kwok-KwannaChan</t>
  </si>
  <si>
    <t>1950s|cancer|hongnakong|martialnaartsnaschool|wingnachun</t>
  </si>
  <si>
    <t>http://www.imdb.com/title/tt2888046/?ref_=fn_tt_tt_1</t>
  </si>
  <si>
    <t>Cantonese</t>
  </si>
  <si>
    <t>AustinnaPowers:naThenaSpynaWhonaShaggednaMe </t>
  </si>
  <si>
    <t>penisnajoke|phallicnaimage|sexynaagent|spy|volcanonahideout</t>
  </si>
  <si>
    <t>http://www.imdb.com/title/tt0145660/?ref_=fn_tt_tt_1</t>
  </si>
  <si>
    <t>Batman </t>
  </si>
  <si>
    <t>WilliamnaHootkins</t>
  </si>
  <si>
    <t>city|dcnacomics|gotham|pantyhose|police</t>
  </si>
  <si>
    <t>http://www.imdb.com/title/tt0096895/?ref_=fn_tt_tt_1</t>
  </si>
  <si>
    <t>Biography|Drama|War</t>
  </si>
  <si>
    <t>TherenaBenaDragons </t>
  </si>
  <si>
    <t>LilynaCole</t>
  </si>
  <si>
    <t>dying|forgiveness|saint|spanishnacivilnawar|startsnawithnanarration</t>
  </si>
  <si>
    <t>http://www.imdb.com/title/tt1316616/?ref_=fn_tt_tt_1</t>
  </si>
  <si>
    <t>LethalnaWeaponna3 </t>
  </si>
  <si>
    <t>gangster|gun|internalnaaffairs|police|policenaofficer</t>
  </si>
  <si>
    <t>http://www.imdb.com/title/tt0104714/?ref_=fn_tt_tt_1</t>
  </si>
  <si>
    <t>QuintonnaAaron</t>
  </si>
  <si>
    <t>CatherinenaDyer</t>
  </si>
  <si>
    <t>ThenaBlindnaSide </t>
  </si>
  <si>
    <t>americannafootball|basednaonnatruenastory|footballnastar|highnaschoolnafootball|leftnatackle</t>
  </si>
  <si>
    <t>http://www.imdb.com/title/tt0878804/?ref_=fn_tt_tt_1</t>
  </si>
  <si>
    <t>AimeenaGarcia</t>
  </si>
  <si>
    <t>JonnaFoo</t>
  </si>
  <si>
    <t>RushnaHour </t>
  </si>
  <si>
    <t>http://www.imdb.com/title/tt4085584/?ref_=fn_tt_tt_1</t>
  </si>
  <si>
    <t>SpynaKids </t>
  </si>
  <si>
    <t>brothernasisternarelationship|espionage|rescue|secretnaagent|spy</t>
  </si>
  <si>
    <t>http://www.imdb.com/title/tt0227538/?ref_=fn_tt_tt_1</t>
  </si>
  <si>
    <t>HorriblenaBosses </t>
  </si>
  <si>
    <t>ReginaldnaBallard</t>
  </si>
  <si>
    <t>blacknacomedy|boss|chemicalnacompany|dentalnaassistant|murder</t>
  </si>
  <si>
    <t>http://www.imdb.com/title/tt1499658/?ref_=fn_tt_tt_1</t>
  </si>
  <si>
    <t>TruenaGrit </t>
  </si>
  <si>
    <t>BrucenaGreen</t>
  </si>
  <si>
    <t>arkansas|murder|sheriff|texasnaranger|u.s.namarshal</t>
  </si>
  <si>
    <t>http://www.imdb.com/title/tt1403865/?ref_=fn_tt_tt_1</t>
  </si>
  <si>
    <t>ThenaDevilnaWearsnaPrada </t>
  </si>
  <si>
    <t>RebeccanaMader</t>
  </si>
  <si>
    <t>fashion|fashionnaindustry|magazine|newnayorknacity|publishing</t>
  </si>
  <si>
    <t>http://www.imdb.com/title/tt0458352/?ref_=fn_tt_tt_1</t>
  </si>
  <si>
    <t>RobertnaWise</t>
  </si>
  <si>
    <t>NichellenaNichols</t>
  </si>
  <si>
    <t>StarnaTrek:naThenaMotionnaPicture </t>
  </si>
  <si>
    <t>WalternaKoenig</t>
  </si>
  <si>
    <t>alien|space|spacenastation|spacecraft|warpnaspeed</t>
  </si>
  <si>
    <t>http://www.imdb.com/title/tt0079945/?ref_=fn_tt_tt_1</t>
  </si>
  <si>
    <t>IdentitynaThief </t>
  </si>
  <si>
    <t>bountynahunter|creditnacard|crossnacountry|identity|police</t>
  </si>
  <si>
    <t>http://www.imdb.com/title/tt2024432/?ref_=fn_tt_tt_1</t>
  </si>
  <si>
    <t>RobertnaMitchum</t>
  </si>
  <si>
    <t>CapenaFear </t>
  </si>
  <si>
    <t>lawyer|neonanoir|prison|rapist|southernnagothic</t>
  </si>
  <si>
    <t>http://www.imdb.com/title/tt0101540/?ref_=fn_tt_tt_1</t>
  </si>
  <si>
    <t>21 </t>
  </si>
  <si>
    <t>basednaonnatruenastory|blackjack|cardnacounting|gambling|massachusettsnainstitutenaofnatechnology</t>
  </si>
  <si>
    <t>http://www.imdb.com/title/tt0478087/?ref_=fn_tt_tt_1</t>
  </si>
  <si>
    <t>AmynaSchumer</t>
  </si>
  <si>
    <t>Trainwreck </t>
  </si>
  <si>
    <t>JoshnaSegarra</t>
  </si>
  <si>
    <t>actressnaplayingnaherself|actressnasharesnafirstnanamenawithnacharacter|firednafromnaanajob|malenanudity|writtennabynastar</t>
  </si>
  <si>
    <t>http://www.imdb.com/title/tt3152624/?ref_=fn_tt_tt_1</t>
  </si>
  <si>
    <t>KevinnaRodneynaSullivan</t>
  </si>
  <si>
    <t>NicolenaSullivan</t>
  </si>
  <si>
    <t>GuessnaWho </t>
  </si>
  <si>
    <t>SherrinaShepherd</t>
  </si>
  <si>
    <t>argument|engagement|familynarelationships|love|undressing</t>
  </si>
  <si>
    <t>http://www.imdb.com/title/tt0372237/?ref_=fn_tt_tt_1</t>
  </si>
  <si>
    <t>ThenaEnglishnaPatient </t>
  </si>
  <si>
    <t>church|english|flashback|nurse|patient</t>
  </si>
  <si>
    <t>http://www.imdb.com/title/tt0116209/?ref_=fn_tt_tt_1</t>
  </si>
  <si>
    <t>MattnaMcCoy</t>
  </si>
  <si>
    <t>L.A.naConfidential </t>
  </si>
  <si>
    <t>1950s|callnagirl|corruption|murder|policenadetective</t>
  </si>
  <si>
    <t>http://www.imdb.com/title/tt0119488/?ref_=fn_tt_tt_1</t>
  </si>
  <si>
    <t>Adventure|Comedy|Family|Sci-Fi</t>
  </si>
  <si>
    <t>SkynaHigh </t>
  </si>
  <si>
    <t>comingnaofnaage|friend|highnaschool|sidekick|superpower</t>
  </si>
  <si>
    <t>http://www.imdb.com/title/tt0405325/?ref_=fn_tt_tt_1</t>
  </si>
  <si>
    <t>Inna&amp;naOut </t>
  </si>
  <si>
    <t>LaurennaAmbrose</t>
  </si>
  <si>
    <t>academynaaward|gay|highnaschool|reporter|teacher</t>
  </si>
  <si>
    <t>http://www.imdb.com/title/tt0119360/?ref_=fn_tt_tt_1</t>
  </si>
  <si>
    <t>MargnaHelgenberger</t>
  </si>
  <si>
    <t>NatashanaHenstridge</t>
  </si>
  <si>
    <t>Species </t>
  </si>
  <si>
    <t>JordannaLund</t>
  </si>
  <si>
    <t>alien|interspeciesnasex|scientist|sexualnaattraction|train</t>
  </si>
  <si>
    <t>http://www.imdb.com/title/tt0114508/?ref_=fn_tt_tt_1</t>
  </si>
  <si>
    <t>LinnaShaye</t>
  </si>
  <si>
    <t>AnaNightmarenaonnaElmnaStreet </t>
  </si>
  <si>
    <t>AmandanaWyss</t>
  </si>
  <si>
    <t>freddynakrueger|lucidnadream|serialnakiller|slasher|sleepnadeprivation</t>
  </si>
  <si>
    <t>http://www.imdb.com/title/tt0087800/?ref_=fn_tt_tt_1</t>
  </si>
  <si>
    <t>X</t>
  </si>
  <si>
    <t>ThenaCell </t>
  </si>
  <si>
    <t>coma|fbi|racenaagainstnatime|serialnakiller|strongnafemalenalead</t>
  </si>
  <si>
    <t>http://www.imdb.com/title/tt0209958/?ref_=fn_tt_tt_1</t>
  </si>
  <si>
    <t>AnnenaParillaud</t>
  </si>
  <si>
    <t>ThenaMannainnathenaIronnaMask </t>
  </si>
  <si>
    <t>JudithnaGodrèche</t>
  </si>
  <si>
    <t>france|musketeer|threenamusketeers|twin|twinnabrother</t>
  </si>
  <si>
    <t>http://www.imdb.com/title/tt0120744/?ref_=fn_tt_tt_1</t>
  </si>
  <si>
    <t>KevinnaConnolly</t>
  </si>
  <si>
    <t>Biography|Drama|Family|History|Sport</t>
  </si>
  <si>
    <t>Secretariat </t>
  </si>
  <si>
    <t>eccentric|horsenaracing|newspapernaclipping|stallion|triplenacrown</t>
  </si>
  <si>
    <t>http://www.imdb.com/title/tt1028576/?ref_=fn_tt_tt_1</t>
  </si>
  <si>
    <t>KevinnaMunroe</t>
  </si>
  <si>
    <t>TMNT </t>
  </si>
  <si>
    <t>martialnaartsnamaster|monster|newnayorknacity|turtle|warrior</t>
  </si>
  <si>
    <t>http://www.imdb.com/title/tt0453556/?ref_=fn_tt_tt_1</t>
  </si>
  <si>
    <t>MichaelnaTollin</t>
  </si>
  <si>
    <t>Radio </t>
  </si>
  <si>
    <t>coach|football|footballnacoach|highnaschool|radio</t>
  </si>
  <si>
    <t>http://www.imdb.com/title/tt0316465/?ref_=fn_tt_tt_1</t>
  </si>
  <si>
    <t>FriendsnawithnaBenefits </t>
  </si>
  <si>
    <t>blownajob|femalenarearnanudity|girlnainnapanties|malenaobjectification|nonapanties</t>
  </si>
  <si>
    <t>http://www.imdb.com/title/tt1632708/?ref_=fn_tt_tt_1</t>
  </si>
  <si>
    <t>Neighborsna2:naSororitynaRising </t>
  </si>
  <si>
    <t>KierseynaClemons</t>
  </si>
  <si>
    <t>barenachestednamale|gay|gaynabestnafriend|gaynaman|gaynamarriagenaproposal</t>
  </si>
  <si>
    <t>http://www.imdb.com/title/tt4438848/?ref_=fn_tt_tt_1</t>
  </si>
  <si>
    <t>Biography|Comedy|Drama|History|Music</t>
  </si>
  <si>
    <t>SavingnaMr.naBanks </t>
  </si>
  <si>
    <t>author|disney|lossnaofnafather|referencenatonawaltnadisney|suppressionnaofnaemotion</t>
  </si>
  <si>
    <t>http://www.imdb.com/title/tt2140373/?ref_=fn_tt_tt_1</t>
  </si>
  <si>
    <t>MalcolmnaX </t>
  </si>
  <si>
    <t>AlnaFreemannaJr.</t>
  </si>
  <si>
    <t>africannaamerican|blacknahistory|civilnarights|kunakluxnaklan|nationnaofnaislam</t>
  </si>
  <si>
    <t>http://www.imdb.com/title/tt0104797/?ref_=fn_tt_tt_1</t>
  </si>
  <si>
    <t>CharlynenaYi</t>
  </si>
  <si>
    <t>ThisnaIsna40 </t>
  </si>
  <si>
    <t>MackenzienaAladjem</t>
  </si>
  <si>
    <t>40thnabirthday|aging|birthday|sex|viagra</t>
  </si>
  <si>
    <t>http://www.imdb.com/title/tt1758830/?ref_=fn_tt_tt_1</t>
  </si>
  <si>
    <t>OldnaDogs </t>
  </si>
  <si>
    <t>bestnafriend|businessnadeal|impulse|publicnarelations|twin</t>
  </si>
  <si>
    <t>http://www.imdb.com/title/tt0976238/?ref_=fn_tt_tt_1</t>
  </si>
  <si>
    <t>PatricknaTatopoulos</t>
  </si>
  <si>
    <t>CraignaParker</t>
  </si>
  <si>
    <t>Underworld:naRisenaofnathenaLycans </t>
  </si>
  <si>
    <t>StevennaMackintosh</t>
  </si>
  <si>
    <t>battle|slave|vampire|warrior|werewolf</t>
  </si>
  <si>
    <t>http://www.imdb.com/title/tt0834001/?ref_=fn_tt_tt_1</t>
  </si>
  <si>
    <t>ChristinenaTaylor</t>
  </si>
  <si>
    <t>LicensenatonaWed </t>
  </si>
  <si>
    <t>boxnaofficenaflop|church|kissing|usa|wedding</t>
  </si>
  <si>
    <t>http://www.imdb.com/title/tt0762114/?ref_=fn_tt_tt_1</t>
  </si>
  <si>
    <t>ThenaBenchwarmers </t>
  </si>
  <si>
    <t>baseball|baseballnateam|bully|millionaire|team</t>
  </si>
  <si>
    <t>http://www.imdb.com/title/tt0437863/?ref_=fn_tt_tt_1</t>
  </si>
  <si>
    <t>GarynaDavidnaGoldberg</t>
  </si>
  <si>
    <t>VictornaWebster</t>
  </si>
  <si>
    <t>MustnaLovenaDogs </t>
  </si>
  <si>
    <t>date|dating|dog|love|teacher</t>
  </si>
  <si>
    <t>http://www.imdb.com/title/tt0417001/?ref_=fn_tt_tt_1</t>
  </si>
  <si>
    <t>DonnienaBrasco </t>
  </si>
  <si>
    <t>fbi|mafia|money|racialnaslur|singer</t>
  </si>
  <si>
    <t>http://www.imdb.com/title/tt0119008/?ref_=fn_tt_tt_1</t>
  </si>
  <si>
    <t>JaymesnaButler</t>
  </si>
  <si>
    <t>ResidentnaEvil </t>
  </si>
  <si>
    <t>amnesia|quarantine|specialnaforces|virus|zombie</t>
  </si>
  <si>
    <t>http://www.imdb.com/title/tt0120804/?ref_=fn_tt_tt_1</t>
  </si>
  <si>
    <t>TobenaHooper</t>
  </si>
  <si>
    <t>ZeldanaRubinstein</t>
  </si>
  <si>
    <t>Fantasy|Horror</t>
  </si>
  <si>
    <t>HeathernaO'Rourke</t>
  </si>
  <si>
    <t>Poltergeist </t>
  </si>
  <si>
    <t>ghost|haunted|haunting|house|paranormalnainvestigator</t>
  </si>
  <si>
    <t>http://www.imdb.com/title/tt0084516/?ref_=fn_tt_tt_1</t>
  </si>
  <si>
    <t>ThenaLadykillers </t>
  </si>
  <si>
    <t>casino|ironynaofnafate|landlady|professor|remake</t>
  </si>
  <si>
    <t>http://www.imdb.com/title/tt0335245/?ref_=fn_tt_tt_1</t>
  </si>
  <si>
    <t>BeaunaBridges</t>
  </si>
  <si>
    <t>MaxnaPayne </t>
  </si>
  <si>
    <t>JamienaHector</t>
  </si>
  <si>
    <t>corporation|death|exnapartner|hallucination|policenadetective</t>
  </si>
  <si>
    <t>http://www.imdb.com/title/tt0467197/?ref_=fn_tt_tt_1</t>
  </si>
  <si>
    <t>InnaTime </t>
  </si>
  <si>
    <t>currency|future|murder|onnathenarun|time</t>
  </si>
  <si>
    <t>http://www.imdb.com/title/tt1637688/?ref_=fn_tt_tt_1</t>
  </si>
  <si>
    <t>AlannaPoul</t>
  </si>
  <si>
    <t>DanneelnaAckles</t>
  </si>
  <si>
    <t>ThenaBack-upnaPlan </t>
  </si>
  <si>
    <t>artificialnainsemination|baby|cheese|chicknaflick|petnashop</t>
  </si>
  <si>
    <t>http://www.imdb.com/title/tt1212436/?ref_=fn_tt_tt_1</t>
  </si>
  <si>
    <t>LukenaGreenfield</t>
  </si>
  <si>
    <t>StevenaHowey</t>
  </si>
  <si>
    <t>AshleynaWilliams</t>
  </si>
  <si>
    <t>SomethingnaBorrowed </t>
  </si>
  <si>
    <t>KirstennaDay</t>
  </si>
  <si>
    <t>bestnafriend|crush|lawnaschool|lawyer|loudnasex</t>
  </si>
  <si>
    <t>http://www.imdb.com/title/tt0491152/?ref_=fn_tt_tt_1</t>
  </si>
  <si>
    <t>JodinaLynnaO'Keefe</t>
  </si>
  <si>
    <t>HitnathenaFloor </t>
  </si>
  <si>
    <t>LogannaBrowning</t>
  </si>
  <si>
    <t>affair|hipnahop|sexnascene</t>
  </si>
  <si>
    <t>http://www.imdb.com/title/tt2368645/?ref_=fn_tt_tt_1</t>
  </si>
  <si>
    <t>GilnaJunger</t>
  </si>
  <si>
    <t>BlacknaKnight </t>
  </si>
  <si>
    <t>14thnacentury|king|knight|swordnaduel|timenatravel</t>
  </si>
  <si>
    <t>http://www.imdb.com/title/tt0265087/?ref_=fn_tt_tt_1</t>
  </si>
  <si>
    <t>MichaelnaRitchie</t>
  </si>
  <si>
    <t>VicnaMorrow</t>
  </si>
  <si>
    <t>Comedy|Drama|Family|Sport</t>
  </si>
  <si>
    <t>TatumnaO'Neal</t>
  </si>
  <si>
    <t>ThenaBadnaNewsnaBears </t>
  </si>
  <si>
    <t>JoycenaVannaPatten</t>
  </si>
  <si>
    <t>baseball|california|coach|littlenaleague|swimmingnapool</t>
  </si>
  <si>
    <t>http://www.imdb.com/title/tt0074174/?ref_=fn_tt_tt_1</t>
  </si>
  <si>
    <t>StevennaE.nadenaSouza</t>
  </si>
  <si>
    <t>RaulnaJulia</t>
  </si>
  <si>
    <t>StreetnaFighter </t>
  </si>
  <si>
    <t>guile|hostage|ransom|soldier|unitednanations</t>
  </si>
  <si>
    <t>http://www.imdb.com/title/tt0111301/?ref_=fn_tt_tt_1</t>
  </si>
  <si>
    <t>FranknaFinlay</t>
  </si>
  <si>
    <t>EmilianaFox</t>
  </si>
  <si>
    <t>ThenaPianist </t>
  </si>
  <si>
    <t>EdnaStoppard</t>
  </si>
  <si>
    <t>ghetto|holocaust|jewish|piano|warsawnaghetto</t>
  </si>
  <si>
    <t>http://www.imdb.com/title/tt0253474/?ref_=fn_tt_tt_1</t>
  </si>
  <si>
    <t>HiamnaAbbass</t>
  </si>
  <si>
    <t>KeishanaCastle-Hughes</t>
  </si>
  <si>
    <t>ThenaNativitynaStory </t>
  </si>
  <si>
    <t>ShaunnaToub</t>
  </si>
  <si>
    <t>angel|bethlehem|journey|nazareth|virgin</t>
  </si>
  <si>
    <t>http://www.imdb.com/title/tt0762121/?ref_=fn_tt_tt_1</t>
  </si>
  <si>
    <t>ParisnaHilton</t>
  </si>
  <si>
    <t>HousenaofnaWax </t>
  </si>
  <si>
    <t>BriannaVannaHolt</t>
  </si>
  <si>
    <t>brothernasisternarelationship|groupnaofnafriends|malenanudity|twin|wax</t>
  </si>
  <si>
    <t>http://www.imdb.com/title/tt0397065/?ref_=fn_tt_tt_1</t>
  </si>
  <si>
    <t>Closer </t>
  </si>
  <si>
    <t>ColinnaStinton</t>
  </si>
  <si>
    <t>cheatingnawife|filmnacamera|hasselbladnacamera|leicanacamera|mediumnaformatnacamera</t>
  </si>
  <si>
    <t>http://www.imdb.com/title/tt0376541/?ref_=fn_tt_tt_1</t>
  </si>
  <si>
    <t>J.naEdgar </t>
  </si>
  <si>
    <t>agent|fbi|federalnabureaunaofnainvestigation|gaynarelationship|secret</t>
  </si>
  <si>
    <t>http://www.imdb.com/title/tt1616195/?ref_=fn_tt_tt_1</t>
  </si>
  <si>
    <t>AlexandrenaAja</t>
  </si>
  <si>
    <t>Mirrors </t>
  </si>
  <si>
    <t>estrangednawife|evil|fire|medication|mirror</t>
  </si>
  <si>
    <t>http://www.imdb.com/title/tt0790686/?ref_=fn_tt_tt_1</t>
  </si>
  <si>
    <t>MichaelnaRymer</t>
  </si>
  <si>
    <t>Aaliyah</t>
  </si>
  <si>
    <t>QueennaofnathenaDamned </t>
  </si>
  <si>
    <t>fatalnaattraction|interspeciesnaromance|queen|supernaturalnapower|vampire</t>
  </si>
  <si>
    <t>http://www.imdb.com/title/tt0238546/?ref_=fn_tt_tt_1</t>
  </si>
  <si>
    <t>Predatorna2 </t>
  </si>
  <si>
    <t>KevinnaPeternaHall</t>
  </si>
  <si>
    <t>alien|drugnalord|gang|hunter|predator</t>
  </si>
  <si>
    <t>http://www.imdb.com/title/tt0100403/?ref_=fn_tt_tt_1</t>
  </si>
  <si>
    <t>JessenaTylernaFerguson</t>
  </si>
  <si>
    <t>Untraceable </t>
  </si>
  <si>
    <t>JosephnaCross</t>
  </si>
  <si>
    <t>cat|fbinaagent|murder|serialnakiller|website</t>
  </si>
  <si>
    <t>http://www.imdb.com/title/tt0880578/?ref_=fn_tt_tt_1</t>
  </si>
  <si>
    <t>HughnaWilson</t>
  </si>
  <si>
    <t>Comedy|Drama|Romance|Sci-Fi</t>
  </si>
  <si>
    <t>BlastnafromnathenaPast </t>
  </si>
  <si>
    <t>DouglasnaSmith</t>
  </si>
  <si>
    <t>1960s|bombnashelter|cubannamissilenacrisis|food|naivenaman</t>
  </si>
  <si>
    <t>http://www.imdb.com/title/tt0124298/?ref_=fn_tt_tt_1</t>
  </si>
  <si>
    <t>MikenaHodges</t>
  </si>
  <si>
    <t>FlashnaGordon </t>
  </si>
  <si>
    <t>SamnaJ.naJones</t>
  </si>
  <si>
    <t>americannafootball|cultnafilm|emperor|flashnagordon|mindnareading</t>
  </si>
  <si>
    <t>http://www.imdb.com/title/tt0080745/?ref_=fn_tt_tt_1</t>
  </si>
  <si>
    <t>JerseynaGirl </t>
  </si>
  <si>
    <t>baby|childbirth|death|karma|publicist</t>
  </si>
  <si>
    <t>http://www.imdb.com/title/tt0300051/?ref_=fn_tt_tt_1</t>
  </si>
  <si>
    <t>CicelynaTyson</t>
  </si>
  <si>
    <t>AlexnaCross </t>
  </si>
  <si>
    <t>CarmennaEjogo</t>
  </si>
  <si>
    <t>assassin|detective|partner|police|serialnakiller</t>
  </si>
  <si>
    <t>http://www.imdb.com/title/tt1712170/?ref_=fn_tt_tt_1</t>
  </si>
  <si>
    <t>MidnightnainnathenaGardennaofnaGoodnaandnaEvil </t>
  </si>
  <si>
    <t>LeonnaRippy</t>
  </si>
  <si>
    <t>graveyard|murder|murdernatrial|reporter|trial</t>
  </si>
  <si>
    <t>http://www.imdb.com/title/tt0119668/?ref_=fn_tt_tt_1</t>
  </si>
  <si>
    <t>ScottnaMann</t>
  </si>
  <si>
    <t>Heist </t>
  </si>
  <si>
    <t>bus|dienahardnascenario</t>
  </si>
  <si>
    <t>http://www.imdb.com/title/tt3276924/?ref_=fn_tt_tt_1</t>
  </si>
  <si>
    <t>SusannanaWhite</t>
  </si>
  <si>
    <t>BillnaBailey</t>
  </si>
  <si>
    <t>NannynaMcPheenaReturns </t>
  </si>
  <si>
    <t>ErosnaVlahos</t>
  </si>
  <si>
    <t>farm|magic|mothernadaughternarelationship|overalls|titlenadirectednabynafemale</t>
  </si>
  <si>
    <t>http://www.imdb.com/title/tt1415283/?ref_=fn_tt_tt_1</t>
  </si>
  <si>
    <t>FranknaWhaley</t>
  </si>
  <si>
    <t>Hoffa </t>
  </si>
  <si>
    <t>labor|labornaunion|leader|mafia|union</t>
  </si>
  <si>
    <t>http://www.imdb.com/title/tt0104427/?ref_=fn_tt_tt_1</t>
  </si>
  <si>
    <t>ChrisnaCarter</t>
  </si>
  <si>
    <t>ThenaXnaFiles:naInaWantnatonaBelieve </t>
  </si>
  <si>
    <t>NickinaAycox</t>
  </si>
  <si>
    <t>fbi|priest|psychic|psychicnavision|staffnaphysician</t>
  </si>
  <si>
    <t>http://www.imdb.com/title/tt0443701/?ref_=fn_tt_tt_1</t>
  </si>
  <si>
    <t>TommynaO'Haver</t>
  </si>
  <si>
    <t>EllanaEnchanted </t>
  </si>
  <si>
    <t>JoannanaLumley</t>
  </si>
  <si>
    <t>curse|fairy|obedience|prince|strongnafemalenacharacter</t>
  </si>
  <si>
    <t>http://www.imdb.com/title/tt0327679/?ref_=fn_tt_tt_1</t>
  </si>
  <si>
    <t>PeternaLandesman</t>
  </si>
  <si>
    <t>Concussion </t>
  </si>
  <si>
    <t>chronicnatraumaticnaencephalopathy|concussion|football|footballnaplayer|pathologist</t>
  </si>
  <si>
    <t>http://www.imdb.com/title/tt3322364/?ref_=fn_tt_tt_1</t>
  </si>
  <si>
    <t>BenjaminnaJ.naCainnaJr.</t>
  </si>
  <si>
    <t>KennaArnold</t>
  </si>
  <si>
    <t>Abduction </t>
  </si>
  <si>
    <t>RichardnaCetrone</t>
  </si>
  <si>
    <t>assassin|highnaschool|onnathenarun|teenager|website</t>
  </si>
  <si>
    <t>http://www.imdb.com/title/tt1600195/?ref_=fn_tt_tt_1</t>
  </si>
  <si>
    <t>GarynaChapman</t>
  </si>
  <si>
    <t>Adventure|Animation|Comedy|Family|War</t>
  </si>
  <si>
    <t>Valiant </t>
  </si>
  <si>
    <t>PipnaTorrens</t>
  </si>
  <si>
    <t>dove|falcon|nursing|pigeon|psychologicalnatorture</t>
  </si>
  <si>
    <t>http://www.imdb.com/title/tt0361089/?ref_=fn_tt_tt_1</t>
  </si>
  <si>
    <t>WondernaBoys </t>
  </si>
  <si>
    <t>RichardnaThomas</t>
  </si>
  <si>
    <t>basednaonnanovel|collegenagirl|midlifenacrisis|pittsburghnapennsylvania|professor</t>
  </si>
  <si>
    <t>http://www.imdb.com/title/tt0185014/?ref_=fn_tt_tt_1</t>
  </si>
  <si>
    <t>CraignaMazin</t>
  </si>
  <si>
    <t>Action|Comedy|Sci-Fi|Thriller</t>
  </si>
  <si>
    <t>DrakenaBell</t>
  </si>
  <si>
    <t>SuperheronaMovie </t>
  </si>
  <si>
    <t>MarionnaRoss</t>
  </si>
  <si>
    <t>dragonfly|hero|highnaschool|soakingnawet|supervilliannaorigin</t>
  </si>
  <si>
    <t>http://www.imdb.com/title/tt0426592/?ref_=fn_tt_tt_1</t>
  </si>
  <si>
    <t>AllennaHughes</t>
  </si>
  <si>
    <t>AlonanaTal</t>
  </si>
  <si>
    <t>BrokennaCity </t>
  </si>
  <si>
    <t>MichaelnaBeach</t>
  </si>
  <si>
    <t>election|fathernasonnarelationship|fellatio|gaynaslur|titlenaspokennabynacharacter</t>
  </si>
  <si>
    <t>http://www.imdb.com/title/tt1235522/?ref_=fn_tt_tt_1</t>
  </si>
  <si>
    <t>PortianadenaRossi</t>
  </si>
  <si>
    <t>Comedy|Horror</t>
  </si>
  <si>
    <t>ShannonnaElizabeth</t>
  </si>
  <si>
    <t>Cursed </t>
  </si>
  <si>
    <t>creature|death|party|rescue|werewolf</t>
  </si>
  <si>
    <t>http://www.imdb.com/title/tt0257516/?ref_=fn_tt_tt_1</t>
  </si>
  <si>
    <t>PremiumnaRush </t>
  </si>
  <si>
    <t>chase|courier|delivery|envelope|police</t>
  </si>
  <si>
    <t>http://www.imdb.com/title/tt1547234/?ref_=fn_tt_tt_1</t>
  </si>
  <si>
    <t>RichardnaT.naJones</t>
  </si>
  <si>
    <t>JimnaGaffigan</t>
  </si>
  <si>
    <t>HotnaPursuit </t>
  </si>
  <si>
    <t>MichaelnaMosley</t>
  </si>
  <si>
    <t>danger|drugnacartel|femalenacop|femalenapolicenaofficer|fugitive</t>
  </si>
  <si>
    <t>http://www.imdb.com/title/tt2967224/?ref_=fn_tt_tt_1</t>
  </si>
  <si>
    <t>LucynaGordon</t>
  </si>
  <si>
    <t>ThenaFournaFeathers </t>
  </si>
  <si>
    <t>AlexnaJennings</t>
  </si>
  <si>
    <t>malenanudity|nakednadeadnaman|nudity|sex|whipping</t>
  </si>
  <si>
    <t>http://www.imdb.com/title/tt0240510/?ref_=fn_tt_tt_1</t>
  </si>
  <si>
    <t>Parker </t>
  </si>
  <si>
    <t>WendellnaPierce</t>
  </si>
  <si>
    <t>actionnahero|disguise|hospital|realnaestatenaagent|thief</t>
  </si>
  <si>
    <t>http://www.imdb.com/title/tt1904996/?ref_=fn_tt_tt_1</t>
  </si>
  <si>
    <t>Wimbledon </t>
  </si>
  <si>
    <t>AustinnaNichols</t>
  </si>
  <si>
    <t>career|player|tennis|tennisnaplayer|wimbledon</t>
  </si>
  <si>
    <t>http://www.imdb.com/title/tt0360201/?ref_=fn_tt_tt_1</t>
  </si>
  <si>
    <t>BrookenaShields</t>
  </si>
  <si>
    <t>FurrynaVengeance </t>
  </si>
  <si>
    <t>MattnaProkop</t>
  </si>
  <si>
    <t>animal|bear|landnadeveloper|realnaestate|realnaestatenadeveloper</t>
  </si>
  <si>
    <t>http://www.imdb.com/title/tt0492389/?ref_=fn_tt_tt_1</t>
  </si>
  <si>
    <t>KimblenaRendall</t>
  </si>
  <si>
    <t>CaribanaHeine</t>
  </si>
  <si>
    <t>Bait </t>
  </si>
  <si>
    <t>RichardnaBrancatisano</t>
  </si>
  <si>
    <t>greatnawhitenashark|shark|supermarket|swimming|tsunami</t>
  </si>
  <si>
    <t>http://www.imdb.com/title/tt1438173/?ref_=fn_tt_tt_1</t>
  </si>
  <si>
    <t>PeternaYates</t>
  </si>
  <si>
    <t>Krull </t>
  </si>
  <si>
    <t>LysettenaAnthony</t>
  </si>
  <si>
    <t>cyclops|fortress|monster|planet|rescue</t>
  </si>
  <si>
    <t>http://www.imdb.com/title/tt0085811/?ref_=fn_tt_tt_1</t>
  </si>
  <si>
    <t>Drama|Thriller|War</t>
  </si>
  <si>
    <t>LionsnafornaLambs </t>
  </si>
  <si>
    <t>afghanistan|professor|reporter|student|university</t>
  </si>
  <si>
    <t>http://www.imdb.com/title/tt0891527/?ref_=fn_tt_tt_1</t>
  </si>
  <si>
    <t>DannnaFlorek</t>
  </si>
  <si>
    <t>RosannanaArquette</t>
  </si>
  <si>
    <t>FlightnaofnathenaIntruder </t>
  </si>
  <si>
    <t>ChristophernaRich</t>
  </si>
  <si>
    <t>bombardier|pilot|u.s.nanavy|vietnam|vietnamnawar</t>
  </si>
  <si>
    <t>http://www.imdb.com/title/tt0099587/?ref_=fn_tt_tt_1</t>
  </si>
  <si>
    <t>WalknaHard:naThenaDeweynaCoxnaStory </t>
  </si>
  <si>
    <t>drugs|elvis|musician|singer|thenabeatles</t>
  </si>
  <si>
    <t>http://www.imdb.com/title/tt0841046/?ref_=fn_tt_tt_1</t>
  </si>
  <si>
    <t>LassenaHallström</t>
  </si>
  <si>
    <t>ThenaShippingnaNews </t>
  </si>
  <si>
    <t>JasonnaBehr</t>
  </si>
  <si>
    <t>employeenaemployernarelationship|husbandnawifenarelationship|newspaper|ship|wake</t>
  </si>
  <si>
    <t>http://www.imdb.com/title/tt0120824/?ref_=fn_tt_tt_1</t>
  </si>
  <si>
    <t>Action|Western</t>
  </si>
  <si>
    <t>AmericannaOutlaws </t>
  </si>
  <si>
    <t>legend|oldnawest|outlaw|railroad|stealingnafromnathenarich</t>
  </si>
  <si>
    <t>http://www.imdb.com/title/tt0244000/?ref_=fn_tt_tt_1</t>
  </si>
  <si>
    <t>Jean-MarcnaVallée</t>
  </si>
  <si>
    <t>MichielnaHuisman</t>
  </si>
  <si>
    <t>ThenaYoungnaVictoria </t>
  </si>
  <si>
    <t>19thnacentury|courtship|femalenaprotagonist|princess|queennaofnaengland</t>
  </si>
  <si>
    <t>http://www.imdb.com/title/tt0962736/?ref_=fn_tt_tt_1</t>
  </si>
  <si>
    <t>BasharnaRahal</t>
  </si>
  <si>
    <t>Whiteout </t>
  </si>
  <si>
    <t>ShawnnaDoyle</t>
  </si>
  <si>
    <t>antarctica|geologist|investigation|u.s.namarshal|winter</t>
  </si>
  <si>
    <t>http://www.imdb.com/title/tt0365929/?ref_=fn_tt_tt_1</t>
  </si>
  <si>
    <t>ThenaTreenaofnaLife </t>
  </si>
  <si>
    <t>1950s|children|icenacube|texas|waconatexas</t>
  </si>
  <si>
    <t>http://www.imdb.com/title/tt0478304/?ref_=fn_tt_tt_1</t>
  </si>
  <si>
    <t>HarknaTsui</t>
  </si>
  <si>
    <t>LelanaRochon</t>
  </si>
  <si>
    <t>PaulnaSorvino</t>
  </si>
  <si>
    <t>KnocknaOff </t>
  </si>
  <si>
    <t>RaynaNicholas</t>
  </si>
  <si>
    <t>cia|hongnakong|market|undercover|van</t>
  </si>
  <si>
    <t>http://www.imdb.com/title/tt0120724/?ref_=fn_tt_tt_1</t>
  </si>
  <si>
    <t>Aruba</t>
  </si>
  <si>
    <t>Sabotage </t>
  </si>
  <si>
    <t>MauricenaCompte</t>
  </si>
  <si>
    <t>dea|drugnacartel|kickednainnathenacrotch|stripnaclub|toughnagirl</t>
  </si>
  <si>
    <t>http://www.imdb.com/title/tt1742334/?ref_=fn_tt_tt_1</t>
  </si>
  <si>
    <t>ThenaOrder </t>
  </si>
  <si>
    <t>BennonaFürmann</t>
  </si>
  <si>
    <t>death|exorcism|heaven|priest|sinnaeater</t>
  </si>
  <si>
    <t>http://www.imdb.com/title/tt0304711/?ref_=fn_tt_tt_1</t>
  </si>
  <si>
    <t>LexinaAlexander</t>
  </si>
  <si>
    <t>Punisher:naWarnaZone </t>
  </si>
  <si>
    <t>gunnafu|plasticnasurgery|psychopath|undercover|vigilante</t>
  </si>
  <si>
    <t>http://www.imdb.com/title/tt0450314/?ref_=fn_tt_tt_1</t>
  </si>
  <si>
    <t>Action|Adventure|Family|Sci-Fi</t>
  </si>
  <si>
    <t>Zoom </t>
  </si>
  <si>
    <t>bruise|femalenahero|supernastrength|superhero|teenagenasuperhero</t>
  </si>
  <si>
    <t>http://www.imdb.com/title/tt0383060/?ref_=fn_tt_tt_1</t>
  </si>
  <si>
    <t>SoleymannaPierini</t>
  </si>
  <si>
    <t>Adventure|Biography|Drama|Thriller</t>
  </si>
  <si>
    <t>ThenaWalk </t>
  </si>
  <si>
    <t>JadenaKindar-Martin</t>
  </si>
  <si>
    <t>1970s|basednaonnatruenastory|newnayorknacity|skyscraper|tightropenawalker</t>
  </si>
  <si>
    <t>http://www.imdb.com/title/tt3488710/?ref_=fn_tt_tt_1</t>
  </si>
  <si>
    <t>RonnynaYu</t>
  </si>
  <si>
    <t>LeenaArenberg</t>
  </si>
  <si>
    <t>MarleynaShelton</t>
  </si>
  <si>
    <t>WarriorsnaofnaVirtue </t>
  </si>
  <si>
    <t>AngusnaMacfadyen</t>
  </si>
  <si>
    <t>anthropomorphicnaanimal|football|kangaroo|swordnaandnasorcery|waternaboy</t>
  </si>
  <si>
    <t>http://www.imdb.com/title/tt0120479/?ref_=fn_tt_tt_1</t>
  </si>
  <si>
    <t>AnaGoodnaYear </t>
  </si>
  <si>
    <t>basednaonnanovel|inheritance|provence|uncle|wine</t>
  </si>
  <si>
    <t>http://www.imdb.com/title/tt0401445/?ref_=fn_tt_tt_1</t>
  </si>
  <si>
    <t>Luther </t>
  </si>
  <si>
    <t>WarrennaBrown</t>
  </si>
  <si>
    <t>murder|police|psychopath</t>
  </si>
  <si>
    <t>http://www.imdb.com/title/tt1474684/?ref_=fn_tt_tt_1</t>
  </si>
  <si>
    <t>RadionaFlyer </t>
  </si>
  <si>
    <t>fathernasonnarelationship|physicalnaabuse|radionaflyer|stepfather|stepfathernastepsonnarelationship</t>
  </si>
  <si>
    <t>http://www.imdb.com/title/tt0105211/?ref_=fn_tt_tt_1</t>
  </si>
  <si>
    <t>BloodnaIn,naBloodnaOut </t>
  </si>
  <si>
    <t>1970s|1980s|barrio|gangnawar|mexican</t>
  </si>
  <si>
    <t>http://www.imdb.com/title/tt0106469/?ref_=fn_tt_tt_1</t>
  </si>
  <si>
    <t>BillenaAugust</t>
  </si>
  <si>
    <t>Smilla'snaSensenaofnaSnow </t>
  </si>
  <si>
    <t>boy|greenland|neighbor|roof|snow</t>
  </si>
  <si>
    <t>http://www.imdb.com/title/tt0120152/?ref_=fn_tt_tt_1</t>
  </si>
  <si>
    <t>Denmark</t>
  </si>
  <si>
    <t>FemmenaFatale </t>
  </si>
  <si>
    <t>RienaRasmussen</t>
  </si>
  <si>
    <t>ambassador|cannes|identity|suicide|thief</t>
  </si>
  <si>
    <t>http://www.imdb.com/title/tt0280665/?ref_=fn_tt_tt_1</t>
  </si>
  <si>
    <t>MoustaphanaAkkad</t>
  </si>
  <si>
    <t>LionnaofnathenaDesert </t>
  </si>
  <si>
    <t>arab|general|libya|muslim|mussolini</t>
  </si>
  <si>
    <t>http://www.imdb.com/title/tt0081059/?ref_=fn_tt_tt_1</t>
  </si>
  <si>
    <t>Libya</t>
  </si>
  <si>
    <t>Jean-PaulnaRappeneau</t>
  </si>
  <si>
    <t>ThenaHorsemannaonnathenaRoof </t>
  </si>
  <si>
    <t>IsabellenaCarré</t>
  </si>
  <si>
    <t>austrian|breasts|cholera|police|provence</t>
  </si>
  <si>
    <t>http://www.imdb.com/title/tt0113362/?ref_=fn_tt_tt_1</t>
  </si>
  <si>
    <t>JeffreynaDover</t>
  </si>
  <si>
    <t>Drama|Romance|War|Western</t>
  </si>
  <si>
    <t>JeremynaW.naAuman</t>
  </si>
  <si>
    <t>RidenawithnathenaDevil </t>
  </si>
  <si>
    <t>TobeynaMaguire</t>
  </si>
  <si>
    <t>bushwhacker|friend|honor|kansas|raid</t>
  </si>
  <si>
    <t>http://www.imdb.com/title/tt0134154/?ref_=fn_tt_tt_1</t>
  </si>
  <si>
    <t>HanaanaBouchaib</t>
  </si>
  <si>
    <t>MaricelnaÁlvarez</t>
  </si>
  <si>
    <t>Biutiful </t>
  </si>
  <si>
    <t>EduardnaFernández</t>
  </si>
  <si>
    <t>children|chinese|illegalnaimmigrant|immigrant|malenaponytail</t>
  </si>
  <si>
    <t>http://www.imdb.com/title/tt1164999/?ref_=fn_tt_tt_1</t>
  </si>
  <si>
    <t>JoachimnaRønning</t>
  </si>
  <si>
    <t>Action|Comedy|Crime|Western</t>
  </si>
  <si>
    <t>Bandidas </t>
  </si>
  <si>
    <t>bank|cleavage|farmer|femalenagunfighter|mexico</t>
  </si>
  <si>
    <t>http://www.imdb.com/title/tt0416496/?ref_=fn_tt_tt_1</t>
  </si>
  <si>
    <t>TonynaKaye</t>
  </si>
  <si>
    <t>BlacknaWaternaTransit </t>
  </si>
  <si>
    <t>BeverlynaD'Angelo</t>
  </si>
  <si>
    <t>basednaonnanovel</t>
  </si>
  <si>
    <t>http://www.imdb.com/title/tt0490087/?ref_=fn_tt_tt_1</t>
  </si>
  <si>
    <t>AmlnaAmeen</t>
  </si>
  <si>
    <t>ThenaMazenaRunner </t>
  </si>
  <si>
    <t>JacobnaLatimore</t>
  </si>
  <si>
    <t>basednaonnanovel|concretenawall|maze|opennaended|teenagenaboy</t>
  </si>
  <si>
    <t>http://www.imdb.com/title/tt1790864/?ref_=fn_tt_tt_1</t>
  </si>
  <si>
    <t>KennaScott</t>
  </si>
  <si>
    <t>JunenaDianenaRaphael</t>
  </si>
  <si>
    <t>UnfinishednaBusiness </t>
  </si>
  <si>
    <t>MelissanaMcMeekin</t>
  </si>
  <si>
    <t>businessnatrip|company|glorynahole|malenafrontalnanudity|malenanudity</t>
  </si>
  <si>
    <t>http://www.imdb.com/title/tt2358925/?ref_=fn_tt_tt_1</t>
  </si>
  <si>
    <t>ThenaAgenaofnaInnocence </t>
  </si>
  <si>
    <t>19thnacentury|countess|lawyer|love|newnayork</t>
  </si>
  <si>
    <t>http://www.imdb.com/title/tt0106226/?ref_=fn_tt_tt_1</t>
  </si>
  <si>
    <t>EllennaBurstyn</t>
  </si>
  <si>
    <t>ThenaFountain </t>
  </si>
  <si>
    <t>eternity|love|mayan|tree|treenaofnalife</t>
  </si>
  <si>
    <t>http://www.imdb.com/title/tt0414993/?ref_=fn_tt_tt_1</t>
  </si>
  <si>
    <t>HughnaJohnson</t>
  </si>
  <si>
    <t>KevinnaJ.naO'Connor</t>
  </si>
  <si>
    <t>Action|Adventure|Comedy|Drama|Thriller</t>
  </si>
  <si>
    <t>ChillnaFactor </t>
  </si>
  <si>
    <t>HudsonnaLeick</t>
  </si>
  <si>
    <t>colonel|ice|icenacreamnatruck|military|u.s.naarmy</t>
  </si>
  <si>
    <t>http://www.imdb.com/title/tt0163579/?ref_=fn_tt_tt_1</t>
  </si>
  <si>
    <t>Stolen </t>
  </si>
  <si>
    <t>SaminaGayle</t>
  </si>
  <si>
    <t>bank|money|presumednadead|rescue|thief</t>
  </si>
  <si>
    <t>http://www.imdb.com/title/tt1656186/?ref_=fn_tt_tt_1</t>
  </si>
  <si>
    <t>HayaonaMiyazaki</t>
  </si>
  <si>
    <t>YûkinaAmami</t>
  </si>
  <si>
    <t>RuminaHiiragi</t>
  </si>
  <si>
    <t>Ponyo </t>
  </si>
  <si>
    <t>YurianaNara</t>
  </si>
  <si>
    <t>childrennaadventure|magicalnarealism|seanagoddess|smallnatown|tsunami</t>
  </si>
  <si>
    <t>http://www.imdb.com/title/tt0876563/?ref_=fn_tt_tt_1</t>
  </si>
  <si>
    <t>GeorgenaTillmannaJr.</t>
  </si>
  <si>
    <t>MelissanaBenoist</t>
  </si>
  <si>
    <t>TiagonaRiani</t>
  </si>
  <si>
    <t>ThenaLongestnaRide </t>
  </si>
  <si>
    <t>HayleynaLovitt</t>
  </si>
  <si>
    <t>1940s|artnacollector|bullnariding|northnacarolina|student</t>
  </si>
  <si>
    <t>http://www.imdb.com/title/tt2726560/?ref_=fn_tt_tt_1</t>
  </si>
  <si>
    <t>RandnaRavich</t>
  </si>
  <si>
    <t>ThenaAstronaut'snaWife </t>
  </si>
  <si>
    <t>astronaut|electrocutednainnabathtub|mission|pilot|sister</t>
  </si>
  <si>
    <t>http://www.imdb.com/title/tt0138304/?ref_=fn_tt_tt_1</t>
  </si>
  <si>
    <t>HughnaHudson</t>
  </si>
  <si>
    <t>EvanaMarienaSaint</t>
  </si>
  <si>
    <t>InaDreamednaofnaAfrica </t>
  </si>
  <si>
    <t>VincentnaPerez</t>
  </si>
  <si>
    <t>dream|italian|kenya|ranch|snake</t>
  </si>
  <si>
    <t>http://www.imdb.com/title/tt0167203/?ref_=fn_tt_tt_1</t>
  </si>
  <si>
    <t>PlayingnafornaKeeps </t>
  </si>
  <si>
    <t>coach|soccer|soccernacoach|soccernamom|soccernateam</t>
  </si>
  <si>
    <t>http://www.imdb.com/title/tt1540128/?ref_=fn_tt_tt_1</t>
  </si>
  <si>
    <t>FananaMokoena</t>
  </si>
  <si>
    <t>TerrynaPheto</t>
  </si>
  <si>
    <t>Mandela:naLongnaWalknatonaFreedom </t>
  </si>
  <si>
    <t>TonynaKgoroge</t>
  </si>
  <si>
    <t>africa|apartheid|nelsonnamandela|president|resistance</t>
  </si>
  <si>
    <t>http://www.imdb.com/title/tt2304771/?ref_=fn_tt_tt_1</t>
  </si>
  <si>
    <t>Reds </t>
  </si>
  <si>
    <t>coldnawar|coldnawarnaera|interview|russia|writtennaandnadirectednabynacastnamember</t>
  </si>
  <si>
    <t>http://www.imdb.com/title/tt0082979/?ref_=fn_tt_tt_1</t>
  </si>
  <si>
    <t>AnaFewnaGoodnaMen </t>
  </si>
  <si>
    <t>cuba|guantanamo|lancenacorporal|lawyer|murder</t>
  </si>
  <si>
    <t>http://www.imdb.com/title/tt0104257/?ref_=fn_tt_tt_1</t>
  </si>
  <si>
    <t>ExitnaWounds </t>
  </si>
  <si>
    <t>corruptnacop|drugnadealer|drugs|heroin|vicenapresident</t>
  </si>
  <si>
    <t>http://www.imdb.com/title/tt0242445/?ref_=fn_tt_tt_1</t>
  </si>
  <si>
    <t>BignaMomma'snaHouse </t>
  </si>
  <si>
    <t>disguise|fbi|femalenaimpersonation|gendernadisguise|obesity</t>
  </si>
  <si>
    <t>http://www.imdb.com/title/tt0208003/?ref_=fn_tt_tt_1</t>
  </si>
  <si>
    <t>JeremynaDegruson</t>
  </si>
  <si>
    <t>BriannenaBrozey</t>
  </si>
  <si>
    <t>KylenaHebert</t>
  </si>
  <si>
    <t>ThundernaandnathenaHousenaofnaMagic </t>
  </si>
  <si>
    <t>JoenaOchman</t>
  </si>
  <si>
    <t>http://www.imdb.com/title/tt3148834/?ref_=fn_tt_tt_1</t>
  </si>
  <si>
    <t>ChrisnaGorak</t>
  </si>
  <si>
    <t>VeronikanaVernadskaya</t>
  </si>
  <si>
    <t>ThenaDarkestnaHour </t>
  </si>
  <si>
    <t>DatonaBakhtadze</t>
  </si>
  <si>
    <t>alien|auroranaborealis|criticallynabashed|killingnaannaanimal|nightclub</t>
  </si>
  <si>
    <t>http://www.imdb.com/title/tt1093357/?ref_=fn_tt_tt_1</t>
  </si>
  <si>
    <t>ScottnaSpeer</t>
  </si>
  <si>
    <t>StephennaBoss</t>
  </si>
  <si>
    <t>Drama|Music|Romance</t>
  </si>
  <si>
    <t>RyannaGuzman</t>
  </si>
  <si>
    <t>StepnaUpnaRevolution </t>
  </si>
  <si>
    <t>3nadimensional|dance|dancer|dancing|flashnamob</t>
  </si>
  <si>
    <t>http://www.imdb.com/title/tt1800741/?ref_=fn_tt_tt_1</t>
  </si>
  <si>
    <t>Action|Adventure|Crime|Drama|Thriller</t>
  </si>
  <si>
    <t>SnakesnaonnaanaPlane </t>
  </si>
  <si>
    <t>RachelnaBlanchard</t>
  </si>
  <si>
    <t>babynarattle|famousnaline|murder|passenger|snake</t>
  </si>
  <si>
    <t>http://www.imdb.com/title/tt0417148/?ref_=fn_tt_tt_1</t>
  </si>
  <si>
    <t>JoenaCharbanic</t>
  </si>
  <si>
    <t>ThenaWatcher </t>
  </si>
  <si>
    <t>ChrisnaEllis</t>
  </si>
  <si>
    <t>fbi|murder|scenenaofnathenacrime|serialnakiller|therapy</t>
  </si>
  <si>
    <t>http://www.imdb.com/title/tt0204626/?ref_=fn_tt_tt_1</t>
  </si>
  <si>
    <t>JonathannaHensleigh</t>
  </si>
  <si>
    <t>MarconaSt.naJohn</t>
  </si>
  <si>
    <t>ThenaPunisher </t>
  </si>
  <si>
    <t>EddienaJemison</t>
  </si>
  <si>
    <t>death|familynareunion|fbi|fbinaagent|vigilante</t>
  </si>
  <si>
    <t>http://www.imdb.com/title/tt0330793/?ref_=fn_tt_tt_1</t>
  </si>
  <si>
    <t>DannynaCannon</t>
  </si>
  <si>
    <t>Goal!naThenaDreamnaBegins </t>
  </si>
  <si>
    <t>barrio|border|newcastlenaunited|party|soccer</t>
  </si>
  <si>
    <t>http://www.imdb.com/title/tt0380389/?ref_=fn_tt_tt_1</t>
  </si>
  <si>
    <t>BoaznaYakin</t>
  </si>
  <si>
    <t>Safe </t>
  </si>
  <si>
    <t>RobertnaJohnnaBurke</t>
  </si>
  <si>
    <t>bodyguard|gangnawar|russian|russiannamafia|triad</t>
  </si>
  <si>
    <t>http://www.imdb.com/title/tt1656190/?ref_=fn_tt_tt_1</t>
  </si>
  <si>
    <t>PushingnaTin </t>
  </si>
  <si>
    <t>airnatrafficnacontrol|airnatrafficnacontroller|femalenabodybuilder|job|marriage</t>
  </si>
  <si>
    <t>http://www.imdb.com/title/tt0120797/?ref_=fn_tt_tt_1</t>
  </si>
  <si>
    <t>RichardnaMarquand</t>
  </si>
  <si>
    <t>StarnaWars:naEpisodenaVIna-naReturnnaofnathenaJedi </t>
  </si>
  <si>
    <t>KennynaBaker</t>
  </si>
  <si>
    <t>deathnastar|emperor|empire|princess|rebel</t>
  </si>
  <si>
    <t>http://www.imdb.com/title/tt0086190/?ref_=fn_tt_tt_1</t>
  </si>
  <si>
    <t>NeilnaMarshall</t>
  </si>
  <si>
    <t>RyannaKruger</t>
  </si>
  <si>
    <t>Doomsday </t>
  </si>
  <si>
    <t>cure|quarantine|scotland|virus|wall</t>
  </si>
  <si>
    <t>http://www.imdb.com/title/tt0483607/?ref_=fn_tt_tt_1</t>
  </si>
  <si>
    <t>DavidnaKross</t>
  </si>
  <si>
    <t>ThenaReader </t>
  </si>
  <si>
    <t>SusannenaLothar</t>
  </si>
  <si>
    <t>love|reading|teachingnaoneselfnatonaread|trial|warnacrime</t>
  </si>
  <si>
    <t>http://www.imdb.com/title/tt0976051/?ref_=fn_tt_tt_1</t>
  </si>
  <si>
    <t>DavidnaWain</t>
  </si>
  <si>
    <t>Wanderlust </t>
  </si>
  <si>
    <t>childbirth|femalenafrontalnanudity|nudenaprotest|nudist|skinnynadipping</t>
  </si>
  <si>
    <t>http://www.imdb.com/title/tt1655460/?ref_=fn_tt_tt_1</t>
  </si>
  <si>
    <t>Elf </t>
  </si>
  <si>
    <t>baby|christmasnaspirit|elf|newnayorknacity|northnapole</t>
  </si>
  <si>
    <t>http://www.imdb.com/title/tt0319343/?ref_=fn_tt_tt_1</t>
  </si>
  <si>
    <t>KyranaSedgwick</t>
  </si>
  <si>
    <t>Phenomenon </t>
  </si>
  <si>
    <t>DavidnaGallagher</t>
  </si>
  <si>
    <t>brainnatumor|genius|psionicnapower|telekinesis|terminalnaillness</t>
  </si>
  <si>
    <t>http://www.imdb.com/title/tt0117333/?ref_=fn_tt_tt_1</t>
  </si>
  <si>
    <t>Adventure|Comedy|Family|Sport</t>
  </si>
  <si>
    <t>SnownaDogs </t>
  </si>
  <si>
    <t>dentist|dog|inheritance|race|slednadog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</si>
  <si>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</si>
  <si>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</si>
  <si>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</si>
  <si>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</si>
  <si>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</si>
  <si>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JarednaHess</t>
  </si>
  <si>
    <t>Comedy|Family|Sport</t>
  </si>
  <si>
    <t>NachonaLibre </t>
  </si>
  <si>
    <t>HéctornaJiménez</t>
  </si>
  <si>
    <t>luchanalibre|monastery|nun|orphan|wrestling</t>
  </si>
  <si>
    <t>http://www.imdb.com/title/tt0457510/?ref_=fn_tt_tt_1</t>
  </si>
  <si>
    <t>WendinaMcLendon-Covey</t>
  </si>
  <si>
    <t>Bridesmaids </t>
  </si>
  <si>
    <t>StevenaBannos</t>
  </si>
  <si>
    <t>bestnafriend|failure|food|job|partialnafemalenanudity</t>
  </si>
  <si>
    <t>http://www.imdb.com/title/tt1478338/?ref_=fn_tt_tt_1</t>
  </si>
  <si>
    <t>ThisnaIsnathenaEnd </t>
  </si>
  <si>
    <t>apocalypse|celebrity|ensemblenacast|party|rapture</t>
  </si>
  <si>
    <t>http://www.imdb.com/title/tt1245492/?ref_=fn_tt_tt_1</t>
  </si>
  <si>
    <t>RupertnaWainwright</t>
  </si>
  <si>
    <t>Stigmata </t>
  </si>
  <si>
    <t>catholic|priest|stigmata|vatican|wound</t>
  </si>
  <si>
    <t>http://www.imdb.com/title/tt0145531/?ref_=fn_tt_tt_1</t>
  </si>
  <si>
    <t>MennaofnaHonor </t>
  </si>
  <si>
    <t>africannaamerican|amputee|navy|racialnadiscrimination|racism</t>
  </si>
  <si>
    <t>http://www.imdb.com/title/tt0203019/?ref_=fn_tt_tt_1</t>
  </si>
  <si>
    <t>JohnnaLuessenhop</t>
  </si>
  <si>
    <t>Takers </t>
  </si>
  <si>
    <t>armorednacar|bank|fallingnaoutnaamongnathieves|heist|planning</t>
  </si>
  <si>
    <t>http://www.imdb.com/title/tt1135084/?ref_=fn_tt_tt_1</t>
  </si>
  <si>
    <t>JustinnaZackham</t>
  </si>
  <si>
    <t>ThenaBignaWedding </t>
  </si>
  <si>
    <t>adoption|divorce|familynarelationships|farce|wedding</t>
  </si>
  <si>
    <t>http://www.imdb.com/title/tt1931435/?ref_=fn_tt_tt_1</t>
  </si>
  <si>
    <t>BignaMommas:naLikenaFather,naLikenaSon </t>
  </si>
  <si>
    <t>PortianaDoubleday</t>
  </si>
  <si>
    <t>fbinaagent|murder|performingnaartsnaschool|scenenaduringnaendnacredits|undercover</t>
  </si>
  <si>
    <t>http://www.imdb.com/title/tt1464174/?ref_=fn_tt_tt_1</t>
  </si>
  <si>
    <t>CasnaAnvar</t>
  </si>
  <si>
    <t>SourcenaCode </t>
  </si>
  <si>
    <t>RussellnaPeters</t>
  </si>
  <si>
    <t>bomber|time|timenaloop|train|trappednainnaanatimenaloop</t>
  </si>
  <si>
    <t>http://www.imdb.com/title/tt0945513/?ref_=fn_tt_tt_1</t>
  </si>
  <si>
    <t>DannynaNucci</t>
  </si>
  <si>
    <t>IlleananaDouglas</t>
  </si>
  <si>
    <t>Alive </t>
  </si>
  <si>
    <t>MichaelnaDeLorenzo</t>
  </si>
  <si>
    <t>andesnamountains|crash|death|starvation|stranded</t>
  </si>
  <si>
    <t>http://www.imdb.com/title/tt0106246/?ref_=fn_tt_tt_1</t>
  </si>
  <si>
    <t>ThenaNumberna23 </t>
  </si>
  <si>
    <t>destiny|detective|imagination|murder|sexnascene</t>
  </si>
  <si>
    <t>http://www.imdb.com/title/tt0481369/?ref_=fn_tt_tt_1</t>
  </si>
  <si>
    <t>JuliannaRichings</t>
  </si>
  <si>
    <t>Action|Adventure|Drama|Family</t>
  </si>
  <si>
    <t>ThenaYoungnaandnaProdigiousnaT.S.naSpivet </t>
  </si>
  <si>
    <t>JudynaDavis</t>
  </si>
  <si>
    <t>3nadimensional|cartographer|punctuationnainnatitle|smithsonian|train</t>
  </si>
  <si>
    <t>http://www.imdb.com/title/tt1981107/?ref_=fn_tt_tt_1</t>
  </si>
  <si>
    <t>JohnnaBelushi</t>
  </si>
  <si>
    <t>Action|Comedy|War</t>
  </si>
  <si>
    <t>1941 </t>
  </si>
  <si>
    <t>california|captain|cultnafilm|pearlnaharbor|submarine</t>
  </si>
  <si>
    <t>http://www.imdb.com/title/tt0078723/?ref_=fn_tt_tt_1</t>
  </si>
  <si>
    <t>Drama|Family|Sport</t>
  </si>
  <si>
    <t>KennaHoward</t>
  </si>
  <si>
    <t>Dreamer:naInspirednabynaanaTruenaStory </t>
  </si>
  <si>
    <t>HolmesnaOsborne</t>
  </si>
  <si>
    <t>colonnainnatitle|horse|kentucky|overalls|sixnawordnatitle</t>
  </si>
  <si>
    <t>http://www.imdb.com/title/tt0418647/?ref_=fn_tt_tt_1</t>
  </si>
  <si>
    <t>KylenaSchmid</t>
  </si>
  <si>
    <t>AnaHistorynaofnaViolence </t>
  </si>
  <si>
    <t>bar|crotchnashot|femalenafullnafrontalnanudity|femalenapubicnahair|robbery</t>
  </si>
  <si>
    <t>http://www.imdb.com/title/tt0399146/?ref_=fn_tt_tt_1</t>
  </si>
  <si>
    <t>Transporterna2 </t>
  </si>
  <si>
    <t>driver|french|kidnapping|police|sequel</t>
  </si>
  <si>
    <t>http://www.imdb.com/title/tt0388482/?ref_=fn_tt_tt_1</t>
  </si>
  <si>
    <t>PatnaHingle</t>
  </si>
  <si>
    <t>Action|Thriller|Western</t>
  </si>
  <si>
    <t>ThenaQuicknaandnathenaDead </t>
  </si>
  <si>
    <t>RobertsnaBlossom</t>
  </si>
  <si>
    <t>authoritynafigurenaasnavillian|gunnaduel|savednafromnahanging|showdown|streetnashootout</t>
  </si>
  <si>
    <t>http://www.imdb.com/title/tt0114214/?ref_=fn_tt_tt_1</t>
  </si>
  <si>
    <t>MikenaDoyle</t>
  </si>
  <si>
    <t>LawsnaofnaAttraction </t>
  </si>
  <si>
    <t>NoranaDunn</t>
  </si>
  <si>
    <t>date|divorce|divorcenalawyer|drinking|lawyer</t>
  </si>
  <si>
    <t>http://www.imdb.com/title/tt0323033/?ref_=fn_tt_tt_1</t>
  </si>
  <si>
    <t>Ireland</t>
  </si>
  <si>
    <t>MarcnaAnthony</t>
  </si>
  <si>
    <t>BringingnaOutnathenaDead </t>
  </si>
  <si>
    <t>SonjanaSohn</t>
  </si>
  <si>
    <t>ambulance|ghost|hell|paramedic|rescue</t>
  </si>
  <si>
    <t>http://www.imdb.com/title/tt0163988/?ref_=fn_tt_tt_1</t>
  </si>
  <si>
    <t>MiguelnaSapochnik</t>
  </si>
  <si>
    <t>ReponaMen </t>
  </si>
  <si>
    <t>artificialnaorgan|bestnafriend|enforcer|future|nearnafuture</t>
  </si>
  <si>
    <t>http://www.imdb.com/title/tt1053424/?ref_=fn_tt_tt_1</t>
  </si>
  <si>
    <t>Hyung-raenaShim</t>
  </si>
  <si>
    <t>Action|Drama|Fantasy|Horror|Thriller</t>
  </si>
  <si>
    <t>DragonnaWars:naD-War </t>
  </si>
  <si>
    <t>antiquenashop|asiannadragon|dragon|korean|reporter</t>
  </si>
  <si>
    <t>http://www.imdb.com/title/tt0372873/?ref_=fn_tt_tt_1</t>
  </si>
  <si>
    <t>Bogus </t>
  </si>
  <si>
    <t>AndreanaMartin</t>
  </si>
  <si>
    <t>boxnaofficenaflop|circus|imaginarynafriend|magician|onenawordnatitle</t>
  </si>
  <si>
    <t>http://www.imdb.com/title/tt0115725/?ref_=fn_tt_tt_1</t>
  </si>
  <si>
    <t>DonnaScardino</t>
  </si>
  <si>
    <t>ThenaIncrediblenaBurtnaWonderstone </t>
  </si>
  <si>
    <t>magic|magicnakit|magician|stagenamagician|vegas</t>
  </si>
  <si>
    <t>http://www.imdb.com/title/tt0790628/?ref_=fn_tt_tt_1</t>
  </si>
  <si>
    <t>Animation|Comedy|Family|Fantasy|Musical</t>
  </si>
  <si>
    <t>GeorgenaKennedy</t>
  </si>
  <si>
    <t>CatsnaDon'tnaDance </t>
  </si>
  <si>
    <t>animal|cat|childnastar|hollywood|star</t>
  </si>
  <si>
    <t>http://www.imdb.com/title/tt0118829/?ref_=fn_tt_tt_1</t>
  </si>
  <si>
    <t>TimnaRobbins</t>
  </si>
  <si>
    <t>CradlenaWillnaRock </t>
  </si>
  <si>
    <t>1930s|depression|play|theatre|union</t>
  </si>
  <si>
    <t>http://www.imdb.com/title/tt0150216/?ref_=fn_tt_tt_1</t>
  </si>
  <si>
    <t>ThenaGoodnaGerman </t>
  </si>
  <si>
    <t>american|driver|journalist|russian|secret</t>
  </si>
  <si>
    <t>http://www.imdb.com/title/tt0452624/?ref_=fn_tt_tt_1</t>
  </si>
  <si>
    <t>TomnaReeve</t>
  </si>
  <si>
    <t>RollonaWeeks</t>
  </si>
  <si>
    <t>Action|Adventure|Comedy|Fantasy|Romance</t>
  </si>
  <si>
    <t>GeorgenaandnathenaDragon </t>
  </si>
  <si>
    <t>SimonnaCallow</t>
  </si>
  <si>
    <t>dragon|knight|love|priest|princess</t>
  </si>
  <si>
    <t>http://www.imdb.com/title/tt0306892/?ref_=fn_tt_tt_1</t>
  </si>
  <si>
    <t>ApocalypsenaNow </t>
  </si>
  <si>
    <t>army|greennaberet|insanity|jungle|vietnam</t>
  </si>
  <si>
    <t>http://www.imdb.com/title/tt0078788/?ref_=fn_tt_tt_1</t>
  </si>
  <si>
    <t>NanettenaBurstein</t>
  </si>
  <si>
    <t>GoingnathenaDistance </t>
  </si>
  <si>
    <t>bar|job|longnadistancenarelationship|malenapubicnahair|pubicnahair</t>
  </si>
  <si>
    <t>http://www.imdb.com/title/tt1322312/?ref_=fn_tt_tt_1</t>
  </si>
  <si>
    <t>Mr.naHolland'snaOpus </t>
  </si>
  <si>
    <t>JeannaLouisanaKelly</t>
  </si>
  <si>
    <t>1990s|highnaschool|highnaschoolnateacher|teachernainspiresnastudents|teaching</t>
  </si>
  <si>
    <t>http://www.imdb.com/title/tt0113862/?ref_=fn_tt_tt_1</t>
  </si>
  <si>
    <t>ArielnaVromen</t>
  </si>
  <si>
    <t>Action|Crime|Drama|Mystery|Sci-Fi|Thriller</t>
  </si>
  <si>
    <t>Criminal </t>
  </si>
  <si>
    <t>DougnaCockle</t>
  </si>
  <si>
    <t>cia|husbandnawifenarelationship|memory|tiednaupnawhilenabarefoot|violence</t>
  </si>
  <si>
    <t>http://www.imdb.com/title/tt3014866/?ref_=fn_tt_tt_1</t>
  </si>
  <si>
    <t>OutnaofnaAfrica </t>
  </si>
  <si>
    <t>africa|hunter|love|marriage|plantation</t>
  </si>
  <si>
    <t>http://www.imdb.com/title/tt0089755/?ref_=fn_tt_tt_1</t>
  </si>
  <si>
    <t>Flight </t>
  </si>
  <si>
    <t>airline|flight|flightnaattendant|lawyer|pilot</t>
  </si>
  <si>
    <t>http://www.imdb.com/title/tt1907668/?ref_=fn_tt_tt_1</t>
  </si>
  <si>
    <t>LewisnaGilbert</t>
  </si>
  <si>
    <t>Moonraker </t>
  </si>
  <si>
    <t>astronaut|dog|officialnajamesnabondnaseries|spacenashuttle|spacenashuttlenatransportednaonnaana747</t>
  </si>
  <si>
    <t>http://www.imdb.com/title/tt0079574/?ref_=fn_tt_tt_1</t>
  </si>
  <si>
    <t>Adventure|Comedy|Crime|Drama</t>
  </si>
  <si>
    <t>ThenaGrandnaBudapestnaHotel </t>
  </si>
  <si>
    <t>firstnapersonnanarration|hotel|lobbynaboy|mentornaprotegenarelationship|painting</t>
  </si>
  <si>
    <t>http://www.imdb.com/title/tt2278388/?ref_=fn_tt_tt_1</t>
  </si>
  <si>
    <t>Drama|Mystery</t>
  </si>
  <si>
    <t>HeartsnainnaAtlantis </t>
  </si>
  <si>
    <t>HopenaDavis</t>
  </si>
  <si>
    <t>basednaonnamultiplenaworks|bully|kiss|memory|mysteriousnastranger</t>
  </si>
  <si>
    <t>http://www.imdb.com/title/tt0252501/?ref_=fn_tt_tt_1</t>
  </si>
  <si>
    <t>PeternaJason</t>
  </si>
  <si>
    <t>Comedy|Fantasy|Horror|Thriller</t>
  </si>
  <si>
    <t>Arachnophobia </t>
  </si>
  <si>
    <t>BriannaMcNamara</t>
  </si>
  <si>
    <t>arachnophobia|death|doctor|smallnatown|spider</t>
  </si>
  <si>
    <t>http://www.imdb.com/title/tt0099052/?ref_=fn_tt_tt_1</t>
  </si>
  <si>
    <t>Crime|Drama|Mystery|Sci-Fi|Thriller</t>
  </si>
  <si>
    <t>Frequency </t>
  </si>
  <si>
    <t>alteringnahistory|alternatenahistory|amateurnaradio|hamnaradio|paranormalnaphenomena</t>
  </si>
  <si>
    <t>http://www.imdb.com/title/tt0186151/?ref_=fn_tt_tt_1</t>
  </si>
  <si>
    <t>JohnnaFrancisnaDaley</t>
  </si>
  <si>
    <t>Vacation </t>
  </si>
  <si>
    <t>amusementnapark|dysfunctionalnafamily|roadnatrip|sequel|vacation</t>
  </si>
  <si>
    <t>http://www.imdb.com/title/tt1524930/?ref_=fn_tt_tt_1</t>
  </si>
  <si>
    <t>GetnaShorty </t>
  </si>
  <si>
    <t>debt|loannashark|mobster|movienabusiness|producer</t>
  </si>
  <si>
    <t>http://www.imdb.com/title/tt0113161/?ref_=fn_tt_tt_1</t>
  </si>
  <si>
    <t>ChitanaRivera</t>
  </si>
  <si>
    <t>Comedy|Crime|Musical</t>
  </si>
  <si>
    <t>Chicago </t>
  </si>
  <si>
    <t>JaynenaEastwood</t>
  </si>
  <si>
    <t>fame|jail|jazznaage|murder|vaudeville</t>
  </si>
  <si>
    <t>http://www.imdb.com/title/tt0299658/?ref_=fn_tt_tt_1</t>
  </si>
  <si>
    <t>BignaDaddy </t>
  </si>
  <si>
    <t>JoeynaLaurennaAdams</t>
  </si>
  <si>
    <t>homosexual|law|lawnaschool|responsibility|vomiting</t>
  </si>
  <si>
    <t>http://www.imdb.com/title/tt0142342/?ref_=fn_tt_tt_1</t>
  </si>
  <si>
    <t>J.B.naRogers</t>
  </si>
  <si>
    <t>AmericannaPiena2 </t>
  </si>
  <si>
    <t>beach|beachnahouse|college|party|student</t>
  </si>
  <si>
    <t>http://www.imdb.com/title/tt0252866/?ref_=fn_tt_tt_1</t>
  </si>
  <si>
    <t>ToynaStory </t>
  </si>
  <si>
    <t>clawnacrane|cowboy|jealousy|rivalry|toy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</si>
  <si>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</si>
  <si>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</si>
  <si>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</si>
  <si>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</si>
  <si>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MichaelnaSucsy</t>
  </si>
  <si>
    <t>LucasnaBryant</t>
  </si>
  <si>
    <t>ThenaVow </t>
  </si>
  <si>
    <t>DillonnaCasey</t>
  </si>
  <si>
    <t>carnaaccident|lifenasupport|memorynaloss|trauma|voicenarecording</t>
  </si>
  <si>
    <t>http://www.imdb.com/title/tt1606389/?ref_=fn_tt_tt_1</t>
  </si>
  <si>
    <t>TomnaVaughan</t>
  </si>
  <si>
    <t>ExtraordinarynaMeasures </t>
  </si>
  <si>
    <t>cure|disease|imagination|racenaagainstnatime|venturenacapital</t>
  </si>
  <si>
    <t>http://www.imdb.com/title/tt1244659/?ref_=fn_tt_tt_1</t>
  </si>
  <si>
    <t>RemembernathenaTitans </t>
  </si>
  <si>
    <t>americannafootball|basednaonnatruenastory|headnacoach|highnaschool|school</t>
  </si>
  <si>
    <t>http://www.imdb.com/title/tt0210945/?ref_=fn_tt_tt_1</t>
  </si>
  <si>
    <t>ThenaHuntnafornaRednaOctober </t>
  </si>
  <si>
    <t>analyst|defection|navy|sovietnasubmarine|submarine</t>
  </si>
  <si>
    <t>http://www.imdb.com/title/tt0099810/?ref_=fn_tt_tt_1</t>
  </si>
  <si>
    <t>LeenaDaniels'naThenaButler </t>
  </si>
  <si>
    <t>butler|civilnarights|hotel|president|whitenahouse</t>
  </si>
  <si>
    <t>http://www.imdb.com/title/tt1327773/?ref_=fn_tt_tt_1</t>
  </si>
  <si>
    <t>Dodgeball:naAnaTruenaUnderdognaStory </t>
  </si>
  <si>
    <t>dodgeball|gym|lasnavegas|pirate|ups</t>
  </si>
  <si>
    <t>http://www.imdb.com/title/tt0364725/?ref_=fn_tt_tt_1</t>
  </si>
  <si>
    <t>ThenaAddamsnaFamily </t>
  </si>
  <si>
    <t>CarelnaStruycken</t>
  </si>
  <si>
    <t>accountant|loannashark|macabre|uncle|unclenafester</t>
  </si>
  <si>
    <t>http://www.imdb.com/title/tt0101272/?ref_=fn_tt_tt_1</t>
  </si>
  <si>
    <t>AcenaVentura:naWhennaNaturenaCalls </t>
  </si>
  <si>
    <t>africa|bat|hawaiiannashirt|pregnancy|pregnant</t>
  </si>
  <si>
    <t>http://www.imdb.com/title/tt0112281/?ref_=fn_tt_tt_1</t>
  </si>
  <si>
    <t>ThenaPrincessnaDiaries </t>
  </si>
  <si>
    <t>HeathernaMatarazzo</t>
  </si>
  <si>
    <t>cinderellanastory|fishnaoutnaofnawater|makeover|manners|princess</t>
  </si>
  <si>
    <t>http://www.imdb.com/title/tt0247638/?ref_=fn_tt_tt_1</t>
  </si>
  <si>
    <t>ThenaFirstnaWivesnaClub </t>
  </si>
  <si>
    <t>cultnafilm|femalenatherapist|revenge|revengenamotive|therapynasession</t>
  </si>
  <si>
    <t>http://www.imdb.com/title/tt0116313/?ref_=fn_tt_tt_1</t>
  </si>
  <si>
    <t>Se7en </t>
  </si>
  <si>
    <t>detective|policenapartner|serialnakiller|serialnamurder|sevennadeadlynasins</t>
  </si>
  <si>
    <t>http://www.imdb.com/title/tt0114369/?ref_=fn_tt_tt_1</t>
  </si>
  <si>
    <t>Districtna9 </t>
  </si>
  <si>
    <t>alien|ghetto|prawn|refugee|refugeenacamp</t>
  </si>
  <si>
    <t>http://www.imdb.com/title/tt1136608/?ref_=fn_tt_tt_1</t>
  </si>
  <si>
    <t>SouthnaAfrica</t>
  </si>
  <si>
    <t>StephennaHillenburg</t>
  </si>
  <si>
    <t>ThenaSpongeBobnaSquarePantsnaMovie </t>
  </si>
  <si>
    <t>RodgernaBumpass</t>
  </si>
  <si>
    <t>basednaonnatvnaseries|crown|dream|kingnaneptune|plankton</t>
  </si>
  <si>
    <t>http://www.imdb.com/title/tt0345950/?ref_=fn_tt_tt_1</t>
  </si>
  <si>
    <t>SpencernaTreatnaClark</t>
  </si>
  <si>
    <t>MysticnaRiver </t>
  </si>
  <si>
    <t>TomnaGuiry</t>
  </si>
  <si>
    <t>ballistics|detective|friend|gun|sexualnaabuse</t>
  </si>
  <si>
    <t>http://www.imdb.com/title/tt0327056/?ref_=fn_tt_tt_1</t>
  </si>
  <si>
    <t>MillionnaDollarnaBaby </t>
  </si>
  <si>
    <t>MikenaColter</t>
  </si>
  <si>
    <t>boxing|boxingnatrainer|death|suicidenaattempt|womennaboxing</t>
  </si>
  <si>
    <t>http://www.imdb.com/title/tt0405159/?ref_=fn_tt_tt_1</t>
  </si>
  <si>
    <t>AnalyzenaThis </t>
  </si>
  <si>
    <t>analyst|mafia|patient|psychiatrist|wedding</t>
  </si>
  <si>
    <t>http://www.imdb.com/title/tt0122933/?ref_=fn_tt_tt_1</t>
  </si>
  <si>
    <t>ThenaNotebook </t>
  </si>
  <si>
    <t>classnadifferences|letter|nursingnahome|secondnachance|summernalove</t>
  </si>
  <si>
    <t>http://www.imdb.com/title/tt0332280/?ref_=fn_tt_tt_1</t>
  </si>
  <si>
    <t>BernnaCohen</t>
  </si>
  <si>
    <t>27naDresses </t>
  </si>
  <si>
    <t>YettanaGottesman</t>
  </si>
  <si>
    <t>boss|bridesmaid|friend|love|wedding</t>
  </si>
  <si>
    <t>http://www.imdb.com/title/tt0988595/?ref_=fn_tt_tt_1</t>
  </si>
  <si>
    <t>Comedy|Drama|Family|Music|Romance</t>
  </si>
  <si>
    <t>HannahnaMontana:naThenaMovie </t>
  </si>
  <si>
    <t>farm|femalenaprotagonist|hannahnamontana|horsebacknariding|overalls</t>
  </si>
  <si>
    <t>http://www.imdb.com/title/tt1114677/?ref_=fn_tt_tt_1</t>
  </si>
  <si>
    <t>StignaBergqvist</t>
  </si>
  <si>
    <t>CaseynaKasem</t>
  </si>
  <si>
    <t>RugratsnainnaParis:naThenaMovie </t>
  </si>
  <si>
    <t>amusementnapark|baby|france|parisnafrance|villain</t>
  </si>
  <si>
    <t>http://www.imdb.com/title/tt0213203/?ref_=fn_tt_tt_1</t>
  </si>
  <si>
    <t>ThenaPrincenaofnaTides </t>
  </si>
  <si>
    <t>MelindanaDillon</t>
  </si>
  <si>
    <t>newnayork|psychiatrist|shrimper|southnacarolina|twins</t>
  </si>
  <si>
    <t>http://www.imdb.com/title/tt0102713/?ref_=fn_tt_tt_1</t>
  </si>
  <si>
    <t>LegendsnaofnathenaFall </t>
  </si>
  <si>
    <t>epic|heart|killingnaannaanimal|passion|usa</t>
  </si>
  <si>
    <t>http://www.imdb.com/title/tt0110322/?ref_=fn_tt_tt_1</t>
  </si>
  <si>
    <t>JasonnaReitman</t>
  </si>
  <si>
    <t>UpnainnathenaAir </t>
  </si>
  <si>
    <t>ChrisnaLowell</t>
  </si>
  <si>
    <t>airport|businessnatrip|downsizing|onnathenaroad|travel</t>
  </si>
  <si>
    <t>http://www.imdb.com/title/tt1193138/?ref_=fn_tt_tt_1</t>
  </si>
  <si>
    <t>AlexandernaPayne</t>
  </si>
  <si>
    <t>JunenaSquibb</t>
  </si>
  <si>
    <t>AboutnaSchmidt </t>
  </si>
  <si>
    <t>HowardnaHesseman</t>
  </si>
  <si>
    <t>highwaynatravel|onnathenaroad|retirement|roadnamovie|wedding</t>
  </si>
  <si>
    <t>http://www.imdb.com/title/tt0257360/?ref_=fn_tt_tt_1</t>
  </si>
  <si>
    <t>JonathannaLevine</t>
  </si>
  <si>
    <t>VincentnaLeclerc</t>
  </si>
  <si>
    <t>Comedy|Horror|Romance</t>
  </si>
  <si>
    <t>CorynaHardrict</t>
  </si>
  <si>
    <t>WarmnaBodies </t>
  </si>
  <si>
    <t>DanielnaRindress-Kay</t>
  </si>
  <si>
    <t>fight|memory|teenager|undead|zombie</t>
  </si>
  <si>
    <t>http://www.imdb.com/title/tt1588173/?ref_=fn_tt_tt_1</t>
  </si>
  <si>
    <t>RiannaJohnson</t>
  </si>
  <si>
    <t>Looper </t>
  </si>
  <si>
    <t>TracienaThoms</t>
  </si>
  <si>
    <t>chase|future|surprisenaending|timenaloop|timenatravel</t>
  </si>
  <si>
    <t>http://www.imdb.com/title/tt1276104/?ref_=fn_tt_tt_1</t>
  </si>
  <si>
    <t>DownnatonaEarth </t>
  </si>
  <si>
    <t>angel|butler|heaven|manhattannanewnayorknacity|reincarnation</t>
  </si>
  <si>
    <t>http://www.imdb.com/title/tt0231775/?ref_=fn_tt_tt_1</t>
  </si>
  <si>
    <t>ChrisnaNoonan</t>
  </si>
  <si>
    <t>ChristinenaCavanaugh</t>
  </si>
  <si>
    <t>Babe </t>
  </si>
  <si>
    <t>dog|farmer|pig|sheep|sheepdog</t>
  </si>
  <si>
    <t>http://www.imdb.com/title/tt0112431/?ref_=fn_tt_tt_1</t>
  </si>
  <si>
    <t>HopenaSprings </t>
  </si>
  <si>
    <t>JeannaSmart</t>
  </si>
  <si>
    <t>couple|intimacy|marriage|marriagenacounseling|middlenaagenacouple</t>
  </si>
  <si>
    <t>http://www.imdb.com/title/tt1535438/?ref_=fn_tt_tt_1</t>
  </si>
  <si>
    <t>ForgettingnaSarahnaMarshall </t>
  </si>
  <si>
    <t>MarianaThayer</t>
  </si>
  <si>
    <t>breakup|hawaii|hotel|malenafullnafrontalnanudity|resort</t>
  </si>
  <si>
    <t>http://www.imdb.com/title/tt0800039/?ref_=fn_tt_tt_1</t>
  </si>
  <si>
    <t>ZachnaGilford</t>
  </si>
  <si>
    <t>FridaynaNightnaLights </t>
  </si>
  <si>
    <t>football|footballnacoach|highnaschool|smallnatown|texas</t>
  </si>
  <si>
    <t>http://www.imdb.com/title/tt0758745/?ref_=fn_tt_tt_1</t>
  </si>
  <si>
    <t>TonynaNappo</t>
  </si>
  <si>
    <t>FournaBrothers </t>
  </si>
  <si>
    <t>FionnulanaFlanagan</t>
  </si>
  <si>
    <t>barenabutt|corruptnapolice|fournabrothers|funeral|murder</t>
  </si>
  <si>
    <t>http://www.imdb.com/title/tt0430105/?ref_=fn_tt_tt_1</t>
  </si>
  <si>
    <t>MichaelnaMcCullers</t>
  </si>
  <si>
    <t>BabynaMama </t>
  </si>
  <si>
    <t>baby|book|cartoonnaonnatv|femalenaprotagonist|malenaanorexia</t>
  </si>
  <si>
    <t>http://www.imdb.com/title/tt0871426/?ref_=fn_tt_tt_1</t>
  </si>
  <si>
    <t>ForestnaWhitaker</t>
  </si>
  <si>
    <t>HopenaFloats </t>
  </si>
  <si>
    <t>bestnafriend|friend|mothernadaughternarelationship|smallnatown|texas</t>
  </si>
  <si>
    <t>http://www.imdb.com/title/tt0119313/?ref_=fn_tt_tt_1</t>
  </si>
  <si>
    <t>BridenaWars </t>
  </si>
  <si>
    <t>bestnafriend|dyednahair|fakenatan|rivalry|wedding</t>
  </si>
  <si>
    <t>http://www.imdb.com/title/tt0901476/?ref_=fn_tt_tt_1</t>
  </si>
  <si>
    <t>ScottnaAdsit</t>
  </si>
  <si>
    <t>AntonynaStarr</t>
  </si>
  <si>
    <t>WithoutnaanaPaddle </t>
  </si>
  <si>
    <t>BonnienaSomerville</t>
  </si>
  <si>
    <t>death|friend|hijacker|river|treenahouse</t>
  </si>
  <si>
    <t>http://www.imdb.com/title/tt0364751/?ref_=fn_tt_tt_1</t>
  </si>
  <si>
    <t>13naGoingnaonna30 </t>
  </si>
  <si>
    <t>ChristanaB.naAllen</t>
  </si>
  <si>
    <t>13nayearnaold|13thnabirthday|30nayearnaold|wish|yearna1987</t>
  </si>
  <si>
    <t>http://www.imdb.com/title/tt0337563/?ref_=fn_tt_tt_1</t>
  </si>
  <si>
    <t>AudreynaFleurot</t>
  </si>
  <si>
    <t>MidnightnainnaParis </t>
  </si>
  <si>
    <t>NinanaArianda</t>
  </si>
  <si>
    <t>1920s|goldennaage|midnight|parisnafrance|timenatravelnaromance</t>
  </si>
  <si>
    <t>http://www.imdb.com/title/tt1605783/?ref_=fn_tt_tt_1</t>
  </si>
  <si>
    <t>PeternaLepeniotis</t>
  </si>
  <si>
    <t>ThenaNutnaJob </t>
  </si>
  <si>
    <t>banknarobbery|heist|raccoon|rat|squirrel</t>
  </si>
  <si>
    <t>http://www.imdb.com/title/tt1821658/?ref_=fn_tt_tt_1</t>
  </si>
  <si>
    <t>TednaDemme</t>
  </si>
  <si>
    <t>Blow </t>
  </si>
  <si>
    <t>1960s|1970s|california|cocaine|wealth</t>
  </si>
  <si>
    <t>http://www.imdb.com/title/tt0221027/?ref_=fn_tt_tt_1</t>
  </si>
  <si>
    <t>JohnnaSavage</t>
  </si>
  <si>
    <t>MessagenainnaanaBottle </t>
  </si>
  <si>
    <t>RaphaelnaSbarge</t>
  </si>
  <si>
    <t>beach|bottle|jogging|letter|love</t>
  </si>
  <si>
    <t>http://www.imdb.com/title/tt0139462/?ref_=fn_tt_tt_1</t>
  </si>
  <si>
    <t>WilliamnaShatner</t>
  </si>
  <si>
    <t>StarnaTreknaV:naThenaFinalnaFrontier </t>
  </si>
  <si>
    <t>captain|halfnabrother|klingon|planet|vulcan</t>
  </si>
  <si>
    <t>http://www.imdb.com/title/tt0098382/?ref_=fn_tt_tt_1</t>
  </si>
  <si>
    <t>Comedy|Family|Fantasy|Sport</t>
  </si>
  <si>
    <t>BrendanaSong</t>
  </si>
  <si>
    <t>LikenaMike </t>
  </si>
  <si>
    <t>AnnenaMeara</t>
  </si>
  <si>
    <t>basketball|lightning|nba|orphanage|shoe</t>
  </si>
  <si>
    <t>http://www.imdb.com/title/tt0308506/?ref_=fn_tt_tt_1</t>
  </si>
  <si>
    <t>NakednaGunna33na1/3:naThenaFinalnaInsult </t>
  </si>
  <si>
    <t>PriscillanaPresley</t>
  </si>
  <si>
    <t>retirement|spoof|terrorist|transsexual|undercover</t>
  </si>
  <si>
    <t>http://www.imdb.com/title/tt0110622/?ref_=fn_tt_tt_1</t>
  </si>
  <si>
    <t>PatricknaMacnee</t>
  </si>
  <si>
    <t>AnaViewnatonaanaKill </t>
  </si>
  <si>
    <t>TanyanaRoberts</t>
  </si>
  <si>
    <t>computer|earthquake|microchip|officialnajamesnabondnaseries|siliconnavalley</t>
  </si>
  <si>
    <t>http://www.imdb.com/title/tt0090264/?ref_=fn_tt_tt_1</t>
  </si>
  <si>
    <t>StevenaBox</t>
  </si>
  <si>
    <t>GeraldinenaMcEwan</t>
  </si>
  <si>
    <t>Animation|Comedy|Family|Mystery|Sci-Fi</t>
  </si>
  <si>
    <t>MarknaGatiss</t>
  </si>
  <si>
    <t>ThenaCursenaofnathenaWere-Rabbit </t>
  </si>
  <si>
    <t>PeternaSallis</t>
  </si>
  <si>
    <t>competition|giantnavegetable|pestnacontrol|stopnamotionnaanimation|vegetable</t>
  </si>
  <si>
    <t>http://www.imdb.com/title/tt0312004/?ref_=fn_tt_tt_1</t>
  </si>
  <si>
    <t>P.S.naInaLovenaYou </t>
  </si>
  <si>
    <t>NellienaMcKay</t>
  </si>
  <si>
    <t>birthday|friendship|hairynachest|letter|widow</t>
  </si>
  <si>
    <t>http://www.imdb.com/title/tt0431308/?ref_=fn_tt_tt_1</t>
  </si>
  <si>
    <t>FrankienaMuniz</t>
  </si>
  <si>
    <t>Adventure|Comedy|Drama|Family|Sport</t>
  </si>
  <si>
    <t>RacingnaStripes </t>
  </si>
  <si>
    <t>farm|horse|kentucky|racehorse|zebra</t>
  </si>
  <si>
    <t>http://www.imdb.com/title/tt0376105/?ref_=fn_tt_tt_1</t>
  </si>
  <si>
    <t>AlfienaAllen</t>
  </si>
  <si>
    <t>Atonement </t>
  </si>
  <si>
    <t>BrendanaBlethyn</t>
  </si>
  <si>
    <t>deathnaofnasister|dying|lossnaofnavirginity|septicemia|sex</t>
  </si>
  <si>
    <t>http://www.imdb.com/title/tt0783233/?ref_=fn_tt_tt_1</t>
  </si>
  <si>
    <t>MarcianaDeBonis</t>
  </si>
  <si>
    <t>LettersnatonaJuliet </t>
  </si>
  <si>
    <t>LuisanaRanieri</t>
  </si>
  <si>
    <t>chicknaflick|femalenaprotagonist|italiannastereotype|mannainnaanaswimsuit|veronanaitaly</t>
  </si>
  <si>
    <t>http://www.imdb.com/title/tt0892318/?ref_=fn_tt_tt_1</t>
  </si>
  <si>
    <t>KennaTakakura</t>
  </si>
  <si>
    <t>BlacknaRain </t>
  </si>
  <si>
    <t>KatenaCapshaw</t>
  </si>
  <si>
    <t>counterfeit|detective|japan|policenachase|yakuza</t>
  </si>
  <si>
    <t>http://www.imdb.com/title/tt0096933/?ref_=fn_tt_tt_1</t>
  </si>
  <si>
    <t>LarrynaDavid</t>
  </si>
  <si>
    <t>ThenaThreenaStooges </t>
  </si>
  <si>
    <t>mule|nun|orphanage|tennisnacourt|thenathreenastooges</t>
  </si>
  <si>
    <t>http://www.imdb.com/title/tt0383010/?ref_=fn_tt_tt_1</t>
  </si>
  <si>
    <t>Animation|Drama|Family|Fantasy|Musical|Romance</t>
  </si>
  <si>
    <t>CorpsenaBride </t>
  </si>
  <si>
    <t>arrangednamarriage|bride|corpse|groom|woods</t>
  </si>
  <si>
    <t>http://www.imdb.com/title/tt0121164/?ref_=fn_tt_tt_1</t>
  </si>
  <si>
    <t>JamesnaGartner</t>
  </si>
  <si>
    <t>MehcadnaBrooks</t>
  </si>
  <si>
    <t>GlorynaRoad </t>
  </si>
  <si>
    <t>DereknaLuke</t>
  </si>
  <si>
    <t>coach|collegenabasketball|nationalnachampionship|ncaa|texas</t>
  </si>
  <si>
    <t>http://www.imdb.com/title/tt0385726/?ref_=fn_tt_tt_1</t>
  </si>
  <si>
    <t>BernardonaSaracino</t>
  </si>
  <si>
    <t>EdgarnaArreola</t>
  </si>
  <si>
    <t>Sicario </t>
  </si>
  <si>
    <t>criticallynaacclaimed|drugnacartel|juareznamexico|u.s.namexiconaborder|warnaonnadrugs</t>
  </si>
  <si>
    <t>http://www.imdb.com/title/tt3397884/?ref_=fn_tt_tt_1</t>
  </si>
  <si>
    <t>Southpaw </t>
  </si>
  <si>
    <t>OonanaLaurence</t>
  </si>
  <si>
    <t>boxer|boxingnatraining|deathnaofnawife|malenainnashower|rage</t>
  </si>
  <si>
    <t>http://www.imdb.com/title/tt1798684/?ref_=fn_tt_tt_1</t>
  </si>
  <si>
    <t>DragnaMenatonaHell </t>
  </si>
  <si>
    <t>evil|fight|hell|psychic|psychologist</t>
  </si>
  <si>
    <t>http://www.imdb.com/title/tt1127180/?ref_=fn_tt_tt_1</t>
  </si>
  <si>
    <t>LeenaTolandnaKrieger</t>
  </si>
  <si>
    <t>ThenaAgenaofnaAdaline </t>
  </si>
  <si>
    <t>hitnabynaanapickupnatruck|immortality|paramedic|resuscitation|sannafrancisconacalifornia</t>
  </si>
  <si>
    <t>http://www.imdb.com/title/tt1655441/?ref_=fn_tt_tt_1</t>
  </si>
  <si>
    <t>TimnaMcCanlies</t>
  </si>
  <si>
    <t>SecondhandnaLions </t>
  </si>
  <si>
    <t>EmmanuellenaVaugier</t>
  </si>
  <si>
    <t>africa|eyeglasses|money|texas|veteran</t>
  </si>
  <si>
    <t>http://www.imdb.com/title/tt0327137/?ref_=fn_tt_tt_1</t>
  </si>
  <si>
    <t>StepnaUpna3D </t>
  </si>
  <si>
    <t>FacundonaLombard</t>
  </si>
  <si>
    <t>dance|dancenacrew|dancer|mortgage|newnayorknacity</t>
  </si>
  <si>
    <t>http://www.imdb.com/title/tt1193631/?ref_=fn_tt_tt_1</t>
  </si>
  <si>
    <t>BluenaCrush </t>
  </si>
  <si>
    <t>SanoenaLake</t>
  </si>
  <si>
    <t>bikini|femalenasurfer|sisternasisternarelationship|surfingnacontest|swimsuit</t>
  </si>
  <si>
    <t>http://www.imdb.com/title/tt0300532/?ref_=fn_tt_tt_1</t>
  </si>
  <si>
    <t>ChristiannaStolte</t>
  </si>
  <si>
    <t>StrangernaThannaFiction </t>
  </si>
  <si>
    <t>DannynaRhodes</t>
  </si>
  <si>
    <t>author|fate|novelist|professor|writer</t>
  </si>
  <si>
    <t>http://www.imdb.com/title/tt0420223/?ref_=fn_tt_tt_1</t>
  </si>
  <si>
    <t>MarknaRendall</t>
  </si>
  <si>
    <t>30naDaysnaofnaNight </t>
  </si>
  <si>
    <t>MegannaFranich</t>
  </si>
  <si>
    <t>alaska|smallnatown|snow|vampire|winter</t>
  </si>
  <si>
    <t>http://www.imdb.com/title/tt0389722/?ref_=fn_tt_tt_1</t>
  </si>
  <si>
    <t>DrewnaGoddard</t>
  </si>
  <si>
    <t>ThenaCabinnainnathenaWoods </t>
  </si>
  <si>
    <t>cabinnainnathenawoods|darknahumor|hatchet|killednainnaannaelevator|robot</t>
  </si>
  <si>
    <t>http://www.imdb.com/title/tt1259521/?ref_=fn_tt_tt_1</t>
  </si>
  <si>
    <t>JasonnaFriedberg</t>
  </si>
  <si>
    <t>MeetnathenaSpartans </t>
  </si>
  <si>
    <t>MethodnaMan</t>
  </si>
  <si>
    <t>king|persian|spartan|training|xerxes</t>
  </si>
  <si>
    <t>http://www.imdb.com/title/tt1073498/?ref_=fn_tt_tt_1</t>
  </si>
  <si>
    <t>YaphetnaKotto</t>
  </si>
  <si>
    <t>MidnightnaRun </t>
  </si>
  <si>
    <t>accountant|bountynahunter|fbi|mafia|mob</t>
  </si>
  <si>
    <t>http://www.imdb.com/title/tt0095631/?ref_=fn_tt_tt_1</t>
  </si>
  <si>
    <t>MarianaConchitanaAlonso</t>
  </si>
  <si>
    <t>ThenaRunningnaMan </t>
  </si>
  <si>
    <t>RichardnaDawson</t>
  </si>
  <si>
    <t>gamenaofnadeath|governmentnaconspiracy|latina|oppression|police</t>
  </si>
  <si>
    <t>http://www.imdb.com/title/tt0093894/?ref_=fn_tt_tt_1</t>
  </si>
  <si>
    <t>Comedy|Horror|Musical|Sci-Fi</t>
  </si>
  <si>
    <t>LittlenaShopnaofnaHorrors </t>
  </si>
  <si>
    <t>TishanaCampbell-Martin</t>
  </si>
  <si>
    <t>eclipse|florist|nerd|plant|shop</t>
  </si>
  <si>
    <t>http://www.imdb.com/title/tt0091419/?ref_=fn_tt_tt_1</t>
  </si>
  <si>
    <t>VickynaKrieps</t>
  </si>
  <si>
    <t>JessicanaBarden</t>
  </si>
  <si>
    <t>Hanna </t>
  </si>
  <si>
    <t>JohnnaMacmillan</t>
  </si>
  <si>
    <t>assassin|femalenawarrior|martialnaarts|playground|training</t>
  </si>
  <si>
    <t>http://www.imdb.com/title/tt0993842/?ref_=fn_tt_tt_1</t>
  </si>
  <si>
    <t>ThenaFamily </t>
  </si>
  <si>
    <t>familynadrama|lie|missingnachild|politicalnacampaign|secret</t>
  </si>
  <si>
    <t>http://www.imdb.com/title/tt4428038/?ref_=fn_tt_tt_1</t>
  </si>
  <si>
    <t>JohnnaR.naLeonetti</t>
  </si>
  <si>
    <t>MortalnaKombat:naAnnihilation </t>
  </si>
  <si>
    <t>alternatenareality|battle|martialnaarts|mortalnakombat|warrior</t>
  </si>
  <si>
    <t>http://www.imdb.com/title/tt0119707/?ref_=fn_tt_tt_1</t>
  </si>
  <si>
    <t>LarrynaCrowne </t>
  </si>
  <si>
    <t>busnastop|college|communitynacollege|scooter|speechnaclass</t>
  </si>
  <si>
    <t>http://www.imdb.com/title/tt1583420/?ref_=fn_tt_tt_1</t>
  </si>
  <si>
    <t>KimberlynaPeirce</t>
  </si>
  <si>
    <t>Carrie </t>
  </si>
  <si>
    <t>outcast|prom|selfnainjury|telekinesis|tragicnaevent</t>
  </si>
  <si>
    <t>http://www.imdb.com/title/tt1939659/?ref_=fn_tt_tt_1</t>
  </si>
  <si>
    <t>LiznaFriedlander</t>
  </si>
  <si>
    <t>YayanaDaCosta</t>
  </si>
  <si>
    <t>TakenathenaLead </t>
  </si>
  <si>
    <t>JasikanaNicole</t>
  </si>
  <si>
    <t>ballroom|dance|dancenateacher|student|teacher</t>
  </si>
  <si>
    <t>http://www.imdb.com/title/tt0446046/?ref_=fn_tt_tt_1</t>
  </si>
  <si>
    <t>Entourage </t>
  </si>
  <si>
    <t>actor|fame|friendshipnabetweennamen|hollywoodnacalifornia|sitcom</t>
  </si>
  <si>
    <t>http://www.imdb.com/title/tt0387199/?ref_=fn_tt_tt_1</t>
  </si>
  <si>
    <t>PhilnaJoanou</t>
  </si>
  <si>
    <t>JurneenaSmollett-Bell</t>
  </si>
  <si>
    <t>Crime|Drama|Sport</t>
  </si>
  <si>
    <t>GridironnaGang </t>
  </si>
  <si>
    <t>alliterativenatitle|football|footballnacoach|footballnapractice|footballnateam</t>
  </si>
  <si>
    <t>http://www.imdb.com/title/tt0421206/?ref_=fn_tt_tt_1</t>
  </si>
  <si>
    <t>What'snathenaWorstnaThatnaCouldnaHappen? </t>
  </si>
  <si>
    <t>businessman|ring|thief|vulgarity|washingtonnad.c.</t>
  </si>
  <si>
    <t>http://www.imdb.com/title/tt0161083/?ref_=fn_tt_tt_1</t>
  </si>
  <si>
    <t>ShanenaAcker</t>
  </si>
  <si>
    <t>AlannaOppenheimer</t>
  </si>
  <si>
    <t>Action|Adventure|Animation|Drama|Mystery|Sci-Fi|Thriller</t>
  </si>
  <si>
    <t>9 </t>
  </si>
  <si>
    <t>TomnaKane</t>
  </si>
  <si>
    <t>hope|key|machine|number|ragnadoll</t>
  </si>
  <si>
    <t>http://www.imdb.com/title/tt0472033/?ref_=fn_tt_tt_1</t>
  </si>
  <si>
    <t>SidenaEffects </t>
  </si>
  <si>
    <t>KatienaLowes</t>
  </si>
  <si>
    <t>clinicalnatrial|femalenaprotagonist|neuropharmacology|psychiatrist|sidenaeffect</t>
  </si>
  <si>
    <t>http://www.imdb.com/title/tt2053463/?ref_=fn_tt_tt_1</t>
  </si>
  <si>
    <t>MarthanaCoolidge</t>
  </si>
  <si>
    <t>ThenaPrincenaandnaMe </t>
  </si>
  <si>
    <t>LukenaMably</t>
  </si>
  <si>
    <t>denmark|king|love|prince|wisconsin</t>
  </si>
  <si>
    <t>http://www.imdb.com/title/tt0337697/?ref_=fn_tt_tt_1</t>
  </si>
  <si>
    <t>StephennaJ.naAnderson</t>
  </si>
  <si>
    <t>RobertnaLopez</t>
  </si>
  <si>
    <t>WinnienathenaPooh </t>
  </si>
  <si>
    <t>HuellnaHowser</t>
  </si>
  <si>
    <t>disney|owl|rabbit|sequel|tiger</t>
  </si>
  <si>
    <t>http://www.imdb.com/title/tt1449283/?ref_=fn_tt_tt_1</t>
  </si>
  <si>
    <t>TroynaMiller</t>
  </si>
  <si>
    <t>DumbnaandnaDumberer:naWhennaHarrynaMetnaLloyd </t>
  </si>
  <si>
    <t>CherinaOteri</t>
  </si>
  <si>
    <t>1980s|buddy|highnaschool|prequelnatonacultnafavorite|teenager</t>
  </si>
  <si>
    <t>http://www.imdb.com/title/tt0329028/?ref_=fn_tt_tt_1</t>
  </si>
  <si>
    <t>KirknaBaltz</t>
  </si>
  <si>
    <t>Bulworth </t>
  </si>
  <si>
    <t>GrahamnaBeckel</t>
  </si>
  <si>
    <t>hipnahop|liberal|politics|senator|truth</t>
  </si>
  <si>
    <t>http://www.imdb.com/title/tt0118798/?ref_=fn_tt_tt_1</t>
  </si>
  <si>
    <t>JoshnaHopkins</t>
  </si>
  <si>
    <t>TikanaSumpter</t>
  </si>
  <si>
    <t>GetnaonnaUp </t>
  </si>
  <si>
    <t>AunjanuenaEllis</t>
  </si>
  <si>
    <t>1970s|1980s|africannaamerican|breakingnathenafourthnawall|mothernasonnarelationship</t>
  </si>
  <si>
    <t>http://www.imdb.com/title/tt2473602/?ref_=fn_tt_tt_1</t>
  </si>
  <si>
    <t>OnenaTruenaThing </t>
  </si>
  <si>
    <t>cancer|job|love|newnayork|professor</t>
  </si>
  <si>
    <t>http://www.imdb.com/title/tt0120776/?ref_=fn_tt_tt_1</t>
  </si>
  <si>
    <t>BrettnaLeonard</t>
  </si>
  <si>
    <t>Virtuosity </t>
  </si>
  <si>
    <t>android|exnacop|serialnakiller|virtualnacharacternacomenatonalife|virtualnareality</t>
  </si>
  <si>
    <t>http://www.imdb.com/title/tt0114857/?ref_=fn_tt_tt_1</t>
  </si>
  <si>
    <t>MynaSupernaEx-Girlfriend </t>
  </si>
  <si>
    <t>architect|boyfriendnagirlfriendnarelationship|superhero|superheronaspoof|supernaturalnapower</t>
  </si>
  <si>
    <t>http://www.imdb.com/title/tt0465624/?ref_=fn_tt_tt_1</t>
  </si>
  <si>
    <t>DelivernaUsnafromnaEvil </t>
  </si>
  <si>
    <t>confession|demonicnapossession|exorcism|flickeringnalight|priest</t>
  </si>
  <si>
    <t>http://www.imdb.com/title/tt2377322/?ref_=fn_tt_tt_1</t>
  </si>
  <si>
    <t>AlisternaGrierson</t>
  </si>
  <si>
    <t>RhysnaWakefield</t>
  </si>
  <si>
    <t>Sanctum </t>
  </si>
  <si>
    <t>cave|expedition|panic|rebreather|underwater</t>
  </si>
  <si>
    <t>http://www.imdb.com/title/tt0881320/?ref_=fn_tt_tt_1</t>
  </si>
  <si>
    <t>NicknaHurran</t>
  </si>
  <si>
    <t>LittlenaBlacknaBook </t>
  </si>
  <si>
    <t>DavenaAnnable</t>
  </si>
  <si>
    <t>electronicnadevices|gynecologist|littlenablacknabook|plan|setnaup</t>
  </si>
  <si>
    <t>http://www.imdb.com/title/tt0361841/?ref_=fn_tt_tt_1</t>
  </si>
  <si>
    <t>JackinaWeaver</t>
  </si>
  <si>
    <t>ThenaFive-YearnaEngagement </t>
  </si>
  <si>
    <t>kissingnawhilenahavingnasex|kitchen|referencenatonaprincessnadiana|weddingnaband|weddingnaring</t>
  </si>
  <si>
    <t>http://www.imdb.com/title/tt1195478/?ref_=fn_tt_tt_1</t>
  </si>
  <si>
    <t>CharlesnaStonenaIII</t>
  </si>
  <si>
    <t>Mrna3000 </t>
  </si>
  <si>
    <t>baseball|baseballnamovie|cartoonnaonnatv|dodgenaviper|retirement</t>
  </si>
  <si>
    <t>http://www.imdb.com/title/tt0339412/?ref_=fn_tt_tt_1</t>
  </si>
  <si>
    <t>PaulnaHaggis</t>
  </si>
  <si>
    <t>DanielnaStern</t>
  </si>
  <si>
    <t>ThenaNextnaThreenaDays </t>
  </si>
  <si>
    <t>AishanaHinds</t>
  </si>
  <si>
    <t>argument|evidence|fingerprints|murder|murdernaweapon</t>
  </si>
  <si>
    <t>http://www.imdb.com/title/tt1458175/?ref_=fn_tt_tt_1</t>
  </si>
  <si>
    <t>KurtnaWimmer</t>
  </si>
  <si>
    <t>CameronnaBright</t>
  </si>
  <si>
    <t>Ultraviolet </t>
  </si>
  <si>
    <t>boy|disease|hemophagia|speed|vampire</t>
  </si>
  <si>
    <t>http://www.imdb.com/title/tt0370032/?ref_=fn_tt_tt_1</t>
  </si>
  <si>
    <t>Jean-FrançoisnaRichet</t>
  </si>
  <si>
    <t>DreanadenaMatteo</t>
  </si>
  <si>
    <t>AssaultnaonnaPrecinctna13 </t>
  </si>
  <si>
    <t>HughnaDillon</t>
  </si>
  <si>
    <t>criminal|mobster|newnayear'snaeve|police|sergeant</t>
  </si>
  <si>
    <t>http://www.imdb.com/title/tt0398712/?ref_=fn_tt_tt_1</t>
  </si>
  <si>
    <t>ThenaReplacementnaKillers </t>
  </si>
  <si>
    <t>forger|hitman|passport|police|replacement</t>
  </si>
  <si>
    <t>http://www.imdb.com/title/tt0120008/?ref_=fn_tt_tt_1</t>
  </si>
  <si>
    <t>KevinnaHooks</t>
  </si>
  <si>
    <t>StephennaBaldwin</t>
  </si>
  <si>
    <t>Action|Adventure|Crime|Drama|Romance</t>
  </si>
  <si>
    <t>Fled </t>
  </si>
  <si>
    <t>disk|floppynadisk|mafia|prison|prisoner</t>
  </si>
  <si>
    <t>http://www.imdb.com/title/tt0116320/?ref_=fn_tt_tt_1</t>
  </si>
  <si>
    <t>EllorynaElkayem</t>
  </si>
  <si>
    <t>DougnaE.naDoug</t>
  </si>
  <si>
    <t>Action|Comedy|Horror</t>
  </si>
  <si>
    <t>EightnaLeggednaFreaks </t>
  </si>
  <si>
    <t>creaturenafeature|humannaversusnaspider|spider|spidernafeature|womannasheriff</t>
  </si>
  <si>
    <t>http://www.imdb.com/title/tt0271367/?ref_=fn_tt_tt_1</t>
  </si>
  <si>
    <t>Lovena&amp;naOthernaDrugs </t>
  </si>
  <si>
    <t>femalenanudity|malenaobjectification|pfizer|viagra|zoloft</t>
  </si>
  <si>
    <t>http://www.imdb.com/title/tt0758752/?ref_=fn_tt_tt_1</t>
  </si>
  <si>
    <t>88naMinutes </t>
  </si>
  <si>
    <t>death|fbi|forensics|murder|serialnakiller</t>
  </si>
  <si>
    <t>http://www.imdb.com/title/tt0411061/?ref_=fn_tt_tt_1</t>
  </si>
  <si>
    <t>NikinaCaro</t>
  </si>
  <si>
    <t>NorthnaCountry </t>
  </si>
  <si>
    <t>basednaonnatruenastory|innocence|lawsuit|mine|sexualnaharassment</t>
  </si>
  <si>
    <t>http://www.imdb.com/title/tt0395972/?ref_=fn_tt_tt_1</t>
  </si>
  <si>
    <t>ThenaWholenaTennaYards </t>
  </si>
  <si>
    <t>dentist|facenaslap|flashback|hitman|killingnaannaanimal</t>
  </si>
  <si>
    <t>http://www.imdb.com/title/tt0327247/?ref_=fn_tt_tt_1</t>
  </si>
  <si>
    <t>VincenzonaNatali</t>
  </si>
  <si>
    <t>DavidnaHewlett</t>
  </si>
  <si>
    <t>SarahnaPolley</t>
  </si>
  <si>
    <t>Splice </t>
  </si>
  <si>
    <t>DelphinenaChanéac</t>
  </si>
  <si>
    <t>dna|experiment|genetics|interspeciesnasex|scientist</t>
  </si>
  <si>
    <t>http://www.imdb.com/title/tt1017460/?ref_=fn_tt_tt_1</t>
  </si>
  <si>
    <t>WillardnaHuyck</t>
  </si>
  <si>
    <t>HowardnathenaDuck </t>
  </si>
  <si>
    <t>JordannaPrentice</t>
  </si>
  <si>
    <t>alien|duck|laser|planet|singer</t>
  </si>
  <si>
    <t>http://www.imdb.com/title/tt0091225/?ref_=fn_tt_tt_1</t>
  </si>
  <si>
    <t>GavinnaO'Connor</t>
  </si>
  <si>
    <t>PridenaandnaGlory </t>
  </si>
  <si>
    <t>brothernainnalaw|corruption|drugnadealer|drugs|police</t>
  </si>
  <si>
    <t>http://www.imdb.com/title/tt0482572/?ref_=fn_tt_tt_1</t>
  </si>
  <si>
    <t>BrucenaHunt</t>
  </si>
  <si>
    <t>Adventure|Horror|Thriller</t>
  </si>
  <si>
    <t>EddienaCibrian</t>
  </si>
  <si>
    <t>ThenaCave </t>
  </si>
  <si>
    <t>cave|diver|diving|flare|parasite</t>
  </si>
  <si>
    <t>http://www.imdb.com/title/tt0402901/?ref_=fn_tt_tt_1</t>
  </si>
  <si>
    <t>LobonaSebastian</t>
  </si>
  <si>
    <t>Alexna&amp;naEmma </t>
  </si>
  <si>
    <t>RobertnaCostanzo</t>
  </si>
  <si>
    <t>gambling|novel|stenographer|writer|writer'snablock</t>
  </si>
  <si>
    <t>http://www.imdb.com/title/tt0318283/?ref_=fn_tt_tt_1</t>
  </si>
  <si>
    <t>ChristophernaCousins</t>
  </si>
  <si>
    <t>JessicanaParé</t>
  </si>
  <si>
    <t>WickernaPark </t>
  </si>
  <si>
    <t>MarknaCamacho</t>
  </si>
  <si>
    <t>flashback|flashbacknawithinnaanaflashback|multiplenaperspectives|obsession|splitnascreen</t>
  </si>
  <si>
    <t>http://www.imdb.com/title/tt0324554/?ref_=fn_tt_tt_1</t>
  </si>
  <si>
    <t>ReidnaEwing</t>
  </si>
  <si>
    <t>GracenaPhipps</t>
  </si>
  <si>
    <t>FrightnaNight </t>
  </si>
  <si>
    <t>SandranaVergara</t>
  </si>
  <si>
    <t>neighbor|remake|suburb|teenager|vampire</t>
  </si>
  <si>
    <t>http://www.imdb.com/title/tt1438176/?ref_=fn_tt_tt_1</t>
  </si>
  <si>
    <t>MichaelnaGreyeyes</t>
  </si>
  <si>
    <t>ThenaNewnaWorld </t>
  </si>
  <si>
    <t>captain|fort|love|nativenaamerican|trade</t>
  </si>
  <si>
    <t>http://www.imdb.com/title/tt0402399/?ref_=fn_tt_tt_1</t>
  </si>
  <si>
    <t>ChrisnaRoberts</t>
  </si>
  <si>
    <t>WingnaCommander </t>
  </si>
  <si>
    <t>27thnacentury|fighternapilot|orchestralnamusicnascore|outernaspace|spacenaopera</t>
  </si>
  <si>
    <t>http://www.imdb.com/title/tt0131646/?ref_=fn_tt_tt_1</t>
  </si>
  <si>
    <t>InnaDreams </t>
  </si>
  <si>
    <t>dream|mentalnainstitution|paddednacell|serialnakiller|suicidenaattempt</t>
  </si>
  <si>
    <t>http://www.imdb.com/title/tt0120710/?ref_=fn_tt_tt_1</t>
  </si>
  <si>
    <t>TexasnaBattle</t>
  </si>
  <si>
    <t>Dragonball:naEvolution </t>
  </si>
  <si>
    <t>bad|dragon|grandfather|orb|warrior</t>
  </si>
  <si>
    <t>http://www.imdb.com/title/tt1098327/?ref_=fn_tt_tt_1</t>
  </si>
  <si>
    <t>Jee-woonnaKim</t>
  </si>
  <si>
    <t>JamesnaBurnett</t>
  </si>
  <si>
    <t>ThenaLastnaStand </t>
  </si>
  <si>
    <t>ChristiananaLeucas</t>
  </si>
  <si>
    <t>deputy|escape|fbi|modernnawestern|sheriff</t>
  </si>
  <si>
    <t>http://www.imdb.com/title/tt1549920/?ref_=fn_tt_tt_1</t>
  </si>
  <si>
    <t>NicknaHamm</t>
  </si>
  <si>
    <t>Godsend </t>
  </si>
  <si>
    <t>MunronaChambers</t>
  </si>
  <si>
    <t>birthday|boy|clone|cloning|doctor</t>
  </si>
  <si>
    <t>http://www.imdb.com/title/tt0335121/?ref_=fn_tt_tt_1</t>
  </si>
  <si>
    <t>AndynaCadiff</t>
  </si>
  <si>
    <t>StarknaSands</t>
  </si>
  <si>
    <t>ChasingnaLiberty </t>
  </si>
  <si>
    <t>TerencenaMaynard</t>
  </si>
  <si>
    <t>firstnadaughter|photographer|prague|president|secretnaservicenaagent</t>
  </si>
  <si>
    <t>http://www.imdb.com/title/tt0360139/?ref_=fn_tt_tt_1</t>
  </si>
  <si>
    <t>MikenaDisa</t>
  </si>
  <si>
    <t>PhilnaLaMarr</t>
  </si>
  <si>
    <t>HoodwinkednaToo!naHoodnavs.naEvil </t>
  </si>
  <si>
    <t>3nadimensional|boxnaofficenaflop|criticallynabashed|rednaridingnahood|wolf</t>
  </si>
  <si>
    <t>http://www.imdb.com/title/tt0844993/?ref_=fn_tt_tt_1</t>
  </si>
  <si>
    <t>AnnaUnfinishednaLife </t>
  </si>
  <si>
    <t>LyndanaBoyd</t>
  </si>
  <si>
    <t>abusivenaboyfriend|bear|carnaaccident|ranch|wyoming</t>
  </si>
  <si>
    <t>http://www.imdb.com/title/tt0350261/?ref_=fn_tt_tt_1</t>
  </si>
  <si>
    <t>Adventure|Fantasy|Mystery</t>
  </si>
  <si>
    <t>ThenaImaginariumnaofnaDoctornaParnassus </t>
  </si>
  <si>
    <t>birthday|bridge|midget|rescue|sideshow</t>
  </si>
  <si>
    <t>http://www.imdb.com/title/tt1054606/?ref_=fn_tt_tt_1</t>
  </si>
  <si>
    <t>RichardnaJ.naLewis</t>
  </si>
  <si>
    <t>AtomnaEgoyan</t>
  </si>
  <si>
    <t>Barney'snaVersion </t>
  </si>
  <si>
    <t>PaulnaGross</t>
  </si>
  <si>
    <t>exnawife|guest|marriage|memory|montreal</t>
  </si>
  <si>
    <t>http://www.imdb.com/title/tt1423894/?ref_=fn_tt_tt_1</t>
  </si>
  <si>
    <t>IngvarnaEggertnaSigurðsson</t>
  </si>
  <si>
    <t>ÓlafurnaDarrinaÓlafsson</t>
  </si>
  <si>
    <t>Trapped </t>
  </si>
  <si>
    <t>BjörnnaHlynurnaHaraldsson</t>
  </si>
  <si>
    <t>coastalnatown|iceland|police|snowstorm|winternastorm</t>
  </si>
  <si>
    <t>http://www.imdb.com/title/tt3561180/?ref_=fn_tt_tt_1</t>
  </si>
  <si>
    <t>Icelandic</t>
  </si>
  <si>
    <t>Iceland</t>
  </si>
  <si>
    <t>RunnernaRunner </t>
  </si>
  <si>
    <t>costanarica|fbinaagent|gambling|money|onlinenagambling</t>
  </si>
  <si>
    <t>http://www.imdb.com/title/tt2364841/?ref_=fn_tt_tt_1</t>
  </si>
  <si>
    <t>RichardnaRoundtree</t>
  </si>
  <si>
    <t>Antitrust </t>
  </si>
  <si>
    <t>NednaBellamy</t>
  </si>
  <si>
    <t>boss|communications|computer|genius|job</t>
  </si>
  <si>
    <t>http://www.imdb.com/title/tt0218817/?ref_=fn_tt_tt_1</t>
  </si>
  <si>
    <t>Glory </t>
  </si>
  <si>
    <t>army|blacknasoldier|militarynauniform|prejudice|u.s.nacivilnawar</t>
  </si>
  <si>
    <t>http://www.imdb.com/title/tt0097441/?ref_=fn_tt_tt_1</t>
  </si>
  <si>
    <t>SergionaLeone</t>
  </si>
  <si>
    <t>OncenaUponnaanaTimenainnaAmerica </t>
  </si>
  <si>
    <t>1920s|ambiguity|childhoodnafriend|newnayork|speakeasy</t>
  </si>
  <si>
    <t>http://www.imdb.com/title/tt0087843/?ref_=fn_tt_tt_1</t>
  </si>
  <si>
    <t>NielsnaArdennaOplev</t>
  </si>
  <si>
    <t>DeadnaMannaDown </t>
  </si>
  <si>
    <t>JamesnaBiberi</t>
  </si>
  <si>
    <t>crimenalord|deadnabody|deadnabodynainnaanafreezer|newnayorknacity|trucknaexplosion</t>
  </si>
  <si>
    <t>http://www.imdb.com/title/tt2101341/?ref_=fn_tt_tt_1</t>
  </si>
  <si>
    <t>MichaelnaRadford</t>
  </si>
  <si>
    <t>ThenaMerchantnaofnaVenice </t>
  </si>
  <si>
    <t>debt|jew|loan|merchant|poundnaofnaflesh</t>
  </si>
  <si>
    <t>http://www.imdb.com/title/tt0379889/?ref_=fn_tt_tt_1</t>
  </si>
  <si>
    <t>SaïdnaTaghmaoui</t>
  </si>
  <si>
    <t>EmirnaKusturica</t>
  </si>
  <si>
    <t>ThenaGoodnaThief </t>
  </si>
  <si>
    <t>casino|frenchnariviera|gambler|heist|partner</t>
  </si>
  <si>
    <t>http://www.imdb.com/title/tt0281820/?ref_=fn_tt_tt_1</t>
  </si>
  <si>
    <t>StevenaBoyum</t>
  </si>
  <si>
    <t>Action|Drama|Romance|Sport</t>
  </si>
  <si>
    <t>Supercross </t>
  </si>
  <si>
    <t>onenawordnatitle|paddock|supercross|swimmingnapool|winning</t>
  </si>
  <si>
    <t>http://www.imdb.com/title/tt0403016/?ref_=fn_tt_tt_1</t>
  </si>
  <si>
    <t>BillnaPaterson</t>
  </si>
  <si>
    <t>MissnaPotter </t>
  </si>
  <si>
    <t>LucynaBoynton</t>
  </si>
  <si>
    <t>book|children|friend|illustrator|letter</t>
  </si>
  <si>
    <t>http://www.imdb.com/title/tt0482546/?ref_=fn_tt_tt_1</t>
  </si>
  <si>
    <t>KaigenaChen</t>
  </si>
  <si>
    <t>TobynaLeonardnaMoore</t>
  </si>
  <si>
    <t>ThenaPromise </t>
  </si>
  <si>
    <t>NicholasnaTse</t>
  </si>
  <si>
    <t>armor|general|king|princess|slave</t>
  </si>
  <si>
    <t>http://www.imdb.com/title/tt0417976/?ref_=fn_tt_tt_1</t>
  </si>
  <si>
    <t>CoreynaYuen</t>
  </si>
  <si>
    <t>HollynaValance</t>
  </si>
  <si>
    <t>DOA:naDeadnaornaAlive </t>
  </si>
  <si>
    <t>SarahnaCarter</t>
  </si>
  <si>
    <t>femalenafighter|island|martialnaarts|parachute|tournament</t>
  </si>
  <si>
    <t>http://www.imdb.com/title/tt0398913/?ref_=fn_tt_tt_1</t>
  </si>
  <si>
    <t>AndrewnaDominik</t>
  </si>
  <si>
    <t>Biography|Crime|Drama|History|Western</t>
  </si>
  <si>
    <t>ThenaAssassinationnaofnaJessenaJamesnabynathenaCowardnaRobertnaFord </t>
  </si>
  <si>
    <t>longnatitle|outlaw|robbery|train|trainnarobbery</t>
  </si>
  <si>
    <t>http://www.imdb.com/title/tt0443680/?ref_=fn_tt_tt_1</t>
  </si>
  <si>
    <t>LinaZhang</t>
  </si>
  <si>
    <t>1911 </t>
  </si>
  <si>
    <t>JayceenaChan</t>
  </si>
  <si>
    <t>china|disarmingnasomeone|qingnadynasty|stabbednawithnaanabayonet|warnaviolence</t>
  </si>
  <si>
    <t>http://www.imdb.com/title/tt1772230/?ref_=fn_tt_tt_1</t>
  </si>
  <si>
    <t>LaurentnaTirard</t>
  </si>
  <si>
    <t>SandrinenaKiberlain</t>
  </si>
  <si>
    <t>LouisenaBourgoin</t>
  </si>
  <si>
    <t>LittlenaNicholas </t>
  </si>
  <si>
    <t>KadnaMerad</t>
  </si>
  <si>
    <t>baby|dinner|familynarelationships|school|threenawordnatitle</t>
  </si>
  <si>
    <t>http://www.imdb.com/title/tt1264904/?ref_=fn_tt_tt_1</t>
  </si>
  <si>
    <t>WildnaCard </t>
  </si>
  <si>
    <t>bodyguard|criminal|gambling|mobnaboss|thug</t>
  </si>
  <si>
    <t>http://www.imdb.com/title/tt2231253/?ref_=fn_tt_tt_1</t>
  </si>
  <si>
    <t>Action|Biography|Crime|Drama</t>
  </si>
  <si>
    <t>MachinenaGunnaPreacher </t>
  </si>
  <si>
    <t>KathynaBaker</t>
  </si>
  <si>
    <t>africa|biker|church|orphanage|preacher</t>
  </si>
  <si>
    <t>http://www.imdb.com/title/tt1586752/?ref_=fn_tt_tt_1</t>
  </si>
  <si>
    <t>ReinhardnaKlooss</t>
  </si>
  <si>
    <t>AnimalsnaUnited </t>
  </si>
  <si>
    <t>animal|cranenathenabird|dam|hoovernadam|shark</t>
  </si>
  <si>
    <t>http://www.imdb.com/title/tt1620449/?ref_=fn_tt_tt_1</t>
  </si>
  <si>
    <t>German</t>
  </si>
  <si>
    <t>PatricknaLyster</t>
  </si>
  <si>
    <t>ThenaColornaofnaFreedom </t>
  </si>
  <si>
    <t>TyronenaKeogh</t>
  </si>
  <si>
    <t>africannanationalnacongress|fathernadaughternarelationship|filmnastartsnawithnatext|nelsonnamandela|violence</t>
  </si>
  <si>
    <t>http://www.imdb.com/title/tt0438859/?ref_=fn_tt_tt_1</t>
  </si>
  <si>
    <t>FrédéricnaAuburtin</t>
  </si>
  <si>
    <t>UnitednaPassions </t>
  </si>
  <si>
    <t>JemimanaWest</t>
  </si>
  <si>
    <t>20thnacentury|association|fifa|football|worldnacup</t>
  </si>
  <si>
    <t>http://www.imdb.com/title/tt2814362/?ref_=fn_tt_tt_1</t>
  </si>
  <si>
    <t>OliviernaDahan</t>
  </si>
  <si>
    <t>GracenaofnaMonaco </t>
  </si>
  <si>
    <t>1960s|gracenakelly|hollywoodnastar|monaco|prince</t>
  </si>
  <si>
    <t>http://www.imdb.com/title/tt2095649/?ref_=fn_tt_tt_1</t>
  </si>
  <si>
    <t>Switzerland</t>
  </si>
  <si>
    <t>MaksimnaFadeev</t>
  </si>
  <si>
    <t>Adventure|Animation|Fantasy</t>
  </si>
  <si>
    <t>KonstantinnaKhabenskiy</t>
  </si>
  <si>
    <t>AnaWarrior'snaTail </t>
  </si>
  <si>
    <t>SergeynaGarmash</t>
  </si>
  <si>
    <t>battle|creature|hyena|monkey|village</t>
  </si>
  <si>
    <t>http://www.imdb.com/title/tt4075322/?ref_=fn_tt_tt_1</t>
  </si>
  <si>
    <t>LiliananaCavani</t>
  </si>
  <si>
    <t>Ripley'snaGame </t>
  </si>
  <si>
    <t>ChiaranaCaselli</t>
  </si>
  <si>
    <t>artnaforgery|concert|dying|picturenaframer|villa</t>
  </si>
  <si>
    <t>http://www.imdb.com/title/tt0265651/?ref_=fn_tt_tt_1</t>
  </si>
  <si>
    <t>GregnaTiernan</t>
  </si>
  <si>
    <t>Adventure|Animation|Comedy|Fantasy</t>
  </si>
  <si>
    <t>SausagenaParty </t>
  </si>
  <si>
    <t>bread|coarsenalanguage|fnaword|sausage|trickednaintonalesbiannasex</t>
  </si>
  <si>
    <t>http://www.imdb.com/title/tt1700841/?ref_=fn_tt_tt_1</t>
  </si>
  <si>
    <t>ElizabethnaBanks</t>
  </si>
  <si>
    <t>BirgittenaHjortnaSørensen</t>
  </si>
  <si>
    <t>PitchnaPerfectna2 </t>
  </si>
  <si>
    <t>HananaMaenaLee</t>
  </si>
  <si>
    <t>2010s|anacappella|boxnaofficenahit|secondnapart|sequel</t>
  </si>
  <si>
    <t>http://www.imdb.com/title/tt2848292/?ref_=fn_tt_tt_1</t>
  </si>
  <si>
    <t>DallasnaRoberts</t>
  </si>
  <si>
    <t>Biography|Drama|Music|Romance</t>
  </si>
  <si>
    <t>WalknathenaLine </t>
  </si>
  <si>
    <t>TylernaHilton</t>
  </si>
  <si>
    <t>1960s|accident|concert|guitar|prison</t>
  </si>
  <si>
    <t>http://www.imdb.com/title/tt0358273/?ref_=fn_tt_tt_1</t>
  </si>
  <si>
    <t>KirknaAcevedo</t>
  </si>
  <si>
    <t>Adventure|Drama|Mystery|Sci-Fi|Thriller</t>
  </si>
  <si>
    <t>AmandanaSchull</t>
  </si>
  <si>
    <t>12naMonkeys </t>
  </si>
  <si>
    <t>epidemic|mission|paradox|plague|virus</t>
  </si>
  <si>
    <t>http://www.imdb.com/title/tt3148266/?ref_=fn_tt_tt_1</t>
  </si>
  <si>
    <t>EdwardnaNorton</t>
  </si>
  <si>
    <t>KeepingnathenaFaith </t>
  </si>
  <si>
    <t>celibacy|jewish|priest|rabbi|synagogue</t>
  </si>
  <si>
    <t>http://www.imdb.com/title/tt0171433/?ref_=fn_tt_tt_1</t>
  </si>
  <si>
    <t>BradleynaPierce</t>
  </si>
  <si>
    <t>ThenaBorrowers </t>
  </si>
  <si>
    <t>MarknaWilliams</t>
  </si>
  <si>
    <t>child'snapointnaofnaview|house|lawyer|realnaestate|washingnamachine</t>
  </si>
  <si>
    <t>http://www.imdb.com/title/tt0118755/?ref_=fn_tt_tt_1</t>
  </si>
  <si>
    <t>Frost/Nixon </t>
  </si>
  <si>
    <t>americannapresident|politicalnadrama|scandal|u.s.napresident|washingtonnapostnathenanewspaper</t>
  </si>
  <si>
    <t>http://www.imdb.com/title/tt0870111/?ref_=fn_tt_tt_1</t>
  </si>
  <si>
    <t>DavidnaJuliannaHirsh</t>
  </si>
  <si>
    <t>Biography|Comedy|Crime|Drama|Romance|Thriller</t>
  </si>
  <si>
    <t>DicknaClark</t>
  </si>
  <si>
    <t>ConfessionsnaofnaanaDangerousnaMind </t>
  </si>
  <si>
    <t>JennifernaHall</t>
  </si>
  <si>
    <t>brokennanose|kgb|marriagenaproposal|playboynamansion|sistinenachapel</t>
  </si>
  <si>
    <t>http://www.imdb.com/title/tt0270288/?ref_=fn_tt_tt_1</t>
  </si>
  <si>
    <t>ServingnaSara </t>
  </si>
  <si>
    <t>divorce|divorcenapapers|newnayork|processnaserver|texas</t>
  </si>
  <si>
    <t>http://www.imdb.com/title/tt0261289/?ref_=fn_tt_tt_1</t>
  </si>
  <si>
    <t>ThenaBoss </t>
  </si>
  <si>
    <t>business|girlnascouts|orphanage|overweightnawoman|quittingnaanajob</t>
  </si>
  <si>
    <t>http://www.imdb.com/title/tt2702724/?ref_=fn_tt_tt_1</t>
  </si>
  <si>
    <t>RichardnaAttenborough</t>
  </si>
  <si>
    <t>CrynaFreedom </t>
  </si>
  <si>
    <t>activist|editor|journalist|newspaper|southnaafrica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</si>
  <si>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</si>
  <si>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</si>
  <si>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</si>
  <si>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</si>
  <si>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DonnaMancini</t>
  </si>
  <si>
    <t>SeednaofnaChucky </t>
  </si>
  <si>
    <t>HannahnaSpearritt</t>
  </si>
  <si>
    <t>actress|killernadoll|murder|vixen|vomiting</t>
  </si>
  <si>
    <t>http://www.imdb.com/title/tt0387575/?ref_=fn_tt_tt_1</t>
  </si>
  <si>
    <t>Romania</t>
  </si>
  <si>
    <t>JohnnaMaybury</t>
  </si>
  <si>
    <t>JasonnaLewis</t>
  </si>
  <si>
    <t>ThenaJacket </t>
  </si>
  <si>
    <t>AngelnaCoulby</t>
  </si>
  <si>
    <t>gulfnawarnaveteran|morgue|shotnainnathenahead|vermont|veteran</t>
  </si>
  <si>
    <t>http://www.imdb.com/title/tt0366627/?ref_=fn_tt_tt_1</t>
  </si>
  <si>
    <t>Aladdin </t>
  </si>
  <si>
    <t>ScottnaWeinger</t>
  </si>
  <si>
    <t>arab|genie|magic|princess|referencenatonaanathousandnaandnaonenanights</t>
  </si>
  <si>
    <t>http://www.imdb.com/title/tt0103639/?ref_=fn_tt_tt_1</t>
  </si>
  <si>
    <t>NeilnaBrownnaJr.</t>
  </si>
  <si>
    <t>Biography|Crime|Drama|History|Music</t>
  </si>
  <si>
    <t>StraightnaOuttanaCompton </t>
  </si>
  <si>
    <t>R.naMarcosnaTaylor</t>
  </si>
  <si>
    <t>concert|gangstanarap|hipnahop|nwa|rapnamusic</t>
  </si>
  <si>
    <t>http://www.imdb.com/title/tt1398426/?ref_=fn_tt_tt_1</t>
  </si>
  <si>
    <t>AmrishnaPuri</t>
  </si>
  <si>
    <t>IndiananaJonesnaandnathenaTemplenaofnaDoom </t>
  </si>
  <si>
    <t>children|studionalogonaseguesnaintonafilm|temple|village|whitenadinnernajacket</t>
  </si>
  <si>
    <t>http://www.imdb.com/title/tt0087469/?ref_=fn_tt_tt_1</t>
  </si>
  <si>
    <t>IgornaKovalyov</t>
  </si>
  <si>
    <t>Adventure|Animation|Comedy|Drama|Family|Musical</t>
  </si>
  <si>
    <t>ThenaRugratsnaMovie </t>
  </si>
  <si>
    <t>baby|home|hospital|lost|newbornnababy</t>
  </si>
  <si>
    <t>http://www.imdb.com/title/tt0134067/?ref_=fn_tt_tt_1</t>
  </si>
  <si>
    <t>AlongnaCamenaanaSpider </t>
  </si>
  <si>
    <t>kidnapping|partner|ransom|school|secretnaservice</t>
  </si>
  <si>
    <t>http://www.imdb.com/title/tt0164334/?ref_=fn_tt_tt_1</t>
  </si>
  <si>
    <t>Biography|Comedy|Drama|Music|Romance</t>
  </si>
  <si>
    <t>FlorencenaFosternaJenkins </t>
  </si>
  <si>
    <t>JohnnaSessions</t>
  </si>
  <si>
    <t>heiress|operanasinger|platonicnamarriage|singer|singing</t>
  </si>
  <si>
    <t>http://www.imdb.com/title/tt4136084/?ref_=fn_tt_tt_1</t>
  </si>
  <si>
    <t>OncenaUponnaanaTimenainnaMexico </t>
  </si>
  <si>
    <t>EnriquenaIglesias</t>
  </si>
  <si>
    <t>agent|cia|mariachi|mexican|president</t>
  </si>
  <si>
    <t>http://www.imdb.com/title/tt0285823/?ref_=fn_tt_tt_1</t>
  </si>
  <si>
    <t>DienaHard </t>
  </si>
  <si>
    <t>ReginaldnaVelJohnson</t>
  </si>
  <si>
    <t>christmas|christmasnaeve|christmasnaparty|heldnaatnagunpoint|hostage</t>
  </si>
  <si>
    <t>http://www.imdb.com/title/tt0095016/?ref_=fn_tt_tt_1</t>
  </si>
  <si>
    <t>RolenaModels </t>
  </si>
  <si>
    <t>absentnafather|bignabrother|communitynaservice|livenaactionnarolenaplaying|peternapannasyndrome</t>
  </si>
  <si>
    <t>http://www.imdb.com/title/tt0430922/?ref_=fn_tt_tt_1</t>
  </si>
  <si>
    <t>ThenaBignaShort </t>
  </si>
  <si>
    <t>CharlienaTalbert</t>
  </si>
  <si>
    <t>bank|banking|finance|fraud|mortgage</t>
  </si>
  <si>
    <t>http://www.imdb.com/title/tt1596363/?ref_=fn_tt_tt_1</t>
  </si>
  <si>
    <t>TakingnaWoodstock </t>
  </si>
  <si>
    <t>DemetrinaMartin</t>
  </si>
  <si>
    <t>femalenafullnafrontalnanudity|femalenanudity|malenafrontalnanudity|malenafullnafrontalnanudity|malenanudity</t>
  </si>
  <si>
    <t>http://www.imdb.com/title/tt1127896/?ref_=fn_tt_tt_1</t>
  </si>
  <si>
    <t>EddienaCahill</t>
  </si>
  <si>
    <t>Miracle </t>
  </si>
  <si>
    <t>KennethnaMitchell</t>
  </si>
  <si>
    <t>1980s|hockey|icenahockey|olympics|sovietnaunion</t>
  </si>
  <si>
    <t>http://www.imdb.com/title/tt0349825/?ref_=fn_tt_tt_1</t>
  </si>
  <si>
    <t>DawnnaofnathenaDead </t>
  </si>
  <si>
    <t>mall|mayhem|nurse|rearnaentrynasex|survivalnahorror</t>
  </si>
  <si>
    <t>http://www.imdb.com/title/tt0363547/?ref_=fn_tt_tt_1</t>
  </si>
  <si>
    <t>ThenaWeddingnaPlanner </t>
  </si>
  <si>
    <t>AlexnaRocco</t>
  </si>
  <si>
    <t>chicknaflick|doctor|horsebacknariding|wedding|weddingnaplanner</t>
  </si>
  <si>
    <t>http://www.imdb.com/title/tt0209475/?ref_=fn_tt_tt_1</t>
  </si>
  <si>
    <t>ShinjinaAramaki</t>
  </si>
  <si>
    <t>YûnaAoi</t>
  </si>
  <si>
    <t>Adventure|Animation|Sci-Fi</t>
  </si>
  <si>
    <t>ShunnaOguri</t>
  </si>
  <si>
    <t>Harlock:naSpacenaPirate </t>
  </si>
  <si>
    <t>HarumanaMiura</t>
  </si>
  <si>
    <t>liberty|spacenaadventure|spacenaopera|timenatravel|undercovernaagent</t>
  </si>
  <si>
    <t>http://www.imdb.com/title/tt2668134/?ref_=fn_tt_tt_1</t>
  </si>
  <si>
    <t>ThenaRoyalnaTenenbaums </t>
  </si>
  <si>
    <t>brothernabrothernarelationship|familynarelationships|fathernadaughternarelationship|genius|thrownnathroughnaanawindow</t>
  </si>
  <si>
    <t>http://www.imdb.com/title/tt0265666/?ref_=fn_tt_tt_1</t>
  </si>
  <si>
    <t>RebeccanaDenaMornay</t>
  </si>
  <si>
    <t>Identity </t>
  </si>
  <si>
    <t>dissociativenaidentitynadisorder|motelnaroomnakey|murder|storm|stranded</t>
  </si>
  <si>
    <t>http://www.imdb.com/title/tt0309698/?ref_=fn_tt_tt_1</t>
  </si>
  <si>
    <t>LastnaVegas </t>
  </si>
  <si>
    <t>bachelornaparty|bloodynamarynathenadrink|bouncer|brooklynnanewnayorknacity|vegas</t>
  </si>
  <si>
    <t>http://www.imdb.com/title/tt1204975/?ref_=fn_tt_tt_1</t>
  </si>
  <si>
    <t>Topol</t>
  </si>
  <si>
    <t>FornaYournaEyesnaOnly </t>
  </si>
  <si>
    <t>agent|british|icenaskater|ship|spy</t>
  </si>
  <si>
    <t>http://www.imdb.com/title/tt0082398/?ref_=fn_tt_tt_1</t>
  </si>
  <si>
    <t>DavidnaSparrow</t>
  </si>
  <si>
    <t>LillinaLavine</t>
  </si>
  <si>
    <t>Serendipity </t>
  </si>
  <si>
    <t>AnnnaTalman</t>
  </si>
  <si>
    <t>christmas|destiny|fate|love|serendipity</t>
  </si>
  <si>
    <t>http://www.imdb.com/title/tt0240890/?ref_=fn_tt_tt_1</t>
  </si>
  <si>
    <t>MianaSara</t>
  </si>
  <si>
    <t>Timecop </t>
  </si>
  <si>
    <t>GlorianaReuben</t>
  </si>
  <si>
    <t>cop|corruptnapolitician|future|senator|timenatravel</t>
  </si>
  <si>
    <t>http://www.imdb.com/title/tt0111438/?ref_=fn_tt_tt_1</t>
  </si>
  <si>
    <t>Zoolander </t>
  </si>
  <si>
    <t>fashion|malaysia|malenamodel|reporter|rival</t>
  </si>
  <si>
    <t>http://www.imdb.com/title/tt0196229/?ref_=fn_tt_tt_1</t>
  </si>
  <si>
    <t>NoahnaLomax</t>
  </si>
  <si>
    <t>Drama|Romance|Thriller</t>
  </si>
  <si>
    <t>DavidnaLyons</t>
  </si>
  <si>
    <t>SafenaHaven </t>
  </si>
  <si>
    <t>MiminaKirkland</t>
  </si>
  <si>
    <t>abusivenahusband|chicknaflick|northnacarolina|secret|widower</t>
  </si>
  <si>
    <t>http://www.imdb.com/title/tt1702439/?ref_=fn_tt_tt_1</t>
  </si>
  <si>
    <t>OmrinaKatz</t>
  </si>
  <si>
    <t>HocusnaPocus </t>
  </si>
  <si>
    <t>LarrynaBagby</t>
  </si>
  <si>
    <t>candle|cat|halloween|spell|virgin</t>
  </si>
  <si>
    <t>http://www.imdb.com/title/tt0107120/?ref_=fn_tt_tt_1</t>
  </si>
  <si>
    <t>LilynaRabe</t>
  </si>
  <si>
    <t>NonaReservations </t>
  </si>
  <si>
    <t>chef|cooking|guardian|kitchen|restaurant</t>
  </si>
  <si>
    <t>http://www.imdb.com/title/tt0481141/?ref_=fn_tt_tt_1</t>
  </si>
  <si>
    <t>DeborahnaTwiss</t>
  </si>
  <si>
    <t>ElizabethnaMcGovern</t>
  </si>
  <si>
    <t>Kick-Ass </t>
  </si>
  <si>
    <t>comicnabook|femalenakiller|hitnainnathenacrotch|narratednabynacharacter|referencenatonabatman</t>
  </si>
  <si>
    <t>http://www.imdb.com/title/tt1250777/?ref_=fn_tt_tt_1</t>
  </si>
  <si>
    <t>DilshadnaVadsaria</t>
  </si>
  <si>
    <t>30naMinutesnaornaLess </t>
  </si>
  <si>
    <t>banknaheist|banknarobbery|heistnagonenawrong|pizzanadeliverynaboy|unlikelynacriminal</t>
  </si>
  <si>
    <t>http://www.imdb.com/title/tt1622547/?ref_=fn_tt_tt_1</t>
  </si>
  <si>
    <t>Action|Fantasy|Horror|Thriller</t>
  </si>
  <si>
    <t>Draculana2000 </t>
  </si>
  <si>
    <t>JerinaRyan</t>
  </si>
  <si>
    <t>dracula|gothic|painting|rescue|vannahelsing</t>
  </si>
  <si>
    <t>http://www.imdb.com/title/tt0219653/?ref_=fn_tt_tt_1</t>
  </si>
  <si>
    <t>MiguelnaArteta</t>
  </si>
  <si>
    <t>AlexandernaandnathenaTerrible,naHorrible,naNonaGood,naVerynaBadnaDay </t>
  </si>
  <si>
    <t>badnaday|basednaonnabook|birthday|jobnainterview|longnatitle</t>
  </si>
  <si>
    <t>http://www.imdb.com/title/tt1698641/?ref_=fn_tt_tt_1</t>
  </si>
  <si>
    <t>TalulahnaRiley</t>
  </si>
  <si>
    <t>Pridena&amp;naPrejudice </t>
  </si>
  <si>
    <t>SimonnaWoods</t>
  </si>
  <si>
    <t>bachelor|england|gentleman|georgian|love</t>
  </si>
  <si>
    <t>http://www.imdb.com/title/tt0414387/?ref_=fn_tt_tt_1</t>
  </si>
  <si>
    <t>SeannaYoung</t>
  </si>
  <si>
    <t>BladenaRunner </t>
  </si>
  <si>
    <t>artificialnaintelligence|humannaandroidnarelationship|megacorporation|policenadetective|technanoir</t>
  </si>
  <si>
    <t>http://www.imdb.com/title/tt0083658/?ref_=fn_tt_tt_1</t>
  </si>
  <si>
    <t>Adventure|Biography</t>
  </si>
  <si>
    <t>RobnaRoy </t>
  </si>
  <si>
    <t>18thnacentury|highlands|scotland|sexualnacruelty|swordnafight</t>
  </si>
  <si>
    <t>http://www.imdb.com/title/tt0114287/?ref_=fn_tt_tt_1</t>
  </si>
  <si>
    <t>RichardnaSammel</t>
  </si>
  <si>
    <t>3naDaysnatonaKill </t>
  </si>
  <si>
    <t>TómasnaLemarquis</t>
  </si>
  <si>
    <t>cancer|estrangednawife|leathernadress|spy|terrorist</t>
  </si>
  <si>
    <t>http://www.imdb.com/title/tt2172934/?ref_=fn_tt_tt_1</t>
  </si>
  <si>
    <t>JamesnaGray</t>
  </si>
  <si>
    <t>OlegnaTaktarov</t>
  </si>
  <si>
    <t>WenaOwnnathenaNight </t>
  </si>
  <si>
    <t>AntoninaCorone</t>
  </si>
  <si>
    <t>arrest|drugs|loyalty|raid|violence</t>
  </si>
  <si>
    <t>http://www.imdb.com/title/tt0498399/?ref_=fn_tt_tt_1</t>
  </si>
  <si>
    <t>JanusznaKaminski</t>
  </si>
  <si>
    <t>BobnaClendenin</t>
  </si>
  <si>
    <t>LostnaSouls </t>
  </si>
  <si>
    <t>BennaChaplin</t>
  </si>
  <si>
    <t>faith|mentalnapatient|priest|scheme|teacher</t>
  </si>
  <si>
    <t>http://www.imdb.com/title/tt0160484/?ref_=fn_tt_tt_1</t>
  </si>
  <si>
    <t>PhilippenaLabro</t>
  </si>
  <si>
    <t>WingednaMigration </t>
  </si>
  <si>
    <t>arctic|badnaweather|flight|migration|ocean</t>
  </si>
  <si>
    <t>http://www.imdb.com/title/tt0301727/?ref_=fn_tt_tt_1</t>
  </si>
  <si>
    <t>SamairenaArmstrong</t>
  </si>
  <si>
    <t>JustnaMynaLuck </t>
  </si>
  <si>
    <t>badnaluck|band|kiss|luck|masquerade</t>
  </si>
  <si>
    <t>http://www.imdb.com/title/tt0397078/?ref_=fn_tt_tt_1</t>
  </si>
  <si>
    <t>MarynaMcCormack</t>
  </si>
  <si>
    <t>Mystery,naAlaska </t>
  </si>
  <si>
    <t>RonnaEldard</t>
  </si>
  <si>
    <t>alaska|malenanudity|nudity|sex|smallnatown</t>
  </si>
  <si>
    <t>http://www.imdb.com/title/tt0134618/?ref_=fn_tt_tt_1</t>
  </si>
  <si>
    <t>Action|Comedy|Family</t>
  </si>
  <si>
    <t>ThenaSpynaNextnaDoor </t>
  </si>
  <si>
    <t>GeorgenaLopez</t>
  </si>
  <si>
    <t>chinese|cia|singlenamother|spy|terrorist</t>
  </si>
  <si>
    <t>http://www.imdb.com/title/tt1273678/?ref_=fn_tt_tt_1</t>
  </si>
  <si>
    <t>FrancisnaCapra</t>
  </si>
  <si>
    <t>MaranaWilson</t>
  </si>
  <si>
    <t>AnaSimplenaWish </t>
  </si>
  <si>
    <t>8nayearnaold|convention|magic|magicnawand|malenafairynagodmother</t>
  </si>
  <si>
    <t>http://www.imdb.com/title/tt0120133/?ref_=fn_tt_tt_1</t>
  </si>
  <si>
    <t>GhostsnaofnaMars </t>
  </si>
  <si>
    <t>headnaonnaanastake|machinenagun|martian|nuclearnareactor|outernaspace</t>
  </si>
  <si>
    <t>http://www.imdb.com/title/tt0228333/?ref_=fn_tt_tt_1</t>
  </si>
  <si>
    <t>DominicnaFlores</t>
  </si>
  <si>
    <t>OurnaBrandnaIsnaCrisis </t>
  </si>
  <si>
    <t>bolivia|boxnaofficenaflop|inspirednabynadocumentary|presidentialnacampaign|yearna2002</t>
  </si>
  <si>
    <t>http://www.imdb.com/title/tt1018765/?ref_=fn_tt_tt_1</t>
  </si>
  <si>
    <t>BellanaHeathcote</t>
  </si>
  <si>
    <t>Action|Horror|Romance</t>
  </si>
  <si>
    <t>PridenaandnaPrejudicenaandnaZombies </t>
  </si>
  <si>
    <t>basednaonnanovel|damselnainnadistress|deception|england|zombie</t>
  </si>
  <si>
    <t>http://www.imdb.com/title/tt1374989/?ref_=fn_tt_tt_1</t>
  </si>
  <si>
    <t>TulkunaJamyangnaKunganaTenzin</t>
  </si>
  <si>
    <t>TenzinnaThuthobnaTsarong</t>
  </si>
  <si>
    <t>Kundun </t>
  </si>
  <si>
    <t>TenchonaGyalpo</t>
  </si>
  <si>
    <t>chinese|dalainalama|lama|tibet|tibetan</t>
  </si>
  <si>
    <t>http://www.imdb.com/title/tt0119485/?ref_=fn_tt_tt_1</t>
  </si>
  <si>
    <t>RobertnaB.naWeide</t>
  </si>
  <si>
    <t>KatherinenaParkinson</t>
  </si>
  <si>
    <t>HownatonaLosenaFriendsna&amp;naAlienatenaPeople </t>
  </si>
  <si>
    <t>FenellanaWoolgar</t>
  </si>
  <si>
    <t>celebrity|party|pig|starlet|writer</t>
  </si>
  <si>
    <t>http://www.imdb.com/title/tt0455538/?ref_=fn_tt_tt_1</t>
  </si>
  <si>
    <t>JeffnaWadlow</t>
  </si>
  <si>
    <t>DonaldnaFaison</t>
  </si>
  <si>
    <t>Kick-Assna2 </t>
  </si>
  <si>
    <t>hitnainnathenacrotch|kickednainnathenacrotch|punchednainnathenacrotch|sparring|superhero</t>
  </si>
  <si>
    <t>http://www.imdb.com/title/tt1650554/?ref_=fn_tt_tt_1</t>
  </si>
  <si>
    <t>AgustínnaDíaznaYanes</t>
  </si>
  <si>
    <t>ElenanaAnaya</t>
  </si>
  <si>
    <t>Adventure|Drama|History|Romance|Thriller|War</t>
  </si>
  <si>
    <t>CaptainnaAlatriste:naThenaSpanishnaMusketeer </t>
  </si>
  <si>
    <t>EduardonaNoriega</t>
  </si>
  <si>
    <t>desire|fighting|king|spain|trap</t>
  </si>
  <si>
    <t>http://www.imdb.com/title/tt0395119/?ref_=fn_tt_tt_1</t>
  </si>
  <si>
    <t>CamillenaDelamarre</t>
  </si>
  <si>
    <t>BricknaMansions </t>
  </si>
  <si>
    <t>barenachestednamalenabondage|crimenalord|dienahardnascenario|twonawordnatitle|undercover</t>
  </si>
  <si>
    <t>http://www.imdb.com/title/tt1430612/?ref_=fn_tt_tt_1</t>
  </si>
  <si>
    <t>KabirnaBedi</t>
  </si>
  <si>
    <t>LouisnaJourdan</t>
  </si>
  <si>
    <t>Octopussy </t>
  </si>
  <si>
    <t>StevennaBerkoff</t>
  </si>
  <si>
    <t>agent|egg|fabergenaegg|general|russian</t>
  </si>
  <si>
    <t>http://www.imdb.com/title/tt0086034/?ref_=fn_tt_tt_1</t>
  </si>
  <si>
    <t>MartinnaStarr</t>
  </si>
  <si>
    <t>KnockednaUp </t>
  </si>
  <si>
    <t>onenanightnastand|pregnancy|slacker|unplannednapregnancy|website</t>
  </si>
  <si>
    <t>http://www.imdb.com/title/tt0478311/?ref_=fn_tt_tt_1</t>
  </si>
  <si>
    <t>SofianaVassilieva</t>
  </si>
  <si>
    <t>MynaSister'snaKeeper </t>
  </si>
  <si>
    <t>JeffreynaMarkle</t>
  </si>
  <si>
    <t>hospital|leukemia|oncology|sicknachild|terminalnaillness</t>
  </si>
  <si>
    <t>http://www.imdb.com/title/tt1078588/?ref_=fn_tt_tt_1</t>
  </si>
  <si>
    <t>WelcomenaHome,naRoscoenaJenkins </t>
  </si>
  <si>
    <t>africannaamericannaprotagonist|commanainnatitle|fournawordnatitle|namenainnatitle|talknashownahost</t>
  </si>
  <si>
    <t>http://www.imdb.com/title/tt0494652/?ref_=fn_tt_tt_1</t>
  </si>
  <si>
    <t>DavidnaLean</t>
  </si>
  <si>
    <t>RichardnaWilson</t>
  </si>
  <si>
    <t>AnaPassagenatonaIndia </t>
  </si>
  <si>
    <t>doctor|english|india|magistrate|mosque</t>
  </si>
  <si>
    <t>http://www.imdb.com/title/tt0087892/?ref_=fn_tt_tt_1</t>
  </si>
  <si>
    <t>RichardnaEyre</t>
  </si>
  <si>
    <t>AndrewnaSimpson</t>
  </si>
  <si>
    <t>PhilnaDavis</t>
  </si>
  <si>
    <t>NotesnaonnaanaScandal </t>
  </si>
  <si>
    <t>ShaunnaParkes</t>
  </si>
  <si>
    <t>agenadifference|school|student|teacher|writing</t>
  </si>
  <si>
    <t>http://www.imdb.com/title/tt0465551/?ref_=fn_tt_tt_1</t>
  </si>
  <si>
    <t>Rendition </t>
  </si>
  <si>
    <t>american|barenachestednamalenabondage|cia|detention|interrogation</t>
  </si>
  <si>
    <t>http://www.imdb.com/title/tt0804522/?ref_=fn_tt_tt_1</t>
  </si>
  <si>
    <t>Crime|Drama|Sci-Fi|Thriller</t>
  </si>
  <si>
    <t>Limitless </t>
  </si>
  <si>
    <t>JakenaMcDorman</t>
  </si>
  <si>
    <t>brainnacapacity|fbi|fictionalnadrug|intelligence|takingnaanapill</t>
  </si>
  <si>
    <t>http://www.imdb.com/title/tt4422836/?ref_=fn_tt_tt_1</t>
  </si>
  <si>
    <t>NicholasnaMeyer</t>
  </si>
  <si>
    <t>StarnaTreknaVI:naThenaUndiscoverednaCountry </t>
  </si>
  <si>
    <t>captain|explosion|klingon|moon|peace</t>
  </si>
  <si>
    <t>http://www.imdb.com/title/tt0102975/?ref_=fn_tt_tt_1</t>
  </si>
  <si>
    <t>CallienaKhouri</t>
  </si>
  <si>
    <t>DivinenaSecretsnaofnathenaYa-YanaSisterhood </t>
  </si>
  <si>
    <t>MatthewnaSettle</t>
  </si>
  <si>
    <t>flashback|interview|louisiana|playwright|secretnasociety</t>
  </si>
  <si>
    <t>http://www.imdb.com/title/tt0279778/?ref_=fn_tt_tt_1</t>
  </si>
  <si>
    <t>KissnathenaGirls </t>
  </si>
  <si>
    <t>TatyananaAli</t>
  </si>
  <si>
    <t>detective|kidnapping|punchingnaanaheavynabag|serialnakiller|tiednatonaanatree</t>
  </si>
  <si>
    <t>http://www.imdb.com/title/tt0119468/?ref_=fn_tt_tt_1</t>
  </si>
  <si>
    <t>ArethanaFranklin</t>
  </si>
  <si>
    <t>Action|Comedy|Crime|Music</t>
  </si>
  <si>
    <t>ThenaBluesnaBrothers </t>
  </si>
  <si>
    <t>RaynaCharles</t>
  </si>
  <si>
    <t>band|catholic|money|parolee|prison</t>
  </si>
  <si>
    <t>http://www.imdb.com/title/tt0080455/?ref_=fn_tt_tt_1</t>
  </si>
  <si>
    <t>SanaanaHamri</t>
  </si>
  <si>
    <t>Comedy|Drama|Family|Romance</t>
  </si>
  <si>
    <t>ThenaSisterhoodnaofnathenaTravelingnaPantsna2 </t>
  </si>
  <si>
    <t>MichaelnaRady</t>
  </si>
  <si>
    <t>actor|drawing|friendship|pregnancy|turkey</t>
  </si>
  <si>
    <t>http://www.imdb.com/title/tt1018785/?ref_=fn_tt_tt_1</t>
  </si>
  <si>
    <t>JeremynaJordan</t>
  </si>
  <si>
    <t>DollynaParton</t>
  </si>
  <si>
    <t>JoyfulnaNoise </t>
  </si>
  <si>
    <t>barenachestednamale|chips|twonawordnatitle</t>
  </si>
  <si>
    <t>http://www.imdb.com/title/tt1710396/?ref_=fn_tt_tt_1</t>
  </si>
  <si>
    <t>ChristophernaWebster</t>
  </si>
  <si>
    <t>SharonnaSmall</t>
  </si>
  <si>
    <t>AboutnaanaBoy </t>
  </si>
  <si>
    <t>PeternaMcNicholl</t>
  </si>
  <si>
    <t>boy|friend|imaginarynason|singlenafather|singlenamother</t>
  </si>
  <si>
    <t>http://www.imdb.com/title/tt0276751/?ref_=fn_tt_tt_1</t>
  </si>
  <si>
    <t>LakenaPlacid </t>
  </si>
  <si>
    <t>TynaOlsson</t>
  </si>
  <si>
    <t>crocodile|eatennaalive|lake|maine|sheriff</t>
  </si>
  <si>
    <t>http://www.imdb.com/title/tt0139414/?ref_=fn_tt_tt_1</t>
  </si>
  <si>
    <t>LuckynaNumbernaSlevin </t>
  </si>
  <si>
    <t>coroner|death|gaynason|love|mistakennaidentity</t>
  </si>
  <si>
    <t>http://www.imdb.com/title/tt0425210/?ref_=fn_tt_tt_1</t>
  </si>
  <si>
    <t>PhilipnaKaufman</t>
  </si>
  <si>
    <t>ThenaRightnaStuff </t>
  </si>
  <si>
    <t>astronaut|soundnabarrier|spacenaprogram|u.s.naairnaforce|u.s.naspacenaprogram</t>
  </si>
  <si>
    <t>http://www.imdb.com/title/tt0086197/?ref_=fn_tt_tt_1</t>
  </si>
  <si>
    <t>Anonymous </t>
  </si>
  <si>
    <t>earlnaofnaoxford|play|queen|rebellion|shakespearenaplay</t>
  </si>
  <si>
    <t>http://www.imdb.com/title/tt1521197/?ref_=fn_tt_tt_1</t>
  </si>
  <si>
    <t>BarretnaOliver</t>
  </si>
  <si>
    <t>ThenaNeverEndingnaStory </t>
  </si>
  <si>
    <t>book|dragon|storynawithinnathenastory|talkingnaanimal|werewolf</t>
  </si>
  <si>
    <t>http://www.imdb.com/title/tt0088323/?ref_=fn_tt_tt_1</t>
  </si>
  <si>
    <t>WestnaGermany</t>
  </si>
  <si>
    <t>Action|Drama|Fantasy|Mystery|Sci-Fi|Thriller</t>
  </si>
  <si>
    <t>DarknaCity </t>
  </si>
  <si>
    <t>memory|murder|neonanoir|retrofuturism|technanoir</t>
  </si>
  <si>
    <t>http://www.imdb.com/title/tt0118929/?ref_=fn_tt_tt_1</t>
  </si>
  <si>
    <t>SaulnaDibb</t>
  </si>
  <si>
    <t>ThenaDuchess </t>
  </si>
  <si>
    <t>duchess|duke|heir|infidelity|marriage</t>
  </si>
  <si>
    <t>http://www.imdb.com/title/tt0864761/?ref_=fn_tt_tt_1</t>
  </si>
  <si>
    <t>ArtnaCarney</t>
  </si>
  <si>
    <t>JackienaGleason</t>
  </si>
  <si>
    <t>ThenaHoneymooners </t>
  </si>
  <si>
    <t>JoycenaRandolph</t>
  </si>
  <si>
    <t>1950s|busnadriver|moneynascheme|poverty|sewer</t>
  </si>
  <si>
    <t>http://www.imdb.com/title/tt0042114/?ref_=fn_tt_tt_1</t>
  </si>
  <si>
    <t>WalternaMurch</t>
  </si>
  <si>
    <t>JeannaMarsh</t>
  </si>
  <si>
    <t>Adventure|Family|Fantasy|Horror|Mystery</t>
  </si>
  <si>
    <t>PipernaLaurie</t>
  </si>
  <si>
    <t>ReturnnatonaOz </t>
  </si>
  <si>
    <t>TimnaRose</t>
  </si>
  <si>
    <t>chicken|delusionalnadepression|doctor|king|mysteriousnagirl</t>
  </si>
  <si>
    <t>http://www.imdb.com/title/tt0089908/?ref_=fn_tt_tt_1</t>
  </si>
  <si>
    <t>RichardnaLinklater</t>
  </si>
  <si>
    <t>LewnaTemple</t>
  </si>
  <si>
    <t>Action|Crime|Drama|History|Western</t>
  </si>
  <si>
    <t>ThenaNewtonnaBoys </t>
  </si>
  <si>
    <t>banknarobber|brothernabrothernarelationship|crimenaspree|explosive|train</t>
  </si>
  <si>
    <t>http://www.imdb.com/title/tt0120769/?ref_=fn_tt_tt_1</t>
  </si>
  <si>
    <t>Casena39 </t>
  </si>
  <si>
    <t>VanesanaTomasino</t>
  </si>
  <si>
    <t>death|fear|hairynachest|socialnaworker|spinningnainnachair</t>
  </si>
  <si>
    <t>http://www.imdb.com/title/tt0795351/?ref_=fn_tt_tt_1</t>
  </si>
  <si>
    <t>E.naEliasnaMerhige</t>
  </si>
  <si>
    <t>SuspectnaZero </t>
  </si>
  <si>
    <t>WilliamnaMapother</t>
  </si>
  <si>
    <t>fbi|fbinaagent|murder|salesman|serialnakiller</t>
  </si>
  <si>
    <t>http://www.imdb.com/title/tt0324127/?ref_=fn_tt_tt_1</t>
  </si>
  <si>
    <t>MennonaMeyjes</t>
  </si>
  <si>
    <t>MartiannaChild </t>
  </si>
  <si>
    <t>adoptednason|adoption|boy|marsnathenaplanet|widower</t>
  </si>
  <si>
    <t>http://www.imdb.com/title/tt0415965/?ref_=fn_tt_tt_1</t>
  </si>
  <si>
    <t>SpynaKids:naAllnathenaTimenainnathenaWorldnainna4D </t>
  </si>
  <si>
    <t>2010s|3nadimensional|breathnaholdingnacontest|childnaspy|spy</t>
  </si>
  <si>
    <t>http://www.imdb.com/title/tt1517489/?ref_=fn_tt_tt_1</t>
  </si>
  <si>
    <t>JodienaFoster</t>
  </si>
  <si>
    <t>MoneynaMonster </t>
  </si>
  <si>
    <t>death|hostage|money|shotnainnathenachest|shotnainnathenaheart</t>
  </si>
  <si>
    <t>http://www.imdb.com/title/tt2241351/?ref_=fn_tt_tt_1</t>
  </si>
  <si>
    <t>JunixnaInocian</t>
  </si>
  <si>
    <t>Formulana51 </t>
  </si>
  <si>
    <t>PaulnaBarber</t>
  </si>
  <si>
    <t>americannainnathenauk|drugnalord|drugs|gangster|organizednacrime</t>
  </si>
  <si>
    <t>http://www.imdb.com/title/tt0227984/?ref_=fn_tt_tt_1</t>
  </si>
  <si>
    <t>Comedy|Crime|Drama</t>
  </si>
  <si>
    <t>Flawless </t>
  </si>
  <si>
    <t>gaynainterest|gaynaleadnacharacter|gaynarepublican|homosexual|neighbor</t>
  </si>
  <si>
    <t>http://www.imdb.com/title/tt0155711/?ref_=fn_tt_tt_1</t>
  </si>
  <si>
    <t>Mindhunters </t>
  </si>
  <si>
    <t>EionnaBailey</t>
  </si>
  <si>
    <t>fbi|group|island|serialnakiller|training</t>
  </si>
  <si>
    <t>http://www.imdb.com/title/tt0297284/?ref_=fn_tt_tt_1</t>
  </si>
  <si>
    <t>WhatnaJustnaHappened </t>
  </si>
  <si>
    <t>actor|agent|beard|cannes|hollywood</t>
  </si>
  <si>
    <t>http://www.imdb.com/title/tt0486674/?ref_=fn_tt_tt_1</t>
  </si>
  <si>
    <t>ThenaStatement </t>
  </si>
  <si>
    <t>JohnnaNeville</t>
  </si>
  <si>
    <t>eiffelnatower|nazi|police|ritual|stew</t>
  </si>
  <si>
    <t>http://www.imdb.com/title/tt0340376/?ref_=fn_tt_tt_1</t>
  </si>
  <si>
    <t>AmynaCarson</t>
  </si>
  <si>
    <t>Kim-MarienaWoodhouse</t>
  </si>
  <si>
    <t>ThenaMagicnaFlute </t>
  </si>
  <si>
    <t>JosephnaKaiser</t>
  </si>
  <si>
    <t>basednaonnaopera|evil|mozart|queen|walkingnawounded</t>
  </si>
  <si>
    <t>http://www.imdb.com/title/tt0475331/?ref_=fn_tt_tt_1</t>
  </si>
  <si>
    <t>PaulnaBlart:naMallnaCop </t>
  </si>
  <si>
    <t>cellnaphone|hostage|mall|securitynaguard|textnamessaging</t>
  </si>
  <si>
    <t>http://www.imdb.com/title/tt1114740/?ref_=fn_tt_tt_1</t>
  </si>
  <si>
    <t>JulienaGonzalo</t>
  </si>
  <si>
    <t>Comedy|Family|Fantasy|Music|Romance</t>
  </si>
  <si>
    <t>FreakynaFriday </t>
  </si>
  <si>
    <t>bodynaswap|cameranashotnaofnafeet|footnacloseup|referencenatonakeithnarichards|referencenatonathenarollingnastones</t>
  </si>
  <si>
    <t>http://www.imdb.com/title/tt0322330/?ref_=fn_tt_tt_1</t>
  </si>
  <si>
    <t>Thena40-Year-OldnaVirgin </t>
  </si>
  <si>
    <t>GerrynaBednob</t>
  </si>
  <si>
    <t>40nayearnaold|carnaaccident|cheatingnaonnagirlfriend|collection|pornonamovie</t>
  </si>
  <si>
    <t>http://www.imdb.com/title/tt0405422/?ref_=fn_tt_tt_1</t>
  </si>
  <si>
    <t>MartinnaClunes</t>
  </si>
  <si>
    <t>ShakespearenainnaLove </t>
  </si>
  <si>
    <t>actor|audition|muse|playwright|theater</t>
  </si>
  <si>
    <t>http://www.imdb.com/title/tt0138097/?ref_=fn_tt_tt_1</t>
  </si>
  <si>
    <t>ScottnaFrank</t>
  </si>
  <si>
    <t>BoydnaHolbrook</t>
  </si>
  <si>
    <t>AnaWalknaAmongnathenaTombstones </t>
  </si>
  <si>
    <t>DavidnaHarbour</t>
  </si>
  <si>
    <t>drugnadealer|exnacop|murdernaofnawife|revenge|violence</t>
  </si>
  <si>
    <t>http://www.imdb.com/title/tt0365907/?ref_=fn_tt_tt_1</t>
  </si>
  <si>
    <t>KindergartennaCop </t>
  </si>
  <si>
    <t>astoria|kindergarten|kindergartennateacher|school|teacher</t>
  </si>
  <si>
    <t>http://www.imdb.com/title/tt0099938/?ref_=fn_tt_tt_1</t>
  </si>
  <si>
    <t>PineapplenaExpress </t>
  </si>
  <si>
    <t>murder|paranoia|processnaserver|roach|stoner</t>
  </si>
  <si>
    <t>http://www.imdb.com/title/tt0910936/?ref_=fn_tt_tt_1</t>
  </si>
  <si>
    <t>EvernaAfter:naAnaCinderellanaStory </t>
  </si>
  <si>
    <t>JeannenaMoreau</t>
  </si>
  <si>
    <t>basednaonnafairynatale|bechdelnatestnapassed|cinderella|fairynatale|leonardonadanavinci</t>
  </si>
  <si>
    <t>http://www.imdb.com/title/tt0120631/?ref_=fn_tt_tt_1</t>
  </si>
  <si>
    <t>OpennaRange </t>
  </si>
  <si>
    <t>boss|cattle|cowboy|rancher|violence</t>
  </si>
  <si>
    <t>http://www.imdb.com/title/tt0316356/?ref_=fn_tt_tt_1</t>
  </si>
  <si>
    <t>Flatliners </t>
  </si>
  <si>
    <t>childhoodnatrauma|death|medicalnastudent|memory|nearnadeathnaexperience</t>
  </si>
  <si>
    <t>http://www.imdb.com/title/tt0099582/?ref_=fn_tt_tt_1</t>
  </si>
  <si>
    <t>KaitlinnaOlson</t>
  </si>
  <si>
    <t>RobnaMcElhenney</t>
  </si>
  <si>
    <t>It'snaAlwaysnaSunnynainnaPhiladelphia </t>
  </si>
  <si>
    <t>GlennnaHowerton</t>
  </si>
  <si>
    <t>alcohol|badnatastenahumour|crudenahumor|loser|selfnaobsession</t>
  </si>
  <si>
    <t>http://www.imdb.com/title/tt0472954/?ref_=fn_tt_tt_1</t>
  </si>
  <si>
    <t>DirknaBogarde</t>
  </si>
  <si>
    <t>RyannaO'Neal</t>
  </si>
  <si>
    <t>AnaBridgenaToonaFar </t>
  </si>
  <si>
    <t>WolfgangnaPreiss</t>
  </si>
  <si>
    <t>airbornenatroops|allies|operationnamarketnagarden|panzer|paratrooper</t>
  </si>
  <si>
    <t>http://www.imdb.com/title/tt0075784/?ref_=fn_tt_tt_1</t>
  </si>
  <si>
    <t>CarlnaGilliard</t>
  </si>
  <si>
    <t>RobertnaPine</t>
  </si>
  <si>
    <t>RednaEye </t>
  </si>
  <si>
    <t>SuzienaPlakson</t>
  </si>
  <si>
    <t>airport|flight|hotel|hotelnamanager|plane</t>
  </si>
  <si>
    <t>http://www.imdb.com/title/tt0421239/?ref_=fn_tt_tt_1</t>
  </si>
  <si>
    <t>MichaelnaLandes</t>
  </si>
  <si>
    <t>FinalnaDestinationna2 </t>
  </si>
  <si>
    <t>KeegannaConnornaTracy</t>
  </si>
  <si>
    <t>carnaaccident|death|freaknaaccident|hospital|premonition</t>
  </si>
  <si>
    <t>http://www.imdb.com/title/tt0309593/?ref_=fn_tt_tt_1</t>
  </si>
  <si>
    <t>Adventure|Comedy|Crime|Music</t>
  </si>
  <si>
    <t>OnaBrother,naWherenaArtnaThou? </t>
  </si>
  <si>
    <t>baby|bank|blindnaprophet|convict|sirens</t>
  </si>
  <si>
    <t>http://www.imdb.com/title/tt0190590/?ref_=fn_tt_tt_1</t>
  </si>
  <si>
    <t>KatenaWalsh</t>
  </si>
  <si>
    <t>Legion </t>
  </si>
  <si>
    <t>angel|diner|faith|humannarace|religiousnafaith</t>
  </si>
  <si>
    <t>http://www.imdb.com/title/tt1038686/?ref_=fn_tt_tt_1</t>
  </si>
  <si>
    <t>LarrynaHankin</t>
  </si>
  <si>
    <t>Painna&amp;naGain </t>
  </si>
  <si>
    <t>americannadream|bodybuilder|money|punchnaintonathenacamera|referencenatonajulianaroberts</t>
  </si>
  <si>
    <t>http://www.imdb.com/title/tt1980209/?ref_=fn_tt_tt_1</t>
  </si>
  <si>
    <t>InnaGoodnaCompany </t>
  </si>
  <si>
    <t>company|corporatenatakeover|executive|magazine|newnaboss</t>
  </si>
  <si>
    <t>http://www.imdb.com/title/tt0385267/?ref_=fn_tt_tt_1</t>
  </si>
  <si>
    <t>PaulanaGarcés</t>
  </si>
  <si>
    <t>Action|Adventure|Comedy|Sci-Fi|Thriller</t>
  </si>
  <si>
    <t>Clockstoppers </t>
  </si>
  <si>
    <t>JasonnaGeorge</t>
  </si>
  <si>
    <t>frozennatime|stoppednatime|timenafreeze|watch|wristwatch</t>
  </si>
  <si>
    <t>http://www.imdb.com/title/tt0157472/?ref_=fn_tt_tt_1</t>
  </si>
  <si>
    <t>ToddnaAllen</t>
  </si>
  <si>
    <t>Action|Crime|Drama|Western</t>
  </si>
  <si>
    <t>Silverado </t>
  </si>
  <si>
    <t>BradnaLeland</t>
  </si>
  <si>
    <t>1880s|kiss|smallnatown|tablenabrokennainnafight|wildnawest</t>
  </si>
  <si>
    <t>http://www.imdb.com/title/tt0090022/?ref_=fn_tt_tt_1</t>
  </si>
  <si>
    <t>Brothers </t>
  </si>
  <si>
    <t>afghanistan|deathnaofnasoldier|presumednadead|prisoner|warnatrauma</t>
  </si>
  <si>
    <t>http://www.imdb.com/title/tt0765010/?ref_=fn_tt_tt_1</t>
  </si>
  <si>
    <t>KevinnaAllen</t>
  </si>
  <si>
    <t>Action|Adventure|Comedy|Family|Romance|Sci-Fi</t>
  </si>
  <si>
    <t>AgentnaCodynaBanksna2:naDestinationnaLondon </t>
  </si>
  <si>
    <t>chase|evilnascientist|gadget|mindnacontrol|toughnagirl</t>
  </si>
  <si>
    <t>http://www.imdb.com/title/tt0358349/?ref_=fn_tt_tt_1</t>
  </si>
  <si>
    <t>NewnaYear'snaEve </t>
  </si>
  <si>
    <t>SethnaMeyers</t>
  </si>
  <si>
    <t>expecting|kiss|newnayear|newnayear'snaeve|singer</t>
  </si>
  <si>
    <t>http://www.imdb.com/title/tt1598822/?ref_=fn_tt_tt_1</t>
  </si>
  <si>
    <t>MichaelnaCristofer</t>
  </si>
  <si>
    <t>GregorynaItzin</t>
  </si>
  <si>
    <t>OriginalnaSin </t>
  </si>
  <si>
    <t>JacknaThompson</t>
  </si>
  <si>
    <t>delaware|erotica|money|pursuit|sexnascene</t>
  </si>
  <si>
    <t>http://www.imdb.com/title/tt0218922/?ref_=fn_tt_tt_1</t>
  </si>
  <si>
    <t>PamnaFerris</t>
  </si>
  <si>
    <t>ThenaRaven </t>
  </si>
  <si>
    <t>mask|murder|newspaper|poem|serialnakiller</t>
  </si>
  <si>
    <t>http://www.imdb.com/title/tt1486192/?ref_=fn_tt_tt_1</t>
  </si>
  <si>
    <t>WelcomenatonaMooseport </t>
  </si>
  <si>
    <t>mayor|pinknapanties|upskirt|whitenapanties|yellownapanties</t>
  </si>
  <si>
    <t>http://www.imdb.com/title/tt0361925/?ref_=fn_tt_tt_1</t>
  </si>
  <si>
    <t>AndrewnaMorahan</t>
  </si>
  <si>
    <t>Action|Fantasy|Romance|Sci-Fi</t>
  </si>
  <si>
    <t>Highlander:naThenaFinalnaDimension </t>
  </si>
  <si>
    <t>MarionaVannaPeebles</t>
  </si>
  <si>
    <t>cave|highlander|illusion|immortal|japan</t>
  </si>
  <si>
    <t>http://www.imdb.com/title/tt0110027/?ref_=fn_tt_tt_1</t>
  </si>
  <si>
    <t>BobnaRafelson</t>
  </si>
  <si>
    <t>BloodnaandnaWine </t>
  </si>
  <si>
    <t>diamond|necklace|safecracker|wine|winenadealer</t>
  </si>
  <si>
    <t>http://www.imdb.com/title/tt0115710/?ref_=fn_tt_tt_1</t>
  </si>
  <si>
    <t>MichaelnaCohn</t>
  </si>
  <si>
    <t>DavidnaConrad</t>
  </si>
  <si>
    <t>SnownaWhite:naAnaTalenaofnaTerror </t>
  </si>
  <si>
    <t>MonicanaKeena</t>
  </si>
  <si>
    <t>apple|miner|mirror|necromancy|woods</t>
  </si>
  <si>
    <t>http://www.imdb.com/title/tt0119227/?ref_=fn_tt_tt_1</t>
  </si>
  <si>
    <t>Comedy|Crime|Mystery|Romance</t>
  </si>
  <si>
    <t>ThenaCursenaofnathenaJadenaScorpion </t>
  </si>
  <si>
    <t>efficiencynaexpert|insurancenainvestigator|magician|scorpion|thief</t>
  </si>
  <si>
    <t>http://www.imdb.com/title/tt0256524/?ref_=fn_tt_tt_1</t>
  </si>
  <si>
    <t>KirstienaAlley</t>
  </si>
  <si>
    <t>AccidentalnaLove </t>
  </si>
  <si>
    <t>healthnainsurance|longnadelayednarelease|nailnainnathenahead|waitress|washingtonnad.c.</t>
  </si>
  <si>
    <t>http://www.imdb.com/title/tt1137470/?ref_=fn_tt_tt_1</t>
  </si>
  <si>
    <t>AlannaShapiro</t>
  </si>
  <si>
    <t>ChelseanaField</t>
  </si>
  <si>
    <t>Adventure|Family</t>
  </si>
  <si>
    <t>PaulnaHogan</t>
  </si>
  <si>
    <t>Flipper </t>
  </si>
  <si>
    <t>JessicanaWesson</t>
  </si>
  <si>
    <t>dolphin|florida|floridanakeys|summer|vomiting</t>
  </si>
  <si>
    <t>http://www.imdb.com/title/tt0116322/?ref_=fn_tt_tt_1</t>
  </si>
  <si>
    <t>Self/less </t>
  </si>
  <si>
    <t>cancer|elderlynaman|funeral|medical|transhumanism</t>
  </si>
  <si>
    <t>http://www.imdb.com/title/tt2140379/?ref_=fn_tt_tt_1</t>
  </si>
  <si>
    <t>FernandonaMeirelles</t>
  </si>
  <si>
    <t>ThenaConstantnaGardener </t>
  </si>
  <si>
    <t>DonaldnaSumpter</t>
  </si>
  <si>
    <t>death|diplomat|doctor|kenya|murder</t>
  </si>
  <si>
    <t>http://www.imdb.com/title/tt0387131/?ref_=fn_tt_tt_1</t>
  </si>
  <si>
    <t>MaianaMorgenstern</t>
  </si>
  <si>
    <t>ChristonaJivkov</t>
  </si>
  <si>
    <t>ThenaPassionnaofnathenaChrist </t>
  </si>
  <si>
    <t>HristonaShopov</t>
  </si>
  <si>
    <t>antinasemitism|cultnafilm|grindhouse|suffering|torture</t>
  </si>
  <si>
    <t>http://www.imdb.com/title/tt0335345/?ref_=fn_tt_tt_1</t>
  </si>
  <si>
    <t>Aramaic</t>
  </si>
  <si>
    <t>Mrs.naDoubtfire </t>
  </si>
  <si>
    <t>MatthewnaLawrence</t>
  </si>
  <si>
    <t>actor|basednaonnanovel|fancynarestaurant|malenaactornaplayingnaanafemalenacharacter|party</t>
  </si>
  <si>
    <t>http://www.imdb.com/title/tt0107614/?ref_=fn_tt_tt_1</t>
  </si>
  <si>
    <t>RainnaMan </t>
  </si>
  <si>
    <t>buick|convertible|lastnawillnaandnatestament|savant|travel</t>
  </si>
  <si>
    <t>http://www.imdb.com/title/tt0095953/?ref_=fn_tt_tt_1</t>
  </si>
  <si>
    <t>DreamanaWalker</t>
  </si>
  <si>
    <t>GrannaTorino </t>
  </si>
  <si>
    <t>AhneynaHer</t>
  </si>
  <si>
    <t>gang|gangnarape|hmong|teenager|widower</t>
  </si>
  <si>
    <t>http://www.imdb.com/title/tt1205489/?ref_=fn_tt_tt_1</t>
  </si>
  <si>
    <t>W. </t>
  </si>
  <si>
    <t>bible|cabinetnameeting|dog|drinking|familynarelationships</t>
  </si>
  <si>
    <t>http://www.imdb.com/title/tt1175491/?ref_=fn_tt_tt_1</t>
  </si>
  <si>
    <t>Taken </t>
  </si>
  <si>
    <t>agent|cia|france|rescue|teenagenaabduction</t>
  </si>
  <si>
    <t>http://www.imdb.com/title/tt0936501/?ref_=fn_tt_tt_1</t>
  </si>
  <si>
    <t>MichaelnaHoffman</t>
  </si>
  <si>
    <t>LukenaBracey</t>
  </si>
  <si>
    <t>ThenaBestnaofnaMe </t>
  </si>
  <si>
    <t>adultery|basednaonnanovel|heartnatransplant|infidelity|protectivenamale</t>
  </si>
  <si>
    <t>http://www.imdb.com/title/tt1972779/?ref_=fn_tt_tt_1</t>
  </si>
  <si>
    <t>Action|Drama|Music|Romance</t>
  </si>
  <si>
    <t>ThenaBodyguard </t>
  </si>
  <si>
    <t>DeVaughnnaNixon</t>
  </si>
  <si>
    <t>bodyguard|manager|popnasinger|secretnaservicenaagent|singer</t>
  </si>
  <si>
    <t>http://www.imdb.com/title/tt0103855/?ref_=fn_tt_tt_1</t>
  </si>
  <si>
    <t>EmbethnaDavidtz</t>
  </si>
  <si>
    <t>Schindler'snaList </t>
  </si>
  <si>
    <t>CarolinenaGoodall</t>
  </si>
  <si>
    <t>german|germannasoldier|jew|jewish|nazi</t>
  </si>
  <si>
    <t>http://www.imdb.com/title/tt0108052/?ref_=fn_tt_tt_1</t>
  </si>
  <si>
    <t>ThenaHelp </t>
  </si>
  <si>
    <t>blacknaservant|chocolatenapie|jacksonnamississippi|maid|writingnaananovel</t>
  </si>
  <si>
    <t>http://www.imdb.com/title/tt1454029/?ref_=fn_tt_tt_1</t>
  </si>
  <si>
    <t>ThenaFifthnaEstate </t>
  </si>
  <si>
    <t>JamienaBlackley</t>
  </si>
  <si>
    <t>computernahacker|internet|newsnaleak|whistleblowing|wikileaks</t>
  </si>
  <si>
    <t>http://www.imdb.com/title/tt1837703/?ref_=fn_tt_tt_1</t>
  </si>
  <si>
    <t>Adventure|Comedy|Family|Fantasy|Horror|Mystery</t>
  </si>
  <si>
    <t>Scooby-Doona2:naMonstersnaUnleashed </t>
  </si>
  <si>
    <t>ghost|maskednavillain|monster|museum|tv</t>
  </si>
  <si>
    <t>http://www.imdb.com/title/tt0331632/?ref_=fn_tt_tt_1</t>
  </si>
  <si>
    <t>OlegnaStepchenko</t>
  </si>
  <si>
    <t>IgornaJijikine</t>
  </si>
  <si>
    <t>Adventure|Fantasy|Mystery|Thriller</t>
  </si>
  <si>
    <t>Viy </t>
  </si>
  <si>
    <t>AgnianaDitkovskite</t>
  </si>
  <si>
    <t>cartographer|creature|foreignnalanguagenaadaptation|swordnaandnasorcery|village</t>
  </si>
  <si>
    <t>http://www.imdb.com/title/tt1224378/?ref_=fn_tt_tt_1</t>
  </si>
  <si>
    <t>JasonnaRitter</t>
  </si>
  <si>
    <t>KatharinenaIsabelle</t>
  </si>
  <si>
    <t>Freddynavs.naJason </t>
  </si>
  <si>
    <t>elmnastreet|freddynakrueger|jasonnavoorhees|serialnakiller|slasher</t>
  </si>
  <si>
    <t>http://www.imdb.com/title/tt0329101/?ref_=fn_tt_tt_1</t>
  </si>
  <si>
    <t>MichaelnaWinterbottom</t>
  </si>
  <si>
    <t>AvanaAcres</t>
  </si>
  <si>
    <t>ThenaFacenaofnaannaAngel </t>
  </si>
  <si>
    <t>SaranaStewart</t>
  </si>
  <si>
    <t>http://www.imdb.com/title/tt2967008/?ref_=fn_tt_tt_1</t>
  </si>
  <si>
    <t>JimmynaNeutron:naBoynaGenius </t>
  </si>
  <si>
    <t>alien|boynagenius|children|genius|rescue</t>
  </si>
  <si>
    <t>http://www.imdb.com/title/tt0268397/?ref_=fn_tt_tt_1</t>
  </si>
  <si>
    <t>BennaFeldman</t>
  </si>
  <si>
    <t>Cloverfield </t>
  </si>
  <si>
    <t>LizanaLapira</t>
  </si>
  <si>
    <t>brooklynnanewnayorknacity|foundnafootage|nightnavision|statuenaofnalibertynanewnayorknacity|subwaynatunnel</t>
  </si>
  <si>
    <t>http://www.imdb.com/title/tt1060277/?ref_=fn_tt_tt_1</t>
  </si>
  <si>
    <t>MichaelnaPressman</t>
  </si>
  <si>
    <t>PaigenaTurco</t>
  </si>
  <si>
    <t>KevinnaNash</t>
  </si>
  <si>
    <t>TeenagenaMutantnaNinjanaTurtlesnaII:naThenaSecretnaofnathenaOoze </t>
  </si>
  <si>
    <t>ErnienaReyesnaJr.</t>
  </si>
  <si>
    <t>chopnasocky|mutant|ninja|shredder|turtle</t>
  </si>
  <si>
    <t>http://www.imdb.com/title/tt0103060/?ref_=fn_tt_tt_1</t>
  </si>
  <si>
    <t>BillynaDrago</t>
  </si>
  <si>
    <t>ThenaUntouchables </t>
  </si>
  <si>
    <t>corruptnajudge|taxnaevasion|toughnacop|whitenasuit|yearna1930</t>
  </si>
  <si>
    <t>http://www.imdb.com/title/tt0094226/?ref_=fn_tt_tt_1</t>
  </si>
  <si>
    <t>NonaCountrynafornaOldnaMen </t>
  </si>
  <si>
    <t>coinnatoss|desert|sheriff|texas|trackingnadevice</t>
  </si>
  <si>
    <t>http://www.imdb.com/title/tt0477348/?ref_=fn_tt_tt_1</t>
  </si>
  <si>
    <t>RidenaAlong </t>
  </si>
  <si>
    <t>BryannaCallen</t>
  </si>
  <si>
    <t>gunfight|outrunningnaexplosion|police|securitynaguard|streetnashootout</t>
  </si>
  <si>
    <t>http://www.imdb.com/title/tt1408253/?ref_=fn_tt_tt_1</t>
  </si>
  <si>
    <t>SharonnaMaguire</t>
  </si>
  <si>
    <t>BridgetnaJones'snaDiary </t>
  </si>
  <si>
    <t>americannaactressnaplayingnabritishnacharacter|booknapublishing|calorienacounting|employernaemployeenarelationship|rabbitnacostume</t>
  </si>
  <si>
    <t>http://www.imdb.com/title/tt0243155/?ref_=fn_tt_tt_1</t>
  </si>
  <si>
    <t>LeslienaCaron</t>
  </si>
  <si>
    <t>Chocolat </t>
  </si>
  <si>
    <t>HughnaO'Conor</t>
  </si>
  <si>
    <t>chocolate|chocolatenashop|food|france|village</t>
  </si>
  <si>
    <t>http://www.imdb.com/title/tt0241303/?ref_=fn_tt_tt_1</t>
  </si>
  <si>
    <t>CharlesnaHerman-Wurmfeld</t>
  </si>
  <si>
    <t>LegallynaBlondena2:naRed,naWhitena&amp;naBlonde </t>
  </si>
  <si>
    <t>BobnaNewhart</t>
  </si>
  <si>
    <t>animalnarights|congresswoman|doorman|transvestism|washingtonnad.c.</t>
  </si>
  <si>
    <t>http://www.imdb.com/title/tt0333780/?ref_=fn_tt_tt_1</t>
  </si>
  <si>
    <t>GeddenaWatanabe</t>
  </si>
  <si>
    <t>ParentalnaGuidance </t>
  </si>
  <si>
    <t>chores|fathernafigure|helicopternaparents|innalaws|punishment</t>
  </si>
  <si>
    <t>http://www.imdb.com/title/tt1047540/?ref_=fn_tt_tt_1</t>
  </si>
  <si>
    <t>GretanaGerwig</t>
  </si>
  <si>
    <t>NonaStringsnaAttached </t>
  </si>
  <si>
    <t>exnagirlfriend|funeral|hospital|malenaobjectification|summernacamp</t>
  </si>
  <si>
    <t>http://www.imdb.com/title/tt1411238/?ref_=fn_tt_tt_1</t>
  </si>
  <si>
    <t>DananaDelany</t>
  </si>
  <si>
    <t>Action|Biography|Drama|History|Romance|Western</t>
  </si>
  <si>
    <t>Tombstone </t>
  </si>
  <si>
    <t>cigarnasmoking|cowboy|duel|outlaw|tombstonenaarizona</t>
  </si>
  <si>
    <t>http://www.imdb.com/title/tt0108358/?ref_=fn_tt_tt_1</t>
  </si>
  <si>
    <t>RomeonaMustnaDie </t>
  </si>
  <si>
    <t>death|hongnakong|kungnafu|prison|waterfront</t>
  </si>
  <si>
    <t>http://www.imdb.com/title/tt0165929/?ref_=fn_tt_tt_1</t>
  </si>
  <si>
    <t>PatricknaTroughton</t>
  </si>
  <si>
    <t>Fantasy|Horror|Mystery</t>
  </si>
  <si>
    <t>LeenaRemick</t>
  </si>
  <si>
    <t>ThenaOmen </t>
  </si>
  <si>
    <t>BillienaWhitelaw</t>
  </si>
  <si>
    <t>ambassador|death|hospital|priest|stillbornnachild</t>
  </si>
  <si>
    <t>http://www.imdb.com/title/tt0075005/?ref_=fn_tt_tt_1</t>
  </si>
  <si>
    <t>GinanaHolden</t>
  </si>
  <si>
    <t>ChelannaSimmons</t>
  </si>
  <si>
    <t>FinalnaDestinationna3 </t>
  </si>
  <si>
    <t>amusementnapark|death|fate|premonition|rollernacoaster</t>
  </si>
  <si>
    <t>http://www.imdb.com/title/tt0414982/?ref_=fn_tt_tt_1</t>
  </si>
  <si>
    <t>RileynaThomasnaStewart</t>
  </si>
  <si>
    <t>ThenaLuckynaOne </t>
  </si>
  <si>
    <t>JaynaR.naFerguson</t>
  </si>
  <si>
    <t>arrogance|childnainnaperil|disarmingnasomeone|kennel|postnatraumaticnastressnadisorder</t>
  </si>
  <si>
    <t>http://www.imdb.com/title/tt1327194/?ref_=fn_tt_tt_1</t>
  </si>
  <si>
    <t>GabornaCsupo</t>
  </si>
  <si>
    <t>BridgenatonaTerabithia </t>
  </si>
  <si>
    <t>bully|friend|imagination|reality|troll</t>
  </si>
  <si>
    <t>http://www.imdb.com/title/tt0398808/?ref_=fn_tt_tt_1</t>
  </si>
  <si>
    <t>Biography|Drama|Family</t>
  </si>
  <si>
    <t>FindingnaNeverland </t>
  </si>
  <si>
    <t>boy|inspiration|referencenatonapeternapan|stagenaplay|widow</t>
  </si>
  <si>
    <t>http://www.imdb.com/title/tt0308644/?ref_=fn_tt_tt_1</t>
  </si>
  <si>
    <t>TylernaPerry</t>
  </si>
  <si>
    <t>AnaMadeanaChristmas </t>
  </si>
  <si>
    <t>LarrynathenaCablenaGuy</t>
  </si>
  <si>
    <t>christmas|holiday|madeanaseries|ruralnasetting|stubbornness</t>
  </si>
  <si>
    <t>http://www.imdb.com/title/tt2609758/?ref_=fn_tt_tt_1</t>
  </si>
  <si>
    <t>JoenaCarnahan</t>
  </si>
  <si>
    <t>ThenaGrey </t>
  </si>
  <si>
    <t>alaska|leadership|snow|survival|wilderness</t>
  </si>
  <si>
    <t>http://www.imdb.com/title/tt1601913/?ref_=fn_tt_tt_1</t>
  </si>
  <si>
    <t>JohnnaPolson</t>
  </si>
  <si>
    <t>HidenaandnaSeek </t>
  </si>
  <si>
    <t>bathtub|psychologist|pushednaoutnaanawindow|smotherednawithnaanapillow|telescope</t>
  </si>
  <si>
    <t>http://www.imdb.com/title/tt0382077/?ref_=fn_tt_tt_1</t>
  </si>
  <si>
    <t>DarcynaDonavan</t>
  </si>
  <si>
    <t>Anchorman:naThenaLegendnaofnaRonnaBurgundy </t>
  </si>
  <si>
    <t>1970s|anchorman|newsnaanchor|newsroom|tvnastation</t>
  </si>
  <si>
    <t>http://www.imdb.com/title/tt0357413/?ref_=fn_tt_tt_1</t>
  </si>
  <si>
    <t>Goodfellas </t>
  </si>
  <si>
    <t>betrayal|gangster|mafia|organizednacrime|robbery</t>
  </si>
  <si>
    <t>http://www.imdb.com/title/tt0099685/?ref_=fn_tt_tt_1</t>
  </si>
  <si>
    <t>Action|Adventure|Comedy|Crime|Family|Romance|Thriller</t>
  </si>
  <si>
    <t>AgentnaCodynaBanks </t>
  </si>
  <si>
    <t>ChrisnaGauthier</t>
  </si>
  <si>
    <t>cia|nanobot|prepnaschool|scientist|teenager</t>
  </si>
  <si>
    <t>http://www.imdb.com/title/tt0313911/?ref_=fn_tt_tt_1</t>
  </si>
  <si>
    <t>NannynaMcPhee </t>
  </si>
  <si>
    <t>father|governess|magic|nanny|widower</t>
  </si>
  <si>
    <t>http://www.imdb.com/title/tt0396752/?ref_=fn_tt_tt_1</t>
  </si>
  <si>
    <t>Scarface </t>
  </si>
  <si>
    <t>assassinationnaattempt|capitalism|cocaine|cubannaamerican|cubannarefugee</t>
  </si>
  <si>
    <t>http://www.imdb.com/title/tt0086250/?ref_=fn_tt_tt_1</t>
  </si>
  <si>
    <t>NothingnatonaLose </t>
  </si>
  <si>
    <t>RebeccanaGayheart</t>
  </si>
  <si>
    <t>boss|ghetto|money|robber|robbery</t>
  </si>
  <si>
    <t>http://www.imdb.com/title/tt0119807/?ref_=fn_tt_tt_1</t>
  </si>
  <si>
    <t>BernardonaBertolucci</t>
  </si>
  <si>
    <t>ThenaLastnaEmperor </t>
  </si>
  <si>
    <t>abdication|china|emperor|forbiddennacity|republic</t>
  </si>
  <si>
    <t>http://www.imdb.com/title/tt0093389/?ref_=fn_tt_tt_1</t>
  </si>
  <si>
    <t>DavidnaO'Hara</t>
  </si>
  <si>
    <t>Contraband </t>
  </si>
  <si>
    <t>cocaine|contraband|drugnalord|prison|smuggling</t>
  </si>
  <si>
    <t>http://www.imdb.com/title/tt1524137/?ref_=fn_tt_tt_1</t>
  </si>
  <si>
    <t>MoneynaTalks </t>
  </si>
  <si>
    <t>bloodnasplatter|fistfight|murder|police|prisonnabus</t>
  </si>
  <si>
    <t>http://www.imdb.com/title/tt0119695/?ref_=fn_tt_tt_1</t>
  </si>
  <si>
    <t>PaulnaF.naTompkins</t>
  </si>
  <si>
    <t>TherenaWillnaBenaBlood </t>
  </si>
  <si>
    <t>KevinnaBreznahan</t>
  </si>
  <si>
    <t>alcoholic|alcoholism|money|oil|turnnaofnathenacentury</t>
  </si>
  <si>
    <t>http://www.imdb.com/title/tt0469494/?ref_=fn_tt_tt_1</t>
  </si>
  <si>
    <t>CathynaMalkasian</t>
  </si>
  <si>
    <t>Flea</t>
  </si>
  <si>
    <t>ThenaWildnaThornberrysnaMovie </t>
  </si>
  <si>
    <t>africa|chimpanzee|elephant|safari|shaman</t>
  </si>
  <si>
    <t>http://www.imdb.com/title/tt0282120/?ref_=fn_tt_tt_1</t>
  </si>
  <si>
    <t>JohnnaEng</t>
  </si>
  <si>
    <t>RugratsnaGonaWild </t>
  </si>
  <si>
    <t>NancynaCartwright</t>
  </si>
  <si>
    <t>kid|oxygen|rugrats|trappednaunderwater|underwater</t>
  </si>
  <si>
    <t>http://www.imdb.com/title/tt0337711/?ref_=fn_tt_tt_1</t>
  </si>
  <si>
    <t>EddienaGriffin</t>
  </si>
  <si>
    <t>UndercovernaBrother </t>
  </si>
  <si>
    <t>africannaamerican|cadillac|disguise|secretnaagent|undercover</t>
  </si>
  <si>
    <t>http://www.imdb.com/title/tt0279493/?ref_=fn_tt_tt_1</t>
  </si>
  <si>
    <t>ThenaSisterhoodnaofnathenaTravelingnaPants </t>
  </si>
  <si>
    <t>friendship|jeans|pants|summer|vacation</t>
  </si>
  <si>
    <t>http://www.imdb.com/title/tt0403508/?ref_=fn_tt_tt_1</t>
  </si>
  <si>
    <t>ChrisnaNahon</t>
  </si>
  <si>
    <t>KissnaofnathenaDragon </t>
  </si>
  <si>
    <t>actionnahero|chinese|forcednaprostitution|onenamannaarmy|titlenaspokennabynacharacter</t>
  </si>
  <si>
    <t>http://www.imdb.com/title/tt0271027/?ref_=fn_tt_tt_1</t>
  </si>
  <si>
    <t>FrednaWolf</t>
  </si>
  <si>
    <t>KatharinenaMcPhee</t>
  </si>
  <si>
    <t>ThenaHousenaBunny </t>
  </si>
  <si>
    <t>makeover|party|playboy|playboynamansion|sorority</t>
  </si>
  <si>
    <t>http://www.imdb.com/title/tt0852713/?ref_=fn_tt_tt_1</t>
  </si>
  <si>
    <t>BillenaWoodruff</t>
  </si>
  <si>
    <t>KeshianaKnightnaPulliam</t>
  </si>
  <si>
    <t>BeautynaShop </t>
  </si>
  <si>
    <t>LisaRayenaMcCoy</t>
  </si>
  <si>
    <t>client|dentures|falsenateeth|referencenatonapeternapan|singlenaparent</t>
  </si>
  <si>
    <t>http://www.imdb.com/title/tt0388500/?ref_=fn_tt_tt_1</t>
  </si>
  <si>
    <t>MillionnaDollarnaArm </t>
  </si>
  <si>
    <t>GregorynaAlannaWilliams</t>
  </si>
  <si>
    <t>baseball|basednaonnatruenastory|india|sportsnaagent|training</t>
  </si>
  <si>
    <t>http://www.imdb.com/title/tt1647668/?ref_=fn_tt_tt_1</t>
  </si>
  <si>
    <t>ThenaGiver </t>
  </si>
  <si>
    <t>blacknaandnawhitenaseguesnaintonacolor|color|community|dystopia|infanticide</t>
  </si>
  <si>
    <t>http://www.imdb.com/title/tt0435651/?ref_=fn_tt_tt_1</t>
  </si>
  <si>
    <t>OlivernaJames</t>
  </si>
  <si>
    <t>WhatnaanaGirlnaWants </t>
  </si>
  <si>
    <t>american|daughter|england|father|politician</t>
  </si>
  <si>
    <t>http://www.imdb.com/title/tt0286788/?ref_=fn_tt_tt_1</t>
  </si>
  <si>
    <t>VictornaSalva</t>
  </si>
  <si>
    <t>JonathannaBreck</t>
  </si>
  <si>
    <t>JeepersnaCreepersnaII </t>
  </si>
  <si>
    <t>BillynaAaronnaBrown</t>
  </si>
  <si>
    <t>cheerleader|farmer|fear|highnaschoolnabasketball|nightmare</t>
  </si>
  <si>
    <t>http://www.imdb.com/title/tt0301470/?ref_=fn_tt_tt_1</t>
  </si>
  <si>
    <t>MarknaHelfrich</t>
  </si>
  <si>
    <t>GoodnaLucknaChuck </t>
  </si>
  <si>
    <t>breasts|legnaspreading|mininaskirt|sex|sexnainnabed</t>
  </si>
  <si>
    <t>http://www.imdb.com/title/tt0452625/?ref_=fn_tt_tt_1</t>
  </si>
  <si>
    <t>Cradlena2nathenaGrave </t>
  </si>
  <si>
    <t>DMX</t>
  </si>
  <si>
    <t>cameranashotnafromnainsidenahumannabody|diamond|evilnaman|heist|terrorism</t>
  </si>
  <si>
    <t>http://www.imdb.com/title/tt0306685/?ref_=fn_tt_tt_1</t>
  </si>
  <si>
    <t>ThenaHours </t>
  </si>
  <si>
    <t>housewife|lesbian|novel|party|reading</t>
  </si>
  <si>
    <t>http://www.imdb.com/title/tt0274558/?ref_=fn_tt_tt_1</t>
  </si>
  <si>
    <t>AlexandranaBreckenridge</t>
  </si>
  <si>
    <t>She'snathenaMan </t>
  </si>
  <si>
    <t>LauranaRamsey</t>
  </si>
  <si>
    <t>disguise|roommate|school|soccer|twin</t>
  </si>
  <si>
    <t>http://www.imdb.com/title/tt0454945/?ref_=fn_tt_tt_1</t>
  </si>
  <si>
    <t>StevenaBendelack</t>
  </si>
  <si>
    <t>EmmanadenaCaunes</t>
  </si>
  <si>
    <t>LilynaAtkinson</t>
  </si>
  <si>
    <t>Mr.naBean'snaHoliday </t>
  </si>
  <si>
    <t>StevenaPemberton</t>
  </si>
  <si>
    <t>camcorder|cannes|director|lostnapassport|train</t>
  </si>
  <si>
    <t>http://www.imdb.com/title/tt0453451/?ref_=fn_tt_tt_1</t>
  </si>
  <si>
    <t>DwightnaH.naLittle</t>
  </si>
  <si>
    <t>SallinaRichardson-Whitfield</t>
  </si>
  <si>
    <t>NicholasnaGonzalez</t>
  </si>
  <si>
    <t>Anacondas:naThenaHuntnafornathenaBloodnaOrchid </t>
  </si>
  <si>
    <t>JohnnynaMessner</t>
  </si>
  <si>
    <t>anaconda|blood|borneo|flower|orchid</t>
  </si>
  <si>
    <t>http://www.imdb.com/title/tt0366174/?ref_=fn_tt_tt_1</t>
  </si>
  <si>
    <t>GuillaumenaCanet</t>
  </si>
  <si>
    <t>BloodnaTies </t>
  </si>
  <si>
    <t>1970s|flashback|love|money|murder</t>
  </si>
  <si>
    <t>http://www.imdb.com/title/tt1747958/?ref_=fn_tt_tt_1</t>
  </si>
  <si>
    <t>KirstennaSheridan</t>
  </si>
  <si>
    <t>AaronnaStaton</t>
  </si>
  <si>
    <t>AugustnaRush </t>
  </si>
  <si>
    <t>baby|cellist|genius|prodigy|rhapsody</t>
  </si>
  <si>
    <t>http://www.imdb.com/title/tt0426931/?ref_=fn_tt_tt_1</t>
  </si>
  <si>
    <t>FannynaArdant</t>
  </si>
  <si>
    <t>Elizabeth </t>
  </si>
  <si>
    <t>EricnaCantona</t>
  </si>
  <si>
    <t>16thnacentury|britishnaroyalnafamily|catholic|queen|queennaelizabethnai</t>
  </si>
  <si>
    <t>http://www.imdb.com/title/tt0127536/?ref_=fn_tt_tt_1</t>
  </si>
  <si>
    <t>ParknaBench</t>
  </si>
  <si>
    <t>Comedy|Fantasy|Horror|Romance</t>
  </si>
  <si>
    <t>AlexisnaArquette</t>
  </si>
  <si>
    <t>BridenaofnaChucky </t>
  </si>
  <si>
    <t>VincenaCorazza</t>
  </si>
  <si>
    <t>blood|doll|gore|murder|serialnakiller</t>
  </si>
  <si>
    <t>http://www.imdb.com/title/tt0144120/?ref_=fn_tt_tt_1</t>
  </si>
  <si>
    <t>RichardnaFleischer</t>
  </si>
  <si>
    <t>RichardnaAnderson</t>
  </si>
  <si>
    <t>JosephnaCotten</t>
  </si>
  <si>
    <t>Tora!naTora!naTora! </t>
  </si>
  <si>
    <t>JamesnaWhitmore</t>
  </si>
  <si>
    <t>attack|hawaii|navy|pearlnaharbor|u.s.nanavy</t>
  </si>
  <si>
    <t>http://www.imdb.com/title/tt0066473/?ref_=fn_tt_tt_1</t>
  </si>
  <si>
    <t>BobnaSpiers</t>
  </si>
  <si>
    <t>RichardnaBriers</t>
  </si>
  <si>
    <t>Comedy|Family|Music</t>
  </si>
  <si>
    <t>SpicenaWorld </t>
  </si>
  <si>
    <t>VictorianaBeckham</t>
  </si>
  <si>
    <t>bus|concert|livenaconcert|popnagroup|spicenagirl</t>
  </si>
  <si>
    <t>http://www.imdb.com/title/tt0120185/?ref_=fn_tt_tt_1</t>
  </si>
  <si>
    <t>J.B.naSmoove</t>
  </si>
  <si>
    <t>ArinaGraynor</t>
  </si>
  <si>
    <t>ThenaSitter </t>
  </si>
  <si>
    <t>KylienaBunbury</t>
  </si>
  <si>
    <t>babysitting|carnacrash|childnainnaperil|kickednainnathenaface|referencenatonacraigslist</t>
  </si>
  <si>
    <t>http://www.imdb.com/title/tt1366344/?ref_=fn_tt_tt_1</t>
  </si>
  <si>
    <t>DamiennaDantenaWayans</t>
  </si>
  <si>
    <t>EssencenaAtkins</t>
  </si>
  <si>
    <t>Action|Comedy|Music</t>
  </si>
  <si>
    <t>DancenaFlick </t>
  </si>
  <si>
    <t>africannaamerican|dance|overalls|parody|rap</t>
  </si>
  <si>
    <t>http://www.imdb.com/title/tt1153706/?ref_=fn_tt_tt_1</t>
  </si>
  <si>
    <t>ThenaShawshanknaRedemption </t>
  </si>
  <si>
    <t>escapenafromnaprison|firstnapersonnanarration|prison|prisonnacellnasearch|wrongfulnaimprisonment</t>
  </si>
  <si>
    <t>http://www.imdb.com/title/tt0111161/?ref_=fn_tt_tt_1</t>
  </si>
  <si>
    <t>Adventure|Comedy|Crime</t>
  </si>
  <si>
    <t>JerenaBurns</t>
  </si>
  <si>
    <t>CrocodilenaDundeenainnaLosnaAngeles </t>
  </si>
  <si>
    <t>LindanaKozlowski</t>
  </si>
  <si>
    <t>boat|crocodile|garbagenacan|knife|paramountnapictures</t>
  </si>
  <si>
    <t>http://www.imdb.com/title/tt0231402/?ref_=fn_tt_tt_1</t>
  </si>
  <si>
    <t>Kingpin </t>
  </si>
  <si>
    <t>amish|bowling|onnathenaroad|rubbernahand|tournament</t>
  </si>
  <si>
    <t>http://www.imdb.com/title/tt0116778/?ref_=fn_tt_tt_1</t>
  </si>
  <si>
    <t>CjonnaSaulsberry</t>
  </si>
  <si>
    <t>ThenaGambler </t>
  </si>
  <si>
    <t>GriffinnaCleveland</t>
  </si>
  <si>
    <t>dog|gambler|gambling|gangster|professor</t>
  </si>
  <si>
    <t>http://www.imdb.com/title/tt2039393/?ref_=fn_tt_tt_1</t>
  </si>
  <si>
    <t>JohnnaWells</t>
  </si>
  <si>
    <t>August:naOsagenaCounty </t>
  </si>
  <si>
    <t>basednaonnaplay|incestuousnarelationship|pedophilia|secret|teenagenadaughter</t>
  </si>
  <si>
    <t>http://www.imdb.com/title/tt1322269/?ref_=fn_tt_tt_1</t>
  </si>
  <si>
    <t>TimnaFywell</t>
  </si>
  <si>
    <t>TrevornaBlumas</t>
  </si>
  <si>
    <t>ConnienaRay</t>
  </si>
  <si>
    <t>IcenaPrincess </t>
  </si>
  <si>
    <t>AmynaStewart</t>
  </si>
  <si>
    <t>championship|coach|harvard|physics|zamboni</t>
  </si>
  <si>
    <t>http://www.imdb.com/title/tt0396652/?ref_=fn_tt_tt_1</t>
  </si>
  <si>
    <t>NigelnaCole</t>
  </si>
  <si>
    <t>TyronenaGiordano</t>
  </si>
  <si>
    <t>AnaLotnaLikenaLove </t>
  </si>
  <si>
    <t>JamesnaRead</t>
  </si>
  <si>
    <t>flight|hasselbladnacamera|losnaangelesnacalifornia|love|mediumnaformatnacamera</t>
  </si>
  <si>
    <t>http://www.imdb.com/title/tt0391304/?ref_=fn_tt_tt_1</t>
  </si>
  <si>
    <t>TaronnaEgerton</t>
  </si>
  <si>
    <t>Biography|Comedy|Drama|Sport</t>
  </si>
  <si>
    <t>EddienathenaEagle </t>
  </si>
  <si>
    <t>1988nawinternaolympics|coach|skinajumper|winter|winternaolympics</t>
  </si>
  <si>
    <t>http://www.imdb.com/title/tt1083452/?ref_=fn_tt_tt_1</t>
  </si>
  <si>
    <t>HenaGotnaGame </t>
  </si>
  <si>
    <t>basketball|basketballnaplayer|femalenanudity|pornnaactornainnamainstreamnamovie|prison</t>
  </si>
  <si>
    <t>http://www.imdb.com/title/tt0124718/?ref_=fn_tt_tt_1</t>
  </si>
  <si>
    <t>JeremynaLeven</t>
  </si>
  <si>
    <t>DonnaJuannaDeMarco </t>
  </si>
  <si>
    <t>donnajuan|mentalnainstitution|patient|psychiatrist|retirement</t>
  </si>
  <si>
    <t>http://www.imdb.com/title/tt0112883/?ref_=fn_tt_tt_1</t>
  </si>
  <si>
    <t>JohnnaSparkes</t>
  </si>
  <si>
    <t>JustinnaFletcher</t>
  </si>
  <si>
    <t>ShaunnathenaSheep </t>
  </si>
  <si>
    <t>KatenaHarbour</t>
  </si>
  <si>
    <t>farmer|mischief|nonadialog|sheep|sheepdog</t>
  </si>
  <si>
    <t>http://www.imdb.com/title/tt0983983/?ref_=fn_tt_tt_1</t>
  </si>
  <si>
    <t>DearnaJohn </t>
  </si>
  <si>
    <t>army|coinnacollector|love|surfboard|u.s.naarmy</t>
  </si>
  <si>
    <t>http://www.imdb.com/title/tt0989757/?ref_=fn_tt_tt_1</t>
  </si>
  <si>
    <t>SylvainnaWhite</t>
  </si>
  <si>
    <t>ThenaLosers </t>
  </si>
  <si>
    <t>ÓscarnaJaenada</t>
  </si>
  <si>
    <t>hacking|hijacking|martialnaarts|revenge|specialnaforces</t>
  </si>
  <si>
    <t>http://www.imdb.com/title/tt0480255/?ref_=fn_tt_tt_1</t>
  </si>
  <si>
    <t>TroynaNixey</t>
  </si>
  <si>
    <t>Fantasy|Horror|Thriller</t>
  </si>
  <si>
    <t>Don'tnaBenaAfraidnaofnathenaDark </t>
  </si>
  <si>
    <t>basement|creature|disappearance|interiornadesigner|mansion</t>
  </si>
  <si>
    <t>http://www.imdb.com/title/tt1270761/?ref_=fn_tt_tt_1</t>
  </si>
  <si>
    <t>PhilipnaG.naAtwell</t>
  </si>
  <si>
    <t>War </t>
  </si>
  <si>
    <t>assassin|betrayal|fbi|fbinaagent|yakuza</t>
  </si>
  <si>
    <t>http://www.imdb.com/title/tt0499556/?ref_=fn_tt_tt_1</t>
  </si>
  <si>
    <t>Comedy|Drama|Romance|Thriller</t>
  </si>
  <si>
    <t>Punch-DrunknaLove </t>
  </si>
  <si>
    <t>DonnaMcManus</t>
  </si>
  <si>
    <t>harmonium|love|phonenasex|pudding|sister</t>
  </si>
  <si>
    <t>http://www.imdb.com/title/tt0272338/?ref_=fn_tt_tt_1</t>
  </si>
  <si>
    <t>JeffnaSchaffer</t>
  </si>
  <si>
    <t>ScottnaMechlowicz</t>
  </si>
  <si>
    <t>EuroTrip </t>
  </si>
  <si>
    <t>JacobnaPitts</t>
  </si>
  <si>
    <t>femalenafrontalnanudity|malenafrontalnanudity|nudist|nudity|publicnanudity</t>
  </si>
  <si>
    <t>http://www.imdb.com/title/tt0356150/?ref_=fn_tt_tt_1</t>
  </si>
  <si>
    <t>DonnaMichaelnaPaul</t>
  </si>
  <si>
    <t>NianaPeeples</t>
  </si>
  <si>
    <t>ClaudianaChristian</t>
  </si>
  <si>
    <t>HalfnaPastnaDead </t>
  </si>
  <si>
    <t>TonynaPlana</t>
  </si>
  <si>
    <t>alcatraz|fbi|gold|prison|undercover</t>
  </si>
  <si>
    <t>http://www.imdb.com/title/tt0297162/?ref_=fn_tt_tt_1</t>
  </si>
  <si>
    <t>Adventure|Comedy|Family|Romance</t>
  </si>
  <si>
    <t>TylernaJamesnaWilliams</t>
  </si>
  <si>
    <t>UnaccompaniednaMinors </t>
  </si>
  <si>
    <t>airport|blacknacomedy|blizzard|christmas|pennsylvania</t>
  </si>
  <si>
    <t>http://www.imdb.com/title/tt0488658/?ref_=fn_tt_tt_1</t>
  </si>
  <si>
    <t>JamesnaBridges</t>
  </si>
  <si>
    <t>BrightnaLights,naBignaCity </t>
  </si>
  <si>
    <t>estrangednawife|fashionnashow|magazine|newnayorknacity|writer</t>
  </si>
  <si>
    <t>http://www.imdb.com/title/tt0094799/?ref_=fn_tt_tt_1</t>
  </si>
  <si>
    <t>StevenaBarron</t>
  </si>
  <si>
    <t>Adventure|Family|Fantasy|Musical</t>
  </si>
  <si>
    <t>ThenaAdventuresnaofnaPinocchio </t>
  </si>
  <si>
    <t>BebenaNeuwirth</t>
  </si>
  <si>
    <t>basednaonnanovel|humannabecomingnaannaanimal|slownamotion|transformation|youngnaboy</t>
  </si>
  <si>
    <t>http://www.imdb.com/title/tt0115472/?ref_=fn_tt_tt_1</t>
  </si>
  <si>
    <t>Italian</t>
  </si>
  <si>
    <t>BillnaPaxton</t>
  </si>
  <si>
    <t>MatthewnaKnight</t>
  </si>
  <si>
    <t>ThenaGreatestnaGamenaEvernaPlayed </t>
  </si>
  <si>
    <t>AmandanaTilson</t>
  </si>
  <si>
    <t>champion|golfnatournament|golfer|nostalgia|orchestralnamusicnascore</t>
  </si>
  <si>
    <t>http://www.imdb.com/title/tt0388980/?ref_=fn_tt_tt_1</t>
  </si>
  <si>
    <t>RichardnaKelly</t>
  </si>
  <si>
    <t>GilliannaJacobs</t>
  </si>
  <si>
    <t>ThenaBox </t>
  </si>
  <si>
    <t>alien|library|moralnadilemma|nosebleed|supernaturalnapower</t>
  </si>
  <si>
    <t>http://www.imdb.com/title/tt0362478/?ref_=fn_tt_tt_1</t>
  </si>
  <si>
    <t>CarternaSmith</t>
  </si>
  <si>
    <t>JonathannaTucker</t>
  </si>
  <si>
    <t>ThenaRuins </t>
  </si>
  <si>
    <t>SergionaCalderón</t>
  </si>
  <si>
    <t>bownaandnaarrow|groupnaofnafriends|horse|rifle|ruins</t>
  </si>
  <si>
    <t>http://www.imdb.com/title/tt0963794/?ref_=fn_tt_tt_1</t>
  </si>
  <si>
    <t>JohnnaSchlesinger</t>
  </si>
  <si>
    <t>ThenaNextnaBestnaThing </t>
  </si>
  <si>
    <t>bestnafriend|cartoonnaonnatv|custodynabattle|gay|gaynafriend</t>
  </si>
  <si>
    <t>http://www.imdb.com/title/tt0156841/?ref_=fn_tt_tt_1</t>
  </si>
  <si>
    <t>EmilynaMeade</t>
  </si>
  <si>
    <t>MynaSoulnatonaTake </t>
  </si>
  <si>
    <t>ZenanaGrey</t>
  </si>
  <si>
    <t>evil|killer|murder|psychopath|serialnakiller</t>
  </si>
  <si>
    <t>http://www.imdb.com/title/tt0872230/?ref_=fn_tt_tt_1</t>
  </si>
  <si>
    <t>TimothynaBottoms</t>
  </si>
  <si>
    <t>ChrisnaMarquette</t>
  </si>
  <si>
    <t>ThenaGirlnaNextnaDoor </t>
  </si>
  <si>
    <t>JacobnaYoung</t>
  </si>
  <si>
    <t>forcednatonastrip|malenarearnanudity|pornnaactress|scantilynacladnafemale|teenager</t>
  </si>
  <si>
    <t>http://www.imdb.com/title/tt0265208/?ref_=fn_tt_tt_1</t>
  </si>
  <si>
    <t>RingonaLam</t>
  </si>
  <si>
    <t>ZachnaGrenier</t>
  </si>
  <si>
    <t>MaximumnaRisk </t>
  </si>
  <si>
    <t>PaulnaBen-Victor</t>
  </si>
  <si>
    <t>fbi|fbinaagent|mafia|russiannamafia|twin</t>
  </si>
  <si>
    <t>http://www.imdb.com/title/tt0117011/?ref_=fn_tt_tt_1</t>
  </si>
  <si>
    <t>BrucenaMcCulloch</t>
  </si>
  <si>
    <t>StealingnaHarvard </t>
  </si>
  <si>
    <t>blacknahumor|cryingnaduringnasex|harvard|humor|mannawithnaglasses</t>
  </si>
  <si>
    <t>http://www.imdb.com/title/tt0265808/?ref_=fn_tt_tt_1</t>
  </si>
  <si>
    <t>Biography|Crime|Drama|History|Thriller</t>
  </si>
  <si>
    <t>Legend </t>
  </si>
  <si>
    <t>TaranaFitzgerald</t>
  </si>
  <si>
    <t>1960s|basednaonnaanatruenastory|gangster|identicalnatwins|murder</t>
  </si>
  <si>
    <t>http://www.imdb.com/title/tt3569230/?ref_=fn_tt_tt_1</t>
  </si>
  <si>
    <t>JormanaTaccone</t>
  </si>
  <si>
    <t>HotnaRod </t>
  </si>
  <si>
    <t>ChrisnaParnell</t>
  </si>
  <si>
    <t>humiliation|mannachild|moped|neighbor|slacker</t>
  </si>
  <si>
    <t>http://www.imdb.com/title/tt0787475/?ref_=fn_tt_tt_1</t>
  </si>
  <si>
    <t>SharknaNightna3D </t>
  </si>
  <si>
    <t>lake|louisiana|redneck|shark|vacation</t>
  </si>
  <si>
    <t>http://www.imdb.com/title/tt1633356/?ref_=fn_tt_tt_1</t>
  </si>
  <si>
    <t>DevonnaMurray</t>
  </si>
  <si>
    <t>Angela'snaAshes </t>
  </si>
  <si>
    <t>PaulinenaMcLynn</t>
  </si>
  <si>
    <t>drink|ira|irish|limerick|prejudice</t>
  </si>
  <si>
    <t>http://www.imdb.com/title/tt0145653/?ref_=fn_tt_tt_1</t>
  </si>
  <si>
    <t>DraftnaDay </t>
  </si>
  <si>
    <t>PatricknaSt.naEsprit</t>
  </si>
  <si>
    <t>clevelandnabrowns|headnacoach|linebacker|nfl|teamnaowner</t>
  </si>
  <si>
    <t>http://www.imdb.com/title/tt2223990/?ref_=fn_tt_tt_1</t>
  </si>
  <si>
    <t>StevenaRailsback</t>
  </si>
  <si>
    <t>Lifeforce </t>
  </si>
  <si>
    <t>PeternaFirth</t>
  </si>
  <si>
    <t>alien|halleysnacomet|lifenaforce|spacenavampire|vampire</t>
  </si>
  <si>
    <t>http://www.imdb.com/title/tt0089489/?ref_=fn_tt_tt_1</t>
  </si>
  <si>
    <t>JennifernaHale</t>
  </si>
  <si>
    <t>Action|Animation|Comedy|Family|Fantasy|Sci-Fi</t>
  </si>
  <si>
    <t>ThenaPowerpuffnaGirls </t>
  </si>
  <si>
    <t>campy|castlenathunder|femalenahero|femalenaprotagonist|monster</t>
  </si>
  <si>
    <t>http://www.imdb.com/title/tt0175058/?ref_=fn_tt_tt_1</t>
  </si>
  <si>
    <t>TV-Y7</t>
  </si>
  <si>
    <t>Crime|Drama|History</t>
  </si>
  <si>
    <t>ThenaConspirator </t>
  </si>
  <si>
    <t>johnnawilkesnabooth|lawyer|lincolnnaassassination|trial|truth</t>
  </si>
  <si>
    <t>http://www.imdb.com/title/tt0968264/?ref_=fn_tt_tt_1</t>
  </si>
  <si>
    <t>LordsnaofnaDogtown </t>
  </si>
  <si>
    <t>1970s|skateboarder|skateboarding|surf|swimmingnapool</t>
  </si>
  <si>
    <t>http://www.imdb.com/title/tt0355702/?ref_=fn_tt_tt_1</t>
  </si>
  <si>
    <t>PatricianaRiggen</t>
  </si>
  <si>
    <t>MarconaTreviño</t>
  </si>
  <si>
    <t>Thena33 </t>
  </si>
  <si>
    <t>disasternamovie|mine|minister|president|trappednainnaanamine</t>
  </si>
  <si>
    <t>http://www.imdb.com/title/tt2006295/?ref_=fn_tt_tt_1</t>
  </si>
  <si>
    <t>Chile</t>
  </si>
  <si>
    <t>KatenaBurton</t>
  </si>
  <si>
    <t>BignaTroublenainnaLittlenaChina </t>
  </si>
  <si>
    <t>PeternaKwong</t>
  </si>
  <si>
    <t>1980s|airport|cbnaradio|truck|trucknadriver</t>
  </si>
  <si>
    <t>http://www.imdb.com/title/tt0090728/?ref_=fn_tt_tt_1</t>
  </si>
  <si>
    <t>PascalnaChaumeil</t>
  </si>
  <si>
    <t>MalonnnaLévana</t>
  </si>
  <si>
    <t>AnaPerfectnaPlan </t>
  </si>
  <si>
    <t>AlicenaPol</t>
  </si>
  <si>
    <t>curse|divorce|marriage|tourism|travel</t>
  </si>
  <si>
    <t>http://www.imdb.com/title/tt1986843/?ref_=fn_tt_tt_1</t>
  </si>
  <si>
    <t>Warrior </t>
  </si>
  <si>
    <t>alcoholic|mixednamartialnaarts|returnnahome|tournament|underdog</t>
  </si>
  <si>
    <t>http://www.imdb.com/title/tt1291584/?ref_=fn_tt_tt_1</t>
  </si>
  <si>
    <t>Biography|Drama|Thriller|War</t>
  </si>
  <si>
    <t>MichaelnaCollins </t>
  </si>
  <si>
    <t>ireland|irish|irishnacivilnawar|irishnafreenastate|sinnnafein</t>
  </si>
  <si>
    <t>http://www.imdb.com/title/tt0117039/?ref_=fn_tt_tt_1</t>
  </si>
  <si>
    <t>WilliamnaMorgannaSheppard</t>
  </si>
  <si>
    <t>Gettysburg </t>
  </si>
  <si>
    <t>JamesnaPatricknaStuart</t>
  </si>
  <si>
    <t>americannacivilnawar|battle|bloodnasplatter|civilnawar|irishnaamerican</t>
  </si>
  <si>
    <t>http://www.imdb.com/title/tt0107007/?ref_=fn_tt_tt_1</t>
  </si>
  <si>
    <t>Stop-Loss </t>
  </si>
  <si>
    <t>friendship|honor|iraqnawar|soldier|texas</t>
  </si>
  <si>
    <t>http://www.imdb.com/title/tt0489281/?ref_=fn_tt_tt_1</t>
  </si>
  <si>
    <t>Drama|Music|Mystery|Romance|Thriller</t>
  </si>
  <si>
    <t>Abandon </t>
  </si>
  <si>
    <t>college|detective|disappearance|policenadetective|thesis</t>
  </si>
  <si>
    <t>http://www.imdb.com/title/tt0267248/?ref_=fn_tt_tt_1</t>
  </si>
  <si>
    <t>JonathannaKaplan</t>
  </si>
  <si>
    <t>TomnaAmandes</t>
  </si>
  <si>
    <t>JohnnaDoe</t>
  </si>
  <si>
    <t>BrokedownnaPalace </t>
  </si>
  <si>
    <t>DanielnaLapaine</t>
  </si>
  <si>
    <t>bangkok|friend|lawyer|smuggling|thailand</t>
  </si>
  <si>
    <t>http://www.imdb.com/title/tt0120620/?ref_=fn_tt_tt_1</t>
  </si>
  <si>
    <t>OlenaBornedal</t>
  </si>
  <si>
    <t>MadisonnaDavenport</t>
  </si>
  <si>
    <t>ThenaPossession </t>
  </si>
  <si>
    <t>NatashanaCalis</t>
  </si>
  <si>
    <t>basketballnacoach|box|jewish|rabbi|yardnasale</t>
  </si>
  <si>
    <t>http://www.imdb.com/title/tt0431021/?ref_=fn_tt_tt_1</t>
  </si>
  <si>
    <t>RichardnaBenjamin</t>
  </si>
  <si>
    <t>Mrs.naWinterbourne </t>
  </si>
  <si>
    <t>CathrynnadenaPrume</t>
  </si>
  <si>
    <t>love|train|trainnawreck|twinnabrother|twonawordnatitle</t>
  </si>
  <si>
    <t>http://www.imdb.com/title/tt0117104/?ref_=fn_tt_tt_1</t>
  </si>
  <si>
    <t>StrawnaDogs </t>
  </si>
  <si>
    <t>RhysnaCoiro</t>
  </si>
  <si>
    <t>gangnarape|pantiesnapullednadown|rape|rapenavictim|sexualnahumiliation</t>
  </si>
  <si>
    <t>http://www.imdb.com/title/tt0999913/?ref_=fn_tt_tt_1</t>
  </si>
  <si>
    <t>ChristophernaEvannaWelch</t>
  </si>
  <si>
    <t>ThenaHoax </t>
  </si>
  <si>
    <t>book|fabrication|fake|hoax|manuscript</t>
  </si>
  <si>
    <t>http://www.imdb.com/title/tt0462338/?ref_=fn_tt_tt_1</t>
  </si>
  <si>
    <t>CraignaR.naBaxley</t>
  </si>
  <si>
    <t>SamnaMcMurray</t>
  </si>
  <si>
    <t>BriannaBosworth</t>
  </si>
  <si>
    <t>StonenaCold </t>
  </si>
  <si>
    <t>RichardnaGant</t>
  </si>
  <si>
    <t>biker|bikernagang|fbi|mississippi|undercover</t>
  </si>
  <si>
    <t>http://www.imdb.com/title/tt0102984/?ref_=fn_tt_tt_1</t>
  </si>
  <si>
    <t>JohnnaHillcoat</t>
  </si>
  <si>
    <t>ThenaRoad </t>
  </si>
  <si>
    <t>apocalypse|boy|food|pistol|survival</t>
  </si>
  <si>
    <t>http://www.imdb.com/title/tt0898367/?ref_=fn_tt_tt_1</t>
  </si>
  <si>
    <t>JohnnaGuillermin</t>
  </si>
  <si>
    <t>DonovannaScott</t>
  </si>
  <si>
    <t>Sheena </t>
  </si>
  <si>
    <t>TednaWass</t>
  </si>
  <si>
    <t>chimpanzee|elephant|jungle|mercenary|shaman</t>
  </si>
  <si>
    <t>http://www.imdb.com/title/tt0088103/?ref_=fn_tt_tt_1</t>
  </si>
  <si>
    <t>MarcosnaSiega</t>
  </si>
  <si>
    <t>Underclassman </t>
  </si>
  <si>
    <t>KayleenaDeFer</t>
  </si>
  <si>
    <t>police|privatenaschool|shootout|undercover|wigger</t>
  </si>
  <si>
    <t>http://www.imdb.com/title/tt0373416/?ref_=fn_tt_tt_1</t>
  </si>
  <si>
    <t>SaynaItnaIsn'tnaSo </t>
  </si>
  <si>
    <t>JacknaPlotnick</t>
  </si>
  <si>
    <t>bestiality|brothernasisternaincest|fisting|hitnaonnathenaheadnawithnaanapipe|wedding</t>
  </si>
  <si>
    <t>http://www.imdb.com/title/tt0239949/?ref_=fn_tt_tt_1</t>
  </si>
  <si>
    <t>ThenaWorld'snaFastestnaIndian </t>
  </si>
  <si>
    <t>CraignaHall</t>
  </si>
  <si>
    <t>mortgage|motorcycle|speed|trailer|utah</t>
  </si>
  <si>
    <t>http://www.imdb.com/title/tt0412080/?ref_=fn_tt_tt_1</t>
  </si>
  <si>
    <t>RachelnaTalalay</t>
  </si>
  <si>
    <t>TanknaGirl </t>
  </si>
  <si>
    <t>2030s|21stnacentury|desert|jet|tank</t>
  </si>
  <si>
    <t>http://www.imdb.com/title/tt0114614/?ref_=fn_tt_tt_1</t>
  </si>
  <si>
    <t>JeffreynaW.naByrd</t>
  </si>
  <si>
    <t>King'snaRansom </t>
  </si>
  <si>
    <t>hitnainnathenacrotch|kidnapping|nailnagun|police|releasenafromnaprison</t>
  </si>
  <si>
    <t>http://www.imdb.com/title/tt0388183/?ref_=fn_tt_tt_1</t>
  </si>
  <si>
    <t>JoenaPingue</t>
  </si>
  <si>
    <t>DonnaMcKellar</t>
  </si>
  <si>
    <t>Blindness </t>
  </si>
  <si>
    <t>YûsukenaIseya</t>
  </si>
  <si>
    <t>blindness|epidemic|hospital|pubicnahair|quarantine</t>
  </si>
  <si>
    <t>http://www.imdb.com/title/tt0861689/?ref_=fn_tt_tt_1</t>
  </si>
  <si>
    <t>Action|Adventure|Fantasy|Horror</t>
  </si>
  <si>
    <t>BloodRayne </t>
  </si>
  <si>
    <t>MichaelnaParé</t>
  </si>
  <si>
    <t>escape|halfnahuman|king|vampire|vampirenahunter</t>
  </si>
  <si>
    <t>http://www.imdb.com/title/tt0383222/?ref_=fn_tt_tt_1</t>
  </si>
  <si>
    <t>Carnage </t>
  </si>
  <si>
    <t>JulienaAdams</t>
  </si>
  <si>
    <t>basednaonnaplay|meeting|salesman|singlenasetnaproduction|whiskey</t>
  </si>
  <si>
    <t>http://www.imdb.com/title/tt1692486/?ref_=fn_tt_tt_1</t>
  </si>
  <si>
    <t>WherenathenaTruthnaLies </t>
  </si>
  <si>
    <t>breasts|death|femalenarearnanudity|lesbiannacunnilingus|rearnaentrynasex</t>
  </si>
  <si>
    <t>http://www.imdb.com/title/tt0373450/?ref_=fn_tt_tt_1</t>
  </si>
  <si>
    <t>EricanaLinz</t>
  </si>
  <si>
    <t>DallasnaBarnett</t>
  </si>
  <si>
    <t>CirquenadunaSoleil:naWorldsnaAway </t>
  </si>
  <si>
    <t>IgornaZaripov</t>
  </si>
  <si>
    <t>aerialist|circus|cirquenadunasoleil|clown|surrealism</t>
  </si>
  <si>
    <t>http://www.imdb.com/title/tt1792647/?ref_=fn_tt_tt_1</t>
  </si>
  <si>
    <t>RobertnaTowne</t>
  </si>
  <si>
    <t>WithoutnaLimits </t>
  </si>
  <si>
    <t>carnacrash|coach|death|oregon|universitynaofnaoregon</t>
  </si>
  <si>
    <t>http://www.imdb.com/title/tt0119934/?ref_=fn_tt_tt_1</t>
  </si>
  <si>
    <t>AidannaMcArdle</t>
  </si>
  <si>
    <t>MenaandnaOrsonnaWelles </t>
  </si>
  <si>
    <t>JamesnaTupper</t>
  </si>
  <si>
    <t>highnaschool|mercurynatheatre|openingnanight|school|theatre</t>
  </si>
  <si>
    <t>http://www.imdb.com/title/tt1175506/?ref_=fn_tt_tt_1</t>
  </si>
  <si>
    <t>GiuseppenaTornatore</t>
  </si>
  <si>
    <t>SeannaBuchanan</t>
  </si>
  <si>
    <t>Crime|Drama|Mystery|Romance</t>
  </si>
  <si>
    <t>ThenaBestnaOffer </t>
  </si>
  <si>
    <t>LiyanaKebede</t>
  </si>
  <si>
    <t>antique|art|heiress|oldernamannayoungernawomannarelationship|plotnatwist</t>
  </si>
  <si>
    <t>http://www.imdb.com/title/tt1924396/?ref_=fn_tt_tt_1</t>
  </si>
  <si>
    <t>WernernaHerzog</t>
  </si>
  <si>
    <t>BadnaLieutenant:naPortnaofnaCallnaNewnaOrleans </t>
  </si>
  <si>
    <t>ShawnnaHatosy</t>
  </si>
  <si>
    <t>drugs|flood|hallucination|lieutenant|murdernainvestigation</t>
  </si>
  <si>
    <t>http://www.imdb.com/title/tt1095217/?ref_=fn_tt_tt_1</t>
  </si>
  <si>
    <t>BennaStassen</t>
  </si>
  <si>
    <t>AnaTurtle'snaTale:naSammy'snaAdventures </t>
  </si>
  <si>
    <t>apostrophenainnatitle|characternanamenainnatitle|punctuationnainnatitle|seanaturtle</t>
  </si>
  <si>
    <t>http://www.imdb.com/title/tt1230204/?ref_=fn_tt_tt_1</t>
  </si>
  <si>
    <t>BenoîtnaMagimel</t>
  </si>
  <si>
    <t>LittlenaWhitenaLies </t>
  </si>
  <si>
    <t>GillesnaLellouche</t>
  </si>
  <si>
    <t>friend|restaurant|secret|unrequitednalove|vacation</t>
  </si>
  <si>
    <t>http://www.imdb.com/title/tt1440232/?ref_=fn_tt_tt_1</t>
  </si>
  <si>
    <t>ScoutnaTaylor-Compton</t>
  </si>
  <si>
    <t>LovenaRanch </t>
  </si>
  <si>
    <t>GilnaBirmingham</t>
  </si>
  <si>
    <t>argentine|brothel|cancer|femalenafullnafrontalnanudity|fight</t>
  </si>
  <si>
    <t>http://www.imdb.com/title/tt1125929/?ref_=fn_tt_tt_1</t>
  </si>
  <si>
    <t>JérômenaDeschamps</t>
  </si>
  <si>
    <t>AndrénaWilms</t>
  </si>
  <si>
    <t>YolandenaMoreau</t>
  </si>
  <si>
    <t>ThenaTruenaStorynaofnaPuss'NnaBoots </t>
  </si>
  <si>
    <t>cartoonnacat|cat|characternanamenainnatitle|pussnainnaboots|surrealism</t>
  </si>
  <si>
    <t>http://www.imdb.com/title/tt1239462/?ref_=fn_tt_tt_1</t>
  </si>
  <si>
    <t>InnanaEvlannikova</t>
  </si>
  <si>
    <t>EvgeniynaMironov</t>
  </si>
  <si>
    <t>SpacenaDogs </t>
  </si>
  <si>
    <t>AleksandrnaBashirov</t>
  </si>
  <si>
    <t>dog|flea|meteor|space|spacenadog</t>
  </si>
  <si>
    <t>http://www.imdb.com/title/tt1272051/?ref_=fn_tt_tt_1</t>
  </si>
  <si>
    <t>ThenaCounselor </t>
  </si>
  <si>
    <t>cunnilingus|drugnatrafficking|lawyer|nonapanties|shootout</t>
  </si>
  <si>
    <t>http://www.imdb.com/title/tt2193215/?ref_=fn_tt_tt_1</t>
  </si>
  <si>
    <t>JonathannaEnglish</t>
  </si>
  <si>
    <t>Action|Adventure|History|Romance</t>
  </si>
  <si>
    <t>Ironclad </t>
  </si>
  <si>
    <t>castle|england|king|knight|templar</t>
  </si>
  <si>
    <t>http://www.imdb.com/title/tt1233301/?ref_=fn_tt_tt_1</t>
  </si>
  <si>
    <t>SergeynaBondarchuk</t>
  </si>
  <si>
    <t>DannaO'Herlihy</t>
  </si>
  <si>
    <t>Waterloo </t>
  </si>
  <si>
    <t>JacknaHawkins</t>
  </si>
  <si>
    <t>battle|costumenadrama|finalnabattle|napoleon|napoleonnabonaparte</t>
  </si>
  <si>
    <t>http://www.imdb.com/title/tt0066549/?ref_=fn_tt_tt_1</t>
  </si>
  <si>
    <t>TeddynaChan</t>
  </si>
  <si>
    <t>Siu-WongnaFan</t>
  </si>
  <si>
    <t>KungnaFunaKiller </t>
  </si>
  <si>
    <t>Wai-KeungnaLau</t>
  </si>
  <si>
    <t>fight|kungnafu|martialnaarts|police|wirenafu</t>
  </si>
  <si>
    <t>http://www.imdb.com/title/tt2952602/?ref_=fn_tt_tt_1</t>
  </si>
  <si>
    <t>RednaSky </t>
  </si>
  <si>
    <t>explodingnaairplane|fighternapilot|handsnatied|heldnaatnagunpoint|military</t>
  </si>
  <si>
    <t>http://www.imdb.com/title/tt1946381/?ref_=fn_tt_tt_1</t>
  </si>
  <si>
    <t>DangerousnaLiaisons </t>
  </si>
  <si>
    <t>catholic|corruption|emotionalnaabuse|france|seduction</t>
  </si>
  <si>
    <t>http://www.imdb.com/title/tt0094947/?ref_=fn_tt_tt_1</t>
  </si>
  <si>
    <t>OnnathenaRoad </t>
  </si>
  <si>
    <t>benzedrine|cactus|drugs|poem|yearna1949</t>
  </si>
  <si>
    <t>http://www.imdb.com/title/tt0337692/?ref_=fn_tt_tt_1</t>
  </si>
  <si>
    <t>StarnaTreknaIV:naThenaVoyagenaHome </t>
  </si>
  <si>
    <t>aliennaprobe|humpbacknawhales|probe|timenatravel|whale</t>
  </si>
  <si>
    <t>http://www.imdb.com/title/tt0092007/?ref_=fn_tt_tt_1</t>
  </si>
  <si>
    <t>RockynaBalboa </t>
  </si>
  <si>
    <t>boxing|fight|heavyweightnachampion|restaurant|retirednaboxer</t>
  </si>
  <si>
    <t>http://www.imdb.com/title/tt0479143/?ref_=fn_tt_tt_1</t>
  </si>
  <si>
    <t>Screamna2 </t>
  </si>
  <si>
    <t>KevinnaWilliamson</t>
  </si>
  <si>
    <t>college|ghostface|killer|killingnaspree|murder</t>
  </si>
  <si>
    <t>http://www.imdb.com/title/tt0120082/?ref_=fn_tt_tt_1</t>
  </si>
  <si>
    <t>Action|Drama|Western</t>
  </si>
  <si>
    <t>JanenaGotnaanaGun </t>
  </si>
  <si>
    <t>brothel|deathnaofnahusband|exnalover|hauntednabynathenapast|redemption</t>
  </si>
  <si>
    <t>http://www.imdb.com/title/tt2140037/?ref_=fn_tt_tt_1</t>
  </si>
  <si>
    <t>ThinknaLikenaanaMannaToo </t>
  </si>
  <si>
    <t>africannaamerican|imperativenainnatitle|lasnavegasnanevada|nevada|wedding</t>
  </si>
  <si>
    <t>http://www.imdb.com/title/tt2239832/?ref_=fn_tt_tt_1</t>
  </si>
  <si>
    <t>ThenaWholenaNinenaYards </t>
  </si>
  <si>
    <t>adultery|blacknahumor|dentist|hitman|sexnainnabed</t>
  </si>
  <si>
    <t>http://www.imdb.com/title/tt0190138/?ref_=fn_tt_tt_1</t>
  </si>
  <si>
    <t>HerbertnaRoss</t>
  </si>
  <si>
    <t>Footloose </t>
  </si>
  <si>
    <t>LorinaSinger</t>
  </si>
  <si>
    <t>church|cowboynaboots|dancing|highnaschoolnadance|teenager</t>
  </si>
  <si>
    <t>http://www.imdb.com/title/tt0087277/?ref_=fn_tt_tt_1</t>
  </si>
  <si>
    <t>LeahnaRemini</t>
  </si>
  <si>
    <t>OldnaSchool </t>
  </si>
  <si>
    <t>college|fraternity|friend|house|party</t>
  </si>
  <si>
    <t>http://www.imdb.com/title/tt0302886/?ref_=fn_tt_tt_1</t>
  </si>
  <si>
    <t>ThenaFishernaKing </t>
  </si>
  <si>
    <t>HarrynaShearer</t>
  </si>
  <si>
    <t>friendship|holynagrail|massacre|redemption|videonastore</t>
  </si>
  <si>
    <t>http://www.imdb.com/title/tt0101889/?ref_=fn_tt_tt_1</t>
  </si>
  <si>
    <t>InaStillnaKnownaWhatnaYounaDidnaLastnaSummer </t>
  </si>
  <si>
    <t>bahamas|fisherman|hook|island|roommate</t>
  </si>
  <si>
    <t>http://www.imdb.com/title/tt0130018/?ref_=fn_tt_tt_1</t>
  </si>
  <si>
    <t>ReturnnatonaMe </t>
  </si>
  <si>
    <t>heart|italiannarestaurant|restaurant|transplant|waitress</t>
  </si>
  <si>
    <t>http://www.imdb.com/title/tt0122459/?ref_=fn_tt_tt_1</t>
  </si>
  <si>
    <t>JeffnaAnderson</t>
  </si>
  <si>
    <t>ZacknaandnaMirinaMakenaanaPorno </t>
  </si>
  <si>
    <t>JennifernaSchwalbachnaSmith</t>
  </si>
  <si>
    <t>actor|friend|malenafrontalnanudity|malenafullnafrontalnanudity|penis</t>
  </si>
  <si>
    <t>http://www.imdb.com/title/tt1007028/?ref_=fn_tt_tt_1</t>
  </si>
  <si>
    <t>NeilnaLaBute</t>
  </si>
  <si>
    <t>NursenaBetty </t>
  </si>
  <si>
    <t>KathleennaWilhoite</t>
  </si>
  <si>
    <t>hospital|kansasnacity|obsession|salesman|soapnaopera</t>
  </si>
  <si>
    <t>http://www.imdb.com/title/tt0171580/?ref_=fn_tt_tt_1</t>
  </si>
  <si>
    <t>ThenaMennaWhonaStarenaatnaGoats </t>
  </si>
  <si>
    <t>firstnapersonnanarration|general|hampster|referencenatonalochnanessnamonster|reporter</t>
  </si>
  <si>
    <t>http://www.imdb.com/title/tt1234548/?ref_=fn_tt_tt_1</t>
  </si>
  <si>
    <t>GeorgenaGallo</t>
  </si>
  <si>
    <t>DoublenaTake </t>
  </si>
  <si>
    <t>cia|cianaagent|fbi|mexico|train</t>
  </si>
  <si>
    <t>http://www.imdb.com/title/tt0238948/?ref_=fn_tt_tt_1</t>
  </si>
  <si>
    <t>Girl,naInterrupted </t>
  </si>
  <si>
    <t>1960s|fathernadaughternaincest|mentalnahospital|suicide|suicidenaattempt</t>
  </si>
  <si>
    <t>http://www.imdb.com/title/tt0172493/?ref_=fn_tt_tt_1</t>
  </si>
  <si>
    <t>WinnaanaDatenawithnaTadnaHamilton! </t>
  </si>
  <si>
    <t>bestnafriend|contest|date|smallnatown|westnavirginia</t>
  </si>
  <si>
    <t>http://www.imdb.com/title/tt0335559/?ref_=fn_tt_tt_1</t>
  </si>
  <si>
    <t>Adventure|Comedy|Family|Fantasy|Music|Sci-Fi</t>
  </si>
  <si>
    <t>MuppetsnafromnaSpace </t>
  </si>
  <si>
    <t>DavidnaArquette</t>
  </si>
  <si>
    <t>alien|breakfast|escape|rat|ufo</t>
  </si>
  <si>
    <t>http://www.imdb.com/title/tt0158811/?ref_=fn_tt_tt_1</t>
  </si>
  <si>
    <t>SidneynaLumet</t>
  </si>
  <si>
    <t>DiananaRoss</t>
  </si>
  <si>
    <t>Adventure|Family|Fantasy|Music|Musical</t>
  </si>
  <si>
    <t>LenanaHorne</t>
  </si>
  <si>
    <t>ThenaWiz </t>
  </si>
  <si>
    <t>TheresanaMerritt</t>
  </si>
  <si>
    <t>melancholy|newnayorknacity|sadness|teacher|wizard</t>
  </si>
  <si>
    <t>http://www.imdb.com/title/tt0078504/?ref_=fn_tt_tt_1</t>
  </si>
  <si>
    <t>EllennaAlbertininaDow</t>
  </si>
  <si>
    <t>ReadynatonaRumble </t>
  </si>
  <si>
    <t>gaynasubtext|homoeroticnafight|homoeroticism|homosexualnasubtext|wcwnawrestling</t>
  </si>
  <si>
    <t>http://www.imdb.com/title/tt0217756/?ref_=fn_tt_tt_1</t>
  </si>
  <si>
    <t>PlaynaItnatonathenaBone </t>
  </si>
  <si>
    <t>LolitanaDavidovich</t>
  </si>
  <si>
    <t>boxingnamovie|friendship|highwaynatravel|malenarearnanudity|roadnamovie</t>
  </si>
  <si>
    <t>http://www.imdb.com/title/tt0196857/?ref_=fn_tt_tt_1</t>
  </si>
  <si>
    <t>DouglasnaMcGrath</t>
  </si>
  <si>
    <t>InaDon'tnaKnownaHownaShenaDoesnaIt </t>
  </si>
  <si>
    <t>blacknacomedy|deliverynaboy|dinner|gym|punishment</t>
  </si>
  <si>
    <t>http://www.imdb.com/title/tt1742650/?ref_=fn_tt_tt_1</t>
  </si>
  <si>
    <t>KellynaBrook</t>
  </si>
  <si>
    <t>Piranhana3D </t>
  </si>
  <si>
    <t>bloodynawater|boat|party|piranha|springnabreak</t>
  </si>
  <si>
    <t>http://www.imdb.com/title/tt0464154/?ref_=fn_tt_tt_1</t>
  </si>
  <si>
    <t>BeyondnathenaSea </t>
  </si>
  <si>
    <t>bobbynadarin|career|love|marriage|sandranadee</t>
  </si>
  <si>
    <t>http://www.imdb.com/title/tt0363473/?ref_=fn_tt_tt_1</t>
  </si>
  <si>
    <t>MeetnathenaDeedles </t>
  </si>
  <si>
    <t>A.J.naLanger</t>
  </si>
  <si>
    <t>accidentalnakiss|eatingnaanaworm|park|worm|yellowstonenanationalnapark</t>
  </si>
  <si>
    <t>http://www.imdb.com/title/tt0120645/?ref_=fn_tt_tt_1</t>
  </si>
  <si>
    <t>RichardnaWilliams</t>
  </si>
  <si>
    <t>KennethnaWilliams</t>
  </si>
  <si>
    <t>Action|Adventure|Animation|Comedy|Fantasy</t>
  </si>
  <si>
    <t>DonaldnaPleasence</t>
  </si>
  <si>
    <t>ThenaPrincessnaandnathenaCobbler </t>
  </si>
  <si>
    <t>ClivenaRevill</t>
  </si>
  <si>
    <t>cobbler|desert|gold|princess|thief</t>
  </si>
  <si>
    <t>http://www.imdb.com/title/tt0112389/?ref_=fn_tt_tt_1</t>
  </si>
  <si>
    <t>MarynaMcGuckian</t>
  </si>
  <si>
    <t>ThenaBridgenaofnaSannaLuisnaRey </t>
  </si>
  <si>
    <t>bridge|friar|inquisition|peru|ropenabridge</t>
  </si>
  <si>
    <t>http://www.imdb.com/title/tt0356443/?ref_=fn_tt_tt_1</t>
  </si>
  <si>
    <t>Faster </t>
  </si>
  <si>
    <t>gun|prison|referencenatonagod|referencenatonajesusnachrist|vengeance</t>
  </si>
  <si>
    <t>http://www.imdb.com/title/tt1433108/?ref_=fn_tt_tt_1</t>
  </si>
  <si>
    <t>Howl'snaMovingnaCastle </t>
  </si>
  <si>
    <t>anime|castle|demon|steampunk|witch</t>
  </si>
  <si>
    <t>http://www.imdb.com/title/tt0347149/?ref_=fn_tt_tt_1</t>
  </si>
  <si>
    <t>Adventure|Comedy|Horror|Sci-Fi</t>
  </si>
  <si>
    <t>Zombieland </t>
  </si>
  <si>
    <t>DereknaGraf</t>
  </si>
  <si>
    <t>amusementnapark|onnathenaroad|zombie|zombienaapocalypse|zombienaspoof</t>
  </si>
  <si>
    <t>http://www.imdb.com/title/tt1156398/?ref_=fn_tt_tt_1</t>
  </si>
  <si>
    <t>ThenaWaterboy </t>
  </si>
  <si>
    <t>coach|college|collegenafootball|domineeringnamother|football</t>
  </si>
  <si>
    <t>http://www.imdb.com/title/tt0120484/?ref_=fn_tt_tt_1</t>
  </si>
  <si>
    <t>StarnaWars:naEpisodenaVna-naThenaEmpirenaStrikesnaBack </t>
  </si>
  <si>
    <t>AnthonynaDaniels</t>
  </si>
  <si>
    <t>duel|famousnatwist|rebel|rescue|snowynalandscape</t>
  </si>
  <si>
    <t>http://www.imdb.com/title/tt0080684/?ref_=fn_tt_tt_1</t>
  </si>
  <si>
    <t>BadnaBoys </t>
  </si>
  <si>
    <t>TheresanaRandle</t>
  </si>
  <si>
    <t>drugs|heroin|murder|police|witness</t>
  </si>
  <si>
    <t>http://www.imdb.com/title/tt0112442/?ref_=fn_tt_tt_1</t>
  </si>
  <si>
    <t>ThenaNakednaGunna2½:naThenaSmellnaofnaFear </t>
  </si>
  <si>
    <t>O.J.naSimpson</t>
  </si>
  <si>
    <t>americannapresident|evilnaindustrialist|exnagirlfriend|politicalnaleader|president</t>
  </si>
  <si>
    <t>http://www.imdb.com/title/tt0102510/?ref_=fn_tt_tt_1</t>
  </si>
  <si>
    <t>BrendannaFehr</t>
  </si>
  <si>
    <t>FinalnaDestination </t>
  </si>
  <si>
    <t>KerrnaSmith</t>
  </si>
  <si>
    <t>deadnateenager|death|explosion|premonition|teenager</t>
  </si>
  <si>
    <t>http://www.imdb.com/title/tt0195714/?ref_=fn_tt_tt_1</t>
  </si>
  <si>
    <t>ThenaIdesnaofnaMarch </t>
  </si>
  <si>
    <t>governor|intern|manager|ohio|politics</t>
  </si>
  <si>
    <t>http://www.imdb.com/title/tt1124035/?ref_=fn_tt_tt_1</t>
  </si>
  <si>
    <t>Horror|Sci-Fi</t>
  </si>
  <si>
    <t>PitchnaBlack </t>
  </si>
  <si>
    <t>captain|darkness|eclipse|space|survival</t>
  </si>
  <si>
    <t>http://www.imdb.com/title/tt0134847/?ref_=fn_tt_tt_1</t>
  </si>
  <si>
    <t>SomeonenaLikenaYou... </t>
  </si>
  <si>
    <t>CatherinenaDent</t>
  </si>
  <si>
    <t>apartment|girlnainnapanties|roommate|thongnapanties|upskirt</t>
  </si>
  <si>
    <t>http://www.imdb.com/title/tt0244970/?ref_=fn_tt_tt_1</t>
  </si>
  <si>
    <t>BriannaJohnson</t>
  </si>
  <si>
    <t>Her </t>
  </si>
  <si>
    <t>MattnaLetscher</t>
  </si>
  <si>
    <t>divorce|femalenafrontalnanudity|future|loneliness|operatingnasystem</t>
  </si>
  <si>
    <t>http://www.imdb.com/title/tt1798709/?ref_=fn_tt_tt_1</t>
  </si>
  <si>
    <t>JessicanaBowman</t>
  </si>
  <si>
    <t>JoynaRide </t>
  </si>
  <si>
    <t>DellnaYount</t>
  </si>
  <si>
    <t>embarrassingnamalenanudity|embarrassingnanudity|malenanudity|truck|trucknadriver</t>
  </si>
  <si>
    <t>http://www.imdb.com/title/tt0206314/?ref_=fn_tt_tt_1</t>
  </si>
  <si>
    <t>JonathannaNewman</t>
  </si>
  <si>
    <t>KeeleynaHawes</t>
  </si>
  <si>
    <t>ThenaAdventurer:naThenaCursenaofnathenaMidasnaBox </t>
  </si>
  <si>
    <t>OlivernaStark</t>
  </si>
  <si>
    <t>basednaonnanovel|drowning|hangingnafromnaanaflagpole|hangingnafromnaanarope|magic</t>
  </si>
  <si>
    <t>http://www.imdb.com/title/tt1376213/?ref_=fn_tt_tt_1</t>
  </si>
  <si>
    <t>EvanaAmurrinaMartino</t>
  </si>
  <si>
    <t>AnywherenaButnaHere </t>
  </si>
  <si>
    <t>familynarelationships|femalenaprotagonist|nubilenawoman|policeman|teenager</t>
  </si>
  <si>
    <t>http://www.imdb.com/title/tt0149691/?ref_=fn_tt_tt_1</t>
  </si>
  <si>
    <t>MichaelnaDinner</t>
  </si>
  <si>
    <t>DannaHedaya</t>
  </si>
  <si>
    <t>ThenaCrew </t>
  </si>
  <si>
    <t>LainienaKazan</t>
  </si>
  <si>
    <t>beach|drugnalord|drugs|hotel|stripper</t>
  </si>
  <si>
    <t>http://www.imdb.com/title/tt0198386/?ref_=fn_tt_tt_1</t>
  </si>
  <si>
    <t>Haywire </t>
  </si>
  <si>
    <t>dienahardnascenario|onenawomannaarmy|rescue|soldier|supernasoldier</t>
  </si>
  <si>
    <t>http://www.imdb.com/title/tt1506999/?ref_=fn_tt_tt_1</t>
  </si>
  <si>
    <t>JosephnaSargent</t>
  </si>
  <si>
    <t>JudithnaBarsi</t>
  </si>
  <si>
    <t>Jaws:naThenaRevenge </t>
  </si>
  <si>
    <t>LynnnaWhitfield</t>
  </si>
  <si>
    <t>banananaboat|boat|christmas|sea|shark</t>
  </si>
  <si>
    <t>http://www.imdb.com/title/tt0093300/?ref_=fn_tt_tt_1</t>
  </si>
  <si>
    <t>JerrynaZaks</t>
  </si>
  <si>
    <t>Marvin'snaRoom </t>
  </si>
  <si>
    <t>house|leukemia|mentalnainstitution|nursingnahome|transplant</t>
  </si>
  <si>
    <t>http://www.imdb.com/title/tt0116999/?ref_=fn_tt_tt_1</t>
  </si>
  <si>
    <t>FrednaDurst</t>
  </si>
  <si>
    <t>Biography|Comedy|Drama|Family|Sport</t>
  </si>
  <si>
    <t>ThenaLongshots </t>
  </si>
  <si>
    <t>GarrettnaMorris</t>
  </si>
  <si>
    <t>absentnafather|americannafootball|basednaonnatruenastory|middlenaschool</t>
  </si>
  <si>
    <t>http://www.imdb.com/title/tt1091751/?ref_=fn_tt_tt_1</t>
  </si>
  <si>
    <t>IannaHart</t>
  </si>
  <si>
    <t>ThenaEndnaofnathenaAffair </t>
  </si>
  <si>
    <t>JamesnaBolam</t>
  </si>
  <si>
    <t>breasts|jealousy|obsession|sexnascene|spiritual</t>
  </si>
  <si>
    <t>http://www.imdb.com/title/tt0172396/?ref_=fn_tt_tt_1</t>
  </si>
  <si>
    <t>Action|Crime|Drama|Thriller|Western</t>
  </si>
  <si>
    <t>HarleynaDavidsonnaandnathenaMarlboronaMan </t>
  </si>
  <si>
    <t>bar|biker|cowboy|drugs|marlboro</t>
  </si>
  <si>
    <t>http://www.imdb.com/title/tt0102005/?ref_=fn_tt_tt_1</t>
  </si>
  <si>
    <t>InnathenaValleynaofnaElah </t>
  </si>
  <si>
    <t>detective|iraq|military|murdernainvestigation|police</t>
  </si>
  <si>
    <t>http://www.imdb.com/title/tt0478134/?ref_=fn_tt_tt_1</t>
  </si>
  <si>
    <t>AnnenaFontaine</t>
  </si>
  <si>
    <t>BenoîtnaPoelvoorde</t>
  </si>
  <si>
    <t>CoconaBeforenaChanel </t>
  </si>
  <si>
    <t>MarienaGillain</t>
  </si>
  <si>
    <t>baron|fashion|hat|nickname|orphanage</t>
  </si>
  <si>
    <t>http://www.imdb.com/title/tt1035736/?ref_=fn_tt_tt_1</t>
  </si>
  <si>
    <t>JonnaCassar</t>
  </si>
  <si>
    <t>LandonnaLiboiron</t>
  </si>
  <si>
    <t>Forsaken </t>
  </si>
  <si>
    <t>http://www.imdb.com/title/tt2271563/?ref_=fn_tt_tt_1</t>
  </si>
  <si>
    <t>IbennaHjejle</t>
  </si>
  <si>
    <t>TomnaBurke</t>
  </si>
  <si>
    <t>Chéri </t>
  </si>
  <si>
    <t>GayenaBrown</t>
  </si>
  <si>
    <t>agenadifference|courtesan|mansion|marriage|prostitute</t>
  </si>
  <si>
    <t>http://www.imdb.com/title/tt1179258/?ref_=fn_tt_tt_1</t>
  </si>
  <si>
    <t>Rogue </t>
  </si>
  <si>
    <t>cheatingnawife|extramaritalnaaffair|femalenalead|undercover|unfaithfulness</t>
  </si>
  <si>
    <t>http://www.imdb.com/title/tt2397255/?ref_=fn_tt_tt_1</t>
  </si>
  <si>
    <t>MiranaNair</t>
  </si>
  <si>
    <t>RogernaLloydnaPack</t>
  </si>
  <si>
    <t>RomolanaGarai</t>
  </si>
  <si>
    <t>VanitynaFair </t>
  </si>
  <si>
    <t>LilletenaDubey</t>
  </si>
  <si>
    <t>aristocrat|english|painter|painting|singer</t>
  </si>
  <si>
    <t>http://www.imdb.com/title/tt0241025/?ref_=fn_tt_tt_1</t>
  </si>
  <si>
    <t>SimonnaYam</t>
  </si>
  <si>
    <t>Action|Drama|History</t>
  </si>
  <si>
    <t>BingbingnaFan</t>
  </si>
  <si>
    <t>BodyguardsnaandnaAssassins </t>
  </si>
  <si>
    <t>giant|hongnakong|hooknaandnachain|knifenafight|martialnaartist</t>
  </si>
  <si>
    <t>http://www.imdb.com/title/tt1403130/?ref_=fn_tt_tt_1</t>
  </si>
  <si>
    <t>KimnaThomson</t>
  </si>
  <si>
    <t>DrewnaPowell</t>
  </si>
  <si>
    <t>1408 </t>
  </si>
  <si>
    <t>AlexandranaSilber</t>
  </si>
  <si>
    <t>book|debunking|evil|hotel|paranormalnaphenomena</t>
  </si>
  <si>
    <t>http://www.imdb.com/title/tt0450385/?ref_=fn_tt_tt_1</t>
  </si>
  <si>
    <t>MelnaBrooks</t>
  </si>
  <si>
    <t>DicknaVannaPatten</t>
  </si>
  <si>
    <t>JoannaRivers</t>
  </si>
  <si>
    <t>Spaceballs </t>
  </si>
  <si>
    <t>MichaelnaWinslow</t>
  </si>
  <si>
    <t>parody|planetnaenclosednawithinnashield|scinafinaspoof|selfnareferential|winnebago</t>
  </si>
  <si>
    <t>http://www.imdb.com/title/tt0094012/?ref_=fn_tt_tt_1</t>
  </si>
  <si>
    <t>RussellnaCrowe</t>
  </si>
  <si>
    <t>CemnaYilmaz</t>
  </si>
  <si>
    <t>ThenaWaternaDiviner </t>
  </si>
  <si>
    <t>australian|battle|battlenaofnagallipoli|gallipoli|worldnawarnaone</t>
  </si>
  <si>
    <t>http://www.imdb.com/title/tt3007512/?ref_=fn_tt_tt_1</t>
  </si>
  <si>
    <t>Drama|Fantasy|Romance|Thriller</t>
  </si>
  <si>
    <t>Ghost </t>
  </si>
  <si>
    <t>PhilnaLeeds</t>
  </si>
  <si>
    <t>death|filmnablanc|invisibility|love|unrequitednalove</t>
  </si>
  <si>
    <t>http://www.imdb.com/title/tt0099653/?ref_=fn_tt_tt_1</t>
  </si>
  <si>
    <t>There'snaSomethingnaAboutnaMary </t>
  </si>
  <si>
    <t>accident|curtainnacall|dreamnagirl|highnaschool|prom</t>
  </si>
  <si>
    <t>http://www.imdb.com/title/tt0129387/?ref_=fn_tt_tt_1</t>
  </si>
  <si>
    <t>ThenaSantanaClause </t>
  </si>
  <si>
    <t>1990s|christmas|christmasnaeve|sleigh|surrealism</t>
  </si>
  <si>
    <t>http://www.imdb.com/title/tt0111070/?ref_=fn_tt_tt_1</t>
  </si>
  <si>
    <t>ThenaRookie </t>
  </si>
  <si>
    <t>AngusnaT.naJones</t>
  </si>
  <si>
    <t>baseball|coach|highnaschool|pitching|texas</t>
  </si>
  <si>
    <t>http://www.imdb.com/title/tt0265662/?ref_=fn_tt_tt_1</t>
  </si>
  <si>
    <t>ThenaGamenaPlan </t>
  </si>
  <si>
    <t>familynarelationships|footballnamovie|publicist|sportsnateam|tweennagirl</t>
  </si>
  <si>
    <t>http://www.imdb.com/title/tt0492956/?ref_=fn_tt_tt_1</t>
  </si>
  <si>
    <t>ThenaBridgesnaofnaMadisonnaCounty </t>
  </si>
  <si>
    <t>DebranaMonk</t>
  </si>
  <si>
    <t>1960s|bridge|housewife|love|photographer</t>
  </si>
  <si>
    <t>http://www.imdb.com/title/tt0112579/?ref_=fn_tt_tt_1</t>
  </si>
  <si>
    <t>MichaelnaPapajohn</t>
  </si>
  <si>
    <t>ThenaAnimal </t>
  </si>
  <si>
    <t>ColleennaHaskell</t>
  </si>
  <si>
    <t>cameranafocusnaonnaanafemalenabutt|cartoonnaonnatv|forest|hairynabuttocks|sealnathenaanimal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</si>
  <si>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</si>
  <si>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</si>
  <si>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</si>
  <si>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</si>
  <si>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CharlottenaLenaBon</t>
  </si>
  <si>
    <t>ManishnaDayal</t>
  </si>
  <si>
    <t>ThenaHundred-FootnaJourney </t>
  </si>
  <si>
    <t>JuhinaChawla</t>
  </si>
  <si>
    <t>chef|hautenacuisine|indiannacuisine|michelinnaguide|restaurant</t>
  </si>
  <si>
    <t>http://www.imdb.com/title/tt2980648/?ref_=fn_tt_tt_1</t>
  </si>
  <si>
    <t>ThenaNet </t>
  </si>
  <si>
    <t>RaynaMcKinnon</t>
  </si>
  <si>
    <t>chatnaroom|computer|computernahacker|identity|identitynatheft</t>
  </si>
  <si>
    <t>http://www.imdb.com/title/tt0113957/?ref_=fn_tt_tt_1</t>
  </si>
  <si>
    <t>JessienaNelson</t>
  </si>
  <si>
    <t>InaAmnaSam </t>
  </si>
  <si>
    <t>childnacustody|custodynabattle|disability|mentallynaimpairednaman|singlenafather</t>
  </si>
  <si>
    <t>http://www.imdb.com/title/tt0277027/?ref_=fn_tt_tt_1</t>
  </si>
  <si>
    <t>ChristophernaSpencer</t>
  </si>
  <si>
    <t>RomanaDowney</t>
  </si>
  <si>
    <t>SonnaofnaGod </t>
  </si>
  <si>
    <t>DarwinnaShaw</t>
  </si>
  <si>
    <t>barenachestednamalenabondage|crucifixion|loincloth|referencenatonagod|resurrection</t>
  </si>
  <si>
    <t>http://www.imdb.com/title/tt3210686/?ref_=fn_tt_tt_1</t>
  </si>
  <si>
    <t>Underworld </t>
  </si>
  <si>
    <t>ShanenaBrolly</t>
  </si>
  <si>
    <t>blood|death|hybrid|vampire|werewolf</t>
  </si>
  <si>
    <t>http://www.imdb.com/title/tt0320691/?ref_=fn_tt_tt_1</t>
  </si>
  <si>
    <t>Derailed </t>
  </si>
  <si>
    <t>drink|hotel|police|stagednarape|thief</t>
  </si>
  <si>
    <t>http://www.imdb.com/title/tt0398017/?ref_=fn_tt_tt_1</t>
  </si>
  <si>
    <t>ThenaInformant! </t>
  </si>
  <si>
    <t>compulsivenaliar|fbi|informant|investigation|spy</t>
  </si>
  <si>
    <t>http://www.imdb.com/title/tt1130080/?ref_=fn_tt_tt_1</t>
  </si>
  <si>
    <t>Shadowlands </t>
  </si>
  <si>
    <t>JuliannaFellowes</t>
  </si>
  <si>
    <t>author|book|england|friend|oxford</t>
  </si>
  <si>
    <t>http://www.imdb.com/title/tt0108101/?ref_=fn_tt_tt_1</t>
  </si>
  <si>
    <t>MikenaBigelow</t>
  </si>
  <si>
    <t>DeucenaBigalow:naEuropeannaGigolo </t>
  </si>
  <si>
    <t>CharlesnaKeating</t>
  </si>
  <si>
    <t>dolphin|gigolo|pimp|serialnakiller|villainnaarrested</t>
  </si>
  <si>
    <t>http://www.imdb.com/title/tt0367652/?ref_=fn_tt_tt_1</t>
  </si>
  <si>
    <t>BobbynaMoynihan</t>
  </si>
  <si>
    <t>JacknaReynor</t>
  </si>
  <si>
    <t>DeliverynaMan </t>
  </si>
  <si>
    <t>MatthewnaDaddario</t>
  </si>
  <si>
    <t>children|identity|lawsuit|lawyer|spermnadonor</t>
  </si>
  <si>
    <t>http://www.imdb.com/title/tt2387559/?ref_=fn_tt_tt_1</t>
  </si>
  <si>
    <t>PawelnaSzajda</t>
  </si>
  <si>
    <t>Thriller</t>
  </si>
  <si>
    <t>RadivojenaBukvic</t>
  </si>
  <si>
    <t>OurnaKindnaofnaTraitor </t>
  </si>
  <si>
    <t>GrigoriynaDobrygin</t>
  </si>
  <si>
    <t>basednaonnanovel|malenafrontalnanudity|malenanudity|malenarearnanudity</t>
  </si>
  <si>
    <t>http://www.imdb.com/title/tt1995390/?ref_=fn_tt_tt_1</t>
  </si>
  <si>
    <t>NeilnaDiamond</t>
  </si>
  <si>
    <t>SavingnaSilverman </t>
  </si>
  <si>
    <t>KylenaGass</t>
  </si>
  <si>
    <t>femalenanudity|friend|kidnapping|love|nun</t>
  </si>
  <si>
    <t>http://www.imdb.com/title/tt0239948/?ref_=fn_tt_tt_1</t>
  </si>
  <si>
    <t>ZacharynaGordon</t>
  </si>
  <si>
    <t>DiarynaofnaanaWimpynaKid:naDognaDays </t>
  </si>
  <si>
    <t>bestnafriend|camping|countrynaclub|nonaopeningnacredits|summernavacation</t>
  </si>
  <si>
    <t>http://www.imdb.com/title/tt2023453/?ref_=fn_tt_tt_1</t>
  </si>
  <si>
    <t>SummernaofnaSam </t>
  </si>
  <si>
    <t>distrust|fear|murder|neighborhood|newnayorknacity</t>
  </si>
  <si>
    <t>http://www.imdb.com/title/tt0162677/?ref_=fn_tt_tt_1</t>
  </si>
  <si>
    <t>JaynaandnaSilentnaBobnaStrikenaBack </t>
  </si>
  <si>
    <t>JasonnaMewes</t>
  </si>
  <si>
    <t>internet|jaynaandnasilentnabob|newnajersey|orangutan|police</t>
  </si>
  <si>
    <t>http://www.imdb.com/title/tt0261392/?ref_=fn_tt_tt_1</t>
  </si>
  <si>
    <t>DanielnaSackheim</t>
  </si>
  <si>
    <t>BrucenaDern</t>
  </si>
  <si>
    <t>ThenaGlassnaHouse </t>
  </si>
  <si>
    <t>car|carnaaccident|death|friend|glass</t>
  </si>
  <si>
    <t>http://www.imdb.com/title/tt0221218/?ref_=fn_tt_tt_1</t>
  </si>
  <si>
    <t>Comedy|Mystery</t>
  </si>
  <si>
    <t>Hail,naCaesar! </t>
  </si>
  <si>
    <t>50s|filmnawithinnaanafilm|hollywood|illegitimatenapregnancy|twins</t>
  </si>
  <si>
    <t>http://www.imdb.com/title/tt0475290/?ref_=fn_tt_tt_1</t>
  </si>
  <si>
    <t>HarrynaElfont</t>
  </si>
  <si>
    <t>PaulonaCostanzo</t>
  </si>
  <si>
    <t>JosienaandnathenaPussycats </t>
  </si>
  <si>
    <t>AriesnaSpears</t>
  </si>
  <si>
    <t>basednaonnatvnaseries|fictionalnaband|girlnaband|musicnaindustry|popnaband</t>
  </si>
  <si>
    <t>http://www.imdb.com/title/tt0236348/?ref_=fn_tt_tt_1</t>
  </si>
  <si>
    <t>Homefront </t>
  </si>
  <si>
    <t>biker|bikernagang|dea|deanaagent|fight</t>
  </si>
  <si>
    <t>http://www.imdb.com/title/tt2312718/?ref_=fn_tt_tt_1</t>
  </si>
  <si>
    <t>UlinaEdel</t>
  </si>
  <si>
    <t>ThenaLittlenaVampire </t>
  </si>
  <si>
    <t>boy|pushednaoffnaanacliff|rat|secretnapassage|vampire</t>
  </si>
  <si>
    <t>http://www.imdb.com/title/tt0192255/?ref_=fn_tt_tt_1</t>
  </si>
  <si>
    <t>InaHeartnaHuckabees </t>
  </si>
  <si>
    <t>coincidence|cultnafilm|overalls|suburb|vomiting</t>
  </si>
  <si>
    <t>http://www.imdb.com/title/tt0356721/?ref_=fn_tt_tt_1</t>
  </si>
  <si>
    <t>FrednaDekker</t>
  </si>
  <si>
    <t>RoboCopna3 </t>
  </si>
  <si>
    <t>android|corporation|ninja|police|robocop</t>
  </si>
  <si>
    <t>http://www.imdb.com/title/tt0107978/?ref_=fn_tt_tt_1</t>
  </si>
  <si>
    <t>BriannaTrenchard-Smith</t>
  </si>
  <si>
    <t>Megiddo:naThenaOmeganaCodena2 </t>
  </si>
  <si>
    <t>armageddon|battle|endnatimes|referencenatonasatan|sequel</t>
  </si>
  <si>
    <t>http://www.imdb.com/title/tt0263728/?ref_=fn_tt_tt_1</t>
  </si>
  <si>
    <t>BlakenaEdwards</t>
  </si>
  <si>
    <t>VernonnaDobtcheff</t>
  </si>
  <si>
    <t>Comedy|Drama|Musical|Romance|War</t>
  </si>
  <si>
    <t>RocknaHudson</t>
  </si>
  <si>
    <t>DarlingnaLili </t>
  </si>
  <si>
    <t>JeremynaKemp</t>
  </si>
  <si>
    <t>crepenasuzette|french|matanaharinaspoof|song|spy</t>
  </si>
  <si>
    <t>http://www.imdb.com/title/tt0065611/?ref_=fn_tt_tt_1</t>
  </si>
  <si>
    <t>DudleynaDo-Right </t>
  </si>
  <si>
    <t>gold|goldnarush|mirror|policenaofficer|singer</t>
  </si>
  <si>
    <t>http://www.imdb.com/title/tt0160236/?ref_=fn_tt_tt_1</t>
  </si>
  <si>
    <t>ThenaTransporternaRefueled </t>
  </si>
  <si>
    <t>airfield|car|carnastunt|driver|privatenajet</t>
  </si>
  <si>
    <t>http://www.imdb.com/title/tt2938956/?ref_=fn_tt_tt_1</t>
  </si>
  <si>
    <t>LaurencenaDunmore</t>
  </si>
  <si>
    <t>ThenaLibertine </t>
  </si>
  <si>
    <t>ambassador|charlesnaii|earl|mistress|poet</t>
  </si>
  <si>
    <t>http://www.imdb.com/title/tt0375920/?ref_=fn_tt_tt_1</t>
  </si>
  <si>
    <t>SebastiannaKoch</t>
  </si>
  <si>
    <t>BlacknaBook </t>
  </si>
  <si>
    <t>boat|escape|hiding|nazi|resistance</t>
  </si>
  <si>
    <t>http://www.imdb.com/title/tt0389557/?ref_=fn_tt_tt_1</t>
  </si>
  <si>
    <t>Dutch</t>
  </si>
  <si>
    <t>Netherlands</t>
  </si>
  <si>
    <t>ChristiannaCarion</t>
  </si>
  <si>
    <t>Drama|History|Music|Romance|War</t>
  </si>
  <si>
    <t>JoyeuxnaNoel </t>
  </si>
  <si>
    <t>christmas|nonaman'snaland|soldier|trench|worldnawarnaone</t>
  </si>
  <si>
    <t>http://www.imdb.com/title/tt0424205/?ref_=fn_tt_tt_1</t>
  </si>
  <si>
    <t>DavidnaPalmer</t>
  </si>
  <si>
    <t>HitnaandnaRun </t>
  </si>
  <si>
    <t>gaynacop|getawaynadriver|masturbation|penis|witnessnaprotection</t>
  </si>
  <si>
    <t>http://www.imdb.com/title/tt2097307/?ref_=fn_tt_tt_1</t>
  </si>
  <si>
    <t>MadnaMoney </t>
  </si>
  <si>
    <t>RogernaCross</t>
  </si>
  <si>
    <t>bank|federalnareservenabank|money|securitynaguard|shredder</t>
  </si>
  <si>
    <t>http://www.imdb.com/title/tt0951216/?ref_=fn_tt_tt_1</t>
  </si>
  <si>
    <t>RowannaJoffe</t>
  </si>
  <si>
    <t>BennaCrompton</t>
  </si>
  <si>
    <t>BeforenaInaGonatonaSleep </t>
  </si>
  <si>
    <t>Anne-MarienaDuff</t>
  </si>
  <si>
    <t>amnesia|femalenanudity|infidelity|nudity|therapist</t>
  </si>
  <si>
    <t>http://www.imdb.com/title/tt1726592/?ref_=fn_tt_tt_1</t>
  </si>
  <si>
    <t>JoenaSpinell</t>
  </si>
  <si>
    <t>Sorcerer </t>
  </si>
  <si>
    <t>Amidou</t>
  </si>
  <si>
    <t>fire|jungle|money|oilnadrilling|truck</t>
  </si>
  <si>
    <t>http://www.imdb.com/title/tt0076740/?ref_=fn_tt_tt_1</t>
  </si>
  <si>
    <t>JohnnaCurran</t>
  </si>
  <si>
    <t>Stone </t>
  </si>
  <si>
    <t>arsonist|bloodnasplatternaonnaface|deception|parole|parolenaofficer</t>
  </si>
  <si>
    <t>http://www.imdb.com/title/tt1423995/?ref_=fn_tt_tt_1</t>
  </si>
  <si>
    <t>LudivinenaSagnier</t>
  </si>
  <si>
    <t>Comedy|History</t>
  </si>
  <si>
    <t>RomainnaDuris</t>
  </si>
  <si>
    <t>Molière </t>
  </si>
  <si>
    <t>FabricenaLuchini</t>
  </si>
  <si>
    <t>deathbed|play|playwright|prison|theater</t>
  </si>
  <si>
    <t>http://www.imdb.com/title/tt0796335/?ref_=fn_tt_tt_1</t>
  </si>
  <si>
    <t>OutnaofnathenaFurnace </t>
  </si>
  <si>
    <t>DendrienaTaylor</t>
  </si>
  <si>
    <t>ambiguousnaending|brothernabrothernarelationship|drugnadealer|fightnaclub|revenge</t>
  </si>
  <si>
    <t>http://www.imdb.com/title/tt1206543/?ref_=fn_tt_tt_1</t>
  </si>
  <si>
    <t>MichaelnaClayton </t>
  </si>
  <si>
    <t>attorney|debt|fixer|law|lawnafirm</t>
  </si>
  <si>
    <t>http://www.imdb.com/title/tt0465538/?ref_=fn_tt_tt_1</t>
  </si>
  <si>
    <t>MynaFellownaAmericans </t>
  </si>
  <si>
    <t>gaynapride|highwaynatravel|president|roadnamovie|u.s.napresident</t>
  </si>
  <si>
    <t>http://www.imdb.com/title/tt0117119/?ref_=fn_tt_tt_1</t>
  </si>
  <si>
    <t>ArlingtonnaRoad </t>
  </si>
  <si>
    <t>death|fbi|fbinaagent|neighbor|professor</t>
  </si>
  <si>
    <t>http://www.imdb.com/title/tt0137363/?ref_=fn_tt_tt_1</t>
  </si>
  <si>
    <t>JuannaJosénaCampanella</t>
  </si>
  <si>
    <t>DiegonaRamos</t>
  </si>
  <si>
    <t>Adventure|Animation|Family|Sport</t>
  </si>
  <si>
    <t>PablonaRago</t>
  </si>
  <si>
    <t>Underdogs </t>
  </si>
  <si>
    <t>GabrielnaAlmirón</t>
  </si>
  <si>
    <t>funfair|lunanapark|tablenafootball|toynacomesnatonalife|wig</t>
  </si>
  <si>
    <t>http://www.imdb.com/title/tt1634003/?ref_=fn_tt_tt_1</t>
  </si>
  <si>
    <t>OrnellanaMuti</t>
  </si>
  <si>
    <t>TonaRomenawithnaLove </t>
  </si>
  <si>
    <t>AlessandranaMastronardi</t>
  </si>
  <si>
    <t>architect|celebrity|prostitute|shower|tourist</t>
  </si>
  <si>
    <t>http://www.imdb.com/title/tt1859650/?ref_=fn_tt_tt_1</t>
  </si>
  <si>
    <t>WarrennaClarke</t>
  </si>
  <si>
    <t>Firefox </t>
  </si>
  <si>
    <t>KennethnaColley</t>
  </si>
  <si>
    <t>fighternaplane|jetnafighter|refueling|russia|sovietnaunion</t>
  </si>
  <si>
    <t>http://www.imdb.com/title/tt0083943/?ref_=fn_tt_tt_1</t>
  </si>
  <si>
    <t>TreynaParker</t>
  </si>
  <si>
    <t>Animation|Comedy|Fantasy|Musical</t>
  </si>
  <si>
    <t>SouthnaPark:naBiggernaLongerna&amp;naUncut </t>
  </si>
  <si>
    <t>boy|canada|hell|misunderstanding|refrencenatonalizanaminnelli</t>
  </si>
  <si>
    <t>http://www.imdb.com/title/tt0158983/?ref_=fn_tt_tt_1</t>
  </si>
  <si>
    <t>DeathnaatnaanaFuneral </t>
  </si>
  <si>
    <t>endnacreditsnarollnacall|fournawordnatitle|funeral|secret|uncle</t>
  </si>
  <si>
    <t>http://www.imdb.com/title/tt0795368/?ref_=fn_tt_tt_1</t>
  </si>
  <si>
    <t>StuartnaGillard</t>
  </si>
  <si>
    <t>TeenagenaMutantnaNinjanaTurtlesnaIII </t>
  </si>
  <si>
    <t>MattnaHill</t>
  </si>
  <si>
    <t>battle|japan|magic|samurai|turtle</t>
  </si>
  <si>
    <t>http://www.imdb.com/title/tt0108308/?ref_=fn_tt_tt_1</t>
  </si>
  <si>
    <t>Hardball </t>
  </si>
  <si>
    <t>DeWaynenaWarren</t>
  </si>
  <si>
    <t>coach|gambling|housingnaproject|littlenaleague|littlenaleaguenabaseball</t>
  </si>
  <si>
    <t>http://www.imdb.com/title/tt0180734/?ref_=fn_tt_tt_1</t>
  </si>
  <si>
    <t>SilvernaLiningsnaPlaybook </t>
  </si>
  <si>
    <t>adulterousnawife|bipolarnadisorder|obsessivenacompulsivenapersonalitynadisorder|unhappynamarriage|widow</t>
  </si>
  <si>
    <t>http://www.imdb.com/title/tt1045658/?ref_=fn_tt_tt_1</t>
  </si>
  <si>
    <t>FreedomnaWriters </t>
  </si>
  <si>
    <t>gangnaviolence|highnaschool|journal|marriage|teacher</t>
  </si>
  <si>
    <t>http://www.imdb.com/title/tt0463998/?ref_=fn_tt_tt_1</t>
  </si>
  <si>
    <t>FornaColorednaGirls </t>
  </si>
  <si>
    <t>africannaamericannaprotagonist|femalenaprotagonist|multinaprotagonist|poem|threenawordnatitle</t>
  </si>
  <si>
    <t>http://www.imdb.com/title/tt1405500/?ref_=fn_tt_tt_1</t>
  </si>
  <si>
    <t>QinaShu</t>
  </si>
  <si>
    <t>ThenaTransporter </t>
  </si>
  <si>
    <t>MattnaSchulze</t>
  </si>
  <si>
    <t>bar|gunfight|humannatrafficking|mixednamartialnaarts|tirenairon</t>
  </si>
  <si>
    <t>http://www.imdb.com/title/tt0293662/?ref_=fn_tt_tt_1</t>
  </si>
  <si>
    <t>NevernaBacknaDown </t>
  </si>
  <si>
    <t>LeslienaHope</t>
  </si>
  <si>
    <t>club|fight|fighting|highnaschool|mixednamartialnaarts</t>
  </si>
  <si>
    <t>http://www.imdb.com/title/tt1023111/?ref_=fn_tt_tt_1</t>
  </si>
  <si>
    <t>KattnaShea</t>
  </si>
  <si>
    <t>JasonnaLondon</t>
  </si>
  <si>
    <t>ThenaRage:naCarriena2 </t>
  </si>
  <si>
    <t>EddienaKayenaThomas</t>
  </si>
  <si>
    <t>highnaschool|party|prom|suicide|teenagenagirl</t>
  </si>
  <si>
    <t>http://www.imdb.com/title/tt0144814/?ref_=fn_tt_tt_1</t>
  </si>
  <si>
    <t>Game-Show|Reality-TV|Romance</t>
  </si>
  <si>
    <t>ChrisnaHarrison</t>
  </si>
  <si>
    <t>ThenaBachelor </t>
  </si>
  <si>
    <t>bachelor|seekingnalove|singlenaguy|tvnahost|womennarivalsnafornaman</t>
  </si>
  <si>
    <t>http://www.imdb.com/title/tt0313038/?ref_=fn_tt_tt_1</t>
  </si>
  <si>
    <t>AwaynaWenaGo </t>
  </si>
  <si>
    <t>baby|children|friend|love|roadnatrip</t>
  </si>
  <si>
    <t>http://www.imdb.com/title/tt1176740/?ref_=fn_tt_tt_1</t>
  </si>
  <si>
    <t>JoshuanaMichaelnaStern</t>
  </si>
  <si>
    <t>SwingnaVote </t>
  </si>
  <si>
    <t>ballot|election|newnamexico|vote|voting</t>
  </si>
  <si>
    <t>http://www.imdb.com/title/tt1027862/?ref_=fn_tt_tt_1</t>
  </si>
  <si>
    <t>MoonlightnaMile </t>
  </si>
  <si>
    <t>1970s|death|districtnaattorney|fiancee|watchingnatelevision</t>
  </si>
  <si>
    <t>http://www.imdb.com/title/tt0179098/?ref_=fn_tt_tt_1</t>
  </si>
  <si>
    <t>TomasnaAlfredson</t>
  </si>
  <si>
    <t>TinkernaTailornaSoldiernaSpy </t>
  </si>
  <si>
    <t>coldnawar|hungary|mole|spy|womannaonnatop</t>
  </si>
  <si>
    <t>http://www.imdb.com/title/tt1340800/?ref_=fn_tt_tt_1</t>
  </si>
  <si>
    <t>JohnnaDuigan</t>
  </si>
  <si>
    <t>ElainenaHendrix</t>
  </si>
  <si>
    <t>Molly </t>
  </si>
  <si>
    <t>SarahnaWynter</t>
  </si>
  <si>
    <t>autism|experimentalnasurgery|femalenanudity|forenamenaasnatitle|regression</t>
  </si>
  <si>
    <t>http://www.imdb.com/title/tt0143746/?ref_=fn_tt_tt_1</t>
  </si>
  <si>
    <t>ThenaBeaver </t>
  </si>
  <si>
    <t>beavernapuppet|depression|dysfunctionalnafamily|puppet|speech</t>
  </si>
  <si>
    <t>http://www.imdb.com/title/tt1321860/?ref_=fn_tt_tt_1</t>
  </si>
  <si>
    <t>ColinnaHiggins</t>
  </si>
  <si>
    <t>ThenaBestnaLittlenaWhorehousenainnaTexas </t>
  </si>
  <si>
    <t>DomnaDeLuise</t>
  </si>
  <si>
    <t>chicken|governor|lockernaroom|sheriff|texas</t>
  </si>
  <si>
    <t>http://www.imdb.com/title/tt0083642/?ref_=fn_tt_tt_1</t>
  </si>
  <si>
    <t>eXistenZ </t>
  </si>
  <si>
    <t>assassin|game|gamenadesigner|pod|virtualnareality</t>
  </si>
  <si>
    <t>http://www.imdb.com/title/tt0120907/?ref_=fn_tt_tt_1</t>
  </si>
  <si>
    <t>RaidersnaofnathenaLostnaArk </t>
  </si>
  <si>
    <t>archeologicalnadig|archeologist|arknaofnathenacovenant|egypt|nazi</t>
  </si>
  <si>
    <t>http://www.imdb.com/title/tt0082971/?ref_=fn_tt_tt_1</t>
  </si>
  <si>
    <t>HomenaAlonena2:naLostnainnaNewnaYork </t>
  </si>
  <si>
    <t>airport|christmas|florida|newnayorknacity|toynastore</t>
  </si>
  <si>
    <t>http://www.imdb.com/title/tt0104431/?ref_=fn_tt_tt_1</t>
  </si>
  <si>
    <t>TerinaGarr</t>
  </si>
  <si>
    <t>ClosenaEncountersnaofnathenaThirdnaKind </t>
  </si>
  <si>
    <t>alien|closenaencounternaofnathenathirdnakind|mothership|ufo|vision</t>
  </si>
  <si>
    <t>http://www.imdb.com/title/tt0075860/?ref_=fn_tt_tt_1</t>
  </si>
  <si>
    <t>JimnaSonzero</t>
  </si>
  <si>
    <t>IannaSomerhalder</t>
  </si>
  <si>
    <t>Pulse </t>
  </si>
  <si>
    <t>cellnaphone|computer|computernahacker|enamail|technology</t>
  </si>
  <si>
    <t>http://www.imdb.com/title/tt0454919/?ref_=fn_tt_tt_1</t>
  </si>
  <si>
    <t>BeverlynaHillsnaCopnaII </t>
  </si>
  <si>
    <t>detective|police|policenachief|robbery|tallnawoman</t>
  </si>
  <si>
    <t>http://www.imdb.com/title/tt0092644/?ref_=fn_tt_tt_1</t>
  </si>
  <si>
    <t>KimberlynaJ.naBrown</t>
  </si>
  <si>
    <t>BringingnaDownnathenaHouse </t>
  </si>
  <si>
    <t>StevenaHarris</t>
  </si>
  <si>
    <t>divorce|lawyer|spanking|villainnaarrested|wrongfulnaconviction</t>
  </si>
  <si>
    <t>http://www.imdb.com/title/tt0305669/?ref_=fn_tt_tt_1</t>
  </si>
  <si>
    <t>ThenaSilencenaofnathenaLambs </t>
  </si>
  <si>
    <t>casenafile|fbinaagent|psychonathriller|psychopath|serialnakiller</t>
  </si>
  <si>
    <t>http://www.imdb.com/title/tt0102926/?ref_=fn_tt_tt_1</t>
  </si>
  <si>
    <t>PenelopenaSpheeris</t>
  </si>
  <si>
    <t>Wayne'snaWorld </t>
  </si>
  <si>
    <t>basement|leadnaactor'snafirstnafilm|longnahair|publicnaaccess|titlenadirectednabynafemale</t>
  </si>
  <si>
    <t>http://www.imdb.com/title/tt0105793/?ref_=fn_tt_tt_1</t>
  </si>
  <si>
    <t>JeffnaTremaine</t>
  </si>
  <si>
    <t>Steve-O</t>
  </si>
  <si>
    <t>Action|Comedy|Documentary</t>
  </si>
  <si>
    <t>BamnaMargera</t>
  </si>
  <si>
    <t>Jackassna3D </t>
  </si>
  <si>
    <t>ChrisnaPontius</t>
  </si>
  <si>
    <t>fullnafrontalnamalenanudity|mannawearingnaanajocknastrap|mannawearingnaanathong|rearnamalenanudity|strippednaprisonnauniform</t>
  </si>
  <si>
    <t>http://www.imdb.com/title/tt1116184/?ref_=fn_tt_tt_1</t>
  </si>
  <si>
    <t>JeannotnaSzwarc</t>
  </si>
  <si>
    <t>MurraynaHamilton</t>
  </si>
  <si>
    <t>Jawsna2 </t>
  </si>
  <si>
    <t>JosephnaMascolo</t>
  </si>
  <si>
    <t>greatnawhitenashark|island|mayor|policenachief|shark</t>
  </si>
  <si>
    <t>http://www.imdb.com/title/tt0077766/?ref_=fn_tt_tt_1</t>
  </si>
  <si>
    <t>Adventure|Comedy|Drama|Family|Romance</t>
  </si>
  <si>
    <t>BeverlynaHillsnaChihuahua </t>
  </si>
  <si>
    <t>AlinaHillis</t>
  </si>
  <si>
    <t>chihuahua|germannashepherd|mexico|pottednaplant|tijuananamexico</t>
  </si>
  <si>
    <t>http://www.imdb.com/title/tt1014775/?ref_=fn_tt_tt_1</t>
  </si>
  <si>
    <t>ThenaConjuring </t>
  </si>
  <si>
    <t>HayleynaMcFarland</t>
  </si>
  <si>
    <t>basednaonnatruenastory|farmhouse|paranormalnainvestigator|rhodenaisland|supernaturalnapower</t>
  </si>
  <si>
    <t>http://www.imdb.com/title/tt1457767/?ref_=fn_tt_tt_1</t>
  </si>
  <si>
    <t>ArenaWenaTherenaYet? </t>
  </si>
  <si>
    <t>carnafire|children|cockroach|independentnafilm|newnayear</t>
  </si>
  <si>
    <t>http://www.imdb.com/title/tt0368578/?ref_=fn_tt_tt_1</t>
  </si>
  <si>
    <t>MarknaDuplass</t>
  </si>
  <si>
    <t>Tammy </t>
  </si>
  <si>
    <t>alcoholic|grandmother|highwaynatravel|niagaranafalls|onnathenaroad</t>
  </si>
  <si>
    <t>http://www.imdb.com/title/tt2103254/?ref_=fn_tt_tt_1</t>
  </si>
  <si>
    <t>SchoolnaofnaRock </t>
  </si>
  <si>
    <t>MikenaWhite</t>
  </si>
  <si>
    <t>battlenaofnathenabands|rocknaband|schoolnateacher|substitutenateacher|teacher</t>
  </si>
  <si>
    <t>http://www.imdb.com/title/tt0332379/?ref_=fn_tt_tt_1</t>
  </si>
  <si>
    <t>MortalnaKombat </t>
  </si>
  <si>
    <t>basednaonnavideonagame|island|mortalnakombat|tournament|warrior</t>
  </si>
  <si>
    <t>http://www.imdb.com/title/tt0113855/?ref_=fn_tt_tt_1</t>
  </si>
  <si>
    <t>WhitenaChicks </t>
  </si>
  <si>
    <t>africannaamerican|crossdresser|fbi|undercover|vomiting</t>
  </si>
  <si>
    <t>http://www.imdb.com/title/tt0381707/?ref_=fn_tt_tt_1</t>
  </si>
  <si>
    <t>NicknaKrause</t>
  </si>
  <si>
    <t>ShailenenaWoodley</t>
  </si>
  <si>
    <t>ThenaDescendants </t>
  </si>
  <si>
    <t>boatingnaaccident|daughters|fathernadaughternarelationship|hospital|marriage</t>
  </si>
  <si>
    <t>http://www.imdb.com/title/tt1033575/?ref_=fn_tt_tt_1</t>
  </si>
  <si>
    <t>ZanenaHoltz</t>
  </si>
  <si>
    <t>Adventure|Comedy|Drama|Family|Mystery</t>
  </si>
  <si>
    <t>Holes </t>
  </si>
  <si>
    <t>SkinaCarr</t>
  </si>
  <si>
    <t>badnaluck|camp|curse|digging|hole</t>
  </si>
  <si>
    <t>http://www.imdb.com/title/tt0311289/?ref_=fn_tt_tt_1</t>
  </si>
  <si>
    <t>BobbynaColeman</t>
  </si>
  <si>
    <t>Drama|Family|Music|Romance</t>
  </si>
  <si>
    <t>ThenaLastnaSong </t>
  </si>
  <si>
    <t>MelissanaOrdway</t>
  </si>
  <si>
    <t>beach|fire|love|pianist|summer</t>
  </si>
  <si>
    <t>http://www.imdb.com/title/tt1294226/?ref_=fn_tt_tt_1</t>
  </si>
  <si>
    <t>StevenaMcQueen</t>
  </si>
  <si>
    <t>12naYearsnaanaSlave </t>
  </si>
  <si>
    <t>TarannaKillam</t>
  </si>
  <si>
    <t>racism|separationnafromnafamily|socialnainjustice|torture|whipping</t>
  </si>
  <si>
    <t>http://www.imdb.com/title/tt2024544/?ref_=fn_tt_tt_1</t>
  </si>
  <si>
    <t>Drumline </t>
  </si>
  <si>
    <t>JasonnaWeaver</t>
  </si>
  <si>
    <t>drumline|drummer|fishnaoutnaofnawater|marchingnaband|university</t>
  </si>
  <si>
    <t>http://www.imdb.com/title/tt0303933/?ref_=fn_tt_tt_1</t>
  </si>
  <si>
    <t>WhynaDidnaInaGetnaMarriednaToo? </t>
  </si>
  <si>
    <t>questionnamarknainnatitle|returningnacharacternakillednaoff|sequel|sixnawordnatitle|writernadirector</t>
  </si>
  <si>
    <t>http://www.imdb.com/title/tt1391137/?ref_=fn_tt_tt_1</t>
  </si>
  <si>
    <t>Fantasy|Romance</t>
  </si>
  <si>
    <t>EdwardnaScissorhands </t>
  </si>
  <si>
    <t>creation|inventor|magicalnarealism|scissors|suburb</t>
  </si>
  <si>
    <t>http://www.imdb.com/title/tt0099487/?ref_=fn_tt_tt_1</t>
  </si>
  <si>
    <t>TheanaSharrock</t>
  </si>
  <si>
    <t>MenaBeforenaYou </t>
  </si>
  <si>
    <t>BrendannaCoyle</t>
  </si>
  <si>
    <t>accident|caretaker|economicnahardship|quadriplegic|wheelchair</t>
  </si>
  <si>
    <t>http://www.imdb.com/title/tt2674426/?ref_=fn_tt_tt_1</t>
  </si>
  <si>
    <t>Madea'snaWitnessnaProtection </t>
  </si>
  <si>
    <t>RomeonaMiller</t>
  </si>
  <si>
    <t>criticallynabashed|culturenashock|interracialnarelationship|madeanaseries|ponzinascheme</t>
  </si>
  <si>
    <t>http://www.imdb.com/title/tt2215285/?ref_=fn_tt_tt_1</t>
  </si>
  <si>
    <t>FernandonaRey</t>
  </si>
  <si>
    <t>ThenaFrenchnaConnection </t>
  </si>
  <si>
    <t>TonynaLonaBianco</t>
  </si>
  <si>
    <t>crimenaboss|drugnasmuggling|heroin|mafianaboss|organizednacrime</t>
  </si>
  <si>
    <t>http://www.imdb.com/title/tt0067116/?ref_=fn_tt_tt_1</t>
  </si>
  <si>
    <t>JonnaLucas</t>
  </si>
  <si>
    <t>BadnaMoms </t>
  </si>
  <si>
    <t>lesbiannakiss|mom|pta|referencenatonamadnamax|scenenaduringnaendnacredits</t>
  </si>
  <si>
    <t>http://www.imdb.com/title/tt4651520/?ref_=fn_tt_tt_1</t>
  </si>
  <si>
    <t>AaronnaSeltzer</t>
  </si>
  <si>
    <t>DatenaMovie </t>
  </si>
  <si>
    <t>femalenaprotagonist|greek|overweight|spoof|weddingnaplanner</t>
  </si>
  <si>
    <t>http://www.imdb.com/title/tt0466342/?ref_=fn_tt_tt_1</t>
  </si>
  <si>
    <t>RobinnaBudd</t>
  </si>
  <si>
    <t>ReturnnatonaNevernaLand </t>
  </si>
  <si>
    <t>1940s|gangnathatnalivesnatogether|outlawnagang|rescue|sequel</t>
  </si>
  <si>
    <t>http://www.imdb.com/title/tt0280030/?ref_=fn_tt_tt_1</t>
  </si>
  <si>
    <t>AvanaDuVernay</t>
  </si>
  <si>
    <t>Selma </t>
  </si>
  <si>
    <t>civilnarights|courage|protest|selmanaalabama|u.s.napolitics</t>
  </si>
  <si>
    <t>http://www.imdb.com/title/tt1020072/?ref_=fn_tt_tt_1</t>
  </si>
  <si>
    <t>StevenaTrenbirth</t>
  </si>
  <si>
    <t>PhilnaCollins</t>
  </si>
  <si>
    <t>Adventure|Animation|Family|Musical</t>
  </si>
  <si>
    <t>ThenaJunglenaBookna2 </t>
  </si>
  <si>
    <t>TonynaJay</t>
  </si>
  <si>
    <t>dog|jungle|shotnagun|tiger|village</t>
  </si>
  <si>
    <t>http://www.imdb.com/title/tt0283426/?ref_=fn_tt_tt_1</t>
  </si>
  <si>
    <t>SkyenaMcColenaBartusiak</t>
  </si>
  <si>
    <t>BarrynaWatson</t>
  </si>
  <si>
    <t>Boogeyman </t>
  </si>
  <si>
    <t>CharlesnaMesure</t>
  </si>
  <si>
    <t>boogeyman|childhood|fear|hometown|uncle</t>
  </si>
  <si>
    <t>http://www.imdb.com/title/tt0357507/?ref_=fn_tt_tt_1</t>
  </si>
  <si>
    <t>MennannaYapo</t>
  </si>
  <si>
    <t>Premonition </t>
  </si>
  <si>
    <t>MarcnaMacaulay</t>
  </si>
  <si>
    <t>car|carnaaccident|housewife|sheriff|suburb</t>
  </si>
  <si>
    <t>http://www.imdb.com/title/tt0477071/?ref_=fn_tt_tt_1</t>
  </si>
  <si>
    <t>JunnaFalkenstein</t>
  </si>
  <si>
    <t>Animation|Comedy|Drama|Family|Musical</t>
  </si>
  <si>
    <t>KathnaSoucie</t>
  </si>
  <si>
    <t>ThenaTiggernaMovie </t>
  </si>
  <si>
    <t>KennaSansom</t>
  </si>
  <si>
    <t>cartoonnatiger|comingnaofnaage|tiger|tigger|titlenadirectednabynafemale</t>
  </si>
  <si>
    <t>http://www.imdb.com/title/tt0220099/?ref_=fn_tt_tt_1</t>
  </si>
  <si>
    <t>Orphan </t>
  </si>
  <si>
    <t>AryananaEngineer</t>
  </si>
  <si>
    <t>alcoholism|girl|littlenagirl|orphan|troublednamarriage</t>
  </si>
  <si>
    <t>http://www.imdb.com/title/tt1148204/?ref_=fn_tt_tt_1</t>
  </si>
  <si>
    <t>JosephnaJuliannaSoria</t>
  </si>
  <si>
    <t>Max </t>
  </si>
  <si>
    <t>afghanistan|deathnaofnamarine|dog|dognaadoption|mannadognarelationship</t>
  </si>
  <si>
    <t>http://www.imdb.com/title/tt3369806/?ref_=fn_tt_tt_1</t>
  </si>
  <si>
    <t>DavidnaMann</t>
  </si>
  <si>
    <t>LammannaRucker</t>
  </si>
  <si>
    <t>MeetnathenaBrowns </t>
  </si>
  <si>
    <t>DenisenaBoutte</t>
  </si>
  <si>
    <t>africannaamerican|characternanamenainnatitle|familynarelationships|sitcom</t>
  </si>
  <si>
    <t>http://www.imdb.com/title/tt1319598/?ref_=fn_tt_tt_1</t>
  </si>
  <si>
    <t>EpicnaMovie </t>
  </si>
  <si>
    <t>chocolate|chocolatenafactory|factory|orphan|student</t>
  </si>
  <si>
    <t>http://www.imdb.com/title/tt0799949/?ref_=fn_tt_tt_1</t>
  </si>
  <si>
    <t>JameynaSheridan</t>
  </si>
  <si>
    <t>Biography|Crime|Drama|History</t>
  </si>
  <si>
    <t>Spotlight </t>
  </si>
  <si>
    <t>Briannad'ArcynaJames</t>
  </si>
  <si>
    <t>covernaup|investigation|journalist|newspaper|sexualnaabuse</t>
  </si>
  <si>
    <t>http://www.imdb.com/title/tt1895587/?ref_=fn_tt_tt_1</t>
  </si>
  <si>
    <t>LakeviewnaTerrace </t>
  </si>
  <si>
    <t>interracialnacouple|lapd|malenanudity|neighbor|nudity</t>
  </si>
  <si>
    <t>http://www.imdb.com/title/tt0947802/?ref_=fn_tt_tt_1</t>
  </si>
  <si>
    <t>TakashinaShimizu</t>
  </si>
  <si>
    <t>ThenaGrudgena2 </t>
  </si>
  <si>
    <t>curse|ghost|hauntednahouse|highnaschool|schoolgirl</t>
  </si>
  <si>
    <t>http://www.imdb.com/title/tt0433386/?ref_=fn_tt_tt_1</t>
  </si>
  <si>
    <t>RichardnaLawson</t>
  </si>
  <si>
    <t>HownaStellanaGotnaHernaGroovenaBack </t>
  </si>
  <si>
    <t>femalenaprotagonist|jamaica|sixnawordnatitle|tragicnaevent|vacation</t>
  </si>
  <si>
    <t>http://www.imdb.com/title/tt0120703/?ref_=fn_tt_tt_1</t>
  </si>
  <si>
    <t>Adventure|Comedy|Fantasy|Music|Sci-Fi</t>
  </si>
  <si>
    <t>Billna&amp;naTed'snaBogusnaJourney </t>
  </si>
  <si>
    <t>AlexnaWinter</t>
  </si>
  <si>
    <t>battlenaofnathenabands|billnaandnated|heaven|hell|robot</t>
  </si>
  <si>
    <t>http://www.imdb.com/title/tt0101452/?ref_=fn_tt_tt_1</t>
  </si>
  <si>
    <t>MannaofnathenaYear </t>
  </si>
  <si>
    <t>campaign|election|president|presidentialnaelection|satire</t>
  </si>
  <si>
    <t>http://www.imdb.com/title/tt0483726/?ref_=fn_tt_tt_1</t>
  </si>
  <si>
    <t>GarynaNelson</t>
  </si>
  <si>
    <t>MaximiliannaSchell</t>
  </si>
  <si>
    <t>ThenaBlacknaHole </t>
  </si>
  <si>
    <t>YvettenaMimieux</t>
  </si>
  <si>
    <t>blacknahole|escape|palomino|robot|scientist</t>
  </si>
  <si>
    <t>http://www.imdb.com/title/tt0078869/?ref_=fn_tt_tt_1</t>
  </si>
  <si>
    <t>AntonnaCorbijn</t>
  </si>
  <si>
    <t>TheklanaReuten</t>
  </si>
  <si>
    <t>ViolantenaPlacido</t>
  </si>
  <si>
    <t>ThenaAmerican </t>
  </si>
  <si>
    <t>FilipponaTimi</t>
  </si>
  <si>
    <t>ambush|assassin|priest|prostitute|sweden</t>
  </si>
  <si>
    <t>http://www.imdb.com/title/tt1440728/?ref_=fn_tt_tt_1</t>
  </si>
  <si>
    <t>GregorynaNava</t>
  </si>
  <si>
    <t>Selena </t>
  </si>
  <si>
    <t>latinnamusic|marriage|onnatour|singer|tejano</t>
  </si>
  <si>
    <t>http://www.imdb.com/title/tt0120094/?ref_=fn_tt_tt_1</t>
  </si>
  <si>
    <t>DavenaFoley</t>
  </si>
  <si>
    <t>VampiresnaSuck </t>
  </si>
  <si>
    <t>AnneliesenavannadernaPol</t>
  </si>
  <si>
    <t>cat|friend|love|sheriff|teenager</t>
  </si>
  <si>
    <t>http://www.imdb.com/title/tt1666186/?ref_=fn_tt_tt_1</t>
  </si>
  <si>
    <t>HarrietnaWalter</t>
  </si>
  <si>
    <t>Babel </t>
  </si>
  <si>
    <t>DermotnaCrowley</t>
  </si>
  <si>
    <t>american|destiny|mexicannaborder|multiplenaperspectives|muslim</t>
  </si>
  <si>
    <t>http://www.imdb.com/title/tt0449467/?ref_=fn_tt_tt_1</t>
  </si>
  <si>
    <t>ThisnaIsnaWherenaInaLeavenaYou </t>
  </si>
  <si>
    <t>brothernasisternarelationship|childhoodnahome|mannachild|sibling|vomiting</t>
  </si>
  <si>
    <t>http://www.imdb.com/title/tt1371150/?ref_=fn_tt_tt_1</t>
  </si>
  <si>
    <t>JohnnaPatricknaShanley</t>
  </si>
  <si>
    <t>Doubt </t>
  </si>
  <si>
    <t>boy|catholic|nun|priest|student</t>
  </si>
  <si>
    <t>http://www.imdb.com/title/tt0918927/?ref_=fn_tt_tt_1</t>
  </si>
  <si>
    <t>JeremynaShada</t>
  </si>
  <si>
    <t>TeamnaAmerica:naWorldnaPolice </t>
  </si>
  <si>
    <t>actor|arabnastereotype|broadway|terrorist|vomiting</t>
  </si>
  <si>
    <t>http://www.imdb.com/title/tt0372588/?ref_=fn_tt_tt_1</t>
  </si>
  <si>
    <t>KeramnaMalicki-Sánchez</t>
  </si>
  <si>
    <t>GunnarnaHansen</t>
  </si>
  <si>
    <t>TexasnaChainsawna3D </t>
  </si>
  <si>
    <t>ShaunnaSipos</t>
  </si>
  <si>
    <t>chainsaw|halloween|mansion|massacre|texas</t>
  </si>
  <si>
    <t>http://www.imdb.com/title/tt1572315/?ref_=fn_tt_tt_1</t>
  </si>
  <si>
    <t>WilliamnaMcNamara</t>
  </si>
  <si>
    <t>Copycat </t>
  </si>
  <si>
    <t>agoraphobia|copycatnamurder|detective|psychologist|serialnakiller</t>
  </si>
  <si>
    <t>http://www.imdb.com/title/tt0112722/?ref_=fn_tt_tt_1</t>
  </si>
  <si>
    <t>MarisanaSaks</t>
  </si>
  <si>
    <t>ScarynaMoviena5 </t>
  </si>
  <si>
    <t>2010s|ape|ballet|psychic|supernatural</t>
  </si>
  <si>
    <t>http://www.imdb.com/title/tt0795461/?ref_=fn_tt_tt_1</t>
  </si>
  <si>
    <t>JoshuanaLogan</t>
  </si>
  <si>
    <t>LeenaMarvin</t>
  </si>
  <si>
    <t>Comedy|Drama|Musical|Romance|Western</t>
  </si>
  <si>
    <t>PaintnaYournaWagon </t>
  </si>
  <si>
    <t>california|farmer|gold|mining|prospector</t>
  </si>
  <si>
    <t>http://www.imdb.com/title/tt0064782/?ref_=fn_tt_tt_1</t>
  </si>
  <si>
    <t>Milk </t>
  </si>
  <si>
    <t>LucasnaGrabeel</t>
  </si>
  <si>
    <t>california|gay|gaynaactivist|gaynapickup|gaynarights</t>
  </si>
  <si>
    <t>http://www.imdb.com/title/tt1013753/?ref_=fn_tt_tt_1</t>
  </si>
  <si>
    <t>JannaCornet</t>
  </si>
  <si>
    <t>Action|Adventure|Drama|Mystery</t>
  </si>
  <si>
    <t>Risen </t>
  </si>
  <si>
    <t>MaríanaBotto</t>
  </si>
  <si>
    <t>biblical|crucifixion|judea|resurrection|romannasoldier</t>
  </si>
  <si>
    <t>http://www.imdb.com/title/tt3231054/?ref_=fn_tt_tt_1</t>
  </si>
  <si>
    <t>StevenaBeck</t>
  </si>
  <si>
    <t>IsaiahnaWashington</t>
  </si>
  <si>
    <t>GhostnaShip </t>
  </si>
  <si>
    <t>FrancescanaRettondini</t>
  </si>
  <si>
    <t>decapitation|ghostnaship|passenger|severednahead|torsonacutnainnahalf</t>
  </si>
  <si>
    <t>http://www.imdb.com/title/tt0288477/?ref_=fn_tt_tt_1</t>
  </si>
  <si>
    <t>ToddnaStrauss-Schulson</t>
  </si>
  <si>
    <t>AnaVerynaHaroldna&amp;naKumarna3DnaChristmas </t>
  </si>
  <si>
    <t>christmas|christmasnatree|fire|newnayorknacity|stoner</t>
  </si>
  <si>
    <t>http://www.imdb.com/title/tt1268799/?ref_=fn_tt_tt_1</t>
  </si>
  <si>
    <t>JohnnaMcNaughton</t>
  </si>
  <si>
    <t>WildnaThings </t>
  </si>
  <si>
    <t>JeffnaPerry</t>
  </si>
  <si>
    <t>eroticnathriller|forbiddennasex|lesbiannasex|sexnawithnaanastudent|taboonasex</t>
  </si>
  <si>
    <t>http://www.imdb.com/title/tt0120890/?ref_=fn_tt_tt_1</t>
  </si>
  <si>
    <t>NelsonnaMcCormick</t>
  </si>
  <si>
    <t>ThenaStepfather </t>
  </si>
  <si>
    <t>SkylernaSamuels</t>
  </si>
  <si>
    <t>headnadunkednainnawater|militarynaschool|plasticnabag|playingnaanavideonagame|suffocating</t>
  </si>
  <si>
    <t>http://www.imdb.com/title/tt0814335/?ref_=fn_tt_tt_1</t>
  </si>
  <si>
    <t>JespernaChristensen</t>
  </si>
  <si>
    <t>ThenaDebt </t>
  </si>
  <si>
    <t>RominaAboulafia</t>
  </si>
  <si>
    <t>eastnaberlin|kievnaukraine|mossad|nazi|nazinawarnacriminal</t>
  </si>
  <si>
    <t>http://www.imdb.com/title/tt1226753/?ref_=fn_tt_tt_1</t>
  </si>
  <si>
    <t>HighnaFidelity </t>
  </si>
  <si>
    <t>employernaemployeenarelationship|recordnastore|store|thirtynasomething|vinyl</t>
  </si>
  <si>
    <t>http://www.imdb.com/title/tt0146882/?ref_=fn_tt_tt_1</t>
  </si>
  <si>
    <t>EricnaValette</t>
  </si>
  <si>
    <t>JasonnaBeghe</t>
  </si>
  <si>
    <t>OnenaMissednaCall </t>
  </si>
  <si>
    <t>MargaretnaCho</t>
  </si>
  <si>
    <t>death|liftingnasomeonenaintonathenaair|telephone|telephonenacall|voicenamail</t>
  </si>
  <si>
    <t>http://www.imdb.com/title/tt0479968/?ref_=fn_tt_tt_1</t>
  </si>
  <si>
    <t>EyenafornaannaEye </t>
  </si>
  <si>
    <t>justice|rape|selfnadefense|supportnagroup|vigilante</t>
  </si>
  <si>
    <t>http://www.imdb.com/title/tt0116260/?ref_=fn_tt_tt_1</t>
  </si>
  <si>
    <t>ThenaBanknaJob </t>
  </si>
  <si>
    <t>chase|heist|londonnaengland|mobster|safenadeposit</t>
  </si>
  <si>
    <t>http://www.imdb.com/title/tt0200465/?ref_=fn_tt_tt_1</t>
  </si>
  <si>
    <t>EternalnaSunshinenaofnathenaSpotlessnaMind </t>
  </si>
  <si>
    <t>borderlinenapersonalitynadisorder|loneliness|memory|playingnaagainstnatype|retrogradenanarrative</t>
  </si>
  <si>
    <t>http://www.imdb.com/title/tt0338013/?ref_=fn_tt_tt_1</t>
  </si>
  <si>
    <t>JamesnaWolk</t>
  </si>
  <si>
    <t>YounaAgain </t>
  </si>
  <si>
    <t>ChristinenaLakin</t>
  </si>
  <si>
    <t>dancing|dog|flight|hostility|travel</t>
  </si>
  <si>
    <t>http://www.imdb.com/title/tt1414382/?ref_=fn_tt_tt_1</t>
  </si>
  <si>
    <t>StreetnaKings </t>
  </si>
  <si>
    <t>captain|lapd|murder|undercovernacop|violence</t>
  </si>
  <si>
    <t>http://www.imdb.com/title/tt0421073/?ref_=fn_tt_tt_1</t>
  </si>
  <si>
    <t>ThomasnaLaw</t>
  </si>
  <si>
    <t>ThenaWorld'snaEnd </t>
  </si>
  <si>
    <t>JaspernaLevine</t>
  </si>
  <si>
    <t>alcoholic|doppelganger|groupnatherapy|selfnamutilation|twinnaactressesnafornatwinnasisters</t>
  </si>
  <si>
    <t>http://www.imdb.com/title/tt1213663/?ref_=fn_tt_tt_1</t>
  </si>
  <si>
    <t>AndrewnaFleming</t>
  </si>
  <si>
    <t>Comedy|Crime|Family|Mystery|Romance|Thriller</t>
  </si>
  <si>
    <t>KaynaPanabaker</t>
  </si>
  <si>
    <t>NancynaDrew </t>
  </si>
  <si>
    <t>chase|clue|detective|movienastar|murder</t>
  </si>
  <si>
    <t>http://www.imdb.com/title/tt0479500/?ref_=fn_tt_tt_1</t>
  </si>
  <si>
    <t>MichaelnaSpierig</t>
  </si>
  <si>
    <t>DamiennaGarvey</t>
  </si>
  <si>
    <t>JaynaLaga'aia</t>
  </si>
  <si>
    <t>Daybreakers </t>
  </si>
  <si>
    <t>TiffanynaLamb</t>
  </si>
  <si>
    <t>blood|rationing|vampire|vampirenasociety|yearna2019</t>
  </si>
  <si>
    <t>http://www.imdb.com/title/tt0433362/?ref_=fn_tt_tt_1</t>
  </si>
  <si>
    <t>JimnaFieldnaSmith</t>
  </si>
  <si>
    <t>She'snaOutnaofnaMynaLeague </t>
  </si>
  <si>
    <t>GeoffnaStults</t>
  </si>
  <si>
    <t>airport|airportnasecurity|confidence|iphone|love</t>
  </si>
  <si>
    <t>http://www.imdb.com/title/tt0815236/?ref_=fn_tt_tt_1</t>
  </si>
  <si>
    <t>ThomasnaBezucha</t>
  </si>
  <si>
    <t>MontenaCarlo </t>
  </si>
  <si>
    <t>BrettnaCullen</t>
  </si>
  <si>
    <t>cellnaphone|hotel|misunderstanding|montenacarlo|youngnawoman</t>
  </si>
  <si>
    <t>http://www.imdb.com/title/tt1067774/?ref_=fn_tt_tt_1</t>
  </si>
  <si>
    <t>Hungary</t>
  </si>
  <si>
    <t>WilliamnaBrentnaBell</t>
  </si>
  <si>
    <t>StaynaAlive </t>
  </si>
  <si>
    <t>countess|gamenarealitynacrossover|ghost|groupnaofnafriends|tower</t>
  </si>
  <si>
    <t>http://www.imdb.com/title/tt0441796/?ref_=fn_tt_tt_1</t>
  </si>
  <si>
    <t>Action|Adventure|Drama|Romance|Western</t>
  </si>
  <si>
    <t>QuigleynaDownnaUnder </t>
  </si>
  <si>
    <t>aborigine|australian|australiannaaborigine|australiannaoutback|rancher</t>
  </si>
  <si>
    <t>http://www.imdb.com/title/tt0102744/?ref_=fn_tt_tt_1</t>
  </si>
  <si>
    <t>AnthonynaBell</t>
  </si>
  <si>
    <t>AlphanaandnaOmega </t>
  </si>
  <si>
    <t>arrangednamarriage|geese|idaho|nationalnapark|park</t>
  </si>
  <si>
    <t>http://www.imdb.com/title/tt1213012/?ref_=fn_tt_tt_1</t>
  </si>
  <si>
    <t>ThenaCovenant </t>
  </si>
  <si>
    <t>TobynaHemingway</t>
  </si>
  <si>
    <t>familynasecret|friendshipnabetweennamen|magic|supernaturalnapower|teenager</t>
  </si>
  <si>
    <t>http://www.imdb.com/title/tt0475944/?ref_=fn_tt_tt_1</t>
  </si>
  <si>
    <t>JessicanaBendinger</t>
  </si>
  <si>
    <t>VanessanaLengies</t>
  </si>
  <si>
    <t>SticknaIt </t>
  </si>
  <si>
    <t>JohnnaPatricknaAmedori</t>
  </si>
  <si>
    <t>coach|gymnastics|houstonnatexas|teenager|texas</t>
  </si>
  <si>
    <t>http://www.imdb.com/title/tt0430634/?ref_=fn_tt_tt_1</t>
  </si>
  <si>
    <t>Shorts </t>
  </si>
  <si>
    <t>JakenaShort</t>
  </si>
  <si>
    <t>boy|familynarelationships|rock|twin|twonaheadednaperson</t>
  </si>
  <si>
    <t>http://www.imdb.com/title/tt1100119/?ref_=fn_tt_tt_1</t>
  </si>
  <si>
    <t>TonaDienaFor </t>
  </si>
  <si>
    <t>career|fame|murder|newnahampshire|television</t>
  </si>
  <si>
    <t>http://www.imdb.com/title/tt0114681/?ref_=fn_tt_tt_1</t>
  </si>
  <si>
    <t>HenrynaJoost</t>
  </si>
  <si>
    <t>Adventure|Crime|Mystery|Sci-Fi|Thriller</t>
  </si>
  <si>
    <t>SamiranaWiley</t>
  </si>
  <si>
    <t>Nerve </t>
  </si>
  <si>
    <t>dare|game|knockednaout|motorcycle|onlinenagame</t>
  </si>
  <si>
    <t>http://www.imdb.com/title/tt3531824/?ref_=fn_tt_tt_1</t>
  </si>
  <si>
    <t>EdnaHarris</t>
  </si>
  <si>
    <t>Crime|Drama|Western</t>
  </si>
  <si>
    <t>Appaloosa </t>
  </si>
  <si>
    <t>TomnaBower</t>
  </si>
  <si>
    <t>deputy|friend|hanging|rancher|widow</t>
  </si>
  <si>
    <t>http://www.imdb.com/title/tt0800308/?ref_=fn_tt_tt_1</t>
  </si>
  <si>
    <t>SherylnaLee</t>
  </si>
  <si>
    <t>Vampires </t>
  </si>
  <si>
    <t>cross|relic|team|vampire|vampirenahunter</t>
  </si>
  <si>
    <t>http://www.imdb.com/title/tt0120877/?ref_=fn_tt_tt_1</t>
  </si>
  <si>
    <t>PablonaSevilla</t>
  </si>
  <si>
    <t>Yu-Gi-Oh!naDuelnaMonsters </t>
  </si>
  <si>
    <t>anime|basednaonnamanga|hero|surrealism|zen</t>
  </si>
  <si>
    <t>http://www.imdb.com/title/tt0249327/?ref_=fn_tt_tt_1</t>
  </si>
  <si>
    <t>AlfrednaHitchcock</t>
  </si>
  <si>
    <t>VeranaMiles</t>
  </si>
  <si>
    <t>JanetnaLeigh</t>
  </si>
  <si>
    <t>Psycho </t>
  </si>
  <si>
    <t>JohnnaGavin</t>
  </si>
  <si>
    <t>money|motel|rain|shower|theft</t>
  </si>
  <si>
    <t>http://www.imdb.com/title/tt0054215/?ref_=fn_tt_tt_1</t>
  </si>
  <si>
    <t>MynaBestnaFriend'snaGirl </t>
  </si>
  <si>
    <t>RikinaLindhome</t>
  </si>
  <si>
    <t>breasts|femalenarearnanudity|jesusnacrustnapizzanaparlor|thongnapanties|wedding</t>
  </si>
  <si>
    <t>http://www.imdb.com/title/tt1046163/?ref_=fn_tt_tt_1</t>
  </si>
  <si>
    <t>ShananaFeste</t>
  </si>
  <si>
    <t>EndlessnaLove </t>
  </si>
  <si>
    <t>brothernasisternarelationship|highnaschoolnagraduation|love|sparkler|unfaithfulnahusband</t>
  </si>
  <si>
    <t>http://www.imdb.com/title/tt2318092/?ref_=fn_tt_tt_1</t>
  </si>
  <si>
    <t>GeorgianaRule </t>
  </si>
  <si>
    <t>alcoholic|rules|secret|summer|teenager</t>
  </si>
  <si>
    <t>http://www.imdb.com/title/tt0791304/?ref_=fn_tt_tt_1</t>
  </si>
  <si>
    <t>StevenaRash</t>
  </si>
  <si>
    <t>UndernathenaRainbow </t>
  </si>
  <si>
    <t>BillynaBarty</t>
  </si>
  <si>
    <t>assassin|hotel|japanesenatourist|secretnaservice|wizardnaofnaoz</t>
  </si>
  <si>
    <t>http://www.imdb.com/title/tt0083254/?ref_=fn_tt_tt_1</t>
  </si>
  <si>
    <t>JohnnaWood</t>
  </si>
  <si>
    <t>Adventure|Comedy|Drama|Fantasy</t>
  </si>
  <si>
    <t>Ladyhawke </t>
  </si>
  <si>
    <t>LeonaMcKern</t>
  </si>
  <si>
    <t>bishop|escape|hawk|lady|thief</t>
  </si>
  <si>
    <t>http://www.imdb.com/title/tt0089457/?ref_=fn_tt_tt_1</t>
  </si>
  <si>
    <t>JannaHooks</t>
  </si>
  <si>
    <t>SimonnaBirch </t>
  </si>
  <si>
    <t>boy|christmas|christmasnapageant|friendship|illegitimatenason</t>
  </si>
  <si>
    <t>http://www.imdb.com/title/tt0124879/?ref_=fn_tt_tt_1</t>
  </si>
  <si>
    <t>MikenaBinder</t>
  </si>
  <si>
    <t>ReignnaOvernaMe </t>
  </si>
  <si>
    <t>college|depression|grief|mentalnabreakdown|postnaseptemberna11na2001</t>
  </si>
  <si>
    <t>http://www.imdb.com/title/tt0490204/?ref_=fn_tt_tt_1</t>
  </si>
  <si>
    <t>Adventure|Biography|Drama</t>
  </si>
  <si>
    <t>IntonathenaWild </t>
  </si>
  <si>
    <t>alaska|basednaonnatruenastory|malenanudity|selfnadiscovery|wilderness</t>
  </si>
  <si>
    <t>http://www.imdb.com/title/tt0758758/?ref_=fn_tt_tt_1</t>
  </si>
  <si>
    <t>SchoolnafornaScoundrels </t>
  </si>
  <si>
    <t>paintball|paintballnagun|peppernaspray|tennis|whatnahappenednatonaepilogue</t>
  </si>
  <si>
    <t>http://www.imdb.com/title/tt0462519/?ref_=fn_tt_tt_1</t>
  </si>
  <si>
    <t>MichaelnaJ.naBassett</t>
  </si>
  <si>
    <t>Adventure|Drama|Horror|Mystery|Thriller</t>
  </si>
  <si>
    <t>SilentnaHill:naRevelationna3D </t>
  </si>
  <si>
    <t>18thnabirthday|alternatenareality|introduction|nightmare|onnathenarun</t>
  </si>
  <si>
    <t>http://www.imdb.com/title/tt0938330/?ref_=fn_tt_tt_1</t>
  </si>
  <si>
    <t>Crime|Fantasy|Horror</t>
  </si>
  <si>
    <t>FromnaDusknaTillnaDawn </t>
  </si>
  <si>
    <t>brother|humannaversusnavampire|rapist|stripper|vampire</t>
  </si>
  <si>
    <t>http://www.imdb.com/title/tt0116367/?ref_=fn_tt_tt_1</t>
  </si>
  <si>
    <t>FranknaNissen</t>
  </si>
  <si>
    <t>Animation|Family|Fantasy|Mystery</t>
  </si>
  <si>
    <t>Pooh'snaHeffalumpnaMovie </t>
  </si>
  <si>
    <t>creature|forest|mothernasonnarelationship|rabbit|winnienathenapooh</t>
  </si>
  <si>
    <t>http://www.imdb.com/title/tt0407121/?ref_=fn_tt_tt_1</t>
  </si>
  <si>
    <t>HomenafornathenaHolidays </t>
  </si>
  <si>
    <t>StevenaGuttenberg</t>
  </si>
  <si>
    <t>dinner|gaynainterest|gaynasibling|homosexual|thanksgiving</t>
  </si>
  <si>
    <t>http://www.imdb.com/title/tt0113321/?ref_=fn_tt_tt_1</t>
  </si>
  <si>
    <t>StephennaChow</t>
  </si>
  <si>
    <t>ChinaLingnaChiu</t>
  </si>
  <si>
    <t>Action|Comedy|Crime|Fantasy</t>
  </si>
  <si>
    <t>ShengyinaHuang</t>
  </si>
  <si>
    <t>KungnaFunaHustle </t>
  </si>
  <si>
    <t>QiunaYuen</t>
  </si>
  <si>
    <t>1940s|axe|china|gang|signnalanguage</t>
  </si>
  <si>
    <t>http://www.imdb.com/title/tt0373074/?ref_=fn_tt_tt_1</t>
  </si>
  <si>
    <t>MarknaFeuerstein</t>
  </si>
  <si>
    <t>FirednaUp </t>
  </si>
  <si>
    <t>SharonnaLawrence</t>
  </si>
  <si>
    <t>sitcom</t>
  </si>
  <si>
    <t>http://www.imdb.com/title/tt0118315/?ref_=fn_tt_tt_1</t>
  </si>
  <si>
    <t>PeternaHastings</t>
  </si>
  <si>
    <t>Comedy|Family|Music|Musical</t>
  </si>
  <si>
    <t>ThenaCountrynaBears </t>
  </si>
  <si>
    <t>animalnainnatitle|bear|boxnaofficenaflop|disney|satire</t>
  </si>
  <si>
    <t>http://www.imdb.com/title/tt0276033/?ref_=fn_tt_tt_1</t>
  </si>
  <si>
    <t>MustafanaHaidari</t>
  </si>
  <si>
    <t>ThenaKitenaRunner </t>
  </si>
  <si>
    <t>KhalidnaAbdalla</t>
  </si>
  <si>
    <t>afghanistan|basednaonnanovel|boy|friend|kite</t>
  </si>
  <si>
    <t>http://www.imdb.com/title/tt0419887/?ref_=fn_tt_tt_1</t>
  </si>
  <si>
    <t>Dari</t>
  </si>
  <si>
    <t>21naGrams </t>
  </si>
  <si>
    <t>accident|faith|love|mathematician|nonlinearnatimeline</t>
  </si>
  <si>
    <t>http://www.imdb.com/title/tt0315733/?ref_=fn_tt_tt_1</t>
  </si>
  <si>
    <t>PaulnaAbascal</t>
  </si>
  <si>
    <t>TomnaHollander</t>
  </si>
  <si>
    <t>Paparazzi </t>
  </si>
  <si>
    <t>KellynaCarlson</t>
  </si>
  <si>
    <t>actor|coma|movienastar|paparazzi|revenge</t>
  </si>
  <si>
    <t>http://www.imdb.com/title/tt0338325/?ref_=fn_tt_tt_1</t>
  </si>
  <si>
    <t>ChrisnaKoch</t>
  </si>
  <si>
    <t>AnaGuynaThing </t>
  </si>
  <si>
    <t>bachelornaparty|climbingnaanatree|taxi|toilet|wedding</t>
  </si>
  <si>
    <t>http://www.imdb.com/title/tt0295289/?ref_=fn_tt_tt_1</t>
  </si>
  <si>
    <t>AmynaHeckerling</t>
  </si>
  <si>
    <t>RobertnaMiano</t>
  </si>
  <si>
    <t>Loser </t>
  </si>
  <si>
    <t>ZaknaOrth</t>
  </si>
  <si>
    <t>college|loser|love|newnayorknacity|overdose</t>
  </si>
  <si>
    <t>http://www.imdb.com/title/tt0217630/?ref_=fn_tt_tt_1</t>
  </si>
  <si>
    <t>Crime|Documentary|News</t>
  </si>
  <si>
    <t>RonaldnaReagan</t>
  </si>
  <si>
    <t>Capitalism:naAnaLovenaStory </t>
  </si>
  <si>
    <t>BernienaSanders</t>
  </si>
  <si>
    <t>capitalism|critiquenaofnacapitalism|investmentnabank|marketnaeconomy|plutocracy</t>
  </si>
  <si>
    <t>http://www.imdb.com/title/tt1232207/?ref_=fn_tt_tt_1</t>
  </si>
  <si>
    <t>GeorgenaStevens</t>
  </si>
  <si>
    <t>CarrollnaBaker</t>
  </si>
  <si>
    <t>ThenaGreatestnaStorynaEvernaTold </t>
  </si>
  <si>
    <t>70mmnafilm|biblicalnaepic|faith|jewish|kingnaherod</t>
  </si>
  <si>
    <t>http://www.imdb.com/title/tt0059245/?ref_=fn_tt_tt_1</t>
  </si>
  <si>
    <t>BillynaRay</t>
  </si>
  <si>
    <t>SecretnainnaTheirnaEyes </t>
  </si>
  <si>
    <t>JoenaCole</t>
  </si>
  <si>
    <t>diggingnaanagrave|gravenadigging|investigator|police|secret</t>
  </si>
  <si>
    <t>http://www.imdb.com/title/tt1741273/?ref_=fn_tt_tt_1</t>
  </si>
  <si>
    <t>DisasternaMovie </t>
  </si>
  <si>
    <t>disaster|glass|mousetrap|naturalnadisaster|scatologicalnahumor</t>
  </si>
  <si>
    <t>http://www.imdb.com/title/tt1213644/?ref_=fn_tt_tt_1</t>
  </si>
  <si>
    <t>Armored </t>
  </si>
  <si>
    <t>LornanaRaver</t>
  </si>
  <si>
    <t>armorednatruck|bloodnasplatter|dienahardnascenario|guard|heist</t>
  </si>
  <si>
    <t>http://www.imdb.com/title/tt0913354/?ref_=fn_tt_tt_1</t>
  </si>
  <si>
    <t>ThenaMannaWhonaKnewnaToonaLittle </t>
  </si>
  <si>
    <t>JoannenaWhalley</t>
  </si>
  <si>
    <t>assassin|bomb|dominatrix|mistakennaidentity|spy</t>
  </si>
  <si>
    <t>http://www.imdb.com/title/tt0120483/?ref_=fn_tt_tt_1</t>
  </si>
  <si>
    <t>MarknaMylod</t>
  </si>
  <si>
    <t>What'snaYournaNumber? </t>
  </si>
  <si>
    <t>exnaboyfriend|morningnaafter|princenacharming|quarrel|womanizer</t>
  </si>
  <si>
    <t>http://www.imdb.com/title/tt0770703/?ref_=fn_tt_tt_1</t>
  </si>
  <si>
    <t>JamesnaMather</t>
  </si>
  <si>
    <t>Lockout </t>
  </si>
  <si>
    <t>JackynaIdo</t>
  </si>
  <si>
    <t>bodyguard|maximumnasecuritynaprison|outernaspace|president|prison</t>
  </si>
  <si>
    <t>http://www.imdb.com/title/tt1592525/?ref_=fn_tt_tt_1</t>
  </si>
  <si>
    <t>Envy </t>
  </si>
  <si>
    <t>SamnaLerner</t>
  </si>
  <si>
    <t>bestnafriend|dog|envy|jealousy|neighbor</t>
  </si>
  <si>
    <t>http://www.imdb.com/title/tt0326856/?ref_=fn_tt_tt_1</t>
  </si>
  <si>
    <t>Crank:naHighnaVoltage </t>
  </si>
  <si>
    <t>artificialnaheart|heart|horsenapenis|prostitute|stripper</t>
  </si>
  <si>
    <t>http://www.imdb.com/title/tt1121931/?ref_=fn_tt_tt_1</t>
  </si>
  <si>
    <t>BulletsnaOvernaBroadway </t>
  </si>
  <si>
    <t>actress|bodyguard|newnayorknacity|play|playwright</t>
  </si>
  <si>
    <t>http://www.imdb.com/title/tt0109348/?ref_=fn_tt_tt_1</t>
  </si>
  <si>
    <t>MichaelnaO.naSajbel</t>
  </si>
  <si>
    <t>TiffanynaDupont</t>
  </si>
  <si>
    <t>JamesnaCallis</t>
  </si>
  <si>
    <t>OnenaNightnawithnathenaKing </t>
  </si>
  <si>
    <t>NimratnaKaur</t>
  </si>
  <si>
    <t>biblical|booknaofnaesther|esther|persia|treachery</t>
  </si>
  <si>
    <t>http://www.imdb.com/title/tt0430431/?ref_=fn_tt_tt_1</t>
  </si>
  <si>
    <t>Drama|Mystery|Romance|Thriller|War</t>
  </si>
  <si>
    <t>ThenaQuietnaAmerican </t>
  </si>
  <si>
    <t>american|french|saigon|vietnam|vietnamese</t>
  </si>
  <si>
    <t>http://www.imdb.com/title/tt0258068/?ref_=fn_tt_tt_1</t>
  </si>
  <si>
    <t>ThenaWeathernaMan </t>
  </si>
  <si>
    <t>corndog|failure|funeralnainnathenarain|newnayorknacity|weatherman</t>
  </si>
  <si>
    <t>http://www.imdb.com/title/tt0384680/?ref_=fn_tt_tt_1</t>
  </si>
  <si>
    <t>Action|Crime|Drama|Sport</t>
  </si>
  <si>
    <t>Undisputed </t>
  </si>
  <si>
    <t>boxing|fight|heavyweightnachampion|iceman|prison</t>
  </si>
  <si>
    <t>http://www.imdb.com/title/tt0281322/?ref_=fn_tt_tt_1</t>
  </si>
  <si>
    <t>DequinanaMoore</t>
  </si>
  <si>
    <t>GhostnaTown </t>
  </si>
  <si>
    <t>JordannaCarlos</t>
  </si>
  <si>
    <t>bouquetnaofnaroses|brightnalight|cardiopulmonarynaresuscitation|ghost|whitenarose</t>
  </si>
  <si>
    <t>http://www.imdb.com/title/tt0995039/?ref_=fn_tt_tt_1</t>
  </si>
  <si>
    <t>TaylornaCole</t>
  </si>
  <si>
    <t>12naRounds </t>
  </si>
  <si>
    <t>NicknaGomez</t>
  </si>
  <si>
    <t>2000s|detective|sadist|terrorism|terrorist</t>
  </si>
  <si>
    <t>http://www.imdb.com/title/tt1160368/?ref_=fn_tt_tt_1</t>
  </si>
  <si>
    <t>LetnaMenaIn </t>
  </si>
  <si>
    <t>blood|boy|night|school|vampire</t>
  </si>
  <si>
    <t>http://www.imdb.com/title/tt1228987/?ref_=fn_tt_tt_1</t>
  </si>
  <si>
    <t>CharlesnaT.naKanganis</t>
  </si>
  <si>
    <t>DustinnaNguyen</t>
  </si>
  <si>
    <t>3naNinjasnaKicknaBack </t>
  </si>
  <si>
    <t>DonnaStark</t>
  </si>
  <si>
    <t>1990s|dagger|japan|mousetrap|sticknafight</t>
  </si>
  <si>
    <t>http://www.imdb.com/title/tt0109015/?ref_=fn_tt_tt_1</t>
  </si>
  <si>
    <t>BenaKindnaRewind </t>
  </si>
  <si>
    <t>MelonienaDiaz</t>
  </si>
  <si>
    <t>friend|powernaplant|sabotage|storenaclerk|videonastore</t>
  </si>
  <si>
    <t>http://www.imdb.com/title/tt0799934/?ref_=fn_tt_tt_1</t>
  </si>
  <si>
    <t>ChristophernaGuest</t>
  </si>
  <si>
    <t>Comedy|Drama|Music|War</t>
  </si>
  <si>
    <t>MrsnaHendersonnaPresents </t>
  </si>
  <si>
    <t>SarahnaSolemani</t>
  </si>
  <si>
    <t>antinasemitism|breasts|chamberlain|friend|theatre</t>
  </si>
  <si>
    <t>http://www.imdb.com/title/tt0413015/?ref_=fn_tt_tt_1</t>
  </si>
  <si>
    <t>Triplena9 </t>
  </si>
  <si>
    <t>betrayal|corruptnacop|heist|murdernaofnaanapolicenaofficer|policenadetective</t>
  </si>
  <si>
    <t>http://www.imdb.com/title/tt1712261/?ref_=fn_tt_tt_1</t>
  </si>
  <si>
    <t>LynnnaCohen</t>
  </si>
  <si>
    <t>DeconstructingnaHarry </t>
  </si>
  <si>
    <t>marriage|novelist|pantiesnapullednadown|writer'snablock|writing</t>
  </si>
  <si>
    <t>http://www.imdb.com/title/tt0118954/?ref_=fn_tt_tt_1</t>
  </si>
  <si>
    <t>DamonnaSantostefano</t>
  </si>
  <si>
    <t>ThreenatonaTango </t>
  </si>
  <si>
    <t>DavidnaRamsey</t>
  </si>
  <si>
    <t>architect|award|farce|love|misunderstanding</t>
  </si>
  <si>
    <t>http://www.imdb.com/title/tt0144640/?ref_=fn_tt_tt_1</t>
  </si>
  <si>
    <t>Burnt </t>
  </si>
  <si>
    <t>RiccardonaScamarcio</t>
  </si>
  <si>
    <t>chef|gaynakiss|michelinnastar|restaurant|violentnabehavior</t>
  </si>
  <si>
    <t>http://www.imdb.com/title/tt2503944/?ref_=fn_tt_tt_1</t>
  </si>
  <si>
    <t>We'renaNonaAngels </t>
  </si>
  <si>
    <t>JamesnaRusso</t>
  </si>
  <si>
    <t>con|convict|escape|police|priest</t>
  </si>
  <si>
    <t>http://www.imdb.com/title/tt0098625/?ref_=fn_tt_tt_1</t>
  </si>
  <si>
    <t>Comedy|Musical|Romance</t>
  </si>
  <si>
    <t>EveryonenaSaysnaInaLovenaYou </t>
  </si>
  <si>
    <t>JeffnaDeRocker</t>
  </si>
  <si>
    <t>engagement|grandfather|liberal|maid|song</t>
  </si>
  <si>
    <t>http://www.imdb.com/title/tt0116242/?ref_=fn_tt_tt_1</t>
  </si>
  <si>
    <t>DeathnaSentence </t>
  </si>
  <si>
    <t>EdinaGathegi</t>
  </si>
  <si>
    <t>blood|death|gang|murder|revenge</t>
  </si>
  <si>
    <t>http://www.imdb.com/title/tt0804461/?ref_=fn_tt_tt_1</t>
  </si>
  <si>
    <t>Everybody'snaFine </t>
  </si>
  <si>
    <t>BrendannaSextonnaIII</t>
  </si>
  <si>
    <t>busnatrip|parentalnalove|retirement|surprisenavisit|trainnaride</t>
  </si>
  <si>
    <t>http://www.imdb.com/title/tt0780511/?ref_=fn_tt_tt_1</t>
  </si>
  <si>
    <t>BobnaClark</t>
  </si>
  <si>
    <t>VanessanaAngel</t>
  </si>
  <si>
    <t>ScottnaBaio</t>
  </si>
  <si>
    <t>Superbabies:naBabynaGeniusesna2 </t>
  </si>
  <si>
    <t>PeternaWingfield</t>
  </si>
  <si>
    <t>computer|goodnaversusnaevil|mindnacontrol|sciencenaexperiment|sequel</t>
  </si>
  <si>
    <t>http://www.imdb.com/title/tt0270846/?ref_=fn_tt_tt_1</t>
  </si>
  <si>
    <t>SusienaEssman</t>
  </si>
  <si>
    <t>ThenaMan </t>
  </si>
  <si>
    <t>GiginaRice</t>
  </si>
  <si>
    <t>buddynacomedy|criminal|gunnasmuggling|mistakennaidentity|salesman</t>
  </si>
  <si>
    <t>http://www.imdb.com/title/tt0399327/?ref_=fn_tt_tt_1</t>
  </si>
  <si>
    <t>CodenaName:naThenaCleaner </t>
  </si>
  <si>
    <t>comicnaviolence|handnatonahandnacombat|kungnafu|talkingnatonaselfnainnamirror|violence</t>
  </si>
  <si>
    <t>http://www.imdb.com/title/tt0462229/?ref_=fn_tt_tt_1</t>
  </si>
  <si>
    <t>NianaVardalos</t>
  </si>
  <si>
    <t>ConnienaandnaCarla </t>
  </si>
  <si>
    <t>boxnaofficenaflop|dragnaqueen|gendernadisguise|mafia|witness</t>
  </si>
  <si>
    <t>http://www.imdb.com/title/tt0345074/?ref_=fn_tt_tt_1</t>
  </si>
  <si>
    <t>RicardonaMontalban</t>
  </si>
  <si>
    <t>Comedy|Drama|Music|Musical|Romance</t>
  </si>
  <si>
    <t>SammynaDavisnaJr.</t>
  </si>
  <si>
    <t>SweetnaCharity </t>
  </si>
  <si>
    <t>charity|dancer|foreignnalanguagenaadaptation|hope|taxinadancer</t>
  </si>
  <si>
    <t>http://www.imdb.com/title/tt0065054/?ref_=fn_tt_tt_1</t>
  </si>
  <si>
    <t>KatherinenaWaterston</t>
  </si>
  <si>
    <t>Comedy|Crime|Drama|Mystery|Romance</t>
  </si>
  <si>
    <t>MartinnaDew</t>
  </si>
  <si>
    <t>InherentnaVice </t>
  </si>
  <si>
    <t>SerenanaScottnaThomas</t>
  </si>
  <si>
    <t>1960s|basednaonnanovel|exnaboyfriendnaexnagirlfriendnarelationship|southernnacalifornia|voicenaovernanarration</t>
  </si>
  <si>
    <t>http://www.imdb.com/title/tt1791528/?ref_=fn_tt_tt_1</t>
  </si>
  <si>
    <t>DavenaBorthwick</t>
  </si>
  <si>
    <t>Doogal </t>
  </si>
  <si>
    <t>diamond|lava|magic|mountain|sorcerer</t>
  </si>
  <si>
    <t>http://www.imdb.com/title/tt0763304/?ref_=fn_tt_tt_1</t>
  </si>
  <si>
    <t>BensonnaLee</t>
  </si>
  <si>
    <t>CaitynaLotz</t>
  </si>
  <si>
    <t>ChrisnaBrown</t>
  </si>
  <si>
    <t>BattlenaofnathenaYear </t>
  </si>
  <si>
    <t>3nadimensional|boxnaofficenaflop|criticallynabashed|dancing</t>
  </si>
  <si>
    <t>http://www.imdb.com/title/tt1532958/?ref_=fn_tt_tt_1</t>
  </si>
  <si>
    <t>Perception </t>
  </si>
  <si>
    <t>ScottnaWolf</t>
  </si>
  <si>
    <t>http://www.imdb.com/title/tt1714204/?ref_=fn_tt_tt_1</t>
  </si>
  <si>
    <t>GeoffreynaArend</t>
  </si>
  <si>
    <t>ChrissnaAnglin</t>
  </si>
  <si>
    <t>AnnaAmericannaCarol </t>
  </si>
  <si>
    <t>GarynaColeman</t>
  </si>
  <si>
    <t>arabnastereotype|boxnaofficenaflop|documentarynafilmmaker|filmmaker|terrorist</t>
  </si>
  <si>
    <t>http://www.imdb.com/title/tt1190617/?ref_=fn_tt_tt_1</t>
  </si>
  <si>
    <t>MachetenaKills </t>
  </si>
  <si>
    <t>MarkonaZaror</t>
  </si>
  <si>
    <t>armsnadealer|battle|bomb|machete|missile</t>
  </si>
  <si>
    <t>http://www.imdb.com/title/tt2002718/?ref_=fn_tt_tt_1</t>
  </si>
  <si>
    <t>GlennaMorgan</t>
  </si>
  <si>
    <t>Willard </t>
  </si>
  <si>
    <t>JackienaBurroughs</t>
  </si>
  <si>
    <t>atnawork|rat|revenge|vermin|work</t>
  </si>
  <si>
    <t>http://www.imdb.com/title/tt0310357/?ref_=fn_tt_tt_1</t>
  </si>
  <si>
    <t>KevinnaAlejandro</t>
  </si>
  <si>
    <t>StrangenaWilderness </t>
  </si>
  <si>
    <t>bigfoot|criticallynabashed|ecuador|friend|tvnashow</t>
  </si>
  <si>
    <t>http://www.imdb.com/title/tt0489282/?ref_=fn_tt_tt_1</t>
  </si>
  <si>
    <t>MikenaLeigh</t>
  </si>
  <si>
    <t>Biography|Comedy|Drama|History|Music|Musical</t>
  </si>
  <si>
    <t>Topsy-Turvy </t>
  </si>
  <si>
    <t>LesleynaManville</t>
  </si>
  <si>
    <t>19thnacentury|exhibition|gilbertnaandnasullivan|gilbertnaandnasullivan'snaprincessnaida|japanese</t>
  </si>
  <si>
    <t>http://www.imdb.com/title/tt0151568/?ref_=fn_tt_tt_1</t>
  </si>
  <si>
    <t>AlejandronaMonteverde</t>
  </si>
  <si>
    <t>LittlenaBoy </t>
  </si>
  <si>
    <t>http://www.imdb.com/title/tt1810683/?ref_=fn_tt_tt_1</t>
  </si>
  <si>
    <t>AnaDangerousnaMethod </t>
  </si>
  <si>
    <t>carlnajung|patient|psychoanalysis|russian|sigmundnafreud</t>
  </si>
  <si>
    <t>http://www.imdb.com/title/tt1571222/?ref_=fn_tt_tt_1</t>
  </si>
  <si>
    <t>Animation|Drama|Mystery|Sci-Fi|Thriller</t>
  </si>
  <si>
    <t>AnaScannernaDarkly </t>
  </si>
  <si>
    <t>detective|drugs|substancenad|undercover|undercovernacop</t>
  </si>
  <si>
    <t>http://www.imdb.com/title/tt0405296/?ref_=fn_tt_tt_1</t>
  </si>
  <si>
    <t>ChasingnaMavericks </t>
  </si>
  <si>
    <t>boxnaofficenaflop|nonaopeningnacredits|surfing|twonawordnatitle|yearna1987</t>
  </si>
  <si>
    <t>http://www.imdb.com/title/tt1629757/?ref_=fn_tt_tt_1</t>
  </si>
  <si>
    <t>DarrennaShahlavi</t>
  </si>
  <si>
    <t>CatherinenaLoughnaHaggquist</t>
  </si>
  <si>
    <t>AlonenainnathenaDark </t>
  </si>
  <si>
    <t>KarinnaKonoval</t>
  </si>
  <si>
    <t>artifact|creature|darkness|demon|museum</t>
  </si>
  <si>
    <t>http://www.imdb.com/title/tt0369226/?ref_=fn_tt_tt_1</t>
  </si>
  <si>
    <t>CharlienaSaxton</t>
  </si>
  <si>
    <t>Bandslam </t>
  </si>
  <si>
    <t>RyannaDonowho</t>
  </si>
  <si>
    <t>battlenaofnathenabands|highnaschool|rockna'n'naroll|school|teenager</t>
  </si>
  <si>
    <t>http://www.imdb.com/title/tt0976222/?ref_=fn_tt_tt_1</t>
  </si>
  <si>
    <t>JonathannaGlazer</t>
  </si>
  <si>
    <t>Birth </t>
  </si>
  <si>
    <t>birthday|boy|deadnahusband|death|widow</t>
  </si>
  <si>
    <t>http://www.imdb.com/title/tt0337876/?ref_=fn_tt_tt_1</t>
  </si>
  <si>
    <t>J.C.naChandor</t>
  </si>
  <si>
    <t>AnaMostnaViolentnaYear </t>
  </si>
  <si>
    <t>americannadream|immigrant|newnayorknacity|oil|violence</t>
  </si>
  <si>
    <t>http://www.imdb.com/title/tt2937898/?ref_=fn_tt_tt_1</t>
  </si>
  <si>
    <t>Passchendaele </t>
  </si>
  <si>
    <t>battle|canadiannaarmednaforces|canadiannasoldier|directednabynastar|veteran</t>
  </si>
  <si>
    <t>http://www.imdb.com/title/tt1092082/?ref_=fn_tt_tt_1</t>
  </si>
  <si>
    <t>MarcnaAbraham</t>
  </si>
  <si>
    <t>BillnaLake</t>
  </si>
  <si>
    <t>DylannaAuthors</t>
  </si>
  <si>
    <t>FlashnaofnaGenius </t>
  </si>
  <si>
    <t>VictorianaLearn</t>
  </si>
  <si>
    <t>flashnaofnagenius|genius|intellectualnaproperty|professor|university</t>
  </si>
  <si>
    <t>http://www.imdb.com/title/tt1054588/?ref_=fn_tt_tt_1</t>
  </si>
  <si>
    <t>ToddnaHaynes</t>
  </si>
  <si>
    <t>I'mnaNotnaThere. </t>
  </si>
  <si>
    <t>TyronenaBenskin</t>
  </si>
  <si>
    <t>1960s|actor|horsebacknariding|reporter|ridingnathenarails</t>
  </si>
  <si>
    <t>http://www.imdb.com/title/tt0368794/?ref_=fn_tt_tt_1</t>
  </si>
  <si>
    <t>MabrouknaElnaMechri</t>
  </si>
  <si>
    <t>ThenaColdnaLightnaofnaDay </t>
  </si>
  <si>
    <t>drivingnaanacarnadownnastairs|ductnatapenagag|heldnacaptive|murdernaofnaanapolicenaofficer|sailing</t>
  </si>
  <si>
    <t>http://www.imdb.com/title/tt1366365/?ref_=fn_tt_tt_1</t>
  </si>
  <si>
    <t>Adventure|Comedy|Drama|Romance</t>
  </si>
  <si>
    <t>ThenaBrothersnaBloom </t>
  </si>
  <si>
    <t>NoranaZehetner</t>
  </si>
  <si>
    <t>connaman|eccentric|heiress|love|revenge</t>
  </si>
  <si>
    <t>http://www.imdb.com/title/tt0844286/?ref_=fn_tt_tt_1</t>
  </si>
  <si>
    <t>CharlienaKaufman</t>
  </si>
  <si>
    <t>Synecdoche,naNewnaYork </t>
  </si>
  <si>
    <t>actress|director|play|theatrenadirector|warehouse</t>
  </si>
  <si>
    <t>http://www.imdb.com/title/tt0383028/?ref_=fn_tt_tt_1</t>
  </si>
  <si>
    <t>PrincessnaMononoke </t>
  </si>
  <si>
    <t>anime|cultnafilm|forest|princess|studionaghibli</t>
  </si>
  <si>
    <t>http://www.imdb.com/title/tt0119698/?ref_=fn_tt_tt_1</t>
  </si>
  <si>
    <t>Comedy|Drama|Mystery|Romance|Thriller|War</t>
  </si>
  <si>
    <t>Bonnavoyage </t>
  </si>
  <si>
    <t>actress|bordeaux|german|heavynawater|nazi</t>
  </si>
  <si>
    <t>http://www.imdb.com/title/tt0310778/?ref_=fn_tt_tt_1</t>
  </si>
  <si>
    <t>NancynaWalker</t>
  </si>
  <si>
    <t>RandynaJones</t>
  </si>
  <si>
    <t>Biography|Comedy|Musical</t>
  </si>
  <si>
    <t>Can'tnaStopnathenaMusic </t>
  </si>
  <si>
    <t>CaitlynnaJenner</t>
  </si>
  <si>
    <t>malenafrontalnanudity|malenafullnafrontalnanudity|malenanudity|malenarearnanudity|newnayorknacity</t>
  </si>
  <si>
    <t>http://www.imdb.com/title/tt0080492/?ref_=fn_tt_tt_1</t>
  </si>
  <si>
    <t>ThenaProposition </t>
  </si>
  <si>
    <t>aborigine|foreboding|gang|hideout|outlaw</t>
  </si>
  <si>
    <t>http://www.imdb.com/title/tt0421238/?ref_=fn_tt_tt_1</t>
  </si>
  <si>
    <t>AngelonaPizzo</t>
  </si>
  <si>
    <t>DonnynaBoaz</t>
  </si>
  <si>
    <t>Courage </t>
  </si>
  <si>
    <t>BrentnaAnderson</t>
  </si>
  <si>
    <t>coach|football|footballnamovie|footballnateam|highnaschoolnasweethearts</t>
  </si>
  <si>
    <t>http://www.imdb.com/title/tt3719896/?ref_=fn_tt_tt_1</t>
  </si>
  <si>
    <t>DamonnaWayans</t>
  </si>
  <si>
    <t>MarcinaX </t>
  </si>
  <si>
    <t>femalenaprotagonist|hipnahop|jewishnaamericannaprincess|rapper|recordnalabel</t>
  </si>
  <si>
    <t>http://www.imdb.com/title/tt0266747/?ref_=fn_tt_tt_1</t>
  </si>
  <si>
    <t>Equilibrium </t>
  </si>
  <si>
    <t>cleric|dystopia|fascist|law|neonanoir</t>
  </si>
  <si>
    <t>http://www.imdb.com/title/tt0238380/?ref_=fn_tt_tt_1</t>
  </si>
  <si>
    <t>GuangnaLi</t>
  </si>
  <si>
    <t>ThenaChildrennaofnaHuangnaShi </t>
  </si>
  <si>
    <t>MatthewnaWalker</t>
  </si>
  <si>
    <t>british|communist|journalist|nurse|orphan</t>
  </si>
  <si>
    <t>http://www.imdb.com/title/tt0889588/?ref_=fn_tt_tt_1</t>
  </si>
  <si>
    <t>ThenaYards </t>
  </si>
  <si>
    <t>bestnafriend|corruption|fallnatonadeath|femalenanudity|friend</t>
  </si>
  <si>
    <t>http://www.imdb.com/title/tt0138946/?ref_=fn_tt_tt_1</t>
  </si>
  <si>
    <t>MatthewnaDiamond</t>
  </si>
  <si>
    <t>GarrettnaClayton</t>
  </si>
  <si>
    <t>ThenaOogielovesnainnathenaBignaBalloonnaAdventure </t>
  </si>
  <si>
    <t>ToninaBraxton</t>
  </si>
  <si>
    <t>balloon|birthday|boxnaofficenaflop|criticallynabashed</t>
  </si>
  <si>
    <t>http://www.imdb.com/title/tt1520498/?ref_=fn_tt_tt_1</t>
  </si>
  <si>
    <t>BynathenaSea </t>
  </si>
  <si>
    <t>MelvilnaPoupaud</t>
  </si>
  <si>
    <t>cheatingnawife|cigarettenasmoking|malenainnashower|malenanudity|malenarearnanudity</t>
  </si>
  <si>
    <t>http://www.imdb.com/title/tt3707106/?ref_=fn_tt_tt_1</t>
  </si>
  <si>
    <t>KatsuhironaÔtomo</t>
  </si>
  <si>
    <t>Action|Adventure|Animation|Family|Sci-Fi|Thriller</t>
  </si>
  <si>
    <t>Steamboy </t>
  </si>
  <si>
    <t>RosalindnaAyres</t>
  </si>
  <si>
    <t>19thnacentury|ball|boy|inventor|steam</t>
  </si>
  <si>
    <t>http://www.imdb.com/title/tt0348121/?ref_=fn_tt_tt_1</t>
  </si>
  <si>
    <t>DavidnaAnspaugh</t>
  </si>
  <si>
    <t>ThenaGamenaofnaTheirnaLives </t>
  </si>
  <si>
    <t>JimmynaJean-Louis</t>
  </si>
  <si>
    <t>1950s|brazil|soccer|soccernamovie|worldnacup</t>
  </si>
  <si>
    <t>http://www.imdb.com/title/tt0354595/?ref_=fn_tt_tt_1</t>
  </si>
  <si>
    <t>AndrewnaJarecki</t>
  </si>
  <si>
    <t>Crime|Drama|Mystery|Romance|Thriller</t>
  </si>
  <si>
    <t>AllnaGoodnaThings </t>
  </si>
  <si>
    <t>familynabusiness|friend|murder|newnayorknacity|trial</t>
  </si>
  <si>
    <t>http://www.imdb.com/title/tt1175709/?ref_=fn_tt_tt_1</t>
  </si>
  <si>
    <t>EsainaMorales</t>
  </si>
  <si>
    <t>RapanaNui </t>
  </si>
  <si>
    <t>easternaisland|locationnainnatitle|statue|toplessnafemalenanudity|twonawordnatitle</t>
  </si>
  <si>
    <t>http://www.imdb.com/title/tt0110944/?ref_=fn_tt_tt_1</t>
  </si>
  <si>
    <t>YuqinaZhang</t>
  </si>
  <si>
    <t>CJ7 </t>
  </si>
  <si>
    <t>ChinaChungnaLam</t>
  </si>
  <si>
    <t>fathernasonnarelationship|miracle|school|ufo|writtennaandnadirectednabynacastnamember</t>
  </si>
  <si>
    <t>http://www.imdb.com/title/tt0940709/?ref_=fn_tt_tt_1</t>
  </si>
  <si>
    <t>PhilippenaNahon</t>
  </si>
  <si>
    <t>Comedy|Family|Fantasy|Sci-Fi</t>
  </si>
  <si>
    <t>ChristiannaClavier</t>
  </si>
  <si>
    <t>Lesnacouloirsnadunatemps:naLesnavisiteursnaII </t>
  </si>
  <si>
    <t>Marie-AnnenaChazel</t>
  </si>
  <si>
    <t>jewel|knight|magicalnapotion|sequel|timenatravelnacomedy</t>
  </si>
  <si>
    <t>http://www.imdb.com/title/tt0120882/?ref_=fn_tt_tt_1</t>
  </si>
  <si>
    <t>LauranaSpencer</t>
  </si>
  <si>
    <t>Action|Comedy|Crime|Fantasy|Horror|Mystery|Sci-Fi|Thriller</t>
  </si>
  <si>
    <t>DylannaDog:naDeadnaofnaNight </t>
  </si>
  <si>
    <t>closenaupnaofnaeyes|monster|quirkiness|supernatural|vomiting</t>
  </si>
  <si>
    <t>http://www.imdb.com/title/tt1013860/?ref_=fn_tt_tt_1</t>
  </si>
  <si>
    <t>DanielnaAlgrant</t>
  </si>
  <si>
    <t>PeoplenaInaKnow </t>
  </si>
  <si>
    <t>MarknaWebber</t>
  </si>
  <si>
    <t>actor|client|newnayork|protection|scandal</t>
  </si>
  <si>
    <t>http://www.imdb.com/title/tt0274711/?ref_=fn_tt_tt_1</t>
  </si>
  <si>
    <t>GeorgenaCoulouris</t>
  </si>
  <si>
    <t>PeternaVaughan</t>
  </si>
  <si>
    <t>ThenaDoomboltnaChase </t>
  </si>
  <si>
    <t>EwennaSolon</t>
  </si>
  <si>
    <t>http://www.imdb.com/title/tt0166038/?ref_=fn_tt_tt_1</t>
  </si>
  <si>
    <t>ThenaTempest </t>
  </si>
  <si>
    <t>TomnaConti</t>
  </si>
  <si>
    <t>banishment|sorcery|spirit|staff|stormnaatnasea</t>
  </si>
  <si>
    <t>http://www.imdb.com/title/tt1274300/?ref_=fn_tt_tt_1</t>
  </si>
  <si>
    <t>AaronnaAshmore</t>
  </si>
  <si>
    <t>Regression </t>
  </si>
  <si>
    <t>inspirednabynatruenaevents|memory|minnesota|police|yearna1990</t>
  </si>
  <si>
    <t>http://www.imdb.com/title/tt3319920/?ref_=fn_tt_tt_1</t>
  </si>
  <si>
    <t>JanenaClark</t>
  </si>
  <si>
    <t>TracinaDinwiddie</t>
  </si>
  <si>
    <t>Romance|Short</t>
  </si>
  <si>
    <t>NecarnaZadegan</t>
  </si>
  <si>
    <t>ThenaTouch </t>
  </si>
  <si>
    <t>EleanaOberon</t>
  </si>
  <si>
    <t>lesbian|parisnafrance|periodnapiece|poem|poetess</t>
  </si>
  <si>
    <t>http://www.imdb.com/title/tt1128219/?ref_=fn_tt_tt_1</t>
  </si>
  <si>
    <t>SammonaKam-BonaHung</t>
  </si>
  <si>
    <t>ThreenaKingdoms:naResurrectionnaofnathenaDragon </t>
  </si>
  <si>
    <t>AndynaOn</t>
  </si>
  <si>
    <t>artnaofnawar|china|civilnawar|femalenawarrior|musician</t>
  </si>
  <si>
    <t>http://www.imdb.com/title/tt0882978/?ref_=fn_tt_tt_1</t>
  </si>
  <si>
    <t>MikenaBarker</t>
  </si>
  <si>
    <t>Shattered </t>
  </si>
  <si>
    <t>daughter|gun|nanny|sociopath|suburb</t>
  </si>
  <si>
    <t>http://www.imdb.com/title/tt0489664/?ref_=fn_tt_tt_1</t>
  </si>
  <si>
    <t>WaynenaThornley</t>
  </si>
  <si>
    <t>Zambezia </t>
  </si>
  <si>
    <t>bird|citynanamenainnatitle|falcon|onenawordnatitle|placenanamenainnatitle</t>
  </si>
  <si>
    <t>http://www.imdb.com/title/tt1488181/?ref_=fn_tt_tt_1</t>
  </si>
  <si>
    <t>GnananaRajasekaran</t>
  </si>
  <si>
    <t>MichaelnaLieber</t>
  </si>
  <si>
    <t>ManinaBharathi</t>
  </si>
  <si>
    <t>Ramanujan </t>
  </si>
  <si>
    <t>KevinnaMcGowan</t>
  </si>
  <si>
    <t>ramanujan</t>
  </si>
  <si>
    <t>http://www.imdb.com/title/tt3037162/?ref_=fn_tt_tt_1</t>
  </si>
  <si>
    <t>TomnaWalsh</t>
  </si>
  <si>
    <t>MaggienaWheeler</t>
  </si>
  <si>
    <t>Animation</t>
  </si>
  <si>
    <t>JoeynaD.naVieira</t>
  </si>
  <si>
    <t>DwegonsnaandnaLeprechauns </t>
  </si>
  <si>
    <t>JacquelinenaLovell</t>
  </si>
  <si>
    <t>dwegons</t>
  </si>
  <si>
    <t>http://www.imdb.com/title/tt1134666/?ref_=fn_tt_tt_1</t>
  </si>
  <si>
    <t>JonathannaJakubowicz</t>
  </si>
  <si>
    <t>HandsnaofnaStone </t>
  </si>
  <si>
    <t>boxer|boxing|threenawordnatitle</t>
  </si>
  <si>
    <t>http://www.imdb.com/title/tt1781827/?ref_=fn_tt_tt_1</t>
  </si>
  <si>
    <t>Panama</t>
  </si>
  <si>
    <t>Survivor </t>
  </si>
  <si>
    <t>cigarettenalighter|death|fire|onnathenarun|terrorist</t>
  </si>
  <si>
    <t>http://www.imdb.com/title/tt3247714/?ref_=fn_tt_tt_1</t>
  </si>
  <si>
    <t>ScottnaWalker</t>
  </si>
  <si>
    <t>ThenaFrozennaGround </t>
  </si>
  <si>
    <t>anchoragenaalaska|basednaonnatruenastory|polenadancer|serialnakiller|stripnaclub</t>
  </si>
  <si>
    <t>http://www.imdb.com/title/tt2005374/?ref_=fn_tt_tt_1</t>
  </si>
  <si>
    <t>ThenaPaintednaVeil </t>
  </si>
  <si>
    <t>AlannaDavid</t>
  </si>
  <si>
    <t>china|cholera|epidemic|love|marriage</t>
  </si>
  <si>
    <t>http://www.imdb.com/title/tt0446755/?ref_=fn_tt_tt_1</t>
  </si>
  <si>
    <t>ThenaBaadernaMeinhofnaComplex </t>
  </si>
  <si>
    <t>MartinanaGedeck</t>
  </si>
  <si>
    <t>bonnnagermany|failednakidnapping|handcuffs|projectile|terrorist</t>
  </si>
  <si>
    <t>http://www.imdb.com/title/tt0765432/?ref_=fn_tt_tt_1</t>
  </si>
  <si>
    <t>MichaelnaSpears</t>
  </si>
  <si>
    <t>DancesnawithnaWolves </t>
  </si>
  <si>
    <t>friendship|frontier|honor|outpost|soldier</t>
  </si>
  <si>
    <t>http://www.imdb.com/title/tt0099348/?ref_=fn_tt_tt_1</t>
  </si>
  <si>
    <t>BadnaTeacher </t>
  </si>
  <si>
    <t>boobnajob|breastnaenlargement|breastnasurgery|cheatingnaonnaanatest|ejaculation</t>
  </si>
  <si>
    <t>http://www.imdb.com/title/tt1284575/?ref_=fn_tt_tt_1</t>
  </si>
  <si>
    <t>SeanaofnaLove </t>
  </si>
  <si>
    <t>detective|love|single|suspect|titlenafromnasong</t>
  </si>
  <si>
    <t>http://www.imdb.com/title/tt0098273/?ref_=fn_tt_tt_1</t>
  </si>
  <si>
    <t>MarknaRosman</t>
  </si>
  <si>
    <t>DannaByrd</t>
  </si>
  <si>
    <t>AnaCinderellanaStory </t>
  </si>
  <si>
    <t>cinderellanastory|correspondence|evilnastepnamother|femalenaprotagonist|teenagenagirl</t>
  </si>
  <si>
    <t>http://www.imdb.com/title/tt0356470/?ref_=fn_tt_tt_1</t>
  </si>
  <si>
    <t>W.naEarlnaBrown</t>
  </si>
  <si>
    <t>Scream </t>
  </si>
  <si>
    <t>mask|mysterynakiller|slasher|teenagenagirl|telephone</t>
  </si>
  <si>
    <t>http://www.imdb.com/title/tt0117571/?ref_=fn_tt_tt_1</t>
  </si>
  <si>
    <t>Thir13ennaGhosts </t>
  </si>
  <si>
    <t>collector|ghost|ghostnahunter|glassnahouse|machine</t>
  </si>
  <si>
    <t>http://www.imdb.com/title/tt0245674/?ref_=fn_tt_tt_1</t>
  </si>
  <si>
    <t>ShelleynaDuvall</t>
  </si>
  <si>
    <t>Drama|Horror</t>
  </si>
  <si>
    <t>ScatmannaCrothers</t>
  </si>
  <si>
    <t>ThenaShining </t>
  </si>
  <si>
    <t>JoenaTurkel</t>
  </si>
  <si>
    <t>breakingnadownnaanadoor|hauntednahotel|identicalnatwins|labyrinth|twinnasisters</t>
  </si>
  <si>
    <t>http://www.imdb.com/title/tt0081505/?ref_=fn_tt_tt_1</t>
  </si>
  <si>
    <t>BacknatonathenaFuture </t>
  </si>
  <si>
    <t>J.J.naCohen</t>
  </si>
  <si>
    <t>clocknatower|delorean|future|timenatravel|timenatravelnacomedy</t>
  </si>
  <si>
    <t>http://www.imdb.com/title/tt0088763/?ref_=fn_tt_tt_1</t>
  </si>
  <si>
    <t>HousenaonnaHauntednaHill </t>
  </si>
  <si>
    <t>billionaire|corpse|eccentric|hauntednahospital|hauntednahouse</t>
  </si>
  <si>
    <t>http://www.imdb.com/title/tt0185371/?ref_=fn_tt_tt_1</t>
  </si>
  <si>
    <t>MarynaJ.naBlige</t>
  </si>
  <si>
    <t>EricnaMendenhall</t>
  </si>
  <si>
    <t>InaCannaDonaBadnaAllnabynaMyself </t>
  </si>
  <si>
    <t>HopenaOlaidenaWilson</t>
  </si>
  <si>
    <t>aunt|immigrant|looting|love|nightclubnasinger</t>
  </si>
  <si>
    <t>http://www.imdb.com/title/tt1385912/?ref_=fn_tt_tt_1</t>
  </si>
  <si>
    <t>RobnaHawk</t>
  </si>
  <si>
    <t>ErinnaO'Brien</t>
  </si>
  <si>
    <t>KarinaJ.naKramer</t>
  </si>
  <si>
    <t>FightnaValley </t>
  </si>
  <si>
    <t>CabrinanaCollesides</t>
  </si>
  <si>
    <t>http://www.imdb.com/title/tt4280822/?ref_=fn_tt_tt_1</t>
  </si>
  <si>
    <t>ThenaSwitch </t>
  </si>
  <si>
    <t>KellinaBarrett</t>
  </si>
  <si>
    <t>artificialnainsemination|bestnafriend|newnayorknacity|sperm|spermnadonor</t>
  </si>
  <si>
    <t>http://www.imdb.com/title/tt0889573/?ref_=fn_tt_tt_1</t>
  </si>
  <si>
    <t>DavidnaAgranov</t>
  </si>
  <si>
    <t>JustnaMarried </t>
  </si>
  <si>
    <t>DavidnaMoscow</t>
  </si>
  <si>
    <t>fall|honeymoon|love|marriage|newlywed</t>
  </si>
  <si>
    <t>http://www.imdb.com/title/tt0305711/?ref_=fn_tt_tt_1</t>
  </si>
  <si>
    <t>MemnaFerda</t>
  </si>
  <si>
    <t>ThenaDevil'snaDouble </t>
  </si>
  <si>
    <t>betrayal|debauchery|lust|palace|saddamnahussein</t>
  </si>
  <si>
    <t>http://www.imdb.com/title/tt1270262/?ref_=fn_tt_tt_1</t>
  </si>
  <si>
    <t>Jennina'Jwoww'naFarley</t>
  </si>
  <si>
    <t>Comedy|Drama|Reality-TV|Romance</t>
  </si>
  <si>
    <t>Nicolena'Snooki'naPolizzi</t>
  </si>
  <si>
    <t>Gone,naBaby,naGone </t>
  </si>
  <si>
    <t>Paulna'PaulynaD'naDelVecchio</t>
  </si>
  <si>
    <t>lifestyle</t>
  </si>
  <si>
    <t>http://www.imdb.com/title/tt1697237/?ref_=fn_tt_tt_1</t>
  </si>
  <si>
    <t>BrittnaAllcroft</t>
  </si>
  <si>
    <t>ThomasnaandnathenaMagicnaRailroad </t>
  </si>
  <si>
    <t>locomotive|magic|mountain|railroad|steamnalocomotive</t>
  </si>
  <si>
    <t>http://www.imdb.com/title/tt0205461/?ref_=fn_tt_tt_1</t>
  </si>
  <si>
    <t>ThenaCrazies </t>
  </si>
  <si>
    <t>deputy|iowa|ruralnasetting|sheriff|survival</t>
  </si>
  <si>
    <t>http://www.imdb.com/title/tt0455407/?ref_=fn_tt_tt_1</t>
  </si>
  <si>
    <t>RyûnosukenaKamiki</t>
  </si>
  <si>
    <t>BuntanaSugawara</t>
  </si>
  <si>
    <t>SpiritednaAway </t>
  </si>
  <si>
    <t>MiyunaIrino</t>
  </si>
  <si>
    <t>anime|bathhouse|pig|spirit|work</t>
  </si>
  <si>
    <t>http://www.imdb.com/title/tt0245429/?ref_=fn_tt_tt_1</t>
  </si>
  <si>
    <t>AlannaYuen</t>
  </si>
  <si>
    <t>MichaelnaWong</t>
  </si>
  <si>
    <t>Firestorm </t>
  </si>
  <si>
    <t>TerencenaYin</t>
  </si>
  <si>
    <t>dienahardnascenario|gunfight|hongnakongnapolice|policenaescortnaattacked|shootout</t>
  </si>
  <si>
    <t>http://www.imdb.com/title/tt3341072/?ref_=fn_tt_tt_1</t>
  </si>
  <si>
    <t>ThenaBounty </t>
  </si>
  <si>
    <t>lieutenant|lifeboat|mutiny|sailingnaship|ship</t>
  </si>
  <si>
    <t>http://www.imdb.com/title/tt0086993/?ref_=fn_tt_tt_1</t>
  </si>
  <si>
    <t>BriannaPercival</t>
  </si>
  <si>
    <t>SophienaNélisse</t>
  </si>
  <si>
    <t>ThenaBooknaThief </t>
  </si>
  <si>
    <t>RogernaAllam</t>
  </si>
  <si>
    <t>basement|book|girl|library|track</t>
  </si>
  <si>
    <t>http://www.imdb.com/title/tt0816442/?ref_=fn_tt_tt_1</t>
  </si>
  <si>
    <t>Adventure|Comedy|Romance</t>
  </si>
  <si>
    <t>KatrinanaBowden</t>
  </si>
  <si>
    <t>SexnaDrive </t>
  </si>
  <si>
    <t>amish|friend|friendship|highnaschool|virgin</t>
  </si>
  <si>
    <t>http://www.imdb.com/title/tt1135985/?ref_=fn_tt_tt_1</t>
  </si>
  <si>
    <t>AnandnaTucker</t>
  </si>
  <si>
    <t>LeapnaYear </t>
  </si>
  <si>
    <t>DominiquenaMcElligott</t>
  </si>
  <si>
    <t>ireland|irish|journey|tradition|travel</t>
  </si>
  <si>
    <t>http://www.imdb.com/title/tt1216492/?ref_=fn_tt_tt_1</t>
  </si>
  <si>
    <t>AnthonynaMann</t>
  </si>
  <si>
    <t>MelnaFerrer</t>
  </si>
  <si>
    <t>ThenaFallnaofnathenaRomannaEmpire </t>
  </si>
  <si>
    <t>StephennaBoyd</t>
  </si>
  <si>
    <t>2ndnacentury|emperor|europeannahistory|looselynabasednaonnahistoricalnaevents|romannaempire</t>
  </si>
  <si>
    <t>http://www.imdb.com/title/tt0058085/?ref_=fn_tt_tt_1</t>
  </si>
  <si>
    <t>MichaelnaDowse</t>
  </si>
  <si>
    <t>TakenaMenaHomenaTonight </t>
  </si>
  <si>
    <t>friend|night|party|sexnascene|sister</t>
  </si>
  <si>
    <t>http://www.imdb.com/title/tt0810922/?ref_=fn_tt_tt_1</t>
  </si>
  <si>
    <t>DanielnaBarnz</t>
  </si>
  <si>
    <t>Won'tnaBacknaDown </t>
  </si>
  <si>
    <t>DantenaBrown</t>
  </si>
  <si>
    <t>children|innernacity|parent|school|teacher</t>
  </si>
  <si>
    <t>http://www.imdb.com/title/tt1870529/?ref_=fn_tt_tt_1</t>
  </si>
  <si>
    <t>EmilenaArdolino</t>
  </si>
  <si>
    <t>KyranaNichols</t>
  </si>
  <si>
    <t>Family|Fantasy|Music</t>
  </si>
  <si>
    <t>DarcinaKistler</t>
  </si>
  <si>
    <t>ThenaNutcracker </t>
  </si>
  <si>
    <t>MargaretnaTracey</t>
  </si>
  <si>
    <t>christmas|liftingnafemalenainnaair|liftingnamalenainnaair|liftingnasomeonenaintonathenaair|littlenagirl</t>
  </si>
  <si>
    <t>http://www.imdb.com/title/tt0107719/?ref_=fn_tt_tt_1</t>
  </si>
  <si>
    <t>RobertnaAltman</t>
  </si>
  <si>
    <t>Crime|Drama|Music|Thriller</t>
  </si>
  <si>
    <t>KansasnaCity </t>
  </si>
  <si>
    <t>1930s|election|femalenafrontalnanudity|kansasnacity|politician</t>
  </si>
  <si>
    <t>http://www.imdb.com/title/tt0116745/?ref_=fn_tt_tt_1</t>
  </si>
  <si>
    <t>JamesnaSchamus</t>
  </si>
  <si>
    <t>Indignation </t>
  </si>
  <si>
    <t>TracynaLetts</t>
  </si>
  <si>
    <t>http://www.imdb.com/title/tt4193394/?ref_=fn_tt_tt_1</t>
  </si>
  <si>
    <t>Hebrew</t>
  </si>
  <si>
    <t>AndrewnaDouglas</t>
  </si>
  <si>
    <t>ThenaAmityvillenaHorror </t>
  </si>
  <si>
    <t>ghost|hauntednahouse|murder|nightmare|priest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</si>
  <si>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</si>
  <si>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</si>
  <si>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</si>
  <si>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</si>
  <si>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LandnaofnathenaDead </t>
  </si>
  <si>
    <t>PedronaMiguelnaArce</t>
  </si>
  <si>
    <t>apocalypse|mercenary|skyscraper|urbannasetting|zombienaapocalypse</t>
  </si>
  <si>
    <t>http://www.imdb.com/title/tt0418819/?ref_=fn_tt_tt_1</t>
  </si>
  <si>
    <t>AngelicanaLee</t>
  </si>
  <si>
    <t>LouisnaKoo</t>
  </si>
  <si>
    <t>OutnaofnaInferno </t>
  </si>
  <si>
    <t>ChingnaWannaLau</t>
  </si>
  <si>
    <t>http://www.imdb.com/title/tt2957680/?ref_=fn_tt_tt_1</t>
  </si>
  <si>
    <t>Chinese</t>
  </si>
  <si>
    <t>FearnaandnaLoathingnainnaLasnaVegas </t>
  </si>
  <si>
    <t>americannadream|convertible|drugs|journalist|lawyer</t>
  </si>
  <si>
    <t>http://www.imdb.com/title/tt0120669/?ref_=fn_tt_tt_1</t>
  </si>
  <si>
    <t>RickynaGervais</t>
  </si>
  <si>
    <t>ThenaInventionnaofnaLying </t>
  </si>
  <si>
    <t>genetics|heaven|lie|screenwriter|truth</t>
  </si>
  <si>
    <t>http://www.imdb.com/title/tt1058017/?ref_=fn_tt_tt_1</t>
  </si>
  <si>
    <t>CarlanaGallo</t>
  </si>
  <si>
    <t>Neighbors </t>
  </si>
  <si>
    <t>brokennaleg|friendship|jewish|toplessnafemalenanudity|urination</t>
  </si>
  <si>
    <t>http://www.imdb.com/title/tt2004420/?ref_=fn_tt_tt_1</t>
  </si>
  <si>
    <t>AmynaYasbeck</t>
  </si>
  <si>
    <t>ThenaMask </t>
  </si>
  <si>
    <t>bank|banknaclerk|gangster|loki|mask</t>
  </si>
  <si>
    <t>http://www.imdb.com/title/tt0110475/?ref_=fn_tt_tt_1</t>
  </si>
  <si>
    <t>Big </t>
  </si>
  <si>
    <t>friend|job|newnayorknacity|toy|wish</t>
  </si>
  <si>
    <t>http://www.imdb.com/title/tt0094737/?ref_=fn_tt_tt_1</t>
  </si>
  <si>
    <t>KennaDavitian</t>
  </si>
  <si>
    <t>Luenell</t>
  </si>
  <si>
    <t>Borat:naCulturalnaLearningsnaofnaAmericanafornaMakenaBenefitnaGloriousnaNationnaofnaKazakhstan </t>
  </si>
  <si>
    <t>Chester</t>
  </si>
  <si>
    <t>california|city|kazakhstan|travel|tvnareporter</t>
  </si>
  <si>
    <t>http://www.imdb.com/title/tt0443453/?ref_=fn_tt_tt_1</t>
  </si>
  <si>
    <t>RaquelnaWelch</t>
  </si>
  <si>
    <t>LegallynaBlonde </t>
  </si>
  <si>
    <t>AlannanaUbach</t>
  </si>
  <si>
    <t>blonde|harvard|law|lawnaschool|sorority</t>
  </si>
  <si>
    <t>http://www.imdb.com/title/tt0250494/?ref_=fn_tt_tt_1</t>
  </si>
  <si>
    <t>StarnaTreknaIII:naThenaSearchnafornaSpock </t>
  </si>
  <si>
    <t>dyingnaplanet|planet|regainingnaone'snamemory|sacrifice|stabbednatonadeath</t>
  </si>
  <si>
    <t>http://www.imdb.com/title/tt0088170/?ref_=fn_tt_tt_1</t>
  </si>
  <si>
    <t>ThenaExorcismnaofnaEmilynaRose </t>
  </si>
  <si>
    <t>JRnaBourne</t>
  </si>
  <si>
    <t>death|demonicnapossession|exorcism|lawyer|priest</t>
  </si>
  <si>
    <t>http://www.imdb.com/title/tt0404032/?ref_=fn_tt_tt_1</t>
  </si>
  <si>
    <t>DeucenaBigalow:naMalenaGigolo </t>
  </si>
  <si>
    <t>BreenaTurner</t>
  </si>
  <si>
    <t>aquarium|fish|fishnatank|gigolo|norwegian</t>
  </si>
  <si>
    <t>http://www.imdb.com/title/tt0205000/?ref_=fn_tt_tt_1</t>
  </si>
  <si>
    <t>VicnaArmstrong</t>
  </si>
  <si>
    <t>Action|Drama|Fantasy|Mystery|Thriller</t>
  </si>
  <si>
    <t>LeftnaBehind </t>
  </si>
  <si>
    <t>biblenaquote|chaos|faith|riot|shrine</t>
  </si>
  <si>
    <t>http://www.imdb.com/title/tt2467046/?ref_=fn_tt_tt_1</t>
  </si>
  <si>
    <t>PaulnaSchneider</t>
  </si>
  <si>
    <t>ThenaFamilynaStone </t>
  </si>
  <si>
    <t>christmas|cruelty|ring|secret|tension</t>
  </si>
  <si>
    <t>http://www.imdb.com/title/tt0356680/?ref_=fn_tt_tt_1</t>
  </si>
  <si>
    <t>SeannaPatricknaThomas</t>
  </si>
  <si>
    <t>Barbershopna2:naBacknainnaBusiness </t>
  </si>
  <si>
    <t>barbecue|barbershop|blaxploitation|marriage|politics</t>
  </si>
  <si>
    <t>http://www.imdb.com/title/tt0337579/?ref_=fn_tt_tt_1</t>
  </si>
  <si>
    <t>TerrynaZwigoff</t>
  </si>
  <si>
    <t>BadnaSanta </t>
  </si>
  <si>
    <t>bartender|christmas|christmasnaeve|departmentnastore|drink</t>
  </si>
  <si>
    <t>http://www.imdb.com/title/tt0307987/?ref_=fn_tt_tt_1</t>
  </si>
  <si>
    <t>AustinnaPowers:naInternationalnaMannaofnaMystery </t>
  </si>
  <si>
    <t>cartoonnaonnatv|referencenatonafrankenstein|referencenatonajiminahendrix|scenenaduringnaendnacredits|surrealism</t>
  </si>
  <si>
    <t>http://www.imdb.com/title/tt0118655/?ref_=fn_tt_tt_1</t>
  </si>
  <si>
    <t>LouisnaMandylor</t>
  </si>
  <si>
    <t>MynaBignaFatnaGreeknaWeddingna2 </t>
  </si>
  <si>
    <t>JoeynaFatone</t>
  </si>
  <si>
    <t>familynarestaurant|greek|remarriage|suburb|wedding</t>
  </si>
  <si>
    <t>http://www.imdb.com/title/tt3760922/?ref_=fn_tt_tt_1</t>
  </si>
  <si>
    <t>DiarynaofnaanaWimpynaKid:naRodricknaRules </t>
  </si>
  <si>
    <t>FrannaKranz</t>
  </si>
  <si>
    <t>brother|middlenaschool|nonaopeningnacredits|photograph|school</t>
  </si>
  <si>
    <t>http://www.imdb.com/title/tt1650043/?ref_=fn_tt_tt_1</t>
  </si>
  <si>
    <t>Predator </t>
  </si>
  <si>
    <t>CarlnaWeathers</t>
  </si>
  <si>
    <t>boxnaofficenahit|commando|deathnaofnafriend|jungle|severednaarm</t>
  </si>
  <si>
    <t>http://www.imdb.com/title/tt0093773/?ref_=fn_tt_tt_1</t>
  </si>
  <si>
    <t>Biography|Drama|History|Music</t>
  </si>
  <si>
    <t>Amadeus </t>
  </si>
  <si>
    <t>1800s|classicalnacomposer|composer|firstnapersonnanarration|opera</t>
  </si>
  <si>
    <t>http://www.imdb.com/title/tt0086879/?ref_=fn_tt_tt_1</t>
  </si>
  <si>
    <t>PromnaNight </t>
  </si>
  <si>
    <t>CollinsnaPennie</t>
  </si>
  <si>
    <t>friend|hotel|killer|murder|prom</t>
  </si>
  <si>
    <t>http://www.imdb.com/title/tt0926129/?ref_=fn_tt_tt_1</t>
  </si>
  <si>
    <t>MeannaGirls </t>
  </si>
  <si>
    <t>bully|clique|highnaschool|highnaschoolnagirl|secret</t>
  </si>
  <si>
    <t>http://www.imdb.com/title/tt0377092/?ref_=fn_tt_tt_1</t>
  </si>
  <si>
    <t>AudreynaWells</t>
  </si>
  <si>
    <t>LindsaynaDuncan</t>
  </si>
  <si>
    <t>UndernathenaTuscannaSun </t>
  </si>
  <si>
    <t>MarionaMonicelli</t>
  </si>
  <si>
    <t>author|book|vacation|villa|writer</t>
  </si>
  <si>
    <t>http://www.imdb.com/title/tt0328589/?ref_=fn_tt_tt_1</t>
  </si>
  <si>
    <t>GosfordnaPark </t>
  </si>
  <si>
    <t>countrynahouse|murder|producer|servant|shootingnaparty</t>
  </si>
  <si>
    <t>http://www.imdb.com/title/tt0280707/?ref_=fn_tt_tt_1</t>
  </si>
  <si>
    <t>MelindanaClarke</t>
  </si>
  <si>
    <t>ThenaO.C. </t>
  </si>
  <si>
    <t>california|lawyer|love|orangenacountynacalifornia|wealth</t>
  </si>
  <si>
    <t>http://www.imdb.com/title/tt0362359/?ref_=fn_tt_tt_1</t>
  </si>
  <si>
    <t>PeggynaSuenaGotnaMarried </t>
  </si>
  <si>
    <t>alternatenahistory|alternatenatimeline|divorce|highnaschool|reunion</t>
  </si>
  <si>
    <t>http://www.imdb.com/title/tt0091738/?ref_=fn_tt_tt_1</t>
  </si>
  <si>
    <t>Birdmannaorna(ThenaUnexpectednaVirtuenaofnaIgnorance) </t>
  </si>
  <si>
    <t>actor|artist|broadwaynaplay|replacement|stage</t>
  </si>
  <si>
    <t>http://www.imdb.com/title/tt2562232/?ref_=fn_tt_tt_1</t>
  </si>
  <si>
    <t>BluenaJasmine </t>
  </si>
  <si>
    <t>AndrewnaDicenaClay</t>
  </si>
  <si>
    <t>congenitalnaliar|mentalnabreakdown|selfnadeception|snob|talkingnatonaoneself</t>
  </si>
  <si>
    <t>http://www.imdb.com/title/tt2334873/?ref_=fn_tt_tt_1</t>
  </si>
  <si>
    <t>DavidnaAlannaBasche</t>
  </si>
  <si>
    <t>ChristiannaClemenson</t>
  </si>
  <si>
    <t>Unitedna93 </t>
  </si>
  <si>
    <t>SusannaBlommaert</t>
  </si>
  <si>
    <t>flight|passenger|plane|septemberna11na2001|terrorist</t>
  </si>
  <si>
    <t>http://www.imdb.com/title/tt0475276/?ref_=fn_tt_tt_1</t>
  </si>
  <si>
    <t>ChristiannaMonzon</t>
  </si>
  <si>
    <t>Honey </t>
  </si>
  <si>
    <t>choreographer|dance|dancer|dancing|hipnahop</t>
  </si>
  <si>
    <t>http://www.imdb.com/title/tt0322589/?ref_=fn_tt_tt_1</t>
  </si>
  <si>
    <t>RicknaFriedberg</t>
  </si>
  <si>
    <t>BarrynaBostwick</t>
  </si>
  <si>
    <t>HulknaHogan</t>
  </si>
  <si>
    <t>SpynaHard </t>
  </si>
  <si>
    <t>NicollettenaSheridan</t>
  </si>
  <si>
    <t>1990s|dentist|hitnawithnaanadoor|martialnaarts|museum</t>
  </si>
  <si>
    <t>http://www.imdb.com/title/tt0117723/?ref_=fn_tt_tt_1</t>
  </si>
  <si>
    <t>ThenaFog </t>
  </si>
  <si>
    <t>california|fog|leper|lighthouse|ship</t>
  </si>
  <si>
    <t>http://www.imdb.com/title/tt0080749/?ref_=fn_tt_tt_1</t>
  </si>
  <si>
    <t>SeannaMcNamara</t>
  </si>
  <si>
    <t>ChrisnaBrochu</t>
  </si>
  <si>
    <t>Biography|Drama|Family|Sport</t>
  </si>
  <si>
    <t>SoulnaSurfer </t>
  </si>
  <si>
    <t>christian|christiannafilm|shark|surfer|surfing</t>
  </si>
  <si>
    <t>http://www.imdb.com/title/tt1596346/?ref_=fn_tt_tt_1</t>
  </si>
  <si>
    <t>Comedy|Drama|War</t>
  </si>
  <si>
    <t>Catch-22 </t>
  </si>
  <si>
    <t>MartinnaBalsam</t>
  </si>
  <si>
    <t>catchna22|friend|insanity|kneednainnathenagroin|military</t>
  </si>
  <si>
    <t>http://www.imdb.com/title/tt0065528/?ref_=fn_tt_tt_1</t>
  </si>
  <si>
    <t>JodynaHill</t>
  </si>
  <si>
    <t>ObservenaandnaReport </t>
  </si>
  <si>
    <t>DannaBakkedahl</t>
  </si>
  <si>
    <t>malenapubicnahair|mall|policenadetective|pubicnahair|securitynaguard</t>
  </si>
  <si>
    <t>http://www.imdb.com/title/tt1197628/?ref_=fn_tt_tt_1</t>
  </si>
  <si>
    <t>Olivianad'Abo</t>
  </si>
  <si>
    <t>ConannathenaDestroyer </t>
  </si>
  <si>
    <t>GracenaJones</t>
  </si>
  <si>
    <t>gods|princess|queen|rescue|wizard</t>
  </si>
  <si>
    <t>http://www.imdb.com/title/tt0087078/?ref_=fn_tt_tt_1</t>
  </si>
  <si>
    <t>RagingnaBull </t>
  </si>
  <si>
    <t>FranknaVincent</t>
  </si>
  <si>
    <t>boxing|domesticnaviolence|hotnatemper|jealousy|rage</t>
  </si>
  <si>
    <t>http://www.imdb.com/title/tt0081398/?ref_=fn_tt_tt_1</t>
  </si>
  <si>
    <t>BrandonnaCamp</t>
  </si>
  <si>
    <t>SashanaAlexander</t>
  </si>
  <si>
    <t>LovenaHappens </t>
  </si>
  <si>
    <t>florist|motivationalnaspeaker|selfnahelpnaguru|seminar|widower</t>
  </si>
  <si>
    <t>http://www.imdb.com/title/tt0899106/?ref_=fn_tt_tt_1</t>
  </si>
  <si>
    <t>RogernaAshton-Griffiths</t>
  </si>
  <si>
    <t>NicholasnaRowe</t>
  </si>
  <si>
    <t>YoungnaSherlocknaHolmes </t>
  </si>
  <si>
    <t>FreddienaJones</t>
  </si>
  <si>
    <t>cult|death|delusion|girl|sherlocknaholmes</t>
  </si>
  <si>
    <t>http://www.imdb.com/title/tt0090357/?ref_=fn_tt_tt_1</t>
  </si>
  <si>
    <t>KevinnaTancharoen</t>
  </si>
  <si>
    <t>Fame </t>
  </si>
  <si>
    <t>newnayork|performingnaarts|school|student|teacher</t>
  </si>
  <si>
    <t>http://www.imdb.com/title/tt1016075/?ref_=fn_tt_tt_1</t>
  </si>
  <si>
    <t>127naHours </t>
  </si>
  <si>
    <t>alone|aronnaralston|basednaonnaautobiography|canyon|survival</t>
  </si>
  <si>
    <t>http://www.imdb.com/title/tt1542344/?ref_=fn_tt_tt_1</t>
  </si>
  <si>
    <t>SmallnaTimenaCrooks </t>
  </si>
  <si>
    <t>apartmentnabuilding|crook|newnayorknacity|threenawordnatitle|writtennaandnadirectednabynacastnamember</t>
  </si>
  <si>
    <t>http://www.imdb.com/title/tt0196216/?ref_=fn_tt_tt_1</t>
  </si>
  <si>
    <t>NicholasnaHytner</t>
  </si>
  <si>
    <t>SusannaMaynaPratt</t>
  </si>
  <si>
    <t>CenternaStage </t>
  </si>
  <si>
    <t>EthannaStiefel</t>
  </si>
  <si>
    <t>ballet|dance|dancer|dancing|love</t>
  </si>
  <si>
    <t>http://www.imdb.com/title/tt0210616/?ref_=fn_tt_tt_1</t>
  </si>
  <si>
    <t>LovenathenaCoopers </t>
  </si>
  <si>
    <t>TimothéenaChalamet</t>
  </si>
  <si>
    <t>christmas|familynadinner|husbandnawifenaconflict|husbandnawifenakiss|largenafamily</t>
  </si>
  <si>
    <t>http://www.imdb.com/title/tt2279339/?ref_=fn_tt_tt_1</t>
  </si>
  <si>
    <t>BartnaFreundlich</t>
  </si>
  <si>
    <t>CorbinnaBleu</t>
  </si>
  <si>
    <t>CatchnaThatnaKid </t>
  </si>
  <si>
    <t>KevinnaG.naSchmidt</t>
  </si>
  <si>
    <t>caper|computernagenius|dog|heist|securitynachief</t>
  </si>
  <si>
    <t>http://www.imdb.com/title/tt0337917/?ref_=fn_tt_tt_1</t>
  </si>
  <si>
    <t>LifenaasnaanaHouse </t>
  </si>
  <si>
    <t>cancer|construction|house|housenaconstruction|neighbor</t>
  </si>
  <si>
    <t>http://www.imdb.com/title/tt0264796/?ref_=fn_tt_tt_1</t>
  </si>
  <si>
    <t>StevenaJobs </t>
  </si>
  <si>
    <t>applenacomputer|boxnaofficenaflop|computer|dialoguenadriven|fathernadaughternarelationship</t>
  </si>
  <si>
    <t>http://www.imdb.com/title/tt2080374/?ref_=fn_tt_tt_1</t>
  </si>
  <si>
    <t>MarienaAvgeropoulos</t>
  </si>
  <si>
    <t>InaLovenaYou,naBethnaCooper </t>
  </si>
  <si>
    <t>cheerleader|party|popularnagirl|speech|valedictorian</t>
  </si>
  <si>
    <t>http://www.imdb.com/title/tt1032815/?ref_=fn_tt_tt_1</t>
  </si>
  <si>
    <t>YouthnainnaRevolt </t>
  </si>
  <si>
    <t>alternaego|boardingnaschool|love|masturbation|teennamovie</t>
  </si>
  <si>
    <t>http://www.imdb.com/title/tt0403702/?ref_=fn_tt_tt_1</t>
  </si>
  <si>
    <t>WilliamnaA.naFraker</t>
  </si>
  <si>
    <t>RichardnaFarnsworth</t>
  </si>
  <si>
    <t>ThenaLegendnaofnathenaLonenaRanger </t>
  </si>
  <si>
    <t>MichaelnaHorse</t>
  </si>
  <si>
    <t>ambush|hero|maskednahero|outlaw|texasnaranger</t>
  </si>
  <si>
    <t>http://www.imdb.com/title/tt0082648/?ref_=fn_tt_tt_1</t>
  </si>
  <si>
    <t>JohnnaBoorman</t>
  </si>
  <si>
    <t>ThenaTailornaofnaPanama </t>
  </si>
  <si>
    <t>canal|panama|president|spy|tailor</t>
  </si>
  <si>
    <t>http://www.imdb.com/title/tt0236784/?ref_=fn_tt_tt_1</t>
  </si>
  <si>
    <t>DennisnaFranz</t>
  </si>
  <si>
    <t>NancynaAllen</t>
  </si>
  <si>
    <t>BlownaOut </t>
  </si>
  <si>
    <t>JohnnaMcMartin</t>
  </si>
  <si>
    <t>conspiracy|politicalnaconspiracy|recording|sound|truth</t>
  </si>
  <si>
    <t>http://www.imdb.com/title/tt0082085/?ref_=fn_tt_tt_1</t>
  </si>
  <si>
    <t>CourtneynaSolomon</t>
  </si>
  <si>
    <t>PaulnaFreeman</t>
  </si>
  <si>
    <t>RebeccanaBudig</t>
  </si>
  <si>
    <t>Getaway </t>
  </si>
  <si>
    <t>BrucenaPayne</t>
  </si>
  <si>
    <t>dienahardnascenario|earthnaviewednafromnaspace|racenaagainstnatime|racenacarnadriver|titlenaatnathenaend</t>
  </si>
  <si>
    <t>http://www.imdb.com/title/tt2167202/?ref_=fn_tt_tt_1</t>
  </si>
  <si>
    <t>ThenaIcenaStorm </t>
  </si>
  <si>
    <t>ice|icenastorm|storm|thanksgiving|virgin</t>
  </si>
  <si>
    <t>http://www.imdb.com/title/tt0119349/?ref_=fn_tt_tt_1</t>
  </si>
  <si>
    <t>AndnaSonaItnaGoes </t>
  </si>
  <si>
    <t>FrankienaValli</t>
  </si>
  <si>
    <t>fournawordnatitle|grandparentnagrandchildnarelationship|referencenatonafacebook|referencenatonathenainternet|singer</t>
  </si>
  <si>
    <t>http://www.imdb.com/title/tt2465146/?ref_=fn_tt_tt_1</t>
  </si>
  <si>
    <t>JeffnaKanew</t>
  </si>
  <si>
    <t>ShelleynaLong</t>
  </si>
  <si>
    <t>TroopnaBeverlynaHills </t>
  </si>
  <si>
    <t>KellienaMartin</t>
  </si>
  <si>
    <t>beverlynahillsnahotel|divorce|girl|troop|wilderness</t>
  </si>
  <si>
    <t>http://www.imdb.com/title/tt0098519/?ref_=fn_tt_tt_1</t>
  </si>
  <si>
    <t>IstvánnaSzabó</t>
  </si>
  <si>
    <t>ShaunnaEvans</t>
  </si>
  <si>
    <t>BeingnaJulia </t>
  </si>
  <si>
    <t>JulietnaStevenson</t>
  </si>
  <si>
    <t>diva|marriage|opennamarriage|revenge|socialnaclimber</t>
  </si>
  <si>
    <t>http://www.imdb.com/title/tt0340012/?ref_=fn_tt_tt_1</t>
  </si>
  <si>
    <t>KarennaYoung</t>
  </si>
  <si>
    <t>DavidnaMargulies</t>
  </si>
  <si>
    <t>9½naWeeks </t>
  </si>
  <si>
    <t>KimnaChan</t>
  </si>
  <si>
    <t>blindfoldednawoman|control|malenadominance|sexnagame|sexnainnapublic</t>
  </si>
  <si>
    <t>http://www.imdb.com/title/tt0091635/?ref_=fn_tt_tt_1</t>
  </si>
  <si>
    <t>MatthewnaRobbins</t>
  </si>
  <si>
    <t>RalphnaRichardson</t>
  </si>
  <si>
    <t>Dragonslayer </t>
  </si>
  <si>
    <t>AlbertnaSalmi</t>
  </si>
  <si>
    <t>apprentice|dragon|king|kingdom|wizard</t>
  </si>
  <si>
    <t>http://www.imdb.com/title/tt0082288/?ref_=fn_tt_tt_1</t>
  </si>
  <si>
    <t>KerrynaCondon</t>
  </si>
  <si>
    <t>DavidnaMasterson</t>
  </si>
  <si>
    <t>ThenaLastnaStation </t>
  </si>
  <si>
    <t>countess|leonatolstoy|russian|wealth|writing</t>
  </si>
  <si>
    <t>http://www.imdb.com/title/tt0824758/?ref_=fn_tt_tt_1</t>
  </si>
  <si>
    <t>EdnaWood </t>
  </si>
  <si>
    <t>1950s|director|friend|friendship|transvestism</t>
  </si>
  <si>
    <t>http://www.imdb.com/title/tt0109707/?ref_=fn_tt_tt_1</t>
  </si>
  <si>
    <t>LabornaDay </t>
  </si>
  <si>
    <t>baseball|baseballnapractice|escapednaconvict|neighbor|tiednatonaanachair</t>
  </si>
  <si>
    <t>http://www.imdb.com/title/tt1967545/?ref_=fn_tt_tt_1</t>
  </si>
  <si>
    <t>KhulannaChuluun</t>
  </si>
  <si>
    <t>Mongol:naThenaRisenaofnaGenghisnaKhan </t>
  </si>
  <si>
    <t>HongleinaSun</t>
  </si>
  <si>
    <t>epic|genghisnakhan|onenawordnatitle|slave|starving</t>
  </si>
  <si>
    <t>http://www.imdb.com/title/tt0416044/?ref_=fn_tt_tt_1</t>
  </si>
  <si>
    <t>Mongolian</t>
  </si>
  <si>
    <t>RocknRolla </t>
  </si>
  <si>
    <t>accountant|fingernagun|homosexual|killednainnaannaelevator|painting</t>
  </si>
  <si>
    <t>http://www.imdb.com/title/tt1032755/?ref_=fn_tt_tt_1</t>
  </si>
  <si>
    <t>HalnaNeedham</t>
  </si>
  <si>
    <t>MichaelnaBeck</t>
  </si>
  <si>
    <t>Megaforce </t>
  </si>
  <si>
    <t>HenrynaSilva</t>
  </si>
  <si>
    <t>dictator|electronicnamusicnascore|onenawordnatitle|secretnaheadquarters|soldier</t>
  </si>
  <si>
    <t>http://www.imdb.com/title/tt0084316/?ref_=fn_tt_tt_1</t>
  </si>
  <si>
    <t>JulienaChristie</t>
  </si>
  <si>
    <t>Hamlet </t>
  </si>
  <si>
    <t>classicnaliterature|denmark|funeral|madness|prince</t>
  </si>
  <si>
    <t>http://www.imdb.com/title/tt0116477/?ref_=fn_tt_tt_1</t>
  </si>
  <si>
    <t>SuzienaSteen</t>
  </si>
  <si>
    <t>Mao'snaLastnaDancer </t>
  </si>
  <si>
    <t>AdennaYoung</t>
  </si>
  <si>
    <t>ballet|beijing|dancer|love|village</t>
  </si>
  <si>
    <t>http://www.imdb.com/title/tt1071812/?ref_=fn_tt_tt_1</t>
  </si>
  <si>
    <t>JeffnaNichols</t>
  </si>
  <si>
    <t>MidnightnaSpecial </t>
  </si>
  <si>
    <t>PaulnaSparks</t>
  </si>
  <si>
    <t>cult|fathernasonnarelationship|gasnastation|onnathenarun|supernaturalnaability</t>
  </si>
  <si>
    <t>http://www.imdb.com/title/tt2649554/?ref_=fn_tt_tt_1</t>
  </si>
  <si>
    <t>Greece</t>
  </si>
  <si>
    <t>AnythingnaElse </t>
  </si>
  <si>
    <t>lovenaatnafirstnasight|newnayorknacity|sex|teacher|writer</t>
  </si>
  <si>
    <t>http://www.imdb.com/title/tt0313792/?ref_=fn_tt_tt_1</t>
  </si>
  <si>
    <t>JonathannaTeplitzky</t>
  </si>
  <si>
    <t>Biography|Drama|Romance|War</t>
  </si>
  <si>
    <t>ThenaRailwaynaMan </t>
  </si>
  <si>
    <t>SamnaReid</t>
  </si>
  <si>
    <t>japanesenasoldier|physicalnatorture|pownacamp|prisonernaofnawar|referencenatonaadolfnahitler</t>
  </si>
  <si>
    <t>http://www.imdb.com/title/tt2058107/?ref_=fn_tt_tt_1</t>
  </si>
  <si>
    <t>PoppynaMontgomery</t>
  </si>
  <si>
    <t>Unforgettable </t>
  </si>
  <si>
    <t>hyperthymesia|newnayorknacity|police</t>
  </si>
  <si>
    <t>http://www.imdb.com/title/tt1842530/?ref_=fn_tt_tt_1</t>
  </si>
  <si>
    <t>MichaelnaHaneke</t>
  </si>
  <si>
    <t>BurghartnaKlaußner</t>
  </si>
  <si>
    <t>UlrichnaTukur</t>
  </si>
  <si>
    <t>ThenaWhitenaRibbon </t>
  </si>
  <si>
    <t>LeonienaBenesch</t>
  </si>
  <si>
    <t>children|doctor|mysteriousnaevent|pastor|smallnavillage</t>
  </si>
  <si>
    <t>http://www.imdb.com/title/tt1149362/?ref_=fn_tt_tt_1</t>
  </si>
  <si>
    <t>AnnanaHarr</t>
  </si>
  <si>
    <t>Restoration </t>
  </si>
  <si>
    <t>JamesnaCullennaBressack</t>
  </si>
  <si>
    <t>http://www.imdb.com/title/tt4517738/?ref_=fn_tt_tt_1</t>
  </si>
  <si>
    <t>MikenaMarvin</t>
  </si>
  <si>
    <t>Action|Horror|Romance|Sci-Fi|Thriller</t>
  </si>
  <si>
    <t>ThenaWraith </t>
  </si>
  <si>
    <t>arizona|death|gang|police|sheriff</t>
  </si>
  <si>
    <t>http://www.imdb.com/title/tt0092240/?ref_=fn_tt_tt_1</t>
  </si>
  <si>
    <t>ThenaSaltonnaSea </t>
  </si>
  <si>
    <t>malenainnashower|murder|neighbornaneighbornarelationship|remotenacontrolnacar|sexnascene</t>
  </si>
  <si>
    <t>http://www.imdb.com/title/tt0235737/?ref_=fn_tt_tt_1</t>
  </si>
  <si>
    <t>MackenzienaGray</t>
  </si>
  <si>
    <t>Music</t>
  </si>
  <si>
    <t>JamesnaHetfield</t>
  </si>
  <si>
    <t>MetallicanaThroughnathenaNever </t>
  </si>
  <si>
    <t>LarsnaUlrich</t>
  </si>
  <si>
    <t>headbanger|metallica|roadie|songnainnatitle|standingnaonnathenaroofnaofnaanacar</t>
  </si>
  <si>
    <t>http://www.imdb.com/title/tt2172935/?ref_=fn_tt_tt_1</t>
  </si>
  <si>
    <t>GregornaJordan</t>
  </si>
  <si>
    <t>ThenaInformers </t>
  </si>
  <si>
    <t>breasts|femalenanudity|malenapubicnahair|pubicnahair|sexnascene</t>
  </si>
  <si>
    <t>http://www.imdb.com/title/tt0865554/?ref_=fn_tt_tt_1</t>
  </si>
  <si>
    <t>NoranavonnaWaldstätten</t>
  </si>
  <si>
    <t>Carlos </t>
  </si>
  <si>
    <t>KatharinanaSchüttler</t>
  </si>
  <si>
    <t>opec|pubicnahair|revolutionary|terrorism|truenacrime</t>
  </si>
  <si>
    <t>http://www.imdb.com/title/tt1321865/?ref_=fn_tt_tt_1</t>
  </si>
  <si>
    <t>TrannaAnhnaHung</t>
  </si>
  <si>
    <t>SimónnaAndreu</t>
  </si>
  <si>
    <t>TakuyanaKimura</t>
  </si>
  <si>
    <t>InaComenawithnathenaRain </t>
  </si>
  <si>
    <t>ShawnnaYue</t>
  </si>
  <si>
    <t>gangster|hongnakong|missingnaperson|missingnason|serialnakiller</t>
  </si>
  <si>
    <t>http://www.imdb.com/title/tt1024744/?ref_=fn_tt_tt_1</t>
  </si>
  <si>
    <t>LancenaHool</t>
  </si>
  <si>
    <t>Action|Drama|History|Romance|War|Western</t>
  </si>
  <si>
    <t>OnenaMan'snaHero </t>
  </si>
  <si>
    <t>MarknaMoses</t>
  </si>
  <si>
    <t>american|battalion|catholic|mexican|sergeant</t>
  </si>
  <si>
    <t>http://www.imdb.com/title/tt0120775/?ref_=fn_tt_tt_1</t>
  </si>
  <si>
    <t>JohnnaAmplas</t>
  </si>
  <si>
    <t>GregnaNicotero</t>
  </si>
  <si>
    <t>DaynaofnathenaDead </t>
  </si>
  <si>
    <t>JosephnaPilato</t>
  </si>
  <si>
    <t>bunker|experiment|military|research|scientist</t>
  </si>
  <si>
    <t>http://www.imdb.com/title/tt0088993/?ref_=fn_tt_tt_1</t>
  </si>
  <si>
    <t>InaAmnaWrath </t>
  </si>
  <si>
    <t>conspiracy|femalenascientist|mugging|policenadetective|tattoo</t>
  </si>
  <si>
    <t>http://www.imdb.com/title/tt3212232/?ref_=fn_tt_tt_1</t>
  </si>
  <si>
    <t>ChristiannaVolckman</t>
  </si>
  <si>
    <t>Action|Animation|Sci-Fi|Thriller</t>
  </si>
  <si>
    <t>Renaissance </t>
  </si>
  <si>
    <t>KevorknaMalikyan</t>
  </si>
  <si>
    <t>future|kidnapping|missingnafile|parisnafrance|yearna2054</t>
  </si>
  <si>
    <t>http://www.imdb.com/title/tt0386741/?ref_=fn_tt_tt_1</t>
  </si>
  <si>
    <t>BrigittenaNielsen</t>
  </si>
  <si>
    <t>RednaSonja </t>
  </si>
  <si>
    <t>cultnafilm|psychotronic|swordnaandnasorcery|talisman|warrior</t>
  </si>
  <si>
    <t>http://www.imdb.com/title/tt0089893/?ref_=fn_tt_tt_1</t>
  </si>
  <si>
    <t>RodrigonaCortés</t>
  </si>
  <si>
    <t>RednaLights </t>
  </si>
  <si>
    <t>fraud|physicist|psychic|skeptic|tailing</t>
  </si>
  <si>
    <t>http://www.imdb.com/title/tt1748179/?ref_=fn_tt_tt_1</t>
  </si>
  <si>
    <t>Superbad </t>
  </si>
  <si>
    <t>blacknacomedy|bromance|party|school|teennacomedy</t>
  </si>
  <si>
    <t>http://www.imdb.com/title/tt0829482/?ref_=fn_tt_tt_1</t>
  </si>
  <si>
    <t>MadeanaGoesnatonaJail </t>
  </si>
  <si>
    <t>adaptationnadirectednabynaoriginalnaauthor|crossnadressing|madeanaseries|remake|sequel</t>
  </si>
  <si>
    <t>http://www.imdb.com/title/tt1142800/?ref_=fn_tt_tt_1</t>
  </si>
  <si>
    <t>DavidnaHayter</t>
  </si>
  <si>
    <t>Wolves </t>
  </si>
  <si>
    <t>bar|femalenanudity|murder|smallnatown|werewolf</t>
  </si>
  <si>
    <t>http://www.imdb.com/title/tt1403241/?ref_=fn_tt_tt_1</t>
  </si>
  <si>
    <t>MarinaKoda</t>
  </si>
  <si>
    <t>CassienaVentura</t>
  </si>
  <si>
    <t>StepnaUpna2:naThenaStreets </t>
  </si>
  <si>
    <t>LuisnaRosado</t>
  </si>
  <si>
    <t>audition|dance|kissingnainnathenarain|student|subway</t>
  </si>
  <si>
    <t>http://www.imdb.com/title/tt1023481/?ref_=fn_tt_tt_1</t>
  </si>
  <si>
    <t>CorynaEdwards</t>
  </si>
  <si>
    <t>Action|Animation|Comedy|Crime|Family</t>
  </si>
  <si>
    <t>Hoodwinked! </t>
  </si>
  <si>
    <t>animal|axe|rednaridingnahood|wolf|woodsman</t>
  </si>
  <si>
    <t>http://www.imdb.com/title/tt0443536/?ref_=fn_tt_tt_1</t>
  </si>
  <si>
    <t>TerrynaGeorge</t>
  </si>
  <si>
    <t>HotelnaRwanda </t>
  </si>
  <si>
    <t>HakeemnaKae-Kazim</t>
  </si>
  <si>
    <t>atrocity|centralnaafrica|ethnicnawarfare|unitednanationsnapeacenakeepingnaforce|unitednanationsnasoldier</t>
  </si>
  <si>
    <t>http://www.imdb.com/title/tt0395169/?ref_=fn_tt_tt_1</t>
  </si>
  <si>
    <t>XaviernaGens</t>
  </si>
  <si>
    <t>HenrynaIannaCusick</t>
  </si>
  <si>
    <t>Hitman </t>
  </si>
  <si>
    <t>hitman|impersonation|seenathroughnadress|toplessnafemalenanudity|womannaonnatop</t>
  </si>
  <si>
    <t>http://www.imdb.com/title/tt0465494/?ref_=fn_tt_tt_1</t>
  </si>
  <si>
    <t>KasinaLemmons</t>
  </si>
  <si>
    <t>Drama|Family|Music|Musical</t>
  </si>
  <si>
    <t>BlacknaNativity </t>
  </si>
  <si>
    <t>VondienaCurtis-Hall</t>
  </si>
  <si>
    <t>basednaonnastagenamusical|basednaonnathenabible|christmas|colornainnatitle|nativity</t>
  </si>
  <si>
    <t>http://www.imdb.com/title/tt1425922/?ref_=fn_tt_tt_1</t>
  </si>
  <si>
    <t>BriannaAnaMiller</t>
  </si>
  <si>
    <t>ThenaPrince </t>
  </si>
  <si>
    <t>JessicanaLowndes</t>
  </si>
  <si>
    <t>assassin|fight|mechanic|rescue|rival</t>
  </si>
  <si>
    <t>http://www.imdb.com/title/tt1085492/?ref_=fn_tt_tt_1</t>
  </si>
  <si>
    <t>MattnaDillon</t>
  </si>
  <si>
    <t>ShawnnaAndrews</t>
  </si>
  <si>
    <t>KirknaFox</t>
  </si>
  <si>
    <t>CitynaofnaGhosts </t>
  </si>
  <si>
    <t>RobnaCampbell</t>
  </si>
  <si>
    <t>bagnaovernahead|buddhistnatemple|lossnaofnafriend|malenabonding|nightclub</t>
  </si>
  <si>
    <t>http://www.imdb.com/title/tt0164003/?ref_=fn_tt_tt_1</t>
  </si>
  <si>
    <t>ElainenaCassidy</t>
  </si>
  <si>
    <t>ThenaOthers </t>
  </si>
  <si>
    <t>EricnaSykes</t>
  </si>
  <si>
    <t>curtain|haunting|mansion|mute|xerodermanapigmentosum</t>
  </si>
  <si>
    <t>http://www.imdb.com/title/tt0230600/?ref_=fn_tt_tt_1</t>
  </si>
  <si>
    <t>CarrienaHenn</t>
  </si>
  <si>
    <t>Aliens </t>
  </si>
  <si>
    <t>alien|humannaversusnaalien|monster|rescuenamission|spacenamarine</t>
  </si>
  <si>
    <t>http://www.imdb.com/title/tt0090605/?ref_=fn_tt_tt_1</t>
  </si>
  <si>
    <t>GeorgenaCukor</t>
  </si>
  <si>
    <t>RexnaHarrison</t>
  </si>
  <si>
    <t>Drama|Family|Musical|Romance</t>
  </si>
  <si>
    <t>JeremynaBrett</t>
  </si>
  <si>
    <t>MynaFairnaLady </t>
  </si>
  <si>
    <t>TheodorenaBikel</t>
  </si>
  <si>
    <t>colonel|flowernagirl|professor|street|wager</t>
  </si>
  <si>
    <t>http://www.imdb.com/title/tt0058385/?ref_=fn_tt_tt_1</t>
  </si>
  <si>
    <t>InaKnownaWhatnaYounaDidnaLastnaSummer </t>
  </si>
  <si>
    <t>beach|corpse|fourthnaofnajuly|overalls|revenge</t>
  </si>
  <si>
    <t>http://www.imdb.com/title/tt0119345/?ref_=fn_tt_tt_1</t>
  </si>
  <si>
    <t>Let'snaBenaCops </t>
  </si>
  <si>
    <t>friendshipnabetweennamen|impersonatingnaanapolicenaofficer|mobster|party|policenaofficer</t>
  </si>
  <si>
    <t>http://www.imdb.com/title/tt1924435/?ref_=fn_tt_tt_1</t>
  </si>
  <si>
    <t>PatricknaGallagher</t>
  </si>
  <si>
    <t>Sideways </t>
  </si>
  <si>
    <t>actor|california|teacher|wine|writer</t>
  </si>
  <si>
    <t>http://www.imdb.com/title/tt0375063/?ref_=fn_tt_tt_1</t>
  </si>
  <si>
    <t>OwainnaYeoman</t>
  </si>
  <si>
    <t>ChrisnaMoss</t>
  </si>
  <si>
    <t>Beerfest </t>
  </si>
  <si>
    <t>beer|competition|germany|oktoberfest|prostitute</t>
  </si>
  <si>
    <t>http://www.imdb.com/title/tt0486551/?ref_=fn_tt_tt_1</t>
  </si>
  <si>
    <t>Halloween </t>
  </si>
  <si>
    <t>halloween|maskednakiller|michaelnamyers|slasher|tricknaornatreat</t>
  </si>
  <si>
    <t>http://www.imdb.com/title/tt0077651/?ref_=fn_tt_tt_1</t>
  </si>
  <si>
    <t>JohnnaHoffman</t>
  </si>
  <si>
    <t>Comedy|Drama|Family|Fantasy|Sci-Fi</t>
  </si>
  <si>
    <t>GoodnaBoy! </t>
  </si>
  <si>
    <t>dog|friend|neighborhood|planet|star</t>
  </si>
  <si>
    <t>http://www.imdb.com/title/tt0326900/?ref_=fn_tt_tt_1</t>
  </si>
  <si>
    <t>ThenaBestnaMannaHoliday </t>
  </si>
  <si>
    <t>childbirth|christmas|gaynaslur|infidelity|punchednainnathenanose</t>
  </si>
  <si>
    <t>http://www.imdb.com/title/tt2083355/?ref_=fn_tt_tt_1</t>
  </si>
  <si>
    <t>Smokin'naAces </t>
  </si>
  <si>
    <t>casino|fbi|mafia|mobnahit|sniper</t>
  </si>
  <si>
    <t>http://www.imdb.com/title/tt0475394/?ref_=fn_tt_tt_1</t>
  </si>
  <si>
    <t>KevinnaGreutert</t>
  </si>
  <si>
    <t>Sawna3D:naThenaFinalnaChapter </t>
  </si>
  <si>
    <t>BetsynaRussell</t>
  </si>
  <si>
    <t>bloodnasplatter|selfnahelpnaguru|sequel|supportnagroup|survivor</t>
  </si>
  <si>
    <t>http://www.imdb.com/title/tt1477076/?ref_=fn_tt_tt_1</t>
  </si>
  <si>
    <t>40naDaysnaandna40naNights </t>
  </si>
  <si>
    <t>femalenaonnamalenarape|lent|malenarearnanudity|masturbation|sex</t>
  </si>
  <si>
    <t>http://www.imdb.com/title/tt0243736/?ref_=fn_tt_tt_1</t>
  </si>
  <si>
    <t>JohnnaFortenberry</t>
  </si>
  <si>
    <t>ChrisnaKattan</t>
  </si>
  <si>
    <t>AnaNightnaatnathenaRoxbury </t>
  </si>
  <si>
    <t>1990s|bar|carnaaccident|nightclub|whippednacream</t>
  </si>
  <si>
    <t>http://www.imdb.com/title/tt0120770/?ref_=fn_tt_tt_1</t>
  </si>
  <si>
    <t>Beastly </t>
  </si>
  <si>
    <t>EriknaKnudsen</t>
  </si>
  <si>
    <t>love|maid|newscaster|student|tutor</t>
  </si>
  <si>
    <t>http://www.imdb.com/title/tt1152398/?ref_=fn_tt_tt_1</t>
  </si>
  <si>
    <t>ThenaHillsnaHavenaEyes </t>
  </si>
  <si>
    <t>desert|horrornamovienaremake|murdernaofnafamily|rape|slasher</t>
  </si>
  <si>
    <t>http://www.imdb.com/title/tt0454841/?ref_=fn_tt_tt_1</t>
  </si>
  <si>
    <t>DickienaRoberts:naFormernaChildnaStar </t>
  </si>
  <si>
    <t>dentalnabraces|dentalnaheadgear|formernachildnastar|panties|whitenapanties</t>
  </si>
  <si>
    <t>http://www.imdb.com/title/tt0325258/?ref_=fn_tt_tt_1</t>
  </si>
  <si>
    <t>ValentenaRodriguez</t>
  </si>
  <si>
    <t>MorgannaSaylor</t>
  </si>
  <si>
    <t>McFarland,naUSA </t>
  </si>
  <si>
    <t>DiananaMarianaRiva</t>
  </si>
  <si>
    <t>coach|highnaschool|placenanamenainnatitle|school|student</t>
  </si>
  <si>
    <t>http://www.imdb.com/title/tt2097298/?ref_=fn_tt_tt_1</t>
  </si>
  <si>
    <t>EriknaWhite</t>
  </si>
  <si>
    <t>LotterynaTicket </t>
  </si>
  <si>
    <t>ShadnaMoss</t>
  </si>
  <si>
    <t>blocknaparty|eurocopternaec120nacolibri|fortunenacookie|lotterynaticket|reverend</t>
  </si>
  <si>
    <t>http://www.imdb.com/title/tt0979434/?ref_=fn_tt_tt_1</t>
  </si>
  <si>
    <t>ChrisnaRobinson</t>
  </si>
  <si>
    <t>AdamnaBoyer</t>
  </si>
  <si>
    <t>Comedy|Crime|Drama|Music|Romance</t>
  </si>
  <si>
    <t>ATL </t>
  </si>
  <si>
    <t>Malika</t>
  </si>
  <si>
    <t>highnaschool|rollerskatingnarink|spelmannacollege|twin|voicenaovernanarration</t>
  </si>
  <si>
    <t>http://www.imdb.com/title/tt0466856/?ref_=fn_tt_tt_1</t>
  </si>
  <si>
    <t>JasonnaMoore</t>
  </si>
  <si>
    <t>PitchnaPerfect </t>
  </si>
  <si>
    <t>BennaPlatt</t>
  </si>
  <si>
    <t>anacappella|competition|dj|femalenaprotagonist|lesbian</t>
  </si>
  <si>
    <t>http://www.imdb.com/title/tt1981677/?ref_=fn_tt_tt_1</t>
  </si>
  <si>
    <t>SummernaCatch </t>
  </si>
  <si>
    <t>baseball|baseballnaplayer|night|rivalry|summer</t>
  </si>
  <si>
    <t>http://www.imdb.com/title/tt0234829/?ref_=fn_tt_tt_1</t>
  </si>
  <si>
    <t>AnaSimplenaPlan </t>
  </si>
  <si>
    <t>bagnaofnamoney|foundnamoney|minnesota|screenplaynaadaptednabynaauthor|snow</t>
  </si>
  <si>
    <t>http://www.imdb.com/title/tt0120324/?ref_=fn_tt_tt_1</t>
  </si>
  <si>
    <t>RobertnaHarmon</t>
  </si>
  <si>
    <t>They </t>
  </si>
  <si>
    <t>darkness|friend|kiss|nightmare|suicide</t>
  </si>
  <si>
    <t>http://www.imdb.com/title/tt0283632/?ref_=fn_tt_tt_1</t>
  </si>
  <si>
    <t>TrentnaCooper</t>
  </si>
  <si>
    <t>LarrynathenaCablenaGuy:naHealthnaInspector </t>
  </si>
  <si>
    <t>MegynnaPrice</t>
  </si>
  <si>
    <t>diner|foodnapoisoning|healthnainspector|restaurant|undercover</t>
  </si>
  <si>
    <t>http://www.imdb.com/title/tt0462395/?ref_=fn_tt_tt_1</t>
  </si>
  <si>
    <t>GarynaHalvorson</t>
  </si>
  <si>
    <t>KevinnaClash</t>
  </si>
  <si>
    <t>Adventure|Comedy|Family|Fantasy|Musical</t>
  </si>
  <si>
    <t>ThenaAdventuresnaofnaElmonainnaGrouchland </t>
  </si>
  <si>
    <t>CarollnaSpinney</t>
  </si>
  <si>
    <t>basednaonnatvnaseries|blanket|boxnaofficenaflop|rescue|sesamenastreet</t>
  </si>
  <si>
    <t>http://www.imdb.com/title/tt0159421/?ref_=fn_tt_tt_1</t>
  </si>
  <si>
    <t>Brooklyn'snaFinest </t>
  </si>
  <si>
    <t>catholic|corruptnacop|newnayorknacity|policenadetective|policenaofficernakilled</t>
  </si>
  <si>
    <t>http://www.imdb.com/title/tt1210042/?ref_=fn_tt_tt_1</t>
  </si>
  <si>
    <t>NicholasnaRay</t>
  </si>
  <si>
    <t>DavidnaNiven</t>
  </si>
  <si>
    <t>AvanaGardner</t>
  </si>
  <si>
    <t>55naDaysnaatnaPeking </t>
  </si>
  <si>
    <t>JohnnaIreland</t>
  </si>
  <si>
    <t>ambassador|boxernarebellion|china|colonialism|pekingnachina</t>
  </si>
  <si>
    <t>http://www.imdb.com/title/tt0056800/?ref_=fn_tt_tt_1</t>
  </si>
  <si>
    <t>FedenaAlvarez</t>
  </si>
  <si>
    <t>ElizabethnaBlackmore</t>
  </si>
  <si>
    <t>EvilnaDead </t>
  </si>
  <si>
    <t>EllennaSandweiss</t>
  </si>
  <si>
    <t>booknaofnathenadead|demon|h.p.nalovecraft|lesbiannakiss|promise</t>
  </si>
  <si>
    <t>http://www.imdb.com/title/tt1288558/?ref_=fn_tt_tt_1</t>
  </si>
  <si>
    <t>HarlandnaWilliams</t>
  </si>
  <si>
    <t>MynaLifenainnaRuins </t>
  </si>
  <si>
    <t>RachelnaDratch</t>
  </si>
  <si>
    <t>greece|greek|tournabus|tournaguide|tourist</t>
  </si>
  <si>
    <t>http://www.imdb.com/title/tt0865559/?ref_=fn_tt_tt_1</t>
  </si>
  <si>
    <t>AmericannaDreamz </t>
  </si>
  <si>
    <t>chiefnaofnastaff|contest|president|singing|terrorist</t>
  </si>
  <si>
    <t>http://www.imdb.com/title/tt0465142/?ref_=fn_tt_tt_1</t>
  </si>
  <si>
    <t>SidneynaJ.naFurie</t>
  </si>
  <si>
    <t>SupermannaIV:naThenaQuestnafornaPeace </t>
  </si>
  <si>
    <t>boxnaofficenaflop|dcnacomics|hair|nuclearnadisarmament|superman</t>
  </si>
  <si>
    <t>http://www.imdb.com/title/tt0094074/?ref_=fn_tt_tt_1</t>
  </si>
  <si>
    <t>IannaIqbalnaRashid</t>
  </si>
  <si>
    <t>ClénaBennett</t>
  </si>
  <si>
    <t>DeRaynaDavis</t>
  </si>
  <si>
    <t>HownaShenaMove </t>
  </si>
  <si>
    <t>ConradnaCoates</t>
  </si>
  <si>
    <t>dance|dancenacontest|lossnaofnasister|stepnadancing|teenager</t>
  </si>
  <si>
    <t>http://www.imdb.com/title/tt0770810/?ref_=fn_tt_tt_1</t>
  </si>
  <si>
    <t>WaynenaKramer</t>
  </si>
  <si>
    <t>RunningnaScared </t>
  </si>
  <si>
    <t>adultnachildnafriendship|corruptnacop|fistfight|gangster|thug</t>
  </si>
  <si>
    <t>http://www.imdb.com/title/tt0404390/?ref_=fn_tt_tt_1</t>
  </si>
  <si>
    <t>RowdynaHerrington</t>
  </si>
  <si>
    <t>BobbynaJones:naStrokenaofnaGenius </t>
  </si>
  <si>
    <t>colonnainnatitle|competition|fivenawordnatitle|golf|temper</t>
  </si>
  <si>
    <t>http://www.imdb.com/title/tt0375104/?ref_=fn_tt_tt_1</t>
  </si>
  <si>
    <t>JimnaGoddard</t>
  </si>
  <si>
    <t>Adventure|Crime|Drama|Romance</t>
  </si>
  <si>
    <t>ShanghainaSurprise </t>
  </si>
  <si>
    <t>ClydenaKusatsu</t>
  </si>
  <si>
    <t>china|missionary|opium|villain|yearna1937</t>
  </si>
  <si>
    <t>http://www.imdb.com/title/tt0091934/?ref_=fn_tt_tt_1</t>
  </si>
  <si>
    <t>ThenaIllusionist </t>
  </si>
  <si>
    <t>JakenaWood</t>
  </si>
  <si>
    <t>duchess|illusionist|magician|prince|supernaturalnapower</t>
  </si>
  <si>
    <t>http://www.imdb.com/title/tt0443543/?ref_=fn_tt_tt_1</t>
  </si>
  <si>
    <t>NoelnaMarshall</t>
  </si>
  <si>
    <t>TippinaHedren</t>
  </si>
  <si>
    <t>Roar </t>
  </si>
  <si>
    <t>chase|deadnaman|jungle|killingnaanalion|killingnaanatiger</t>
  </si>
  <si>
    <t>http://www.imdb.com/title/tt0083001/?ref_=fn_tt_tt_1</t>
  </si>
  <si>
    <t>DavidnaMurray</t>
  </si>
  <si>
    <t>BrendanaFricker</t>
  </si>
  <si>
    <t>VeronicanaGuerin </t>
  </si>
  <si>
    <t>GerardnaMcSorley</t>
  </si>
  <si>
    <t>criminal|drugnalord|gunshot|irish|journalist</t>
  </si>
  <si>
    <t>http://www.imdb.com/title/tt0312549/?ref_=fn_tt_tt_1</t>
  </si>
  <si>
    <t>Escobar:naParadisenaLost </t>
  </si>
  <si>
    <t>CarlosnaBardem</t>
  </si>
  <si>
    <t>colombia|dream|love|surfer|village</t>
  </si>
  <si>
    <t>http://www.imdb.com/title/tt2515030/?ref_=fn_tt_tt_1</t>
  </si>
  <si>
    <t>Comedy|Mystery|Sci-Fi|Thriller</t>
  </si>
  <si>
    <t>SouthlandnaTales </t>
  </si>
  <si>
    <t>ChrisnaAndrewnaCiulla</t>
  </si>
  <si>
    <t>amnesia|boxer|conspiracy|police|pornnastar</t>
  </si>
  <si>
    <t>http://www.imdb.com/title/tt0405336/?ref_=fn_tt_tt_1</t>
  </si>
  <si>
    <t>GuillaumenaIvernel</t>
  </si>
  <si>
    <t>DragonnaHunters </t>
  </si>
  <si>
    <t>MarynaMouser</t>
  </si>
  <si>
    <t>cginafilm|computernaanimation|dragon|hunter</t>
  </si>
  <si>
    <t>http://www.imdb.com/title/tt0944834/?ref_=fn_tt_tt_1</t>
  </si>
  <si>
    <t>JacknaSmight</t>
  </si>
  <si>
    <t>Jan-MichaelnaVincent</t>
  </si>
  <si>
    <t>Sci-Fi</t>
  </si>
  <si>
    <t>DamnationnaAlley </t>
  </si>
  <si>
    <t>PaulnaWinfield</t>
  </si>
  <si>
    <t>cockroach|desert|ghostnatown|giantnaspider|travel</t>
  </si>
  <si>
    <t>http://www.imdb.com/title/tt0075909/?ref_=fn_tt_tt_1</t>
  </si>
  <si>
    <t>ToddnaLincoln</t>
  </si>
  <si>
    <t>RicknaGomez</t>
  </si>
  <si>
    <t>JuliannanaGuill</t>
  </si>
  <si>
    <t>ThenaApparition </t>
  </si>
  <si>
    <t>TimnaWilliams</t>
  </si>
  <si>
    <t>enamail|evilnaspirit|experiment|fear|supernatural</t>
  </si>
  <si>
    <t>http://www.imdb.com/title/tt1433822/?ref_=fn_tt_tt_1</t>
  </si>
  <si>
    <t>HowardnaZieff</t>
  </si>
  <si>
    <t>MynaGirl </t>
  </si>
  <si>
    <t>bestnafriend|funeral|girl|overalls|summer</t>
  </si>
  <si>
    <t>http://www.imdb.com/title/tt0102492/?ref_=fn_tt_tt_1</t>
  </si>
  <si>
    <t>StevennaShainberg</t>
  </si>
  <si>
    <t>Fur:naAnnaImaginarynaPortraitnaofnaDianenaArbus </t>
  </si>
  <si>
    <t>MattnaServitto</t>
  </si>
  <si>
    <t>characternanamenainnatitle|dianenaarbus|malenafullnafrontalnanudity|photographer|pubicnahair</t>
  </si>
  <si>
    <t>http://www.imdb.com/title/tt0422295/?ref_=fn_tt_tt_1</t>
  </si>
  <si>
    <t>TamaranaTunie</t>
  </si>
  <si>
    <t>WallnaStreet </t>
  </si>
  <si>
    <t>1980s|argument|critiquenaofnacapitalism|fnaword|firednafromnathenajob</t>
  </si>
  <si>
    <t>http://www.imdb.com/title/tt0094291/?ref_=fn_tt_tt_1</t>
  </si>
  <si>
    <t>SensenaandnaSensibility </t>
  </si>
  <si>
    <t>1810s|femalenaprotagonist|horsebacknariding|inheritance|threenawordnatitle</t>
  </si>
  <si>
    <t>http://www.imdb.com/title/tt0114388/?ref_=fn_tt_tt_1</t>
  </si>
  <si>
    <t>JuliannaJarrold</t>
  </si>
  <si>
    <t>BecomingnaJane </t>
  </si>
  <si>
    <t>LaurencenaFox</t>
  </si>
  <si>
    <t>countrynaestate|janenaausten|lady|love|writing</t>
  </si>
  <si>
    <t>http://www.imdb.com/title/tt0416508/?ref_=fn_tt_tt_1</t>
  </si>
  <si>
    <t>JoenaNussbaum</t>
  </si>
  <si>
    <t>DannynaStrong</t>
  </si>
  <si>
    <t>SydneynaWhite </t>
  </si>
  <si>
    <t>SammnaLevine</t>
  </si>
  <si>
    <t>college|collegenagirl|femalenaprotagonist|sorority|sororitynahouse</t>
  </si>
  <si>
    <t>http://www.imdb.com/title/tt0815244/?ref_=fn_tt_tt_1</t>
  </si>
  <si>
    <t>VadimnaPerelman</t>
  </si>
  <si>
    <t>HousenaofnaSandnaandnaFog </t>
  </si>
  <si>
    <t>auction|home|house|iranian|marriage</t>
  </si>
  <si>
    <t>http://www.imdb.com/title/tt0315983/?ref_=fn_tt_tt_1</t>
  </si>
  <si>
    <t>DeadnaPoetsnaSociety </t>
  </si>
  <si>
    <t>education|englishnateacher|poet|professor|student</t>
  </si>
  <si>
    <t>http://www.imdb.com/title/tt0097165/?ref_=fn_tt_tt_1</t>
  </si>
  <si>
    <t>PeternaFarrelly</t>
  </si>
  <si>
    <t>Dumbna&amp;naDumber </t>
  </si>
  <si>
    <t>briefcasenafullnaofnamoney|characternarepeatingnasomeonenaelse'snadialogue|characternasaysnainalovenayou|friendship|referencenatonacinderella</t>
  </si>
  <si>
    <t>http://www.imdb.com/title/tt0109686/?ref_=fn_tt_tt_1</t>
  </si>
  <si>
    <t>GretchennaPalmer</t>
  </si>
  <si>
    <t>BrunonaKirby</t>
  </si>
  <si>
    <t>WhennaHarrynaMetnaSally... </t>
  </si>
  <si>
    <t>HarleynaJanenaKozak</t>
  </si>
  <si>
    <t>friendship|love|malenafemalenafriendship|newnayork|sex</t>
  </si>
  <si>
    <t>http://www.imdb.com/title/tt0098635/?ref_=fn_tt_tt_1</t>
  </si>
  <si>
    <t>ThenaVerdict </t>
  </si>
  <si>
    <t>JacknaWarden</t>
  </si>
  <si>
    <t>archdiocese|court|hospital|lawyer|malpractice</t>
  </si>
  <si>
    <t>http://www.imdb.com/title/tt0084855/?ref_=fn_tt_tt_1</t>
  </si>
  <si>
    <t>RoadnaTrip </t>
  </si>
  <si>
    <t>blonde|college|friend|highwaynatravel|roadnatrip</t>
  </si>
  <si>
    <t>http://www.imdb.com/title/tt0215129/?ref_=fn_tt_tt_1</t>
  </si>
  <si>
    <t>RonnaLester</t>
  </si>
  <si>
    <t>VarsitynaBlues </t>
  </si>
  <si>
    <t>MarknaWalters</t>
  </si>
  <si>
    <t>coach|coyote|popularity|quarterback|texas</t>
  </si>
  <si>
    <t>http://www.imdb.com/title/tt0139699/?ref_=fn_tt_tt_1</t>
  </si>
  <si>
    <t>MichelnaHazanavicius</t>
  </si>
  <si>
    <t>ThenaArtist </t>
  </si>
  <si>
    <t>1920s|jacknarussellnaterrier|modernnasilentnamovie|movienastar|movienastudio</t>
  </si>
  <si>
    <t>http://www.imdb.com/title/tt1655442/?ref_=fn_tt_tt_1</t>
  </si>
  <si>
    <t>ThenaUnborn </t>
  </si>
  <si>
    <t>RachelnaBrosnahan</t>
  </si>
  <si>
    <t>babysitting|experiment|nightmare|possession|twin</t>
  </si>
  <si>
    <t>http://www.imdb.com/title/tt1139668/?ref_=fn_tt_tt_1</t>
  </si>
  <si>
    <t>MoonrisenaKingdom </t>
  </si>
  <si>
    <t>1960s|boynascouts|boynascoutsnacamp|comingnaofnaage|youngnalove</t>
  </si>
  <si>
    <t>http://www.imdb.com/title/tt1748122/?ref_=fn_tt_tt_1</t>
  </si>
  <si>
    <t>ThenaTexasnaChainsawnaMassacre:naThenaBeginning </t>
  </si>
  <si>
    <t>cannibal|carnaaccident|leatherface|psychopath|slaughterhouse</t>
  </si>
  <si>
    <t>http://www.imdb.com/title/tt0420294/?ref_=fn_tt_tt_1</t>
  </si>
  <si>
    <t>CyrusnaNowrasteh</t>
  </si>
  <si>
    <t>VincentnaWalsh</t>
  </si>
  <si>
    <t>ThenaYoungnaMessiah </t>
  </si>
  <si>
    <t>FinnnaIreland</t>
  </si>
  <si>
    <t>http://www.imdb.com/title/tt1002563/?ref_=fn_tt_tt_1</t>
  </si>
  <si>
    <t>PerrynaAndelinnaBlake</t>
  </si>
  <si>
    <t>ThenaMasternaofnaDisguise </t>
  </si>
  <si>
    <t>disguise|mask|masternaofnadisguise|restaurant|waiter</t>
  </si>
  <si>
    <t>http://www.imdb.com/title/tt0295427/?ref_=fn_tt_tt_1</t>
  </si>
  <si>
    <t>MaribelnaVerdú</t>
  </si>
  <si>
    <t>Drama|Fantasy|War</t>
  </si>
  <si>
    <t>IvananaBaquero</t>
  </si>
  <si>
    <t>Pan'snaLabyrinth </t>
  </si>
  <si>
    <t>SerginaLópez</t>
  </si>
  <si>
    <t>fairy|fairynatale|faun|princess|spain</t>
  </si>
  <si>
    <t>http://www.imdb.com/title/tt0457430/?ref_=fn_tt_tt_1</t>
  </si>
  <si>
    <t>JessikanaVan</t>
  </si>
  <si>
    <t>ThenaMessengers </t>
  </si>
  <si>
    <t>http://www.imdb.com/title/tt3513704/?ref_=fn_tt_tt_1</t>
  </si>
  <si>
    <t>Action|Comedy|Crime|Family</t>
  </si>
  <si>
    <t>SeenaSpotnaRun </t>
  </si>
  <si>
    <t>boy|fbi|mailman|van|witnessnaprotection</t>
  </si>
  <si>
    <t>http://www.imdb.com/title/tt0250720/?ref_=fn_tt_tt_1</t>
  </si>
  <si>
    <t>BabynaBoy </t>
  </si>
  <si>
    <t>AngellnaConwell</t>
  </si>
  <si>
    <t>cartoonnaonnatv|familynarelationships|physicalnaabuse|singlenaparent|twonawordnatitle</t>
  </si>
  <si>
    <t>http://www.imdb.com/title/tt0255819/?ref_=fn_tt_tt_1</t>
  </si>
  <si>
    <t>ChristiannaE.naChristiansen</t>
  </si>
  <si>
    <t>ThenaRoommate </t>
  </si>
  <si>
    <t>animalnaabuse(nonnagraphic)|catnakiller|college|deadnacat|deathnaofnacat</t>
  </si>
  <si>
    <t>http://www.imdb.com/title/tt1265990/?ref_=fn_tt_tt_1</t>
  </si>
  <si>
    <t>JoenaDirt </t>
  </si>
  <si>
    <t>firstnapart|grandnacanyon|highwaynatravel|indian|janitor</t>
  </si>
  <si>
    <t>http://www.imdb.com/title/tt0245686/?ref_=fn_tt_tt_1</t>
  </si>
  <si>
    <t>SheldonnaLettich</t>
  </si>
  <si>
    <t>AlonnanaShaw</t>
  </si>
  <si>
    <t>BolonaYeung</t>
  </si>
  <si>
    <t>DoublenaImpact </t>
  </si>
  <si>
    <t>KamelnaKrifa</t>
  </si>
  <si>
    <t>boat|hongnakong|murder|tunnel|twins</t>
  </si>
  <si>
    <t>http://www.imdb.com/title/tt0101764/?ref_=fn_tt_tt_1</t>
  </si>
  <si>
    <t>JoenaCornish</t>
  </si>
  <si>
    <t>Action|Comedy|Mystery</t>
  </si>
  <si>
    <t>HotnaFuzz </t>
  </si>
  <si>
    <t>accident|conspiracy|police|policenaofficer|village</t>
  </si>
  <si>
    <t>http://www.imdb.com/title/tt0425112/?ref_=fn_tt_tt_1</t>
  </si>
  <si>
    <t>DianenaEnglish</t>
  </si>
  <si>
    <t>ThenaWomen </t>
  </si>
  <si>
    <t>beautynasalon|divorce|fashion|newnayork|perfume</t>
  </si>
  <si>
    <t>http://www.imdb.com/title/tt0430770/?ref_=fn_tt_tt_1</t>
  </si>
  <si>
    <t>VickynaCristinanaBarcelona </t>
  </si>
  <si>
    <t>art|artist|painter|sex|summer</t>
  </si>
  <si>
    <t>http://www.imdb.com/title/tt0497465/?ref_=fn_tt_tt_1</t>
  </si>
  <si>
    <t>PeternaFlinth</t>
  </si>
  <si>
    <t>GustafnaSkarsgård</t>
  </si>
  <si>
    <t>Arn:naThenaKnightnaTemplar </t>
  </si>
  <si>
    <t>firstnapart|holynaland|knightnatemplar|monastery|swordnaandnashield</t>
  </si>
  <si>
    <t>http://www.imdb.com/title/tt0837106/?ref_=fn_tt_tt_1</t>
  </si>
  <si>
    <t>Swedish</t>
  </si>
  <si>
    <t>Sweden</t>
  </si>
  <si>
    <t>RobertnaIscove</t>
  </si>
  <si>
    <t>BoysnaandnaGirls </t>
  </si>
  <si>
    <t>TsianinanaJoelson</t>
  </si>
  <si>
    <t>bestnafriend|breaknaup|friendship|graduation|malenainnaunderwear</t>
  </si>
  <si>
    <t>http://www.imdb.com/title/tt0204175/?ref_=fn_tt_tt_1</t>
  </si>
  <si>
    <t>PeternaKosminsky</t>
  </si>
  <si>
    <t>WhitenaOleander </t>
  </si>
  <si>
    <t>MarcnaDonato</t>
  </si>
  <si>
    <t>california|fosternahome|love|oleander|prison</t>
  </si>
  <si>
    <t>http://www.imdb.com/title/tt0283139/?ref_=fn_tt_tt_1</t>
  </si>
  <si>
    <t>Jennifer'snaBody </t>
  </si>
  <si>
    <t>CynthianaStevenson</t>
  </si>
  <si>
    <t>cannibalism|cheerleader|condom|hooknafornahand|satanicnaritual</t>
  </si>
  <si>
    <t>http://www.imdb.com/title/tt1131734/?ref_=fn_tt_tt_1</t>
  </si>
  <si>
    <t>Comedy|Crime|Mystery</t>
  </si>
  <si>
    <t>DrowningnaMona </t>
  </si>
  <si>
    <t>TraceynaWalter</t>
  </si>
  <si>
    <t>cryingnawoman|plot|suspect|waitress|youngernamannaoldernawomannarelationship</t>
  </si>
  <si>
    <t>http://www.imdb.com/title/tt0186045/?ref_=fn_tt_tt_1</t>
  </si>
  <si>
    <t>DonnaPardo</t>
  </si>
  <si>
    <t>RadionaDays </t>
  </si>
  <si>
    <t>beach|cigarettenagirl|radio|womannaholdingnaanababy|workingnaclass</t>
  </si>
  <si>
    <t>http://www.imdb.com/title/tt0093818/?ref_=fn_tt_tt_1</t>
  </si>
  <si>
    <t>AllennaCoulter</t>
  </si>
  <si>
    <t>RemembernaMe </t>
  </si>
  <si>
    <t>RubynaJerins</t>
  </si>
  <si>
    <t>bingenadrinking|newnayork|newnayorknacity|septemberna11na2001|suicide</t>
  </si>
  <si>
    <t>http://www.imdb.com/title/tt1403981/?ref_=fn_tt_tt_1</t>
  </si>
  <si>
    <t>ClarenaKilner</t>
  </si>
  <si>
    <t>AlexandranaHolden</t>
  </si>
  <si>
    <t>HownatonaDeal </t>
  </si>
  <si>
    <t>TrentnaFord</t>
  </si>
  <si>
    <t>bestnafriend|highnaschool|mother|sister|wedding</t>
  </si>
  <si>
    <t>http://www.imdb.com/title/tt0319524/?ref_=fn_tt_tt_1</t>
  </si>
  <si>
    <t>MynaStepmothernaIsnaannaAlien </t>
  </si>
  <si>
    <t>alien|earth|femalenaalien|mission|secret</t>
  </si>
  <si>
    <t>http://www.imdb.com/title/tt0095687/?ref_=fn_tt_tt_1</t>
  </si>
  <si>
    <t>Philadelphia </t>
  </si>
  <si>
    <t>aids|citynanamenainnatitle|gay|homophobia|lawyer</t>
  </si>
  <si>
    <t>http://www.imdb.com/title/tt0107818/?ref_=fn_tt_tt_1</t>
  </si>
  <si>
    <t>JosefnaRusnak</t>
  </si>
  <si>
    <t>ThenaThirteenthnaFloor </t>
  </si>
  <si>
    <t>BradnaWilliamnaHenke</t>
  </si>
  <si>
    <t>amnesia|barricade|letter|time|virtualnareality</t>
  </si>
  <si>
    <t>http://www.imdb.com/title/tt0139809/?ref_=fn_tt_tt_1</t>
  </si>
  <si>
    <t>LancenaRivera</t>
  </si>
  <si>
    <t>FarrahnaFawcett</t>
  </si>
  <si>
    <t>ThenaCookout </t>
  </si>
  <si>
    <t>flatulence|interracialnamarriage|marriage</t>
  </si>
  <si>
    <t>http://www.imdb.com/title/tt0380277/?ref_=fn_tt_tt_1</t>
  </si>
  <si>
    <t>RonaldnaNeame</t>
  </si>
  <si>
    <t>KarlnaMalden</t>
  </si>
  <si>
    <t>Meteor </t>
  </si>
  <si>
    <t>BriannaKeith</t>
  </si>
  <si>
    <t>asteroid|meteor|nasa|nuclearnaweapon|satellite</t>
  </si>
  <si>
    <t>http://www.imdb.com/title/tt0079550/?ref_=fn_tt_tt_1</t>
  </si>
  <si>
    <t>BrucenaPaltrow</t>
  </si>
  <si>
    <t>Duets </t>
  </si>
  <si>
    <t>convict|karaoke|middlenaamerica|salesman|singer</t>
  </si>
  <si>
    <t>http://www.imdb.com/title/tt0134630/?ref_=fn_tt_tt_1</t>
  </si>
  <si>
    <t>HollywoodnaEnding </t>
  </si>
  <si>
    <t>blind|director|psychosomaticnablindness|selfnadeprecating|studio</t>
  </si>
  <si>
    <t>http://www.imdb.com/title/tt0278823/?ref_=fn_tt_tt_1</t>
  </si>
  <si>
    <t>AdamnaRifkin</t>
  </si>
  <si>
    <t>DetroitnaRocknaCity </t>
  </si>
  <si>
    <t>ShannonnaTweed</t>
  </si>
  <si>
    <t>band|concert|highnaschool|kiss|teenager</t>
  </si>
  <si>
    <t>http://www.imdb.com/title/tt0165710/?ref_=fn_tt_tt_1</t>
  </si>
  <si>
    <t>JonnaPolito</t>
  </si>
  <si>
    <t>Highlander </t>
  </si>
  <si>
    <t>combat|headnacutnaoff|immortal|scotland|swordsman</t>
  </si>
  <si>
    <t>http://www.imdb.com/title/tt0091203/?ref_=fn_tt_tt_1</t>
  </si>
  <si>
    <t>SusannenaBier</t>
  </si>
  <si>
    <t>ThingsnaWenaLostnainnathenaFire </t>
  </si>
  <si>
    <t>RobinnaWeigert</t>
  </si>
  <si>
    <t>bestnafriend|dinner|garage|narcoticsnaanonymous|recovery</t>
  </si>
  <si>
    <t>http://www.imdb.com/title/tt0469623/?ref_=fn_tt_tt_1</t>
  </si>
  <si>
    <t>KennethnaJohnson</t>
  </si>
  <si>
    <t>Action|Crime|Sci-Fi</t>
  </si>
  <si>
    <t>Steel </t>
  </si>
  <si>
    <t>fight|gang|junkyard|military|soldier</t>
  </si>
  <si>
    <t>http://www.imdb.com/title/tt0120207/?ref_=fn_tt_tt_1</t>
  </si>
  <si>
    <t>ThenaImmigrant </t>
  </si>
  <si>
    <t>AngelanaSarafyan</t>
  </si>
  <si>
    <t>immigrant|immigration|magician|money|prostitution</t>
  </si>
  <si>
    <t>http://www.imdb.com/title/tt1951181/?ref_=fn_tt_tt_1</t>
  </si>
  <si>
    <t>JamesnaIvory</t>
  </si>
  <si>
    <t>ThenaWhitenaCountess </t>
  </si>
  <si>
    <t>LynnnaRedgrave</t>
  </si>
  <si>
    <t>countess|diplomat|japanese|russian|shanghai</t>
  </si>
  <si>
    <t>http://www.imdb.com/title/tt0384686/?ref_=fn_tt_tt_1</t>
  </si>
  <si>
    <t>Trance </t>
  </si>
  <si>
    <t>TuppencenaMiddleton</t>
  </si>
  <si>
    <t>amnesia|criminal|heist|hypnotherapy|lostnapainting</t>
  </si>
  <si>
    <t>http://www.imdb.com/title/tt1924429/?ref_=fn_tt_tt_1</t>
  </si>
  <si>
    <t>JessynaTerrero</t>
  </si>
  <si>
    <t>SoulnaPlane </t>
  </si>
  <si>
    <t>airline|airplane|bathroom|sex|toilet</t>
  </si>
  <si>
    <t>http://www.imdb.com/title/tt0367085/?ref_=fn_tt_tt_1</t>
  </si>
  <si>
    <t>WelcomenatonathenaSticks </t>
  </si>
  <si>
    <t>MichelnaGalabru</t>
  </si>
  <si>
    <t>alcohol|alcoholicnadrink|drunkennaman|france|provence</t>
  </si>
  <si>
    <t>http://www.imdb.com/title/tt1064932/?ref_=fn_tt_tt_1</t>
  </si>
  <si>
    <t>VicentenaAmorim</t>
  </si>
  <si>
    <t>JodienaWhittaker</t>
  </si>
  <si>
    <t>Good </t>
  </si>
  <si>
    <t>censorship|children|corpse|heilnahitler|suffering</t>
  </si>
  <si>
    <t>http://www.imdb.com/title/tt0436364/?ref_=fn_tt_tt_1</t>
  </si>
  <si>
    <t>GasparnaNoé</t>
  </si>
  <si>
    <t>EmilynaAlynnaLind</t>
  </si>
  <si>
    <t>PaznadenalanaHuerta</t>
  </si>
  <si>
    <t>EnternathenaVoid </t>
  </si>
  <si>
    <t>drugnadeal|drugs|explicitnasex|love|stripper</t>
  </si>
  <si>
    <t>http://www.imdb.com/title/tt1191111/?ref_=fn_tt_tt_1</t>
  </si>
  <si>
    <t>JustinnaKirk</t>
  </si>
  <si>
    <t>Vamps </t>
  </si>
  <si>
    <t>IvannaSergei</t>
  </si>
  <si>
    <t>murder|newnayorknacity|onenawordnatitle|vampire|vampirenaslayer</t>
  </si>
  <si>
    <t>http://www.imdb.com/title/tt1545106/?ref_=fn_tt_tt_1</t>
  </si>
  <si>
    <t>Hachi:naAnaDog'snaTale </t>
  </si>
  <si>
    <t>dog|humannaanimalnarelationship|japanese|loyalty|waiting</t>
  </si>
  <si>
    <t>http://www.imdb.com/title/tt1028532/?ref_=fn_tt_tt_1</t>
  </si>
  <si>
    <t>JérômenaSalle</t>
  </si>
  <si>
    <t>TanyanavannaGraan</t>
  </si>
  <si>
    <t>Zulu </t>
  </si>
  <si>
    <t>ConradnaKemp</t>
  </si>
  <si>
    <t>apartheid|corpse|malenanudity|murder|policenaofficer</t>
  </si>
  <si>
    <t>http://www.imdb.com/title/tt2249221/?ref_=fn_tt_tt_1</t>
  </si>
  <si>
    <t>TommynaLeenaJones</t>
  </si>
  <si>
    <t>ThenaHomesman </t>
  </si>
  <si>
    <t>abusivenamarriage|pastor|prisonnawagon|roastnapig|suicidenabynahanging</t>
  </si>
  <si>
    <t>http://www.imdb.com/title/tt2398231/?ref_=fn_tt_tt_1</t>
  </si>
  <si>
    <t>JessenaVaughan</t>
  </si>
  <si>
    <t>JuwannanaMann </t>
  </si>
  <si>
    <t>basketball|dodgenaviper|hitnainnathenacrotch|malenanudity|thenastarnaspanglednabanner</t>
  </si>
  <si>
    <t>http://www.imdb.com/title/tt0247444/?ref_=fn_tt_tt_1</t>
  </si>
  <si>
    <t>TrondnaFausa</t>
  </si>
  <si>
    <t>StevennaVannaZandt</t>
  </si>
  <si>
    <t>Lilyhammer </t>
  </si>
  <si>
    <t>TommynaKarlsen</t>
  </si>
  <si>
    <t>mafia|mob|norway|steve|van</t>
  </si>
  <si>
    <t>http://www.imdb.com/title/tt1958961/?ref_=fn_tt_tt_1</t>
  </si>
  <si>
    <t>Norway</t>
  </si>
  <si>
    <t>Marie-JoséenaCroze</t>
  </si>
  <si>
    <t>DavidnaAlpay</t>
  </si>
  <si>
    <t>Ararat </t>
  </si>
  <si>
    <t>CharlesnaAznavour</t>
  </si>
  <si>
    <t>armenian|armeniannagenocide|customsnaagent|genocide|prayer</t>
  </si>
  <si>
    <t>http://www.imdb.com/title/tt0273435/?ref_=fn_tt_tt_1</t>
  </si>
  <si>
    <t>WilliamnaBindley</t>
  </si>
  <si>
    <t>Madison </t>
  </si>
  <si>
    <t>WilliamnaShockley</t>
  </si>
  <si>
    <t>boatnaracing|hydroplane|loyalty|onenawordnatitle|scolding</t>
  </si>
  <si>
    <t>http://www.imdb.com/title/tt0206113/?ref_=fn_tt_tt_1</t>
  </si>
  <si>
    <t>WaynenaBeach</t>
  </si>
  <si>
    <t>SlownaBurn </t>
  </si>
  <si>
    <t>districtnaattorney|interview|murder|prosecutor|reporter</t>
  </si>
  <si>
    <t>http://www.imdb.com/title/tt0376196/?ref_=fn_tt_tt_1</t>
  </si>
  <si>
    <t>GérardnaKrawczyk</t>
  </si>
  <si>
    <t>RyôkonaHirosue</t>
  </si>
  <si>
    <t>CarolenaBouquet</t>
  </si>
  <si>
    <t>Wasabi </t>
  </si>
  <si>
    <t>MichelnaMuller</t>
  </si>
  <si>
    <t>french|inheritance|japan|letter|policenadetectivenahero</t>
  </si>
  <si>
    <t>http://www.imdb.com/title/tt0281364/?ref_=fn_tt_tt_1</t>
  </si>
  <si>
    <t>Comedy|Horror|Sci-Fi</t>
  </si>
  <si>
    <t>DustinnaMilligan</t>
  </si>
  <si>
    <t>Slither </t>
  </si>
  <si>
    <t>alien|bnamovie|sex|slug|smallnatown</t>
  </si>
  <si>
    <t>http://www.imdb.com/title/tt0439815/?ref_=fn_tt_tt_1</t>
  </si>
  <si>
    <t>BeverlynaHillsnaCop </t>
  </si>
  <si>
    <t>drugnadealer|drugs|murder|policenabrutality|policenashootout</t>
  </si>
  <si>
    <t>http://www.imdb.com/title/tt0086960/?ref_=fn_tt_tt_1</t>
  </si>
  <si>
    <t>HomenaAlone </t>
  </si>
  <si>
    <t>airport|childnaprotagonist|childnaswearing|christmas|homenaalone</t>
  </si>
  <si>
    <t>http://www.imdb.com/title/tt0099785/?ref_=fn_tt_tt_1</t>
  </si>
  <si>
    <t>3naMennaandnaanaBaby </t>
  </si>
  <si>
    <t>1980s|baby|heroin|package|questionednabynapolice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</si>
  <si>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</si>
  <si>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</si>
  <si>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</si>
  <si>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</si>
  <si>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TopnaGun </t>
  </si>
  <si>
    <t>AdriannaPasdar</t>
  </si>
  <si>
    <t>flying|gaynasubtext|machismo|malenaobjectification|pilot</t>
  </si>
  <si>
    <t>http://www.imdb.com/title/tt0092099/?ref_=fn_tt_tt_1</t>
  </si>
  <si>
    <t>Pei-PeinaCheng</t>
  </si>
  <si>
    <t>ChennaChang</t>
  </si>
  <si>
    <t>CrouchingnaTiger,naHiddennaDragon </t>
  </si>
  <si>
    <t>SihungnaLung</t>
  </si>
  <si>
    <t>barenamidriff|china|magicalnarealism|martialnaarts|sword</t>
  </si>
  <si>
    <t>http://www.imdb.com/title/tt0190332/?ref_=fn_tt_tt_1</t>
  </si>
  <si>
    <t>Taiwan</t>
  </si>
  <si>
    <t>AmericannaBeauty </t>
  </si>
  <si>
    <t>AranaCeli</t>
  </si>
  <si>
    <t>domesticnaviolence|drugnadealer|homosexuality|midlifenacrisis|unfaithfulness</t>
  </si>
  <si>
    <t>http://www.imdb.com/title/tt0169547/?ref_=fn_tt_tt_1</t>
  </si>
  <si>
    <t>ThenaKing'snaSpeech </t>
  </si>
  <si>
    <t>king|kingnageorgenavi|speech|speechnatherapist|throne</t>
  </si>
  <si>
    <t>http://www.imdb.com/title/tt1504320/?ref_=fn_tt_tt_1</t>
  </si>
  <si>
    <t>Twins </t>
  </si>
  <si>
    <t>HughnaO'Brian</t>
  </si>
  <si>
    <t>barenachestednamale|brother|catholicnaorphanage|longnalostnasiblings|twins</t>
  </si>
  <si>
    <t>http://www.imdb.com/title/tt0096320/?ref_=fn_tt_tt_1</t>
  </si>
  <si>
    <t>BobbynaCampo</t>
  </si>
  <si>
    <t>BexnaTaylor-Klaus</t>
  </si>
  <si>
    <t>Scream:naThenaTVnaSeries </t>
  </si>
  <si>
    <t>JasonnaWiles</t>
  </si>
  <si>
    <t>generationnay|millennialnageneration|murder|teenagenagirl|throatnaslitting</t>
  </si>
  <si>
    <t>http://www.imdb.com/title/tt3921180/?ref_=fn_tt_tt_1</t>
  </si>
  <si>
    <t>UdayannaPrasad</t>
  </si>
  <si>
    <t>ThenaYellownaHandkerchief </t>
  </si>
  <si>
    <t>louisiana|overalls|roadnatrip|southernnau.s.|teenagenaboy</t>
  </si>
  <si>
    <t>http://www.imdb.com/title/tt0954990/?ref_=fn_tt_tt_1</t>
  </si>
  <si>
    <t>RaenaDawnnaChong</t>
  </si>
  <si>
    <t>ThenaColornaPurple </t>
  </si>
  <si>
    <t>booknastrap|girl|racialnadiscrimination|racialnatension|stereotype</t>
  </si>
  <si>
    <t>http://www.imdb.com/title/tt0088939/?ref_=fn_tt_tt_1</t>
  </si>
  <si>
    <t>JKnaYoun</t>
  </si>
  <si>
    <t>Ji-wonnaHa</t>
  </si>
  <si>
    <t>Action|Comedy|Drama|Thriller</t>
  </si>
  <si>
    <t>NicolenaDionne</t>
  </si>
  <si>
    <t>TidalnaWave </t>
  </si>
  <si>
    <t>Kyung-gunaSol</t>
  </si>
  <si>
    <t>korea|lifeguard|singlenafather|tears|tsunami</t>
  </si>
  <si>
    <t>http://www.imdb.com/title/tt1153040/?ref_=fn_tt_tt_1</t>
  </si>
  <si>
    <t>Korean</t>
  </si>
  <si>
    <t>chariotnarace|epic|falsenaaccusation|jerusalem|slave</t>
  </si>
  <si>
    <t>MortennaTyldum</t>
  </si>
  <si>
    <t>ThenaImitationnaGame </t>
  </si>
  <si>
    <t>AllennaLeech</t>
  </si>
  <si>
    <t>crosswordnapuzzle|cryptography|enigmanacode|gaynaleadnacharacter|worldnawarnatwo</t>
  </si>
  <si>
    <t>http://www.imdb.com/title/tt2084970/?ref_=fn_tt_tt_1</t>
  </si>
  <si>
    <t>PrivatenaBenjamin </t>
  </si>
  <si>
    <t>cameranashotnaofnafeet|femalenastockingednafeet|lossnaofnahusband|pantyhose|suntannapantyhose</t>
  </si>
  <si>
    <t>http://www.imdb.com/title/tt0081375/?ref_=fn_tt_tt_1</t>
  </si>
  <si>
    <t>CoalnaMiner'snaDaughter </t>
  </si>
  <si>
    <t>LevonnaHelm</t>
  </si>
  <si>
    <t>countrynamusic|kissingnawhilenahavingnasex|poverty|singer|titlenabasednaonnasong</t>
  </si>
  <si>
    <t>http://www.imdb.com/title/tt0080549/?ref_=fn_tt_tt_1</t>
  </si>
  <si>
    <t>DiarynaofnaanaWimpynaKid </t>
  </si>
  <si>
    <t>cheese|diary|friend|middlenaschool|school</t>
  </si>
  <si>
    <t>http://www.imdb.com/title/tt1196141/?ref_=fn_tt_tt_1</t>
  </si>
  <si>
    <t>AndrésnaMuschietti</t>
  </si>
  <si>
    <t>MegannaCharpentier</t>
  </si>
  <si>
    <t>Mama </t>
  </si>
  <si>
    <t>IsabellenaNélisse</t>
  </si>
  <si>
    <t>aunt|children|deathnaofnasister|forest|hidingnainnaanacloset</t>
  </si>
  <si>
    <t>http://www.imdb.com/title/tt2023587/?ref_=fn_tt_tt_1</t>
  </si>
  <si>
    <t>NationalnaLampoon'snaVacation </t>
  </si>
  <si>
    <t>amusementnapark|dog|familynavacation|nationalnalampoonnaseries|vacation</t>
  </si>
  <si>
    <t>http://www.imdb.com/title/tt0085995/?ref_=fn_tt_tt_1</t>
  </si>
  <si>
    <t>GeorginanaCates</t>
  </si>
  <si>
    <t>JacksonnaNicoll</t>
  </si>
  <si>
    <t>BadnaGrandpa </t>
  </si>
  <si>
    <t>GrasienaMercedes</t>
  </si>
  <si>
    <t>childnabeautynapageant|grandson|hiddennacamera|jackass|roadnatrip</t>
  </si>
  <si>
    <t>http://www.imdb.com/title/tt3063516/?ref_=fn_tt_tt_1</t>
  </si>
  <si>
    <t>SylvianaSyms</t>
  </si>
  <si>
    <t>ThenaQueen </t>
  </si>
  <si>
    <t>monarchy|primenaminister|princessnadiana|queen|speech</t>
  </si>
  <si>
    <t>http://www.imdb.com/title/tt0436697/?ref_=fn_tt_tt_1</t>
  </si>
  <si>
    <t>Beetlejuice </t>
  </si>
  <si>
    <t>GlennnaShadix</t>
  </si>
  <si>
    <t>attic|ghost|surrealism|teenagenagirl|yuppie</t>
  </si>
  <si>
    <t>http://www.imdb.com/title/tt0094721/?ref_=fn_tt_tt_1</t>
  </si>
  <si>
    <t>WhynaDidnaInaGetnaMarried? </t>
  </si>
  <si>
    <t>marriage|overweight|psychologist|secret|work</t>
  </si>
  <si>
    <t>http://www.imdb.com/title/tt0906108/?ref_=fn_tt_tt_1</t>
  </si>
  <si>
    <t>GilliannaArmstrong</t>
  </si>
  <si>
    <t>Drama|Family|Romance</t>
  </si>
  <si>
    <t>LittlenaWomen </t>
  </si>
  <si>
    <t>civilnawar|femalenaprotagonist|postnacivilnawar|referencenatonafriedrichnaschiller|u.s.nacivilnawar</t>
  </si>
  <si>
    <t>http://www.imdb.com/title/tt0110367/?ref_=fn_tt_tt_1</t>
  </si>
  <si>
    <t>JamesnaWatkins</t>
  </si>
  <si>
    <t>ThenaWomannainnaBlack </t>
  </si>
  <si>
    <t>JessicanaRaine</t>
  </si>
  <si>
    <t>afterlife|babynaboy|birdnainnaanacage|ghost|reunitednafamily</t>
  </si>
  <si>
    <t>http://www.imdb.com/title/tt1596365/?ref_=fn_tt_tt_1</t>
  </si>
  <si>
    <t>TessanaThompson</t>
  </si>
  <si>
    <t>WhennaanaStrangernaCalls </t>
  </si>
  <si>
    <t>babysitting|cellnaphone|highnaschool|nightmare|teenager</t>
  </si>
  <si>
    <t>http://www.imdb.com/title/tt0455857/?ref_=fn_tt_tt_1</t>
  </si>
  <si>
    <t>BignaFatnaLiar </t>
  </si>
  <si>
    <t>LeenaMajors</t>
  </si>
  <si>
    <t>brunette|filmnaproducer|liar|prank|stunt</t>
  </si>
  <si>
    <t>http://www.imdb.com/title/tt0265298/?ref_=fn_tt_tt_1</t>
  </si>
  <si>
    <t>ThenaDeernaHunter </t>
  </si>
  <si>
    <t>escape|friend|party|pittsburghnasteelers|vietnam</t>
  </si>
  <si>
    <t>http://www.imdb.com/title/tt0077416/?ref_=fn_tt_tt_1</t>
  </si>
  <si>
    <t>WagnathenaDog </t>
  </si>
  <si>
    <t>death|election|hollywood|president|scandal</t>
  </si>
  <si>
    <t>http://www.imdb.com/title/tt0120885/?ref_=fn_tt_tt_1</t>
  </si>
  <si>
    <t>JimnaFall</t>
  </si>
  <si>
    <t>AdamnaLamberg</t>
  </si>
  <si>
    <t>Adventure|Comedy|Family|Music|Romance</t>
  </si>
  <si>
    <t>ClaytonnaSnyder</t>
  </si>
  <si>
    <t>ThenaLizzienaMcGuirenaMovie </t>
  </si>
  <si>
    <t>bestnafriend|roma|singer|spaghetti|teenager</t>
  </si>
  <si>
    <t>http://www.imdb.com/title/tt0306841/?ref_=fn_tt_tt_1</t>
  </si>
  <si>
    <t>RicnaRomannaWaugh</t>
  </si>
  <si>
    <t>Snitch </t>
  </si>
  <si>
    <t>cigarettenasmoking|dea|drugs|inspirednabynatruenaevents|undercover</t>
  </si>
  <si>
    <t>http://www.imdb.com/title/tt0882977/?ref_=fn_tt_tt_1</t>
  </si>
  <si>
    <t>MichaelnaDougherty</t>
  </si>
  <si>
    <t>Krampus </t>
  </si>
  <si>
    <t>AllisonnaTolman</t>
  </si>
  <si>
    <t>christmas|german|holiday|krampus|santanaclaus</t>
  </si>
  <si>
    <t>http://www.imdb.com/title/tt3850590/?ref_=fn_tt_tt_1</t>
  </si>
  <si>
    <t>ThenaFaculty </t>
  </si>
  <si>
    <t>alien|highnaschool|ohio|photographer|water</t>
  </si>
  <si>
    <t>http://www.imdb.com/title/tt0133751/?ref_=fn_tt_tt_1</t>
  </si>
  <si>
    <t>VirginianaCapers</t>
  </si>
  <si>
    <t>Rae'VennaKelly</t>
  </si>
  <si>
    <t>What'snaLovenaGotnatonaDonawithnaIt </t>
  </si>
  <si>
    <t>DororthynaThorton</t>
  </si>
  <si>
    <t>abusivenahusband|love|singer|tinanaturner|violence</t>
  </si>
  <si>
    <t>http://www.imdb.com/title/tt0108551/?ref_=fn_tt_tt_1</t>
  </si>
  <si>
    <t>CopnaLand </t>
  </si>
  <si>
    <t>corruption|fakednadeath|fallingnaoffnaanaroof|internalnaaffairs|nypd</t>
  </si>
  <si>
    <t>http://www.imdb.com/title/tt0118887/?ref_=fn_tt_tt_1</t>
  </si>
  <si>
    <t>JoelnaGallen</t>
  </si>
  <si>
    <t>JoAnnanaGarcianaSwisher</t>
  </si>
  <si>
    <t>NotnaAnothernaTeennaMovie </t>
  </si>
  <si>
    <t>cheerleader|foreignnaexchangenastudent|incestuousnadesire|incestuousnakiss|prom</t>
  </si>
  <si>
    <t>http://www.imdb.com/title/tt0277371/?ref_=fn_tt_tt_1</t>
  </si>
  <si>
    <t>EndnaofnaWatch </t>
  </si>
  <si>
    <t>lapd|police|policenaofficer|southnacentralnalosnaangeles|streetnagang</t>
  </si>
  <si>
    <t>http://www.imdb.com/title/tt1855199/?ref_=fn_tt_tt_1</t>
  </si>
  <si>
    <t>ThenaSkulls </t>
  </si>
  <si>
    <t>WilliamnaPetersen</t>
  </si>
  <si>
    <t>college|friend|ivynaleague|secretnasociety|suicide</t>
  </si>
  <si>
    <t>http://www.imdb.com/title/tt0192614/?ref_=fn_tt_tt_1</t>
  </si>
  <si>
    <t>JamesnaMarsh</t>
  </si>
  <si>
    <t>ThenaTheorynaofnaEverything </t>
  </si>
  <si>
    <t>basednaonnamemoir|cambridgenauniversity|husbandnawifenarelationship|lounagehrig'snadisease|physicist</t>
  </si>
  <si>
    <t>http://www.imdb.com/title/tt2980516/?ref_=fn_tt_tt_1</t>
  </si>
  <si>
    <t>Malibu'snaMostnaWanted </t>
  </si>
  <si>
    <t>losnaangelesnacalifornia|personnainnacarnatrunk|racialnaimpersonation|southnaasian|streetnagang</t>
  </si>
  <si>
    <t>http://www.imdb.com/title/tt0328099/?ref_=fn_tt_tt_1</t>
  </si>
  <si>
    <t>MattnaWilliams</t>
  </si>
  <si>
    <t>WherenathenaHeartnaIs </t>
  </si>
  <si>
    <t>birth|oklahoma|photographer|tennessee|walnamart</t>
  </si>
  <si>
    <t>http://www.imdb.com/title/tt0198021/?ref_=fn_tt_tt_1</t>
  </si>
  <si>
    <t>ClaudenaRains</t>
  </si>
  <si>
    <t>LawrencenaofnaArabia </t>
  </si>
  <si>
    <t>arab|britishnamilitary|desert|ottomannaempire|t.e.nalawrence</t>
  </si>
  <si>
    <t>http://www.imdb.com/title/tt0056172/?ref_=fn_tt_tt_1</t>
  </si>
  <si>
    <t>RobnaZombie</t>
  </si>
  <si>
    <t>HalloweennaII </t>
  </si>
  <si>
    <t>halloween|hospital|michaelnamyers|rampage|vomiting</t>
  </si>
  <si>
    <t>http://www.imdb.com/title/tt1311067/?ref_=fn_tt_tt_1</t>
  </si>
  <si>
    <t>Wild </t>
  </si>
  <si>
    <t>femalenaprotagonist|grief|hiking|lossnaofnamother|mothernadaughternarelationship</t>
  </si>
  <si>
    <t>http://www.imdb.com/title/tt2305051/?ref_=fn_tt_tt_1</t>
  </si>
  <si>
    <t>DennisnaIliadis</t>
  </si>
  <si>
    <t>ThenaLastnaHousenaonnathenaLeft </t>
  </si>
  <si>
    <t>MarthanaMacIsaac</t>
  </si>
  <si>
    <t>kidnapping|lake|microwavenaoven|psychopath|woods</t>
  </si>
  <si>
    <t>http://www.imdb.com/title/tt0844708/?ref_=fn_tt_tt_1</t>
  </si>
  <si>
    <t>ThenaWeddingnaDate </t>
  </si>
  <si>
    <t>chicknaflick|escort|malenaescort|wedding|weddingnadate</t>
  </si>
  <si>
    <t>http://www.imdb.com/title/tt0372532/?ref_=fn_tt_tt_1</t>
  </si>
  <si>
    <t>RicknaRosenthal</t>
  </si>
  <si>
    <t>Comedy|Horror|Thriller</t>
  </si>
  <si>
    <t>Halloween:naResurrection </t>
  </si>
  <si>
    <t>cultnafilm|halloween|killer|michaelnamyers|serialnakiller</t>
  </si>
  <si>
    <t>http://www.imdb.com/title/tt0220506/?ref_=fn_tt_tt_1</t>
  </si>
  <si>
    <t>ThenaPrincessnaBride </t>
  </si>
  <si>
    <t>AndrénathenaGiant</t>
  </si>
  <si>
    <t>fairynatale|giant|pirate|princess|truenalove</t>
  </si>
  <si>
    <t>http://www.imdb.com/title/tt0093779/?ref_=fn_tt_tt_1</t>
  </si>
  <si>
    <t>ThenaGreatnaDebaters </t>
  </si>
  <si>
    <t>college|debate|student|texas|wileynacollege</t>
  </si>
  <si>
    <t>http://www.imdb.com/title/tt0427309/?ref_=fn_tt_tt_1</t>
  </si>
  <si>
    <t>NicolasnaWindingnaRefn</t>
  </si>
  <si>
    <t>Drive </t>
  </si>
  <si>
    <t>RussnaTamblyn</t>
  </si>
  <si>
    <t>kissingnainnaannaelevator|mythicalnahero|neonanoir|protectivenamale|silentnaprotagonist</t>
  </si>
  <si>
    <t>http://www.imdb.com/title/tt0780504/?ref_=fn_tt_tt_1</t>
  </si>
  <si>
    <t>SaranaSugarman</t>
  </si>
  <si>
    <t>Comedy|Family|Music|Romance</t>
  </si>
  <si>
    <t>ConfessionsnaofnaanaTeenagenaDramanaQueen </t>
  </si>
  <si>
    <t>band|friend|newnayorknacity|suburb|teenager</t>
  </si>
  <si>
    <t>http://www.imdb.com/title/tt0361467/?ref_=fn_tt_tt_1</t>
  </si>
  <si>
    <t>ThenaObjectnaofnaMynaAffection </t>
  </si>
  <si>
    <t>KalinaRocha</t>
  </si>
  <si>
    <t>baby|dancing|gay|namenacalling|penisnaslur</t>
  </si>
  <si>
    <t>http://www.imdb.com/title/tt0120772/?ref_=fn_tt_tt_1</t>
  </si>
  <si>
    <t>JuannaCarlosnaFresnadillo</t>
  </si>
  <si>
    <t>28naWeeksnaLater </t>
  </si>
  <si>
    <t>parisnafrance|rage|sniper|u.s.naarmy|zombienaapocalypse</t>
  </si>
  <si>
    <t>http://www.imdb.com/title/tt0463854/?ref_=fn_tt_tt_1</t>
  </si>
  <si>
    <t>JessienaT.naUsher</t>
  </si>
  <si>
    <t>WhennathenaGamenaStandsnaTall </t>
  </si>
  <si>
    <t>Ser'DariusnaBlain</t>
  </si>
  <si>
    <t>coach|highnaschoolnafootball</t>
  </si>
  <si>
    <t>http://www.imdb.com/title/tt2247476/?ref_=fn_tt_tt_1</t>
  </si>
  <si>
    <t>LukenaBenward</t>
  </si>
  <si>
    <t>BecausenaofnaWinn-Dixie </t>
  </si>
  <si>
    <t>10nayearnaold|dog|florida|girl|supermarket</t>
  </si>
  <si>
    <t>http://www.imdb.com/title/tt0317132/?ref_=fn_tt_tt_1</t>
  </si>
  <si>
    <t>GinanaPrince-Bythewood</t>
  </si>
  <si>
    <t>Lovena&amp;naBasketball </t>
  </si>
  <si>
    <t>basketballnamovie|femalenabasketballnaplayer|highnaschool|nba|titlenadirectednabynafemale</t>
  </si>
  <si>
    <t>http://www.imdb.com/title/tt0199725/?ref_=fn_tt_tt_1</t>
  </si>
  <si>
    <t>GrossenaPointenaBlank </t>
  </si>
  <si>
    <t>MitchellnaRyan</t>
  </si>
  <si>
    <t>assassin|highnaschool|highnaschoolnareunion|reunion|suburb</t>
  </si>
  <si>
    <t>http://www.imdb.com/title/tt0119229/?ref_=fn_tt_tt_1</t>
  </si>
  <si>
    <t>PhilnaTraill</t>
  </si>
  <si>
    <t>AllnaAboutnaSteve </t>
  </si>
  <si>
    <t>blindnadate|crosswordnapuzzle|eccentric|fall|minenashaft</t>
  </si>
  <si>
    <t>http://www.imdb.com/title/tt0881891/?ref_=fn_tt_tt_1</t>
  </si>
  <si>
    <t>JoenaBerlinger</t>
  </si>
  <si>
    <t>EricanaLeerhsen</t>
  </si>
  <si>
    <t>Adventure|Fantasy|Horror|Mystery|Thriller</t>
  </si>
  <si>
    <t>KimnaDirector</t>
  </si>
  <si>
    <t>BooknaofnaShadows:naBlairnaWitchna2 </t>
  </si>
  <si>
    <t>KurtnaLoder</t>
  </si>
  <si>
    <t>conveniencenastore|digitnainnatitle|punctuationnainnatitle|violence|witch</t>
  </si>
  <si>
    <t>http://www.imdb.com/title/tt0229260/?ref_=fn_tt_tt_1</t>
  </si>
  <si>
    <t>RachelnaTrue</t>
  </si>
  <si>
    <t>ThenaCraft </t>
  </si>
  <si>
    <t>BrendanaStrong</t>
  </si>
  <si>
    <t>coven|occult|outcast|spell|witch</t>
  </si>
  <si>
    <t>http://www.imdb.com/title/tt0115963/?ref_=fn_tt_tt_1</t>
  </si>
  <si>
    <t>MatchnaPoint </t>
  </si>
  <si>
    <t>extramaritalnaaffair|infidelity|ironynaofnafate|surprisenaending|tennis</t>
  </si>
  <si>
    <t>http://www.imdb.com/title/tt0416320/?ref_=fn_tt_tt_1</t>
  </si>
  <si>
    <t>ElizabethnaAllennaRosenbaum</t>
  </si>
  <si>
    <t>HutchnaDano</t>
  </si>
  <si>
    <t>SierranaMcCormick</t>
  </si>
  <si>
    <t>RamonanaandnaBeezus </t>
  </si>
  <si>
    <t>JasonnaSpevack</t>
  </si>
  <si>
    <t>aunt|cat|deathnaofnapet|girl|nonaopeningnacredits</t>
  </si>
  <si>
    <t>http://www.imdb.com/title/tt0493949/?ref_=fn_tt_tt_1</t>
  </si>
  <si>
    <t>ThenaRemainsnaofnathenaDay </t>
  </si>
  <si>
    <t>butler|housekeeper|manor|servant|service</t>
  </si>
  <si>
    <t>http://www.imdb.com/title/tt0107943/?ref_=fn_tt_tt_1</t>
  </si>
  <si>
    <t>NicolenaArinaParker</t>
  </si>
  <si>
    <t>BoogienaNights </t>
  </si>
  <si>
    <t>NinanaHartley</t>
  </si>
  <si>
    <t>1970s|adultnaentertainmentnaindustry|nightclub|pornnaindustry|sannafernandonavalleynacalifornia</t>
  </si>
  <si>
    <t>http://www.imdb.com/title/tt0118749/?ref_=fn_tt_tt_1</t>
  </si>
  <si>
    <t>NowherenatonaRun </t>
  </si>
  <si>
    <t>JossnaAckland</t>
  </si>
  <si>
    <t>business|escapednaconvict|farm|motorcycle|widow</t>
  </si>
  <si>
    <t>http://www.imdb.com/title/tt0107711/?ref_=fn_tt_tt_1</t>
  </si>
  <si>
    <t>MichaelnaMayer</t>
  </si>
  <si>
    <t>DannynaPino</t>
  </si>
  <si>
    <t>Flicka </t>
  </si>
  <si>
    <t>fathernasonnarelationship|horse|horsenaranch|ranch|wildnamustang</t>
  </si>
  <si>
    <t>http://www.imdb.com/title/tt0434215/?ref_=fn_tt_tt_1</t>
  </si>
  <si>
    <t>MartinnaWeisz</t>
  </si>
  <si>
    <t>ThenaHillsnaHavenaEyesnaII </t>
  </si>
  <si>
    <t>desert|fight|hill|murder|mutant</t>
  </si>
  <si>
    <t>http://www.imdb.com/title/tt0800069/?ref_=fn_tt_tt_1</t>
  </si>
  <si>
    <t>JohnnaOttman</t>
  </si>
  <si>
    <t>JoeynaLawrence</t>
  </si>
  <si>
    <t>UrbannaLegends:naFinalnaCut </t>
  </si>
  <si>
    <t>filmnaset|movienaset|sequel|slownamotion|urbannalegend</t>
  </si>
  <si>
    <t>http://www.imdb.com/title/tt0192731/?ref_=fn_tt_tt_1</t>
  </si>
  <si>
    <t>TucknaEverlasting </t>
  </si>
  <si>
    <t>fountainnaofnayouth|immortality|secret|woods|youngnaman</t>
  </si>
  <si>
    <t>http://www.imdb.com/title/tt0283084/?ref_=fn_tt_tt_1</t>
  </si>
  <si>
    <t>JohnnaBonito</t>
  </si>
  <si>
    <t>FirassnaDirani</t>
  </si>
  <si>
    <t>ThenaMarine </t>
  </si>
  <si>
    <t>beating|marine|muscleman|tiednaup|toughnaguy</t>
  </si>
  <si>
    <t>http://www.imdb.com/title/tt0419946/?ref_=fn_tt_tt_1</t>
  </si>
  <si>
    <t>PeternaAtencio</t>
  </si>
  <si>
    <t>Keanu </t>
  </si>
  <si>
    <t>carnachase|gangsta|gunnafight|hitman|kitten</t>
  </si>
  <si>
    <t>http://www.imdb.com/title/tt4139124/?ref_=fn_tt_tt_1</t>
  </si>
  <si>
    <t>CindanaMcCain</t>
  </si>
  <si>
    <t>CountrynaStrong </t>
  </si>
  <si>
    <t>countrynamusic|panties|pinknapanties|relapse|songwriter</t>
  </si>
  <si>
    <t>http://www.imdb.com/title/tt1555064/?ref_=fn_tt_tt_1</t>
  </si>
  <si>
    <t>Officialnasite</t>
  </si>
  <si>
    <t>DavidnaNutter</t>
  </si>
  <si>
    <t>DisturbingnaBehavior </t>
  </si>
  <si>
    <t>bluenaribbon|highnaschool|jacket|jock|yogurt</t>
  </si>
  <si>
    <t>http://www.imdb.com/title/tt0134619/?ref_=fn_tt_tt_1</t>
  </si>
  <si>
    <t>DereknaCianfrance</t>
  </si>
  <si>
    <t>ThenaPlacenaBeyondnathenaPines </t>
  </si>
  <si>
    <t>AngelonaAnthonynaPizza</t>
  </si>
  <si>
    <t>bank|carnival|motorcycle|police|rookienacop</t>
  </si>
  <si>
    <t>http://www.imdb.com/title/tt1817273/?ref_=fn_tt_tt_1</t>
  </si>
  <si>
    <t>AkienaKotabe</t>
  </si>
  <si>
    <t>ThenaNovembernaMan </t>
  </si>
  <si>
    <t>criticallynabashed|premaritalnasex|sexnascene|sexnastandingnaup|stripper</t>
  </si>
  <si>
    <t>http://www.imdb.com/title/tt2402157/?ref_=fn_tt_tt_1</t>
  </si>
  <si>
    <t>StephannaElliott</t>
  </si>
  <si>
    <t>JasonnaPriestley</t>
  </si>
  <si>
    <t>EyenaofnathenaBeholder </t>
  </si>
  <si>
    <t>GenevièvenaBujold</t>
  </si>
  <si>
    <t>chicagonaillinois|falsenaidentity|femmenafatale|newnayorknacity|spying</t>
  </si>
  <si>
    <t>http://www.imdb.com/title/tt0120662/?ref_=fn_tt_tt_1</t>
  </si>
  <si>
    <t>ThenaHurtnaLocker </t>
  </si>
  <si>
    <t>army|bomb|dangerousnajob|death|iraq</t>
  </si>
  <si>
    <t>http://www.imdb.com/title/tt0887912/?ref_=fn_tt_tt_1</t>
  </si>
  <si>
    <t>MarknaL.naLester</t>
  </si>
  <si>
    <t>GeorgenaC.naScott</t>
  </si>
  <si>
    <t>Firestarter </t>
  </si>
  <si>
    <t>captain|experiment|fire|psychic|secretnagovernmentnaagency</t>
  </si>
  <si>
    <t>http://www.imdb.com/title/tt0087262/?ref_=fn_tt_tt_1</t>
  </si>
  <si>
    <t>KillingnaThemnaSoftly </t>
  </si>
  <si>
    <t>explodingnacar|hitnabynaanacar|pokernagame|punchednainnathenaface|shotnatonadeath</t>
  </si>
  <si>
    <t>http://www.imdb.com/title/tt1764234/?ref_=fn_tt_tt_1</t>
  </si>
  <si>
    <t>NinanaHoss</t>
  </si>
  <si>
    <t>AnaMostnaWantednaMan </t>
  </si>
  <si>
    <t>HomayounnaErshadi</t>
  </si>
  <si>
    <t>intelligence|intelligencenaagency|secretnaservice|surveillancenacamera|warnaonnaterror</t>
  </si>
  <si>
    <t>http://www.imdb.com/title/tt1972571/?ref_=fn_tt_tt_1</t>
  </si>
  <si>
    <t>TomnaGreen</t>
  </si>
  <si>
    <t>FreddynaGotnaFingered </t>
  </si>
  <si>
    <t>animator|bamboonacane|cartoonist|sausage|slacker</t>
  </si>
  <si>
    <t>http://www.imdb.com/title/tt0240515/?ref_=fn_tt_tt_1</t>
  </si>
  <si>
    <t>MikenaNawrocki</t>
  </si>
  <si>
    <t>CamnaClarke</t>
  </si>
  <si>
    <t>YurinaLowenthal</t>
  </si>
  <si>
    <t>ThenaPiratesnaWhonaDon'tnaDonaAnything:naAnaVeggieTalesnaMovie </t>
  </si>
  <si>
    <t>PhilnaVischer</t>
  </si>
  <si>
    <t>17thnacentury|king|pirate|vegetable|waiter</t>
  </si>
  <si>
    <t>http://www.imdb.com/title/tt0475998/?ref_=fn_tt_tt_1</t>
  </si>
  <si>
    <t>CatherinenaOwens</t>
  </si>
  <si>
    <t>ThenaEdge</t>
  </si>
  <si>
    <t>U2na3D </t>
  </si>
  <si>
    <t>LarrynaMullennaJr.</t>
  </si>
  <si>
    <t>3dnainnatitle|digitnainnatitle|rocknaband|rocker|u2</t>
  </si>
  <si>
    <t>http://www.imdb.com/title/tt0892375/?ref_=fn_tt_tt_1</t>
  </si>
  <si>
    <t>DouglasnaAarniokoski</t>
  </si>
  <si>
    <t>AdriannaPaul</t>
  </si>
  <si>
    <t>Highlander:naEndgame </t>
  </si>
  <si>
    <t>AdamnaCopeland</t>
  </si>
  <si>
    <t>battle|explosion|immortal|revenge|sequelnatonacultnafilm</t>
  </si>
  <si>
    <t>http://www.imdb.com/title/tt0144964/?ref_=fn_tt_tt_1</t>
  </si>
  <si>
    <t>BryannaBarber</t>
  </si>
  <si>
    <t>Crime|Drama|Musical|Romance</t>
  </si>
  <si>
    <t>Idlewild </t>
  </si>
  <si>
    <t>gangster|playingnapiano|songnaandnadance|speakeasy|writtennaandnadirectednabynacastnamember</t>
  </si>
  <si>
    <t>http://www.imdb.com/title/tt0417225/?ref_=fn_tt_tt_1</t>
  </si>
  <si>
    <t>LonenaScherfig</t>
  </si>
  <si>
    <t>OnenaDay </t>
  </si>
  <si>
    <t>23nayearnatimenaspan|accidentalnadeath|bestnafriend|lossnaofnalovednaone|malenafemalenafriendship</t>
  </si>
  <si>
    <t>http://www.imdb.com/title/tt1563738/?ref_=fn_tt_tt_1</t>
  </si>
  <si>
    <t>DrewnaBarrymore</t>
  </si>
  <si>
    <t>WhipnaIt </t>
  </si>
  <si>
    <t>beautynapageant|friend|pageant|rollernaderby|texas</t>
  </si>
  <si>
    <t>http://www.imdb.com/title/tt1172233/?ref_=fn_tt_tt_1</t>
  </si>
  <si>
    <t>BriannaKoppelman</t>
  </si>
  <si>
    <t>KnockaroundnaGuys </t>
  </si>
  <si>
    <t>KevinnaGage</t>
  </si>
  <si>
    <t>mob|mobster|money|montana|sheriff</t>
  </si>
  <si>
    <t>http://www.imdb.com/title/tt0211465/?ref_=fn_tt_tt_1</t>
  </si>
  <si>
    <t>JamesnaFoley</t>
  </si>
  <si>
    <t>Confidence </t>
  </si>
  <si>
    <t>con|grifter|lapnadance|organizednacrime|shotnainnathenaforehead</t>
  </si>
  <si>
    <t>http://www.imdb.com/title/tt0310910/?ref_=fn_tt_tt_1</t>
  </si>
  <si>
    <t>ThenaMuse </t>
  </si>
  <si>
    <t>directednabynastar|muse|satire|screenwriter|tiffany's</t>
  </si>
  <si>
    <t>http://www.imdb.com/title/tt0164108/?ref_=fn_tt_tt_1</t>
  </si>
  <si>
    <t>KeithnaAllen</t>
  </si>
  <si>
    <t>De-Lovely </t>
  </si>
  <si>
    <t>SandranaNelson</t>
  </si>
  <si>
    <t>colenaporter|composer|love|party|tears</t>
  </si>
  <si>
    <t>http://www.imdb.com/title/tt0352277/?ref_=fn_tt_tt_1</t>
  </si>
  <si>
    <t>NewnaYorknaStories </t>
  </si>
  <si>
    <t>12nayearnaold|artist|hotel|threenawordnatitle|writtennaandnadirectednabynacastnamember</t>
  </si>
  <si>
    <t>http://www.imdb.com/title/tt0097965/?ref_=fn_tt_tt_1</t>
  </si>
  <si>
    <t>StevenaGomer</t>
  </si>
  <si>
    <t>KylanaPratt</t>
  </si>
  <si>
    <t>Barney'snaGreatnaAdventure </t>
  </si>
  <si>
    <t>ShirleynaDouglas</t>
  </si>
  <si>
    <t>apostrophenainnatitle|criticallynabashed|hitnaonnathenaheadnawithnaanaball|punctuationnainnatitle|tyrannosaurusnarex</t>
  </si>
  <si>
    <t>http://www.imdb.com/title/tt0120598/?ref_=fn_tt_tt_1</t>
  </si>
  <si>
    <t>ThenaMannawithnathenaIronnaFists </t>
  </si>
  <si>
    <t>DanielnaWu</t>
  </si>
  <si>
    <t>blacksmith|boxnaofficenaflop|chopnasocky|criticallynabashed|village</t>
  </si>
  <si>
    <t>http://www.imdb.com/title/tt1258972/?ref_=fn_tt_tt_1</t>
  </si>
  <si>
    <t>HomenaFries </t>
  </si>
  <si>
    <t>baby|infidelity|pilot|pregnant|waitress</t>
  </si>
  <si>
    <t>http://www.imdb.com/title/tt0119304/?ref_=fn_tt_tt_1</t>
  </si>
  <si>
    <t>MarknaPiznarski</t>
  </si>
  <si>
    <t>HerenaonnaEarth </t>
  </si>
  <si>
    <t>diner|love|privatenaschool|school|smallnatown</t>
  </si>
  <si>
    <t>http://www.imdb.com/title/tt0195778/?ref_=fn_tt_tt_1</t>
  </si>
  <si>
    <t>Brazil </t>
  </si>
  <si>
    <t>blacknacomedy|bureaucracy|dream|terrorist|wrongfulnaarrest</t>
  </si>
  <si>
    <t>http://www.imdb.com/title/tt0088846/?ref_=fn_tt_tt_1</t>
  </si>
  <si>
    <t>Family|Music|Romance</t>
  </si>
  <si>
    <t>RaisenaYournaVoice </t>
  </si>
  <si>
    <t>musicnaschool|scholarship|smallnatown|stagenafright|threenawordnatitle</t>
  </si>
  <si>
    <t>http://www.imdb.com/title/tt0361696/?ref_=fn_tt_tt_1</t>
  </si>
  <si>
    <t>NicolenadenaBoer</t>
  </si>
  <si>
    <t>Drama|Fantasy|Mystery|Sci-Fi</t>
  </si>
  <si>
    <t>ThenaDeadnaZone </t>
  </si>
  <si>
    <t>ChrisnaBruno</t>
  </si>
  <si>
    <t>psychic|psychicnapower|psychometry|spinnaoff|supernaturalnapower</t>
  </si>
  <si>
    <t>http://www.imdb.com/title/tt0281432/?ref_=fn_tt_tt_1</t>
  </si>
  <si>
    <t>ThenaBignaLebowski </t>
  </si>
  <si>
    <t>death|drug|nihilism|rug|whitenarussian</t>
  </si>
  <si>
    <t>http://www.imdb.com/title/tt0118715/?ref_=fn_tt_tt_1</t>
  </si>
  <si>
    <t>CraignaBrewer</t>
  </si>
  <si>
    <t>BlacknaSnakenaMoan </t>
  </si>
  <si>
    <t>breasts|nipplesnavisiblenathroughnaclothing|nudity|rearnaentrynasex|whitenapanties</t>
  </si>
  <si>
    <t>http://www.imdb.com/title/tt0462200/?ref_=fn_tt_tt_1</t>
  </si>
  <si>
    <t>KhandinaAlexander</t>
  </si>
  <si>
    <t>DarknaBlue </t>
  </si>
  <si>
    <t>MichaelnaMichele</t>
  </si>
  <si>
    <t>corrupt|criminal|investigation|lapd|police</t>
  </si>
  <si>
    <t>http://www.imdb.com/title/tt0279331/?ref_=fn_tt_tt_1</t>
  </si>
  <si>
    <t>Biography|Drama|History|Thriller|War</t>
  </si>
  <si>
    <t>AnaMightynaHeart </t>
  </si>
  <si>
    <t>DannaFutterman</t>
  </si>
  <si>
    <t>fbi|journalist|missing|pakistan|reporter</t>
  </si>
  <si>
    <t>http://www.imdb.com/title/tt0829459/?ref_=fn_tt_tt_1</t>
  </si>
  <si>
    <t>DavidnaRaynr</t>
  </si>
  <si>
    <t>WhatevernaItnaTakes </t>
  </si>
  <si>
    <t>MarlanaSokoloff</t>
  </si>
  <si>
    <t>malenaobjectification|manipulativenabehavior|modernnadaynaadaptation|narcissisticnawoman|promiscuousnawoman</t>
  </si>
  <si>
    <t>http://www.imdb.com/title/tt0202402/?ref_=fn_tt_tt_1</t>
  </si>
  <si>
    <t>MortnaNathan</t>
  </si>
  <si>
    <t>BoatnaTrip </t>
  </si>
  <si>
    <t>gay|hotnaairnaballoon|rejectingnaanamarriagenaproposal|talkingnatonaanadog|vomitingnaonnasomeone</t>
  </si>
  <si>
    <t>http://www.imdb.com/title/tt0285462/?ref_=fn_tt_tt_1</t>
  </si>
  <si>
    <t>ThenaImportancenaofnaBeingnaEarnest </t>
  </si>
  <si>
    <t>comedynaofnamanners|falsenaidentity|farce|love|periodnadrama</t>
  </si>
  <si>
    <t>http://www.imdb.com/title/tt0278500/?ref_=fn_tt_tt_1</t>
  </si>
  <si>
    <t>DannaCurtis</t>
  </si>
  <si>
    <t>ThenaLovenaLetter </t>
  </si>
  <si>
    <t>EstellenaParsons</t>
  </si>
  <si>
    <t>antique|desk|letter|love|timenatravel</t>
  </si>
  <si>
    <t>http://www.imdb.com/title/tt0140340/?ref_=fn_tt_tt_1</t>
  </si>
  <si>
    <t>WilnaShriner</t>
  </si>
  <si>
    <t>Hoot </t>
  </si>
  <si>
    <t>fight|florida|montana|owl|school</t>
  </si>
  <si>
    <t>http://www.imdb.com/title/tt0453494/?ref_=fn_tt_tt_1</t>
  </si>
  <si>
    <t>MartinnaMcDonagh</t>
  </si>
  <si>
    <t>AnnanaMadeley</t>
  </si>
  <si>
    <t>ElizabethnaBerrington</t>
  </si>
  <si>
    <t>InnaBruges </t>
  </si>
  <si>
    <t>EricnaGodon</t>
  </si>
  <si>
    <t>bruges|bullet|hope|irish|tourist</t>
  </si>
  <si>
    <t>http://www.imdb.com/title/tt0780536/?ref_=fn_tt_tt_1</t>
  </si>
  <si>
    <t>TinanaGordonnaChism</t>
  </si>
  <si>
    <t>Peeples </t>
  </si>
  <si>
    <t>DiahannnaCarroll</t>
  </si>
  <si>
    <t>africannaamerican</t>
  </si>
  <si>
    <t>http://www.imdb.com/title/tt1699755/?ref_=fn_tt_tt_1</t>
  </si>
  <si>
    <t>PeternaCattaneo</t>
  </si>
  <si>
    <t>ThenaRocker </t>
  </si>
  <si>
    <t>20nayearsnalater|drummer|hdtv|rocknaband|rocknastar</t>
  </si>
  <si>
    <t>http://www.imdb.com/title/tt1031969/?ref_=fn_tt_tt_1</t>
  </si>
  <si>
    <t>VickynaJenson</t>
  </si>
  <si>
    <t>PostnaGrad </t>
  </si>
  <si>
    <t>graduation|graduationnaspeech|titlenadirectednabynafemale|tvnastudio|unemployment</t>
  </si>
  <si>
    <t>http://www.imdb.com/title/tt1142433/?ref_=fn_tt_tt_1</t>
  </si>
  <si>
    <t>PromisednaLand </t>
  </si>
  <si>
    <t>corporatenagreed|corporation|naturalnagas|salesman|smallnatown</t>
  </si>
  <si>
    <t>http://www.imdb.com/title/tt2091473/?ref_=fn_tt_tt_1</t>
  </si>
  <si>
    <t>WhatevernaWorks </t>
  </si>
  <si>
    <t>ConlethnaHill</t>
  </si>
  <si>
    <t>atheist|limp|quantumnamechanics|religion|runaway</t>
  </si>
  <si>
    <t>http://www.imdb.com/title/tt1178663/?ref_=fn_tt_tt_1</t>
  </si>
  <si>
    <t>MarynaLambert</t>
  </si>
  <si>
    <t>ThenaInnaCrowd </t>
  </si>
  <si>
    <t>clique|countrynaclub|femalenaprotagonist|lipnagloss|titlenadirectednabynafemale</t>
  </si>
  <si>
    <t>http://www.imdb.com/title/tt0163676/?ref_=fn_tt_tt_1</t>
  </si>
  <si>
    <t>Adventure|Crime|Drama|Mystery|Western</t>
  </si>
  <si>
    <t>ThreenaBurials </t>
  </si>
  <si>
    <t>GuillermonaArriaga</t>
  </si>
  <si>
    <t>cemetery|friend|journey|mexico|promise</t>
  </si>
  <si>
    <t>http://www.imdb.com/title/tt0419294/?ref_=fn_tt_tt_1</t>
  </si>
  <si>
    <t>PeternaKassovitz</t>
  </si>
  <si>
    <t>JakobnathenaLiar </t>
  </si>
  <si>
    <t>german|ghetto|hope|nazi|radio</t>
  </si>
  <si>
    <t>http://www.imdb.com/title/tt0120716/?ref_=fn_tt_tt_1</t>
  </si>
  <si>
    <t>CorbinnaBernsen</t>
  </si>
  <si>
    <t>KissnaKissnaBangnaBang </t>
  </si>
  <si>
    <t>actor|detectivenasergeant|hotel|nightclub|thief</t>
  </si>
  <si>
    <t>http://www.imdb.com/title/tt0373469/?ref_=fn_tt_tt_1</t>
  </si>
  <si>
    <t>RodmannaFlender</t>
  </si>
  <si>
    <t>IdlenaHands </t>
  </si>
  <si>
    <t>breasts|femalenafrontalnanudity|nudenawomannamurdered|slownamotionnascene|trailernahome</t>
  </si>
  <si>
    <t>http://www.imdb.com/title/tt0138510/?ref_=fn_tt_tt_1</t>
  </si>
  <si>
    <t>MulhollandnaDrive </t>
  </si>
  <si>
    <t>amnesia|carnaaccident|femalenaprotagonist|lesbiannasex|lossnaofnamemory</t>
  </si>
  <si>
    <t>http://www.imdb.com/title/tt0166924/?ref_=fn_tt_tt_1</t>
  </si>
  <si>
    <t>KatjanavonnaGarnier</t>
  </si>
  <si>
    <t>Drama|Fantasy|Horror|Romance</t>
  </si>
  <si>
    <t>BloodnaandnaChocolate </t>
  </si>
  <si>
    <t>ChrisnaGeere</t>
  </si>
  <si>
    <t>colorado|love|murder|rockynamountains|werewolf</t>
  </si>
  <si>
    <t>http://www.imdb.com/title/tt0397044/?ref_=fn_tt_tt_1</t>
  </si>
  <si>
    <t>YounaWillnaMeetnaanaTallnaDarknaStranger </t>
  </si>
  <si>
    <t>callnagirl|charlatan|fortunenateller|manuscript|writer</t>
  </si>
  <si>
    <t>http://www.imdb.com/title/tt1182350/?ref_=fn_tt_tt_1</t>
  </si>
  <si>
    <t>MarknaRomanek</t>
  </si>
  <si>
    <t>NevernaLetnaMenaGo </t>
  </si>
  <si>
    <t>boardingnaschool|childhood|love|lovenatriangle|organnadonation</t>
  </si>
  <si>
    <t>http://www.imdb.com/title/tt1334260/?ref_=fn_tt_tt_1</t>
  </si>
  <si>
    <t>AnnanaSilk</t>
  </si>
  <si>
    <t>ThenaCompany </t>
  </si>
  <si>
    <t>cia|mole|revolution|spy|ussr</t>
  </si>
  <si>
    <t>http://www.imdb.com/title/tt0488352/?ref_=fn_tt_tt_1</t>
  </si>
  <si>
    <t>BradnaAnderson</t>
  </si>
  <si>
    <t>Transsiberian </t>
  </si>
  <si>
    <t>MacnaMcDonald</t>
  </si>
  <si>
    <t>35nammnadigitalnacamera|drugs|murder|train|travel</t>
  </si>
  <si>
    <t>http://www.imdb.com/title/tt0800241/?ref_=fn_tt_tt_1</t>
  </si>
  <si>
    <t>MichaelnaChapman</t>
  </si>
  <si>
    <t>ThenaClannaofnathenaCavenaBear </t>
  </si>
  <si>
    <t>MikenaMuscat</t>
  </si>
  <si>
    <t>cavenabear|cronamagnon|neanderthal|survival|tradition</t>
  </si>
  <si>
    <t>http://www.imdb.com/title/tt0090848/?ref_=fn_tt_tt_1</t>
  </si>
  <si>
    <t>AntonionaBanderas</t>
  </si>
  <si>
    <t>CrazynainnaAlabama </t>
  </si>
  <si>
    <t>abusivenahusband|alabama|boy|dream|sheriff</t>
  </si>
  <si>
    <t>http://www.imdb.com/title/tt0142201/?ref_=fn_tt_tt_1</t>
  </si>
  <si>
    <t>FunnynaGames </t>
  </si>
  <si>
    <t>breakingnathenafourthnawall|lookingnaatnathenacamera|remake|serialnakiller|violence</t>
  </si>
  <si>
    <t>http://www.imdb.com/title/tt0808279/?ref_=fn_tt_tt_1</t>
  </si>
  <si>
    <t>KhalilnaSullins</t>
  </si>
  <si>
    <t>KalimnaChandler</t>
  </si>
  <si>
    <t>ThomasnaStroppel</t>
  </si>
  <si>
    <t>Listening </t>
  </si>
  <si>
    <t>AmbernaMarienaBollinger</t>
  </si>
  <si>
    <t>divorcenapapers|fainting|mindnacontrol|playground|technology</t>
  </si>
  <si>
    <t>http://www.imdb.com/title/tt3153582/?ref_=fn_tt_tt_1</t>
  </si>
  <si>
    <t>Cambodia</t>
  </si>
  <si>
    <t>Felicia'snaJourney </t>
  </si>
  <si>
    <t>caterer|catering|chef|friend|lawnnamower</t>
  </si>
  <si>
    <t>http://www.imdb.com/title/tt0165773/?ref_=fn_tt_tt_1</t>
  </si>
  <si>
    <t>FritznaLang</t>
  </si>
  <si>
    <t>GustavnaFröhlich</t>
  </si>
  <si>
    <t>BrigittenaHelm</t>
  </si>
  <si>
    <t>Metropolis </t>
  </si>
  <si>
    <t>RudolfnaKlein-Rogge</t>
  </si>
  <si>
    <t>artnadeco|biblenaquote|dance|silentnafilm|worker</t>
  </si>
  <si>
    <t>http://www.imdb.com/title/tt0017136/?ref_=fn_tt_tt_1</t>
  </si>
  <si>
    <t>DistrictnaB13 </t>
  </si>
  <si>
    <t>DanynaVerissimo-Petit</t>
  </si>
  <si>
    <t>bomb|gang|police|sister|undercovernacop</t>
  </si>
  <si>
    <t>http://www.imdb.com/title/tt0414852/?ref_=fn_tt_tt_1</t>
  </si>
  <si>
    <t>ThingsnatonaDonainnaDenvernaWhennaYou'renaDead </t>
  </si>
  <si>
    <t>death|fingernagun|videonamessage|whatnahappenednatonaepilogue|wheelchair</t>
  </si>
  <si>
    <t>http://www.imdb.com/title/tt0114660/?ref_=fn_tt_tt_1</t>
  </si>
  <si>
    <t>Hsiao-HsiennaHou</t>
  </si>
  <si>
    <t>ThenaAssassin </t>
  </si>
  <si>
    <t>SatoshinaTsumabuki</t>
  </si>
  <si>
    <t>blacknamagic|china|love|refusalnatonakill|wuxia</t>
  </si>
  <si>
    <t>http://www.imdb.com/title/tt3508840/?ref_=fn_tt_tt_1</t>
  </si>
  <si>
    <t>Comedy|Crime|Drama|Thriller|War</t>
  </si>
  <si>
    <t>BuffalonaSoldiers </t>
  </si>
  <si>
    <t>berlinnawall|germany|murder|soldier|specialist</t>
  </si>
  <si>
    <t>http://www.imdb.com/title/tt0252299/?ref_=fn_tt_tt_1</t>
  </si>
  <si>
    <t>AndreynaZvyagintsev</t>
  </si>
  <si>
    <t>VladimirnaGarin</t>
  </si>
  <si>
    <t>KonstantinnaLavronenko</t>
  </si>
  <si>
    <t>ThenaReturn </t>
  </si>
  <si>
    <t>NataliyanaVdovina</t>
  </si>
  <si>
    <t>boy|photograph|return|russian|wilderness</t>
  </si>
  <si>
    <t>http://www.imdb.com/title/tt0376968/?ref_=fn_tt_tt_1</t>
  </si>
  <si>
    <t>TonynaJaa</t>
  </si>
  <si>
    <t>PetchtainaWongkamlao</t>
  </si>
  <si>
    <t>NirutnaSirichanya</t>
  </si>
  <si>
    <t>Ong-bakna2 </t>
  </si>
  <si>
    <t>SarunyunaWongkrachang</t>
  </si>
  <si>
    <t>cultnafilm|elephant|jungle|martialnaarts|stylizednaviolence</t>
  </si>
  <si>
    <t>http://www.imdb.com/title/tt0785035/?ref_=fn_tt_tt_1</t>
  </si>
  <si>
    <t>Thai</t>
  </si>
  <si>
    <t>Thailand</t>
  </si>
  <si>
    <t>JJnaFeild</t>
  </si>
  <si>
    <t>Action|Adventure|Drama|History|Thriller|War</t>
  </si>
  <si>
    <t>Centurion </t>
  </si>
  <si>
    <t>mushroom|mute|romannasoldier|screaming|woodnacarving</t>
  </si>
  <si>
    <t>http://www.imdb.com/title/tt1020558/?ref_=fn_tt_tt_1</t>
  </si>
  <si>
    <t>GinanaBellman</t>
  </si>
  <si>
    <t>SilentnaTrigger </t>
  </si>
  <si>
    <t>ConradnaDunn</t>
  </si>
  <si>
    <t>assassin|dienahardnascenario|rangefinder|soldier|veteran</t>
  </si>
  <si>
    <t>http://www.imdb.com/title/tt0117653/?ref_=fn_tt_tt_1</t>
  </si>
  <si>
    <t>RyûheinaKitamura</t>
  </si>
  <si>
    <t>ThenaMidnightnaMeatnaTrain </t>
  </si>
  <si>
    <t>butcher|girlfriend|mutenacharacter|photographer|subway</t>
  </si>
  <si>
    <t>http://www.imdb.com/title/tt0805570/?ref_=fn_tt_tt_1</t>
  </si>
  <si>
    <t>DarrellnaRoodt</t>
  </si>
  <si>
    <t>WinnienaMandela </t>
  </si>
  <si>
    <t>AubreynaPoo</t>
  </si>
  <si>
    <t>characternanamenainnatitle|nelsonnamandela|onenawordnatitle|referencenatonawinnienamandela|southnaafrica</t>
  </si>
  <si>
    <t>http://www.imdb.com/title/tt1551641/?ref_=fn_tt_tt_1</t>
  </si>
  <si>
    <t>DitonaMontiel</t>
  </si>
  <si>
    <t>ThenaSonnaofnaNonaOne </t>
  </si>
  <si>
    <t>housingnaproject|letter|mannawithnaglasses|murder|subjectivenacamera</t>
  </si>
  <si>
    <t>http://www.imdb.com/title/tt1535612/?ref_=fn_tt_tt_1</t>
  </si>
  <si>
    <t>StefannaRuzowitzky</t>
  </si>
  <si>
    <t>Action|Comedy|Drama|War</t>
  </si>
  <si>
    <t>AllnathenaQueen'snaMen </t>
  </si>
  <si>
    <t>EdwardnaFox</t>
  </si>
  <si>
    <t>apostrophenainnatitle|behindnaenemynalines|boxnaofficenaflop|gaynainterest|punctuationnainnatitle</t>
  </si>
  <si>
    <t>http://www.imdb.com/title/tt0252223/?ref_=fn_tt_tt_1</t>
  </si>
  <si>
    <t>JakenaPaltrow</t>
  </si>
  <si>
    <t>GaelnaLenaCornec</t>
  </si>
  <si>
    <t>Comedy|Drama|Fantasy|Music|Romance</t>
  </si>
  <si>
    <t>ThenaGoodnaNight </t>
  </si>
  <si>
    <t>commercial|dream|dreaming|girl|newnayorknacity</t>
  </si>
  <si>
    <t>http://www.imdb.com/title/tt0484111/?ref_=fn_tt_tt_1</t>
  </si>
  <si>
    <t>JurajnaJakubisko</t>
  </si>
  <si>
    <t>HansnaMatheson</t>
  </si>
  <si>
    <t>Biography|Drama|Fantasy|History</t>
  </si>
  <si>
    <t>Bathory:naCountessnaofnaBlood </t>
  </si>
  <si>
    <t>bathory|countess|femalenaprotagonist|legend|virginnablood</t>
  </si>
  <si>
    <t>http://www.imdb.com/title/tt0469640/?ref_=fn_tt_tt_1</t>
  </si>
  <si>
    <t>Slovakia</t>
  </si>
  <si>
    <t>AnthonynaSilverston</t>
  </si>
  <si>
    <t>Khumba </t>
  </si>
  <si>
    <t>herd|ostrich|waterhole|wildebeest|zebra</t>
  </si>
  <si>
    <t>http://www.imdb.com/title/tt1487931/?ref_=fn_tt_tt_1</t>
  </si>
  <si>
    <t>GabenaIbáñez</t>
  </si>
  <si>
    <t>Automata </t>
  </si>
  <si>
    <t>childnahitman|dystopia|future|robot|selfnarepair</t>
  </si>
  <si>
    <t>http://www.imdb.com/title/tt1971325/?ref_=fn_tt_tt_1</t>
  </si>
  <si>
    <t>Bulgaria</t>
  </si>
  <si>
    <t>GerrynaLively</t>
  </si>
  <si>
    <t>LucynaGaskell</t>
  </si>
  <si>
    <t>Dungeonsna&amp;naDragons:naWrathnaofnathenaDragonnaGod </t>
  </si>
  <si>
    <t>StevennaElder</t>
  </si>
  <si>
    <t>combat|helmet|martialnaarts|medievalnatimes|violence</t>
  </si>
  <si>
    <t>http://www.imdb.com/title/tt0406728/?ref_=fn_tt_tt_1</t>
  </si>
  <si>
    <t>DanielenaLuchetti</t>
  </si>
  <si>
    <t>RodrigonaDenalanaSerna</t>
  </si>
  <si>
    <t>Biography</t>
  </si>
  <si>
    <t>MaximiliannaDirr</t>
  </si>
  <si>
    <t>ChiamateminaFrancescona-naIlnaPapanadellanagente </t>
  </si>
  <si>
    <t>FerdinandonaVetere</t>
  </si>
  <si>
    <t>http://www.imdb.com/title/tt3856124/?ref_=fn_tt_tt_1</t>
  </si>
  <si>
    <t>Tung-ShingnaYee</t>
  </si>
  <si>
    <t>ShinjukunaIncident </t>
  </si>
  <si>
    <t>YasuakinaKurata</t>
  </si>
  <si>
    <t>chinese|gang|gratitude|immigrant|japan</t>
  </si>
  <si>
    <t>http://www.imdb.com/title/tt1075419/?ref_=fn_tt_tt_1</t>
  </si>
  <si>
    <t>JuliennaTemple</t>
  </si>
  <si>
    <t>Pandaemonium </t>
  </si>
  <si>
    <t>LinusnaRoache</t>
  </si>
  <si>
    <t>betrayal|frenchnarevolution|friendship|poet|revolution</t>
  </si>
  <si>
    <t>http://www.imdb.com/title/tt0210217/?ref_=fn_tt_tt_1</t>
  </si>
  <si>
    <t>GroundhognaDay </t>
  </si>
  <si>
    <t>cultnafilm|existentialism|groundhognaday|timenaloop|trappednainnaanatimenaloop</t>
  </si>
  <si>
    <t>http://www.imdb.com/title/tt0107048/?ref_=fn_tt_tt_1</t>
  </si>
  <si>
    <t>GregorynaJacobs</t>
  </si>
  <si>
    <t>MagicnaMikenaXXL </t>
  </si>
  <si>
    <t>malenabonding|malenafriendship|malenaobjectification|muscular|stripper</t>
  </si>
  <si>
    <t>http://www.imdb.com/title/tt2268016/?ref_=fn_tt_tt_1</t>
  </si>
  <si>
    <t>Romeona+naJuliet </t>
  </si>
  <si>
    <t>hawaiiannashirt|love|shakespearenaadaptation|shakespearenaplay|starnacrossednalovers</t>
  </si>
  <si>
    <t>http://www.imdb.com/title/tt0117509/?ref_=fn_tt_tt_1</t>
  </si>
  <si>
    <t>GillesnaPaquet-Brenner</t>
  </si>
  <si>
    <t>Sarah'snaKey </t>
  </si>
  <si>
    <t>ArbennaBajraktaraj</t>
  </si>
  <si>
    <t>apartment|escape|jewishnafamily|journalist|key</t>
  </si>
  <si>
    <t>http://www.imdb.com/title/tt1668200/?ref_=fn_tt_tt_1</t>
  </si>
  <si>
    <t>PeternaCousens</t>
  </si>
  <si>
    <t>Drama|Family|Music</t>
  </si>
  <si>
    <t>SharonnaLeal</t>
  </si>
  <si>
    <t>Freedom </t>
  </si>
  <si>
    <t>BartnaShatto</t>
  </si>
  <si>
    <t>19thnacentury|christiannafilm|hymn|religion|slave</t>
  </si>
  <si>
    <t>http://www.imdb.com/title/tt2584018/?ref_=fn_tt_tt_1</t>
  </si>
  <si>
    <t>Unforgiven </t>
  </si>
  <si>
    <t>englishman|leavingnaflowersnaonnaanagrave|onenalastnajob|reputation|visitingnawife'snagrave</t>
  </si>
  <si>
    <t>http://www.imdb.com/title/tt0105695/?ref_=fn_tt_tt_1</t>
  </si>
  <si>
    <t>LarsnavonnaTrier</t>
  </si>
  <si>
    <t>JeremynaDavies</t>
  </si>
  <si>
    <t>Manderlay </t>
  </si>
  <si>
    <t>Jean-MarcnaBarr</t>
  </si>
  <si>
    <t>cotton|femalenafrontalnanudity|flogging|gangster|slavery</t>
  </si>
  <si>
    <t>http://www.imdb.com/title/tt0342735/?ref_=fn_tt_tt_1</t>
  </si>
  <si>
    <t>SaurabhnaShukla</t>
  </si>
  <si>
    <t>AnilnaKapoor</t>
  </si>
  <si>
    <t>SlumdognaMillionaire </t>
  </si>
  <si>
    <t>AyushnaMaheshnaKhedekar</t>
  </si>
  <si>
    <t>cheating|fallingnafromnaheight|murder|nonnaprofessionalnacast|slum</t>
  </si>
  <si>
    <t>http://www.imdb.com/title/tt1010048/?ref_=fn_tt_tt_1</t>
  </si>
  <si>
    <t>LoisnaSmith</t>
  </si>
  <si>
    <t>FatalnaAttraction </t>
  </si>
  <si>
    <t>borderlinenapersonalitynadisorder|killingnaanapet|madamenabutterfly|newnayork|newnayorknacity</t>
  </si>
  <si>
    <t>http://www.imdb.com/title/tt0093010/?ref_=fn_tt_tt_1</t>
  </si>
  <si>
    <t>PrettynaWoman </t>
  </si>
  <si>
    <t>businessman|fallingnainnalovenawithnaanaprostitute|hotel|prostitute|richnamannapoornawoman</t>
  </si>
  <si>
    <t>http://www.imdb.com/title/tt0100405/?ref_=fn_tt_tt_1</t>
  </si>
  <si>
    <t>JohnnaBlanchard</t>
  </si>
  <si>
    <t>ToweringnaInferno </t>
  </si>
  <si>
    <t>JoenaFlaherty</t>
  </si>
  <si>
    <t>http://www.imdb.com/title/tt0691996/?ref_=fn_tt_tt_1</t>
  </si>
  <si>
    <t>JohnnaCornell</t>
  </si>
  <si>
    <t>CrocodilenaDundeenaII </t>
  </si>
  <si>
    <t>JohnnaMeillon</t>
  </si>
  <si>
    <t>australia|australian|crimenaboss|crocodile|gangster</t>
  </si>
  <si>
    <t>http://www.imdb.com/title/tt0092493/?ref_=fn_tt_tt_1</t>
  </si>
  <si>
    <t>VidhunaVinodnaChopra</t>
  </si>
  <si>
    <t>BrokennaHorses </t>
  </si>
  <si>
    <t>ChadnaBishop</t>
  </si>
  <si>
    <t>http://www.imdb.com/title/tt2503954/?ref_=fn_tt_tt_1</t>
  </si>
  <si>
    <t>BornnaonnathenaFourthnaofnaJuly </t>
  </si>
  <si>
    <t>desert|drunkenness|religiousnamother|strictnamother|vietnamnawar</t>
  </si>
  <si>
    <t>http://www.imdb.com/title/tt0096969/?ref_=fn_tt_tt_1</t>
  </si>
  <si>
    <t>CoolnaRunnings </t>
  </si>
  <si>
    <t>MaliknaYoba</t>
  </si>
  <si>
    <t>bobsled|coach|jamaica|olympicnagames|olympics</t>
  </si>
  <si>
    <t>http://www.imdb.com/title/tt0106611/?ref_=fn_tt_tt_1</t>
  </si>
  <si>
    <t>JensennaAckles</t>
  </si>
  <si>
    <t>MynaBloodynaValentine </t>
  </si>
  <si>
    <t>coma|death|miner|valentine|valentine'snaday</t>
  </si>
  <si>
    <t>http://www.imdb.com/title/tt1179891/?ref_=fn_tt_tt_1</t>
  </si>
  <si>
    <t>StompnathenaYard </t>
  </si>
  <si>
    <t>atlantanageorgia|competition|dancer|death|fraternity</t>
  </si>
  <si>
    <t>http://www.imdb.com/title/tt0775539/?ref_=fn_tt_tt_1</t>
  </si>
  <si>
    <t>CarolinenaMunro</t>
  </si>
  <si>
    <t>ThenaSpynaWhonaLovednaMe </t>
  </si>
  <si>
    <t>BarbaranaBach</t>
  </si>
  <si>
    <t>1970s|cultnafilm|officialnajamesnabondnaseries|submarine|worldnawarnathree</t>
  </si>
  <si>
    <t>http://www.imdb.com/title/tt0076752/?ref_=fn_tt_tt_1</t>
  </si>
  <si>
    <t>StevenaGonsalves</t>
  </si>
  <si>
    <t>AmynaBruni</t>
  </si>
  <si>
    <t>GhostnaHunters </t>
  </si>
  <si>
    <t>JasonnaHawes</t>
  </si>
  <si>
    <t>ghost|paranormal|paranormalnaresearch|shakynacam</t>
  </si>
  <si>
    <t>http://www.imdb.com/title/tt0426697/?ref_=fn_tt_tt_1</t>
  </si>
  <si>
    <t>JamienaBlanks</t>
  </si>
  <si>
    <t>UrbannaLegend </t>
  </si>
  <si>
    <t>campus|death|friend|professor|urbannalegend</t>
  </si>
  <si>
    <t>http://www.imdb.com/title/tt0146336/?ref_=fn_tt_tt_1</t>
  </si>
  <si>
    <t>GoodnaDeeds </t>
  </si>
  <si>
    <t>businessman|fight|meannabrother|narratednabynacharacter|wordplaynainnatitle</t>
  </si>
  <si>
    <t>http://www.imdb.com/title/tt1885265/?ref_=fn_tt_tt_1</t>
  </si>
  <si>
    <t>RandalnaKleiser</t>
  </si>
  <si>
    <t>WhitenaFang </t>
  </si>
  <si>
    <t>SusannaHogan</t>
  </si>
  <si>
    <t>alaska|dog|friendship|gold|yukon</t>
  </si>
  <si>
    <t>http://www.imdb.com/title/tt0103247/?ref_=fn_tt_tt_1</t>
  </si>
  <si>
    <t>Superstar </t>
  </si>
  <si>
    <t>dancing|orphan|school|specialnaeducation|student</t>
  </si>
  <si>
    <t>http://www.imdb.com/title/tt0167427/?ref_=fn_tt_tt_1</t>
  </si>
  <si>
    <t>ThenaIronnaLady </t>
  </si>
  <si>
    <t>OlivianaColman</t>
  </si>
  <si>
    <t>britishnaprimenaminister|femalenaprimenaminister|politics|primenaminister|toldnainnaflashback</t>
  </si>
  <si>
    <t>http://www.imdb.com/title/tt1007029/?ref_=fn_tt_tt_1</t>
  </si>
  <si>
    <t>Jonah:naAnaVeggieTalesnaMovie </t>
  </si>
  <si>
    <t>ShelbynaVischer</t>
  </si>
  <si>
    <t>anthropomorphism|pirate|piratenaship|tomato|whale</t>
  </si>
  <si>
    <t>http://www.imdb.com/title/tt0298388/?ref_=fn_tt_tt_1</t>
  </si>
  <si>
    <t>PoeticnaJustice </t>
  </si>
  <si>
    <t>MayanaAngelou</t>
  </si>
  <si>
    <t>africannaamerican|mailnacarrier|poetry|postalnaworker|southnacentralnalosnaangeles</t>
  </si>
  <si>
    <t>http://www.imdb.com/title/tt0107840/?ref_=fn_tt_tt_1</t>
  </si>
  <si>
    <t>RogernaGuenveurnaSmith</t>
  </si>
  <si>
    <t>AllnaAboutnathenaBenjamins </t>
  </si>
  <si>
    <t>GinonaSalvano</t>
  </si>
  <si>
    <t>blacknacomedy|bountynahunter|diamond|machismo|money</t>
  </si>
  <si>
    <t>http://www.imdb.com/title/tt0278295/?ref_=fn_tt_tt_1</t>
  </si>
  <si>
    <t>VampirenainnaBrooklyn </t>
  </si>
  <si>
    <t>AllennaPayne</t>
  </si>
  <si>
    <t>blood|destiny|nightmare|partner|vampire</t>
  </si>
  <si>
    <t>http://www.imdb.com/title/tt0114825/?ref_=fn_tt_tt_1</t>
  </si>
  <si>
    <t>LindanaBlair</t>
  </si>
  <si>
    <t>ExorcistnaII:naThenaHeretic </t>
  </si>
  <si>
    <t>demon|exorcism|locust|priest|repressednamemory</t>
  </si>
  <si>
    <t>http://www.imdb.com/title/tt0076009/?ref_=fn_tt_tt_1</t>
  </si>
  <si>
    <t>AnnaAmericannaHaunting </t>
  </si>
  <si>
    <t>flashback|liftingnasomeonenaintonathenaair|paranormalnaphenomena|voicenaovernaletter|yearna1818</t>
  </si>
  <si>
    <t>http://www.imdb.com/title/tt0429573/?ref_=fn_tt_tt_1</t>
  </si>
  <si>
    <t>MynaBoss'snaDaughter </t>
  </si>
  <si>
    <t>boss'nadaughter|crush|housenasitter|housesitting|lovenainterest</t>
  </si>
  <si>
    <t>http://www.imdb.com/title/tt0270980/?ref_=fn_tt_tt_1</t>
  </si>
  <si>
    <t>Adventure|Mystery|Thriller</t>
  </si>
  <si>
    <t>AnaPerfectnaGetaway </t>
  </si>
  <si>
    <t>cliff|hawaii|island|newlywed|waterfall</t>
  </si>
  <si>
    <t>http://www.imdb.com/title/tt0971209/?ref_=fn_tt_tt_1</t>
  </si>
  <si>
    <t>RicknaFamuyiwa</t>
  </si>
  <si>
    <t>LancenaGross</t>
  </si>
  <si>
    <t>OurnaFamilynaWedding </t>
  </si>
  <si>
    <t>california|love|marriage|wedding|weddingnadress</t>
  </si>
  <si>
    <t>http://www.imdb.com/title/tt1305583/?ref_=fn_tt_tt_1</t>
  </si>
  <si>
    <t>AlannaCohn</t>
  </si>
  <si>
    <t>DeadnaMannaonnaCampus </t>
  </si>
  <si>
    <t>college|collegenaroommate|party|roommate|student</t>
  </si>
  <si>
    <t>http://www.imdb.com/title/tt0118301/?ref_=fn_tt_tt_1</t>
  </si>
  <si>
    <t>FranconaZeffirelli</t>
  </si>
  <si>
    <t>TeanawithnaMussolini </t>
  </si>
  <si>
    <t>PaolonaSeganti</t>
  </si>
  <si>
    <t>ambassador|american|art|english|italy</t>
  </si>
  <si>
    <t>http://www.imdb.com/title/tt0120857/?ref_=fn_tt_tt_1</t>
  </si>
  <si>
    <t>TomnaHolland</t>
  </si>
  <si>
    <t>BethanynaJoynaLenz</t>
  </si>
  <si>
    <t>Thinner </t>
  </si>
  <si>
    <t>death|doctor|gypsy|judge|lawyer</t>
  </si>
  <si>
    <t>http://www.imdb.com/title/tt0117894/?ref_=fn_tt_tt_1</t>
  </si>
  <si>
    <t>NewnaYork,naNewnaYork </t>
  </si>
  <si>
    <t>love|musician|saxophonist|singer|songwriter</t>
  </si>
  <si>
    <t>http://www.imdb.com/title/tt0076451/?ref_=fn_tt_tt_1</t>
  </si>
  <si>
    <t>Crooklyn </t>
  </si>
  <si>
    <t>argument|birthday|bully|comingnaofnaage|seminaautobiographical</t>
  </si>
  <si>
    <t>http://www.imdb.com/title/tt0109504/?ref_=fn_tt_tt_1</t>
  </si>
  <si>
    <t>ElizanaCoupe</t>
  </si>
  <si>
    <t>InaThinknaInaLovenaMynaWife </t>
  </si>
  <si>
    <t>banker|investment|investmentnabanker|marriage|sex</t>
  </si>
  <si>
    <t>http://www.imdb.com/title/tt0770772/?ref_=fn_tt_tt_1</t>
  </si>
  <si>
    <t>JamesnaIsaac</t>
  </si>
  <si>
    <t>KanenaHodder</t>
  </si>
  <si>
    <t>JasonnaX </t>
  </si>
  <si>
    <t>LexanaDoig</t>
  </si>
  <si>
    <t>jasonnavoorhees|lake|machete|scientist|slasher</t>
  </si>
  <si>
    <t>http://www.imdb.com/title/tt0211443/?ref_=fn_tt_tt_1</t>
  </si>
  <si>
    <t>EmilionaEstevez</t>
  </si>
  <si>
    <t>Bobby </t>
  </si>
  <si>
    <t>campaign|chess|friend|hotel|senator</t>
  </si>
  <si>
    <t>http://www.imdb.com/title/tt0308055/?ref_=fn_tt_tt_1</t>
  </si>
  <si>
    <t>Comedy|Mystery|Romance</t>
  </si>
  <si>
    <t>HeadnaOvernaHeels </t>
  </si>
  <si>
    <t>ChinanaChow</t>
  </si>
  <si>
    <t>apartment|fastnamotionnascene|model|privatenainvestigation|suspectednamurder</t>
  </si>
  <si>
    <t>http://www.imdb.com/title/tt0192111/?ref_=fn_tt_tt_1</t>
  </si>
  <si>
    <t>JoshnaSchwartz</t>
  </si>
  <si>
    <t>FunnaSize </t>
  </si>
  <si>
    <t>OsricnaChau</t>
  </si>
  <si>
    <t>adultnahumor|bestnafriend|friend|halloween|teenagenagirl</t>
  </si>
  <si>
    <t>http://www.imdb.com/title/tt1663143/?ref_=fn_tt_tt_1</t>
  </si>
  <si>
    <t>JuliannaSchnabel</t>
  </si>
  <si>
    <t>EmmanuellenaSeigner</t>
  </si>
  <si>
    <t>ThenaDivingnaBellnaandnathenaButterfly </t>
  </si>
  <si>
    <t>IsaachnaDenaBankolé</t>
  </si>
  <si>
    <t>arcnadenatriomphenaparis|basednaonnaautobiography|coma|ellenamagazine|malenafrontalnanudity</t>
  </si>
  <si>
    <t>http://www.imdb.com/title/tt0401383/?ref_=fn_tt_tt_1</t>
  </si>
  <si>
    <t>ToddnaField</t>
  </si>
  <si>
    <t>LittlenaChildren </t>
  </si>
  <si>
    <t>JanenaAdams</t>
  </si>
  <si>
    <t>adulterousnawife|bar|dysfunctionalnamarriage|sexnaoffender|suburb</t>
  </si>
  <si>
    <t>http://www.imdb.com/title/tt0404203/?ref_=fn_tt_tt_1</t>
  </si>
  <si>
    <t>DavisnaGuggenheim</t>
  </si>
  <si>
    <t>Gossip </t>
  </si>
  <si>
    <t>NoamnaJenkins</t>
  </si>
  <si>
    <t>college|collegenacampus|gossip|rape|sex</t>
  </si>
  <si>
    <t>http://www.imdb.com/title/tt0176783/?ref_=fn_tt_tt_1</t>
  </si>
  <si>
    <t>AnaWalknaonnathenaMoon </t>
  </si>
  <si>
    <t>TovahnaFeldshuh</t>
  </si>
  <si>
    <t>adulterousnawife|cheatingnawife|summer|unfaithfulness|woodstock</t>
  </si>
  <si>
    <t>http://www.imdb.com/title/tt0120613/?ref_=fn_tt_tt_1</t>
  </si>
  <si>
    <t>CatchnaanaFire </t>
  </si>
  <si>
    <t>BonnienaHenna</t>
  </si>
  <si>
    <t>attack|coach|colonel|jail|oilnarefinery</t>
  </si>
  <si>
    <t>http://www.imdb.com/title/tt0437232/?ref_=fn_tt_tt_1</t>
  </si>
  <si>
    <t>StephennaCarpenter</t>
  </si>
  <si>
    <t>AngelanaFeatherstone</t>
  </si>
  <si>
    <t>MelissanaSagemiller</t>
  </si>
  <si>
    <t>SoulnaSurvivors </t>
  </si>
  <si>
    <t>CandacenaKroslak</t>
  </si>
  <si>
    <t>carnaaccident|college|ghost|girlnainnapanties|whitenapanties</t>
  </si>
  <si>
    <t>http://www.imdb.com/title/tt0218619/?ref_=fn_tt_tt_1</t>
  </si>
  <si>
    <t>ToddnaBoyce</t>
  </si>
  <si>
    <t>JeffersonnainnaParis </t>
  </si>
  <si>
    <t>NigelnaWhitmey</t>
  </si>
  <si>
    <t>18thnacentury|ambassador|frenchnarevolution|friendship|thomasnajefferson</t>
  </si>
  <si>
    <t>http://www.imdb.com/title/tt0113463/?ref_=fn_tt_tt_1</t>
  </si>
  <si>
    <t>EasynaVirtue </t>
  </si>
  <si>
    <t>estate|femalenafrontalnanudity|femalenanudity|nonapanties|unhappynamarriage</t>
  </si>
  <si>
    <t>http://www.imdb.com/title/tt0808244/?ref_=fn_tt_tt_1</t>
  </si>
  <si>
    <t>JamesnaFargo</t>
  </si>
  <si>
    <t>Caravans </t>
  </si>
  <si>
    <t>BehrouznaVossoughi</t>
  </si>
  <si>
    <t>afghanistan|caravan|rebel|russian|tribe</t>
  </si>
  <si>
    <t>http://www.imdb.com/title/tt0077296/?ref_=fn_tt_tt_1</t>
  </si>
  <si>
    <t>Iran</t>
  </si>
  <si>
    <t>RuthnaSheen</t>
  </si>
  <si>
    <t>Mr.naTurner </t>
  </si>
  <si>
    <t>KarlnaJohnson</t>
  </si>
  <si>
    <t>prism|rentednaroom|scrofula|sketching|sunrise</t>
  </si>
  <si>
    <t>http://www.imdb.com/title/tt2473794/?ref_=fn_tt_tt_1</t>
  </si>
  <si>
    <t>AlainnaResnais</t>
  </si>
  <si>
    <t>SaranaForestier</t>
  </si>
  <si>
    <t>WildnaGrass </t>
  </si>
  <si>
    <t>EdouardnaBaer</t>
  </si>
  <si>
    <t>dentist|letter|pilot|skateboard|wallet</t>
  </si>
  <si>
    <t>http://www.imdb.com/title/tt1156143/?ref_=fn_tt_tt_1</t>
  </si>
  <si>
    <t>Biography|Crime|Drama|War</t>
  </si>
  <si>
    <t>Amen. </t>
  </si>
  <si>
    <t>UlrichnaMühe</t>
  </si>
  <si>
    <t>jesuit|jew|pope|priest|ss</t>
  </si>
  <si>
    <t>http://www.imdb.com/title/tt0280653/?ref_=fn_tt_tt_1</t>
  </si>
  <si>
    <t>Chao-BinnaSu</t>
  </si>
  <si>
    <t>Woo-sungnaJung</t>
  </si>
  <si>
    <t>ReignnaofnaAssassins </t>
  </si>
  <si>
    <t>KellynaLin</t>
  </si>
  <si>
    <t>martialnaarts|swordnafight|wuxia</t>
  </si>
  <si>
    <t>http://www.imdb.com/title/tt1460743/?ref_=fn_tt_tt_1</t>
  </si>
  <si>
    <t>ThenaLuckynaOnes </t>
  </si>
  <si>
    <t>collegenatuition|guitar|roadnatrip|soldier|stranded</t>
  </si>
  <si>
    <t>http://www.imdb.com/title/tt0981072/?ref_=fn_tt_tt_1</t>
  </si>
  <si>
    <t>KennethnaLonergan</t>
  </si>
  <si>
    <t>Margaret </t>
  </si>
  <si>
    <t>JohnnaGallaghernaJr.</t>
  </si>
  <si>
    <t>accident|bus|lossnaofnavirginity|newnayorknacity|virginity</t>
  </si>
  <si>
    <t>http://www.imdb.com/title/tt0466893/?ref_=fn_tt_tt_1</t>
  </si>
  <si>
    <t>BonaZenga</t>
  </si>
  <si>
    <t>StannaHelsing </t>
  </si>
  <si>
    <t>DioranaBaird</t>
  </si>
  <si>
    <t>dollarnabill|doublenaentendre|escapednaconvict|halloween|striptease</t>
  </si>
  <si>
    <t>http://www.imdb.com/title/tt1185266/?ref_=fn_tt_tt_1</t>
  </si>
  <si>
    <t>Flipped </t>
  </si>
  <si>
    <t>apology|fallingnainnalove|multiplenaperspectives|narratednabynaanagirl|youngernaversionnaofnacharacter</t>
  </si>
  <si>
    <t>http://www.imdb.com/title/tt0817177/?ref_=fn_tt_tt_1</t>
  </si>
  <si>
    <t>BrokebacknaMountain </t>
  </si>
  <si>
    <t>gaynarelationship|homosexuality|mountain|ranch|rodeo</t>
  </si>
  <si>
    <t>http://www.imdb.com/title/tt0388795/?ref_=fn_tt_tt_1</t>
  </si>
  <si>
    <t>Clueless </t>
  </si>
  <si>
    <t>ElisanaDonovan</t>
  </si>
  <si>
    <t>femalenaprotagonist|highnaschool|makeover|matchmaker|popularity</t>
  </si>
  <si>
    <t>http://www.imdb.com/title/tt0112697/?ref_=fn_tt_tt_1</t>
  </si>
  <si>
    <t>FarnafromnaHeaven </t>
  </si>
  <si>
    <t>africannaamerican|catastrophe|familynarelationships|farewellnascene|therapy</t>
  </si>
  <si>
    <t>http://www.imdb.com/title/tt0297884/?ref_=fn_tt_tt_1</t>
  </si>
  <si>
    <t>HotnaTubnaTimenaMachinena2 </t>
  </si>
  <si>
    <t>acidnatrip|gameshow|hotnatub|timenalord|timenamachine</t>
  </si>
  <si>
    <t>http://www.imdb.com/title/tt2637294/?ref_=fn_tt_tt_1</t>
  </si>
  <si>
    <t>OlafnaLubaszenko</t>
  </si>
  <si>
    <t>KrystynanaJanda</t>
  </si>
  <si>
    <t>Dekalog </t>
  </si>
  <si>
    <t>OlgierdnaLukaszewicz</t>
  </si>
  <si>
    <t>meaningnaofnalife|moralnachallenge|morality|searchnafornameaning|tennacommandments</t>
  </si>
  <si>
    <t>http://www.imdb.com/title/tt0092337/?ref_=fn_tt_tt_1</t>
  </si>
  <si>
    <t>Polish</t>
  </si>
  <si>
    <t>Poland</t>
  </si>
  <si>
    <t>StephennaMarcus</t>
  </si>
  <si>
    <t>Quills </t>
  </si>
  <si>
    <t>AmelianaWarner</t>
  </si>
  <si>
    <t>asylum|lust|malenapubicnahair|penis|pubicnahair</t>
  </si>
  <si>
    <t>http://www.imdb.com/title/tt0180073/?ref_=fn_tt_tt_1</t>
  </si>
  <si>
    <t>SevennaPsychopaths </t>
  </si>
  <si>
    <t>dognapping|gangster|misfiringnagun|screenwriter|shihnatzu</t>
  </si>
  <si>
    <t>http://www.imdb.com/title/tt1931533/?ref_=fn_tt_tt_1</t>
  </si>
  <si>
    <t>Crime|Drama|Music|Mystery|Thriller</t>
  </si>
  <si>
    <t>ThenaCaveman'snaValentine </t>
  </si>
  <si>
    <t>chryslernabuildingnamanhattannanewnayorknacity|delusion|manhattannanewnayorknacity|newnayorknacity|titlenadirectednabynafemale</t>
  </si>
  <si>
    <t>http://www.imdb.com/title/tt0182000/?ref_=fn_tt_tt_1</t>
  </si>
  <si>
    <t>MariannaDziedziel</t>
  </si>
  <si>
    <t>JaceknaKoman</t>
  </si>
  <si>
    <t>ThenaBorder </t>
  </si>
  <si>
    <t>JaroslawnaBoberek</t>
  </si>
  <si>
    <t>http://www.imdb.com/title/tt4048942/?ref_=fn_tt_tt_1</t>
  </si>
  <si>
    <t>BrunonaGanz</t>
  </si>
  <si>
    <t>Downfall </t>
  </si>
  <si>
    <t>bunker|hitler|nazi|nonaexit|warnaruins</t>
  </si>
  <si>
    <t>http://www.imdb.com/title/tt0363163/?ref_=fn_tt_tt_1</t>
  </si>
  <si>
    <t>LolanaDueñas</t>
  </si>
  <si>
    <t>BelénnaRueda</t>
  </si>
  <si>
    <t>ThenaSeanaInside </t>
  </si>
  <si>
    <t>TamarnaNovas</t>
  </si>
  <si>
    <t>dignity|euthanasia|freedom|lawyer|sailor</t>
  </si>
  <si>
    <t>http://www.imdb.com/title/tt0369702/?ref_=fn_tt_tt_1</t>
  </si>
  <si>
    <t>PaulnaBrannigan</t>
  </si>
  <si>
    <t>UndernathenaSkin </t>
  </si>
  <si>
    <t>AlisonnaChand</t>
  </si>
  <si>
    <t>alien|desire|femalenanudity|malenafrontalnanudity|scotland</t>
  </si>
  <si>
    <t>http://www.imdb.com/title/tt1441395/?ref_=fn_tt_tt_1</t>
  </si>
  <si>
    <t>Biography|Comedy|Drama|War</t>
  </si>
  <si>
    <t>GoodnaMorning,naVietnam </t>
  </si>
  <si>
    <t>discnajockey|friendship|radio|vietnam|vietnamese</t>
  </si>
  <si>
    <t>http://www.imdb.com/title/tt0093105/?ref_=fn_tt_tt_1</t>
  </si>
  <si>
    <t>StephanienaDanielson</t>
  </si>
  <si>
    <t>ThenaLastnaGodfather </t>
  </si>
  <si>
    <t>mafia|mafianaboss|mafiosi|mafioso|threenawordnatitle</t>
  </si>
  <si>
    <t>http://www.imdb.com/title/tt1584131/?ref_=fn_tt_tt_1</t>
  </si>
  <si>
    <t>SeannaKingston</t>
  </si>
  <si>
    <t>JustinnaBieber:naNevernaSaynaNever </t>
  </si>
  <si>
    <t>BoysnaIInaMen</t>
  </si>
  <si>
    <t>boyhoodnafriend|manager|plasmanatv|prodigy|star</t>
  </si>
  <si>
    <t>http://www.imdb.com/title/tt1702443/?ref_=fn_tt_tt_1</t>
  </si>
  <si>
    <t>BlacknaSwan </t>
  </si>
  <si>
    <t>ballerina|ballet|fear|femalenaprotagonist|madness</t>
  </si>
  <si>
    <t>http://www.imdb.com/title/tt0947798/?ref_=fn_tt_tt_1</t>
  </si>
  <si>
    <t>ThenaGodfather:naPartnaII </t>
  </si>
  <si>
    <t>1950s|corruptnapolitician|lakenatahoenanevada|melancholy|revenge</t>
  </si>
  <si>
    <t>http://www.imdb.com/title/tt0071562/?ref_=fn_tt_tt_1</t>
  </si>
  <si>
    <t>SavenathenaLastnaDance </t>
  </si>
  <si>
    <t>FredronaStarr</t>
  </si>
  <si>
    <t>dance|dancing|ghetto|hipnahop|imperativenainnatitle</t>
  </si>
  <si>
    <t>http://www.imdb.com/title/tt0206275/?ref_=fn_tt_tt_1</t>
  </si>
  <si>
    <t>RodneynaEastman</t>
  </si>
  <si>
    <t>TuesdaynaKnight</t>
  </si>
  <si>
    <t>AnaNightmarenaonnaElmnaStreetna4:naThenaDreamnaMaster </t>
  </si>
  <si>
    <t>BrookenaBundy</t>
  </si>
  <si>
    <t>demon|dream|elmnastreet|freddynakrueger|nightmare</t>
  </si>
  <si>
    <t>http://www.imdb.com/title/tt0095742/?ref_=fn_tt_tt_1</t>
  </si>
  <si>
    <t>BrightonnaSharbino</t>
  </si>
  <si>
    <t>MiraclesnafromnaHeaven </t>
  </si>
  <si>
    <t>childnacancer|christiannafilm|christianity|fallingnaintonaanahole|inspiring</t>
  </si>
  <si>
    <t>http://www.imdb.com/title/tt4257926/?ref_=fn_tt_tt_1</t>
  </si>
  <si>
    <t>DannynaLeiner</t>
  </si>
  <si>
    <t>Dude,naWhere'snaMynaCar? </t>
  </si>
  <si>
    <t>barenachestednamale|gaynakiss|homoeroticism|lesbiannakiss|transsexual</t>
  </si>
  <si>
    <t>http://www.imdb.com/title/tt0242423/?ref_=fn_tt_tt_1</t>
  </si>
  <si>
    <t>ChristophernaCain</t>
  </si>
  <si>
    <t>PatricknaWayne</t>
  </si>
  <si>
    <t>YoungnaGuns </t>
  </si>
  <si>
    <t>army|cattle|deputy|newnamexico|rancher</t>
  </si>
  <si>
    <t>http://www.imdb.com/title/tt0096487/?ref_=fn_tt_tt_1</t>
  </si>
  <si>
    <t>TheodorenaMelfi</t>
  </si>
  <si>
    <t>St.naVincent </t>
  </si>
  <si>
    <t>bullying|grumpynaoldnaman|schoolnapresentation|stroke|strokenarecovery</t>
  </si>
  <si>
    <t>http://www.imdb.com/title/tt2170593/?ref_=fn_tt_tt_1</t>
  </si>
  <si>
    <t>AboutnaLastnaNight </t>
  </si>
  <si>
    <t>bedroom|boyfriendnagirlfriendnarelationship|hug|interruptednasex|urbannasetting</t>
  </si>
  <si>
    <t>http://www.imdb.com/title/tt1826590/?ref_=fn_tt_tt_1</t>
  </si>
  <si>
    <t>10naThingsnaInaHatenaAboutnaYou </t>
  </si>
  <si>
    <t>AndrewnaKeegan</t>
  </si>
  <si>
    <t>dating|protectivenafather|school|shrew|teennamovie</t>
  </si>
  <si>
    <t>http://www.imdb.com/title/tt0147800/?ref_=fn_tt_tt_1</t>
  </si>
  <si>
    <t>EdnaDecter</t>
  </si>
  <si>
    <t>ThenaNewnaGuy </t>
  </si>
  <si>
    <t>GenenaSimmons</t>
  </si>
  <si>
    <t>cheerleader|geek|highnaschool|prison|referencenatonajanetnajackson</t>
  </si>
  <si>
    <t>http://www.imdb.com/title/tt0241760/?ref_=fn_tt_tt_1</t>
  </si>
  <si>
    <t>GenenaQuintano</t>
  </si>
  <si>
    <t>LoadednaWeaponna1 </t>
  </si>
  <si>
    <t>cookie|detective|microfilm|parody|sergeant</t>
  </si>
  <si>
    <t>http://www.imdb.com/title/tt0107659/?ref_=fn_tt_tt_1</t>
  </si>
  <si>
    <t>ThenaShallows </t>
  </si>
  <si>
    <t>SedonanaLegge</t>
  </si>
  <si>
    <t>beach|island|mexico|prey|trapped</t>
  </si>
  <si>
    <t>http://www.imdb.com/title/tt4052882/?ref_=fn_tt_tt_1</t>
  </si>
  <si>
    <t>EricnaBress</t>
  </si>
  <si>
    <t>ThenaButterflynaEffect </t>
  </si>
  <si>
    <t>blackout|childnapornography|memory|surprisenaending|timenatravel</t>
  </si>
  <si>
    <t>http://www.imdb.com/title/tt0289879/?ref_=fn_tt_tt_1</t>
  </si>
  <si>
    <t>SnownaDay </t>
  </si>
  <si>
    <t>meteorologist|snow|snowednain|snowplow|weather</t>
  </si>
  <si>
    <t>http://www.imdb.com/title/tt0184907/?ref_=fn_tt_tt_1</t>
  </si>
  <si>
    <t>PrestonnaA.naWhitmorenaII</t>
  </si>
  <si>
    <t>ThisnaChristmas </t>
  </si>
  <si>
    <t>christmas|familynahome|musician|piano|secret</t>
  </si>
  <si>
    <t>http://www.imdb.com/title/tt0937375/?ref_=fn_tt_tt_1</t>
  </si>
  <si>
    <t>Comedy|Crime|Family|Sci-Fi</t>
  </si>
  <si>
    <t>BabynaGeniuses </t>
  </si>
  <si>
    <t>baby|boy|science|scientist|toddler</t>
  </si>
  <si>
    <t>http://www.imdb.com/title/tt0118665/?ref_=fn_tt_tt_1</t>
  </si>
  <si>
    <t>KirknaWong</t>
  </si>
  <si>
    <t>ThenaBignaHit </t>
  </si>
  <si>
    <t>AntonionaSabatonaJr.</t>
  </si>
  <si>
    <t>hitman|kidnapping|kosher|vhs|videonastore</t>
  </si>
  <si>
    <t>http://www.imdb.com/title/tt0120609/?ref_=fn_tt_tt_1</t>
  </si>
  <si>
    <t>BronwennaHughes</t>
  </si>
  <si>
    <t>HarrietnathenaSpy </t>
  </si>
  <si>
    <t>CharlottenaSullivan</t>
  </si>
  <si>
    <t>binoculars|childnaspy|notebook|secret|spy</t>
  </si>
  <si>
    <t>http://www.imdb.com/title/tt0116493/?ref_=fn_tt_tt_1</t>
  </si>
  <si>
    <t>JohnnaLafia</t>
  </si>
  <si>
    <t>JennynaAgutter</t>
  </si>
  <si>
    <t>Child'snaPlayna2 </t>
  </si>
  <si>
    <t>GregnaGermann</t>
  </si>
  <si>
    <t>boy|doll|fosternahome|killernadoll|serialnakiller</t>
  </si>
  <si>
    <t>http://www.imdb.com/title/tt0099253/?ref_=fn_tt_tt_1</t>
  </si>
  <si>
    <t>SamnaMiller</t>
  </si>
  <si>
    <t>KatenadelnaCastillo</t>
  </si>
  <si>
    <t>NonaGoodnaDeed </t>
  </si>
  <si>
    <t>HenrynaSimmons</t>
  </si>
  <si>
    <t>homenainvasion|policenaofficernashot|policenaofficernashotnainnathenachest|psychopath|threenawordnatitle</t>
  </si>
  <si>
    <t>http://www.imdb.com/title/tt2011159/?ref_=fn_tt_tt_1</t>
  </si>
  <si>
    <t>ThenaMist </t>
  </si>
  <si>
    <t>desperation|fog|giantnainsect|survival|survivalnahorror</t>
  </si>
  <si>
    <t>http://www.imdb.com/title/tt0884328/?ref_=fn_tt_tt_1</t>
  </si>
  <si>
    <t>AlexnaGarland</t>
  </si>
  <si>
    <t>SonoyanaMizuno</t>
  </si>
  <si>
    <t>ElinanaAlminas</t>
  </si>
  <si>
    <t>ExnaMachina </t>
  </si>
  <si>
    <t>CoreynaJohnson</t>
  </si>
  <si>
    <t>artificialnaintelligence|robot|robotnahumannarelationship|turingnatest|videonasurveillance</t>
  </si>
  <si>
    <t>http://www.imdb.com/title/tt0470752/?ref_=fn_tt_tt_1</t>
  </si>
  <si>
    <t>OrsonnaBean</t>
  </si>
  <si>
    <t>BeingnaJohnnaMalkovich </t>
  </si>
  <si>
    <t>bodynaswap|magicalnarealism|portal|puppeteer|surrealism</t>
  </si>
  <si>
    <t>http://www.imdb.com/title/tt0120601/?ref_=fn_tt_tt_1</t>
  </si>
  <si>
    <t>MarknaBrown</t>
  </si>
  <si>
    <t>TwonaCannaPlaynaThatnaGame </t>
  </si>
  <si>
    <t>advice|battlenaofnathenasexes|lingerie|romanticnarivalry|rule</t>
  </si>
  <si>
    <t>http://www.imdb.com/title/tt0269341/?ref_=fn_tt_tt_1</t>
  </si>
  <si>
    <t>EllanaWahlestedt</t>
  </si>
  <si>
    <t>Adventure|Family|Sci-Fi</t>
  </si>
  <si>
    <t>TeonaHalm</t>
  </si>
  <si>
    <t>EarthnatonaEcho </t>
  </si>
  <si>
    <t>JasonnaGray-Stanford</t>
  </si>
  <si>
    <t>alien|bar|constructionnaworker|nonaopeningnacredits|nonatitlenaatnabeginning</t>
  </si>
  <si>
    <t>http://www.imdb.com/title/tt2183034/?ref_=fn_tt_tt_1</t>
  </si>
  <si>
    <t>Crazy/Beautiful </t>
  </si>
  <si>
    <t>RolandonaMolina</t>
  </si>
  <si>
    <t>congressman|highnaschool|latino|pacificnapalisades|school</t>
  </si>
  <si>
    <t>http://www.imdb.com/title/tt0250224/?ref_=fn_tt_tt_1</t>
  </si>
  <si>
    <t>KazunarinaNinomiya</t>
  </si>
  <si>
    <t>YukinaMatsuzaki</t>
  </si>
  <si>
    <t>LettersnafromnaIwonaJima </t>
  </si>
  <si>
    <t>ShidônaNakamura</t>
  </si>
  <si>
    <t>bloodnasplatter|general|island|japan|worldnawarnatwo</t>
  </si>
  <si>
    <t>http://www.imdb.com/title/tt0498380/?ref_=fn_tt_tt_1</t>
  </si>
  <si>
    <t>MichaelnaPolish</t>
  </si>
  <si>
    <t>ThenaAstronautnaFarmer </t>
  </si>
  <si>
    <t>bank|fbi|fuel|rocket|spacenatravel</t>
  </si>
  <si>
    <t>http://www.imdb.com/title/tt0469263/?ref_=fn_tt_tt_1</t>
  </si>
  <si>
    <t>DaisynavonnaScherlernaMayer</t>
  </si>
  <si>
    <t>Woo </t>
  </si>
  <si>
    <t>blindnadate|lawnaclerk|love|manhattannanewnayorknacity|worldnatradenacenternamanhattannanewnayorknacity</t>
  </si>
  <si>
    <t>http://www.imdb.com/title/tt0120531/?ref_=fn_tt_tt_1</t>
  </si>
  <si>
    <t>LennynaAbrahamson</t>
  </si>
  <si>
    <t>Room </t>
  </si>
  <si>
    <t>basednaonnanovel|escape|imprisonment|kidnapping|mothernasonnarelationship</t>
  </si>
  <si>
    <t>http://www.imdb.com/title/tt3170832/?ref_=fn_tt_tt_1</t>
  </si>
  <si>
    <t>DirtynaWork </t>
  </si>
  <si>
    <t>cultnafilm|gamblingnadebt|job|offnascreennamurder|revenge</t>
  </si>
  <si>
    <t>http://www.imdb.com/title/tt0120654/?ref_=fn_tt_tt_1</t>
  </si>
  <si>
    <t>JohnnaWaters</t>
  </si>
  <si>
    <t>SerialnaMom </t>
  </si>
  <si>
    <t>dentist|housewife|howienascream|murder|perfection</t>
  </si>
  <si>
    <t>http://www.imdb.com/title/tt0111127/?ref_=fn_tt_tt_1</t>
  </si>
  <si>
    <t>Dick </t>
  </si>
  <si>
    <t>politicalnacovernaup|politicalnasatire|teenagenagirl|whitenahouse|witness</t>
  </si>
  <si>
    <t>http://www.imdb.com/title/tt0144168/?ref_=fn_tt_tt_1</t>
  </si>
  <si>
    <t>DavidnaDencik</t>
  </si>
  <si>
    <t>Delna1na-naMännasomnahatarnakvinnor </t>
  </si>
  <si>
    <t>LenanaEndre</t>
  </si>
  <si>
    <t>http://www.imdb.com/title/tt1639008/?ref_=fn_tt_tt_1</t>
  </si>
  <si>
    <t>CraignaBolotin</t>
  </si>
  <si>
    <t>LightnaItnaUp </t>
  </si>
  <si>
    <t>blacknacop|dienahardnascenario|hostagenanegotiator|police|policenabrutality</t>
  </si>
  <si>
    <t>http://www.imdb.com/title/tt0172726/?ref_=fn_tt_tt_1</t>
  </si>
  <si>
    <t>MarknaChristopher</t>
  </si>
  <si>
    <t>54 </t>
  </si>
  <si>
    <t>angelnadustnathenadrug|disco|newnayorknacity|quaalude|referencenatonaprincessnagracenaofnamonaco</t>
  </si>
  <si>
    <t>http://www.imdb.com/title/tt0120577/?ref_=fn_tt_tt_1</t>
  </si>
  <si>
    <t>BlairnaHayes</t>
  </si>
  <si>
    <t>Adventure|Comedy|Romance|Sci-Fi</t>
  </si>
  <si>
    <t>BubblenaBoy </t>
  </si>
  <si>
    <t>cigarettenasmoking|handnaonnabutt|niagaranafalls|plasticnabubble|wedding</t>
  </si>
  <si>
    <t>http://www.imdb.com/title/tt0258470/?ref_=fn_tt_tt_1</t>
  </si>
  <si>
    <t>JeznaButterworth</t>
  </si>
  <si>
    <t>BirthdaynaGirl </t>
  </si>
  <si>
    <t>bank|banknaclerk|birthday|mailnaordernabride|russian</t>
  </si>
  <si>
    <t>http://www.imdb.com/title/tt0188453/?ref_=fn_tt_tt_1</t>
  </si>
  <si>
    <t>JosienaLoren</t>
  </si>
  <si>
    <t>JustinnaChon</t>
  </si>
  <si>
    <t>21na&amp;naOver </t>
  </si>
  <si>
    <t>SarahnaWright</t>
  </si>
  <si>
    <t>21stnabirthday|collegenastudent|drunkennaman|pubicnahair|standingnaupnatonafather</t>
  </si>
  <si>
    <t>http://www.imdb.com/title/tt1711425/?ref_=fn_tt_tt_1</t>
  </si>
  <si>
    <t>OliviernaAssayas</t>
  </si>
  <si>
    <t>Paris,najenat'aime </t>
  </si>
  <si>
    <t>CatalinanaSandinonaMoreno</t>
  </si>
  <si>
    <t>baby|divorce|oscarnawilde|pigalle|tourist</t>
  </si>
  <si>
    <t>http://www.imdb.com/title/tt0401711/?ref_=fn_tt_tt_1</t>
  </si>
  <si>
    <t>KathrynnaMorris</t>
  </si>
  <si>
    <t>ResurrectingnathenaChamp </t>
  </si>
  <si>
    <t>boxing|colosseum|homelessnaman|reporter|writer</t>
  </si>
  <si>
    <t>http://www.imdb.com/title/tt0416185/?ref_=fn_tt_tt_1</t>
  </si>
  <si>
    <t>SaritanaChoudhury</t>
  </si>
  <si>
    <t>Admission </t>
  </si>
  <si>
    <t>adoption|femalenaprotagonist|princetonnauniversity|wedding|workingnawomen</t>
  </si>
  <si>
    <t>http://www.imdb.com/title/tt1814621/?ref_=fn_tt_tt_1</t>
  </si>
  <si>
    <t>PatricenaLeconte</t>
  </si>
  <si>
    <t>DanielnaAuteuil</t>
  </si>
  <si>
    <t>ThenaWidownaofnaSaint-Pierre </t>
  </si>
  <si>
    <t>YvesnaJacques</t>
  </si>
  <si>
    <t>archipelago|guillotine|island|prison|redemption</t>
  </si>
  <si>
    <t>http://www.imdb.com/title/tt0191636/?ref_=fn_tt_tt_1</t>
  </si>
  <si>
    <t>MeghannaHeffern</t>
  </si>
  <si>
    <t>Chloe </t>
  </si>
  <si>
    <t>NatalienaLisinska</t>
  </si>
  <si>
    <t>barenachestednaboy|doctor|escort|infidelity|prostitute</t>
  </si>
  <si>
    <t>http://www.imdb.com/title/tt1352824/?ref_=fn_tt_tt_1</t>
  </si>
  <si>
    <t>PaulnaMazursky</t>
  </si>
  <si>
    <t>Faithful </t>
  </si>
  <si>
    <t>bathroom|bathtub|femalenaprotagonist|flashback|kitchen</t>
  </si>
  <si>
    <t>http://www.imdb.com/title/tt0116269/?ref_=fn_tt_tt_1</t>
  </si>
  <si>
    <t>FindnaMenaGuilty </t>
  </si>
  <si>
    <t>court|drugs|judge|mafia|mobster</t>
  </si>
  <si>
    <t>http://www.imdb.com/title/tt0419749/?ref_=fn_tt_tt_1</t>
  </si>
  <si>
    <t>StephennaChbosky</t>
  </si>
  <si>
    <t>EzranaMiller</t>
  </si>
  <si>
    <t>ThenaPerksnaofnaBeingnaanaWallflower </t>
  </si>
  <si>
    <t>comingnaofnaage|depression|gay|highnaschool|mentalnaillness</t>
  </si>
  <si>
    <t>http://www.imdb.com/title/tt1659337/?ref_=fn_tt_tt_1</t>
  </si>
  <si>
    <t>JonnaHess</t>
  </si>
  <si>
    <t>IannaGomez</t>
  </si>
  <si>
    <t>ExcessivenaForce </t>
  </si>
  <si>
    <t>ThomasnaIannaGriffith</t>
  </si>
  <si>
    <t>exercisenabicycle|facenainnafood|police|policenabrutality|policeman</t>
  </si>
  <si>
    <t>http://www.imdb.com/title/tt0104215/?ref_=fn_tt_tt_1</t>
  </si>
  <si>
    <t>Infamous </t>
  </si>
  <si>
    <t>blood|book|coldnacalculation|murder|writer</t>
  </si>
  <si>
    <t>http://www.imdb.com/title/tt0420609/?ref_=fn_tt_tt_1</t>
  </si>
  <si>
    <t>ThenaClaim </t>
  </si>
  <si>
    <t>gold|goldnamine|miner|railroad|surveyor</t>
  </si>
  <si>
    <t>http://www.imdb.com/title/tt0218378/?ref_=fn_tt_tt_1</t>
  </si>
  <si>
    <t>ThenaVaticannaTapes </t>
  </si>
  <si>
    <t>evil|injury|possession|priest|vatican</t>
  </si>
  <si>
    <t>http://www.imdb.com/title/tt1524575/?ref_=fn_tt_tt_1</t>
  </si>
  <si>
    <t>LukenaTreadaway</t>
  </si>
  <si>
    <t>JohnnaBoyega</t>
  </si>
  <si>
    <t>AttacknathenaBlock </t>
  </si>
  <si>
    <t>alien|aliennainvasion|apartment|creature|gang</t>
  </si>
  <si>
    <t>http://www.imdb.com/title/tt1478964/?ref_=fn_tt_tt_1</t>
  </si>
  <si>
    <t>NikolanaDjuricko</t>
  </si>
  <si>
    <t>JelenanaJovanova</t>
  </si>
  <si>
    <t>InnathenaLandnaofnaBloodnaandnaHoney </t>
  </si>
  <si>
    <t>BrankonaDjuric</t>
  </si>
  <si>
    <t>bosniannawar|church|emaciation|soldier|violence</t>
  </si>
  <si>
    <t>http://www.imdb.com/title/tt1714209/?ref_=fn_tt_tt_1</t>
  </si>
  <si>
    <t>Bosnian</t>
  </si>
  <si>
    <t>TaranaPlatt</t>
  </si>
  <si>
    <t>ThenaCall </t>
  </si>
  <si>
    <t>911naoperator|callingna911|dienahardnascenario|headnaheldnaunderwater|whitenavillain</t>
  </si>
  <si>
    <t>http://www.imdb.com/title/tt1911644/?ref_=fn_tt_tt_1</t>
  </si>
  <si>
    <t>JohnnaH.naLee</t>
  </si>
  <si>
    <t>DeannaDawson</t>
  </si>
  <si>
    <t>OperationnaChromite </t>
  </si>
  <si>
    <t>Jung-jaenaLee</t>
  </si>
  <si>
    <t>http://www.imdb.com/title/tt4939066/?ref_=fn_tt_tt_1</t>
  </si>
  <si>
    <t>JohnnaStainton</t>
  </si>
  <si>
    <t>Action|Adventure|Comedy|Family</t>
  </si>
  <si>
    <t>StevenaIrwin</t>
  </si>
  <si>
    <t>ThenaCrocodilenaHunter:naCollisionnaCourse </t>
  </si>
  <si>
    <t>cia|crocodile|satellite|snake|spider</t>
  </si>
  <si>
    <t>http://www.imdb.com/title/tt0305396/?ref_=fn_tt_tt_1</t>
  </si>
  <si>
    <t>LouisnaHerthum</t>
  </si>
  <si>
    <t>Biography|Comedy|Crime|Drama|Romance</t>
  </si>
  <si>
    <t>DameonnaClarke</t>
  </si>
  <si>
    <t>InaLovenaYounaPhillipnaMorris </t>
  </si>
  <si>
    <t>AnnienaGolden</t>
  </si>
  <si>
    <t>characternanamenainnatitle|connaartist|fraud|gay|prisonnabreak</t>
  </si>
  <si>
    <t>http://www.imdb.com/title/tt1045772/?ref_=fn_tt_tt_1</t>
  </si>
  <si>
    <t>EverettnaMcGill</t>
  </si>
  <si>
    <t>QuestnafornaFire </t>
  </si>
  <si>
    <t>GarynaSchwartz</t>
  </si>
  <si>
    <t>fire|prehistoricnatimes|primitive|tribe|trio</t>
  </si>
  <si>
    <t>http://www.imdb.com/title/tt0082484/?ref_=fn_tt_tt_1</t>
  </si>
  <si>
    <t>None</t>
  </si>
  <si>
    <t>AntwonenaFisher </t>
  </si>
  <si>
    <t>blacknaamerican|extortion|navy|psychiatrist|sailor</t>
  </si>
  <si>
    <t>http://www.imdb.com/title/tt0168786/?ref_=fn_tt_tt_1</t>
  </si>
  <si>
    <t>GabrielnaMillman</t>
  </si>
  <si>
    <t>ThenaEmperor'snaClub </t>
  </si>
  <si>
    <t>RobnaMorrow</t>
  </si>
  <si>
    <t>classroom|fundnaraising|headmaster|reunion|roman</t>
  </si>
  <si>
    <t>http://www.imdb.com/title/tt0283530/?ref_=fn_tt_tt_1</t>
  </si>
  <si>
    <t>TruenaRomance </t>
  </si>
  <si>
    <t>aspiringnaactor|cocaine|drugs|pimp|suitcasenafullnaofnamoney</t>
  </si>
  <si>
    <t>http://www.imdb.com/title/tt0108399/?ref_=fn_tt_tt_1</t>
  </si>
  <si>
    <t>BenedeknaFliegauf</t>
  </si>
  <si>
    <t>Womb </t>
  </si>
  <si>
    <t>HannahnaMurray</t>
  </si>
  <si>
    <t>clone|love|malenanudity|medicalnaethics|virginity</t>
  </si>
  <si>
    <t>http://www.imdb.com/title/tt1216520/?ref_=fn_tt_tt_1</t>
  </si>
  <si>
    <t>GlengarrynaGlennaRoss </t>
  </si>
  <si>
    <t>JudenaCiccolella</t>
  </si>
  <si>
    <t>office|pressure|realnaestate|robbery|sales</t>
  </si>
  <si>
    <t>http://www.imdb.com/title/tt0104348/?ref_=fn_tt_tt_1</t>
  </si>
  <si>
    <t>ThenaKillernaInsidenaMe </t>
  </si>
  <si>
    <t>deputy|murder|revenge|sheriff|texas</t>
  </si>
  <si>
    <t>http://www.imdb.com/title/tt0954947/?ref_=fn_tt_tt_1</t>
  </si>
  <si>
    <t>PaulnaSchrader</t>
  </si>
  <si>
    <t>CatnaPeople </t>
  </si>
  <si>
    <t>cat|catnapeople|leopard|love|slipnathenaundergarment</t>
  </si>
  <si>
    <t>http://www.imdb.com/title/tt0083722/?ref_=fn_tt_tt_1</t>
  </si>
  <si>
    <t>StewartnaHendler</t>
  </si>
  <si>
    <t>MargonaHarshman</t>
  </si>
  <si>
    <t>JuliannaMorris</t>
  </si>
  <si>
    <t>SororitynaRow </t>
  </si>
  <si>
    <t>pranknagonenawrong|scantilynacladnafemale|shotgun|sororitynahouse|stabbednainnathenaneck</t>
  </si>
  <si>
    <t>http://www.imdb.com/title/tt1232783/?ref_=fn_tt_tt_1</t>
  </si>
  <si>
    <t>JohnnaCromwell</t>
  </si>
  <si>
    <t>MarynaAstor</t>
  </si>
  <si>
    <t>ThenaPrisonernaofnaZenda </t>
  </si>
  <si>
    <t>RonaldnaColman</t>
  </si>
  <si>
    <t>coronation|fictitiousnacountry|king|princess|swashbuckler</t>
  </si>
  <si>
    <t>http://www.imdb.com/title/tt0029442/?ref_=fn_tt_tt_1</t>
  </si>
  <si>
    <t>LarsnaandnathenaRealnaGirl </t>
  </si>
  <si>
    <t>innalovenawithnaannainanimatenaobject|internet|introvert|psychologist|sexnadoll</t>
  </si>
  <si>
    <t>http://www.imdb.com/title/tt0805564/?ref_=fn_tt_tt_1</t>
  </si>
  <si>
    <t>MarknaHerman</t>
  </si>
  <si>
    <t>SheilanaHancock</t>
  </si>
  <si>
    <t>RichardnaJohnson</t>
  </si>
  <si>
    <t>ThenaBoynainnathenaStripednaPajamas </t>
  </si>
  <si>
    <t>CaranaHorgan</t>
  </si>
  <si>
    <t>boy|fence|jew|nazis|poisonnagas</t>
  </si>
  <si>
    <t>http://www.imdb.com/title/tt0914798/?ref_=fn_tt_tt_1</t>
  </si>
  <si>
    <t>Crime|Drama|Musical</t>
  </si>
  <si>
    <t>DancernainnathenaDark </t>
  </si>
  <si>
    <t>Björk</t>
  </si>
  <si>
    <t>endsnawithnaquotation|execution|factory|women'snaprison|yearna1964</t>
  </si>
  <si>
    <t>http://www.imdb.com/title/tt0168629/?ref_=fn_tt_tt_1</t>
  </si>
  <si>
    <t>OscarnaandnaLucinda </t>
  </si>
  <si>
    <t>australia|church|glass|inheritance|wager</t>
  </si>
  <si>
    <t>http://www.imdb.com/title/tt0119843/?ref_=fn_tt_tt_1</t>
  </si>
  <si>
    <t>AbelnaFerrara</t>
  </si>
  <si>
    <t>VincentnaGallo</t>
  </si>
  <si>
    <t>ThenaFuneral </t>
  </si>
  <si>
    <t>1930s|madness|murder|newnayorknacity|violence</t>
  </si>
  <si>
    <t>http://www.imdb.com/title/tt0116378/?ref_=fn_tt_tt_1</t>
  </si>
  <si>
    <t>SolitarynaMan </t>
  </si>
  <si>
    <t>aging|hdtv|highnadefinitionnatelevision|love|marriage</t>
  </si>
  <si>
    <t>http://www.imdb.com/title/tt1294213/?ref_=fn_tt_tt_1</t>
  </si>
  <si>
    <t>EthannaManiquis</t>
  </si>
  <si>
    <t>Machete </t>
  </si>
  <si>
    <t>machete|mexican|mexico|priest|texas</t>
  </si>
  <si>
    <t>http://www.imdb.com/title/tt0985694/?ref_=fn_tt_tt_1</t>
  </si>
  <si>
    <t>GeorgenaHickenlooper</t>
  </si>
  <si>
    <t>CasinonaJack </t>
  </si>
  <si>
    <t>ChristiannaCampbell</t>
  </si>
  <si>
    <t>corruption|lobbyist|murder|washingtonnad.c.|washingtonnad.c.nalobbyist</t>
  </si>
  <si>
    <t>http://www.imdb.com/title/tt1194417/?ref_=fn_tt_tt_1</t>
  </si>
  <si>
    <t>GabrielnaDamon</t>
  </si>
  <si>
    <t>ThenaLandnaBeforenaTime </t>
  </si>
  <si>
    <t>BillnaErwin</t>
  </si>
  <si>
    <t>brontosaurus|classicalnamusic|dinosaur|dinosaurnafeature|earthquake</t>
  </si>
  <si>
    <t>http://www.imdb.com/title/tt0095489/?ref_=fn_tt_tt_1</t>
  </si>
  <si>
    <t>Je-kyunaKang</t>
  </si>
  <si>
    <t>BinnaWon</t>
  </si>
  <si>
    <t>Min-siknaChoi</t>
  </si>
  <si>
    <t>TaenaGuknaGi:naThenaBrotherhoodnaofnaWar </t>
  </si>
  <si>
    <t>1950s|archeologist|korea|koreannawar|soldier</t>
  </si>
  <si>
    <t>http://www.imdb.com/title/tt0386064/?ref_=fn_tt_tt_1</t>
  </si>
  <si>
    <t>WilliamnaDear</t>
  </si>
  <si>
    <t>ThenaPerfectnaGame </t>
  </si>
  <si>
    <t>baseballnamovie|littlenaleague|littlenaleaguenabaseball|mexico|threenawordnatitle</t>
  </si>
  <si>
    <t>http://www.imdb.com/title/tt0473102/?ref_=fn_tt_tt_1</t>
  </si>
  <si>
    <t>ThenaExorcist </t>
  </si>
  <si>
    <t>LeenaJ.naCobb</t>
  </si>
  <si>
    <t>demonicnapossession|exorcism|exorcist|lossnaofnainnocence|priest</t>
  </si>
  <si>
    <t>http://www.imdb.com/title/tt0070047/?ref_=fn_tt_tt_1</t>
  </si>
  <si>
    <t>RobertnaShaw</t>
  </si>
  <si>
    <t>Jaws </t>
  </si>
  <si>
    <t>beach|blockbuster|fishing|greatnawhitenashark|shark</t>
  </si>
  <si>
    <t>http://www.imdb.com/title/tt0073195/?ref_=fn_tt_tt_1</t>
  </si>
  <si>
    <t>AmericannaPie </t>
  </si>
  <si>
    <t>1990s|firstnalove|milf|prom|virginity</t>
  </si>
  <si>
    <t>http://www.imdb.com/title/tt0163651/?ref_=fn_tt_tt_1</t>
  </si>
  <si>
    <t>StéphanenaAubier</t>
  </si>
  <si>
    <t>Animation|Comedy|Crime|Drama|Family</t>
  </si>
  <si>
    <t>Ernestna&amp;naCelestine </t>
  </si>
  <si>
    <t>LambertnaWilson</t>
  </si>
  <si>
    <t>bear|dentist|friendship|mouse|prejudice</t>
  </si>
  <si>
    <t>http://www.imdb.com/title/tt1816518/?ref_=fn_tt_tt_1</t>
  </si>
  <si>
    <t>Action|Adventure|Comedy|Fantasy|Mystery</t>
  </si>
  <si>
    <t>ThenaGoldennaChild </t>
  </si>
  <si>
    <t>CharlottenaLewis</t>
  </si>
  <si>
    <t>boy|child|chosennaone|demon|detective</t>
  </si>
  <si>
    <t>http://www.imdb.com/title/tt0091129/?ref_=fn_tt_tt_1</t>
  </si>
  <si>
    <t>ThinknaLikenaanaMan </t>
  </si>
  <si>
    <t>advice|blacknaromance|hipnahop|readingnaanabook|sexnascene</t>
  </si>
  <si>
    <t>http://www.imdb.com/title/tt1621045/?ref_=fn_tt_tt_1</t>
  </si>
  <si>
    <t>Barbershop </t>
  </si>
  <si>
    <t>barber|barbershop|blaxploitation|loannashark|theft</t>
  </si>
  <si>
    <t>http://www.imdb.com/title/tt0303714/?ref_=fn_tt_tt_1</t>
  </si>
  <si>
    <t>StarnaTreknaII:naThenaWrathnaofnaKhan </t>
  </si>
  <si>
    <t>jammingnacommunications|planet|spacenastation|taunt|trap</t>
  </si>
  <si>
    <t>http://www.imdb.com/title/tt0084726/?ref_=fn_tt_tt_1</t>
  </si>
  <si>
    <t>AcenaVentura:naPetnaDetective </t>
  </si>
  <si>
    <t>detective|dolphin|mascot|nudity|stupidity</t>
  </si>
  <si>
    <t>http://www.imdb.com/title/tt0109040/?ref_=fn_tt_tt_1</t>
  </si>
  <si>
    <t>JohnnaBadham</t>
  </si>
  <si>
    <t>WarGames </t>
  </si>
  <si>
    <t>AllynaSheedy</t>
  </si>
  <si>
    <t>computer|game|highnaschool|norad|teenager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</si>
  <si>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</si>
  <si>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</si>
  <si>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</si>
  <si>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</si>
  <si>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MikenaMcCoy</t>
  </si>
  <si>
    <t>JasonnaCottle</t>
  </si>
  <si>
    <t>Action|Adventure|Drama|Thriller|War</t>
  </si>
  <si>
    <t>AlexnaVeadov</t>
  </si>
  <si>
    <t>ActnaofnaValor </t>
  </si>
  <si>
    <t>RorkenaDenver</t>
  </si>
  <si>
    <t>mission|navynaseal|terrorist|torture|valor</t>
  </si>
  <si>
    <t>http://www.imdb.com/title/tt1591479/?ref_=fn_tt_tt_1</t>
  </si>
  <si>
    <t>Crime|Drama|Music|Romance</t>
  </si>
  <si>
    <t>StepnaUp </t>
  </si>
  <si>
    <t>JoshnaHenderson</t>
  </si>
  <si>
    <t>dance|dancer|school|showcase|student</t>
  </si>
  <si>
    <t>http://www.imdb.com/title/tt0462590/?ref_=fn_tt_tt_1</t>
  </si>
  <si>
    <t>MikenaJudge</t>
  </si>
  <si>
    <t>Adventure|Animation|Comedy|Crime</t>
  </si>
  <si>
    <t>BeavisnaandnaButt-HeadnaDonaAmerica </t>
  </si>
  <si>
    <t>beavisnaandnabuttnahead|fbi|score|television|televisionnaset</t>
  </si>
  <si>
    <t>http://www.imdb.com/title/tt0115641/?ref_=fn_tt_tt_1</t>
  </si>
  <si>
    <t>SidnaHaig</t>
  </si>
  <si>
    <t>JackienaBrown </t>
  </si>
  <si>
    <t>armsnadealer|atf|bail|money|multiplenaperspectives</t>
  </si>
  <si>
    <t>http://www.imdb.com/title/tt0119396/?ref_=fn_tt_tt_1</t>
  </si>
  <si>
    <t>Haroldna&amp;naKumarnaEscapenafromnaGuantanamonaBay </t>
  </si>
  <si>
    <t>bong|escape|exnagirlfriend|guantanamonabay|texas</t>
  </si>
  <si>
    <t>http://www.imdb.com/title/tt0481536/?ref_=fn_tt_tt_1</t>
  </si>
  <si>
    <t>Chronicle </t>
  </si>
  <si>
    <t>AshleynaHinshaw</t>
  </si>
  <si>
    <t>foundnafootage|highnaschool|subjectivenacamera|teennaangst|troublednateen</t>
  </si>
  <si>
    <t>http://www.imdb.com/title/tt1706593/?ref_=fn_tt_tt_1</t>
  </si>
  <si>
    <t>AmynaIrving</t>
  </si>
  <si>
    <t>Yentl </t>
  </si>
  <si>
    <t>StevennaHill</t>
  </si>
  <si>
    <t>love|study|talmud|wedding|yeshiva</t>
  </si>
  <si>
    <t>http://www.imdb.com/title/tt0086619/?ref_=fn_tt_tt_1</t>
  </si>
  <si>
    <t>Adventure|Comedy|Fantasy|Sci-Fi</t>
  </si>
  <si>
    <t>TimenaBandits </t>
  </si>
  <si>
    <t>cultnadirector|dwarf|robinnahood|satire|treasure</t>
  </si>
  <si>
    <t>http://www.imdb.com/title/tt0081633/?ref_=fn_tt_tt_1</t>
  </si>
  <si>
    <t>TamranaDavis</t>
  </si>
  <si>
    <t>KatherinenaBoecher</t>
  </si>
  <si>
    <t>BritneynaSpears</t>
  </si>
  <si>
    <t>Crossroads </t>
  </si>
  <si>
    <t>DavenaAllen</t>
  </si>
  <si>
    <t>audition|friendship|graduation|highnaschoolnagraduation|love</t>
  </si>
  <si>
    <t>http://www.imdb.com/title/tt0275022/?ref_=fn_tt_tt_1</t>
  </si>
  <si>
    <t>NimanaNourizadeh</t>
  </si>
  <si>
    <t>KirbynaBlissnaBlanton</t>
  </si>
  <si>
    <t>ProjectnaX </t>
  </si>
  <si>
    <t>OlivernaCooper</t>
  </si>
  <si>
    <t>birthdaynaparty|highnaschool|highnaschoolnasenior|millennialnageneration|party</t>
  </si>
  <si>
    <t>http://www.imdb.com/title/tt1636826/?ref_=fn_tt_tt_1</t>
  </si>
  <si>
    <t>FranklinnaJ.naSchaffner</t>
  </si>
  <si>
    <t>Patton </t>
  </si>
  <si>
    <t>BillnaHickman</t>
  </si>
  <si>
    <t>allies|deadnasoldier|destiny|general|tank</t>
  </si>
  <si>
    <t>http://www.imdb.com/title/tt0066206/?ref_=fn_tt_tt_1</t>
  </si>
  <si>
    <t>GP</t>
  </si>
  <si>
    <t>OnenaHournaPhoto </t>
  </si>
  <si>
    <t>insanity|photonalab|photonashop|photography|voyeur</t>
  </si>
  <si>
    <t>http://www.imdb.com/title/tt0265459/?ref_=fn_tt_tt_1</t>
  </si>
  <si>
    <t>JohnnaEricknaDowdle</t>
  </si>
  <si>
    <t>Quarantine </t>
  </si>
  <si>
    <t>apartmentnabuilding|foundnafootage|television|trapped|virus</t>
  </si>
  <si>
    <t>http://www.imdb.com/title/tt1082868/?ref_=fn_tt_tt_1</t>
  </si>
  <si>
    <t>DavidnaMoreau</t>
  </si>
  <si>
    <t>ThenaEye </t>
  </si>
  <si>
    <t>cellularnamemory|eye|eyenatransplant|seeingnadeadnapeople|violinist</t>
  </si>
  <si>
    <t>http://www.imdb.com/title/tt0406759/?ref_=fn_tt_tt_1</t>
  </si>
  <si>
    <t>ChristophernaErskin</t>
  </si>
  <si>
    <t>JohnsonnaFamilynaVacation </t>
  </si>
  <si>
    <t>crossnacountry|crossnacountrynatrip|highwaynatravel|onnathenaroad|roadnamovie</t>
  </si>
  <si>
    <t>http://www.imdb.com/title/tt0359517/?ref_=fn_tt_tt_1</t>
  </si>
  <si>
    <t>HownaHigh </t>
  </si>
  <si>
    <t>college|drugs|harvard|pot|smoke</t>
  </si>
  <si>
    <t>http://www.imdb.com/title/tt0278488/?ref_=fn_tt_tt_1</t>
  </si>
  <si>
    <t>BriannaHenson</t>
  </si>
  <si>
    <t>JerrynaNelson</t>
  </si>
  <si>
    <t>Comedy|Drama|Family|Fantasy|Musical</t>
  </si>
  <si>
    <t>ThenaMuppetnaChristmasnaCarol </t>
  </si>
  <si>
    <t>christmas|christmasnaeve|miser|muppet|scrooge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</si>
  <si>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</si>
  <si>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</si>
  <si>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</si>
  <si>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</si>
  <si>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DannaCutforth</t>
  </si>
  <si>
    <t>AshleynaAshidanaDixon</t>
  </si>
  <si>
    <t>LexienaContursi</t>
  </si>
  <si>
    <t>KatynaPerry:naPartnaofnaMe </t>
  </si>
  <si>
    <t>AnthonynaBurrell</t>
  </si>
  <si>
    <t>femalenaprotagonist|referencenatonabritneynaspears|singer|song|worldnatour</t>
  </si>
  <si>
    <t>http://www.imdb.com/title/tt2215719/?ref_=fn_tt_tt_1</t>
  </si>
  <si>
    <t>JoshnaBoone</t>
  </si>
  <si>
    <t>ThenaFaultnainnaOurnaStars </t>
  </si>
  <si>
    <t>NatnaWolff</t>
  </si>
  <si>
    <t>cancer|fallingnainnalove|friendship|novel|teenager</t>
  </si>
  <si>
    <t>http://www.imdb.com/title/tt2582846/?ref_=fn_tt_tt_1</t>
  </si>
  <si>
    <t>Rounders </t>
  </si>
  <si>
    <t>breasts|cultnafilm|loannashark|poker|referencenatonachristynaturlington</t>
  </si>
  <si>
    <t>http://www.imdb.com/title/tt0128442/?ref_=fn_tt_tt_1</t>
  </si>
  <si>
    <t>TopnaFive </t>
  </si>
  <si>
    <t>barenabreasts|celebrity|innamediasnares|referencenatonaplanetnaofnathenaapes|sexnatalk</t>
  </si>
  <si>
    <t>http://www.imdb.com/title/tt2784678/?ref_=fn_tt_tt_1</t>
  </si>
  <si>
    <t>RichardnaDysart</t>
  </si>
  <si>
    <t>TalianaShire</t>
  </si>
  <si>
    <t>Prophecy </t>
  </si>
  <si>
    <t>RobertnaFoxworth</t>
  </si>
  <si>
    <t>cabin|monster|monsternamovie|papernamill|pollution</t>
  </si>
  <si>
    <t>http://www.imdb.com/title/tt0079758/?ref_=fn_tt_tt_1</t>
  </si>
  <si>
    <t>KathrynnaErbe</t>
  </si>
  <si>
    <t>StirnaofnaEchoes </t>
  </si>
  <si>
    <t>LusianaStrus</t>
  </si>
  <si>
    <t>disappearance|hearingnavoices|hypnosis|postnahypnoticnasuggestion|seeingnaanaghost</t>
  </si>
  <si>
    <t>http://www.imdb.com/title/tt0164181/?ref_=fn_tt_tt_1</t>
  </si>
  <si>
    <t>KelvinnaTaylor</t>
  </si>
  <si>
    <t>Action|Adventure|Biography|Drama|History</t>
  </si>
  <si>
    <t>Spartacus:naWarnaofnathenaDamned </t>
  </si>
  <si>
    <t>VivanaBianca</t>
  </si>
  <si>
    <t>femalenafrontalnanudity|femalenafullnafrontalnanudity|gladiator|groupnasex|slavenagirl</t>
  </si>
  <si>
    <t>http://www.imdb.com/title/tt1442449/?ref_=fn_tt_tt_1</t>
  </si>
  <si>
    <t>MarenaWinningham</t>
  </si>
  <si>
    <t>Philomena </t>
  </si>
  <si>
    <t>PeternaHermann</t>
  </si>
  <si>
    <t>catholic|convent|gaynalove|gaynarelationship|irishnaadoptionnaboard</t>
  </si>
  <si>
    <t>http://www.imdb.com/title/tt2431286/?ref_=fn_tt_tt_1</t>
  </si>
  <si>
    <t>ThenaUpsidenaofnaAnger </t>
  </si>
  <si>
    <t>anger|baseball|drinking|radio|secretary</t>
  </si>
  <si>
    <t>http://www.imdb.com/title/tt0365885/?ref_=fn_tt_tt_1</t>
  </si>
  <si>
    <t>ThenaBoysnafromnaBrazil </t>
  </si>
  <si>
    <t>1970s|jew|nazi|nazinahunter|paraguay</t>
  </si>
  <si>
    <t>http://www.imdb.com/title/tt0077269/?ref_=fn_tt_tt_1</t>
  </si>
  <si>
    <t>Joannana'JoJo'naLevesque</t>
  </si>
  <si>
    <t>TamminnaSursok</t>
  </si>
  <si>
    <t>Aquamarine </t>
  </si>
  <si>
    <t>DichennaLachman</t>
  </si>
  <si>
    <t>beach|love|mermaid|storm|swimming</t>
  </si>
  <si>
    <t>http://www.imdb.com/title/tt0429591/?ref_=fn_tt_tt_1</t>
  </si>
  <si>
    <t>JakenaSchreier</t>
  </si>
  <si>
    <t>PapernaTowns </t>
  </si>
  <si>
    <t>MegnaCrosbie</t>
  </si>
  <si>
    <t>basednaonnanovel|femalenaneighbor|friendship|travel|trip</t>
  </si>
  <si>
    <t>http://www.imdb.com/title/tt3622592/?ref_=fn_tt_tt_1</t>
  </si>
  <si>
    <t>CherylnaDunye</t>
  </si>
  <si>
    <t>MynaBaby'snaDaddy </t>
  </si>
  <si>
    <t>animalnacostume|breaknaup|fatherhood|rapper|talkingnababy</t>
  </si>
  <si>
    <t>http://www.imdb.com/title/tt0332712/?ref_=fn_tt_tt_1</t>
  </si>
  <si>
    <t>Nebraska </t>
  </si>
  <si>
    <t>aging|billingsnamontana|lincolnnanebraska|nebraska|pickupnatruck</t>
  </si>
  <si>
    <t>http://www.imdb.com/title/tt1821549/?ref_=fn_tt_tt_1</t>
  </si>
  <si>
    <t>ErnestnaR.naDickerson</t>
  </si>
  <si>
    <t>TalesnafromnathenaCrypt:naDemonnaKnight </t>
  </si>
  <si>
    <t>blood|bloodnaofnachrist|demon|key|loudnasex</t>
  </si>
  <si>
    <t>http://www.imdb.com/title/tt0114608/?ref_=fn_tt_tt_1</t>
  </si>
  <si>
    <t>Comedy|Crime|Family</t>
  </si>
  <si>
    <t>MaxnaKeeble'snaBignaMove </t>
  </si>
  <si>
    <t>bully|moving|principal|revenge|school</t>
  </si>
  <si>
    <t>http://www.imdb.com/title/tt0273799/?ref_=fn_tt_tt_1</t>
  </si>
  <si>
    <t>YoungnaAdult </t>
  </si>
  <si>
    <t>carnadamage|computernaprinter|femalenaband|fingernailnapolish|narcissism</t>
  </si>
  <si>
    <t>http://www.imdb.com/title/tt1625346/?ref_=fn_tt_tt_1</t>
  </si>
  <si>
    <t>Crank </t>
  </si>
  <si>
    <t>assassin|cultnafilm|doctor|heart|poison</t>
  </si>
  <si>
    <t>http://www.imdb.com/title/tt0479884/?ref_=fn_tt_tt_1</t>
  </si>
  <si>
    <t>LionelnaC.naMartin</t>
  </si>
  <si>
    <t>HownatonaBenaanaPlayer </t>
  </si>
  <si>
    <t>LarknaVoorhies</t>
  </si>
  <si>
    <t>breakingnathenafourthnawall|doorman|friend|party|sex</t>
  </si>
  <si>
    <t>http://www.imdb.com/title/tt0119326/?ref_=fn_tt_tt_1</t>
  </si>
  <si>
    <t>LivingnaOutnaLoud </t>
  </si>
  <si>
    <t>brooklynnabridge|divorce|femalenaprotagonist|femalenastarnaappearsnanude|lingerienaslip</t>
  </si>
  <si>
    <t>http://www.imdb.com/title/tt0120722/?ref_=fn_tt_tt_1</t>
  </si>
  <si>
    <t>JustnaWright </t>
  </si>
  <si>
    <t>basketball|basketballnaplayer|nba|physicalnatherapist|therapist</t>
  </si>
  <si>
    <t>http://www.imdb.com/title/tt1407061/?ref_=fn_tt_tt_1</t>
  </si>
  <si>
    <t>RachelnaGettingnaMarried </t>
  </si>
  <si>
    <t>BillnaIrwin</t>
  </si>
  <si>
    <t>12nastepnaprogram|friend|maidnaofnahonor|tears|wedding</t>
  </si>
  <si>
    <t>http://www.imdb.com/title/tt1084950/?ref_=fn_tt_tt_1</t>
  </si>
  <si>
    <t>ThenaPostmannaAlwaysnaRingsnaTwice </t>
  </si>
  <si>
    <t>JohnnaColicos</t>
  </si>
  <si>
    <t>adultery|drifter|lunchnawagon|murder|neonanoir</t>
  </si>
  <si>
    <t>http://www.imdb.com/title/tt0082934/?ref_=fn_tt_tt_1</t>
  </si>
  <si>
    <t>GirlnawithnaanaPearlnaEarring </t>
  </si>
  <si>
    <t>17thnacentury|girl|maid|painter|painting</t>
  </si>
  <si>
    <t>http://www.imdb.com/title/tt0335119/?ref_=fn_tt_tt_1</t>
  </si>
  <si>
    <t>MartinnaSemmelrogge</t>
  </si>
  <si>
    <t>Adventure|Drama|Thriller|War</t>
  </si>
  <si>
    <t>DasnaBoot </t>
  </si>
  <si>
    <t>HerbertnaGrönemeyer</t>
  </si>
  <si>
    <t>duty|submarine|submarinenamovie|tension|unaboat</t>
  </si>
  <si>
    <t>http://www.imdb.com/title/tt0082096/?ref_=fn_tt_tt_1</t>
  </si>
  <si>
    <t>WallacenaWolodarsky</t>
  </si>
  <si>
    <t>SororitynaBoys </t>
  </si>
  <si>
    <t>college|cruise|drag|femalenaarmpitnahair|sorority</t>
  </si>
  <si>
    <t>http://www.imdb.com/title/tt0279781/?ref_=fn_tt_tt_1</t>
  </si>
  <si>
    <t>TomnaHughes</t>
  </si>
  <si>
    <t>AboutnaTime </t>
  </si>
  <si>
    <t>boyfriendnagirlfriendnarelationship|lingerienaslip|timenatravel|timenatravelnaromance|wedding</t>
  </si>
  <si>
    <t>http://www.imdb.com/title/tt2194499/?ref_=fn_tt_tt_1</t>
  </si>
  <si>
    <t>HousenaofnaFlyingnaDaggers </t>
  </si>
  <si>
    <t>ZhengyongnaZhang</t>
  </si>
  <si>
    <t>flying|flyingnadagger|government|police|secret</t>
  </si>
  <si>
    <t>http://www.imdb.com/title/tt0385004/?ref_=fn_tt_tt_1</t>
  </si>
  <si>
    <t>NicholasnaJarecki</t>
  </si>
  <si>
    <t>Arbitrage </t>
  </si>
  <si>
    <t>accidentalnadeath|deadnawoman|deadnawomannawithnaeyesnaopen|deathnaofnamistress|manager</t>
  </si>
  <si>
    <t>http://www.imdb.com/title/tt1764183/?ref_=fn_tt_tt_1</t>
  </si>
  <si>
    <t>DeannaIsraelite</t>
  </si>
  <si>
    <t>JonnynaWeston</t>
  </si>
  <si>
    <t>GarynaWeeks</t>
  </si>
  <si>
    <t>ProjectnaAlmanac </t>
  </si>
  <si>
    <t>SofianaBlack-D'Elia</t>
  </si>
  <si>
    <t>foundnafootage|teenager|timenamachine|timenatravel|videonafootage</t>
  </si>
  <si>
    <t>http://www.imdb.com/title/tt2436386/?ref_=fn_tt_tt_1</t>
  </si>
  <si>
    <t>DarnellnaMartin</t>
  </si>
  <si>
    <t>VeronikanaDash</t>
  </si>
  <si>
    <t>CadillacnaRecords </t>
  </si>
  <si>
    <t>TammynaBlanchard</t>
  </si>
  <si>
    <t>1950s|jazz|jazznamusic|sex|titlenadirectednabynafemale</t>
  </si>
  <si>
    <t>http://www.imdb.com/title/tt1042877/?ref_=fn_tt_tt_1</t>
  </si>
  <si>
    <t>ScottnaAlexander</t>
  </si>
  <si>
    <t>Screwed </t>
  </si>
  <si>
    <t>ShermannaHemsley</t>
  </si>
  <si>
    <t>chauffeur|disorganizednacrime|dog|ransom|slapstick</t>
  </si>
  <si>
    <t>http://www.imdb.com/title/tt0156323/?ref_=fn_tt_tt_1</t>
  </si>
  <si>
    <t>StuartnaGordon</t>
  </si>
  <si>
    <t>Fortress </t>
  </si>
  <si>
    <t>escape|future|populationnacontrol|prison|prisoner</t>
  </si>
  <si>
    <t>http://www.imdb.com/title/tt0106950/?ref_=fn_tt_tt_1</t>
  </si>
  <si>
    <t>FornaYournaConsideration </t>
  </si>
  <si>
    <t>actor|internet|makenaup|publicist|purim</t>
  </si>
  <si>
    <t>http://www.imdb.com/title/tt0470765/?ref_=fn_tt_tt_1</t>
  </si>
  <si>
    <t>AleksanaPalladino</t>
  </si>
  <si>
    <t>Celebrity </t>
  </si>
  <si>
    <t>celebrity|journalist|lesbiannakiss|strongnafemalenacharacter|tvnaproducer</t>
  </si>
  <si>
    <t>http://www.imdb.com/title/tt0120533/?ref_=fn_tt_tt_1</t>
  </si>
  <si>
    <t>JillnaClayburgh</t>
  </si>
  <si>
    <t>RunningnawithnaScissors </t>
  </si>
  <si>
    <t>alcoholic|fame|therapist|writer|writing</t>
  </si>
  <si>
    <t>http://www.imdb.com/title/tt0439289/?ref_=fn_tt_tt_1</t>
  </si>
  <si>
    <t>KellynaClarkson</t>
  </si>
  <si>
    <t>FromnaJustinnatonaKelly </t>
  </si>
  <si>
    <t>BriannaDietzen</t>
  </si>
  <si>
    <t>bar|florida|love|springnabreak|waitress</t>
  </si>
  <si>
    <t>http://www.imdb.com/title/tt0339034/?ref_=fn_tt_tt_1</t>
  </si>
  <si>
    <t>Girlna6 </t>
  </si>
  <si>
    <t>actress|neighbor|phonenasex|queensnanewnayorknacity|sexnaaddiction</t>
  </si>
  <si>
    <t>http://www.imdb.com/title/tt0116414/?ref_=fn_tt_tt_1</t>
  </si>
  <si>
    <t>JanenaCampion</t>
  </si>
  <si>
    <t>NicknaDamici</t>
  </si>
  <si>
    <t>InnathenaCut </t>
  </si>
  <si>
    <t>SusannaGardner</t>
  </si>
  <si>
    <t>blownajob|femalenarearnanudity|femalenaremovesnahernaclothes|oralnasex|threenaofnaspadesnatattoo</t>
  </si>
  <si>
    <t>http://www.imdb.com/title/tt0199626/?ref_=fn_tt_tt_1</t>
  </si>
  <si>
    <t>TwonaLovers </t>
  </si>
  <si>
    <t>SamanthanaIvers</t>
  </si>
  <si>
    <t>jewish|love|marriednaman|neighbor|photograph</t>
  </si>
  <si>
    <t>http://www.imdb.com/title/tt1103275/?ref_=fn_tt_tt_1</t>
  </si>
  <si>
    <t>FrednaSchepisi</t>
  </si>
  <si>
    <t>LastnaOrders </t>
  </si>
  <si>
    <t>ashes|butcher|friend|friendship|memory</t>
  </si>
  <si>
    <t>http://www.imdb.com/title/tt0253200/?ref_=fn_tt_tt_1</t>
  </si>
  <si>
    <t>Comedy|Drama|Horror|Sci-Fi</t>
  </si>
  <si>
    <t>DoonanaBae</t>
  </si>
  <si>
    <t>Ah-sungnaKo</t>
  </si>
  <si>
    <t>daughter|hannariver|monster|river|seoul</t>
  </si>
  <si>
    <t>http://www.imdb.com/title/tt0468492/?ref_=fn_tt_tt_1</t>
  </si>
  <si>
    <t>Adventure|Crime|Thriller</t>
  </si>
  <si>
    <t>ThenaPursuitnaofnaD.B.naCooper </t>
  </si>
  <si>
    <t>PaulnaGleason</t>
  </si>
  <si>
    <t>escape|jumpingnafromnaannaairplane|money|parachute|ransom</t>
  </si>
  <si>
    <t>http://www.imdb.com/title/tt0082958/?ref_=fn_tt_tt_1</t>
  </si>
  <si>
    <t>AntonianaBird</t>
  </si>
  <si>
    <t>Ravenous </t>
  </si>
  <si>
    <t>basednaonnatruenastory|cannibalism|captain|mexicannaamericannawar|u.s.nafrontier</t>
  </si>
  <si>
    <t>http://www.imdb.com/title/tt0129332/?ref_=fn_tt_tt_1</t>
  </si>
  <si>
    <t>JonnaPoll</t>
  </si>
  <si>
    <t>CharlienaBartlett </t>
  </si>
  <si>
    <t>drugs|highnaschool|prescriptionnadrugs|privatenaschool|student</t>
  </si>
  <si>
    <t>http://www.imdb.com/title/tt0423977/?ref_=fn_tt_tt_1</t>
  </si>
  <si>
    <t>PaolonaSorrentino</t>
  </si>
  <si>
    <t>SabrinanaFerilli</t>
  </si>
  <si>
    <t>ToninaServillo</t>
  </si>
  <si>
    <t>ThenaGreatnaBeauty </t>
  </si>
  <si>
    <t>SerenanaGrandi</t>
  </si>
  <si>
    <t>genitalia|malenafrontalnanudity|malenanudity|oldnaage|party</t>
  </si>
  <si>
    <t>http://www.imdb.com/title/tt2358891/?ref_=fn_tt_tt_1</t>
  </si>
  <si>
    <t>PeternaCare</t>
  </si>
  <si>
    <t>MichaelnaHarding</t>
  </si>
  <si>
    <t>ThenaDangerousnaLivesnaofnaAltarnaBoys </t>
  </si>
  <si>
    <t>JakenaRichardson</t>
  </si>
  <si>
    <t>book|boy|catholic|comicnabook|friend</t>
  </si>
  <si>
    <t>http://www.imdb.com/title/tt0238924/?ref_=fn_tt_tt_1</t>
  </si>
  <si>
    <t>Chan-wooknaPark</t>
  </si>
  <si>
    <t>MianaWasikowska</t>
  </si>
  <si>
    <t>Stoker </t>
  </si>
  <si>
    <t>HarmonynaKorine</t>
  </si>
  <si>
    <t>death|hitchcockian|psychopath|sociopath|vomiting</t>
  </si>
  <si>
    <t>http://www.imdb.com/title/tt1682180/?ref_=fn_tt_tt_1</t>
  </si>
  <si>
    <t>2046 </t>
  </si>
  <si>
    <t>numbernainnatitle|train|womannaslapsnaanaman|womannaslapsnaman|writtennabynadirector</t>
  </si>
  <si>
    <t>http://www.imdb.com/title/tt0212712/?ref_=fn_tt_tt_1</t>
  </si>
  <si>
    <t>IranaSachs</t>
  </si>
  <si>
    <t>ErinnaBoyes</t>
  </si>
  <si>
    <t>DavidnaRichmond-Peck</t>
  </si>
  <si>
    <t>MarriednaLife </t>
  </si>
  <si>
    <t>TimothynaWebber</t>
  </si>
  <si>
    <t>bachelor|bestnafriend|divorce|poison|widow</t>
  </si>
  <si>
    <t>http://www.imdb.com/title/tt0804505/?ref_=fn_tt_tt_1</t>
  </si>
  <si>
    <t>CarrollnaBallard</t>
  </si>
  <si>
    <t>EamonnnaWalker</t>
  </si>
  <si>
    <t>Duma </t>
  </si>
  <si>
    <t>africa|bed|boy|cheetah|southnaafrica</t>
  </si>
  <si>
    <t>http://www.imdb.com/title/tt0361715/?ref_=fn_tt_tt_1</t>
  </si>
  <si>
    <t>Ondine </t>
  </si>
  <si>
    <t>AlicjanaBachleda</t>
  </si>
  <si>
    <t>celticnamythology|cottage|fisherman|irish|selkie</t>
  </si>
  <si>
    <t>http://www.imdb.com/title/tt1235796/?ref_=fn_tt_tt_1</t>
  </si>
  <si>
    <t>TakeshinaKitano</t>
  </si>
  <si>
    <t>Brother </t>
  </si>
  <si>
    <t>JamesnaShigeta</t>
  </si>
  <si>
    <t>gang|gangster|subjectivenacamera|writtennaandnadirectednabynacastnamember|yakuza</t>
  </si>
  <si>
    <t>http://www.imdb.com/title/tt0222851/?ref_=fn_tt_tt_1</t>
  </si>
  <si>
    <t>WelcomenatonaCollinwood </t>
  </si>
  <si>
    <t>AndynaDavoli</t>
  </si>
  <si>
    <t>boxingnaknockout|heist|impliednasex|keys|prison</t>
  </si>
  <si>
    <t>http://www.imdb.com/title/tt0271259/?ref_=fn_tt_tt_1</t>
  </si>
  <si>
    <t>CriticalnaCare </t>
  </si>
  <si>
    <t>halfnasister|hospital|latexnagloves|medicine|nun</t>
  </si>
  <si>
    <t>http://www.imdb.com/title/tt0118901/?ref_=fn_tt_tt_1</t>
  </si>
  <si>
    <t>ThenaLifenaBeforenaHernaEyes </t>
  </si>
  <si>
    <t>bestnafriend|nonlinearnatimeline|schoolnashooting|selfnasacrifice|shooting</t>
  </si>
  <si>
    <t>http://www.imdb.com/title/tt0815178/?ref_=fn_tt_tt_1</t>
  </si>
  <si>
    <t>DarlingnaCompanion </t>
  </si>
  <si>
    <t>dog|marriage|search|wedding|woods</t>
  </si>
  <si>
    <t>http://www.imdb.com/title/tt1730687/?ref_=fn_tt_tt_1</t>
  </si>
  <si>
    <t>MarconaKreuzpaintner</t>
  </si>
  <si>
    <t>Trade </t>
  </si>
  <si>
    <t>friend|girl|mexiconacity|newnajersey|sex</t>
  </si>
  <si>
    <t>http://www.imdb.com/title/tt0399095/?ref_=fn_tt_tt_1</t>
  </si>
  <si>
    <t>LajosnaKoltai</t>
  </si>
  <si>
    <t>PéternaFancsikai</t>
  </si>
  <si>
    <t>MarcellnaNagy</t>
  </si>
  <si>
    <t>Fateless </t>
  </si>
  <si>
    <t>BálintnaPéntek</t>
  </si>
  <si>
    <t>bus|death|gaynaslur|hatred|jewish</t>
  </si>
  <si>
    <t>http://www.imdb.com/title/tt0367082/?ref_=fn_tt_tt_1</t>
  </si>
  <si>
    <t>Hungarian</t>
  </si>
  <si>
    <t>AlannaRudolph</t>
  </si>
  <si>
    <t>BreakfastnaofnaChampions </t>
  </si>
  <si>
    <t>breakfast|manitoba|sciencenafictionnawriter|suicide|writer</t>
  </si>
  <si>
    <t>http://www.imdb.com/title/tt0120618/?ref_=fn_tt_tt_1</t>
  </si>
  <si>
    <t>NinaYan</t>
  </si>
  <si>
    <t>AnaWoman,naanaGunnaandnaanaNoodlenaShop </t>
  </si>
  <si>
    <t>DahongnaNi</t>
  </si>
  <si>
    <t>betrayal|husbandnawifenarelationship|murder|noodles|salary</t>
  </si>
  <si>
    <t>http://www.imdb.com/title/tt1428556/?ref_=fn_tt_tt_1</t>
  </si>
  <si>
    <t>Mystery|Romance|Sci-Fi|Thriller</t>
  </si>
  <si>
    <t>Cypher </t>
  </si>
  <si>
    <t>brainwashing|corporatenaespionage|spy|suburb|surprisenaending</t>
  </si>
  <si>
    <t>http://www.imdb.com/title/tt0284978/?ref_=fn_tt_tt_1</t>
  </si>
  <si>
    <t>ChuannaLu</t>
  </si>
  <si>
    <t>YuanyuannaGao</t>
  </si>
  <si>
    <t>CitynaofnaLifenaandnaDeath </t>
  </si>
  <si>
    <t>RyunaKohata</t>
  </si>
  <si>
    <t>atrocity|battle|chinese|horsebacknariding|martialnaarts</t>
  </si>
  <si>
    <t>http://www.imdb.com/title/tt1124052/?ref_=fn_tt_tt_1</t>
  </si>
  <si>
    <t>LijunnaSun</t>
  </si>
  <si>
    <t>LegendnaofnaKungnaFunaRabbit </t>
  </si>
  <si>
    <t>RebeccanaBlack</t>
  </si>
  <si>
    <t>anthropomorphicnaanimal|china|furry|rabbit</t>
  </si>
  <si>
    <t>http://www.imdb.com/title/tt1876517/?ref_=fn_tt_tt_1</t>
  </si>
  <si>
    <t>TakashinaYamazaki</t>
  </si>
  <si>
    <t>MeisanaKuroki</t>
  </si>
  <si>
    <t>SpacenaBattleshipnaYamato </t>
  </si>
  <si>
    <t>HiroyukinaIkeuchi</t>
  </si>
  <si>
    <t>alien|battleship|message|radiation|yamato</t>
  </si>
  <si>
    <t>http://www.imdb.com/title/tt1477109/?ref_=fn_tt_tt_1</t>
  </si>
  <si>
    <t>KennethnaCranham</t>
  </si>
  <si>
    <t>5naDaysnaofnaWar </t>
  </si>
  <si>
    <t>AnanaImnadze</t>
  </si>
  <si>
    <t>cameraman|epicnabattle|journalist|southnaossetia|streetnashootout</t>
  </si>
  <si>
    <t>http://www.imdb.com/title/tt1486193/?ref_=fn_tt_tt_1</t>
  </si>
  <si>
    <t>Georgia</t>
  </si>
  <si>
    <t>ChristophernaSmith</t>
  </si>
  <si>
    <t>MichaelnaDorman</t>
  </si>
  <si>
    <t>Fantasy|Mystery|Thriller</t>
  </si>
  <si>
    <t>RachaelnaCarpani</t>
  </si>
  <si>
    <t>Triangle </t>
  </si>
  <si>
    <t>EmmanaLung</t>
  </si>
  <si>
    <t>dejanavu|lostnaatnasea|ship|timenaloop|trappednainnaanatimenaloop</t>
  </si>
  <si>
    <t>http://www.imdb.com/title/tt1187064/?ref_=fn_tt_tt_1</t>
  </si>
  <si>
    <t>TimothynaHines</t>
  </si>
  <si>
    <t>KellynaLeBrock</t>
  </si>
  <si>
    <t>10naDaysnainnaanaMadhouse </t>
  </si>
  <si>
    <t>AlexandranaCallas</t>
  </si>
  <si>
    <t>http://www.imdb.com/title/tt3453052/?ref_=fn_tt_tt_1</t>
  </si>
  <si>
    <t>ConnornaCorum</t>
  </si>
  <si>
    <t>HeavennaIsnafornaReal </t>
  </si>
  <si>
    <t>basednaonnatruenastory|christ|christian|nearnadeathnaexperience|pastor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</si>
  <si>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</si>
  <si>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</si>
  <si>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</si>
  <si>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</si>
  <si>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DavidnaWinters</t>
  </si>
  <si>
    <t>MattnaMarr</t>
  </si>
  <si>
    <t>Family|Musical</t>
  </si>
  <si>
    <t>GarynaDaniels</t>
  </si>
  <si>
    <t>Dancin'naIt'snaOn </t>
  </si>
  <si>
    <t>GingernaJensen</t>
  </si>
  <si>
    <t>http://www.imdb.com/title/tt2598580/?ref_=fn_tt_tt_1</t>
  </si>
  <si>
    <t>PetnaSematary </t>
  </si>
  <si>
    <t>DenisenaCrosby</t>
  </si>
  <si>
    <t>cat|cemetery|maine|secret|woods</t>
  </si>
  <si>
    <t>http://www.imdb.com/title/tt0098084/?ref_=fn_tt_tt_1</t>
  </si>
  <si>
    <t>AkiranaKurosawa</t>
  </si>
  <si>
    <t>TetsunaWatanabe</t>
  </si>
  <si>
    <t>TatsuonaMatsumura</t>
  </si>
  <si>
    <t>Madadayo </t>
  </si>
  <si>
    <t>AkiranaTerao</t>
  </si>
  <si>
    <t>airnaraid|beer|birthday|japan|professor</t>
  </si>
  <si>
    <t>http://www.imdb.com/title/tt0107474/?ref_=fn_tt_tt_1</t>
  </si>
  <si>
    <t>JamienaThraves</t>
  </si>
  <si>
    <t>ThenaCrynaofnathenaOwl </t>
  </si>
  <si>
    <t>isolatednahouse|promotion|river|smallnatown|stalking</t>
  </si>
  <si>
    <t>http://www.imdb.com/title/tt1034302/?ref_=fn_tt_tt_1</t>
  </si>
  <si>
    <t>MabelnaCheung</t>
  </si>
  <si>
    <t>WeinaTang</t>
  </si>
  <si>
    <t>AnaTalenaofnaThreenaCities </t>
  </si>
  <si>
    <t>HailunaQin</t>
  </si>
  <si>
    <t>http://www.imdb.com/title/tt3682770/?ref_=fn_tt_tt_1</t>
  </si>
  <si>
    <t>HarrynaCareynaJr.</t>
  </si>
  <si>
    <t>Gremlins </t>
  </si>
  <si>
    <t>ZachnaGalligan</t>
  </si>
  <si>
    <t>brightnalight|midnight|pet|smallnatown|water</t>
  </si>
  <si>
    <t>http://www.imdb.com/title/tt0087363/?ref_=fn_tt_tt_1</t>
  </si>
  <si>
    <t>PeternaCushing</t>
  </si>
  <si>
    <t>StarnaWars:naEpisodenaIVna-naAnaNewnaHope </t>
  </si>
  <si>
    <t>deathnastar|empire|galacticnawar|princess|rebellion</t>
  </si>
  <si>
    <t>http://www.imdb.com/title/tt0076759/?ref_=fn_tt_tt_1</t>
  </si>
  <si>
    <t>DannaMazer</t>
  </si>
  <si>
    <t>DirtynaGrandpa </t>
  </si>
  <si>
    <t>JasonnaMantzoukas</t>
  </si>
  <si>
    <t>femalenaremovesnahernaclothes|fondling|voyeur|voyeurism|whitenapanties</t>
  </si>
  <si>
    <t>http://www.imdb.com/title/tt1860213/?ref_=fn_tt_tt_1</t>
  </si>
  <si>
    <t>KlausnaKinski</t>
  </si>
  <si>
    <t>DoctornaZhivago </t>
  </si>
  <si>
    <t>bolshevik|poet|poetry|russia|russiannarevolution</t>
  </si>
  <si>
    <t>http://www.imdb.com/title/tt0059113/?ref_=fn_tt_tt_1</t>
  </si>
  <si>
    <t>SeltonnaMello</t>
  </si>
  <si>
    <t>Adventure|Crime|Drama|Mystery|Thriller</t>
  </si>
  <si>
    <t>WagnernaMoura</t>
  </si>
  <si>
    <t>Trash </t>
  </si>
  <si>
    <t>DanielnaZettel</t>
  </si>
  <si>
    <t>bible|key|poverty|slum|wallet</t>
  </si>
  <si>
    <t>http://www.imdb.com/title/tt1921149/?ref_=fn_tt_tt_1</t>
  </si>
  <si>
    <t>Portuguese</t>
  </si>
  <si>
    <t>HighnaSchoolnaMusicalna3:naSeniornaYear </t>
  </si>
  <si>
    <t>basketball|curtainnacall|graduation|highnaschool|highnaschoolnasenior</t>
  </si>
  <si>
    <t>http://www.imdb.com/title/tt0962726/?ref_=fn_tt_tt_1</t>
  </si>
  <si>
    <t>JacknaMcGee</t>
  </si>
  <si>
    <t>ThenaFighter </t>
  </si>
  <si>
    <t>boxer|boxing|boxingnamatch|cracknacocaine|lowellnamassachusetts</t>
  </si>
  <si>
    <t>http://www.imdb.com/title/tt0964517/?ref_=fn_tt_tt_1</t>
  </si>
  <si>
    <t>JackassnaNumbernaTwo </t>
  </si>
  <si>
    <t>blindfold|malenafrontalnanudity|malenarearnanudity|pubicnahair|vomiting</t>
  </si>
  <si>
    <t>http://www.imdb.com/title/tt0493430/?ref_=fn_tt_tt_1</t>
  </si>
  <si>
    <t>MynaCousinnaVinny </t>
  </si>
  <si>
    <t>LanenaSmith</t>
  </si>
  <si>
    <t>alabama|jail|judicialnasystem|lawyer|trial</t>
  </si>
  <si>
    <t>http://www.imdb.com/title/tt0104952/?ref_=fn_tt_tt_1</t>
  </si>
  <si>
    <t>R.J.naCutler</t>
  </si>
  <si>
    <t>Drama|Fantasy|Music|Romance</t>
  </si>
  <si>
    <t>IfnaInaStay </t>
  </si>
  <si>
    <t>carnaaccident|coma|outnaofnabodynaexperience|referencenatonathenaexploited|teenagenagirl</t>
  </si>
  <si>
    <t>http://www.imdb.com/title/tt1355630/?ref_=fn_tt_tt_1</t>
  </si>
  <si>
    <t>ZoenaVentoura</t>
  </si>
  <si>
    <t>DrivenaHard </t>
  </si>
  <si>
    <t>ChristophernaSommers</t>
  </si>
  <si>
    <t>http://www.imdb.com/title/tt2968804/?ref_=fn_tt_tt_1</t>
  </si>
  <si>
    <t>DavidnaS.naWard</t>
  </si>
  <si>
    <t>MajornaLeague </t>
  </si>
  <si>
    <t>clevelandnaindians|league|manager|owner|team</t>
  </si>
  <si>
    <t>http://www.imdb.com/title/tt0097815/?ref_=fn_tt_tt_1</t>
  </si>
  <si>
    <t>St.naTrinian's </t>
  </si>
  <si>
    <t>2000s|femalenaprotagonist|reward|school|stnatrinian's</t>
  </si>
  <si>
    <t>http://www.imdb.com/title/tt0964587/?ref_=fn_tt_tt_1</t>
  </si>
  <si>
    <t>JohnnaEnosnaIII</t>
  </si>
  <si>
    <t>PhonenaBooth </t>
  </si>
  <si>
    <t>phonenabooth|publicist|singlenasetnaproduction|sniper|snipernarifle</t>
  </si>
  <si>
    <t>http://www.imdb.com/title/tt0183649/?ref_=fn_tt_tt_1</t>
  </si>
  <si>
    <t>LaurennaGerman</t>
  </si>
  <si>
    <t>AnaWalknatonaRemember </t>
  </si>
  <si>
    <t>communitynaservice|love|punishment|school|student</t>
  </si>
  <si>
    <t>http://www.imdb.com/title/tt0281358/?ref_=fn_tt_tt_1</t>
  </si>
  <si>
    <t>DeadnaMannaWalking </t>
  </si>
  <si>
    <t>RobertnaProsky</t>
  </si>
  <si>
    <t>death|execution|nun|solitarynaconfinement|visit</t>
  </si>
  <si>
    <t>http://www.imdb.com/title/tt0112818/?ref_=fn_tt_tt_1</t>
  </si>
  <si>
    <t>CruelnaIntentions </t>
  </si>
  <si>
    <t>EricnaMabius</t>
  </si>
  <si>
    <t>bet|revenge|seduction|virgin|wager</t>
  </si>
  <si>
    <t>http://www.imdb.com/title/tt0139134/?ref_=fn_tt_tt_1</t>
  </si>
  <si>
    <t>ShawneenaSmith</t>
  </si>
  <si>
    <t>SawnaVI </t>
  </si>
  <si>
    <t>GeorgenaNewbern</t>
  </si>
  <si>
    <t>deception|flashnaphotography|gamenaofnadeath|jigsaw|pignamask</t>
  </si>
  <si>
    <t>http://www.imdb.com/title/tt1233227/?ref_=fn_tt_tt_1</t>
  </si>
  <si>
    <t>SidnaCaesar</t>
  </si>
  <si>
    <t>HistorynaofnathenaWorld:naPartnaI </t>
  </si>
  <si>
    <t>frenchnarevolution|oldnatestament|partnaofnaannaunfinishednaseries|referencenatonajohnnawayne|romannaemperor</t>
  </si>
  <si>
    <t>http://www.imdb.com/title/tt0082517/?ref_=fn_tt_tt_1</t>
  </si>
  <si>
    <t>AlicianaKeys</t>
  </si>
  <si>
    <t>ThenaSecretnaLifenaofnaBees </t>
  </si>
  <si>
    <t>beekeeping|insectnainnatitle|racism|sister|southnacarolina</t>
  </si>
  <si>
    <t>http://www.imdb.com/title/tt0416212/?ref_=fn_tt_tt_1</t>
  </si>
  <si>
    <t>RobnaPritts</t>
  </si>
  <si>
    <t>CorkynaRomano </t>
  </si>
  <si>
    <t>fbi|mafia|mobster|undercover|veterinarian</t>
  </si>
  <si>
    <t>http://www.imdb.com/title/tt0250310/?ref_=fn_tt_tt_1</t>
  </si>
  <si>
    <t>GabriellenaCarteris</t>
  </si>
  <si>
    <t>StevennaBauer</t>
  </si>
  <si>
    <t>RaisingnaCain </t>
  </si>
  <si>
    <t>hitchcockian|longnatrackingnashot|psychologist|psychology|wig</t>
  </si>
  <si>
    <t>http://www.imdb.com/title/tt0105217/?ref_=fn_tt_tt_1</t>
  </si>
  <si>
    <t>F.I.S.T. </t>
  </si>
  <si>
    <t>1930s|drivingnathroughnaanagate|funeral|senator|tradenaunion</t>
  </si>
  <si>
    <t>http://www.imdb.com/title/tt0077531/?ref_=fn_tt_tt_1</t>
  </si>
  <si>
    <t>BudnaCort</t>
  </si>
  <si>
    <t>LouisenaFletcher</t>
  </si>
  <si>
    <t>InvadersnafromnaMars </t>
  </si>
  <si>
    <t>alien|boy|nurse|school|schoolnanurse</t>
  </si>
  <si>
    <t>http://www.imdb.com/title/tt0091276/?ref_=fn_tt_tt_1</t>
  </si>
  <si>
    <t>JohnnaCrowley</t>
  </si>
  <si>
    <t>FionanaGlascott</t>
  </si>
  <si>
    <t>Brooklyn </t>
  </si>
  <si>
    <t>EvanaBirthistle</t>
  </si>
  <si>
    <t>1950s|immigrant|irish|irishnaaccent|tornnabetweennatwonaworlds</t>
  </si>
  <si>
    <t>http://www.imdb.com/title/tt2381111/?ref_=fn_tt_tt_1</t>
  </si>
  <si>
    <t>Adventure|Drama|History|War</t>
  </si>
  <si>
    <t>BarrynaLyndon </t>
  </si>
  <si>
    <t>HardynaKrüger</t>
  </si>
  <si>
    <t>18thnacentury|england|risenaandnafall|ruralnasetting|wealth</t>
  </si>
  <si>
    <t>http://www.imdb.com/title/tt0072684/?ref_=fn_tt_tt_1</t>
  </si>
  <si>
    <t>BrendannaMalloy</t>
  </si>
  <si>
    <t>OutnaCold </t>
  </si>
  <si>
    <t>alaska|mountain|skinaresort|snowboard|snowboarding</t>
  </si>
  <si>
    <t>http://www.imdb.com/title/tt0253798/?ref_=fn_tt_tt_1</t>
  </si>
  <si>
    <t>ThenaLadiesnaMan </t>
  </si>
  <si>
    <t>blacknapantyhose|femalenastockingednalegs|pantyhose|radio|tattoo</t>
  </si>
  <si>
    <t>http://www.imdb.com/title/tt0213790/?ref_=fn_tt_tt_1</t>
  </si>
  <si>
    <t>DustinnaHoffman</t>
  </si>
  <si>
    <t>SheridannaSmith</t>
  </si>
  <si>
    <t>Quartet </t>
  </si>
  <si>
    <t>PaulinenaCollins</t>
  </si>
  <si>
    <t>divorcednacouple|opera|referencenatonagiuseppenaverdi|retirement|senility</t>
  </si>
  <si>
    <t>http://www.imdb.com/title/tt1441951/?ref_=fn_tt_tt_1</t>
  </si>
  <si>
    <t>GregorynaPoirier</t>
  </si>
  <si>
    <t>Tomcats </t>
  </si>
  <si>
    <t>boxnaofficenaflop|criticallynabashed|dominatrix|friend|money</t>
  </si>
  <si>
    <t>http://www.imdb.com/title/tt0246989/?ref_=fn_tt_tt_1</t>
  </si>
  <si>
    <t>Frailty </t>
  </si>
  <si>
    <t>demon|fbi|fbinaagent|murder|religiousnafanatic</t>
  </si>
  <si>
    <t>http://www.imdb.com/title/tt0264616/?ref_=fn_tt_tt_1</t>
  </si>
  <si>
    <t>SimonnaCurtis</t>
  </si>
  <si>
    <t>WomannainnaGold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</si>
  <si>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</si>
  <si>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</si>
  <si>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</si>
  <si>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</si>
  <si>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</si>
  <si>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PatricianaTallman</t>
  </si>
  <si>
    <t>ArmynaofnaDarkness </t>
  </si>
  <si>
    <t>armynaofnathenadead|battle|necronomicon|reluctantnahero|skeletonnasoldier</t>
  </si>
  <si>
    <t>http://www.imdb.com/title/tt0106308/?ref_=fn_tt_tt_1</t>
  </si>
  <si>
    <t>DeweynaNicks</t>
  </si>
  <si>
    <t>Slackers </t>
  </si>
  <si>
    <t>JimnaRash</t>
  </si>
  <si>
    <t>blackmail|fall|love|nerd|scam</t>
  </si>
  <si>
    <t>http://www.imdb.com/title/tt0240900/?ref_=fn_tt_tt_1</t>
  </si>
  <si>
    <t>What'snaEatingnaGilbertnaGrape </t>
  </si>
  <si>
    <t>KevinnaTighe</t>
  </si>
  <si>
    <t>apostrophenainnatitle|facenaslap|fournawordnatitle|grocerynastore|police</t>
  </si>
  <si>
    <t>http://www.imdb.com/title/tt0108550/?ref_=fn_tt_tt_1</t>
  </si>
  <si>
    <t>PhilipnaSaville</t>
  </si>
  <si>
    <t>AlannaVannaSprang</t>
  </si>
  <si>
    <t>ThenaVisualnaBible:naThenaGospelnaofnaJohn </t>
  </si>
  <si>
    <t>ScottnaHandy</t>
  </si>
  <si>
    <t>1stnacentury|basednaonnathenabible|miracle|religion|resurrection</t>
  </si>
  <si>
    <t>http://www.imdb.com/title/tt0377992/?ref_=fn_tt_tt_1</t>
  </si>
  <si>
    <t>VeranaDrake </t>
  </si>
  <si>
    <t>1950s|miscarriage|neighbor|pregnancy|tailor</t>
  </si>
  <si>
    <t>http://www.imdb.com/title/tt0383694/?ref_=fn_tt_tt_1</t>
  </si>
  <si>
    <t>ThenaGuru </t>
  </si>
  <si>
    <t>JiminaMistry</t>
  </si>
  <si>
    <t>bollywood|illegalnaimmigrant|livenatelevision|restaurant|waiter</t>
  </si>
  <si>
    <t>http://www.imdb.com/title/tt0280720/?ref_=fn_tt_tt_1</t>
  </si>
  <si>
    <t>ThenaPereznaFamily </t>
  </si>
  <si>
    <t>immigration|love|politicalnaprisoner|referencenatonajohnnawayne|titlenadirectednabynafemale</t>
  </si>
  <si>
    <t>http://www.imdb.com/title/tt0114113/?ref_=fn_tt_tt_1</t>
  </si>
  <si>
    <t>InsidenaLlewynnaDavis </t>
  </si>
  <si>
    <t>AlexnaKarpovsky</t>
  </si>
  <si>
    <t>1960s|carnahittingnaannaanimal|folknasinger|friend|singer</t>
  </si>
  <si>
    <t>http://www.imdb.com/title/tt2042568/?ref_=fn_tt_tt_1</t>
  </si>
  <si>
    <t>O </t>
  </si>
  <si>
    <t>basketball|basketballnaplayer|boardingnaschool|love|shakespeare'snaothello</t>
  </si>
  <si>
    <t>http://www.imdb.com/title/tt0184791/?ref_=fn_tt_tt_1</t>
  </si>
  <si>
    <t>WilliamnaA.naGraham</t>
  </si>
  <si>
    <t>WaynenaPygram</t>
  </si>
  <si>
    <t>ReturnnatonathenaBluenaLagoon </t>
  </si>
  <si>
    <t>LisanaPelikan</t>
  </si>
  <si>
    <t>baby|desertnaisland|island|sequel|teenagenagirl</t>
  </si>
  <si>
    <t>http://www.imdb.com/title/tt0102782/?ref_=fn_tt_tt_1</t>
  </si>
  <si>
    <t>MartinnaRitt</t>
  </si>
  <si>
    <t>ThenaMollynaMaguires </t>
  </si>
  <si>
    <t>SamanthanaEggar</t>
  </si>
  <si>
    <t>coal|detective|irish|irishnaimmigrant|pennsylvania</t>
  </si>
  <si>
    <t>http://www.imdb.com/title/tt0066090/?ref_=fn_tt_tt_1</t>
  </si>
  <si>
    <t>JohnnaTurturro</t>
  </si>
  <si>
    <t>Romancena&amp;naCigarettes </t>
  </si>
  <si>
    <t>analnasex|death|dream|poem|sex</t>
  </si>
  <si>
    <t>http://www.imdb.com/title/tt0368222/?ref_=fn_tt_tt_1</t>
  </si>
  <si>
    <t>AgnieszkanaHolland</t>
  </si>
  <si>
    <t>DavidnaKennedy</t>
  </si>
  <si>
    <t>PhyllidanaLaw</t>
  </si>
  <si>
    <t>CopyingnaBeethoven </t>
  </si>
  <si>
    <t>AngusnaBarnett</t>
  </si>
  <si>
    <t>musicnacopyist|musicnastudent|musicalnacomposition|student|symphony</t>
  </si>
  <si>
    <t>http://www.imdb.com/title/tt0424908/?ref_=fn_tt_tt_1</t>
  </si>
  <si>
    <t>BrightonnaRock </t>
  </si>
  <si>
    <t>GeoffnaBell</t>
  </si>
  <si>
    <t>brighton|catholic|gang|prayer|waitress</t>
  </si>
  <si>
    <t>http://www.imdb.com/title/tt1233192/?ref_=fn_tt_tt_1</t>
  </si>
  <si>
    <t>DavidnaHackl</t>
  </si>
  <si>
    <t>SawnaV </t>
  </si>
  <si>
    <t>ScottnaPatterson</t>
  </si>
  <si>
    <t>bloodnasplatter|jigsaw|nazi|serialnakiller|swastikanatattoo</t>
  </si>
  <si>
    <t>http://www.imdb.com/title/tt1132626/?ref_=fn_tt_tt_1</t>
  </si>
  <si>
    <t>GiulianonaMontaldo</t>
  </si>
  <si>
    <t>JohnnaCassavetes</t>
  </si>
  <si>
    <t>MachinenaGunnaMcCain </t>
  </si>
  <si>
    <t>BrittnaEkland</t>
  </si>
  <si>
    <t>casino|gangnaviolence|robbery|suicide|violence</t>
  </si>
  <si>
    <t>http://www.imdb.com/title/tt0065895/?ref_=fn_tt_tt_1</t>
  </si>
  <si>
    <t>LisanaAzuelos</t>
  </si>
  <si>
    <t>LinanaEsco</t>
  </si>
  <si>
    <t>LOL </t>
  </si>
  <si>
    <t>AlixnaFreihage</t>
  </si>
  <si>
    <t>bestnafriend|girlnainnapanties|highnaschool|highnaschoolnaromance|pinknapanties</t>
  </si>
  <si>
    <t>http://www.imdb.com/title/tt1592873/?ref_=fn_tt_tt_1</t>
  </si>
  <si>
    <t>RaynaLawrence</t>
  </si>
  <si>
    <t>Deborra-LeenaFurness</t>
  </si>
  <si>
    <t>JohnnaHoward</t>
  </si>
  <si>
    <t>Jindabyne </t>
  </si>
  <si>
    <t>MaxnaCullen</t>
  </si>
  <si>
    <t>camp|fishing|fishingnatrip|river|town</t>
  </si>
  <si>
    <t>http://www.imdb.com/title/tt0382765/?ref_=fn_tt_tt_1</t>
  </si>
  <si>
    <t>KarannaJohar</t>
  </si>
  <si>
    <t>JohnnaAbraham</t>
  </si>
  <si>
    <t>ShahnaRukhnaKhan</t>
  </si>
  <si>
    <t>KabhinaAlvidanaNaanaKehna </t>
  </si>
  <si>
    <t>PreitynaZinta</t>
  </si>
  <si>
    <t>extramaritalnaaffair|fashionnamagazinenaeditor|marriage|newnayork|teacher</t>
  </si>
  <si>
    <t>http://www.imdb.com/title/tt0449999/?ref_=fn_tt_tt_1</t>
  </si>
  <si>
    <t>AnnaIdealnaHusband </t>
  </si>
  <si>
    <t>bachelor|blackmail|characternasaysnainalovenayou|flirting|socialnasatire</t>
  </si>
  <si>
    <t>http://www.imdb.com/title/tt0122541/?ref_=fn_tt_tt_1</t>
  </si>
  <si>
    <t>RuairinaRobinson</t>
  </si>
  <si>
    <t>ThenaLastnaDaysnaonnaMars </t>
  </si>
  <si>
    <t>TomnaCullen</t>
  </si>
  <si>
    <t>aliennainfection|astronaut|mars|mission|zombie</t>
  </si>
  <si>
    <t>http://www.imdb.com/title/tt1709143/?ref_=fn_tt_tt_1</t>
  </si>
  <si>
    <t>JaumenaBalagueró</t>
  </si>
  <si>
    <t>Darkness </t>
  </si>
  <si>
    <t>FrancescnaPagès</t>
  </si>
  <si>
    <t>9nayearnaold|blood|gramophone|house|missingnachildren</t>
  </si>
  <si>
    <t>http://www.imdb.com/title/tt0273517/?ref_=fn_tt_tt_1</t>
  </si>
  <si>
    <t>GarynaLockwood</t>
  </si>
  <si>
    <t>KeirnaDullea</t>
  </si>
  <si>
    <t>2001:naAnaSpacenaOdyssey </t>
  </si>
  <si>
    <t>GlennnaBeck</t>
  </si>
  <si>
    <t>ancientnaastronaut|famousnaline|messagenafromnaouternaspace|monolith|starnachild</t>
  </si>
  <si>
    <t>http://www.imdb.com/title/tt0062622/?ref_=fn_tt_tt_1</t>
  </si>
  <si>
    <t>DeenaWallace</t>
  </si>
  <si>
    <t>Family|Sci-Fi</t>
  </si>
  <si>
    <t>E.T.nathenaExtra-Terrestrial </t>
  </si>
  <si>
    <t>bicyclist|boy|doll|starnawarsnareference|voicenaimpersonation</t>
  </si>
  <si>
    <t>http://www.imdb.com/title/tt0083866/?ref_=fn_tt_tt_1</t>
  </si>
  <si>
    <t>JonnaKasdan</t>
  </si>
  <si>
    <t>InnathenaLandnaofnaWomen </t>
  </si>
  <si>
    <t>actress|love|michigan|neighbor|writer</t>
  </si>
  <si>
    <t>http://www.imdb.com/title/tt0419843/?ref_=fn_tt_tt_1</t>
  </si>
  <si>
    <t>LéanaPool</t>
  </si>
  <si>
    <t>ThenaBluenaButterfly </t>
  </si>
  <si>
    <t>RaoulnaMaxnaTrujillo</t>
  </si>
  <si>
    <t>butterfly|entomologist|morphonabutterfly|rain|rainnaforest</t>
  </si>
  <si>
    <t>http://www.imdb.com/title/tt0313300/?ref_=fn_tt_tt_1</t>
  </si>
  <si>
    <t>FloydnaMutrux</t>
  </si>
  <si>
    <t>KellinaWilliams</t>
  </si>
  <si>
    <t>TherenaGoesnaMynaBaby </t>
  </si>
  <si>
    <t>highnaschool|love|police|showdown|surfer</t>
  </si>
  <si>
    <t>http://www.imdb.com/title/tt0108320/?ref_=fn_tt_tt_1</t>
  </si>
  <si>
    <t>JohnnynaFlynn</t>
  </si>
  <si>
    <t>AntonianaThomas</t>
  </si>
  <si>
    <t>Lovesick </t>
  </si>
  <si>
    <t>HannahnaBritland</t>
  </si>
  <si>
    <t>blondnaboy|chlamydia|list|malenarearnanudity|youngnacouple</t>
  </si>
  <si>
    <t>http://www.imdb.com/title/tt4051832/?ref_=fn_tt_tt_1</t>
  </si>
  <si>
    <t>SajidnaKhan</t>
  </si>
  <si>
    <t>BomannaIrani</t>
  </si>
  <si>
    <t>ArjunnaRampal</t>
  </si>
  <si>
    <t>Housefull </t>
  </si>
  <si>
    <t>RiteishnaDeshmukh</t>
  </si>
  <si>
    <t>badnaluck|casino|lie|mixnaup|stutter</t>
  </si>
  <si>
    <t>http://www.imdb.com/title/tt1573072/?ref_=fn_tt_tt_1</t>
  </si>
  <si>
    <t>TaylornaHandley</t>
  </si>
  <si>
    <t>Drama|History|Romance|Western</t>
  </si>
  <si>
    <t>SeptembernaDawn </t>
  </si>
  <si>
    <t>massacre|mormon|settler|utah|wagonnatrain</t>
  </si>
  <si>
    <t>http://www.imdb.com/title/tt0473700/?ref_=fn_tt_tt_1</t>
  </si>
  <si>
    <t>DeannaWright</t>
  </si>
  <si>
    <t>SantiagonaCabrera</t>
  </si>
  <si>
    <t>FornaGreaternaGlory:naThenaTruenaStorynaofnaCristiada </t>
  </si>
  <si>
    <t>catholic|hanging|mexico|rebellion|soldier</t>
  </si>
  <si>
    <t>http://www.imdb.com/title/tt1566501/?ref_=fn_tt_tt_1</t>
  </si>
  <si>
    <t>EricnaLartigau</t>
  </si>
  <si>
    <t>EricnaElmosnino</t>
  </si>
  <si>
    <t>KarinnaViard</t>
  </si>
  <si>
    <t>LanaFamillenaBélier </t>
  </si>
  <si>
    <t>FrançoisnaDamiens</t>
  </si>
  <si>
    <t>audition|deaf|familynarelationships|love|singing</t>
  </si>
  <si>
    <t>http://www.imdb.com/title/tt3547740/?ref_=fn_tt_tt_1</t>
  </si>
  <si>
    <t>GoodnaWillnaHunting </t>
  </si>
  <si>
    <t>friend|genius|janitor|lossnaofnawife|professor</t>
  </si>
  <si>
    <t>http://www.imdb.com/title/tt0119217/?ref_=fn_tt_tt_1</t>
  </si>
  <si>
    <t>ShintaronaShimosawa</t>
  </si>
  <si>
    <t>Misconduct </t>
  </si>
  <si>
    <t>GlennaPowell</t>
  </si>
  <si>
    <t>blacknapanties|lust|sexualnaattraction|voyeur|voyeurism</t>
  </si>
  <si>
    <t>http://www.imdb.com/title/tt3658772/?ref_=fn_tt_tt_1</t>
  </si>
  <si>
    <t>DarrennaLynnnaBousman</t>
  </si>
  <si>
    <t>SawnaIII </t>
  </si>
  <si>
    <t>LeighnaWhannell</t>
  </si>
  <si>
    <t>brutality|femalenafullnafrontalnanudity|femalenanudity|torture|trap</t>
  </si>
  <si>
    <t>http://www.imdb.com/title/tt0489270/?ref_=fn_tt_tt_1</t>
  </si>
  <si>
    <t>Stripes </t>
  </si>
  <si>
    <t>army|bootnacamp|breasts|graduation|rescue</t>
  </si>
  <si>
    <t>http://www.imdb.com/title/tt0083131/?ref_=fn_tt_tt_1</t>
  </si>
  <si>
    <t>BringnaItnaOn </t>
  </si>
  <si>
    <t>ClarenaKramer</t>
  </si>
  <si>
    <t>championship|cheerleading|highnaschool|teennacomedy|teenagenaromance</t>
  </si>
  <si>
    <t>http://www.imdb.com/title/tt0204946/?ref_=fn_tt_tt_1</t>
  </si>
  <si>
    <t>JamesnaDeMonaco</t>
  </si>
  <si>
    <t>ThenaPurge:naElectionnaYear </t>
  </si>
  <si>
    <t>cathedral|minister|presidentialnaelection|referencenatonageorgenawashington|ritualnasacrifice</t>
  </si>
  <si>
    <t>http://www.imdb.com/title/tt4094724/?ref_=fn_tt_tt_1</t>
  </si>
  <si>
    <t>She'snaAllnaThat </t>
  </si>
  <si>
    <t>bet|friend|highnaschool|prom|promnaqueen</t>
  </si>
  <si>
    <t>http://www.imdb.com/title/tt0160862/?ref_=fn_tt_tt_1</t>
  </si>
  <si>
    <t>SawnaIV </t>
  </si>
  <si>
    <t>detective|fbi|rape|rapist|serialnarapist</t>
  </si>
  <si>
    <t>http://www.imdb.com/title/tt0890870/?ref_=fn_tt_tt_1</t>
  </si>
  <si>
    <t>WhitenaNoise </t>
  </si>
  <si>
    <t>architect|grave|obsession|river|voice</t>
  </si>
  <si>
    <t>http://www.imdb.com/title/tt0375210/?ref_=fn_tt_tt_1</t>
  </si>
  <si>
    <t>Madea'snaFamilynaReunion </t>
  </si>
  <si>
    <t>crossnadressing|familynareunion|madeanaseries|reflective|sisternasisternarelationship</t>
  </si>
  <si>
    <t>http://www.imdb.com/title/tt0455612/?ref_=fn_tt_tt_1</t>
  </si>
  <si>
    <t>ThenaColornaofnaMoney </t>
  </si>
  <si>
    <t>hustler|losing|pool|poolnaplayer|tournament</t>
  </si>
  <si>
    <t>http://www.imdb.com/title/tt0090863/?ref_=fn_tt_tt_1</t>
  </si>
  <si>
    <t>KennaAnnakin</t>
  </si>
  <si>
    <t>RichardnaBeymer</t>
  </si>
  <si>
    <t>ThenaLongestnaDay </t>
  </si>
  <si>
    <t>EddienaAlbert</t>
  </si>
  <si>
    <t>allies|dnaday|invasion|normandy|worldnawarnatwo</t>
  </si>
  <si>
    <t>http://www.imdb.com/title/tt0056197/?ref_=fn_tt_tt_1</t>
  </si>
  <si>
    <t>ThenaMightynaDucks </t>
  </si>
  <si>
    <t>coach|hockeynateam|lawyer|respect|team</t>
  </si>
  <si>
    <t>http://www.imdb.com/title/tt0104868/?ref_=fn_tt_tt_1</t>
  </si>
  <si>
    <t>ThenaGrudge </t>
  </si>
  <si>
    <t>TednaRaimi</t>
  </si>
  <si>
    <t>american|curse|japan|nurse|rage</t>
  </si>
  <si>
    <t>http://www.imdb.com/title/tt0391198/?ref_=fn_tt_tt_1</t>
  </si>
  <si>
    <t>HappynaGilmore </t>
  </si>
  <si>
    <t>FrancesnaBay</t>
  </si>
  <si>
    <t>golf|golfnaball|golfer|grandmother'snahouse|tournament</t>
  </si>
  <si>
    <t>http://www.imdb.com/title/tt0116483/?ref_=fn_tt_tt_1</t>
  </si>
  <si>
    <t>PatricianaBelcher</t>
  </si>
  <si>
    <t>JeepersnaCreepers </t>
  </si>
  <si>
    <t>demon|gore|recordnaplayer|tattoo|wings</t>
  </si>
  <si>
    <t>http://www.imdb.com/title/tt0263488/?ref_=fn_tt_tt_1</t>
  </si>
  <si>
    <t>Adventure|Comedy|Music|Sci-Fi</t>
  </si>
  <si>
    <t>Billna&amp;naTed'snaExcellentnaAdventure </t>
  </si>
  <si>
    <t>AlnaLeong</t>
  </si>
  <si>
    <t>failingnastudent|highnaschool|payphone|teenager|telephonenabooth</t>
  </si>
  <si>
    <t>http://www.imdb.com/title/tt0096928/?ref_=fn_tt_tt_1</t>
  </si>
  <si>
    <t>CarolnaReed</t>
  </si>
  <si>
    <t>RonnaMoody</t>
  </si>
  <si>
    <t>Drama|Family|Musical</t>
  </si>
  <si>
    <t>Oliver! </t>
  </si>
  <si>
    <t>JacknaWild</t>
  </si>
  <si>
    <t>abuse|child|orphan|orphanage|pickpocket</t>
  </si>
  <si>
    <t>http://www.imdb.com/title/tt0063385/?ref_=fn_tt_tt_1</t>
  </si>
  <si>
    <t>ThenaBestnaExoticnaMarigoldnaHotel </t>
  </si>
  <si>
    <t>hotel|india|marigold|retiree|retirement</t>
  </si>
  <si>
    <t>http://www.imdb.com/title/tt1412386/?ref_=fn_tt_tt_1</t>
  </si>
  <si>
    <t>ChucknaSheetz</t>
  </si>
  <si>
    <t>AndrewnaLawrence</t>
  </si>
  <si>
    <t>Recess:naSchool'snaOut </t>
  </si>
  <si>
    <t>DabneynaColeman</t>
  </si>
  <si>
    <t>friend|principal|summer|summernacamp|summernavacation</t>
  </si>
  <si>
    <t>http://www.imdb.com/title/tt0265632/?ref_=fn_tt_tt_1</t>
  </si>
  <si>
    <t>TinanaTurner</t>
  </si>
  <si>
    <t>MadnaMaxnaBeyondnaThunderdome </t>
  </si>
  <si>
    <t>AngelonaRossitto</t>
  </si>
  <si>
    <t>arena|desert|fight|madnamax|postnaapocalypse</t>
  </si>
  <si>
    <t>http://www.imdb.com/title/tt0089530/?ref_=fn_tt_tt_1</t>
  </si>
  <si>
    <t>VernonnaWells</t>
  </si>
  <si>
    <t>Commando </t>
  </si>
  <si>
    <t>bodynacount|dictator|jumpingnafromnaannaairplane|knifenafight|onenamannaarmy</t>
  </si>
  <si>
    <t>http://www.imdb.com/title/tt0088944/?ref_=fn_tt_tt_1</t>
  </si>
  <si>
    <t>ThenaBoy </t>
  </si>
  <si>
    <t>StephanienaLemelin</t>
  </si>
  <si>
    <t>animatenadoll|doll|england|nanny|surprisenaending</t>
  </si>
  <si>
    <t>http://www.imdb.com/title/tt3882082/?ref_=fn_tt_tt_1</t>
  </si>
  <si>
    <t>Devil </t>
  </si>
  <si>
    <t>devil|elevator|hitnaandnarun|throatnaslitting|trappednainnaannaelevator</t>
  </si>
  <si>
    <t>http://www.imdb.com/title/tt1314655/?ref_=fn_tt_tt_1</t>
  </si>
  <si>
    <t>MarcusnaRaboy</t>
  </si>
  <si>
    <t>FridaynaAfternaNext </t>
  </si>
  <si>
    <t>apartment|christmas|christmasnapresent|rent|securitynaguard</t>
  </si>
  <si>
    <t>http://www.imdb.com/title/tt0293815/?ref_=fn_tt_tt_1</t>
  </si>
  <si>
    <t>HayleynaKiyoko</t>
  </si>
  <si>
    <t>Insidious:naChapterna3 </t>
  </si>
  <si>
    <t>demon|possession|psychic|supernatural|teenager</t>
  </si>
  <si>
    <t>http://www.imdb.com/title/tt3195644/?ref_=fn_tt_tt_1</t>
  </si>
  <si>
    <t>MichaelnaSchultz</t>
  </si>
  <si>
    <t>Vanity</t>
  </si>
  <si>
    <t>Action|Comedy|Drama|Music</t>
  </si>
  <si>
    <t>ThenaLastnaDragon </t>
  </si>
  <si>
    <t>cultnafilm|kungnafu|kungnafunaclassic|martialnaarts|titlenaspokennabynacharacter</t>
  </si>
  <si>
    <t>http://www.imdb.com/title/tt0089461/?ref_=fn_tt_tt_1</t>
  </si>
  <si>
    <t>AustinnaO'Brien</t>
  </si>
  <si>
    <t>JeffnaFahey</t>
  </si>
  <si>
    <t>ThenaLawnmowernaMan </t>
  </si>
  <si>
    <t>intelligence|sciencenarunsnaamok|scientist|supernaturalnapower|virtualnareality</t>
  </si>
  <si>
    <t>http://www.imdb.com/title/tt0104692/?ref_=fn_tt_tt_1</t>
  </si>
  <si>
    <t>PeternaSollett</t>
  </si>
  <si>
    <t>NicknaandnaNorah'snaInfinitenaPlaylist </t>
  </si>
  <si>
    <t>band|gay|gaynafriend|love|night</t>
  </si>
  <si>
    <t>http://www.imdb.com/title/tt0981227/?ref_=fn_tt_tt_1</t>
  </si>
  <si>
    <t>Dogma </t>
  </si>
  <si>
    <t>abortion|abortionnaclinic|angel|church|clinic</t>
  </si>
  <si>
    <t>http://www.imdb.com/title/tt0120655/?ref_=fn_tt_tt_1</t>
  </si>
  <si>
    <t>BobnaDolman</t>
  </si>
  <si>
    <t>ThenaBangernaSisters </t>
  </si>
  <si>
    <t>SalnaLopez</t>
  </si>
  <si>
    <t>bartender|groupie|lawyer|roadnatrip|writer</t>
  </si>
  <si>
    <t>http://www.imdb.com/title/tt0280460/?ref_=fn_tt_tt_1</t>
  </si>
  <si>
    <t>Fantasy|Horror|Sci-Fi</t>
  </si>
  <si>
    <t>TwilightnaZone:naThenaMovie </t>
  </si>
  <si>
    <t>1940s|1960s|bar|kicknathenacan|remake</t>
  </si>
  <si>
    <t>http://www.imdb.com/title/tt0086491/?ref_=fn_tt_tt_1</t>
  </si>
  <si>
    <t>RoadnaHouse </t>
  </si>
  <si>
    <t>bikini|cultnafilm|firednafromnathenajob|martialnaarts|violence</t>
  </si>
  <si>
    <t>http://www.imdb.com/title/tt0098206/?ref_=fn_tt_tt_1</t>
  </si>
  <si>
    <t>AnaLownaDownnaDirtynaShame </t>
  </si>
  <si>
    <t>drugs|exnacop|gunnafu|machismo|shootout</t>
  </si>
  <si>
    <t>http://www.imdb.com/title/tt0110399/?ref_=fn_tt_tt_1</t>
  </si>
  <si>
    <t>ShirinaAppleby</t>
  </si>
  <si>
    <t>Swimfan </t>
  </si>
  <si>
    <t>highnaschool|hospital|newnajersey|stanfordnauniversity|swimming</t>
  </si>
  <si>
    <t>http://www.imdb.com/title/tt0283026/?ref_=fn_tt_tt_1</t>
  </si>
  <si>
    <t>GregnaCoolidge</t>
  </si>
  <si>
    <t>EmployeenaofnathenaMonth </t>
  </si>
  <si>
    <t>competition|date|employee|lasernainnaeyes|slacker</t>
  </si>
  <si>
    <t>http://www.imdb.com/title/tt0424993/?ref_=fn_tt_tt_1</t>
  </si>
  <si>
    <t>Can'tnaHardlynaWait </t>
  </si>
  <si>
    <t>graduation|highnaschool|letter|nerd|party</t>
  </si>
  <si>
    <t>http://www.imdb.com/title/tt0127723/?ref_=fn_tt_tt_1</t>
  </si>
  <si>
    <t>ThenaOutsiders </t>
  </si>
  <si>
    <t>TomnaWaits</t>
  </si>
  <si>
    <t>dysfunctionalnafamily|gang|greaser|holdingnasomeone'snaheadnaunderwater|rivalry</t>
  </si>
  <si>
    <t>http://www.imdb.com/title/tt0086066/?ref_=fn_tt_tt_1</t>
  </si>
  <si>
    <t>DavidnaLowery</t>
  </si>
  <si>
    <t>Pete'snaDragon </t>
  </si>
  <si>
    <t>IsiahnaWhitlocknaJr.</t>
  </si>
  <si>
    <t>http://www.imdb.com/title/tt2788732/?ref_=fn_tt_tt_1</t>
  </si>
  <si>
    <t>HerbertnaLom</t>
  </si>
  <si>
    <t>carnaaccident|coma|evilnapolitician|psychic|vision</t>
  </si>
  <si>
    <t>http://www.imdb.com/title/tt0085407/?ref_=fn_tt_tt_1</t>
  </si>
  <si>
    <t>CiaránnaFoy</t>
  </si>
  <si>
    <t>LailanaHaley</t>
  </si>
  <si>
    <t>Sinisterna2 </t>
  </si>
  <si>
    <t>JadennaKlein</t>
  </si>
  <si>
    <t>deputy|farmhouse|nightmare|privatenainvestigator|rural</t>
  </si>
  <si>
    <t>http://www.imdb.com/title/tt2752772/?ref_=fn_tt_tt_1</t>
  </si>
  <si>
    <t>SalimnaAkil</t>
  </si>
  <si>
    <t>Sparkle </t>
  </si>
  <si>
    <t>1960s|death|girlnagroup|nightclub|sister</t>
  </si>
  <si>
    <t>http://www.imdb.com/title/tt1876451/?ref_=fn_tt_tt_1</t>
  </si>
  <si>
    <t>Valentine </t>
  </si>
  <si>
    <t>JohnnynaWhitworth</t>
  </si>
  <si>
    <t>dance|nosebleed|revenge|valentine|valentine'snaday</t>
  </si>
  <si>
    <t>http://www.imdb.com/title/tt0242998/?ref_=fn_tt_tt_1</t>
  </si>
  <si>
    <t>OlatundenaOsunsanmi</t>
  </si>
  <si>
    <t>ThenaFourthnaKind </t>
  </si>
  <si>
    <t>abduction|alaska|alien|owl|patient</t>
  </si>
  <si>
    <t>http://www.imdb.com/title/tt1220198/?ref_=fn_tt_tt_1</t>
  </si>
  <si>
    <t>AnaPrairienaHomenaCompanion </t>
  </si>
  <si>
    <t>backstage|countrynamusic|cowboy|radio|singing</t>
  </si>
  <si>
    <t>http://www.imdb.com/title/tt0420087/?ref_=fn_tt_tt_1</t>
  </si>
  <si>
    <t>LeonnaIchaso</t>
  </si>
  <si>
    <t>SugarnaHill </t>
  </si>
  <si>
    <t>africannaamerican|harlemnamanhattannanewnayorknacity|manhattannanewnayorknacity|newnayorknacity|urination</t>
  </si>
  <si>
    <t>http://www.imdb.com/title/tt0107079/?ref_=fn_tt_tt_1</t>
  </si>
  <si>
    <t>JosephnaZito</t>
  </si>
  <si>
    <t>RichardnaLynch</t>
  </si>
  <si>
    <t>InvasionnaU.S.A. </t>
  </si>
  <si>
    <t>EddienaJones</t>
  </si>
  <si>
    <t>army|nightmare|onenamannaarmy|rescue|spy</t>
  </si>
  <si>
    <t>http://www.imdb.com/title/tt0089348/?ref_=fn_tt_tt_1</t>
  </si>
  <si>
    <t>RollnaBounce </t>
  </si>
  <si>
    <t>1970s|boy|competition|rollernaskates|tubesocks</t>
  </si>
  <si>
    <t>http://www.imdb.com/title/tt0403455/?ref_=fn_tt_tt_1</t>
  </si>
  <si>
    <t>Rushmore </t>
  </si>
  <si>
    <t>comingnaofnaage|friendship|privatenaschool|student|teacher</t>
  </si>
  <si>
    <t>http://www.imdb.com/title/tt0128445/?ref_=fn_tt_tt_1</t>
  </si>
  <si>
    <t>Skyline </t>
  </si>
  <si>
    <t>apartment|bluenalight|drawing|groupnaofnafriends|light</t>
  </si>
  <si>
    <t>http://www.imdb.com/title/tt1564585/?ref_=fn_tt_tt_1</t>
  </si>
  <si>
    <t>TinanaDesai</t>
  </si>
  <si>
    <t>ThenaSecondnaBestnaExoticnaMarigoldnaHotel </t>
  </si>
  <si>
    <t>RonaldnaPickup</t>
  </si>
  <si>
    <t>sequel</t>
  </si>
  <si>
    <t>http://www.imdb.com/title/tt2555736/?ref_=fn_tt_tt_1</t>
  </si>
  <si>
    <t>PatricianaRozema</t>
  </si>
  <si>
    <t>KitnaKittredge:naAnnaAmericannaGirl </t>
  </si>
  <si>
    <t>boardingnahouse|girl|greatnadepression|house|ohio</t>
  </si>
  <si>
    <t>http://www.imdb.com/title/tt0846308/?ref_=fn_tt_tt_1</t>
  </si>
  <si>
    <t>ThenaPerfectnaMan </t>
  </si>
  <si>
    <t>enamail|moving|perfectnaman|secretnaadmirer|suitor</t>
  </si>
  <si>
    <t>http://www.imdb.com/title/tt0380623/?ref_=fn_tt_tt_1</t>
  </si>
  <si>
    <t>Mo'naBetternaBlues </t>
  </si>
  <si>
    <t>CharlienaMurphy</t>
  </si>
  <si>
    <t>comeback|friend|jazz|stage|trumpet</t>
  </si>
  <si>
    <t>http://www.imdb.com/title/tt0100168/?ref_=fn_tt_tt_1</t>
  </si>
  <si>
    <t>SimonnaRhee</t>
  </si>
  <si>
    <t>KungnaPow:naEnternathenaFist </t>
  </si>
  <si>
    <t>JennifernaTung</t>
  </si>
  <si>
    <t>chosennaone|comicnaviolence|intentionallynabad|kungnafu|stylizednaviolence</t>
  </si>
  <si>
    <t>http://www.imdb.com/title/tt0240468/?ref_=fn_tt_tt_1</t>
  </si>
  <si>
    <t>RebanaMcEntire</t>
  </si>
  <si>
    <t>Tremors </t>
  </si>
  <si>
    <t>MichaelnaGross</t>
  </si>
  <si>
    <t>desert|giantnaworm|monster|pipenabomb|smallnatown</t>
  </si>
  <si>
    <t>http://www.imdb.com/title/tt0100814/?ref_=fn_tt_tt_1</t>
  </si>
  <si>
    <t>RobnaSchmidt</t>
  </si>
  <si>
    <t>LindynaBooth</t>
  </si>
  <si>
    <t>WrongnaTurn </t>
  </si>
  <si>
    <t>forest|mountain|road|stupidnavictim|westnavirginia</t>
  </si>
  <si>
    <t>http://www.imdb.com/title/tt0295700/?ref_=fn_tt_tt_1</t>
  </si>
  <si>
    <t>Western</t>
  </si>
  <si>
    <t>ThenaLongnaRiders </t>
  </si>
  <si>
    <t>bank|breasts|famousnascore|lastnamannastanding|revenge</t>
  </si>
  <si>
    <t>http://www.imdb.com/title/tt0081071/?ref_=fn_tt_tt_1</t>
  </si>
  <si>
    <t>ByronnaMann</t>
  </si>
  <si>
    <t>ThenaCorruptor </t>
  </si>
  <si>
    <t>chinatown|illegalnaimmigrant|newnayork|police|triad</t>
  </si>
  <si>
    <t>http://www.imdb.com/title/tt0142192/?ref_=fn_tt_tt_1</t>
  </si>
  <si>
    <t>Mud </t>
  </si>
  <si>
    <t>14nayearnaold|boat|bountynahunter|boy|river</t>
  </si>
  <si>
    <t>http://www.imdb.com/title/tt1935179/?ref_=fn_tt_tt_1</t>
  </si>
  <si>
    <t>RobertnaBennaGarant</t>
  </si>
  <si>
    <t>Renona911!:naMiami </t>
  </si>
  <si>
    <t>CarlosnaAlazraqui</t>
  </si>
  <si>
    <t>beach|police|sexnascene|springnabreak|vomiting</t>
  </si>
  <si>
    <t>http://www.imdb.com/title/tt0499554/?ref_=fn_tt_tt_1</t>
  </si>
  <si>
    <t>MorgannaSpurlock</t>
  </si>
  <si>
    <t>ZaynnaMalik</t>
  </si>
  <si>
    <t>HarrynaStyles</t>
  </si>
  <si>
    <t>OnenaDirection:naThisnaIsnaUs </t>
  </si>
  <si>
    <t>NiallnaHoran</t>
  </si>
  <si>
    <t>3nadimensional|concertnafootage|englishmannaabroad|referencenatonakeithnarichards|referencenatonathenadoors</t>
  </si>
  <si>
    <t>http://www.imdb.com/title/tt2515086/?ref_=fn_tt_tt_1</t>
  </si>
  <si>
    <t>NealnaBrennan</t>
  </si>
  <si>
    <t>ThenaGoods:naLivenaHard,naSellnaHard </t>
  </si>
  <si>
    <t>fourthnaofnajuly|lookingnaatnaone'snaselfnainnaanamirror|mirror|sexnatoy|youngnaversionnaofnacharacter</t>
  </si>
  <si>
    <t>http://www.imdb.com/title/tt1092633/?ref_=fn_tt_tt_1</t>
  </si>
  <si>
    <t>TucknaTucker</t>
  </si>
  <si>
    <t>HeynaArnold!naThenaMovie </t>
  </si>
  <si>
    <t>castlenathunder|document|neighborhood|punctuationnainnatitle|villainnaarrested</t>
  </si>
  <si>
    <t>http://www.imdb.com/title/tt0314166/?ref_=fn_tt_tt_1</t>
  </si>
  <si>
    <t>MynaWeeknawithnaMarilyn </t>
  </si>
  <si>
    <t>actress|assistantnadirector|blondenabombshell|movienastar|wardrobe</t>
  </si>
  <si>
    <t>http://www.imdb.com/title/tt1655420/?ref_=fn_tt_tt_1</t>
  </si>
  <si>
    <t>ThenaMatador </t>
  </si>
  <si>
    <t>bar|hitman|luck|mexico|mexiconacity</t>
  </si>
  <si>
    <t>http://www.imdb.com/title/tt0365485/?ref_=fn_tt_tt_1</t>
  </si>
  <si>
    <t>TheodorenaWitcher</t>
  </si>
  <si>
    <t>LovenaJones </t>
  </si>
  <si>
    <t>africannaamerican|cultnafilm|exnaboyfriend|middlenaclass|sex</t>
  </si>
  <si>
    <t>http://www.imdb.com/title/tt0119572/?ref_=fn_tt_tt_1</t>
  </si>
  <si>
    <t>JoelnaEdgerton</t>
  </si>
  <si>
    <t>ThenaGift </t>
  </si>
  <si>
    <t>compulsivenaliar|firednafromnaanajob|gift|rape|substancenaabuse</t>
  </si>
  <si>
    <t>http://www.imdb.com/title/tt4178092/?ref_=fn_tt_tt_1</t>
  </si>
  <si>
    <t>JimnaHanon</t>
  </si>
  <si>
    <t>ChadnaAllen</t>
  </si>
  <si>
    <t>ChasenaEllison</t>
  </si>
  <si>
    <t>EndnaofnathenaSpear </t>
  </si>
  <si>
    <t>JacknaGuzman</t>
  </si>
  <si>
    <t>death|missionary|spear|spearednatonadeath|tribe</t>
  </si>
  <si>
    <t>http://www.imdb.com/title/tt0399862/?ref_=fn_tt_tt_1</t>
  </si>
  <si>
    <t>GetnaOvernaIt </t>
  </si>
  <si>
    <t>basketball|dancer|highnaschool|lovenatriangle|shakespeare'snaanamidsummernanight'snadream</t>
  </si>
  <si>
    <t>http://www.imdb.com/title/tt0192071/?ref_=fn_tt_tt_1</t>
  </si>
  <si>
    <t>OfficenaSpace </t>
  </si>
  <si>
    <t>boss|computer|downsizing|neighbor|office</t>
  </si>
  <si>
    <t>http://www.imdb.com/title/tt0151804/?ref_=fn_tt_tt_1</t>
  </si>
  <si>
    <t>MichaelnaPatricknaJann</t>
  </si>
  <si>
    <t>Comedy|Romance|Thriller</t>
  </si>
  <si>
    <t>DropnaDeadnaGorgeous </t>
  </si>
  <si>
    <t>beautynapageant|blonde|cheerleadernauniform|smallnatown|upskirt</t>
  </si>
  <si>
    <t>http://www.imdb.com/title/tt0157503/?ref_=fn_tt_tt_1</t>
  </si>
  <si>
    <t>Biography|Crime|Drama|Romance</t>
  </si>
  <si>
    <t>BignaEyes </t>
  </si>
  <si>
    <t>1950s|abusivenahusband|artist|painting|secret</t>
  </si>
  <si>
    <t>http://www.imdb.com/title/tt1126590/?ref_=fn_tt_tt_1</t>
  </si>
  <si>
    <t>VerynaBadnaThings </t>
  </si>
  <si>
    <t>bachelornaparty|breasts|friend|prostitute|wedding</t>
  </si>
  <si>
    <t>http://www.imdb.com/title/tt0124198/?ref_=fn_tt_tt_1</t>
  </si>
  <si>
    <t>Sleepover </t>
  </si>
  <si>
    <t>bestnafriend|party|rival|scavengernahunt|sleepover</t>
  </si>
  <si>
    <t>http://www.imdb.com/title/tt0368975/?ref_=fn_tt_tt_1</t>
  </si>
  <si>
    <t>BodynaDouble </t>
  </si>
  <si>
    <t>actor|neighbor|police|thief|tunnel</t>
  </si>
  <si>
    <t>http://www.imdb.com/title/tt0086984/?ref_=fn_tt_tt_1</t>
  </si>
  <si>
    <t>JaspernaCole</t>
  </si>
  <si>
    <t>MacGruber </t>
  </si>
  <si>
    <t>colonel|lieutenant|nuclearnawarhead|team|washingtonnad.c.</t>
  </si>
  <si>
    <t>http://www.imdb.com/title/tt1470023/?ref_=fn_tt_tt_1</t>
  </si>
  <si>
    <t>DirtynaPrettynaThings </t>
  </si>
  <si>
    <t>hotel|immigrant|nigerian|surgery|underwear</t>
  </si>
  <si>
    <t>http://www.imdb.com/title/tt0301199/?ref_=fn_tt_tt_1</t>
  </si>
  <si>
    <t>Moviena43 </t>
  </si>
  <si>
    <t>awkwardness|embarrassment|grossnaout|irreverence|shame</t>
  </si>
  <si>
    <t>http://www.imdb.com/title/tt1333125/?ref_=fn_tt_tt_1</t>
  </si>
  <si>
    <t>JeffnaLowell</t>
  </si>
  <si>
    <t>OvernaHernaDeadnaBody </t>
  </si>
  <si>
    <t>accident|diary|ghost|psychic|veterinarian</t>
  </si>
  <si>
    <t>http://www.imdb.com/title/tt0785007/?ref_=fn_tt_tt_1</t>
  </si>
  <si>
    <t>LorenenaScafaria</t>
  </si>
  <si>
    <t>Adventure|Comedy|Drama|Romance|Sci-Fi</t>
  </si>
  <si>
    <t>SeekingnaanaFriendnafornathenaEndnaofnathenaWorld </t>
  </si>
  <si>
    <t>RobnaHuebel</t>
  </si>
  <si>
    <t>candle|endnaofnathenaworld|letter|record|roadnatrip</t>
  </si>
  <si>
    <t>http://www.imdb.com/title/tt1307068/?ref_=fn_tt_tt_1</t>
  </si>
  <si>
    <t>CedarnaRapids </t>
  </si>
  <si>
    <t>award|cedarnarapidsnaiowa|convention|hotel|insurance</t>
  </si>
  <si>
    <t>http://www.imdb.com/title/tt1477837/?ref_=fn_tt_tt_1</t>
  </si>
  <si>
    <t>MichaelanaConlin</t>
  </si>
  <si>
    <t>Bones </t>
  </si>
  <si>
    <t>TamaranaTaylor</t>
  </si>
  <si>
    <t>anthropologist|fbi|fbinaagent|forensics|investigation</t>
  </si>
  <si>
    <t>http://www.imdb.com/title/tt0460627/?ref_=fn_tt_tt_1</t>
  </si>
  <si>
    <t>AmericannaHistorynaX </t>
  </si>
  <si>
    <t>curbnastomping|neonanazi|prison|sonnadislikesnamother'snaboyfriend|whitenasupremacist</t>
  </si>
  <si>
    <t>http://www.imdb.com/title/tt0120586/?ref_=fn_tt_tt_1</t>
  </si>
  <si>
    <t>MarcusnaDunstan</t>
  </si>
  <si>
    <t>JohannanaBraddy</t>
  </si>
  <si>
    <t>ThenaCollection </t>
  </si>
  <si>
    <t>LeenaTergesen</t>
  </si>
  <si>
    <t>boobynatrap|brainwashing|mercenary|serialnakiller|trap</t>
  </si>
  <si>
    <t>http://www.imdb.com/title/tt1748227/?ref_=fn_tt_tt_1</t>
  </si>
  <si>
    <t>TimothynaBjörklund</t>
  </si>
  <si>
    <t>Teacher'snaPet </t>
  </si>
  <si>
    <t>dog|florida|madnascientist|school|teacher</t>
  </si>
  <si>
    <t>http://www.imdb.com/title/tt0350194/?ref_=fn_tt_tt_1</t>
  </si>
  <si>
    <t>FrançoisnaGirard</t>
  </si>
  <si>
    <t>ClotildenaMollet</t>
  </si>
  <si>
    <t>Drama|Music|Mystery|Romance</t>
  </si>
  <si>
    <t>JohannesnaSilberschneider</t>
  </si>
  <si>
    <t>ThenaRednaViolin </t>
  </si>
  <si>
    <t>CarlonaCecchi</t>
  </si>
  <si>
    <t>auction|montreal|secret|violin|violinist</t>
  </si>
  <si>
    <t>http://www.imdb.com/title/tt0120802/?ref_=fn_tt_tt_1</t>
  </si>
  <si>
    <t>ThenaStraightnaStory </t>
  </si>
  <si>
    <t>cane|iowa|lawnnamower|tractor|wisconsin</t>
  </si>
  <si>
    <t>http://www.imdb.com/title/tt0166896/?ref_=fn_tt_tt_1</t>
  </si>
  <si>
    <t>ScottnaKalvert</t>
  </si>
  <si>
    <t>Action|Crime|Drama</t>
  </si>
  <si>
    <t>DeucesnaWild </t>
  </si>
  <si>
    <t>1950s|drugnaoverdose|gang|gangnawar|newnayorknacity</t>
  </si>
  <si>
    <t>http://www.imdb.com/title/tt0231448/?ref_=fn_tt_tt_1</t>
  </si>
  <si>
    <t>JasonnaBateman</t>
  </si>
  <si>
    <t>BadnaWords </t>
  </si>
  <si>
    <t>directednabynastar|indiannaamerican|spelling|spellingnabee|twonawordnatitle</t>
  </si>
  <si>
    <t>http://www.imdb.com/title/tt2170299/?ref_=fn_tt_tt_1</t>
  </si>
  <si>
    <t>DavidnaSchwimmer</t>
  </si>
  <si>
    <t>IddonaGoldberg</t>
  </si>
  <si>
    <t>Run,naFatboy,naRun </t>
  </si>
  <si>
    <t>IndianadenaBeaufort</t>
  </si>
  <si>
    <t>blister|gym|marathon|training|wedding</t>
  </si>
  <si>
    <t>http://www.imdb.com/title/tt0425413/?ref_=fn_tt_tt_1</t>
  </si>
  <si>
    <t>AllannaArkush</t>
  </si>
  <si>
    <t>Heartbeeps </t>
  </si>
  <si>
    <t>escape|fishnaoutnaofnawater|love|robot|servant</t>
  </si>
  <si>
    <t>http://www.imdb.com/title/tt0082507/?ref_=fn_tt_tt_1</t>
  </si>
  <si>
    <t>BlacknaornaWhite </t>
  </si>
  <si>
    <t>JilliannaEstell</t>
  </si>
  <si>
    <t>colornainnatitle</t>
  </si>
  <si>
    <t>http://www.imdb.com/title/tt2883434/?ref_=fn_tt_tt_1</t>
  </si>
  <si>
    <t>EricnaBross</t>
  </si>
  <si>
    <t>OnnathenaLine </t>
  </si>
  <si>
    <t>basednaonnashortnafilm|chicagonaillinois|elnatrain|love|train</t>
  </si>
  <si>
    <t>http://www.imdb.com/title/tt0279286/?ref_=fn_tt_tt_1</t>
  </si>
  <si>
    <t>TobynaHuss</t>
  </si>
  <si>
    <t>Adventure|Biography|Drama|War</t>
  </si>
  <si>
    <t>RescuenaDawn </t>
  </si>
  <si>
    <t>FrançoisnaChau</t>
  </si>
  <si>
    <t>bombing|guard|jungle|laos|prisoner</t>
  </si>
  <si>
    <t>http://www.imdb.com/title/tt0462504/?ref_=fn_tt_tt_1</t>
  </si>
  <si>
    <t>DannaFogelman</t>
  </si>
  <si>
    <t>DannynaCollins </t>
  </si>
  <si>
    <t>entertainer|inspiration|lostnaopportunity|pregnantnamother|rocknastar</t>
  </si>
  <si>
    <t>http://www.imdb.com/title/tt1772288/?ref_=fn_tt_tt_1</t>
  </si>
  <si>
    <t>JaynaDuplass</t>
  </si>
  <si>
    <t>EvannaRoss</t>
  </si>
  <si>
    <t>Jeff,naWhonaLivesnaatnaHome </t>
  </si>
  <si>
    <t>basement|errand|secretnaadmirer|slacker|wrongnanumber</t>
  </si>
  <si>
    <t>http://www.imdb.com/title/tt1588334/?ref_=fn_tt_tt_1</t>
  </si>
  <si>
    <t>LucanaGuadagnino</t>
  </si>
  <si>
    <t>WarisnaAhluwalia</t>
  </si>
  <si>
    <t>FlavionaParenti</t>
  </si>
  <si>
    <t>InaAmnaLove </t>
  </si>
  <si>
    <t>AlbanaRohrwacher</t>
  </si>
  <si>
    <t>chef|friend|italy|restaurant|russian</t>
  </si>
  <si>
    <t>http://www.imdb.com/title/tt1226236/?ref_=fn_tt_tt_1</t>
  </si>
  <si>
    <t>JohnnaPutch</t>
  </si>
  <si>
    <t>AtlasnaShruggednaII:naThenaStrike </t>
  </si>
  <si>
    <t>boxnaofficenaflop|criticallynabashed|government|industrialist|railroad</t>
  </si>
  <si>
    <t>http://www.imdb.com/title/tt1985017/?ref_=fn_tt_tt_1</t>
  </si>
  <si>
    <t>PeternaMedak</t>
  </si>
  <si>
    <t>RomeonaIsnaBleeding </t>
  </si>
  <si>
    <t>detective|police|protection|russian|sergeant</t>
  </si>
  <si>
    <t>http://www.imdb.com/title/tt0107983/?ref_=fn_tt_tt_1</t>
  </si>
  <si>
    <t>LesleynaAnnnaWarren</t>
  </si>
  <si>
    <t>ThenaLimey </t>
  </si>
  <si>
    <t>daughter|englishman|exnacon|revenge|youngnawoman</t>
  </si>
  <si>
    <t>http://www.imdb.com/title/tt0165854/?ref_=fn_tt_tt_1</t>
  </si>
  <si>
    <t>Crash </t>
  </si>
  <si>
    <t>racenarelations|racism|racist|socialnaproblem|stereotype</t>
  </si>
  <si>
    <t>http://www.imdb.com/title/tt0375679/?ref_=fn_tt_tt_1</t>
  </si>
  <si>
    <t>TerencenaDavies</t>
  </si>
  <si>
    <t>ThenaHousenaofnaMirth </t>
  </si>
  <si>
    <t>highnasociety|love|money|reputation|wealth</t>
  </si>
  <si>
    <t>http://www.imdb.com/title/tt0200720/?ref_=fn_tt_tt_1</t>
  </si>
  <si>
    <t>HarleynaCokeliss</t>
  </si>
  <si>
    <t>Malone </t>
  </si>
  <si>
    <t>DennisnaBurkley</t>
  </si>
  <si>
    <t>assassin|boxnaofficenaflop|cia|farmer|power</t>
  </si>
  <si>
    <t>http://www.imdb.com/title/tt0093483/?ref_=fn_tt_tt_1</t>
  </si>
  <si>
    <t>TimnaDeKay</t>
  </si>
  <si>
    <t>PeacefulnaWarrior </t>
  </si>
  <si>
    <t>college|collegenaathlete|comeback|gymnast|olympics</t>
  </si>
  <si>
    <t>http://www.imdb.com/title/tt0438315/?ref_=fn_tt_tt_1</t>
  </si>
  <si>
    <t>TomnaBrady</t>
  </si>
  <si>
    <t>BuckynaLarson:naBornnatonaBenaanaStar </t>
  </si>
  <si>
    <t>diner|eatingnaanabanana|masturbation|pornnastar|shootingnaanapornographicnamovie</t>
  </si>
  <si>
    <t>http://www.imdb.com/title/tt1411664/?ref_=fn_tt_tt_1</t>
  </si>
  <si>
    <t>GilliannaWhite</t>
  </si>
  <si>
    <t>Bamboozled </t>
  </si>
  <si>
    <t>actor|minstrelnashow|protest|success|writer</t>
  </si>
  <si>
    <t>http://www.imdb.com/title/tt0215545/?ref_=fn_tt_tt_1</t>
  </si>
  <si>
    <t>JasonnaZada</t>
  </si>
  <si>
    <t>StephanienaVogt</t>
  </si>
  <si>
    <t>EoinnaMacken</t>
  </si>
  <si>
    <t>ThenaForest </t>
  </si>
  <si>
    <t>GennaSeto</t>
  </si>
  <si>
    <t>forest|japan|suicide|suicidenaforest|supernatural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</si>
  <si>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</si>
  <si>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</si>
  <si>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</si>
  <si>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</si>
  <si>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NoahnaBaumbach</t>
  </si>
  <si>
    <t>MarianaDizzia</t>
  </si>
  <si>
    <t>WhilenaWe'renaYoung </t>
  </si>
  <si>
    <t>DreenaHemingway</t>
  </si>
  <si>
    <t>documentarynafilmmaker|documentarynafilmmaking|fathernainnalaw|generationnaz|hipster</t>
  </si>
  <si>
    <t>http://www.imdb.com/title/tt1791682/?ref_=fn_tt_tt_1</t>
  </si>
  <si>
    <t>Eddiena'Piolin'naSotelo</t>
  </si>
  <si>
    <t>AnaBetternaLife </t>
  </si>
  <si>
    <t>RobertnaPeters</t>
  </si>
  <si>
    <t>gang|gardener|money|police|truck</t>
  </si>
  <si>
    <t>http://www.imdb.com/title/tt1554091/?ref_=fn_tt_tt_1</t>
  </si>
  <si>
    <t>Spider </t>
  </si>
  <si>
    <t>halfwaynahouse|key|reality|schizophrenia|spider</t>
  </si>
  <si>
    <t>http://www.imdb.com/title/tt0278731/?ref_=fn_tt_tt_1</t>
  </si>
  <si>
    <t>EricnaBlakeney</t>
  </si>
  <si>
    <t>GunnaShy </t>
  </si>
  <si>
    <t>colombian|enema|groupnatherapy|murder|nurse</t>
  </si>
  <si>
    <t>http://www.imdb.com/title/tt0171356/?ref_=fn_tt_tt_1</t>
  </si>
  <si>
    <t>NicholasnaNickleby </t>
  </si>
  <si>
    <t>boy|boys'naschool|death|friend|orphan</t>
  </si>
  <si>
    <t>http://www.imdb.com/title/tt0309912/?ref_=fn_tt_tt_1</t>
  </si>
  <si>
    <t>ThenaIceman </t>
  </si>
  <si>
    <t>basednaonnatruenastory|contractnakiller|crimenafamily|murdernaofnaanagirl|serialnamurderer</t>
  </si>
  <si>
    <t>http://www.imdb.com/title/tt1491044/?ref_=fn_tt_tt_1</t>
  </si>
  <si>
    <t>RakeshnaRoshan</t>
  </si>
  <si>
    <t>Rekha</t>
  </si>
  <si>
    <t>NaseeruddinnaShah</t>
  </si>
  <si>
    <t>Krrish </t>
  </si>
  <si>
    <t>SharatnaSaxena</t>
  </si>
  <si>
    <t>breakingnathenafourthnawall|breakingnathenafourthnawallnabynatalkingnatonathenaaudience|computer|mask|singapore</t>
  </si>
  <si>
    <t>http://www.imdb.com/title/tt0432637/?ref_=fn_tt_tt_1</t>
  </si>
  <si>
    <t>CecilnaB.naDeMented </t>
  </si>
  <si>
    <t>actress|drivenain|femalenaprotagonist|movienastar|womannashotnainnathenaforehead</t>
  </si>
  <si>
    <t>http://www.imdb.com/title/tt0173716/?ref_=fn_tt_tt_1</t>
  </si>
  <si>
    <t>ScottnaA.naMartin</t>
  </si>
  <si>
    <t>KillernaJoe </t>
  </si>
  <si>
    <t>CarolnaSutton</t>
  </si>
  <si>
    <t>femalenanudity|femalenapubicnahair|lingerie|neonanoir|pubicnahair</t>
  </si>
  <si>
    <t>http://www.imdb.com/title/tt1726669/?ref_=fn_tt_tt_1</t>
  </si>
  <si>
    <t>DerricknaBorte</t>
  </si>
  <si>
    <t>ThenaJoneses </t>
  </si>
  <si>
    <t>RobertnaPralgo</t>
  </si>
  <si>
    <t>envy|fakenafamily|gadget|materialism|unhappynamarriage</t>
  </si>
  <si>
    <t>http://www.imdb.com/title/tt1285309/?ref_=fn_tt_tt_1</t>
  </si>
  <si>
    <t>RichardnaKwietniowski</t>
  </si>
  <si>
    <t>OwningnaMahowny </t>
  </si>
  <si>
    <t>bank|banknafraud|banknamanager|gambling|toronto</t>
  </si>
  <si>
    <t>http://www.imdb.com/title/tt0285861/?ref_=fn_tt_tt_1</t>
  </si>
  <si>
    <t>BobnaOdenkirk</t>
  </si>
  <si>
    <t>ThenaBrothersnaSolomon </t>
  </si>
  <si>
    <t>antarctica|coma|neighbor|phd|pregnancy</t>
  </si>
  <si>
    <t>http://www.imdb.com/title/tt0784972/?ref_=fn_tt_tt_1</t>
  </si>
  <si>
    <t>NorahnaJones</t>
  </si>
  <si>
    <t>MynaBlueberrynaNights </t>
  </si>
  <si>
    <t>AdrianenaLenox</t>
  </si>
  <si>
    <t>blueberrynapie|diner|nevada|newnayorknacity|pie</t>
  </si>
  <si>
    <t>http://www.imdb.com/title/tt0765120/?ref_=fn_tt_tt_1</t>
  </si>
  <si>
    <t>Illuminata </t>
  </si>
  <si>
    <t>GeorgenaDiCenzo</t>
  </si>
  <si>
    <t>critic|newnayork|newnayorknacity|playwright|theaternacritic</t>
  </si>
  <si>
    <t>http://www.imdb.com/title/tt0120709/?ref_=fn_tt_tt_1</t>
  </si>
  <si>
    <t>SweptnaAway </t>
  </si>
  <si>
    <t>island|sailor|storm|stranded|vacation</t>
  </si>
  <si>
    <t>http://www.imdb.com/title/tt0291502/?ref_=fn_tt_tt_1</t>
  </si>
  <si>
    <t>JoshuanaSeftel</t>
  </si>
  <si>
    <t>SergejnaTrifunovic</t>
  </si>
  <si>
    <t>War,naInc. </t>
  </si>
  <si>
    <t>assassin|corporation|popnastar|reporter|satire</t>
  </si>
  <si>
    <t>http://www.imdb.com/title/tt0884224/?ref_=fn_tt_tt_1</t>
  </si>
  <si>
    <t>KarennaMok</t>
  </si>
  <si>
    <t>ShaolinnaSoccer </t>
  </si>
  <si>
    <t>cultnafilm|kungnafu|martialnaarts|shaolin|soccer</t>
  </si>
  <si>
    <t>http://www.imdb.com/title/tt0286112/?ref_=fn_tt_tt_1</t>
  </si>
  <si>
    <t>CherylnaTiegs</t>
  </si>
  <si>
    <t>ThenaBrownnaBunny </t>
  </si>
  <si>
    <t>AnnanaVareschi</t>
  </si>
  <si>
    <t>boyfriendnagirlfriendnarelationship|erection|femalenafrontalnanudity|gangnarape|prostitute</t>
  </si>
  <si>
    <t>http://www.imdb.com/title/tt0330099/?ref_=fn_tt_tt_1</t>
  </si>
  <si>
    <t>ClaudenaChabrol</t>
  </si>
  <si>
    <t>ThenaSwindle </t>
  </si>
  <si>
    <t>MichelnaSerrault</t>
  </si>
  <si>
    <t>con|connaartist|money|scam|silsnamaria</t>
  </si>
  <si>
    <t>http://www.imdb.com/title/tt0120018/?ref_=fn_tt_tt_1</t>
  </si>
  <si>
    <t>ClairenaFoy</t>
  </si>
  <si>
    <t>NumannaAcar</t>
  </si>
  <si>
    <t>Rosewater </t>
  </si>
  <si>
    <t>HaluknaBilginer</t>
  </si>
  <si>
    <t>basednaonnatruenastory|hijab|journalism|prison|referencenatonamahmoudnaahmedinejad</t>
  </si>
  <si>
    <t>http://www.imdb.com/title/tt2752688/?ref_=fn_tt_tt_1</t>
  </si>
  <si>
    <t>BigasnaLuna</t>
  </si>
  <si>
    <t>AitananaSánchez-Gijón</t>
  </si>
  <si>
    <t>ThenaChambermaidnaonnathenaTitanic </t>
  </si>
  <si>
    <t>RomanenaBohringer</t>
  </si>
  <si>
    <t>foundry|foundrynaworker|french|friend|titanic</t>
  </si>
  <si>
    <t>http://www.imdb.com/title/tt0129923/?ref_=fn_tt_tt_1</t>
  </si>
  <si>
    <t>RalphnaFiennes</t>
  </si>
  <si>
    <t>Coriolanus </t>
  </si>
  <si>
    <t>LubnanaAzabal</t>
  </si>
  <si>
    <t>modernnadaynaadaptation|referencenatonawilliamnashakespeare|shakespearenainnamodernnadress|shakespearenaplay|shakespeare'snacoriolanus</t>
  </si>
  <si>
    <t>http://www.imdb.com/title/tt1372686/?ref_=fn_tt_tt_1</t>
  </si>
  <si>
    <t>DannaHarris</t>
  </si>
  <si>
    <t>KipnaPardue</t>
  </si>
  <si>
    <t>ImaginarynaHeroes </t>
  </si>
  <si>
    <t>LarrynaFessenden</t>
  </si>
  <si>
    <t>cat|christmasnasong|lawnnamowing|leavenaofnaabsence|medication</t>
  </si>
  <si>
    <t>http://www.imdb.com/title/tt0373024/?ref_=fn_tt_tt_1</t>
  </si>
  <si>
    <t>MelnaSmith</t>
  </si>
  <si>
    <t>DannynaDyer</t>
  </si>
  <si>
    <t>Action|Comedy|Drama</t>
  </si>
  <si>
    <t>HighnaHeelsnaandnaLownaLifes </t>
  </si>
  <si>
    <t>attemptednamurder|blackmail|diver'snawatch|nurse|satire</t>
  </si>
  <si>
    <t>http://www.imdb.com/title/tt0253126/?ref_=fn_tt_tt_1</t>
  </si>
  <si>
    <t>BobcatnaGoldthwait</t>
  </si>
  <si>
    <t>World'snaGreatestnaDad </t>
  </si>
  <si>
    <t>blacknacomedy|fictionalnatalknashow|highnaschoolnateacher|phonynasuicidenanote|teacher</t>
  </si>
  <si>
    <t>http://www.imdb.com/title/tt1262981/?ref_=fn_tt_tt_1</t>
  </si>
  <si>
    <t>Severance </t>
  </si>
  <si>
    <t>LauranaHarris</t>
  </si>
  <si>
    <t>bloodnasplatter|easternnaeurope|femalenanudity|pinenaforest|teamnabuilding</t>
  </si>
  <si>
    <t>http://www.imdb.com/title/tt0464196/?ref_=fn_tt_tt_1</t>
  </si>
  <si>
    <t>DulénaHill</t>
  </si>
  <si>
    <t>Edmond </t>
  </si>
  <si>
    <t>bipolarnadisorder|sodomy|stabbing|streetnalife|violence</t>
  </si>
  <si>
    <t>http://www.imdb.com/title/tt0443496/?ref_=fn_tt_tt_1</t>
  </si>
  <si>
    <t>JakenaScott</t>
  </si>
  <si>
    <t>WelcomenatonathenaRileys </t>
  </si>
  <si>
    <t>KerrynaCahill</t>
  </si>
  <si>
    <t>businessman|prostitute|street|stripper|travel</t>
  </si>
  <si>
    <t>http://www.imdb.com/title/tt1183923/?ref_=fn_tt_tt_1</t>
  </si>
  <si>
    <t>AlannaMetter</t>
  </si>
  <si>
    <t>PolicenaAcademy:naMissionnatonaMoscow </t>
  </si>
  <si>
    <t>captain|commandant|mafia|russiannamafia|securitynasystem</t>
  </si>
  <si>
    <t>http://www.imdb.com/title/tt0110857/?ref_=fn_tt_tt_1</t>
  </si>
  <si>
    <t>BloodnaDonenaSignnaMynaName </t>
  </si>
  <si>
    <t>LeenaNorris</t>
  </si>
  <si>
    <t>basednaonnaautobiography|basednaonnanovel|basednaonnatruenastory|murder|racism</t>
  </si>
  <si>
    <t>http://www.imdb.com/title/tt1210039/?ref_=fn_tt_tt_1</t>
  </si>
  <si>
    <t>RafanaLara</t>
  </si>
  <si>
    <t>AndrésnaMontiel</t>
  </si>
  <si>
    <t>JorgenaLuisnaMoreno</t>
  </si>
  <si>
    <t>CinconadenaMayo,naLanaBatalla </t>
  </si>
  <si>
    <t>WilliamnaMiller</t>
  </si>
  <si>
    <t>http://www.imdb.com/title/tt2553908/?ref_=fn_tt_tt_1</t>
  </si>
  <si>
    <t>JarednaGilman</t>
  </si>
  <si>
    <t>Elsana&amp;naFred </t>
  </si>
  <si>
    <t>apartment|deathnaofnaprotagonist|follownathatnacar|lanadolcenavita|love</t>
  </si>
  <si>
    <t>http://www.imdb.com/title/tt2113659/?ref_=fn_tt_tt_1</t>
  </si>
  <si>
    <t>ArthurnaHiller</t>
  </si>
  <si>
    <t>HarveynaWeinstein</t>
  </si>
  <si>
    <t>AnnaAlannaSmitheenaFilm:naBurnnaHollywoodnaBurn </t>
  </si>
  <si>
    <t>boxnaofficenaflop|criticallynabashed|director|hollywood|mockumentary</t>
  </si>
  <si>
    <t>http://www.imdb.com/title/tt0118577/?ref_=fn_tt_tt_1</t>
  </si>
  <si>
    <t>MichaelnaMeredith</t>
  </si>
  <si>
    <t>ThenaOpennaRoad </t>
  </si>
  <si>
    <t>americannasouth|baseball|farmland|motel|roadnatrip</t>
  </si>
  <si>
    <t>http://www.imdb.com/title/tt1007018/?ref_=fn_tt_tt_1</t>
  </si>
  <si>
    <t>JulionaDePietro</t>
  </si>
  <si>
    <t>ThenaGoodnaGuy </t>
  </si>
  <si>
    <t>booknaclub|cheatingnaboyfriend|jobnapromotion|manhattannanewnayorknacity|newnayorknacity</t>
  </si>
  <si>
    <t>http://www.imdb.com/title/tt1247662/?ref_=fn_tt_tt_1</t>
  </si>
  <si>
    <t>KatherinenaDieckmann</t>
  </si>
  <si>
    <t>Motherhood </t>
  </si>
  <si>
    <t>birthday|birthdaynaparty|deliverynaman|mother|neighbor</t>
  </si>
  <si>
    <t>http://www.imdb.com/title/tt1220220/?ref_=fn_tt_tt_1</t>
  </si>
  <si>
    <t>FreenaStyle </t>
  </si>
  <si>
    <t>SandranaEcheverría</t>
  </si>
  <si>
    <t>http://www.imdb.com/title/tt1128071/?ref_=fn_tt_tt_1</t>
  </si>
  <si>
    <t>KimnaFarrant</t>
  </si>
  <si>
    <t>ReefnaIreland</t>
  </si>
  <si>
    <t>NicholasnaHamilton</t>
  </si>
  <si>
    <t>Strangerland </t>
  </si>
  <si>
    <t>SeannaKeenan</t>
  </si>
  <si>
    <t>australian|desert|mothernadaughternarelationship|mothernasonnarelationship|promiscuity</t>
  </si>
  <si>
    <t>http://www.imdb.com/title/tt2325977/?ref_=fn_tt_tt_1</t>
  </si>
  <si>
    <t>ThenaJankynaPromoters </t>
  </si>
  <si>
    <t>GlennnaPlummer</t>
  </si>
  <si>
    <t>biggernadreams|concertnapromoter|hotelnamaid|pepnatalk|rapnaconcert</t>
  </si>
  <si>
    <t>http://www.imdb.com/title/tt1210071/?ref_=fn_tt_tt_1</t>
  </si>
  <si>
    <t>ScottnaMarshall</t>
  </si>
  <si>
    <t>DrewnaWaters</t>
  </si>
  <si>
    <t>DrewnaFuller</t>
  </si>
  <si>
    <t>BlondenaAmbition </t>
  </si>
  <si>
    <t>boss|business|career|confidence|femalenaprotagonist</t>
  </si>
  <si>
    <t>http://www.imdb.com/title/tt0887719/?ref_=fn_tt_tt_1</t>
  </si>
  <si>
    <t>ÁlexnadenalanaIglesia</t>
  </si>
  <si>
    <t>LeonornaWatling</t>
  </si>
  <si>
    <t>ThenaOxfordnaMurders </t>
  </si>
  <si>
    <t>DannynaSapani</t>
  </si>
  <si>
    <t>landlady|lecture|murder|oxfordnauniversity|symbol</t>
  </si>
  <si>
    <t>http://www.imdb.com/title/tt0488604/?ref_=fn_tt_tt_1</t>
  </si>
  <si>
    <t>AndrewnaTraucki</t>
  </si>
  <si>
    <t>GytonnaGrantley</t>
  </si>
  <si>
    <t>DamiannaWalshe-Howling</t>
  </si>
  <si>
    <t>ThenaReef </t>
  </si>
  <si>
    <t>AdriennenaPickering</t>
  </si>
  <si>
    <t>boat|greatnawhitenashark|killingnaannaanimal|shark|underwater</t>
  </si>
  <si>
    <t>http://www.imdb.com/title/tt1320291/?ref_=fn_tt_tt_1</t>
  </si>
  <si>
    <t>MichaelnaClancy</t>
  </si>
  <si>
    <t>Eulogy </t>
  </si>
  <si>
    <t>dysfunctionalnafamily|familynarelationships|familynareunion|funeral|twin</t>
  </si>
  <si>
    <t>http://www.imdb.com/title/tt0349416/?ref_=fn_tt_tt_1</t>
  </si>
  <si>
    <t>CraignaFairbrass</t>
  </si>
  <si>
    <t>TerylnaRothery</t>
  </si>
  <si>
    <t>WhitenaNoisena2:naThenaLight </t>
  </si>
  <si>
    <t>AdriannaHolmes</t>
  </si>
  <si>
    <t>angrynaspirit|aura|electronicnavoicenaphenomena|electronics|nearnadeathnaexperience</t>
  </si>
  <si>
    <t>http://www.imdb.com/title/tt0496436/?ref_=fn_tt_tt_1</t>
  </si>
  <si>
    <t>RobertnaAdetuyi</t>
  </si>
  <si>
    <t>MishaelnaMorgan</t>
  </si>
  <si>
    <t>ShanenaPollard</t>
  </si>
  <si>
    <t>YounaGotnaServed:naBeatnathenaWorld </t>
  </si>
  <si>
    <t>ChasenaArmitage</t>
  </si>
  <si>
    <t>http://www.imdb.com/title/tt1568139/?ref_=fn_tt_tt_1</t>
  </si>
  <si>
    <t>KarinaSkogland</t>
  </si>
  <si>
    <t>FiftynaDeadnaMennaWalking </t>
  </si>
  <si>
    <t>MichaelnaMcElhatton</t>
  </si>
  <si>
    <t>1980s|ira|nearnadeathnaexperience|titlenadirectednabynafemale|whatnahappenednatonaepilogue</t>
  </si>
  <si>
    <t>http://www.imdb.com/title/tt1097643/?ref_=fn_tt_tt_1</t>
  </si>
  <si>
    <t>TaedongnaPark</t>
  </si>
  <si>
    <t>Adventure|Animation</t>
  </si>
  <si>
    <t>JunglenaShuffle </t>
  </si>
  <si>
    <t>AmandanaTroop</t>
  </si>
  <si>
    <t>http://www.imdb.com/title/tt2722786/?ref_=fn_tt_tt_1</t>
  </si>
  <si>
    <t>VeronicanaFerres</t>
  </si>
  <si>
    <t>AdamnaResurrected </t>
  </si>
  <si>
    <t>circus|dog|entertainer|holocaust|patient</t>
  </si>
  <si>
    <t>http://www.imdb.com/title/tt0479341/?ref_=fn_tt_tt_1</t>
  </si>
  <si>
    <t>BenediktnaErlingsson</t>
  </si>
  <si>
    <t>CharlottenaBøving</t>
  </si>
  <si>
    <t>OfnaHorsesnaandnaMen </t>
  </si>
  <si>
    <t>SigríðurnaMaríanaEgilsdóttir</t>
  </si>
  <si>
    <t>barbednawire|barbednawirenafence|horse|nature|snowstorm</t>
  </si>
  <si>
    <t>http://www.imdb.com/title/tt3074732/?ref_=fn_tt_tt_1</t>
  </si>
  <si>
    <t>GurindernaChadha</t>
  </si>
  <si>
    <t>Comedy|Drama|Horror|Romance</t>
  </si>
  <si>
    <t>SendhilnaRamamurthy</t>
  </si>
  <si>
    <t>It'snaanaWonderfulnaAfterlife </t>
  </si>
  <si>
    <t>ShabananaAzmi</t>
  </si>
  <si>
    <t>afterlife|indian|murder|overweightnawoman|police</t>
  </si>
  <si>
    <t>http://www.imdb.com/title/tt1319716/?ref_=fn_tt_tt_1</t>
  </si>
  <si>
    <t>ThenaDevil'snaTomb </t>
  </si>
  <si>
    <t>desert|mercenary|priest|scientist|warnaveteran</t>
  </si>
  <si>
    <t>http://www.imdb.com/title/tt1147687/?ref_=fn_tt_tt_1</t>
  </si>
  <si>
    <t>VicnaSarin</t>
  </si>
  <si>
    <t>JessenaMoss</t>
  </si>
  <si>
    <t>Partition </t>
  </si>
  <si>
    <t>JohnnaLight</t>
  </si>
  <si>
    <t>india|love|muslim|pakistan|sikh</t>
  </si>
  <si>
    <t>http://www.imdb.com/title/tt0213985/?ref_=fn_tt_tt_1</t>
  </si>
  <si>
    <t>JimnaIssa</t>
  </si>
  <si>
    <t>LukenaPerry</t>
  </si>
  <si>
    <t>GoodnaIntentions </t>
  </si>
  <si>
    <t>http://www.imdb.com/title/tt1070781/?ref_=fn_tt_tt_1</t>
  </si>
  <si>
    <t>ThenaGood,nathenaBad,nathenaWeird </t>
  </si>
  <si>
    <t>Dal-sunaOh</t>
  </si>
  <si>
    <t>bountynahunter|manchuria|map|train|treasure</t>
  </si>
  <si>
    <t>http://www.imdb.com/title/tt0901487/?ref_=fn_tt_tt_1</t>
  </si>
  <si>
    <t>Nursena3D </t>
  </si>
  <si>
    <t>carnage|femalenanudity|purplenapanties|sexualnaattraction|shavednalabia</t>
  </si>
  <si>
    <t>http://www.imdb.com/title/tt1913166/?ref_=fn_tt_tt_1</t>
  </si>
  <si>
    <t>WilliamnaPhillips</t>
  </si>
  <si>
    <t>Action|Comedy|Drama|Western</t>
  </si>
  <si>
    <t>Gunless </t>
  </si>
  <si>
    <t>blacksmith|bountynahunter|duel|gunslinger|wildnawest</t>
  </si>
  <si>
    <t>http://www.imdb.com/title/tt1376195/?ref_=fn_tt_tt_1</t>
  </si>
  <si>
    <t>Adventureland </t>
  </si>
  <si>
    <t>amusementnapark|strongnafemalenacharacter|summernajob|teennamovie|teenager</t>
  </si>
  <si>
    <t>http://www.imdb.com/title/tt1091722/?ref_=fn_tt_tt_1</t>
  </si>
  <si>
    <t>AndynaGarcia</t>
  </si>
  <si>
    <t>VictornaRivers</t>
  </si>
  <si>
    <t>ThenaLostnaCity </t>
  </si>
  <si>
    <t>EnriquenaMurciano</t>
  </si>
  <si>
    <t>1950s|cuba|cubannaflag|fidelnacastro|havananacuba</t>
  </si>
  <si>
    <t>http://www.imdb.com/title/tt0343996/?ref_=fn_tt_tt_1</t>
  </si>
  <si>
    <t>NextnaFriday </t>
  </si>
  <si>
    <t>africannaamerican|flashback|marijuananajoint|pornnamagazine|suburb</t>
  </si>
  <si>
    <t>http://www.imdb.com/title/tt0195945/?ref_=fn_tt_tt_1</t>
  </si>
  <si>
    <t>SariknaAndreasyan</t>
  </si>
  <si>
    <t>AmericannaHeist </t>
  </si>
  <si>
    <t>Akon</t>
  </si>
  <si>
    <t>bank|criticallynabashed|heist|mechanic|prison</t>
  </si>
  <si>
    <t>http://www.imdb.com/title/tt2923316/?ref_=fn_tt_tt_1</t>
  </si>
  <si>
    <t>BurtnaKwouk</t>
  </si>
  <si>
    <t>YounaOnlynaLivenaTwice </t>
  </si>
  <si>
    <t>fakednadeath|japan|japanese|poison|secretnaheadquarters</t>
  </si>
  <si>
    <t>http://www.imdb.com/title/tt0062512/?ref_=fn_tt_tt_1</t>
  </si>
  <si>
    <t>JuliannaGilbey</t>
  </si>
  <si>
    <t>Plastic </t>
  </si>
  <si>
    <t>creditnacardnafraud|lesbiannakiss|miami</t>
  </si>
  <si>
    <t>http://www.imdb.com/title/tt2556874/?ref_=fn_tt_tt_1</t>
  </si>
  <si>
    <t>EmmanuellenaRiva</t>
  </si>
  <si>
    <t>Amour </t>
  </si>
  <si>
    <t>Jean-LouisnaTrintignant</t>
  </si>
  <si>
    <t>aging|daughter|oldnacouple|oldnalove|stroke</t>
  </si>
  <si>
    <t>http://www.imdb.com/title/tt1602620/?ref_=fn_tt_tt_1</t>
  </si>
  <si>
    <t>GarynaSherman</t>
  </si>
  <si>
    <t>PoltergeistnaIII </t>
  </si>
  <si>
    <t>auntnaniecenarelationship|brothernasisternarelationship|building|fathernadaughternarelationship|mirror</t>
  </si>
  <si>
    <t>http://www.imdb.com/title/tt0095889/?ref_=fn_tt_tt_1</t>
  </si>
  <si>
    <t>ValerinaMilev</t>
  </si>
  <si>
    <t>Re-Kill </t>
  </si>
  <si>
    <t>JessenaGarcia</t>
  </si>
  <si>
    <t>afternadark|afternadarknahorrorfest|fictionalnatvnanewsnashow|outbreak</t>
  </si>
  <si>
    <t>http://www.imdb.com/title/tt1612319/?ref_=fn_tt_tt_1</t>
  </si>
  <si>
    <t>StanleynaKramer</t>
  </si>
  <si>
    <t>It'snaanaMad,naMad,naMad,naMadnaWorld </t>
  </si>
  <si>
    <t>SpencernaTracy</t>
  </si>
  <si>
    <t>california|desert|dyingnawords|money|race</t>
  </si>
  <si>
    <t>http://www.imdb.com/title/tt0057193/?ref_=fn_tt_tt_1</t>
  </si>
  <si>
    <t>PedronaAlmodóvar</t>
  </si>
  <si>
    <t>Comedy|Crime|Drama|Mystery</t>
  </si>
  <si>
    <t>CarmennaMaura</t>
  </si>
  <si>
    <t>Volver </t>
  </si>
  <si>
    <t>AntonionadenalanaTorre</t>
  </si>
  <si>
    <t>abusivenafather|childnaabuse|death|rape|secret</t>
  </si>
  <si>
    <t>http://www.imdb.com/title/tt0441909/?ref_=fn_tt_tt_1</t>
  </si>
  <si>
    <t>GeraldnaPotterton</t>
  </si>
  <si>
    <t>Adventure|Animation|Fantasy|Horror|Sci-Fi</t>
  </si>
  <si>
    <t>JohnnaVernon</t>
  </si>
  <si>
    <t>HeavynaMetal </t>
  </si>
  <si>
    <t>DonnaFrancks</t>
  </si>
  <si>
    <t>anthology|girl|heavynametal|secretary|segments</t>
  </si>
  <si>
    <t>http://www.imdb.com/title/tt0082509/?ref_=fn_tt_tt_1</t>
  </si>
  <si>
    <t>JizellenaJade</t>
  </si>
  <si>
    <t>GentlemennaBroncos </t>
  </si>
  <si>
    <t>amateurnafilm|sexualnaharassment|sexualnainnuendo|smallnatown|strugglingnaparent</t>
  </si>
  <si>
    <t>http://www.imdb.com/title/tt1161418/?ref_=fn_tt_tt_1</t>
  </si>
  <si>
    <t>RichardnaIII </t>
  </si>
  <si>
    <t>1930s|abusenaofnapower|england|king|murder</t>
  </si>
  <si>
    <t>http://www.imdb.com/title/tt0114279/?ref_=fn_tt_tt_1</t>
  </si>
  <si>
    <t>MichaelanaMcManus</t>
  </si>
  <si>
    <t>IntonathenaGrizzlynaMaze </t>
  </si>
  <si>
    <t>LuisanaD'Oliveira</t>
  </si>
  <si>
    <t>bear|breasts|femalenanudity|grizzly|wilderness</t>
  </si>
  <si>
    <t>http://www.imdb.com/title/tt1694021/?ref_=fn_tt_tt_1</t>
  </si>
  <si>
    <t>AnuragnaBasu</t>
  </si>
  <si>
    <t>StevennaMichaelnaQuezada</t>
  </si>
  <si>
    <t>Action|Drama|Romance|Thriller</t>
  </si>
  <si>
    <t>BárbaranaMori</t>
  </si>
  <si>
    <t>Kites </t>
  </si>
  <si>
    <t>casino|desert|love|suicide|tragicnaevent</t>
  </si>
  <si>
    <t>http://www.imdb.com/title/tt1198101/?ref_=fn_tt_tt_1</t>
  </si>
  <si>
    <t>Melancholia </t>
  </si>
  <si>
    <t>artnadirector|breasts|depression|outdoornasex|ridingnaanahorse</t>
  </si>
  <si>
    <t>http://www.imdb.com/title/tt1527186/?ref_=fn_tt_tt_1</t>
  </si>
  <si>
    <t>KrivnaStenders</t>
  </si>
  <si>
    <t>Biography|Comedy|Drama|Family|Romance</t>
  </si>
  <si>
    <t>RednaDog </t>
  </si>
  <si>
    <t>LukenaFord</t>
  </si>
  <si>
    <t>australian|basednaonnatruenaevents|dog|love|search</t>
  </si>
  <si>
    <t>http://www.imdb.com/title/tt0803061/?ref_=fn_tt_tt_1</t>
  </si>
  <si>
    <t>YashnaChopra</t>
  </si>
  <si>
    <t>KatrinanaKaif</t>
  </si>
  <si>
    <t>JabnaTaknaHainaJaan </t>
  </si>
  <si>
    <t>VicnaWaghorn</t>
  </si>
  <si>
    <t>accident|army|bomb|indiannaarmy|love</t>
  </si>
  <si>
    <t>http://www.imdb.com/title/tt2176013/?ref_=fn_tt_tt_1</t>
  </si>
  <si>
    <t>Alien </t>
  </si>
  <si>
    <t>BolajinaBadejo</t>
  </si>
  <si>
    <t>alien|creature|future|outernaspace|spaceship</t>
  </si>
  <si>
    <t>http://www.imdb.com/title/tt0078748/?ref_=fn_tt_tt_1</t>
  </si>
  <si>
    <t>EdwinnaNeal</t>
  </si>
  <si>
    <t>ThenaTexasnaChainnaSawnaMassacre </t>
  </si>
  <si>
    <t>MarilynnaBurns</t>
  </si>
  <si>
    <t>cannibal|chainsaw|hitchhiker|independentnafilm|leatherface</t>
  </si>
  <si>
    <t>http://www.imdb.com/title/tt0072271/?ref_=fn_tt_tt_1</t>
  </si>
  <si>
    <t>FlorianaSigismondi</t>
  </si>
  <si>
    <t>ThenaRunaways </t>
  </si>
  <si>
    <t>band|boxnaofficenaflop|criticallynabashed|historicallynainaccurate|revisionistnahistory</t>
  </si>
  <si>
    <t>http://www.imdb.com/title/tt1017451/?ref_=fn_tt_tt_1</t>
  </si>
  <si>
    <t>FiddlernaonnathenaRoof </t>
  </si>
  <si>
    <t>RosalindnaHarris</t>
  </si>
  <si>
    <t>immigration|jewish|pogrom|tradition|traditionnaversusnamodernity</t>
  </si>
  <si>
    <t>http://www.imdb.com/title/tt0067093/?ref_=fn_tt_tt_1</t>
  </si>
  <si>
    <t>EarlnaCameron</t>
  </si>
  <si>
    <t>Thunderball </t>
  </si>
  <si>
    <t>domino|fierynaredhead|nassau|officialnajamesnabondnaseries|underwaternabattle</t>
  </si>
  <si>
    <t>http://www.imdb.com/title/tt0059800/?ref_=fn_tt_tt_1</t>
  </si>
  <si>
    <t>ShanleynaCaswell</t>
  </si>
  <si>
    <t>Detention </t>
  </si>
  <si>
    <t>ParkernaBagley</t>
  </si>
  <si>
    <t>bloodnasplatter|detention|highnaschool|overalls|referencenatonac.nathomasnahowell</t>
  </si>
  <si>
    <t>http://www.imdb.com/title/tt1701990/?ref_=fn_tt_tt_1</t>
  </si>
  <si>
    <t>FerzannaOzpetek</t>
  </si>
  <si>
    <t>AlessandronaPreziosi</t>
  </si>
  <si>
    <t>LoosenaCannons </t>
  </si>
  <si>
    <t>LunettanaSavino</t>
  </si>
  <si>
    <t>gay|gaynafriend|grandmothernagrandsonnarelationship|heartnaattack|mothernasonnarelationship</t>
  </si>
  <si>
    <t>http://www.imdb.com/title/tt1405810/?ref_=fn_tt_tt_1</t>
  </si>
  <si>
    <t>SetnaItnaOff </t>
  </si>
  <si>
    <t>bank|blacknacomedy|mainnacharactersnakillednaoff|money|robbery</t>
  </si>
  <si>
    <t>http://www.imdb.com/title/tt0117603/?ref_=fn_tt_tt_1</t>
  </si>
  <si>
    <t>ThenaBestnaMan </t>
  </si>
  <si>
    <t>JarrodnaBunch</t>
  </si>
  <si>
    <t>africannaamerican|bachelornaparty|brooklynnabridge|familynarelationships|stripper</t>
  </si>
  <si>
    <t>http://www.imdb.com/title/tt0168501/?ref_=fn_tt_tt_1</t>
  </si>
  <si>
    <t>AlexnaVincent</t>
  </si>
  <si>
    <t>CatherinenaHicks</t>
  </si>
  <si>
    <t>Child'snaPlay </t>
  </si>
  <si>
    <t>DinahnaManoff</t>
  </si>
  <si>
    <t>birthday|doll|murder|serialnakiller|voodoo</t>
  </si>
  <si>
    <t>http://www.imdb.com/title/tt0094862/?ref_=fn_tt_tt_1</t>
  </si>
  <si>
    <t>TuckernaAlbrizzi</t>
  </si>
  <si>
    <t>Sicko </t>
  </si>
  <si>
    <t>BillnaClinton</t>
  </si>
  <si>
    <t>canada|cuba|france|guantanamo|hmo</t>
  </si>
  <si>
    <t>http://www.imdb.com/title/tt0386032/?ref_=fn_tt_tt_1</t>
  </si>
  <si>
    <t>ThenaPurge:naAnarchy </t>
  </si>
  <si>
    <t>RobertanaValderrama</t>
  </si>
  <si>
    <t>heldnaatnagunpoint|machete|maskednaman|sequel|violence</t>
  </si>
  <si>
    <t>http://www.imdb.com/title/tt2975578/?ref_=fn_tt_tt_1</t>
  </si>
  <si>
    <t>KrisnaIsacsson</t>
  </si>
  <si>
    <t>DownnatonaYou </t>
  </si>
  <si>
    <t>artist|cake|college|newnayorknacity|student</t>
  </si>
  <si>
    <t>http://www.imdb.com/title/tt0186975/?ref_=fn_tt_tt_1</t>
  </si>
  <si>
    <t>Haroldna&amp;naKumarnaGonatonaWhitenaCastle </t>
  </si>
  <si>
    <t>marijuana|police|roadnatrip|stoner|whitenacastle</t>
  </si>
  <si>
    <t>http://www.imdb.com/title/tt0366551/?ref_=fn_tt_tt_1</t>
  </si>
  <si>
    <t>ThenaContender </t>
  </si>
  <si>
    <t>bridge|governor|politicalnathriller|president|vicenapresident</t>
  </si>
  <si>
    <t>http://www.imdb.com/title/tt0208874/?ref_=fn_tt_tt_1</t>
  </si>
  <si>
    <t>BennaYounger</t>
  </si>
  <si>
    <t>BoilernaRoom </t>
  </si>
  <si>
    <t>career|casino|judge|stock|stocknabroker</t>
  </si>
  <si>
    <t>http://www.imdb.com/title/tt0181984/?ref_=fn_tt_tt_1</t>
  </si>
  <si>
    <t>DenholmnaElliott</t>
  </si>
  <si>
    <t>DonnaAmeche</t>
  </si>
  <si>
    <t>TradingnaPlaces </t>
  </si>
  <si>
    <t>RalphnaBellamy</t>
  </si>
  <si>
    <t>interracialnarelationship|poverty|prostitute|scam|stocknamarket</t>
  </si>
  <si>
    <t>http://www.imdb.com/title/tt0086465/?ref_=fn_tt_tt_1</t>
  </si>
  <si>
    <t>BlacknaChristmas </t>
  </si>
  <si>
    <t>attic|christmas|house|incest|sorority</t>
  </si>
  <si>
    <t>http://www.imdb.com/title/tt0454082/?ref_=fn_tt_tt_1</t>
  </si>
  <si>
    <t>DanielnaTaplitz</t>
  </si>
  <si>
    <t>Breakin'naAllnathenaRules </t>
  </si>
  <si>
    <t>PatricknaCranshaw</t>
  </si>
  <si>
    <t>femalenatonamalenafootnainnacrotch|lingerienaslip|love|mistakennaidentity|writer</t>
  </si>
  <si>
    <t>http://www.imdb.com/title/tt0349169/?ref_=fn_tt_tt_1</t>
  </si>
  <si>
    <t>Action|Biography|Drama|History|Romance|War</t>
  </si>
  <si>
    <t>HenrynaV </t>
  </si>
  <si>
    <t>DannynaWebb</t>
  </si>
  <si>
    <t>battle|battlenaofnaagincourt|king|shakespearenaplay|swordnaandnashield</t>
  </si>
  <si>
    <t>http://www.imdb.com/title/tt0097499/?ref_=fn_tt_tt_1</t>
  </si>
  <si>
    <t>TamaranaJenkins</t>
  </si>
  <si>
    <t>ThenaSavages </t>
  </si>
  <si>
    <t>GbenganaAkinnagbe</t>
  </si>
  <si>
    <t>arizona|dementia|marriednaman|sunnacitynaarizona|writing</t>
  </si>
  <si>
    <t>http://www.imdb.com/title/tt0775529/?ref_=fn_tt_tt_1</t>
  </si>
  <si>
    <t>LindanaMendoza</t>
  </si>
  <si>
    <t>ChasingnaPapi </t>
  </si>
  <si>
    <t>beautynapageant|bilingual|dating|latino|threenawomen</t>
  </si>
  <si>
    <t>http://www.imdb.com/title/tt0323572/?ref_=fn_tt_tt_1</t>
  </si>
  <si>
    <t>NickynaKatt</t>
  </si>
  <si>
    <t>KristinnaLehman</t>
  </si>
  <si>
    <t>ThenaWaynaofnathenaGun </t>
  </si>
  <si>
    <t>DylannaKussman</t>
  </si>
  <si>
    <t>criminal|drifter|gangster|money|surrogatenamother</t>
  </si>
  <si>
    <t>http://www.imdb.com/title/tt0202677/?ref_=fn_tt_tt_1</t>
  </si>
  <si>
    <t>IgbynaGoesnaDown </t>
  </si>
  <si>
    <t>boy|mistress|money|schizophrenic|school</t>
  </si>
  <si>
    <t>http://www.imdb.com/title/tt0280760/?ref_=fn_tt_tt_1</t>
  </si>
  <si>
    <t>HartnaBochner</t>
  </si>
  <si>
    <t>PCU </t>
  </si>
  <si>
    <t>ChrisnaYoung</t>
  </si>
  <si>
    <t>college|highnaschoolnasenior|meat|protest|university</t>
  </si>
  <si>
    <t>http://www.imdb.com/title/tt0110759/?ref_=fn_tt_tt_1</t>
  </si>
  <si>
    <t>ThenaUltimatenaGift </t>
  </si>
  <si>
    <t>billionaire|grandfather|playboy|trustnafundnababy|wealth</t>
  </si>
  <si>
    <t>http://www.imdb.com/title/tt0482629/?ref_=fn_tt_tt_1</t>
  </si>
  <si>
    <t>KatherinenaKellynaLang</t>
  </si>
  <si>
    <t>RonnnaMoss</t>
  </si>
  <si>
    <t>ThenaBoldnaandnathenaBeautiful </t>
  </si>
  <si>
    <t>HunternaTylo</t>
  </si>
  <si>
    <t>beverlynahillsnacalifornia|familynarelationships|losnaangelesnacalifornia|soapnaopera</t>
  </si>
  <si>
    <t>http://www.imdb.com/title/tt0092325/?ref_=fn_tt_tt_1</t>
  </si>
  <si>
    <t>StewartnaRaffill</t>
  </si>
  <si>
    <t>JohnnaCarradine</t>
  </si>
  <si>
    <t>ThenaIcenaPirates </t>
  </si>
  <si>
    <t>RobertnaUrich</t>
  </si>
  <si>
    <t>barnafight|cultnafilm|ice|psychotronic|swordnafight</t>
  </si>
  <si>
    <t>http://www.imdb.com/title/tt0087451/?ref_=fn_tt_tt_1</t>
  </si>
  <si>
    <t>Gracie </t>
  </si>
  <si>
    <t>CarlynaSchroeder</t>
  </si>
  <si>
    <t>boy|girl|soccer|southnaorangenanewnajersey|teenager</t>
  </si>
  <si>
    <t>http://www.imdb.com/title/tt0441007/?ref_=fn_tt_tt_1</t>
  </si>
  <si>
    <t>TrustnathenaMan </t>
  </si>
  <si>
    <t>actress|lesbianism|manhattannanewnayorknacity|urination|watchingnapornography</t>
  </si>
  <si>
    <t>http://www.imdb.com/title/tt0427968/?ref_=fn_tt_tt_1</t>
  </si>
  <si>
    <t>Hamletna2 </t>
  </si>
  <si>
    <t>gangnabanger|sequel|shakespeare'snahamlet|student|timenamachine</t>
  </si>
  <si>
    <t>http://www.imdb.com/title/tt1104733/?ref_=fn_tt_tt_1</t>
  </si>
  <si>
    <t>VelvetnaGoldmine </t>
  </si>
  <si>
    <t>JanetnaMcTeer</t>
  </si>
  <si>
    <t>1970s|glitter|politicalnacovernaup|referencenatonakatharinenahepburn|referencenatonaspencernatracy</t>
  </si>
  <si>
    <t>http://www.imdb.com/title/tt0120879/?ref_=fn_tt_tt_1</t>
  </si>
  <si>
    <t>Hong-jinnaNa</t>
  </si>
  <si>
    <t>JunnaKunimura</t>
  </si>
  <si>
    <t>Jung-minnaHwang</t>
  </si>
  <si>
    <t>ThenaWailing </t>
  </si>
  <si>
    <t>Woo-heenaChun</t>
  </si>
  <si>
    <t>policeman|stranger|supernatural|village|vomiting</t>
  </si>
  <si>
    <t>http://www.imdb.com/title/tt5215952/?ref_=fn_tt_tt_1</t>
  </si>
  <si>
    <t>HeathernaMorris</t>
  </si>
  <si>
    <t>Glee:naThena3DnaConcertnaMovie </t>
  </si>
  <si>
    <t>KevinnaMcHale</t>
  </si>
  <si>
    <t>concert|livenainnaconcertnarecording|livenaperformance</t>
  </si>
  <si>
    <t>http://www.imdb.com/title/tt1922612/?ref_=fn_tt_tt_1</t>
  </si>
  <si>
    <t>ChatrichalermnaYukol</t>
  </si>
  <si>
    <t>ChatchainaPlengpanich</t>
  </si>
  <si>
    <t>ThenaLegendnaofnaSuriyothai </t>
  </si>
  <si>
    <t>MainaCharoenpura</t>
  </si>
  <si>
    <t>16thnacentury|burmese|invasion|queen|thailand</t>
  </si>
  <si>
    <t>http://www.imdb.com/title/tt0290879/?ref_=fn_tt_tt_1</t>
  </si>
  <si>
    <t>DarionaArgento</t>
  </si>
  <si>
    <t>TwonaEvilnaEyes </t>
  </si>
  <si>
    <t>blacknacat|cat|evil|photographer|undead</t>
  </si>
  <si>
    <t>http://www.imdb.com/title/tt0100827/?ref_=fn_tt_tt_1</t>
  </si>
  <si>
    <t>EricnaLavaine</t>
  </si>
  <si>
    <t>JulienaEngelbrecht</t>
  </si>
  <si>
    <t>Barbecue </t>
  </si>
  <si>
    <t>LionelnaAbelanski</t>
  </si>
  <si>
    <t>http://www.imdb.com/title/tt3202120/?ref_=fn_tt_tt_1</t>
  </si>
  <si>
    <t>AllnaornaNothing </t>
  </si>
  <si>
    <t>GarynaMcDonald</t>
  </si>
  <si>
    <t>love|neighbor|singlenaparent|supermarket|workingnaclass</t>
  </si>
  <si>
    <t>http://www.imdb.com/title/tt0286261/?ref_=fn_tt_tt_1</t>
  </si>
  <si>
    <t>MarcnaForby</t>
  </si>
  <si>
    <t>Q'oriankanaKilcher</t>
  </si>
  <si>
    <t>PrincessnaKaiulani </t>
  </si>
  <si>
    <t>hawaii|hawaiian|historicallynainaccurate|princess|tearingnaupnaanaletter</t>
  </si>
  <si>
    <t>http://www.imdb.com/title/tt1185344/?ref_=fn_tt_tt_1</t>
  </si>
  <si>
    <t>VincenaColosimo</t>
  </si>
  <si>
    <t>JacquelinenaMcKenzie</t>
  </si>
  <si>
    <t>OpalnaDream </t>
  </si>
  <si>
    <t>PeternaCallan</t>
  </si>
  <si>
    <t>friend|girl|imaginarynafriend|outback|town</t>
  </si>
  <si>
    <t>http://www.imdb.com/title/tt0420835/?ref_=fn_tt_tt_1</t>
  </si>
  <si>
    <t>OlenaChristiannaMadsen</t>
  </si>
  <si>
    <t>ThurenaLindhardt</t>
  </si>
  <si>
    <t>LarsnaMikkelsen</t>
  </si>
  <si>
    <t>FlamenaandnaCitron </t>
  </si>
  <si>
    <t>danish|doublenaagent|nazi|nazinaoccupation|resistance</t>
  </si>
  <si>
    <t>http://www.imdb.com/title/tt0920458/?ref_=fn_tt_tt_1</t>
  </si>
  <si>
    <t>Danish</t>
  </si>
  <si>
    <t>MeiertnaAvis</t>
  </si>
  <si>
    <t>Undiscovered </t>
  </si>
  <si>
    <t>PerreynaReeves</t>
  </si>
  <si>
    <t>barenachestednamale|boxnaofficenaflop|diner|germannashepherd|onenawordnatitle</t>
  </si>
  <si>
    <t>http://www.imdb.com/title/tt0434424/?ref_=fn_tt_tt_1</t>
  </si>
  <si>
    <t>RednaRiding:naInnathenaYearnaofnaOurnaLordna1974 </t>
  </si>
  <si>
    <t>JohnnaHenshaw</t>
  </si>
  <si>
    <t>ejectednafromnaanamovingnavehicle|gunnaheldnatonahead|handcuffs|shotnamultiplenatimes|strangulation</t>
  </si>
  <si>
    <t>http://www.imdb.com/title/tt1259574/?ref_=fn_tt_tt_1</t>
  </si>
  <si>
    <t>AndrénaTéchiné</t>
  </si>
  <si>
    <t>RonitnaElkabetz</t>
  </si>
  <si>
    <t>ThenaGirlnaonnathenaTrain </t>
  </si>
  <si>
    <t>ÉmilienaDequenne</t>
  </si>
  <si>
    <t>barnamitzvah|lawyer|train|wealth|wrestler</t>
  </si>
  <si>
    <t>http://www.imdb.com/title/tt1183672/?ref_=fn_tt_tt_1</t>
  </si>
  <si>
    <t>EmilynaYoung</t>
  </si>
  <si>
    <t>VeronikanaDecidesnatonaDie </t>
  </si>
  <si>
    <t>boyfriendnagirlfriendnarelationship|femalenaprotagonist|letternaofnaresignation|mentalnahospital|sex</t>
  </si>
  <si>
    <t>http://www.imdb.com/title/tt1068678/?ref_=fn_tt_tt_1</t>
  </si>
  <si>
    <t>PeternaFaiman</t>
  </si>
  <si>
    <t>CrocodilenaDundee </t>
  </si>
  <si>
    <t>DavidnaGulpilil</t>
  </si>
  <si>
    <t>australiannaoutback|crocodile|femalenareporter|journalist|newnayorknacity</t>
  </si>
  <si>
    <t>http://www.imdb.com/title/tt0090555/?ref_=fn_tt_tt_1</t>
  </si>
  <si>
    <t>MartynnaPick</t>
  </si>
  <si>
    <t>StevennaWaddington</t>
  </si>
  <si>
    <t>Action|Animation|Fantasy|Horror|Mystery|Sci-Fi|Thriller</t>
  </si>
  <si>
    <t>Ultramarines:naAnaWarhammerna40,000naMovie </t>
  </si>
  <si>
    <t>grimdark|mutilatednacorpse|spacenamarine|ultramarines|warhammerna40k</t>
  </si>
  <si>
    <t>http://www.imdb.com/title/tt1679332/?ref_=fn_tt_tt_1</t>
  </si>
  <si>
    <t>RolandnaSusonaRichter</t>
  </si>
  <si>
    <t>ThenaInaInside </t>
  </si>
  <si>
    <t>2000s|hospital|mannainnaanawheelchair|yearna2000|yearna2002</t>
  </si>
  <si>
    <t>http://www.imdb.com/title/tt0325596/?ref_=fn_tt_tt_1</t>
  </si>
  <si>
    <t>JeremynaSims</t>
  </si>
  <si>
    <t>HarrisonnaGilbertson</t>
  </si>
  <si>
    <t>BeneathnaHillna60 </t>
  </si>
  <si>
    <t>StevenaLenaMarquand</t>
  </si>
  <si>
    <t>bluenaclay|diversion|endsnawithnabiographicalnanotes|endsnawithnahistoricalnanotes|tunnel</t>
  </si>
  <si>
    <t>http://www.imdb.com/title/tt1418646/?ref_=fn_tt_tt_1</t>
  </si>
  <si>
    <t>Maïwenn</t>
  </si>
  <si>
    <t>Polisse </t>
  </si>
  <si>
    <t>abusivenaparent|childnamolester|childnaprotection|photographer|police</t>
  </si>
  <si>
    <t>http://www.imdb.com/title/tt1661420/?ref_=fn_tt_tt_1</t>
  </si>
  <si>
    <t>JobynaHarold</t>
  </si>
  <si>
    <t>Awake </t>
  </si>
  <si>
    <t>anesthetic|anestheticnaawareness|heart|heartnasurgery|surgery</t>
  </si>
  <si>
    <t>http://www.imdb.com/title/tt0211933/?ref_=fn_tt_tt_1</t>
  </si>
  <si>
    <t>JamesnaArnoldnaTaylor</t>
  </si>
  <si>
    <t>Action|Adventure|Animation|Drama|Fantasy|Sci-Fi</t>
  </si>
  <si>
    <t>StarnaWars:naThenaClonenaWars </t>
  </si>
  <si>
    <t>beginsnawithnanarration|femalenawarrior|inbetwequel|jedinaknight|warnaagainstnamachines</t>
  </si>
  <si>
    <t>http://www.imdb.com/title/tt0458290/?ref_=fn_tt_tt_1</t>
  </si>
  <si>
    <t>EkachainaUekrongtham</t>
  </si>
  <si>
    <t>SkinnaTrade </t>
  </si>
  <si>
    <t>CelinanaJade</t>
  </si>
  <si>
    <t>bangkoknathailand|detective|humannatrafficking|revenge|sexnaslavery</t>
  </si>
  <si>
    <t>http://www.imdb.com/title/tt1641841/?ref_=fn_tt_tt_1</t>
  </si>
  <si>
    <t>ThenaLostnaBoys </t>
  </si>
  <si>
    <t>1980s|california|death|smallnatown|vampire</t>
  </si>
  <si>
    <t>http://www.imdb.com/title/tt0093437/?ref_=fn_tt_tt_1</t>
  </si>
  <si>
    <t>CrazynaHeart </t>
  </si>
  <si>
    <t>DebriannanaMansini</t>
  </si>
  <si>
    <t>countrynamusic|countrynawesternnasinger|journalist|musician|singer</t>
  </si>
  <si>
    <t>http://www.imdb.com/title/tt1263670/?ref_=fn_tt_tt_1</t>
  </si>
  <si>
    <t>MarknaRydell</t>
  </si>
  <si>
    <t>FredericnaForrest</t>
  </si>
  <si>
    <t>ThenaRose </t>
  </si>
  <si>
    <t>AlannaBates</t>
  </si>
  <si>
    <t>awol|demand|driver|drugs|roses</t>
  </si>
  <si>
    <t>http://www.imdb.com/title/tt0079826/?ref_=fn_tt_tt_1</t>
  </si>
  <si>
    <t>DavidnaE.naTalbert</t>
  </si>
  <si>
    <t>BaggagenaClaim </t>
  </si>
  <si>
    <t>womannawearingnaonlynaanaman'snashirt</t>
  </si>
  <si>
    <t>http://www.imdb.com/title/tt1171222/?ref_=fn_tt_tt_1</t>
  </si>
  <si>
    <t>RogernaVadim</t>
  </si>
  <si>
    <t>DavidnaHemmings</t>
  </si>
  <si>
    <t>Barbarella </t>
  </si>
  <si>
    <t>MilonaO'Shea</t>
  </si>
  <si>
    <t>41stnacentury|angel|future|lasernagun|spacenaopera</t>
  </si>
  <si>
    <t>http://www.imdb.com/title/tt0062711/?ref_=fn_tt_tt_1</t>
  </si>
  <si>
    <t>NilsnaGaup</t>
  </si>
  <si>
    <t>LouisanaMilwood-Haigh</t>
  </si>
  <si>
    <t>BjørnnaSundquist</t>
  </si>
  <si>
    <t>Shipwrecked </t>
  </si>
  <si>
    <t>StiannaSmestad</t>
  </si>
  <si>
    <t>boy|island|pirate|ship|treasure</t>
  </si>
  <si>
    <t>http://www.imdb.com/title/tt0099816/?ref_=fn_tt_tt_1</t>
  </si>
  <si>
    <t>Election </t>
  </si>
  <si>
    <t>MollynaHagan</t>
  </si>
  <si>
    <t>femalenaprotagonist|highnaschool|selfnadestructiveness|studentnacouncilnapresident|studentnagovernment</t>
  </si>
  <si>
    <t>http://www.imdb.com/title/tt0126886/?ref_=fn_tt_tt_1</t>
  </si>
  <si>
    <t>ThenaNamesake </t>
  </si>
  <si>
    <t>bengali|india|referencenatonagogol|train|trainnacrash</t>
  </si>
  <si>
    <t>http://www.imdb.com/title/tt0433416/?ref_=fn_tt_tt_1</t>
  </si>
  <si>
    <t>ArinaSandel</t>
  </si>
  <si>
    <t>ThenaDUFF </t>
  </si>
  <si>
    <t>cartoonnaonnatv|generationnay|highnaschool|overalls|strongnafemalenacharacter</t>
  </si>
  <si>
    <t>http://www.imdb.com/title/tt1666801/?ref_=fn_tt_tt_1</t>
  </si>
  <si>
    <t>MaxnaBeesley</t>
  </si>
  <si>
    <t>Glitter </t>
  </si>
  <si>
    <t>ValarienaPettiford</t>
  </si>
  <si>
    <t>cultnafilm|discnajockey|femalenaprotagonist|musicnabusiness|onenawordnatitle</t>
  </si>
  <si>
    <t>http://www.imdb.com/title/tt0118589/?ref_=fn_tt_tt_1</t>
  </si>
  <si>
    <t>TomnaElkins</t>
  </si>
  <si>
    <t>ThenaHauntingnainnaConnecticutna2:naGhostsnaofnaGeorgia </t>
  </si>
  <si>
    <t>BradnaJames</t>
  </si>
  <si>
    <t>daughter|georgia|mother|slave|trailer</t>
  </si>
  <si>
    <t>http://www.imdb.com/title/tt1457765/?ref_=fn_tt_tt_1</t>
  </si>
  <si>
    <t>Woo-SuknaKang</t>
  </si>
  <si>
    <t>Sung-keenaAhn</t>
  </si>
  <si>
    <t>Yu-minaJeong</t>
  </si>
  <si>
    <t>Silmido </t>
  </si>
  <si>
    <t>basednaonnabook|basednaonnatruenastory|rape|titlenaspokennabynacharacter</t>
  </si>
  <si>
    <t>http://www.imdb.com/title/tt0387596/?ref_=fn_tt_tt_1</t>
  </si>
  <si>
    <t>BrightnaStar </t>
  </si>
  <si>
    <t>SamuelnaRoukin</t>
  </si>
  <si>
    <t>19thnacentury|friend|johnnakeats|passion|poet</t>
  </si>
  <si>
    <t>http://www.imdb.com/title/tt0810784/?ref_=fn_tt_tt_1</t>
  </si>
  <si>
    <t>JimmynaShergill</t>
  </si>
  <si>
    <t>MynaNamenaIsnaKhan </t>
  </si>
  <si>
    <t>ChristophernaB.naDuncan</t>
  </si>
  <si>
    <t>airport|asperger'snasyndrome|autism|muslim|racialnaprofiling</t>
  </si>
  <si>
    <t>http://www.imdb.com/title/tt1188996/?ref_=fn_tt_tt_1</t>
  </si>
  <si>
    <t>AllnaIsnaLost </t>
  </si>
  <si>
    <t>boat|container|sea|shippingnacontainer|storm</t>
  </si>
  <si>
    <t>http://www.imdb.com/title/tt2017038/?ref_=fn_tt_tt_1</t>
  </si>
  <si>
    <t>JohnnaSayles</t>
  </si>
  <si>
    <t>CaseynaSiemaszko</t>
  </si>
  <si>
    <t>Limbo </t>
  </si>
  <si>
    <t>VanessanaMartinez</t>
  </si>
  <si>
    <t>alaska|island|motorboat|singer|wilderness</t>
  </si>
  <si>
    <t>http://www.imdb.com/title/tt0164085/?ref_=fn_tt_tt_1</t>
  </si>
  <si>
    <t>VipulnaAmrutlalnaShah</t>
  </si>
  <si>
    <t>ClivenaStanden</t>
  </si>
  <si>
    <t>NamasteynaLondon </t>
  </si>
  <si>
    <t>india|londonnaengland|marriage|stereotype|sugarcane</t>
  </si>
  <si>
    <t>http://www.imdb.com/title/tt0795434/?ref_=fn_tt_tt_1</t>
  </si>
  <si>
    <t>KennaLoach</t>
  </si>
  <si>
    <t>OrlanaFitzgerald</t>
  </si>
  <si>
    <t>PadraicnaDelaney</t>
  </si>
  <si>
    <t>ThenaWindnaThatnaShakesnathenaBarley </t>
  </si>
  <si>
    <t>MartinnaLucey</t>
  </si>
  <si>
    <t>civilnawar|colonialism|hatred|independence|ruralnaireland</t>
  </si>
  <si>
    <t>http://www.imdb.com/title/tt0460989/?ref_=fn_tt_tt_1</t>
  </si>
  <si>
    <t>AyannaMukerji</t>
  </si>
  <si>
    <t>MadhurinaDixit</t>
  </si>
  <si>
    <t>RanbirnaKapoor</t>
  </si>
  <si>
    <t>YehnaJawaaninaHainaDeewani </t>
  </si>
  <si>
    <t>AdityanaRoynaKapoor</t>
  </si>
  <si>
    <t>jealousy|jumpingnaintonasea|love|swimmingnapool|wetnaclothes</t>
  </si>
  <si>
    <t>http://www.imdb.com/title/tt2178470/?ref_=fn_tt_tt_1</t>
  </si>
  <si>
    <t>MervynnaLeRoy</t>
  </si>
  <si>
    <t>DeborahnaKerr</t>
  </si>
  <si>
    <t>PeternaUstinov</t>
  </si>
  <si>
    <t>QuonaVadis </t>
  </si>
  <si>
    <t>RobertnaTaylor</t>
  </si>
  <si>
    <t>christian|emperor|general|hostage|nero</t>
  </si>
  <si>
    <t>http://www.imdb.com/title/tt0043949/?ref_=fn_tt_tt_1</t>
  </si>
  <si>
    <t>Passed</t>
  </si>
  <si>
    <t>Horror|Musical|Sci-Fi</t>
  </si>
  <si>
    <t>Repo!naThenaGeneticnaOpera </t>
  </si>
  <si>
    <t>future|murder|opera|repossession|surgery</t>
  </si>
  <si>
    <t>http://www.imdb.com/title/tt0963194/?ref_=fn_tt_tt_1</t>
  </si>
  <si>
    <t>SerdarnaAkar</t>
  </si>
  <si>
    <t>BergüzarnaKorel</t>
  </si>
  <si>
    <t>NecatinaSasmaz</t>
  </si>
  <si>
    <t>ValleynaofnathenaWolves:naIraq </t>
  </si>
  <si>
    <t>GhassannaMassoud</t>
  </si>
  <si>
    <t>abunaghraib|bomb|christian|explosion|iraq</t>
  </si>
  <si>
    <t>http://www.imdb.com/title/tt0493264/?ref_=fn_tt_tt_1</t>
  </si>
  <si>
    <t>Arabic</t>
  </si>
  <si>
    <t>Turkey</t>
  </si>
  <si>
    <t>PulpnaFiction </t>
  </si>
  <si>
    <t>blacknacomedy|cunnilingus|neonanoir|nonlinearnatimeline|postmodern</t>
  </si>
  <si>
    <t>http://www.imdb.com/title/tt0110912/?ref_=fn_tt_tt_1</t>
  </si>
  <si>
    <t>JamesnaFrawley</t>
  </si>
  <si>
    <t>JimnaHenson</t>
  </si>
  <si>
    <t>ThenaMuppetnaMovie </t>
  </si>
  <si>
    <t>friend|frognaleg|onnathenaroad|restaurant|thenamuppets</t>
  </si>
  <si>
    <t>http://www.imdb.com/title/tt0079588/?ref_=fn_tt_tt_1</t>
  </si>
  <si>
    <t>DannaGilroy</t>
  </si>
  <si>
    <t>Nightcrawler </t>
  </si>
  <si>
    <t>JamesnaHuang</t>
  </si>
  <si>
    <t>employernaemployeenarelationship|ethics|journalism|sociopath|tvnanews</t>
  </si>
  <si>
    <t>http://www.imdb.com/title/tt2872718/?ref_=fn_tt_tt_1</t>
  </si>
  <si>
    <t>LindsaynaPrice</t>
  </si>
  <si>
    <t>ClubnaDread </t>
  </si>
  <si>
    <t>beach|island|party|resort|serialnakiller</t>
  </si>
  <si>
    <t>http://www.imdb.com/title/tt0331953/?ref_=fn_tt_tt_1</t>
  </si>
  <si>
    <t>AngelanaCartwright</t>
  </si>
  <si>
    <t>Biography|Drama|Family|Musical|Romance</t>
  </si>
  <si>
    <t>EleanornaParker</t>
  </si>
  <si>
    <t>ThenaSoundnaofnaMusic </t>
  </si>
  <si>
    <t>NicholasnaHammond</t>
  </si>
  <si>
    <t>austria|children|governess|love|orchestralnamusicnascore</t>
  </si>
  <si>
    <t>http://www.imdb.com/title/tt0059742/?ref_=fn_tt_tt_1</t>
  </si>
  <si>
    <t>HowardnaMorris</t>
  </si>
  <si>
    <t>Splash </t>
  </si>
  <si>
    <t>PatricknaCronin</t>
  </si>
  <si>
    <t>cmnf|cmnfnascene|mermaid|newnayorknacity|publicnanudity</t>
  </si>
  <si>
    <t>http://www.imdb.com/title/tt0088161/?ref_=fn_tt_tt_1</t>
  </si>
  <si>
    <t>JonathannaDayton</t>
  </si>
  <si>
    <t>StevennaChristophernaParker</t>
  </si>
  <si>
    <t>LittlenaMissnaSunshine </t>
  </si>
  <si>
    <t>JillnaTalley</t>
  </si>
  <si>
    <t>gay|graduatenastudent|sisternasisternarelationship|sprite|unclenanephewnarelationship</t>
  </si>
  <si>
    <t>http://www.imdb.com/title/tt0449059/?ref_=fn_tt_tt_1</t>
  </si>
  <si>
    <t>FrancesnaLeenaMcCain</t>
  </si>
  <si>
    <t>StandnabynaMe </t>
  </si>
  <si>
    <t>friendship|summertime|treehouse|walkingnaonnatrainnatracks|woods</t>
  </si>
  <si>
    <t>http://www.imdb.com/title/tt0092005/?ref_=fn_tt_tt_1</t>
  </si>
  <si>
    <t>MegannaBurns</t>
  </si>
  <si>
    <t>NoahnaHuntley</t>
  </si>
  <si>
    <t>28naDaysnaLater... </t>
  </si>
  <si>
    <t>DavidnaSchneider</t>
  </si>
  <si>
    <t>laboratory|londonnaengland|military|virus|zombienaapocalypse</t>
  </si>
  <si>
    <t>http://www.imdb.com/title/tt0289043/?ref_=fn_tt_tt_1</t>
  </si>
  <si>
    <t>ChrisnaStokes</t>
  </si>
  <si>
    <t>MarquesnaHouston</t>
  </si>
  <si>
    <t>JennifernaFreeman</t>
  </si>
  <si>
    <t>YounaGotnaServed </t>
  </si>
  <si>
    <t>StevenaHarvey</t>
  </si>
  <si>
    <t>competition|dancenacontest|friend|money|streetnadancing</t>
  </si>
  <si>
    <t>http://www.imdb.com/title/tt0365957/?ref_=fn_tt_tt_1</t>
  </si>
  <si>
    <t>DonnaSiegel</t>
  </si>
  <si>
    <t>EscapenafromnaAlcatraz </t>
  </si>
  <si>
    <t>alcatraz|escape|inmate|island|prison</t>
  </si>
  <si>
    <t>http://www.imdb.com/title/tt0079116/?ref_=fn_tt_tt_1</t>
  </si>
  <si>
    <t>BrownnaSugar </t>
  </si>
  <si>
    <t>basketball|hipnahop|rapnamusic|recordnacompany|writer</t>
  </si>
  <si>
    <t>http://www.imdb.com/title/tt0297037/?ref_=fn_tt_tt_1</t>
  </si>
  <si>
    <t>MartinnaLawrence</t>
  </si>
  <si>
    <t>Comedy|Crime|Drama|Romance|Thriller</t>
  </si>
  <si>
    <t>AnaThinnaLinenaBetweennaLovenaandnaHate </t>
  </si>
  <si>
    <t>africannaamerican|dating|independentnafilm|irreverence|revenge</t>
  </si>
  <si>
    <t>http://www.imdb.com/title/tt0117891/?ref_=fn_tt_tt_1</t>
  </si>
  <si>
    <t>50/50 </t>
  </si>
  <si>
    <t>bestnafriend|cancer|survivalnarate|therapist|vomiting</t>
  </si>
  <si>
    <t>http://www.imdb.com/title/tt1306980/?ref_=fn_tt_tt_1</t>
  </si>
  <si>
    <t>MasayukinaOchiai</t>
  </si>
  <si>
    <t>DavidnaDenman</t>
  </si>
  <si>
    <t>JamesnaKyson</t>
  </si>
  <si>
    <t>Shutter </t>
  </si>
  <si>
    <t>DaisynaBetts</t>
  </si>
  <si>
    <t>carnaaccident|japan|newlywed|photograph|photographer</t>
  </si>
  <si>
    <t>http://www.imdb.com/title/tt0482599/?ref_=fn_tt_tt_1</t>
  </si>
  <si>
    <t>TomnaGormican</t>
  </si>
  <si>
    <t>LolanaGlaudini</t>
  </si>
  <si>
    <t>MackenzienaDavis</t>
  </si>
  <si>
    <t>ThatnaAwkwardnaMoment </t>
  </si>
  <si>
    <t>JoshnaPais</t>
  </si>
  <si>
    <t>dating|divorce|fathernadaughternarelationship|mothernadaughternarelationship|party</t>
  </si>
  <si>
    <t>http://www.imdb.com/title/tt1800246/?ref_=fn_tt_tt_1</t>
  </si>
  <si>
    <t>KennaShapiro</t>
  </si>
  <si>
    <t>ModernnaProblems </t>
  </si>
  <si>
    <t>airnatrafficnacontroller|nuclearnawaste|orgasm|telekinesis|voodoo</t>
  </si>
  <si>
    <t>http://www.imdb.com/title/tt0082763/?ref_=fn_tt_tt_1</t>
  </si>
  <si>
    <t>JustinnaTipping</t>
  </si>
  <si>
    <t>NatalienaStephanynaAguilar</t>
  </si>
  <si>
    <t>TinanaGilton</t>
  </si>
  <si>
    <t>Kicks </t>
  </si>
  <si>
    <t>JustinnaHall</t>
  </si>
  <si>
    <t>http://www.imdb.com/title/tt4254584/?ref_=fn_tt_tt_1</t>
  </si>
  <si>
    <t>MuchnaAdonaAboutnaNothing </t>
  </si>
  <si>
    <t>16thnacentury|bachelor|dishonor|masqueradenaparty|wedding</t>
  </si>
  <si>
    <t>http://www.imdb.com/title/tt0107616/?ref_=fn_tt_tt_1</t>
  </si>
  <si>
    <t>PeternaR.naHunt</t>
  </si>
  <si>
    <t>GeorgenaLazenby</t>
  </si>
  <si>
    <t>TellynaSavalas</t>
  </si>
  <si>
    <t>OnnaHernaMajesty'snaSecretnaService </t>
  </si>
  <si>
    <t>bondnagirl|british|mission|portugal|switzerland</t>
  </si>
  <si>
    <t>http://www.imdb.com/title/tt0064757/?ref_=fn_tt_tt_1</t>
  </si>
  <si>
    <t>M</t>
  </si>
  <si>
    <t>NicknaWechsler</t>
  </si>
  <si>
    <t>ThenaPlayer </t>
  </si>
  <si>
    <t>JeffnaMarlow</t>
  </si>
  <si>
    <t>bet|friend|pitnaboss|secret|surveillance</t>
  </si>
  <si>
    <t>http://www.imdb.com/title/tt4474310/?ref_=fn_tt_tt_1</t>
  </si>
  <si>
    <t>HeathernaLangenkamp</t>
  </si>
  <si>
    <t>NewnaNightmare </t>
  </si>
  <si>
    <t>TracynaMiddendorf</t>
  </si>
  <si>
    <t>earthquake|elmnastreet|freddynakrueger|nightmare|sleep</t>
  </si>
  <si>
    <t>http://www.imdb.com/title/tt0111686/?ref_=fn_tt_tt_1</t>
  </si>
  <si>
    <t>DrivenaMenaCrazy </t>
  </si>
  <si>
    <t>KerinaLynnnaPratt</t>
  </si>
  <si>
    <t>centennial|girl|nextnadoornaneighbor|prom|school</t>
  </si>
  <si>
    <t>http://www.imdb.com/title/tt0164114/?ref_=fn_tt_tt_1</t>
  </si>
  <si>
    <t>DougnaAtchison</t>
  </si>
  <si>
    <t>SeannaMichaelnaAfable</t>
  </si>
  <si>
    <t>AkeelahnaandnathenaBee </t>
  </si>
  <si>
    <t>nationalnaspellingnabee|principal|schoolnaprincipal|spelling|spellingnabee</t>
  </si>
  <si>
    <t>http://www.imdb.com/title/tt0437800/?ref_=fn_tt_tt_1</t>
  </si>
  <si>
    <t>HalfnaBaked </t>
  </si>
  <si>
    <t>bail|diabetic|friend|jail|pharmaceuticalnalab</t>
  </si>
  <si>
    <t>http://www.imdb.com/title/tt0120693/?ref_=fn_tt_tt_1</t>
  </si>
  <si>
    <t>JonasnaElmer</t>
  </si>
  <si>
    <t>NewnainnaTown </t>
  </si>
  <si>
    <t>love|manufacturing|minnesota|plant|smallnatown</t>
  </si>
  <si>
    <t>http://www.imdb.com/title/tt1095174/?ref_=fn_tt_tt_1</t>
  </si>
  <si>
    <t>MarynaHarron</t>
  </si>
  <si>
    <t>AmericannaPsycho </t>
  </si>
  <si>
    <t>1980s|businessnacard|malenarearnanudity|materialism|narcissism</t>
  </si>
  <si>
    <t>http://www.imdb.com/title/tt0144084/?ref_=fn_tt_tt_1</t>
  </si>
  <si>
    <t>ThenaGoodnaGirl </t>
  </si>
  <si>
    <t>dysfunctionalnamarriage|marijuana|smallnatown|store|tryingnatonaconceive</t>
  </si>
  <si>
    <t>http://www.imdb.com/title/tt0279113/?ref_=fn_tt_tt_1</t>
  </si>
  <si>
    <t>EriknaCanuel</t>
  </si>
  <si>
    <t>RichardnaHowland</t>
  </si>
  <si>
    <t>BonnaCopnaBadnaCop </t>
  </si>
  <si>
    <t>SarainnaBoylan</t>
  </si>
  <si>
    <t>border|hockey|killer|police|tattoo</t>
  </si>
  <si>
    <t>http://www.imdb.com/title/tt0479647/?ref_=fn_tt_tt_1</t>
  </si>
  <si>
    <t>TroynaDuffy</t>
  </si>
  <si>
    <t>ThenaBoondocknaSaintsnaII:naAllnaSaintsnaDay </t>
  </si>
  <si>
    <t>finalnashowdown|ireland|justice|priest|sheep</t>
  </si>
  <si>
    <t>http://www.imdb.com/title/tt1300851/?ref_=fn_tt_tt_1</t>
  </si>
  <si>
    <t>OmarnaMetwally</t>
  </si>
  <si>
    <t>ThenaCitynaofnaYournaFinalnaDestination </t>
  </si>
  <si>
    <t>DiegonaVelazquez</t>
  </si>
  <si>
    <t>child|student|university|widow|writer</t>
  </si>
  <si>
    <t>http://www.imdb.com/title/tt0896923/?ref_=fn_tt_tt_1</t>
  </si>
  <si>
    <t>NicolenaHolofcener</t>
  </si>
  <si>
    <t>ChristophernaNicholasnaSmith</t>
  </si>
  <si>
    <t>EnoughnaSaid </t>
  </si>
  <si>
    <t>MichaelanaWatkins</t>
  </si>
  <si>
    <t>dating|divorcee|exnahusband|exnawife|party</t>
  </si>
  <si>
    <t>http://www.imdb.com/title/tt2390361/?ref_=fn_tt_tt_1</t>
  </si>
  <si>
    <t>EasynaA </t>
  </si>
  <si>
    <t>FrednaArmisen</t>
  </si>
  <si>
    <t>gay|gaynainterest|highnaschool|school|student</t>
  </si>
  <si>
    <t>http://www.imdb.com/title/tt1282140/?ref_=fn_tt_tt_1</t>
  </si>
  <si>
    <t>MattynaRich</t>
  </si>
  <si>
    <t>ThenaInkwell </t>
  </si>
  <si>
    <t>fire|marriage|martha'snavineyard|teenager|vacation</t>
  </si>
  <si>
    <t>http://www.imdb.com/title/tt0110137/?ref_=fn_tt_tt_1</t>
  </si>
  <si>
    <t>ShadownaofnathenaVampire </t>
  </si>
  <si>
    <t>actor|breasts|filmnaactress|nosferatu|vampire</t>
  </si>
  <si>
    <t>http://www.imdb.com/title/tt0189998/?ref_=fn_tt_tt_1</t>
  </si>
  <si>
    <t>Prom </t>
  </si>
  <si>
    <t>decoration|fathernadaughternarelationship|highnaschool|prom|teenager</t>
  </si>
  <si>
    <t>http://www.imdb.com/title/tt1604171/?ref_=fn_tt_tt_1</t>
  </si>
  <si>
    <t>ThenaPallbearer </t>
  </si>
  <si>
    <t>bachelornaparty|directorialnadebut|funeral|pallbearer|wedding</t>
  </si>
  <si>
    <t>http://www.imdb.com/title/tt0117283/?ref_=fn_tt_tt_1</t>
  </si>
  <si>
    <t>HeldnaUp </t>
  </si>
  <si>
    <t>holdnaup|hostage|stockholmnasyndrome|swatnateam|vegetarian</t>
  </si>
  <si>
    <t>http://www.imdb.com/title/tt0165831/?ref_=fn_tt_tt_1</t>
  </si>
  <si>
    <t>FinanaTorres</t>
  </si>
  <si>
    <t>WomannaonnaTop </t>
  </si>
  <si>
    <t>crossnadresser|food|friend|motionnasickness|restaurant</t>
  </si>
  <si>
    <t>http://www.imdb.com/title/tt0206420/?ref_=fn_tt_tt_1</t>
  </si>
  <si>
    <t>HowardsnaEnd </t>
  </si>
  <si>
    <t>SamuelnaWest</t>
  </si>
  <si>
    <t>england|friendship|prejudice|uppernaclass|workingnaclass</t>
  </si>
  <si>
    <t>http://www.imdb.com/title/tt0104454/?ref_=fn_tt_tt_1</t>
  </si>
  <si>
    <t>Adventure|Drama|Fantasy|Mystery</t>
  </si>
  <si>
    <t>Preacher </t>
  </si>
  <si>
    <t>heavennaandnahell|preacher|supernatural|vampire|vertigonacomics</t>
  </si>
  <si>
    <t>http://www.imdb.com/title/tt5016504/?ref_=fn_tt_tt_1</t>
  </si>
  <si>
    <t>DukenaJohnson</t>
  </si>
  <si>
    <t>Animation|Comedy|Drama|Romance</t>
  </si>
  <si>
    <t>Anomalisa </t>
  </si>
  <si>
    <t>DavidnaThewlis</t>
  </si>
  <si>
    <t>fullnafrontalnamalenanudity|hotelnaroom|multiplenacharactersnavoicednabynasamenaperson|onenanightnastand|sexnainnahotelnaroom</t>
  </si>
  <si>
    <t>http://www.imdb.com/title/tt2401878/?ref_=fn_tt_tt_1</t>
  </si>
  <si>
    <t>AnothernaYear </t>
  </si>
  <si>
    <t>autumn|fournaseasons|friend|lookingnaatnaone'snaselfnainnaanamirror|unhappiness</t>
  </si>
  <si>
    <t>http://www.imdb.com/title/tt1431181/?ref_=fn_tt_tt_1</t>
  </si>
  <si>
    <t>FrançoisnaOzon</t>
  </si>
  <si>
    <t>Comedy|Crime|Musical|Romance</t>
  </si>
  <si>
    <t>8naWomen </t>
  </si>
  <si>
    <t>EmmanuellenaBéart</t>
  </si>
  <si>
    <t>cook|industrialist|secret|snowstorm|suspect</t>
  </si>
  <si>
    <t>http://www.imdb.com/title/tt0283832/?ref_=fn_tt_tt_1</t>
  </si>
  <si>
    <t>ShowdownnainnaLittlenaTokyo </t>
  </si>
  <si>
    <t>VerneenaWatson</t>
  </si>
  <si>
    <t>barenachestednamale|detective|electricnatorture|japanesenaamerican|yakuza</t>
  </si>
  <si>
    <t>http://www.imdb.com/title/tt0102915/?ref_=fn_tt_tt_1</t>
  </si>
  <si>
    <t>ClaynaPigeons </t>
  </si>
  <si>
    <t>KevinnaRahm</t>
  </si>
  <si>
    <t>breasts|serialnakiller|smallnatown|vomiting|widow</t>
  </si>
  <si>
    <t>http://www.imdb.com/title/tt0118863/?ref_=fn_tt_tt_1</t>
  </si>
  <si>
    <t>AnnanaBoden</t>
  </si>
  <si>
    <t>It'snaKindnaofnaanaFunnynaStory </t>
  </si>
  <si>
    <t>basednaonnanovel|depression|psychiatricnaward|suicidenaattempt|therapy</t>
  </si>
  <si>
    <t>http://www.imdb.com/title/tt0804497/?ref_=fn_tt_tt_1</t>
  </si>
  <si>
    <t>RobbienaKay</t>
  </si>
  <si>
    <t>MadenainnaDagenham </t>
  </si>
  <si>
    <t>equalnapay|machinist|minister|protest|sex</t>
  </si>
  <si>
    <t>http://www.imdb.com/title/tt1371155/?ref_=fn_tt_tt_1</t>
  </si>
  <si>
    <t>WhennaDidnaYounaLastnaSeenaYournaFather? </t>
  </si>
  <si>
    <t>GinanaMcKee</t>
  </si>
  <si>
    <t>cancer|children|death|terminalnacancer|time</t>
  </si>
  <si>
    <t>http://www.imdb.com/title/tt0829098/?ref_=fn_tt_tt_1</t>
  </si>
  <si>
    <t>StevenaJames</t>
  </si>
  <si>
    <t>LaurelnaHolloman</t>
  </si>
  <si>
    <t>Prefontaine </t>
  </si>
  <si>
    <t>AmynaLocane</t>
  </si>
  <si>
    <t>longnadistancenarunner|olympics|oregon|runner|watchingnatelevision</t>
  </si>
  <si>
    <t>http://www.imdb.com/title/tt0119937/?ref_=fn_tt_tt_1</t>
  </si>
  <si>
    <t>MichaelnaWinner</t>
  </si>
  <si>
    <t>MarinanaSirtis</t>
  </si>
  <si>
    <t>ThenaWickednaLady </t>
  </si>
  <si>
    <t>femalenanudity|highwayman|nellnagwynne|nudity|whipping</t>
  </si>
  <si>
    <t>http://www.imdb.com/title/tt0086582/?ref_=fn_tt_tt_1</t>
  </si>
  <si>
    <t>TommnaMoore</t>
  </si>
  <si>
    <t>MicknaLally</t>
  </si>
  <si>
    <t>SeannaLennon</t>
  </si>
  <si>
    <t>ThenaSecretnaofnaKells </t>
  </si>
  <si>
    <t>EvannaMcGuire</t>
  </si>
  <si>
    <t>barbarian|fairy|forest|monastery|unfinishednabook</t>
  </si>
  <si>
    <t>http://www.imdb.com/title/tt0485601/?ref_=fn_tt_tt_1</t>
  </si>
  <si>
    <t>JohnnaCarney</t>
  </si>
  <si>
    <t>KarennaPittman</t>
  </si>
  <si>
    <t>BeginnaAgain </t>
  </si>
  <si>
    <t>MarynaCatherinenaGarrison</t>
  </si>
  <si>
    <t>manhattannanewnayorknacity|newnayorknacity|recordnalabel|singer|song</t>
  </si>
  <si>
    <t>http://www.imdb.com/title/tt1980929/?ref_=fn_tt_tt_1</t>
  </si>
  <si>
    <t>DavidnaJacobson</t>
  </si>
  <si>
    <t>DownnainnathenaValley </t>
  </si>
  <si>
    <t>beach|cowboy|cowboynahat|neonawestern|valley</t>
  </si>
  <si>
    <t>http://www.imdb.com/title/tt0398027/?ref_=fn_tt_tt_1</t>
  </si>
  <si>
    <t>MichaelnaCorrente</t>
  </si>
  <si>
    <t>TonynaDevon</t>
  </si>
  <si>
    <t>BrooklynnaRules </t>
  </si>
  <si>
    <t>AlexanaHavins</t>
  </si>
  <si>
    <t>1980s|friend|friendship|loyalty|mafia</t>
  </si>
  <si>
    <t>http://www.imdb.com/title/tt0283503/?ref_=fn_tt_tt_1</t>
  </si>
  <si>
    <t>EdwardnaHall</t>
  </si>
  <si>
    <t>Restless </t>
  </si>
  <si>
    <t>espionage|motel|mothernasonnarelationship|murdernadisguisednaasnasuicide|shotnainnathenahead</t>
  </si>
  <si>
    <t>http://www.imdb.com/title/tt2241676/?ref_=fn_tt_tt_1</t>
  </si>
  <si>
    <t>KeithnaGordon</t>
  </si>
  <si>
    <t>Comedy|Crime|Musical|Mystery</t>
  </si>
  <si>
    <t>ThenaSingingnaDetective </t>
  </si>
  <si>
    <t>detective|detectivenanovel|fantasynasequence|hallucination|writer</t>
  </si>
  <si>
    <t>http://www.imdb.com/title/tt0314676/?ref_=fn_tt_tt_1</t>
  </si>
  <si>
    <t>ThenaLandnaGirls </t>
  </si>
  <si>
    <t>dorset|farm|friend|love|women'snalandnaarmy</t>
  </si>
  <si>
    <t>http://www.imdb.com/title/tt0119494/?ref_=fn_tt_tt_1</t>
  </si>
  <si>
    <t>AndrewnaCurrie</t>
  </si>
  <si>
    <t>AlexianaFast</t>
  </si>
  <si>
    <t>Fido </t>
  </si>
  <si>
    <t>KesunnaLoder</t>
  </si>
  <si>
    <t>decapitation|neighbor|neighborhood|nextnadoornaneighbor|zombie</t>
  </si>
  <si>
    <t>http://www.imdb.com/title/tt0457572/?ref_=fn_tt_tt_1</t>
  </si>
  <si>
    <t>ThenaWendellnaBakernaStory </t>
  </si>
  <si>
    <t>directorialnadebut|fantasynasequence|nurse|oldnaagenahome|prison</t>
  </si>
  <si>
    <t>http://www.imdb.com/title/tt0373445/?ref_=fn_tt_tt_1</t>
  </si>
  <si>
    <t>WildnaTarget </t>
  </si>
  <si>
    <t>apprentice|assassin|hitman|kleptomaniac|thief</t>
  </si>
  <si>
    <t>http://www.imdb.com/title/tt1235189/?ref_=fn_tt_tt_1</t>
  </si>
  <si>
    <t>MarcnaSchölermann</t>
  </si>
  <si>
    <t>LarrynaDrake</t>
  </si>
  <si>
    <t>Pathology </t>
  </si>
  <si>
    <t>corpse|darknahumor|medicalnaschool|murder|pathology</t>
  </si>
  <si>
    <t>http://www.imdb.com/title/tt0964539/?ref_=fn_tt_tt_1</t>
  </si>
  <si>
    <t>WutheringnaHeights </t>
  </si>
  <si>
    <t>abuse|love|moornathenalandscape|revenge|tvnamininaseries</t>
  </si>
  <si>
    <t>http://www.imdb.com/title/tt1238834/?ref_=fn_tt_tt_1</t>
  </si>
  <si>
    <t>RobertnaMoresco</t>
  </si>
  <si>
    <t>10thna&amp;naWolf </t>
  </si>
  <si>
    <t>desertnastorm|fbi|fbinaagent|fragmentationnagrenade|womannakillsnaattacker</t>
  </si>
  <si>
    <t>http://www.imdb.com/title/tt0360323/?ref_=fn_tt_tt_1</t>
  </si>
  <si>
    <t>ThomasnaVinterberg</t>
  </si>
  <si>
    <t>ChrisnaOwen</t>
  </si>
  <si>
    <t>DearnaWendy </t>
  </si>
  <si>
    <t>gang|gun|loner|love|outcast</t>
  </si>
  <si>
    <t>http://www.imdb.com/title/tt0342272/?ref_=fn_tt_tt_1</t>
  </si>
  <si>
    <t>ClaudianaLlosa</t>
  </si>
  <si>
    <t>ZennaMcGrath</t>
  </si>
  <si>
    <t>IannaTracey</t>
  </si>
  <si>
    <t>Aloft </t>
  </si>
  <si>
    <t>WilliamnaShimell</t>
  </si>
  <si>
    <t>http://www.imdb.com/title/tt2494384/?ref_=fn_tt_tt_1</t>
  </si>
  <si>
    <t>TakeshinaKusao</t>
  </si>
  <si>
    <t>Action|Animation|Sci-Fi</t>
  </si>
  <si>
    <t>MitsuonaIwata</t>
  </si>
  <si>
    <t>Akira </t>
  </si>
  <si>
    <t>TesshônaGenda</t>
  </si>
  <si>
    <t>basednaonnamanga|bikernagang|giftednachild|postnathermonuclearnawar|sciencenarunsnaamok</t>
  </si>
  <si>
    <t>http://www.imdb.com/title/tt0094625/?ref_=fn_tt_tt_1</t>
  </si>
  <si>
    <t>ThenaDeathnaandnaLifenaofnaBobbynaZ </t>
  </si>
  <si>
    <t>drugnalord|onnathenarun|prison|vegan|vegetarian</t>
  </si>
  <si>
    <t>http://www.imdb.com/title/tt0473188/?ref_=fn_tt_tt_1</t>
  </si>
  <si>
    <t>CharlesnaBinamé</t>
  </si>
  <si>
    <t>RoynaDupuis</t>
  </si>
  <si>
    <t>ThenaRocket:naThenaLegendnaofnaRocketnaRichard </t>
  </si>
  <si>
    <t>JulienaLeBreton</t>
  </si>
  <si>
    <t>fan|frenchnacanadian|hockey|hockeynaplayer|machinist</t>
  </si>
  <si>
    <t>http://www.imdb.com/title/tt0460505/?ref_=fn_tt_tt_1</t>
  </si>
  <si>
    <t>KeithnaParmer</t>
  </si>
  <si>
    <t>RachelnaAnnnaMullins</t>
  </si>
  <si>
    <t>Swelter </t>
  </si>
  <si>
    <t>policenaofficernakilled|policenaofficernashotnainnathenachest|policenaofficernashotnainnathenaforehead|policenaofficernashotnainnathenahead|policenashootout</t>
  </si>
  <si>
    <t>http://www.imdb.com/title/tt2112277/?ref_=fn_tt_tt_1</t>
  </si>
  <si>
    <t>RubynaLin</t>
  </si>
  <si>
    <t>LeehomnaWang</t>
  </si>
  <si>
    <t>MynaLuckynaStar </t>
  </si>
  <si>
    <t>JacknaKao</t>
  </si>
  <si>
    <t>http://www.imdb.com/title/tt2102502/?ref_=fn_tt_tt_1</t>
  </si>
  <si>
    <t>OlnaParker</t>
  </si>
  <si>
    <t>ImaginenaMena&amp;naYou </t>
  </si>
  <si>
    <t>DarrennaBoyd</t>
  </si>
  <si>
    <t>florist|friend|friendship|lesbian|love</t>
  </si>
  <si>
    <t>http://www.imdb.com/title/tt0421994/?ref_=fn_tt_tt_1</t>
  </si>
  <si>
    <t>LucynaFry</t>
  </si>
  <si>
    <t>MckennanaGrace</t>
  </si>
  <si>
    <t>Mr.naChurch </t>
  </si>
  <si>
    <t>NatalienaCoughlin</t>
  </si>
  <si>
    <t>http://www.imdb.com/title/tt4196848/?ref_=fn_tt_tt_1</t>
  </si>
  <si>
    <t>SwimmingnaPool </t>
  </si>
  <si>
    <t>Jean-ClaudenaLecas</t>
  </si>
  <si>
    <t>luberon|mysterynawriter|night|publisher|swimming</t>
  </si>
  <si>
    <t>http://www.imdb.com/title/tt0324133/?ref_=fn_tt_tt_1</t>
  </si>
  <si>
    <t>JamesnaNunn</t>
  </si>
  <si>
    <t>MarknaWingett</t>
  </si>
  <si>
    <t>GreennaStreetna3:naNevernaBacknaDown </t>
  </si>
  <si>
    <t>KaceynaClarke</t>
  </si>
  <si>
    <t>barenabreasts|firm|hooliganism|training|westnahamnasupporter</t>
  </si>
  <si>
    <t>http://www.imdb.com/title/tt2628316/?ref_=fn_tt_tt_1</t>
  </si>
  <si>
    <t>DavidnaWebbnaPeoples</t>
  </si>
  <si>
    <t>ThenaBloodnaofnaHeroes </t>
  </si>
  <si>
    <t>AnnanaKatarina</t>
  </si>
  <si>
    <t>battle|bloodnasplatter|combat|game|showdown</t>
  </si>
  <si>
    <t>http://www.imdb.com/title/tt0094764/?ref_=fn_tt_tt_1</t>
  </si>
  <si>
    <t>MichaelnaWinnick</t>
  </si>
  <si>
    <t>HelenanaMattsson</t>
  </si>
  <si>
    <t>ScottnaTakeda</t>
  </si>
  <si>
    <t>CodenaofnaHonor </t>
  </si>
  <si>
    <t>CraignaSheffer</t>
  </si>
  <si>
    <t>gun|mayor|nightclub|police|vigilantism</t>
  </si>
  <si>
    <t>http://www.imdb.com/title/tt4060866/?ref_=fn_tt_tt_1</t>
  </si>
  <si>
    <t>JessicanaTandy</t>
  </si>
  <si>
    <t>DrivingnaMissnaDaisy </t>
  </si>
  <si>
    <t>PattinaLuPone</t>
  </si>
  <si>
    <t>1950s|africannaamerican|jewish|oldnaage|widow</t>
  </si>
  <si>
    <t>http://www.imdb.com/title/tt0097239/?ref_=fn_tt_tt_1</t>
  </si>
  <si>
    <t>SoulnaFood </t>
  </si>
  <si>
    <t>1990s|familynarelationships|foodnainnatitle|sister|unity</t>
  </si>
  <si>
    <t>http://www.imdb.com/title/tt0120169/?ref_=fn_tt_tt_1</t>
  </si>
  <si>
    <t>StanleynaTong</t>
  </si>
  <si>
    <t>AnitanaMui</t>
  </si>
  <si>
    <t>FrançoisenaYip</t>
  </si>
  <si>
    <t>RumblenainnathenaBronx </t>
  </si>
  <si>
    <t>GarvinnaCross</t>
  </si>
  <si>
    <t>fight|gang|greed|streetnagang|wedding</t>
  </si>
  <si>
    <t>http://www.imdb.com/title/tt0113326/?ref_=fn_tt_tt_1</t>
  </si>
  <si>
    <t>DavidnaOelhoffen</t>
  </si>
  <si>
    <t>RedanaKateb</t>
  </si>
  <si>
    <t>Drama|War|Western</t>
  </si>
  <si>
    <t>FarnafromnaMen </t>
  </si>
  <si>
    <t>ÁngelanaMolina</t>
  </si>
  <si>
    <t>algeriannawar|basednaonnashortnastory|hostage|teacher|titlenaatnathenaend</t>
  </si>
  <si>
    <t>http://www.imdb.com/title/tt2936180/?ref_=fn_tt_tt_1</t>
  </si>
  <si>
    <t>ThanknaYounafornaSmoking </t>
  </si>
  <si>
    <t>ToddnaLouiso</t>
  </si>
  <si>
    <t>cigarettenasmoking|lobbyist|politicalnasatire|reporter|tobacconaindustry</t>
  </si>
  <si>
    <t>http://www.imdb.com/title/tt0427944/?ref_=fn_tt_tt_1</t>
  </si>
  <si>
    <t>ElinaRoth</t>
  </si>
  <si>
    <t>Hostel:naPartnaII </t>
  </si>
  <si>
    <t>StanislavnaIanevski</t>
  </si>
  <si>
    <t>american|hostel|slovakia|torture|train</t>
  </si>
  <si>
    <t>http://www.imdb.com/title/tt0498353/?ref_=fn_tt_tt_1</t>
  </si>
  <si>
    <t>AnnaEducation </t>
  </si>
  <si>
    <t>EllienaKendrick</t>
  </si>
  <si>
    <t>1960s|agenadifference|france|lossnaofnavirginity|oxford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</si>
  <si>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</si>
  <si>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</si>
  <si>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</si>
  <si>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</si>
  <si>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TonynaRichardson</t>
  </si>
  <si>
    <t>ThenaHotelnaNewnaHampshire </t>
  </si>
  <si>
    <t>NastassjanaKinski</t>
  </si>
  <si>
    <t>football|hotel|teenagenagirl|terrorist|wien</t>
  </si>
  <si>
    <t>http://www.imdb.com/title/tt0087428/?ref_=fn_tt_tt_1</t>
  </si>
  <si>
    <t>Narc </t>
  </si>
  <si>
    <t>bloodnasplatter|covernaup|murder|policenashootout|undercover</t>
  </si>
  <si>
    <t>http://www.imdb.com/title/tt0272207/?ref_=fn_tt_tt_1</t>
  </si>
  <si>
    <t>MollynaParker</t>
  </si>
  <si>
    <t>MennawithnaBrooms </t>
  </si>
  <si>
    <t>championship|coach|curling|marriage|ruralnasetting</t>
  </si>
  <si>
    <t>http://www.imdb.com/title/tt0263734/?ref_=fn_tt_tt_1</t>
  </si>
  <si>
    <t>CharlesnaRobertnaCarner</t>
  </si>
  <si>
    <t>WitlessnaProtection </t>
  </si>
  <si>
    <t>RichardnaBull</t>
  </si>
  <si>
    <t>fbi|polo|possum|sheriff|shotgun</t>
  </si>
  <si>
    <t>http://www.imdb.com/title/tt1001562/?ref_=fn_tt_tt_1</t>
  </si>
  <si>
    <t>RussellnaHolt</t>
  </si>
  <si>
    <t>EricnaJohnson</t>
  </si>
  <si>
    <t>ThenaWorknaandnathenaGlory </t>
  </si>
  <si>
    <t>1830s|baptism|intolerance|mormonnachurch|siblingnarivalry</t>
  </si>
  <si>
    <t>http://www.imdb.com/title/tt0410454/?ref_=fn_tt_tt_1</t>
  </si>
  <si>
    <t>Extract </t>
  </si>
  <si>
    <t>freaknaaccident|gigolo|hitnainnathenacrotch|nosynaneighbor|onnathenajobnainjury</t>
  </si>
  <si>
    <t>http://www.imdb.com/title/tt1225822/?ref_=fn_tt_tt_1</t>
  </si>
  <si>
    <t>MaskednaandnaAnonymous </t>
  </si>
  <si>
    <t>concert|jail|journalist|revolution|singer</t>
  </si>
  <si>
    <t>http://www.imdb.com/title/tt0319829/?ref_=fn_tt_tt_1</t>
  </si>
  <si>
    <t>ClaudenaMiller</t>
  </si>
  <si>
    <t>AliasnaBetty </t>
  </si>
  <si>
    <t>RoschdynaZem</t>
  </si>
  <si>
    <t>child|criminal|death|depression|novelist</t>
  </si>
  <si>
    <t>http://www.imdb.com/title/tt0269329/?ref_=fn_tt_tt_1</t>
  </si>
  <si>
    <t>Drama|Romance|Sci-Fi|Thriller</t>
  </si>
  <si>
    <t>Codena46 </t>
  </si>
  <si>
    <t>NatalienaMendoza</t>
  </si>
  <si>
    <t>genetics|i.d.|love|sphinx|totalitarian</t>
  </si>
  <si>
    <t>http://www.imdb.com/title/tt0345061/?ref_=fn_tt_tt_1</t>
  </si>
  <si>
    <t>SachanaBennett</t>
  </si>
  <si>
    <t>OutsidenaBet </t>
  </si>
  <si>
    <t>http://www.imdb.com/title/tt1772422/?ref_=fn_tt_tt_1</t>
  </si>
  <si>
    <t>RodrigonaGarcía</t>
  </si>
  <si>
    <t>AlbertnaNobbs </t>
  </si>
  <si>
    <t>19thnacentury|hotel|painter|waiter|womannapretendingnatonabenaanaman</t>
  </si>
  <si>
    <t>http://www.imdb.com/title/tt1602098/?ref_=fn_tt_tt_1</t>
  </si>
  <si>
    <t>JetanaAmata</t>
  </si>
  <si>
    <t>NathinnaButler</t>
  </si>
  <si>
    <t>BlacknaNovember </t>
  </si>
  <si>
    <t>RazaaqnaAdoti</t>
  </si>
  <si>
    <t>colornainnatitle|numbernainnatitle|twonawordnatitle</t>
  </si>
  <si>
    <t>http://www.imdb.com/title/tt2147225/?ref_=fn_tt_tt_1</t>
  </si>
  <si>
    <t>Nigeria</t>
  </si>
  <si>
    <t>SiddharthnaAnand</t>
  </si>
  <si>
    <t>MarynaGoggin</t>
  </si>
  <si>
    <t>SaifnaAlinaKhan</t>
  </si>
  <si>
    <t>TanaRanaRumnaPum </t>
  </si>
  <si>
    <t>VicnaAviles</t>
  </si>
  <si>
    <t>comeback|familynarelationships|marriage|newnayork|racer</t>
  </si>
  <si>
    <t>http://www.imdb.com/title/tt0833553/?ref_=fn_tt_tt_1</t>
  </si>
  <si>
    <t>VincentnaParonnaud</t>
  </si>
  <si>
    <t>Animation|Biography|Drama|War</t>
  </si>
  <si>
    <t>Persepolis </t>
  </si>
  <si>
    <t>DaniellenaDarrieux</t>
  </si>
  <si>
    <t>dream|girl|iran|islamicnarevolution|revolution</t>
  </si>
  <si>
    <t>http://www.imdb.com/title/tt0808417/?ref_=fn_tt_tt_1</t>
  </si>
  <si>
    <t>Adventure|Fantasy|Thriller</t>
  </si>
  <si>
    <t>ThenaHole </t>
  </si>
  <si>
    <t>basement|familynarelationships|hole|nonaopeningnacredits|slownamotionnascene</t>
  </si>
  <si>
    <t>http://www.imdb.com/title/tt1085779/?ref_=fn_tt_tt_1</t>
  </si>
  <si>
    <t>DennisnaGansel</t>
  </si>
  <si>
    <t>ElyasnaM'Barek</t>
  </si>
  <si>
    <t>MaxnaRiemelt</t>
  </si>
  <si>
    <t>ThenaWave </t>
  </si>
  <si>
    <t>JennifernaUlrich</t>
  </si>
  <si>
    <t>autocracy|basednaonnarealnaevents|dictatorship|germany|teacher</t>
  </si>
  <si>
    <t>http://www.imdb.com/title/tt1063669/?ref_=fn_tt_tt_1</t>
  </si>
  <si>
    <t>ThenaNeonnaDemon </t>
  </si>
  <si>
    <t>CharlesnaBaker</t>
  </si>
  <si>
    <t>beauty|cannibalism|fashion|lesbian|model</t>
  </si>
  <si>
    <t>http://www.imdb.com/title/tt1974419/?ref_=fn_tt_tt_1</t>
  </si>
  <si>
    <t>DanielnaBarber</t>
  </si>
  <si>
    <t>HarrynaBrown </t>
  </si>
  <si>
    <t>bayonet|death|police|selfnadefense|widower</t>
  </si>
  <si>
    <t>http://www.imdb.com/title/tt1289406/?ref_=fn_tt_tt_1</t>
  </si>
  <si>
    <t>RobertnaMarcarelli</t>
  </si>
  <si>
    <t>GeorgenaCoe</t>
  </si>
  <si>
    <t>ThenaOmeganaCode </t>
  </si>
  <si>
    <t>AylanaKell</t>
  </si>
  <si>
    <t>code|evil|falsenaaccusation|megalomaniac|torah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</si>
  <si>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</si>
  <si>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</si>
  <si>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</si>
  <si>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</si>
  <si>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ErnienaBarbarash</t>
  </si>
  <si>
    <t>AkinaAleong</t>
  </si>
  <si>
    <t>PoundnaofnaFlesh </t>
  </si>
  <si>
    <t>BrahimnaAchabbakhe</t>
  </si>
  <si>
    <t>fighting|handnatonahandnacombat|jujitsu|kickboxing|organ</t>
  </si>
  <si>
    <t>http://www.imdb.com/title/tt3488328/?ref_=fn_tt_tt_1</t>
  </si>
  <si>
    <t>GuynaHamilton</t>
  </si>
  <si>
    <t>DiamondsnaArenaForever </t>
  </si>
  <si>
    <t>JillnaSt.naJohn</t>
  </si>
  <si>
    <t>cat|diamond|fordnamustang|jamesnabondna007|yankednaoffnabikininatop</t>
  </si>
  <si>
    <t>http://www.imdb.com/title/tt0066995/?ref_=fn_tt_tt_1</t>
  </si>
  <si>
    <t>ThenaGodfather </t>
  </si>
  <si>
    <t>crimenafamily|mafia|organizednacrime|patriarch|risenatonapower</t>
  </si>
  <si>
    <t>http://www.imdb.com/title/tt0068646/?ref_=fn_tt_tt_1</t>
  </si>
  <si>
    <t>CynthianaRhodes</t>
  </si>
  <si>
    <t>Flashdance </t>
  </si>
  <si>
    <t>LeenaVing</t>
  </si>
  <si>
    <t>balletnaschool|dance|dancer|overalls|steelnaworker</t>
  </si>
  <si>
    <t>http://www.imdb.com/title/tt0085549/?ref_=fn_tt_tt_1</t>
  </si>
  <si>
    <t>500naDaysnaofnaSummer </t>
  </si>
  <si>
    <t>friend|greetingnacard|office|summer|truenalove</t>
  </si>
  <si>
    <t>http://www.imdb.com/title/tt1022603/?ref_=fn_tt_tt_1</t>
  </si>
  <si>
    <t>IannaMune</t>
  </si>
  <si>
    <t>ThenaPiano </t>
  </si>
  <si>
    <t>GenevièvenaLemon</t>
  </si>
  <si>
    <t>adultery|daughter|malenarearnanudity|newnazealand|piano</t>
  </si>
  <si>
    <t>http://www.imdb.com/title/tt0107822/?ref_=fn_tt_tt_1</t>
  </si>
  <si>
    <t>MagicnaMike </t>
  </si>
  <si>
    <t>bank|malenanudity|malenaobjectification|malenastripper|stripper</t>
  </si>
  <si>
    <t>http://www.imdb.com/title/tt1915581/?ref_=fn_tt_tt_1</t>
  </si>
  <si>
    <t>EmmanaCaulfield</t>
  </si>
  <si>
    <t>DarknessnaFalls </t>
  </si>
  <si>
    <t>AngusnaSampson</t>
  </si>
  <si>
    <t>boy|darkness|light|tooth|toothnafairy</t>
  </si>
  <si>
    <t>http://www.imdb.com/title/tt0282209/?ref_=fn_tt_tt_1</t>
  </si>
  <si>
    <t>LivenaandnaLetnaDie </t>
  </si>
  <si>
    <t>CliftonnaJames</t>
  </si>
  <si>
    <t>british|cards|heroin|murder|tarotnacard</t>
  </si>
  <si>
    <t>http://www.imdb.com/title/tt0070328/?ref_=fn_tt_tt_1</t>
  </si>
  <si>
    <t>MynaDognaSkip </t>
  </si>
  <si>
    <t>CodynaLinley</t>
  </si>
  <si>
    <t>1940s|dog|mississippi|puppy|veteran</t>
  </si>
  <si>
    <t>http://www.imdb.com/title/tt0156812/?ref_=fn_tt_tt_1</t>
  </si>
  <si>
    <t>AdamnaBrooks</t>
  </si>
  <si>
    <t>SakinanaJaffrey</t>
  </si>
  <si>
    <t>Definitely,naMaybe </t>
  </si>
  <si>
    <t>PaulinanaGerzon</t>
  </si>
  <si>
    <t>college|daughter|girl|sex|wisconsin</t>
  </si>
  <si>
    <t>http://www.imdb.com/title/tt0832266/?ref_=fn_tt_tt_1</t>
  </si>
  <si>
    <t>JumpingnathenaBroom </t>
  </si>
  <si>
    <t>martha'snavineyard|mother|oldernawomannayoungernamannarelationship|wedding|weekend</t>
  </si>
  <si>
    <t>http://www.imdb.com/title/tt1640484/?ref_=fn_tt_tt_1</t>
  </si>
  <si>
    <t>GoodnaNight,naandnaGoodnaLuck. </t>
  </si>
  <si>
    <t>cbs|expose|fear|paranoia|reporter</t>
  </si>
  <si>
    <t>http://www.imdb.com/title/tt0433383/?ref_=fn_tt_tt_1</t>
  </si>
  <si>
    <t>MichaelnaJ.naBurg</t>
  </si>
  <si>
    <t>Capote </t>
  </si>
  <si>
    <t>KwesinaAmeyaw</t>
  </si>
  <si>
    <t>book|holcombnakansas|kansas|killer|trumannacapote</t>
  </si>
  <si>
    <t>http://www.imdb.com/title/tt0379725/?ref_=fn_tt_tt_1</t>
  </si>
  <si>
    <t>Desperado </t>
  </si>
  <si>
    <t>crushednabynaanacar|femalenafrontalnanudity|femalenanudity|femalenarearnanudity|onenaagainstnamany</t>
  </si>
  <si>
    <t>http://www.imdb.com/title/tt0112851/?ref_=fn_tt_tt_1</t>
  </si>
  <si>
    <t>Fargo </t>
  </si>
  <si>
    <t>anthology|death|insurancenasalesman|minnesota|policenaofficer</t>
  </si>
  <si>
    <t>http://www.imdb.com/title/tt2802850/?ref_=fn_tt_tt_1</t>
  </si>
  <si>
    <t>MichaelnaAnderson</t>
  </si>
  <si>
    <t>Logan'snaRun </t>
  </si>
  <si>
    <t>cat|computer|cultnafilm|runner|sanctuary</t>
  </si>
  <si>
    <t>http://www.imdb.com/title/tt0074812/?ref_=fn_tt_tt_1</t>
  </si>
  <si>
    <t>HervénaVillechaize</t>
  </si>
  <si>
    <t>ThenaMannawithnathenaGoldennaGun </t>
  </si>
  <si>
    <t>assassin|bikini|girlnainnaanabikini|mission|secretnaagent</t>
  </si>
  <si>
    <t>http://www.imdb.com/title/tt0071807/?ref_=fn_tt_tt_1</t>
  </si>
  <si>
    <t>ActionnaJackson </t>
  </si>
  <si>
    <t>murder|power|psychotronic|toughnacop|union</t>
  </si>
  <si>
    <t>http://www.imdb.com/title/tt0094612/?ref_=fn_tt_tt_1</t>
  </si>
  <si>
    <t>ShaunanaMacdonald</t>
  </si>
  <si>
    <t>MyAnnanaBuring</t>
  </si>
  <si>
    <t>ThenaDescent </t>
  </si>
  <si>
    <t>CraignaConway</t>
  </si>
  <si>
    <t>cave|expedition|friendshipnabetweennawomen|groupnaofnafriends|survivalnahorror</t>
  </si>
  <si>
    <t>http://www.imdb.com/title/tt0435625/?ref_=fn_tt_tt_1</t>
  </si>
  <si>
    <t>DonnaKempf</t>
  </si>
  <si>
    <t>Documentary|Sport</t>
  </si>
  <si>
    <t>MichaelnaJordannatonathenaMax </t>
  </si>
  <si>
    <t>BobnaCostas</t>
  </si>
  <si>
    <t>basketball|basketballnaplayer|characternanamenainnatitle|chicagonabulls|imax</t>
  </si>
  <si>
    <t>http://www.imdb.com/title/tt0245280/?ref_=fn_tt_tt_1</t>
  </si>
  <si>
    <t>MattnaBettinelli-Olpin</t>
  </si>
  <si>
    <t>AllisonnaMiller</t>
  </si>
  <si>
    <t>Devil'snaDue </t>
  </si>
  <si>
    <t>VanessanaRay</t>
  </si>
  <si>
    <t>eiffelnatowernaatnanight|honeymoon|impliednainsemination|party|taxinadriver</t>
  </si>
  <si>
    <t>http://www.imdb.com/title/tt2752758/?ref_=fn_tt_tt_1</t>
  </si>
  <si>
    <t>MarynaTylernaMoore</t>
  </si>
  <si>
    <t>FlirtingnawithnaDisaster </t>
  </si>
  <si>
    <t>adoption|armpitnafetish|mistakennaidentity|newnamexico|overalls</t>
  </si>
  <si>
    <t>http://www.imdb.com/title/tt0116324/?ref_=fn_tt_tt_1</t>
  </si>
  <si>
    <t>KennaForee</t>
  </si>
  <si>
    <t>Crime|Horror</t>
  </si>
  <si>
    <t>ThenaDevil'snaRejects </t>
  </si>
  <si>
    <t>escape|police|roadnatrip|sheriff|texas</t>
  </si>
  <si>
    <t>http://www.imdb.com/title/tt0395584/?ref_=fn_tt_tt_1</t>
  </si>
  <si>
    <t>BuffynathenaVampirenaSlayer </t>
  </si>
  <si>
    <t>actionnaheroine|comingnaofnaage|destiny|doublenalife|vampire</t>
  </si>
  <si>
    <t>http://www.imdb.com/title/tt0118276/?ref_=fn_tt_tt_1</t>
  </si>
  <si>
    <t>RicknaFox</t>
  </si>
  <si>
    <t>Dope </t>
  </si>
  <si>
    <t>africannaamerican|geek|hipnahop|party|tomboy</t>
  </si>
  <si>
    <t>http://www.imdb.com/title/tt3850214/?ref_=fn_tt_tt_1</t>
  </si>
  <si>
    <t>InnaToonaDeep </t>
  </si>
  <si>
    <t>cunnilingus|oralnasex|police|sexnascene|undercover</t>
  </si>
  <si>
    <t>http://www.imdb.com/title/tt0160401/?ref_=fn_tt_tt_1</t>
  </si>
  <si>
    <t>MatthewnaMcGrory</t>
  </si>
  <si>
    <t>Housenaofna1000naCorpses </t>
  </si>
  <si>
    <t>ErinnaDaniels</t>
  </si>
  <si>
    <t>actornaplayingnamultiplenaroles|axe|darknacomedy|maskednaman|sadism</t>
  </si>
  <si>
    <t>http://www.imdb.com/title/tt0251736/?ref_=fn_tt_tt_1</t>
  </si>
  <si>
    <t>SharronnaMiller</t>
  </si>
  <si>
    <t>ElizabethnaMacRae</t>
  </si>
  <si>
    <t>BernardnaFox</t>
  </si>
  <si>
    <t>AliennaZone </t>
  </si>
  <si>
    <t>CharlesnaAidman</t>
  </si>
  <si>
    <t>affair|childnamurderer|mortician|strangulation|supernaturalnapower</t>
  </si>
  <si>
    <t>http://www.imdb.com/title/tt0072626/?ref_=fn_tt_tt_1</t>
  </si>
  <si>
    <t>FrednaMelamed</t>
  </si>
  <si>
    <t>AnaSeriousnaMan </t>
  </si>
  <si>
    <t>PeternaBreitmayer</t>
  </si>
  <si>
    <t>barnamitzvah|jewish|maritalnabreakup|nosenajob|rabbi</t>
  </si>
  <si>
    <t>http://www.imdb.com/title/tt1019452/?ref_=fn_tt_tt_1</t>
  </si>
  <si>
    <t>AaronnaSchneider</t>
  </si>
  <si>
    <t>GetnaLow </t>
  </si>
  <si>
    <t>funeral|funeralnahome|hermit|party|secret</t>
  </si>
  <si>
    <t>http://www.imdb.com/title/tt1194263/?ref_=fn_tt_tt_1</t>
  </si>
  <si>
    <t>Warlock </t>
  </si>
  <si>
    <t>17thnacentury|book|death|warlock|witchnahunter</t>
  </si>
  <si>
    <t>http://www.imdb.com/title/tt0098622/?ref_=fn_tt_tt_1</t>
  </si>
  <si>
    <t>BeyondnathenaLights </t>
  </si>
  <si>
    <t>DarrylnaStephens</t>
  </si>
  <si>
    <t>domesticnaabuse|publicnahumiliation|sexnasymbol|singer|suicidenaattempt</t>
  </si>
  <si>
    <t>http://www.imdb.com/title/tt3125324/?ref_=fn_tt_tt_1</t>
  </si>
  <si>
    <t>TomnaFord</t>
  </si>
  <si>
    <t>TeddynaSears</t>
  </si>
  <si>
    <t>AnaSinglenaMan </t>
  </si>
  <si>
    <t>carnaaccident|malenafullnabacknanudity|practicingnaanasuicide|publicnanudity|suicidenacontemplation</t>
  </si>
  <si>
    <t>http://www.imdb.com/title/tt1315981/?ref_=fn_tt_tt_1</t>
  </si>
  <si>
    <t>BarbaranaHershey</t>
  </si>
  <si>
    <t>ThenaLastnaTemptationnaofnaChrist </t>
  </si>
  <si>
    <t>carpenter|exorcism|faith|referencenatonajesusnachrist|temptation</t>
  </si>
  <si>
    <t>http://www.imdb.com/title/tt0095497/?ref_=fn_tt_tt_1</t>
  </si>
  <si>
    <t>GeorgenaWendt</t>
  </si>
  <si>
    <t>JonathannaBrandis</t>
  </si>
  <si>
    <t>OutsidenaProvidence </t>
  </si>
  <si>
    <t>class|cornwallnaconnecticut|dog|friend|pawtucketnarhodenaisland</t>
  </si>
  <si>
    <t>http://www.imdb.com/title/tt0125971/?ref_=fn_tt_tt_1</t>
  </si>
  <si>
    <t>Bridena&amp;naPrejudice </t>
  </si>
  <si>
    <t>AnupamnaKher</t>
  </si>
  <si>
    <t>bollywood|india|janenaausten|londonnaengland|travel</t>
  </si>
  <si>
    <t>http://www.imdb.com/title/tt0361411/?ref_=fn_tt_tt_1</t>
  </si>
  <si>
    <t>Adventure|Biography|Drama|History</t>
  </si>
  <si>
    <t>RoynaBilling</t>
  </si>
  <si>
    <t>Rabbit-ProofnaFence </t>
  </si>
  <si>
    <t>DeborahnaMailman</t>
  </si>
  <si>
    <t>aborigine|basednaonnatruenastory|colonialism|fence|halfnacaste</t>
  </si>
  <si>
    <t>http://www.imdb.com/title/tt0252444/?ref_=fn_tt_tt_1</t>
  </si>
  <si>
    <t>Who'snaYournaCaddy? </t>
  </si>
  <si>
    <t>Lil'naWayne</t>
  </si>
  <si>
    <t>2000s|golfnacaddy|golfnacourse|golfer|questionnamarknainnatitle</t>
  </si>
  <si>
    <t>http://www.imdb.com/title/tt0785077/?ref_=fn_tt_tt_1</t>
  </si>
  <si>
    <t>TonynaMaylam</t>
  </si>
  <si>
    <t>Action|Crime|Horror|Sci-Fi|Thriller</t>
  </si>
  <si>
    <t>MichaelnaJ.naPollard</t>
  </si>
  <si>
    <t>SplitnaSecond </t>
  </si>
  <si>
    <t>AlastairnaDuncan</t>
  </si>
  <si>
    <t>appearingnafromnawater|breasts|creature|partner|water</t>
  </si>
  <si>
    <t>http://www.imdb.com/title/tt0105459/?ref_=fn_tt_tt_1</t>
  </si>
  <si>
    <t>Nikita </t>
  </si>
  <si>
    <t>assassin|death|femalenaprotagonist|rogue|training</t>
  </si>
  <si>
    <t>http://www.imdb.com/title/tt1592154/?ref_=fn_tt_tt_1</t>
  </si>
  <si>
    <t>MitchnaDavis</t>
  </si>
  <si>
    <t>NathanielnaLees</t>
  </si>
  <si>
    <t>ThenaOthernaSidenaofnaHeaven </t>
  </si>
  <si>
    <t>MiriamanaSmith</t>
  </si>
  <si>
    <t>1950s|idaho|love|missionary|mormon</t>
  </si>
  <si>
    <t>http://www.imdb.com/title/tt0250371/?ref_=fn_tt_tt_1</t>
  </si>
  <si>
    <t>DarknaAngel </t>
  </si>
  <si>
    <t>catnaburglar|femalenalead|future|mixednamartialnaarts|postnaapocalypse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</si>
  <si>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</si>
  <si>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</si>
  <si>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</si>
  <si>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</si>
  <si>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RandynaCouture</t>
  </si>
  <si>
    <t>Redbelt </t>
  </si>
  <si>
    <t>bar|debt|fight|instructor|jujitsu</t>
  </si>
  <si>
    <t>http://www.imdb.com/title/tt1012804/?ref_=fn_tt_tt_1</t>
  </si>
  <si>
    <t>Cyrus </t>
  </si>
  <si>
    <t>KatienaAselton</t>
  </si>
  <si>
    <t>21nayearnaold|forenamenaasnatitle|musician|party|rearviewnamirror</t>
  </si>
  <si>
    <t>http://www.imdb.com/title/tt1336617/?ref_=fn_tt_tt_1</t>
  </si>
  <si>
    <t>KevinnaBrodie</t>
  </si>
  <si>
    <t>CherylnaLadd</t>
  </si>
  <si>
    <t>AnaDognaofnaFlanders </t>
  </si>
  <si>
    <t>artist|boxnaofficenaflop|dog|drawing|flanders</t>
  </si>
  <si>
    <t>http://www.imdb.com/title/tt0160216/?ref_=fn_tt_tt_1</t>
  </si>
  <si>
    <t>AutonaFocus </t>
  </si>
  <si>
    <t>friendship|photography|radio|sexnaaddict|video</t>
  </si>
  <si>
    <t>http://www.imdb.com/title/tt0298744/?ref_=fn_tt_tt_1</t>
  </si>
  <si>
    <t>FactorynaGirl </t>
  </si>
  <si>
    <t>andynawarhol|femalenanudity|publicnanudity|singer|socialite</t>
  </si>
  <si>
    <t>http://www.imdb.com/title/tt0432402/?ref_=fn_tt_tt_1</t>
  </si>
  <si>
    <t>LynnenaRamsay</t>
  </si>
  <si>
    <t>WenaNeednatonaTalknaAboutnaKevin </t>
  </si>
  <si>
    <t>AshleynaGerasimovich</t>
  </si>
  <si>
    <t>archery|defiance|mentalnaillness|psychopath|toiletnatraining</t>
  </si>
  <si>
    <t>http://www.imdb.com/title/tt1242460/?ref_=fn_tt_tt_1</t>
  </si>
  <si>
    <t>JohnnaStephenson</t>
  </si>
  <si>
    <t>SamanthanaBarks</t>
  </si>
  <si>
    <t>ThenaChristmasnaCandle </t>
  </si>
  <si>
    <t>angel|candle|christmas|miracle|village</t>
  </si>
  <si>
    <t>http://www.imdb.com/title/tt2739338/?ref_=fn_tt_tt_1</t>
  </si>
  <si>
    <t>TimnaChambers</t>
  </si>
  <si>
    <t>ThenaMightynaMacs </t>
  </si>
  <si>
    <t>JennifernaButler</t>
  </si>
  <si>
    <t>basketball|catholic|coach|college|nun</t>
  </si>
  <si>
    <t>http://www.imdb.com/title/tt1034324/?ref_=fn_tt_tt_1</t>
  </si>
  <si>
    <t>Losin'naIt </t>
  </si>
  <si>
    <t>RicknaRossovich</t>
  </si>
  <si>
    <t>apostrophenainnatitle|barenabreasts|friendshipnabetweennamen|teennasexnacomedy|twonawordnatitle</t>
  </si>
  <si>
    <t>http://www.imdb.com/title/tt0085868/?ref_=fn_tt_tt_1</t>
  </si>
  <si>
    <t>MothernaandnaChild </t>
  </si>
  <si>
    <t>adoption|baby|girl|lawyer|sex</t>
  </si>
  <si>
    <t>http://www.imdb.com/title/tt1121977/?ref_=fn_tt_tt_1</t>
  </si>
  <si>
    <t>DicknaRichards</t>
  </si>
  <si>
    <t>TerencenaHill</t>
  </si>
  <si>
    <t>MarchnaornaDie </t>
  </si>
  <si>
    <t>JacknaO'Halloran</t>
  </si>
  <si>
    <t>arab|barenachestednamale|foreignnalegion|frenchnaforeignnalegion|morocco</t>
  </si>
  <si>
    <t>http://www.imdb.com/title/tt0076175/?ref_=fn_tt_tt_1</t>
  </si>
  <si>
    <t>Lesnavisiteurs </t>
  </si>
  <si>
    <t>ValérienaLemercier</t>
  </si>
  <si>
    <t>distantnapast|futurenatimenatravel|nobleman|squire|trappednainnathenapast</t>
  </si>
  <si>
    <t>http://www.imdb.com/title/tt0108500/?ref_=fn_tt_tt_1</t>
  </si>
  <si>
    <t>NathalienaFay</t>
  </si>
  <si>
    <t>Somewhere </t>
  </si>
  <si>
    <t>ErinnaWasson</t>
  </si>
  <si>
    <t>actor|boredom|luxurynahotel|party|trip</t>
  </si>
  <si>
    <t>http://www.imdb.com/title/tt1421051/?ref_=fn_tt_tt_1</t>
  </si>
  <si>
    <t>BobnaGosse</t>
  </si>
  <si>
    <t>SusienaAbromeit</t>
  </si>
  <si>
    <t>InaHopenaTheynaServenaBeernainnaHell </t>
  </si>
  <si>
    <t>DereknaWaynenaJohnson</t>
  </si>
  <si>
    <t>bachelornaparty|barenabutt|loudnasex|sexnastandingnaup|toplessnafemalenanudity</t>
  </si>
  <si>
    <t>http://www.imdb.com/title/tt1220628/?ref_=fn_tt_tt_1</t>
  </si>
  <si>
    <t>AlexnaZamm</t>
  </si>
  <si>
    <t>ChairmannaofnathenaBoard </t>
  </si>
  <si>
    <t>boxnaofficenaflop|company|invention|roommate|surfer</t>
  </si>
  <si>
    <t>http://www.imdb.com/title/tt0118836/?ref_=fn_tt_tt_1</t>
  </si>
  <si>
    <t>SpencernaSusser</t>
  </si>
  <si>
    <t>Hesher </t>
  </si>
  <si>
    <t>bully|car|carnaaccident|fire|vomiting</t>
  </si>
  <si>
    <t>http://www.imdb.com/title/tt1403177/?ref_=fn_tt_tt_1</t>
  </si>
  <si>
    <t>DomnaHemingway </t>
  </si>
  <si>
    <t>RichardnaGraham</t>
  </si>
  <si>
    <t>malenafrontalnanudity|malenanudity|malenarearnanudity|nudity|sexnascene</t>
  </si>
  <si>
    <t>http://www.imdb.com/title/tt2402105/?ref_=fn_tt_tt_1</t>
  </si>
  <si>
    <t>CaseynaAffleck</t>
  </si>
  <si>
    <t>Gerry </t>
  </si>
  <si>
    <t>desert|friend|friendship|minimalnadialogue|water</t>
  </si>
  <si>
    <t>http://www.imdb.com/title/tt0302674/?ref_=fn_tt_tt_1</t>
  </si>
  <si>
    <t>ThaddeusnaO'Sullivan</t>
  </si>
  <si>
    <t>ThenaHeartnaofnaMe </t>
  </si>
  <si>
    <t>EleanornaBron</t>
  </si>
  <si>
    <t>1930s|carnaaccident|hospital|maritalnarape|painter</t>
  </si>
  <si>
    <t>http://www.imdb.com/title/tt0301390/?ref_=fn_tt_tt_1</t>
  </si>
  <si>
    <t>Freeheld </t>
  </si>
  <si>
    <t>cancer|gaynabar|lesbiannakiss|partner|publicnahearing</t>
  </si>
  <si>
    <t>http://www.imdb.com/title/tt1658801/?ref_=fn_tt_tt_1</t>
  </si>
  <si>
    <t>SharinaSpringernaBerman</t>
  </si>
  <si>
    <t>ThenaExtranaMan </t>
  </si>
  <si>
    <t>conaworker|escort|magazine|teacher|writer</t>
  </si>
  <si>
    <t>http://www.imdb.com/title/tt1361313/?ref_=fn_tt_tt_1</t>
  </si>
  <si>
    <t>AlekseynaGerman</t>
  </si>
  <si>
    <t>YuriynaTsurilo</t>
  </si>
  <si>
    <t>LeonidnaYarmolnik</t>
  </si>
  <si>
    <t>HardnatonaBenaanaGod </t>
  </si>
  <si>
    <t>ValentinnaGolubenko</t>
  </si>
  <si>
    <t>fictionalnawar|hanging|malenafullnafrontalnanudity|medievalnatimes|nudity</t>
  </si>
  <si>
    <t>http://www.imdb.com/title/tt2328813/?ref_=fn_tt_tt_1</t>
  </si>
  <si>
    <t>StephennaMilburnnaAnderson</t>
  </si>
  <si>
    <t>Ca$h </t>
  </si>
  <si>
    <t>cash|financialnaproblem|heist|landnarover|mortgage</t>
  </si>
  <si>
    <t>http://www.imdb.com/title/tt1106860/?ref_=fn_tt_tt_1</t>
  </si>
  <si>
    <t>Wah-Wah </t>
  </si>
  <si>
    <t>alcoholic|alcoholicnafather|stepmother|swaziland|unfaithfulnawife</t>
  </si>
  <si>
    <t>http://www.imdb.com/title/tt0419256/?ref_=fn_tt_tt_1</t>
  </si>
  <si>
    <t>DavidnaDellanaRocco</t>
  </si>
  <si>
    <t>ThenaBoondocknaSaints </t>
  </si>
  <si>
    <t>BobnaMarley</t>
  </si>
  <si>
    <t>fbi|fbinaagent|friend|irish|mafia</t>
  </si>
  <si>
    <t>http://www.imdb.com/title/tt0144117/?ref_=fn_tt_tt_1</t>
  </si>
  <si>
    <t>DavidnaLam</t>
  </si>
  <si>
    <t>ZnaStorm </t>
  </si>
  <si>
    <t>StephennaAu</t>
  </si>
  <si>
    <t>http://www.imdb.com/title/tt3469440/?ref_=fn_tt_tt_1</t>
  </si>
  <si>
    <t>Comedy|Fantasy|Horror|Mystery</t>
  </si>
  <si>
    <t>Twixt </t>
  </si>
  <si>
    <t>ghost|hotel|murder|stake|whatnahappenednatonaepilogue</t>
  </si>
  <si>
    <t>http://www.imdb.com/title/tt1756851/?ref_=fn_tt_tt_1</t>
  </si>
  <si>
    <t>VladlennaBarbe</t>
  </si>
  <si>
    <t>WendeenaLee</t>
  </si>
  <si>
    <t>ErinnaFitzgerald</t>
  </si>
  <si>
    <t>SnownaQueen </t>
  </si>
  <si>
    <t>IvannaOkhlobystin</t>
  </si>
  <si>
    <t>3d</t>
  </si>
  <si>
    <t>http://www.imdb.com/title/tt2243621/?ref_=fn_tt_tt_1</t>
  </si>
  <si>
    <t>RichardnaRich</t>
  </si>
  <si>
    <t>KatenaHiggins</t>
  </si>
  <si>
    <t>Action|Adventure|Animation|Comedy|Drama|Family|Fantasy|Thriller</t>
  </si>
  <si>
    <t>DebinaDerryberry</t>
  </si>
  <si>
    <t>AlphanaandnaOmegana4:naThenaLegendnaofnathenaSawnaToothednaCave </t>
  </si>
  <si>
    <t>CindynaRobinson</t>
  </si>
  <si>
    <t>blindness|cave|spirit|wolf|wolfnacub</t>
  </si>
  <si>
    <t>http://www.imdb.com/title/tt4061848/?ref_=fn_tt_tt_1</t>
  </si>
  <si>
    <t>PalenaRider </t>
  </si>
  <si>
    <t>SydneynaPenny</t>
  </si>
  <si>
    <t>gold|miner|preacher|prospector|sheriff</t>
  </si>
  <si>
    <t>http://www.imdb.com/title/tt0089767/?ref_=fn_tt_tt_1</t>
  </si>
  <si>
    <t>RobertnaC.naCooper</t>
  </si>
  <si>
    <t>Action|Adventure|Drama|Fantasy|Sci-Fi</t>
  </si>
  <si>
    <t>BennaBrowder</t>
  </si>
  <si>
    <t>Stargate:naThenaArknaofnaTruth </t>
  </si>
  <si>
    <t>2000s|evilnagod|spacenaopera|stargate|wormhole</t>
  </si>
  <si>
    <t>http://www.imdb.com/title/tt0942903/?ref_=fn_tt_tt_1</t>
  </si>
  <si>
    <t>DazednaandnaConfused </t>
  </si>
  <si>
    <t>football|hazing|highnaschool|lastnadaynaofnaschool|pledge</t>
  </si>
  <si>
    <t>http://www.imdb.com/title/tt0106677/?ref_=fn_tt_tt_1</t>
  </si>
  <si>
    <t>HighnaSchoolnaMusicalna2 </t>
  </si>
  <si>
    <t>OlesyanaRulin</t>
  </si>
  <si>
    <t>2000s|basketball|countrynaclub|lifeguard|talentnashow</t>
  </si>
  <si>
    <t>http://www.imdb.com/title/tt0810900/?ref_=fn_tt_tt_1</t>
  </si>
  <si>
    <t>KimnaNguyen</t>
  </si>
  <si>
    <t>JustinnaEdwardnaSeale</t>
  </si>
  <si>
    <t>GordonnaPinsent</t>
  </si>
  <si>
    <t>TwonaLoversnaandnaanaBear </t>
  </si>
  <si>
    <t>JohnnaRalston</t>
  </si>
  <si>
    <t>http://www.imdb.com/title/tt4412528/?ref_=fn_tt_tt_1</t>
  </si>
  <si>
    <t>JackienaEarlenaHaley</t>
  </si>
  <si>
    <t>RexnaBaker</t>
  </si>
  <si>
    <t>CriminalnaActivities </t>
  </si>
  <si>
    <t>TravisnaAaronnaWade</t>
  </si>
  <si>
    <t>africannaamericannagangster|fallingnatonadeath|innaovernaone'snahead|murder|surveillance</t>
  </si>
  <si>
    <t>http://www.imdb.com/title/tt3687310/?ref_=fn_tt_tt_1</t>
  </si>
  <si>
    <t>MaxnaFärberböck</t>
  </si>
  <si>
    <t>JohannanaWokalek</t>
  </si>
  <si>
    <t>HeikenaMakatsch</t>
  </si>
  <si>
    <t>Aimeena&amp;naJaguar </t>
  </si>
  <si>
    <t>MarianaSchrader</t>
  </si>
  <si>
    <t>lesbiannamother|lesbiannaparent|lesbiannarelationship|lesbiannaromance|lesbianism</t>
  </si>
  <si>
    <t>http://www.imdb.com/title/tt0130444/?ref_=fn_tt_tt_1</t>
  </si>
  <si>
    <t>ArienaPosin</t>
  </si>
  <si>
    <t>ThenaChumscrubber </t>
  </si>
  <si>
    <t>chumscrubber|death|friend|pills|school</t>
  </si>
  <si>
    <t>http://www.imdb.com/title/tt0406650/?ref_=fn_tt_tt_1</t>
  </si>
  <si>
    <t>DamiannaNieman</t>
  </si>
  <si>
    <t>JasonnaCerbone</t>
  </si>
  <si>
    <t>Shade </t>
  </si>
  <si>
    <t>MarknaDenaAlessandro</t>
  </si>
  <si>
    <t>bar|stripnaclub|stripper|texasnaholdna'em|thong</t>
  </si>
  <si>
    <t>http://www.imdb.com/title/tt0323939/?ref_=fn_tt_tt_1</t>
  </si>
  <si>
    <t>MarknaTonderai</t>
  </si>
  <si>
    <t>HousenaatnathenaEndnaofnathenaStreet </t>
  </si>
  <si>
    <t>GilnaBellows</t>
  </si>
  <si>
    <t>brothernasisternarelationship|deathnaofnasister|femalenaprotagonist|mothernadaughternarelationship|murder</t>
  </si>
  <si>
    <t>http://www.imdb.com/title/tt1582507/?ref_=fn_tt_tt_1</t>
  </si>
  <si>
    <t>MélissanaDésormeaux-Poulin</t>
  </si>
  <si>
    <t>Drama|Mystery|War</t>
  </si>
  <si>
    <t>Incendies </t>
  </si>
  <si>
    <t>AhmadnaMassad</t>
  </si>
  <si>
    <t>brothernasisternarelationship|familynarelationships|middlenaeast|mothernasonnarelationship|twinnabrothernaandnasister</t>
  </si>
  <si>
    <t>http://www.imdb.com/title/tt1255953/?ref_=fn_tt_tt_1</t>
  </si>
  <si>
    <t>SilvionaMuccino</t>
  </si>
  <si>
    <t>LauranaMorante</t>
  </si>
  <si>
    <t>RemembernaMe,naMynaLove </t>
  </si>
  <si>
    <t>GiulianaMichelini</t>
  </si>
  <si>
    <t>boxnaofficenahit|dancer|sexnascene|television|underagenasex</t>
  </si>
  <si>
    <t>http://www.imdb.com/title/tt0323807/?ref_=fn_tt_tt_1</t>
  </si>
  <si>
    <t>IannaFitzgibbon</t>
  </si>
  <si>
    <t>Action|Comedy|Crime|Drama|Romance|Thriller</t>
  </si>
  <si>
    <t>Perrier'snaBounty </t>
  </si>
  <si>
    <t>burglary|estrangednafather|money|neighbor|thug</t>
  </si>
  <si>
    <t>http://www.imdb.com/title/tt1003034/?ref_=fn_tt_tt_1</t>
  </si>
  <si>
    <t>FernandanaMachado</t>
  </si>
  <si>
    <t>ElitenaSquad </t>
  </si>
  <si>
    <t>AndrénaRamiro</t>
  </si>
  <si>
    <t>brazil|militarynapolice|police|rionadenajaneironabrazil|slum</t>
  </si>
  <si>
    <t>http://www.imdb.com/title/tt0861739/?ref_=fn_tt_tt_1</t>
  </si>
  <si>
    <t>Brazil</t>
  </si>
  <si>
    <t>AnnabellenaWallis</t>
  </si>
  <si>
    <t>Annabelle </t>
  </si>
  <si>
    <t>GabrielnaBateman</t>
  </si>
  <si>
    <t>horrornamovienaprequel|murder|paranormalnaactivity|selfnasacrifice|suicide</t>
  </si>
  <si>
    <t>http://www.imdb.com/title/tt3322940/?ref_=fn_tt_tt_1</t>
  </si>
  <si>
    <t>RachelnaPerkins</t>
  </si>
  <si>
    <t>MagdanaSzubanski</t>
  </si>
  <si>
    <t>Comedy|Drama|Musical</t>
  </si>
  <si>
    <t>BrannaNuenaDae </t>
  </si>
  <si>
    <t>JessicanaMauboy</t>
  </si>
  <si>
    <t>australia|journey|love|priest|traveling</t>
  </si>
  <si>
    <t>http://www.imdb.com/title/tt1148165/?ref_=fn_tt_tt_1</t>
  </si>
  <si>
    <t>LloydnaAverynaII</t>
  </si>
  <si>
    <t>JohnnaCothran</t>
  </si>
  <si>
    <t>BoyznannathenaHood </t>
  </si>
  <si>
    <t>Na'BlonkanaDurden</t>
  </si>
  <si>
    <t>drugs|escape|football|friend|violence</t>
  </si>
  <si>
    <t>http://www.imdb.com/title/tt0101507/?ref_=fn_tt_tt_1</t>
  </si>
  <si>
    <t>LuisnaValdez</t>
  </si>
  <si>
    <t>RosannanaDeSoto</t>
  </si>
  <si>
    <t>LanaBamba </t>
  </si>
  <si>
    <t>DaniellenavonnaZerneck</t>
  </si>
  <si>
    <t>crash|hispanic|interracialnarelationship|interracialnaromance|racism</t>
  </si>
  <si>
    <t>http://www.imdb.com/title/tt0093378/?ref_=fn_tt_tt_1</t>
  </si>
  <si>
    <t>AlannaAlda</t>
  </si>
  <si>
    <t>LennaCariou</t>
  </si>
  <si>
    <t>RitanaMoreno</t>
  </si>
  <si>
    <t>ThenaFournaSeasons </t>
  </si>
  <si>
    <t>SandynaDennis</t>
  </si>
  <si>
    <t>directednabynastar|friendship|referencenatonaisaacnanewton|skinnynadipping|writtennaandnadirectednabynacastnamember</t>
  </si>
  <si>
    <t>http://www.imdb.com/title/tt0082405/?ref_=fn_tt_tt_1</t>
  </si>
  <si>
    <t>Mystery|Romance|Thriller</t>
  </si>
  <si>
    <t>DressednatonaKill </t>
  </si>
  <si>
    <t>apartment|elevator|murder|psychiatrist|sunglasses</t>
  </si>
  <si>
    <t>http://www.imdb.com/title/tt0080661/?ref_=fn_tt_tt_1</t>
  </si>
  <si>
    <t>Adventure|Comedy|Drama|Family</t>
  </si>
  <si>
    <t>ThenaAdventuresnaofnaHucknaFinn </t>
  </si>
  <si>
    <t>boy|lesson|mississippinariver|river|slave</t>
  </si>
  <si>
    <t>http://www.imdb.com/title/tt0106223/?ref_=fn_tt_tt_1</t>
  </si>
  <si>
    <t>Go </t>
  </si>
  <si>
    <t>drugnadeal|drugs|sex|sexnaonnastairs|stripnaclub</t>
  </si>
  <si>
    <t>http://www.imdb.com/title/tt0139239/?ref_=fn_tt_tt_1</t>
  </si>
  <si>
    <t>MarinnaHinkle</t>
  </si>
  <si>
    <t>FriendsnawithnaMoney </t>
  </si>
  <si>
    <t>JakenaCherry</t>
  </si>
  <si>
    <t>friend|friendship|maritalnaproblem|moneynaproblems|nervousnabreakdown</t>
  </si>
  <si>
    <t>http://www.imdb.com/title/tt0436331/?ref_=fn_tt_tt_1</t>
  </si>
  <si>
    <t>PaulanaKelly</t>
  </si>
  <si>
    <t>DavidnaWayne</t>
  </si>
  <si>
    <t>ThenaAndromedanaStrain </t>
  </si>
  <si>
    <t>EricnaChristmas</t>
  </si>
  <si>
    <t>alien|baby|newnamexico|satellite|scientist</t>
  </si>
  <si>
    <t>http://www.imdb.com/title/tt0066769/?ref_=fn_tt_tt_1</t>
  </si>
  <si>
    <t>LouisnaMorneau</t>
  </si>
  <si>
    <t>Bats </t>
  </si>
  <si>
    <t>animalnaattack|bat|creaturenafeature|experiment|madnascientist</t>
  </si>
  <si>
    <t>http://www.imdb.com/title/tt0200469/?ref_=fn_tt_tt_1</t>
  </si>
  <si>
    <t>CarolinenaLink</t>
  </si>
  <si>
    <t>JulianenaKöhler</t>
  </si>
  <si>
    <t>MerabnaNinidze</t>
  </si>
  <si>
    <t>NowherenainnaAfrica </t>
  </si>
  <si>
    <t>MatthiasnaHabich</t>
  </si>
  <si>
    <t>breasts|farm|jew|kenya|tweennagirl</t>
  </si>
  <si>
    <t>http://www.imdb.com/title/tt0161860/?ref_=fn_tt_tt_1</t>
  </si>
  <si>
    <t>Shame </t>
  </si>
  <si>
    <t>femalenafrontalnanudity|femalenanudity|malenanudity|sexnaaddict|sexnaaddiction</t>
  </si>
  <si>
    <t>http://www.imdb.com/title/tt1723811/?ref_=fn_tt_tt_1</t>
  </si>
  <si>
    <t>LayernaCake </t>
  </si>
  <si>
    <t>cake|cocaine|drugs|pills|serbian</t>
  </si>
  <si>
    <t>http://www.imdb.com/title/tt0375912/?ref_=fn_tt_tt_1</t>
  </si>
  <si>
    <t>SterlingnaVannaWagenen</t>
  </si>
  <si>
    <t>EmilynaPodleski</t>
  </si>
  <si>
    <t>ThenaWorknaandnathenaGlorynaII:naAmericannaZion </t>
  </si>
  <si>
    <t>estrangement|missouri|mormon|mormonnachurch|mormonnatemple</t>
  </si>
  <si>
    <t>http://www.imdb.com/title/tt0457530/?ref_=fn_tt_tt_1</t>
  </si>
  <si>
    <t>ZalnaBatmanglij</t>
  </si>
  <si>
    <t>ThenaEast </t>
  </si>
  <si>
    <t>anarchist|corporation|greedynainstitution|vomiting|watchingnatelevision</t>
  </si>
  <si>
    <t>http://www.imdb.com/title/tt1869716/?ref_=fn_tt_tt_1</t>
  </si>
  <si>
    <t>AnaHomenaatnathenaEndnaofnathenaWorld </t>
  </si>
  <si>
    <t>handnajob|hugging|longnahair|newnayorknacity|twonamennaonenawoman</t>
  </si>
  <si>
    <t>http://www.imdb.com/title/tt0359423/?ref_=fn_tt_tt_1</t>
  </si>
  <si>
    <t>HansnaPetternaMoland</t>
  </si>
  <si>
    <t>Sara-MarienaMaltha</t>
  </si>
  <si>
    <t>Aberdeen </t>
  </si>
  <si>
    <t>StellannaSkarsgård</t>
  </si>
  <si>
    <t>death|ferry|lawyer|norway|vomiting</t>
  </si>
  <si>
    <t>http://www.imdb.com/title/tt0168446/?ref_=fn_tt_tt_1</t>
  </si>
  <si>
    <t>OrennaMoverman</t>
  </si>
  <si>
    <t>ThenaMessenger </t>
  </si>
  <si>
    <t>captain|casualtynanotification|casualtynanotificationnateam|sergeant|staffnasergeant</t>
  </si>
  <si>
    <t>http://www.imdb.com/title/tt0790712/?ref_=fn_tt_tt_1</t>
  </si>
  <si>
    <t>IannaSharp</t>
  </si>
  <si>
    <t>Action|Adventure|Drama|Western</t>
  </si>
  <si>
    <t>Tracker </t>
  </si>
  <si>
    <t>onenawordnatitle</t>
  </si>
  <si>
    <t>http://www.imdb.com/title/tt1414378/?ref_=fn_tt_tt_1</t>
  </si>
  <si>
    <t>Control </t>
  </si>
  <si>
    <t>band|employmentnaagency|singer|stagenafright|suicide</t>
  </si>
  <si>
    <t>http://www.imdb.com/title/tt0421082/?ref_=fn_tt_tt_1</t>
  </si>
  <si>
    <t>ThenaTerminator </t>
  </si>
  <si>
    <t>cyborg|futurenawar|robot|shootoutnainnaanapolicenastation|urbannasetting</t>
  </si>
  <si>
    <t>http://www.imdb.com/title/tt0088247/?ref_=fn_tt_tt_1</t>
  </si>
  <si>
    <t>WolfgangnaBecker</t>
  </si>
  <si>
    <t>ChulpannaKhamatova</t>
  </si>
  <si>
    <t>FloriannaLukas</t>
  </si>
  <si>
    <t>GoodnaByenaLenin! </t>
  </si>
  <si>
    <t>coma|eastnagermany|germannademocraticnarepublic|germany|heartnaattack</t>
  </si>
  <si>
    <t>http://www.imdb.com/title/tt0301357/?ref_=fn_tt_tt_1</t>
  </si>
  <si>
    <t>MarknaBazeley</t>
  </si>
  <si>
    <t>ThenaDamnednaUnited </t>
  </si>
  <si>
    <t>MauricenaRoëves</t>
  </si>
  <si>
    <t>cup|derbynacounty|flashback|football|leedsnaunited</t>
  </si>
  <si>
    <t>http://www.imdb.com/title/tt1226271/?ref_=fn_tt_tt_1</t>
  </si>
  <si>
    <t>DannaO'Bannon</t>
  </si>
  <si>
    <t>ClunaGulager</t>
  </si>
  <si>
    <t>LinneanaQuigley</t>
  </si>
  <si>
    <t>ThenaReturnnaofnathenaLivingnaDead </t>
  </si>
  <si>
    <t>BeverlynaRandolph</t>
  </si>
  <si>
    <t>crematorium|femalenafrontalnanudity|nakednadeadnawoman|paramedic|poisonnagas</t>
  </si>
  <si>
    <t>http://www.imdb.com/title/tt0089907/?ref_=fn_tt_tt_1</t>
  </si>
  <si>
    <t>FortunatonaCerlino</t>
  </si>
  <si>
    <t>MarianaPianaCalzone</t>
  </si>
  <si>
    <t>Gomorrah </t>
  </si>
  <si>
    <t>MarconaD'Amore</t>
  </si>
  <si>
    <t>http://www.imdb.com/title/tt2049116/?ref_=fn_tt_tt_1</t>
  </si>
  <si>
    <t>Mallrats </t>
  </si>
  <si>
    <t>comic|exnagirlfriend|jaynaandnasilentnabob|mall|teenager</t>
  </si>
  <si>
    <t>http://www.imdb.com/title/tt0113749/?ref_=fn_tt_tt_1</t>
  </si>
  <si>
    <t>Musical|Romance</t>
  </si>
  <si>
    <t>OlivianaNewton-John</t>
  </si>
  <si>
    <t>Grease </t>
  </si>
  <si>
    <t>automobilenaracing|boyfriendnagirlfriendnarelationship|highnaschool|wrestling|yearna1959</t>
  </si>
  <si>
    <t>http://www.imdb.com/title/tt0077631/?ref_=fn_tt_tt_1</t>
  </si>
  <si>
    <t>Platoon </t>
  </si>
  <si>
    <t>1960s|famousnascore|hero|vietnam|vietnamnawar</t>
  </si>
  <si>
    <t>http://www.imdb.com/title/tt0091763/?ref_=fn_tt_tt_1</t>
  </si>
  <si>
    <t>StevienaWonder</t>
  </si>
  <si>
    <t>Documentary|Drama|War</t>
  </si>
  <si>
    <t>OsamanabinnaLaden</t>
  </si>
  <si>
    <t>Fahrenheitna9/11 </t>
  </si>
  <si>
    <t>RickynaMartin</t>
  </si>
  <si>
    <t>antinawar|interview|iraq|paranoia|warnaonnaterrorism</t>
  </si>
  <si>
    <t>http://www.imdb.com/title/tt0361596/?ref_=fn_tt_tt_1</t>
  </si>
  <si>
    <t>GeorgenaRoynaHill</t>
  </si>
  <si>
    <t>TednaCassidy</t>
  </si>
  <si>
    <t>Biography|Crime|Drama|Western</t>
  </si>
  <si>
    <t>KatharinenaRoss</t>
  </si>
  <si>
    <t>ButchnaCassidynaandnathenaSundancenaKid </t>
  </si>
  <si>
    <t>KennethnaMars</t>
  </si>
  <si>
    <t>bolivia|gang|outlaw|posse|train</t>
  </si>
  <si>
    <t>http://www.imdb.com/title/tt0064115/?ref_=fn_tt_tt_1</t>
  </si>
  <si>
    <t>RobertnaStevenson</t>
  </si>
  <si>
    <t>GlynisnaJohns</t>
  </si>
  <si>
    <t>Comedy|Family|Fantasy|Musical</t>
  </si>
  <si>
    <t>EdnaWynn</t>
  </si>
  <si>
    <t>MarynaPoppins </t>
  </si>
  <si>
    <t>ElsanaLanchester</t>
  </si>
  <si>
    <t>banker|femalenaprotagonist|livenaactionnaandnaanimation|magic|nanny</t>
  </si>
  <si>
    <t>http://www.imdb.com/title/tt0058331/?ref_=fn_tt_tt_1</t>
  </si>
  <si>
    <t>OrdinarynaPeople </t>
  </si>
  <si>
    <t>choir|death|friend|suicide|therapy</t>
  </si>
  <si>
    <t>http://www.imdb.com/title/tt0081283/?ref_=fn_tt_tt_1</t>
  </si>
  <si>
    <t>JeromenaRobbins</t>
  </si>
  <si>
    <t>GeorgenaChakiris</t>
  </si>
  <si>
    <t>Crime|Drama|Musical|Romance|Thriller</t>
  </si>
  <si>
    <t>WestnaSidenaStory </t>
  </si>
  <si>
    <t>dance|gang|newnayorknacity|puertonarican|tragedy</t>
  </si>
  <si>
    <t>http://www.imdb.com/title/tt0055614/?ref_=fn_tt_tt_1</t>
  </si>
  <si>
    <t>RodneynaDangerfield</t>
  </si>
  <si>
    <t>Caddyshack </t>
  </si>
  <si>
    <t>caddy|countrynaclub|golfnacourse|gopher|nudity</t>
  </si>
  <si>
    <t>http://www.imdb.com/title/tt0080487/?ref_=fn_tt_tt_1</t>
  </si>
  <si>
    <t>GarynaHardwick</t>
  </si>
  <si>
    <t>ThenaBrothers </t>
  </si>
  <si>
    <t>africannaamerican|commitment|friend|friendship|playboy</t>
  </si>
  <si>
    <t>http://www.imdb.com/title/tt0250274/?ref_=fn_tt_tt_1</t>
  </si>
  <si>
    <t>ThenaWood </t>
  </si>
  <si>
    <t>flashback|friendship|publicnanudity|shower|wedding</t>
  </si>
  <si>
    <t>http://www.imdb.com/title/tt0161100/?ref_=fn_tt_tt_1</t>
  </si>
  <si>
    <t>ThenaUsualnaSuspects </t>
  </si>
  <si>
    <t>criminal|dirtynacop|flashback|limping|suspect</t>
  </si>
  <si>
    <t>http://www.imdb.com/title/tt0114814/?ref_=fn_tt_tt_1</t>
  </si>
  <si>
    <t>KellynaJonaMinter</t>
  </si>
  <si>
    <t>Fantasy|Horror|Romance|Thriller</t>
  </si>
  <si>
    <t>LisanaWilcox</t>
  </si>
  <si>
    <t>AnaNightmarenaonnaElmnaStreetna5:naThenaDreamnaChild </t>
  </si>
  <si>
    <t>MatthewnaBorlenghi</t>
  </si>
  <si>
    <t>child|comicnabook|dream|murderer|nightmare</t>
  </si>
  <si>
    <t>http://www.imdb.com/title/tt0097981/?ref_=fn_tt_tt_1</t>
  </si>
  <si>
    <t>VannaWilder:naPartynaLiaison </t>
  </si>
  <si>
    <t>EriknaEstrada</t>
  </si>
  <si>
    <t>college|love|party|reporter|tuition</t>
  </si>
  <si>
    <t>http://www.imdb.com/title/tt0283111/?ref_=fn_tt_tt_1</t>
  </si>
  <si>
    <t>JohnnaD'Leo</t>
  </si>
  <si>
    <t>ThenaWrestler </t>
  </si>
  <si>
    <t>AjaynaNaidu</t>
  </si>
  <si>
    <t>heartnaattack|stripper|supermarket|wrestler|wrestling</t>
  </si>
  <si>
    <t>http://www.imdb.com/title/tt1125849/?ref_=fn_tt_tt_1</t>
  </si>
  <si>
    <t>KingnaVidor</t>
  </si>
  <si>
    <t>LilliannaGish</t>
  </si>
  <si>
    <t>DuelnainnathenaSun </t>
  </si>
  <si>
    <t>JennifernaJones</t>
  </si>
  <si>
    <t>boxnaofficenahit|halfnabreed|infidelity|shooting|texas</t>
  </si>
  <si>
    <t>http://www.imdb.com/title/tt0038499/?ref_=fn_tt_tt_1</t>
  </si>
  <si>
    <t>BestnainnaShow </t>
  </si>
  <si>
    <t>dognashow|gay|gaynacharacter|gaynacouple|gaynainterest</t>
  </si>
  <si>
    <t>http://www.imdb.com/title/tt0218839/?ref_=fn_tt_tt_1</t>
  </si>
  <si>
    <t>EscapenafromnaNewnaYork </t>
  </si>
  <si>
    <t>TomnaAtkins</t>
  </si>
  <si>
    <t>1990s|police|prison|rescue|yearna1997</t>
  </si>
  <si>
    <t>http://www.imdb.com/title/tt0082340/?ref_=fn_tt_tt_1</t>
  </si>
  <si>
    <t>OssienaDavis</t>
  </si>
  <si>
    <t>SchoolnaDaze </t>
  </si>
  <si>
    <t>beautynasalon|blacknacollege|college|fraternity|sorority</t>
  </si>
  <si>
    <t>http://www.imdb.com/title/tt0096054/?ref_=fn_tt_tt_1</t>
  </si>
  <si>
    <t>FrednaSavage</t>
  </si>
  <si>
    <t>DaddynaDaynaCamp </t>
  </si>
  <si>
    <t>competition|estrangednafather|skunk|summernacamp|wall</t>
  </si>
  <si>
    <t>http://www.imdb.com/title/tt0462244/?ref_=fn_tt_tt_1</t>
  </si>
  <si>
    <t>RichardnaNorton</t>
  </si>
  <si>
    <t>Mr.naNicenaGuy </t>
  </si>
  <si>
    <t>RachelnaBlakely</t>
  </si>
  <si>
    <t>chef|cook|drugs|gang|reporter</t>
  </si>
  <si>
    <t>http://www.imdb.com/title/tt0117786/?ref_=fn_tt_tt_1</t>
  </si>
  <si>
    <t>AnaMightynaWind </t>
  </si>
  <si>
    <t>concert|mockumentary|musician|newnayorknacity|singer</t>
  </si>
  <si>
    <t>http://www.imdb.com/title/tt0310281/?ref_=fn_tt_tt_1</t>
  </si>
  <si>
    <t>MysticnaPizza </t>
  </si>
  <si>
    <t>commitment|marriage|pizza|titlenaappearsnainnawriting|womannawearingnaonlynaanaman'snashirt</t>
  </si>
  <si>
    <t>http://www.imdb.com/title/tt0095690/?ref_=fn_tt_tt_1</t>
  </si>
  <si>
    <t>Warna&amp;naPeace </t>
  </si>
  <si>
    <t>malenafrontalnanudity|malenanudity|tvnamininaseries</t>
  </si>
  <si>
    <t>http://www.imdb.com/title/tt3910804/?ref_=fn_tt_tt_1</t>
  </si>
  <si>
    <t>SlidingnaDoors </t>
  </si>
  <si>
    <t>JohnnaLynch</t>
  </si>
  <si>
    <t>alternativenareality|multiplenaoutcomes|parallelnatime|serendipity|twistnaofnafate</t>
  </si>
  <si>
    <t>http://www.imdb.com/title/tt0120148/?ref_=fn_tt_tt_1</t>
  </si>
  <si>
    <t>RustynaCundieff</t>
  </si>
  <si>
    <t>TalesnafromnathenaHood </t>
  </si>
  <si>
    <t>DavidnaAlannaGrier</t>
  </si>
  <si>
    <t>childnaabuse|death|drugs|kunakluxnaklan|policenabrutality</t>
  </si>
  <si>
    <t>http://www.imdb.com/title/tt0114609/?ref_=fn_tt_tt_1</t>
  </si>
  <si>
    <t>ThenaLastnaKingnaofnaScotland </t>
  </si>
  <si>
    <t>AbbynaMukiibinaNkaaga</t>
  </si>
  <si>
    <t>1970s|assassination|doctor|scottish|ugandan</t>
  </si>
  <si>
    <t>http://www.imdb.com/title/tt0455590/?ref_=fn_tt_tt_1</t>
  </si>
  <si>
    <t>DominiquenaOthenin-Girard</t>
  </si>
  <si>
    <t>TamaranaGlynn</t>
  </si>
  <si>
    <t>Halloweenna5 </t>
  </si>
  <si>
    <t>cat|halloween|kitten|michaelnamyers|psychotronic</t>
  </si>
  <si>
    <t>http://www.imdb.com/title/tt0097474/?ref_=fn_tt_tt_1</t>
  </si>
  <si>
    <t>BrandonnaSmith</t>
  </si>
  <si>
    <t>Bernie </t>
  </si>
  <si>
    <t>RicknaDial</t>
  </si>
  <si>
    <t>funeral|stockbroker|texas|vacation|widow</t>
  </si>
  <si>
    <t>http://www.imdb.com/title/tt1704573/?ref_=fn_tt_tt_1</t>
  </si>
  <si>
    <t>Jean-JacquesnaMantello</t>
  </si>
  <si>
    <t>DarylnaHannah</t>
  </si>
  <si>
    <t>Adventure|Documentary|Short</t>
  </si>
  <si>
    <t>DolphinsnaandnaWhalesna3D:naTribesnaofnathenaOcean </t>
  </si>
  <si>
    <t>3dnainnatitle|animalnainnatitle|digitnainnatitle|dolphin|manatee</t>
  </si>
  <si>
    <t>http://www.imdb.com/title/tt0996382/?ref_=fn_tt_tt_1</t>
  </si>
  <si>
    <t>Pollock </t>
  </si>
  <si>
    <t>AmynaMadigan</t>
  </si>
  <si>
    <t>1940s|artist|drinking|lifenamagazine|painter</t>
  </si>
  <si>
    <t>http://www.imdb.com/title/tt0183659/?ref_=fn_tt_tt_1</t>
  </si>
  <si>
    <t>RisanaBramonnaGarcia</t>
  </si>
  <si>
    <t>200naCigarettes </t>
  </si>
  <si>
    <t>bartender|friend|newnayear'snaeve|party|punk</t>
  </si>
  <si>
    <t>http://www.imdb.com/title/tt0137338/?ref_=fn_tt_tt_1</t>
  </si>
  <si>
    <t>BriannaKlugman</t>
  </si>
  <si>
    <t>ThenaWords </t>
  </si>
  <si>
    <t>americannainnaparis|book|love|novel|writer</t>
  </si>
  <si>
    <t>http://www.imdb.com/title/tt1840417/?ref_=fn_tt_tt_1</t>
  </si>
  <si>
    <t>MattnaPiedmont</t>
  </si>
  <si>
    <t>CasanadenaminaPadre </t>
  </si>
  <si>
    <t>LuisnaE.naCarazo</t>
  </si>
  <si>
    <t>absurdnahumor|drugnalord|mexico|ranch|spaghettinawestern</t>
  </si>
  <si>
    <t>http://www.imdb.com/title/tt1702425/?ref_=fn_tt_tt_1</t>
  </si>
  <si>
    <t>RaymondnaDenaFelitta</t>
  </si>
  <si>
    <t>CitynaIsland </t>
  </si>
  <si>
    <t>DominiknaGarcía-Lorido</t>
  </si>
  <si>
    <t>anger|familynareunion|fathernasonnareunion|hugging|movienamaking</t>
  </si>
  <si>
    <t>http://www.imdb.com/title/tt1174730/?ref_=fn_tt_tt_1</t>
  </si>
  <si>
    <t>JohnnaMichaelnaMcDonagh</t>
  </si>
  <si>
    <t>ThenaGuard </t>
  </si>
  <si>
    <t>WalenaOjo</t>
  </si>
  <si>
    <t>boatnaonnafire|drugnasmuggling|fbi|fbinaagent|smallnatown</t>
  </si>
  <si>
    <t>http://www.imdb.com/title/tt1540133/?ref_=fn_tt_tt_1</t>
  </si>
  <si>
    <t>DebnaHagan</t>
  </si>
  <si>
    <t>College </t>
  </si>
  <si>
    <t>college|facenaslap|highnaschool|lossnaofnavirginity|piercednanipple</t>
  </si>
  <si>
    <t>http://www.imdb.com/title/tt0844671/?ref_=fn_tt_tt_1</t>
  </si>
  <si>
    <t>ThenaVirginnaSuicides </t>
  </si>
  <si>
    <t>catholic|fivenasisters|isolation|school|suicide</t>
  </si>
  <si>
    <t>http://www.imdb.com/title/tt0159097/?ref_=fn_tt_tt_1</t>
  </si>
  <si>
    <t>AnnettenaBadland</t>
  </si>
  <si>
    <t>LittlenaVoice </t>
  </si>
  <si>
    <t>mother|recluse|shy|singer|talent</t>
  </si>
  <si>
    <t>http://www.imdb.com/title/tt0147004/?ref_=fn_tt_tt_1</t>
  </si>
  <si>
    <t>ZachnaCregger</t>
  </si>
  <si>
    <t>WindellnaMiddlebrooks</t>
  </si>
  <si>
    <t>HughnaM.naHefner</t>
  </si>
  <si>
    <t>MissnaMarch </t>
  </si>
  <si>
    <t>RaquelnaAlessi</t>
  </si>
  <si>
    <t>fellatio|hughnahefner|oralnasex|playboynacenterfold|toplessnafemalenanudity</t>
  </si>
  <si>
    <t>http://www.imdb.com/title/tt1151922/?ref_=fn_tt_tt_1</t>
  </si>
  <si>
    <t>ZachnaBraff</t>
  </si>
  <si>
    <t>WishnaInaWasnaHere </t>
  </si>
  <si>
    <t>actor|dreamnasequence|geniusnarecluse|jew|religion</t>
  </si>
  <si>
    <t>http://www.imdb.com/title/tt2870708/?ref_=fn_tt_tt_1</t>
  </si>
  <si>
    <t>MarknaTarlov</t>
  </si>
  <si>
    <t>SimplynaIrresistible </t>
  </si>
  <si>
    <t>LawrencenaGilliardnaJr.</t>
  </si>
  <si>
    <t>chef|femalenachef|love|magic|restaurant</t>
  </si>
  <si>
    <t>http://www.imdb.com/title/tt0145893/?ref_=fn_tt_tt_1</t>
  </si>
  <si>
    <t>JasonnaDohring</t>
  </si>
  <si>
    <t>VeronicanaMars </t>
  </si>
  <si>
    <t>bestnafriend|highnaschool|privatenadetective|sheriff|student</t>
  </si>
  <si>
    <t>http://www.imdb.com/title/tt0412253/?ref_=fn_tt_tt_1</t>
  </si>
  <si>
    <t>JohnnaCameronnaMitchell</t>
  </si>
  <si>
    <t>MiriamnaShor</t>
  </si>
  <si>
    <t>HedwignaandnathenaAngrynaInch </t>
  </si>
  <si>
    <t>band|rocknaband|sexnachange|song|transsexual</t>
  </si>
  <si>
    <t>http://www.imdb.com/title/tt0248845/?ref_=fn_tt_tt_1</t>
  </si>
  <si>
    <t>RyannaBollman</t>
  </si>
  <si>
    <t>OnlynathenaStrong </t>
  </si>
  <si>
    <t>ToddnaSusman</t>
  </si>
  <si>
    <t>capoeira|fight|fighting|martialnaarts|violence</t>
  </si>
  <si>
    <t>http://www.imdb.com/title/tt0107750/?ref_=fn_tt_tt_1</t>
  </si>
  <si>
    <t>JonnaKnautz</t>
  </si>
  <si>
    <t>MondanaScott</t>
  </si>
  <si>
    <t>RachelnaAlig</t>
  </si>
  <si>
    <t>GoddessnaofnaLove </t>
  </si>
  <si>
    <t>AlexisnaKendra</t>
  </si>
  <si>
    <t>femalenanudity|hallucination|sexnascene|stripnaclub|stripper</t>
  </si>
  <si>
    <t>http://www.imdb.com/title/tt3432552/?ref_=fn_tt_tt_1</t>
  </si>
  <si>
    <t>ShatterednaGlass </t>
  </si>
  <si>
    <t>fabricatednafacts|journalist|stephennaglass|thenanewnarepublic|writer</t>
  </si>
  <si>
    <t>http://www.imdb.com/title/tt0323944/?ref_=fn_tt_tt_1</t>
  </si>
  <si>
    <t>DavidnaAtkins</t>
  </si>
  <si>
    <t>LynnenaThigpen</t>
  </si>
  <si>
    <t>Novocaine </t>
  </si>
  <si>
    <t>PollynaNoonan</t>
  </si>
  <si>
    <t>dentist|drugs|murder|sex|sunflower</t>
  </si>
  <si>
    <t>http://www.imdb.com/title/tt0234354/?ref_=fn_tt_tt_1</t>
  </si>
  <si>
    <t>PatricknaStettner</t>
  </si>
  <si>
    <t>ThenaBusinessnaofnaStrangers </t>
  </si>
  <si>
    <t>FredericknaWeller</t>
  </si>
  <si>
    <t>airport|businesswoman|hotel|revenge|vegetarian</t>
  </si>
  <si>
    <t>http://www.imdb.com/title/tt0270259/?ref_=fn_tt_tt_1</t>
  </si>
  <si>
    <t>SamnaPeckinpah</t>
  </si>
  <si>
    <t>WarrennaOates</t>
  </si>
  <si>
    <t>WilliamnaHolden</t>
  </si>
  <si>
    <t>ThenaWildnaBunch </t>
  </si>
  <si>
    <t>L.Q.naJones</t>
  </si>
  <si>
    <t>friendship|honor|righteousnarage|soldier|texas</t>
  </si>
  <si>
    <t>http://www.imdb.com/title/tt0065214/?ref_=fn_tt_tt_1</t>
  </si>
  <si>
    <t>ThenaWackness </t>
  </si>
  <si>
    <t>icenacream|marijuana|newnayorknacity|summer|therapy</t>
  </si>
  <si>
    <t>http://www.imdb.com/title/tt1082886/?ref_=fn_tt_tt_1</t>
  </si>
  <si>
    <t>MichaelnaCrichton</t>
  </si>
  <si>
    <t>MichaelnaElphick</t>
  </si>
  <si>
    <t>Adventure|Crime|Drama|Thriller</t>
  </si>
  <si>
    <t>Lesley-AnnenaDown</t>
  </si>
  <si>
    <t>ThenaGreatnaTrainnaRobbery </t>
  </si>
  <si>
    <t>PamelanaSalem</t>
  </si>
  <si>
    <t>bank|gold|key|safe|train</t>
  </si>
  <si>
    <t>http://www.imdb.com/title/tt0079240/?ref_=fn_tt_tt_1</t>
  </si>
  <si>
    <t>BryannaDick</t>
  </si>
  <si>
    <t>MorvernnaCallar </t>
  </si>
  <si>
    <t>PaulnaPopplewell</t>
  </si>
  <si>
    <t>breasts|cleavage|femalenarearnanudity|girlnainnapanties|publicnanudity</t>
  </si>
  <si>
    <t>http://www.imdb.com/title/tt0300214/?ref_=fn_tt_tt_1</t>
  </si>
  <si>
    <t>SylvionaTabet</t>
  </si>
  <si>
    <t>MichaelnaBerryman</t>
  </si>
  <si>
    <t>Beastmasterna2:naThroughnathenaPortalnaofnaTime </t>
  </si>
  <si>
    <t>MarcnaSinger</t>
  </si>
  <si>
    <t>beast|beastmaster|psychotronic|swordnaandnasorcery|warrior</t>
  </si>
  <si>
    <t>http://www.imdb.com/title/tt0101412/?ref_=fn_tt_tt_1</t>
  </si>
  <si>
    <t>RicknaBieber</t>
  </si>
  <si>
    <t>KendricknaCross</t>
  </si>
  <si>
    <t>Thena5thnaQuarter </t>
  </si>
  <si>
    <t>SammynaNaginaNjuguna</t>
  </si>
  <si>
    <t>athleticnatraining|footballnapractice|funeral|gymnasium|mannacrying</t>
  </si>
  <si>
    <t>http://www.imdb.com/title/tt1130964/?ref_=fn_tt_tt_1</t>
  </si>
  <si>
    <t>NathalienaBaye</t>
  </si>
  <si>
    <t>ThenaFlowernaofnaEvil </t>
  </si>
  <si>
    <t>MélanienaDoutey</t>
  </si>
  <si>
    <t>bordeaux|election|mayor|pamphlet|politicalnathriller</t>
  </si>
  <si>
    <t>http://www.imdb.com/title/tt0322289/?ref_=fn_tt_tt_1</t>
  </si>
  <si>
    <t>ThenaGreatest </t>
  </si>
  <si>
    <t>CaranaSeymour</t>
  </si>
  <si>
    <t>carnacrash|loss|selfnahelpnagroup|teenagenamother|titlenadirectednabynafemale</t>
  </si>
  <si>
    <t>http://www.imdb.com/title/tt1226232/?ref_=fn_tt_tt_1</t>
  </si>
  <si>
    <t>SnownaFlowernaandnathenaSecretnaFan </t>
  </si>
  <si>
    <t>Ji-hyunnaJun</t>
  </si>
  <si>
    <t>carnahittingnapedestrian|china|fan|nineteenthnacentury|reversalnaofnafortune</t>
  </si>
  <si>
    <t>http://www.imdb.com/title/tt1541995/?ref_=fn_tt_tt_1</t>
  </si>
  <si>
    <t>DianenaLadd</t>
  </si>
  <si>
    <t>ComenaEarlynaMorning </t>
  </si>
  <si>
    <t>RitchienaMontgomery</t>
  </si>
  <si>
    <t>church|drink|knockingnaonnaanadoor|love|threenawordnatitle</t>
  </si>
  <si>
    <t>http://www.imdb.com/title/tt0457308/?ref_=fn_tt_tt_1</t>
  </si>
  <si>
    <t>LuckynaBreak </t>
  </si>
  <si>
    <t>PeternaMcNamara</t>
  </si>
  <si>
    <t>escape|prison|prisonnaescape|sadism|solitarynaconfinement</t>
  </si>
  <si>
    <t>http://www.imdb.com/title/tt0246134/?ref_=fn_tt_tt_1</t>
  </si>
  <si>
    <t>FrednaZinnemann</t>
  </si>
  <si>
    <t>Julia </t>
  </si>
  <si>
    <t>1930s|femalenaprotagonist|nazi|romanticnafriendship|writer</t>
  </si>
  <si>
    <t>http://www.imdb.com/title/tt0076245/?ref_=fn_tt_tt_1</t>
  </si>
  <si>
    <t>S.R.naBindler</t>
  </si>
  <si>
    <t>Surfer,naDude </t>
  </si>
  <si>
    <t>barefoot|endorsement|surfboard|virtualnareality|waves</t>
  </si>
  <si>
    <t>http://www.imdb.com/title/tt0976247/?ref_=fn_tt_tt_1</t>
  </si>
  <si>
    <t>PatnaBuchanan</t>
  </si>
  <si>
    <t>NoamnaChomsky</t>
  </si>
  <si>
    <t>LakenaofnaFire </t>
  </si>
  <si>
    <t>BillnaBaird</t>
  </si>
  <si>
    <t>abortion|southernnaaccent|titlenabasednaonnathenabible|trial|usa</t>
  </si>
  <si>
    <t>http://www.imdb.com/title/tt0841119/?ref_=fn_tt_tt_1</t>
  </si>
  <si>
    <t>GregnaMarcks</t>
  </si>
  <si>
    <t>11:14 </t>
  </si>
  <si>
    <t>conveniencenastore|multiplenaperspectives|murder|paramedic|van</t>
  </si>
  <si>
    <t>http://www.imdb.com/title/tt0331811/?ref_=fn_tt_tt_1</t>
  </si>
  <si>
    <t>PerrynaLang</t>
  </si>
  <si>
    <t>CatherinenaBell</t>
  </si>
  <si>
    <t>MennaofnaWar </t>
  </si>
  <si>
    <t>cockneynaaccent|fight|island|machismo|mercenary</t>
  </si>
  <si>
    <t>http://www.imdb.com/title/tt0110490/?ref_=fn_tt_tt_1</t>
  </si>
  <si>
    <t>JakenaGoldberger</t>
  </si>
  <si>
    <t>DonnaMcKay </t>
  </si>
  <si>
    <t>RobertnaWahlberg</t>
  </si>
  <si>
    <t>deadnabody|deadnabodynainnaanafreezer|deadnabodynawrappednainnacarpet|personnainnaanacarnatrunk|schoolnajanitor</t>
  </si>
  <si>
    <t>http://www.imdb.com/title/tt1281374/?ref_=fn_tt_tt_1</t>
  </si>
  <si>
    <t>Deadfall </t>
  </si>
  <si>
    <t>policenaofficer|policenaofficernakilled|policenaofficernashot|sexnascene</t>
  </si>
  <si>
    <t>http://www.imdb.com/title/tt1667310/?ref_=fn_tt_tt_1</t>
  </si>
  <si>
    <t>AnaShinenaofnaRainbows </t>
  </si>
  <si>
    <t>JohnnaBell</t>
  </si>
  <si>
    <t>island|love|newnahome|orphan|rainbow</t>
  </si>
  <si>
    <t>http://www.imdb.com/title/tt1014774/?ref_=fn_tt_tt_1</t>
  </si>
  <si>
    <t>WilliamnaKaufman</t>
  </si>
  <si>
    <t>SeannaCook</t>
  </si>
  <si>
    <t>ThenaHitnaList </t>
  </si>
  <si>
    <t>dienahardnascenario|engineer|heldnaatnagunpoint|racenaagainstnatime|shotnatonadeath</t>
  </si>
  <si>
    <t>http://www.imdb.com/title/tt1575694/?ref_=fn_tt_tt_1</t>
  </si>
  <si>
    <t>BlakenaRitson</t>
  </si>
  <si>
    <t>Emma </t>
  </si>
  <si>
    <t>friendship|lovenatriangle|matchmaker|naivety|oppositesnaattract</t>
  </si>
  <si>
    <t>http://www.imdb.com/title/tt1366312/?ref_=fn_tt_tt_1</t>
  </si>
  <si>
    <t>LeslienaCarlson</t>
  </si>
  <si>
    <t>DebbienaHarry</t>
  </si>
  <si>
    <t>Videodrome </t>
  </si>
  <si>
    <t>ReinernaSchwarz</t>
  </si>
  <si>
    <t>cyberpunk|hallucination|illegality|snuffnafilm|surrealism</t>
  </si>
  <si>
    <t>http://www.imdb.com/title/tt0086541/?ref_=fn_tt_tt_1</t>
  </si>
  <si>
    <t>CédricnaKlapisch</t>
  </si>
  <si>
    <t>L'aubergenaespagnole </t>
  </si>
  <si>
    <t>apartment|erasmus|language|student|trip</t>
  </si>
  <si>
    <t>http://www.imdb.com/title/tt0283900/?ref_=fn_tt_tt_1</t>
  </si>
  <si>
    <t>KatenaBarker-Froyland</t>
  </si>
  <si>
    <t>ShawnnaParsons</t>
  </si>
  <si>
    <t>SongnaOne </t>
  </si>
  <si>
    <t>LinaJunnaLi</t>
  </si>
  <si>
    <t>musician|numbernainnatitle|recording|sibling</t>
  </si>
  <si>
    <t>http://www.imdb.com/title/tt2182972/?ref_=fn_tt_tt_1</t>
  </si>
  <si>
    <t>MartinnaKoolhoven</t>
  </si>
  <si>
    <t>TygonaGernandt</t>
  </si>
  <si>
    <t>YoricknavannaWageningen</t>
  </si>
  <si>
    <t>WinternainnaWartime </t>
  </si>
  <si>
    <t>MartijnnaLakemeier</t>
  </si>
  <si>
    <t>horse|nazi|occupation|resistancenamovement|unclenanephewnarelationship</t>
  </si>
  <si>
    <t>http://www.imdb.com/title/tt0795441/?ref_=fn_tt_tt_1</t>
  </si>
  <si>
    <t>CharlesnaMatthau</t>
  </si>
  <si>
    <t>FreakynaDeaky </t>
  </si>
  <si>
    <t>blacknapanties|bombnasquad|carnabomb|dynamite|girlnainnapanties</t>
  </si>
  <si>
    <t>http://www.imdb.com/title/tt0938305/?ref_=fn_tt_tt_1</t>
  </si>
  <si>
    <t>PaulnaScofield</t>
  </si>
  <si>
    <t>Thriller|War</t>
  </si>
  <si>
    <t>ThenaTrain </t>
  </si>
  <si>
    <t>MichelnaSimon</t>
  </si>
  <si>
    <t>art|french|german|painting|train</t>
  </si>
  <si>
    <t>http://www.imdb.com/title/tt0059825/?ref_=fn_tt_tt_1</t>
  </si>
  <si>
    <t>ChristophernaM.naBessette</t>
  </si>
  <si>
    <t>TradenaofnaInnocents </t>
  </si>
  <si>
    <t>TrieunaTran</t>
  </si>
  <si>
    <t>angkornawat|humannatrafficking|sexnaslavery|sexnatourism</t>
  </si>
  <si>
    <t>http://www.imdb.com/title/tt1772408/?ref_=fn_tt_tt_1</t>
  </si>
  <si>
    <t>PrachyanaPinkaew</t>
  </si>
  <si>
    <t>NathannaJones</t>
  </si>
  <si>
    <t>ThenaProtector </t>
  </si>
  <si>
    <t>JohnnynaNguyen</t>
  </si>
  <si>
    <t>dienahardnascenario|elephant|longnatake|police|sydneynaaustralia</t>
  </si>
  <si>
    <t>http://www.imdb.com/title/tt0427954/?ref_=fn_tt_tt_1</t>
  </si>
  <si>
    <t>GarynaSinyor</t>
  </si>
  <si>
    <t>StiffnaUppernaLips </t>
  </si>
  <si>
    <t>classnaconflict|edwardiannaera|england|sexualnaawakening|spoof</t>
  </si>
  <si>
    <t>http://www.imdb.com/title/tt0120210/?ref_=fn_tt_tt_1</t>
  </si>
  <si>
    <t>BelindanaStewart-Wilson</t>
  </si>
  <si>
    <t>SimonnaBird</t>
  </si>
  <si>
    <t>ThenaInbetweeners </t>
  </si>
  <si>
    <t>JamesnaBuckley</t>
  </si>
  <si>
    <t>blacknacomedy|bully|friend|house|practicalnajoke</t>
  </si>
  <si>
    <t>http://www.imdb.com/title/tt1220617/?ref_=fn_tt_tt_1</t>
  </si>
  <si>
    <t>ParmindernaNagra</t>
  </si>
  <si>
    <t>BendnaItnaLikenaBeckham </t>
  </si>
  <si>
    <t>hinduism|marriagenaengagement|soccer|team|tradition</t>
  </si>
  <si>
    <t>http://www.imdb.com/title/tt0286499/?ref_=fn_tt_tt_1</t>
  </si>
  <si>
    <t>EdienaFalco</t>
  </si>
  <si>
    <t>SunshinenaState </t>
  </si>
  <si>
    <t>africannaamerican|business|coastline|florida|realnaestate</t>
  </si>
  <si>
    <t>http://www.imdb.com/title/tt0286179/?ref_=fn_tt_tt_1</t>
  </si>
  <si>
    <t>WaynenaBrady</t>
  </si>
  <si>
    <t>Action|Sport</t>
  </si>
  <si>
    <t>WesleynaJonathan</t>
  </si>
  <si>
    <t>Crossover </t>
  </si>
  <si>
    <t>EvanaMarcille</t>
  </si>
  <si>
    <t>africannaamerican|basketball|basketballnamovie|criticallynabashed|tvnacommercial</t>
  </si>
  <si>
    <t>http://www.imdb.com/title/tt0473024/?ref_=fn_tt_tt_1</t>
  </si>
  <si>
    <t>AshishnaR.naMohan</t>
  </si>
  <si>
    <t>MithunnaChakraborty</t>
  </si>
  <si>
    <t>Asin</t>
  </si>
  <si>
    <t>Khiladina786 </t>
  </si>
  <si>
    <t>JohnnynaLever</t>
  </si>
  <si>
    <t>carnacrash|impersonatingnaanapolicenaofficer|longnalostnabrother|marriagenabureau|suitor</t>
  </si>
  <si>
    <t>http://www.imdb.com/title/tt2166214/?ref_=fn_tt_tt_1</t>
  </si>
  <si>
    <t>PablonaRosso</t>
  </si>
  <si>
    <t>JonathannaD.naMellor</t>
  </si>
  <si>
    <t>[Rec]na2 </t>
  </si>
  <si>
    <t>AndreanaRos</t>
  </si>
  <si>
    <t>apartment|apartmentnabuilding|bloodnasample|crucifix|zombie</t>
  </si>
  <si>
    <t>http://www.imdb.com/title/tt1245112/?ref_=fn_tt_tt_1</t>
  </si>
  <si>
    <t>AlexisnaBiesiada</t>
  </si>
  <si>
    <t>Musical</t>
  </si>
  <si>
    <t>KaylanaJackson</t>
  </si>
  <si>
    <t>StandingnaOvation </t>
  </si>
  <si>
    <t>KaylanaRaparelli</t>
  </si>
  <si>
    <t>dance|dream|frog|philadelphianapennsylvania|snake</t>
  </si>
  <si>
    <t>http://www.imdb.com/title/tt1303803/?ref_=fn_tt_tt_1</t>
  </si>
  <si>
    <t>ThenaSting </t>
  </si>
  <si>
    <t>con|connaman|courier|longnacon|murder</t>
  </si>
  <si>
    <t>http://www.imdb.com/title/tt0070735/?ref_=fn_tt_tt_1</t>
  </si>
  <si>
    <t>ChariotsnaofnaFire </t>
  </si>
  <si>
    <t>athlete|jew|missionary|olympicnagames|race</t>
  </si>
  <si>
    <t>http://www.imdb.com/title/tt0082158/?ref_=fn_tt_tt_1</t>
  </si>
  <si>
    <t>DarrennaGrant</t>
  </si>
  <si>
    <t>DiarynaofnaanaMadnaBlacknaWoman </t>
  </si>
  <si>
    <t>comicnarelief|diary|kiss|madeanaseries|statenaflag</t>
  </si>
  <si>
    <t>http://www.imdb.com/title/tt0422093/?ref_=fn_tt_tt_1</t>
  </si>
  <si>
    <t>Shine </t>
  </si>
  <si>
    <t>NicholasnaBell</t>
  </si>
  <si>
    <t>abuse|australia|concert|pianist|piano</t>
  </si>
  <si>
    <t>http://www.imdb.com/title/tt0117631/?ref_=fn_tt_tt_1</t>
  </si>
  <si>
    <t>DonnaJon </t>
  </si>
  <si>
    <t>TonynaDanza</t>
  </si>
  <si>
    <t>cameranafocusnaonnafemalenabutt|cunnilingus|newnajersey|oralnasex|referencenatonafacebook</t>
  </si>
  <si>
    <t>http://www.imdb.com/title/tt2229499/?ref_=fn_tt_tt_1</t>
  </si>
  <si>
    <t>Mystery|Western</t>
  </si>
  <si>
    <t>HighnaPlainsnaDrifter </t>
  </si>
  <si>
    <t>JohnnaHillerman</t>
  </si>
  <si>
    <t>gravestone|gunfighter|outlaw|revenge|smallnatown</t>
  </si>
  <si>
    <t>http://www.imdb.com/title/tt0068699/?ref_=fn_tt_tt_1</t>
  </si>
  <si>
    <t>GhostnaWorld </t>
  </si>
  <si>
    <t>artnaclass|diner|friend|graduation|highnaschool</t>
  </si>
  <si>
    <t>http://www.imdb.com/title/tt0162346/?ref_=fn_tt_tt_1</t>
  </si>
  <si>
    <t>Iris </t>
  </si>
  <si>
    <t>alzheimer'snadisease|book|love|novelist|writer</t>
  </si>
  <si>
    <t>http://www.imdb.com/title/tt0280778/?ref_=fn_tt_tt_1</t>
  </si>
  <si>
    <t>WilliamnaSachs</t>
  </si>
  <si>
    <t>AverynaSchreiber</t>
  </si>
  <si>
    <t>StephennaMacht</t>
  </si>
  <si>
    <t>Galaxina </t>
  </si>
  <si>
    <t>alien|android|femnabot|femalenaandroid|stars</t>
  </si>
  <si>
    <t>http://www.imdb.com/title/tt0080771/?ref_=fn_tt_tt_1</t>
  </si>
  <si>
    <t>ChristophenaBarratier</t>
  </si>
  <si>
    <t>FrançoisnaBerléand</t>
  </si>
  <si>
    <t>Jean-BaptistenaMaunier</t>
  </si>
  <si>
    <t>ThenaChorus </t>
  </si>
  <si>
    <t>GérardnaJugnot</t>
  </si>
  <si>
    <t>boardingnaschool|boy|choir|school|teacher</t>
  </si>
  <si>
    <t>http://www.imdb.com/title/tt0372824/?ref_=fn_tt_tt_1</t>
  </si>
  <si>
    <t>ÉmilenaGaudreault</t>
  </si>
  <si>
    <t>LukenaKirby</t>
  </si>
  <si>
    <t>MambonaItaliano </t>
  </si>
  <si>
    <t>ClaudianaFerri</t>
  </si>
  <si>
    <t>gay|immigrant|italian|police|policenaofficer</t>
  </si>
  <si>
    <t>http://www.imdb.com/title/tt0330602/?ref_=fn_tt_tt_1</t>
  </si>
  <si>
    <t>JamesnaCox</t>
  </si>
  <si>
    <t>Wonderland </t>
  </si>
  <si>
    <t>FrankynaG</t>
  </si>
  <si>
    <t>murder|police|policenainvestigation|pornnastar|robbery</t>
  </si>
  <si>
    <t>http://www.imdb.com/title/tt0335563/?ref_=fn_tt_tt_1</t>
  </si>
  <si>
    <t>DonathenaRightnaThing </t>
  </si>
  <si>
    <t>DannynaAiello</t>
  </si>
  <si>
    <t>blacknamilitant|frustration|pizza|pizzanaparlor|pizzeria</t>
  </si>
  <si>
    <t>http://www.imdb.com/title/tt0097216/?ref_=fn_tt_tt_1</t>
  </si>
  <si>
    <t>JamesnaToback</t>
  </si>
  <si>
    <t>HarvardnaMan </t>
  </si>
  <si>
    <t>basketball|cheerleader|college|harvard|philosophy</t>
  </si>
  <si>
    <t>http://www.imdb.com/title/tt0242508/?ref_=fn_tt_tt_1</t>
  </si>
  <si>
    <t>AkinaKaurismäki</t>
  </si>
  <si>
    <t>KatinaOutinen</t>
  </si>
  <si>
    <t>Jean-PierrenaLéaud</t>
  </si>
  <si>
    <t>LenaHavre </t>
  </si>
  <si>
    <t>Jean-PierrenaDarroussin</t>
  </si>
  <si>
    <t>bar|container|illegalnaimmigrant|neighbor|shoenashiner</t>
  </si>
  <si>
    <t>http://www.imdb.com/title/tt1508675/?ref_=fn_tt_tt_1</t>
  </si>
  <si>
    <t>Finland</t>
  </si>
  <si>
    <t>Irreversible </t>
  </si>
  <si>
    <t>JonaPrestia</t>
  </si>
  <si>
    <t>longnatake|malenafrontalnanudity|revenge|reversenachronology|vengeance</t>
  </si>
  <si>
    <t>http://www.imdb.com/title/tt0290673/?ref_=fn_tt_tt_1</t>
  </si>
  <si>
    <t>HitoshinaMatsumoto</t>
  </si>
  <si>
    <t>LindsaynaKaynaHayward</t>
  </si>
  <si>
    <t>R100 </t>
  </si>
  <si>
    <t>ShinobunaTerajima</t>
  </si>
  <si>
    <t>coma|onenawordnatitle|spitting|sushi|swimmingnapool</t>
  </si>
  <si>
    <t>http://www.imdb.com/title/tt2914838/?ref_=fn_tt_tt_1</t>
  </si>
  <si>
    <t>RakeyshnaOmprakashnaMehra</t>
  </si>
  <si>
    <t>Comedy|Drama|History|Romance</t>
  </si>
  <si>
    <t>RangnaDenaBasanti </t>
  </si>
  <si>
    <t>Madhavan</t>
  </si>
  <si>
    <t>freedom|friend|india|student|urination</t>
  </si>
  <si>
    <t>http://www.imdb.com/title/tt0405508/?ref_=fn_tt_tt_1</t>
  </si>
  <si>
    <t>CollinnaSchiffli</t>
  </si>
  <si>
    <t>Animals </t>
  </si>
  <si>
    <t>DavidnaDastmalchian</t>
  </si>
  <si>
    <t>drugnaaddict|drugnaaddiction|drugnause|drugs|junkie</t>
  </si>
  <si>
    <t>http://www.imdb.com/title/tt3297554/?ref_=fn_tt_tt_1</t>
  </si>
  <si>
    <t>GeorgenaRatliff</t>
  </si>
  <si>
    <t>CreenaKelly</t>
  </si>
  <si>
    <t>SalvationnaBoulevard </t>
  </si>
  <si>
    <t>MikenaEshaq</t>
  </si>
  <si>
    <t>cross|dousednawithnagasoline|pastor|securitynaguard|shower</t>
  </si>
  <si>
    <t>http://www.imdb.com/title/tt1251743/?ref_=fn_tt_tt_1</t>
  </si>
  <si>
    <t>ThenaTen </t>
  </si>
  <si>
    <t>RonnaSilver</t>
  </si>
  <si>
    <t>death|mexico|sabbath|surgeon|tennastories</t>
  </si>
  <si>
    <t>http://www.imdb.com/title/tt0811106/?ref_=fn_tt_tt_1</t>
  </si>
  <si>
    <t>ShanenaMeadows</t>
  </si>
  <si>
    <t>AnaRoomnafornaRomeonaBrass </t>
  </si>
  <si>
    <t>betrayal|familynarelationships|friendship|psychosis|stranger</t>
  </si>
  <si>
    <t>http://www.imdb.com/title/tt0202559/?ref_=fn_tt_tt_1</t>
  </si>
  <si>
    <t>SynnøvenaMacodynaLund</t>
  </si>
  <si>
    <t>AkselnaHennie</t>
  </si>
  <si>
    <t>Headhunters </t>
  </si>
  <si>
    <t>JulienaR.naØlgaard</t>
  </si>
  <si>
    <t>artnathief|malenafrontalnanudity|malenanudity|malenastarnaappearsnanude|painting</t>
  </si>
  <si>
    <t>http://www.imdb.com/title/tt1614989/?ref_=fn_tt_tt_1</t>
  </si>
  <si>
    <t>Norwegian</t>
  </si>
  <si>
    <t>JonnaWright</t>
  </si>
  <si>
    <t>Comedy|Horror|Sci-Fi|Thriller</t>
  </si>
  <si>
    <t>Grabbers </t>
  </si>
  <si>
    <t>bathtub|eatennaalive|ferrynaboat|lobsternatrap|sprinklernasystem</t>
  </si>
  <si>
    <t>http://www.imdb.com/title/tt1525366/?ref_=fn_tt_tt_1</t>
  </si>
  <si>
    <t>MichaelnaMcGowan</t>
  </si>
  <si>
    <t>AdamnaButcher</t>
  </si>
  <si>
    <t>SaintnaRalph </t>
  </si>
  <si>
    <t>bostonnamarathon|coma|marathon|miracles|running</t>
  </si>
  <si>
    <t>http://www.imdb.com/title/tt0384488/?ref_=fn_tt_tt_1</t>
  </si>
  <si>
    <t>LivnaUllmann</t>
  </si>
  <si>
    <t>JessicanaChastain</t>
  </si>
  <si>
    <t>MissnaJulie </t>
  </si>
  <si>
    <t>ColinnaFarrell</t>
  </si>
  <si>
    <t>kissingnasomeone'snaboot|midsummer|tellingnasomeonenatonashutnaup|twonawordnatitle|valet</t>
  </si>
  <si>
    <t>http://www.imdb.com/title/tt2667960/?ref_=fn_tt_tt_1</t>
  </si>
  <si>
    <t>TeresanaWright</t>
  </si>
  <si>
    <t>SomewherenainnaTime </t>
  </si>
  <si>
    <t>GeorgenaVoskovec</t>
  </si>
  <si>
    <t>hotel|love|lovenaacrossnatime|timenatravel|timenatravelnaromance</t>
  </si>
  <si>
    <t>http://www.imdb.com/title/tt0081534/?ref_=fn_tt_tt_1</t>
  </si>
  <si>
    <t>RohannaSippy</t>
  </si>
  <si>
    <t>AbhisheknaBachchan</t>
  </si>
  <si>
    <t>DumnaMaaronaDum </t>
  </si>
  <si>
    <t>Prateik</t>
  </si>
  <si>
    <t>airport|drugs|lossnaofnalovednaone|police|titlenabasednaonnasong</t>
  </si>
  <si>
    <t>http://www.imdb.com/title/tt1618430/?ref_=fn_tt_tt_1</t>
  </si>
  <si>
    <t>Insidious:naChapterna2 </t>
  </si>
  <si>
    <t>barricadingnaanadoor|injectionnainnaleg|policenadetective|supernatural|taser</t>
  </si>
  <si>
    <t>http://www.imdb.com/title/tt2226417/?ref_=fn_tt_tt_1</t>
  </si>
  <si>
    <t>SawnaII </t>
  </si>
  <si>
    <t>death|detective|nervenagas|serialnakiller|trap</t>
  </si>
  <si>
    <t>http://www.imdb.com/title/tt0432348/?ref_=fn_tt_tt_1</t>
  </si>
  <si>
    <t>DannaTrachtenberg</t>
  </si>
  <si>
    <t>Drama|Horror|Mystery|Sci-Fi|Thriller</t>
  </si>
  <si>
    <t>10naCloverfieldnaLane </t>
  </si>
  <si>
    <t>SumaleenaMontano</t>
  </si>
  <si>
    <t>alien|bunker|carnacrash|kidnapping|minimalnacast</t>
  </si>
  <si>
    <t>http://www.imdb.com/title/tt1179933/?ref_=fn_tt_tt_1</t>
  </si>
  <si>
    <t>Comedy|Documentary</t>
  </si>
  <si>
    <t>Jackass:naThenaMovie </t>
  </si>
  <si>
    <t>alligator|golf|japan|panda|stunt</t>
  </si>
  <si>
    <t>http://www.imdb.com/title/tt0322802/?ref_=fn_tt_tt_1</t>
  </si>
  <si>
    <t>DavidnaF.naSandberg</t>
  </si>
  <si>
    <t>AmiahnaMiller</t>
  </si>
  <si>
    <t>LightsnaOut </t>
  </si>
  <si>
    <t>basednaonnashortnafilm|referencenatonaavengednasevenfold|referencenatonaslayer|switchingnalightsnaonnaandnaoff|twonawordnatitle</t>
  </si>
  <si>
    <t>http://www.imdb.com/title/tt4786282/?ref_=fn_tt_tt_1</t>
  </si>
  <si>
    <t>SpraguenaGrayden</t>
  </si>
  <si>
    <t>ParanormalnaActivityna3 </t>
  </si>
  <si>
    <t>animatenaobject|imaginarynafriend|referencenatonamacgyver|whispering|womannawearingnaonlynaanaman'snashirt</t>
  </si>
  <si>
    <t>http://www.imdb.com/title/tt1778304/?ref_=fn_tt_tt_1</t>
  </si>
  <si>
    <t>StilesnaWhite</t>
  </si>
  <si>
    <t>ShelleynaHennig</t>
  </si>
  <si>
    <t>Ouija </t>
  </si>
  <si>
    <t>DarennaKagasoff</t>
  </si>
  <si>
    <t>deathnaofnagirlfriend|funeral|ghost|ouija|spirit</t>
  </si>
  <si>
    <t>http://www.imdb.com/title/tt1204977/?ref_=fn_tt_tt_1</t>
  </si>
  <si>
    <t>JohnnaSaxon</t>
  </si>
  <si>
    <t>AnaNightmarenaonnaElmnaStreetna3:naDreamnaWarriors </t>
  </si>
  <si>
    <t>JennifernaRubin</t>
  </si>
  <si>
    <t>dream|freddynakrueger|killer|nightmare|springwoodnaohio</t>
  </si>
  <si>
    <t>http://www.imdb.com/title/tt0093629/?ref_=fn_tt_tt_1</t>
  </si>
  <si>
    <t>EugenionaDerbez</t>
  </si>
  <si>
    <t>JessicanaLindsey</t>
  </si>
  <si>
    <t>InstructionsnaNotnaIncluded </t>
  </si>
  <si>
    <t>HugonaStiglitz</t>
  </si>
  <si>
    <t>fathernadaughternarelationship</t>
  </si>
  <si>
    <t>http://www.imdb.com/title/tt2378281/?ref_=fn_tt_tt_1</t>
  </si>
  <si>
    <t>BrendonnaEggertsen</t>
  </si>
  <si>
    <t>MattnaShively</t>
  </si>
  <si>
    <t>ParanormalnaActivityna4 </t>
  </si>
  <si>
    <t>AlishanaBoe</t>
  </si>
  <si>
    <t>boynainnaanabathtub|demon|laptopnacomputer|pullednaunderwater|walkingnainnathenadark</t>
  </si>
  <si>
    <t>http://www.imdb.com/title/tt2109184/?ref_=fn_tt_tt_1</t>
  </si>
  <si>
    <t>HenrynaKoster</t>
  </si>
  <si>
    <t>ThenaRobe </t>
  </si>
  <si>
    <t>VictornaMature</t>
  </si>
  <si>
    <t>boxnaofficenahit|crucifixion|nightmare|palestine|robe</t>
  </si>
  <si>
    <t>http://www.imdb.com/title/tt0046247/?ref_=fn_tt_tt_1</t>
  </si>
  <si>
    <t>ThenaReturnnaofnathenaPinknaPanther </t>
  </si>
  <si>
    <t>CatherinenaSchell</t>
  </si>
  <si>
    <t>clouseau|diamond|panther|pink|pinknapanther</t>
  </si>
  <si>
    <t>http://www.imdb.com/title/tt0072081/?ref_=fn_tt_tt_1</t>
  </si>
  <si>
    <t>Freddy'snaDead:naThenaFinalnaNightmare </t>
  </si>
  <si>
    <t>darknacomedy|dream|freddynakrueger|nightmare|serialnamurder</t>
  </si>
  <si>
    <t>http://www.imdb.com/title/tt0101917/?ref_=fn_tt_tt_1</t>
  </si>
  <si>
    <t>PattynaJenkins</t>
  </si>
  <si>
    <t>Monster </t>
  </si>
  <si>
    <t>beach|femalenacriminal|hooker|lesbian|prostitute</t>
  </si>
  <si>
    <t>http://www.imdb.com/title/tt0340855/?ref_=fn_tt_tt_1</t>
  </si>
  <si>
    <t>RobertnaJ.naWilke</t>
  </si>
  <si>
    <t>Adventure|Drama|Family|Fantasy|Sci-Fi</t>
  </si>
  <si>
    <t>20,000naLeaguesnaUndernathenaSea </t>
  </si>
  <si>
    <t>PaulnaLukas</t>
  </si>
  <si>
    <t>captain|expedition|sea|submarine|whale</t>
  </si>
  <si>
    <t>http://www.imdb.com/title/tt0046672/?ref_=fn_tt_tt_1</t>
  </si>
  <si>
    <t>ChristophernaLandon</t>
  </si>
  <si>
    <t>GlorianaSandoval</t>
  </si>
  <si>
    <t>RichardnaCabral</t>
  </si>
  <si>
    <t>ParanormalnaActivity:naThenaMarkednaOnes </t>
  </si>
  <si>
    <t>MollynaEphraim</t>
  </si>
  <si>
    <t>apartment|blood|demonicnapossession|neighbor|pentagram</t>
  </si>
  <si>
    <t>http://www.imdb.com/title/tt2473682/?ref_=fn_tt_tt_1</t>
  </si>
  <si>
    <t>ThenaElephantnaMan </t>
  </si>
  <si>
    <t>curiosity|exploitation|freak|hospital|physicalnadeformity</t>
  </si>
  <si>
    <t>http://www.imdb.com/title/tt0080678/?ref_=fn_tt_tt_1</t>
  </si>
  <si>
    <t>DallasnaBuyersnaClub </t>
  </si>
  <si>
    <t>drugs|fda|gaynacommunity|hiv|homophobia</t>
  </si>
  <si>
    <t>http://www.imdb.com/title/tt0790636/?ref_=fn_tt_tt_1</t>
  </si>
  <si>
    <t>DavidnaGelb</t>
  </si>
  <si>
    <t>ThenaLazarusnaEffect </t>
  </si>
  <si>
    <t>electrocuted|experiment|hell|serum|university</t>
  </si>
  <si>
    <t>http://www.imdb.com/title/tt2918436/?ref_=fn_tt_tt_1</t>
  </si>
  <si>
    <t>Memento </t>
  </si>
  <si>
    <t>JorjanaFox</t>
  </si>
  <si>
    <t>flashback|memory|murder|shortnatermnamemory|telephone</t>
  </si>
  <si>
    <t>http://www.imdb.com/title/tt0209144/?ref_=fn_tt_tt_1</t>
  </si>
  <si>
    <t>MikenaFlanagan</t>
  </si>
  <si>
    <t>JamesnaLafferty</t>
  </si>
  <si>
    <t>Oculus </t>
  </si>
  <si>
    <t>GarrettnaRyan</t>
  </si>
  <si>
    <t>homenaoffice|mirror|releasednafromnaanamentalnahospital|trauma|videonacamera</t>
  </si>
  <si>
    <t>http://www.imdb.com/title/tt2388715/?ref_=fn_tt_tt_1</t>
  </si>
  <si>
    <t>ClerksnaII </t>
  </si>
  <si>
    <t>BriannaO'Halloran</t>
  </si>
  <si>
    <t>fastnafood|fastnafoodnarestaurant|newnajersey|quicknastop|restaurant</t>
  </si>
  <si>
    <t>http://www.imdb.com/title/tt0424345/?ref_=fn_tt_tt_1</t>
  </si>
  <si>
    <t>BillynaElliot </t>
  </si>
  <si>
    <t>JamienaDraven</t>
  </si>
  <si>
    <t>audition|ballet|boxing|miner|minersnastrike</t>
  </si>
  <si>
    <t>http://www.imdb.com/title/tt0249462/?ref_=fn_tt_tt_1</t>
  </si>
  <si>
    <t>ThenaWaynaWaynaBack </t>
  </si>
  <si>
    <t>awkwardnaboy|shynakid|summer|vacation|waternapark</t>
  </si>
  <si>
    <t>http://www.imdb.com/title/tt1727388/?ref_=fn_tt_tt_1</t>
  </si>
  <si>
    <t>GeorgenaJackson</t>
  </si>
  <si>
    <t>WilliamnaSchallert</t>
  </si>
  <si>
    <t>HousenaPartyna2 </t>
  </si>
  <si>
    <t>HelennaMartin</t>
  </si>
  <si>
    <t>college|misogyny|money|newnafriend|party</t>
  </si>
  <si>
    <t>http://www.imdb.com/title/tt0102065/?ref_=fn_tt_tt_1</t>
  </si>
  <si>
    <t>Adventure|Drama|Family|Romance|Western</t>
  </si>
  <si>
    <t>TonynaBonner</t>
  </si>
  <si>
    <t>ThenaMannafromnaSnowynaRiver </t>
  </si>
  <si>
    <t>TomnaBurlinson</t>
  </si>
  <si>
    <t>australia|brumby|ranch|stallion|twin</t>
  </si>
  <si>
    <t>http://www.imdb.com/title/tt0084296/?ref_=fn_tt_tt_1</t>
  </si>
  <si>
    <t>MauricenaJoyce</t>
  </si>
  <si>
    <t>ConstancenaShulman</t>
  </si>
  <si>
    <t>Doug'sna1stnaMovie </t>
  </si>
  <si>
    <t>AlicenaPlayten</t>
  </si>
  <si>
    <t>dance|friend|monster|referencenatonabatman|valentine</t>
  </si>
  <si>
    <t>http://www.imdb.com/title/tt0187819/?ref_=fn_tt_tt_1</t>
  </si>
  <si>
    <t>JohnnaBeasley</t>
  </si>
  <si>
    <t>ThenaApostle </t>
  </si>
  <si>
    <t>JunenaCarternaCash</t>
  </si>
  <si>
    <t>church|louisiana|minister|preacher|texas</t>
  </si>
  <si>
    <t>http://www.imdb.com/title/tt0118632/?ref_=fn_tt_tt_1</t>
  </si>
  <si>
    <t>FranknaPerry</t>
  </si>
  <si>
    <t>MommienaDearest </t>
  </si>
  <si>
    <t>DiananaScarwid</t>
  </si>
  <si>
    <t>abusivenamother|adoptednadaughter|borderlinenapersonalitynadisorder|perfection|sadisticnacruelty</t>
  </si>
  <si>
    <t>http://www.imdb.com/title/tt0082766/?ref_=fn_tt_tt_1</t>
  </si>
  <si>
    <t>JessenaPeretz</t>
  </si>
  <si>
    <t>OurnaIdiotnaBrother </t>
  </si>
  <si>
    <t>artnamodel|farmer|jail|nudenamodel|threenasisters</t>
  </si>
  <si>
    <t>http://www.imdb.com/title/tt1637706/?ref_=fn_tt_tt_1</t>
  </si>
  <si>
    <t>Race </t>
  </si>
  <si>
    <t>1930s|athlete|nazinagermany|olympics|tracknaandnafield</t>
  </si>
  <si>
    <t>http://www.imdb.com/title/tt3499096/?ref_=fn_tt_tt_1</t>
  </si>
  <si>
    <t>IcenaCube</t>
  </si>
  <si>
    <t>MonicanaCalhoun</t>
  </si>
  <si>
    <t>ThenaPlayersnaClub </t>
  </si>
  <si>
    <t>ChrystalenaWilson</t>
  </si>
  <si>
    <t>catfight|dominatrix|rape|spanking|stripper</t>
  </si>
  <si>
    <t>http://www.imdb.com/title/tt0119905/?ref_=fn_tt_tt_1</t>
  </si>
  <si>
    <t>EdwinnaHodge</t>
  </si>
  <si>
    <t>AsnaAbove,naSonaBelow </t>
  </si>
  <si>
    <t>PerditanaWeeks</t>
  </si>
  <si>
    <t>archeologist|catacomb|foundnafootage|parisnafrance|philosopher'snastone</t>
  </si>
  <si>
    <t>http://www.imdb.com/title/tt2870612/?ref_=fn_tt_tt_1</t>
  </si>
  <si>
    <t>CameronnaMills</t>
  </si>
  <si>
    <t>Addicted </t>
  </si>
  <si>
    <t>adultery|attraction|lust|obsession|temptation</t>
  </si>
  <si>
    <t>http://www.imdb.com/title/tt2205401/?ref_=fn_tt_tt_1</t>
  </si>
  <si>
    <t>Eve'snaBayou </t>
  </si>
  <si>
    <t>doctor|louisiana|secret|titlenadirectednabynafemale|witchcraft</t>
  </si>
  <si>
    <t>http://www.imdb.com/title/tt0119080/?ref_=fn_tt_tt_1</t>
  </si>
  <si>
    <t>RichardnaGlatzer</t>
  </si>
  <si>
    <t>StillnaAlice </t>
  </si>
  <si>
    <t>alzheimer'snadisease|bechdelnatestnapassed|linguisticsnaprofessor|newnayorknacity|referencenatonaangelsnainnaamericanathenaplay</t>
  </si>
  <si>
    <t>http://www.imdb.com/title/tt3316960/?ref_=fn_tt_tt_1</t>
  </si>
  <si>
    <t>MichaelnaCurtiz</t>
  </si>
  <si>
    <t>GenenaTierney</t>
  </si>
  <si>
    <t>ThenaEgyptian </t>
  </si>
  <si>
    <t>afterlife|egypt|pharaoh|princess|pyramid</t>
  </si>
  <si>
    <t>http://www.imdb.com/title/tt0046949/?ref_=fn_tt_tt_1</t>
  </si>
  <si>
    <t>BrucenaMalmuth</t>
  </si>
  <si>
    <t>LindsaynaWagner</t>
  </si>
  <si>
    <t>Nighthawks </t>
  </si>
  <si>
    <t>PersisnaKhambatta</t>
  </si>
  <si>
    <t>bomb|newnayorknacity|partner|shooting|terrorist</t>
  </si>
  <si>
    <t>http://www.imdb.com/title/tt0082817/?ref_=fn_tt_tt_1</t>
  </si>
  <si>
    <t>RobnaHedden</t>
  </si>
  <si>
    <t>PeternaMarknaRichman</t>
  </si>
  <si>
    <t>Adventure|Horror</t>
  </si>
  <si>
    <t>Fridaynathena13thnaPartnaVIII:naJasonnaTakesnaManhattan </t>
  </si>
  <si>
    <t>ScottnaReeves</t>
  </si>
  <si>
    <t>cultnafilm|fridaynathenathirteenth|hockeynamask|jasonnavoorhees|murdernaspree</t>
  </si>
  <si>
    <t>http://www.imdb.com/title/tt0097388/?ref_=fn_tt_tt_1</t>
  </si>
  <si>
    <t>MynaBignaFatnaGreeknaWedding </t>
  </si>
  <si>
    <t>baptism|greek|greeknarestaurant|prejudice|travelnaagency</t>
  </si>
  <si>
    <t>http://www.imdb.com/title/tt0259446/?ref_=fn_tt_tt_1</t>
  </si>
  <si>
    <t>SpringnaBreakers </t>
  </si>
  <si>
    <t>RachelnaKorine</t>
  </si>
  <si>
    <t>kissingnaanadeadnabody|repeatednadialogue|sexnainnapool|springnabreak|twins</t>
  </si>
  <si>
    <t>http://www.imdb.com/title/tt2101441/?ref_=fn_tt_tt_1</t>
  </si>
  <si>
    <t>JoenaChappelle</t>
  </si>
  <si>
    <t>KimnaDarby</t>
  </si>
  <si>
    <t>Halloween:naThenaCursenaofnaMichaelnaMyers </t>
  </si>
  <si>
    <t>halloween|michaelnamyers|nudity|returningnacharacternawithnadifferentnaactor|slashernaflick</t>
  </si>
  <si>
    <t>http://www.imdb.com/title/tt0113253/?ref_=fn_tt_tt_1</t>
  </si>
  <si>
    <t>DanielnaGiméneznaCacho</t>
  </si>
  <si>
    <t>YnaTunaMamánaTambién </t>
  </si>
  <si>
    <t>MaríanaAura</t>
  </si>
  <si>
    <t>beach|cleaningnaanaswimmingnapool|malenamalenakiss|mexico|onnathenaroad</t>
  </si>
  <si>
    <t>http://www.imdb.com/title/tt0245574/?ref_=fn_tt_tt_1</t>
  </si>
  <si>
    <t>PeternaSerafinowicz</t>
  </si>
  <si>
    <t>ShaunnaofnathenaDead </t>
  </si>
  <si>
    <t>britishnahorror|pub|recordnacollection|zombie|zombienaapocalypse</t>
  </si>
  <si>
    <t>http://www.imdb.com/title/tt0365748/?ref_=fn_tt_tt_1</t>
  </si>
  <si>
    <t>MickeynaLiddell</t>
  </si>
  <si>
    <t>RandynaWayne</t>
  </si>
  <si>
    <t>ThenaHauntingnaofnaMollynaHartley </t>
  </si>
  <si>
    <t>18thnabirthday|birthday|communitynacenter|resurrection|teenager</t>
  </si>
  <si>
    <t>http://www.imdb.com/title/tt1045655/?ref_=fn_tt_tt_1</t>
  </si>
  <si>
    <t>LonenaStar </t>
  </si>
  <si>
    <t>MiriamnaColon</t>
  </si>
  <si>
    <t>fathernasonnarelationship|interracialnarelationship|neonawestern|sheriff|texas</t>
  </si>
  <si>
    <t>http://www.imdb.com/title/tt0116905/?ref_=fn_tt_tt_1</t>
  </si>
  <si>
    <t>KathleennaKinmont</t>
  </si>
  <si>
    <t>Halloweenna4:naThenaReturnnaofnaMichaelnaMyers </t>
  </si>
  <si>
    <t>EllienaCornell</t>
  </si>
  <si>
    <t>halloween|michaelnamyers|murder|niece|october</t>
  </si>
  <si>
    <t>http://www.imdb.com/title/tt0095271/?ref_=fn_tt_tt_1</t>
  </si>
  <si>
    <t>FrednaWalton</t>
  </si>
  <si>
    <t>DeborahnaForeman</t>
  </si>
  <si>
    <t>AprilnaFool'snaDay </t>
  </si>
  <si>
    <t>ClaytonnaRohner</t>
  </si>
  <si>
    <t>aprilnafool'snaday|island|mansion|psycho|secret</t>
  </si>
  <si>
    <t>http://www.imdb.com/title/tt0090655/?ref_=fn_tt_tt_1</t>
  </si>
  <si>
    <t>Diner </t>
  </si>
  <si>
    <t>baltimorenacolts|diner|marriage|salesman|wedding</t>
  </si>
  <si>
    <t>http://www.imdb.com/title/tt0083833/?ref_=fn_tt_tt_1</t>
  </si>
  <si>
    <t>StevenaCarver</t>
  </si>
  <si>
    <t>WilliamnaSanderson</t>
  </si>
  <si>
    <t>LonenaWolfnaMcQuade </t>
  </si>
  <si>
    <t>RobertnaBeltran</t>
  </si>
  <si>
    <t>drugs|martialnaarts|texas|texasnaranger|weapon</t>
  </si>
  <si>
    <t>http://www.imdb.com/title/tt0085862/?ref_=fn_tt_tt_1</t>
  </si>
  <si>
    <t>GonzalonaLópez-Gallego</t>
  </si>
  <si>
    <t>RyannaRobbins</t>
  </si>
  <si>
    <t>Apollona18 </t>
  </si>
  <si>
    <t>AndrewnaAirlie</t>
  </si>
  <si>
    <t>cosmonaut|footprint|foundnafootage|moon|secretnamission</t>
  </si>
  <si>
    <t>http://www.imdb.com/title/tt1772240/?ref_=fn_tt_tt_1</t>
  </si>
  <si>
    <t>ChristinenaJeffs</t>
  </si>
  <si>
    <t>SunshinenaCleaning </t>
  </si>
  <si>
    <t>business|crimenascenenacleanup|privatenaschool|school|sisternasisternarelationship</t>
  </si>
  <si>
    <t>http://www.imdb.com/title/tt0862846/?ref_=fn_tt_tt_1</t>
  </si>
  <si>
    <t>ClairenaGeare</t>
  </si>
  <si>
    <t>SterlingnaJerins</t>
  </si>
  <si>
    <t>NonaEscape </t>
  </si>
  <si>
    <t>SahajaknaBoonthanakit</t>
  </si>
  <si>
    <t>asia|fictionalnacountry|hotel|rebellion|revolution</t>
  </si>
  <si>
    <t>http://www.imdb.com/title/tt1781922/?ref_=fn_tt_tt_1</t>
  </si>
  <si>
    <t>DonnaCoscarelli</t>
  </si>
  <si>
    <t>VannanaBonta</t>
  </si>
  <si>
    <t>ThenaBeastmaster </t>
  </si>
  <si>
    <t>breasts|criticallynaacclaimed|femalenafrontalnanudity|psychotronicnafilm|swordnaandnasorcery</t>
  </si>
  <si>
    <t>http://www.imdb.com/title/tt0083630/?ref_=fn_tt_tt_1</t>
  </si>
  <si>
    <t>GeorgenaSanders</t>
  </si>
  <si>
    <t>GinanaLollobrigida</t>
  </si>
  <si>
    <t>SolomonnaandnaSheba </t>
  </si>
  <si>
    <t>FinlaynaCurrie</t>
  </si>
  <si>
    <t>king|pharaoh|queen|queennaofnasheba|tribe</t>
  </si>
  <si>
    <t>http://www.imdb.com/title/tt0053290/?ref_=fn_tt_tt_1</t>
  </si>
  <si>
    <t>MichaelnaTiddes</t>
  </si>
  <si>
    <t>FiftynaShadesnaofnaBlack </t>
  </si>
  <si>
    <t>colornainnatitle|parody|referencenatonacubanagoodingnajr|referencenatonanetflix|writtennabynastar</t>
  </si>
  <si>
    <t>http://www.imdb.com/title/tt4667094/?ref_=fn_tt_tt_1</t>
  </si>
  <si>
    <t>NotnaEasilynaBroken </t>
  </si>
  <si>
    <t>africannaamericannaprotagonist|basednaonnanovel|titlenaspokennabynacharacter</t>
  </si>
  <si>
    <t>http://www.imdb.com/title/tt0795438/?ref_=fn_tt_tt_1</t>
  </si>
  <si>
    <t>FranknaBorzage</t>
  </si>
  <si>
    <t>HelennaHayes</t>
  </si>
  <si>
    <t>GarynaCooper</t>
  </si>
  <si>
    <t>AnaFarewellnatonaArms </t>
  </si>
  <si>
    <t>AdolphenaMenjou</t>
  </si>
  <si>
    <t>1910s|ambulancenadriver|italy|lake|nurse</t>
  </si>
  <si>
    <t>http://www.imdb.com/title/tt0022879/?ref_=fn_tt_tt_1</t>
  </si>
  <si>
    <t>ThenaPerfectnaMatch </t>
  </si>
  <si>
    <t>LaurennaLondon</t>
  </si>
  <si>
    <t>http://www.imdb.com/title/tt4871980/?ref_=fn_tt_tt_1</t>
  </si>
  <si>
    <t>MamorunaHosoda</t>
  </si>
  <si>
    <t>ColleennaO'Shaughnessey</t>
  </si>
  <si>
    <t>LaranaJillnaMiller</t>
  </si>
  <si>
    <t>Digimon:naThenaMovie </t>
  </si>
  <si>
    <t>MonanaMarshall</t>
  </si>
  <si>
    <t>basednaonnavideonagame|boxnaofficenahit|computer|digimon|internet</t>
  </si>
  <si>
    <t>http://www.imdb.com/title/tt0259974/?ref_=fn_tt_tt_1</t>
  </si>
  <si>
    <t>BriannaDannelly</t>
  </si>
  <si>
    <t>Saved! </t>
  </si>
  <si>
    <t>christian|jewish|pastor|school|virginity</t>
  </si>
  <si>
    <t>http://www.imdb.com/title/tt0332375/?ref_=fn_tt_tt_1</t>
  </si>
  <si>
    <t>DenysnaArcand</t>
  </si>
  <si>
    <t>StéphanenaRousseau</t>
  </si>
  <si>
    <t>ThenaBarbariannaInvasions </t>
  </si>
  <si>
    <t>MarinanaHands</t>
  </si>
  <si>
    <t>cancer|dying|friend|money|socialist</t>
  </si>
  <si>
    <t>http://www.imdb.com/title/tt0338135/?ref_=fn_tt_tt_1</t>
  </si>
  <si>
    <t>RobinnaandnaMarian </t>
  </si>
  <si>
    <t>NicolnaWilliamson</t>
  </si>
  <si>
    <t>crusades|friar|robinnahood|sheriff|sheriffnaofnanottingham</t>
  </si>
  <si>
    <t>http://www.imdb.com/title/tt0075147/?ref_=fn_tt_tt_1</t>
  </si>
  <si>
    <t>J.S.naCardone</t>
  </si>
  <si>
    <t>ThenaForsaken </t>
  </si>
  <si>
    <t>flashingnabreasts|hitchhiker|vampire|vampirenahunter|virus</t>
  </si>
  <si>
    <t>http://www.imdb.com/title/tt0245120/?ref_=fn_tt_tt_1</t>
  </si>
  <si>
    <t>Forcena10nafromnaNavarone </t>
  </si>
  <si>
    <t>colonel|mission|partisan|spy|traitor</t>
  </si>
  <si>
    <t>http://www.imdb.com/title/tt0077572/?ref_=fn_tt_tt_1</t>
  </si>
  <si>
    <t>JaynaLevey</t>
  </si>
  <si>
    <t>UHF </t>
  </si>
  <si>
    <t>MichaelnaRichards</t>
  </si>
  <si>
    <t>gambling|imagination|television|televisionnastation|tvnashow</t>
  </si>
  <si>
    <t>http://www.imdb.com/title/tt0098546/?ref_=fn_tt_tt_1</t>
  </si>
  <si>
    <t>NicholausnaGoossen</t>
  </si>
  <si>
    <t>Grandma'snaBoy </t>
  </si>
  <si>
    <t>ShirleynaJones</t>
  </si>
  <si>
    <t>conaworker|gamenatester|lossnaofnavirginity|roommate|snack</t>
  </si>
  <si>
    <t>http://www.imdb.com/title/tt0456554/?ref_=fn_tt_tt_1</t>
  </si>
  <si>
    <t>SlumsnaofnaBeverlynaHills </t>
  </si>
  <si>
    <t>JessicanaWalter</t>
  </si>
  <si>
    <t>flatulence|menstrualnablood|nomad|nursingnaschool|titlenadirectednabynafemale</t>
  </si>
  <si>
    <t>http://www.imdb.com/title/tt0120831/?ref_=fn_tt_tt_1</t>
  </si>
  <si>
    <t>WoodynaStrode</t>
  </si>
  <si>
    <t>ClaudianaCardinale</t>
  </si>
  <si>
    <t>OncenaUponnaanaTimenainnathenaWest </t>
  </si>
  <si>
    <t>JacknaElam</t>
  </si>
  <si>
    <t>gang|gun|harmonica|killing|womannainnabathtub</t>
  </si>
  <si>
    <t>http://www.imdb.com/title/tt0064116/?ref_=fn_tt_tt_1</t>
  </si>
  <si>
    <t>Made </t>
  </si>
  <si>
    <t>JonathannaSilverman</t>
  </si>
  <si>
    <t>friendship|loudmouth|moneynalaundering|newnayorknacity|stripper</t>
  </si>
  <si>
    <t>http://www.imdb.com/title/tt0227005/?ref_=fn_tt_tt_1</t>
  </si>
  <si>
    <t>MattnaBerry</t>
  </si>
  <si>
    <t>Moon </t>
  </si>
  <si>
    <t>computer|contract|earth|moon|solitude</t>
  </si>
  <si>
    <t>http://www.imdb.com/title/tt1182345/?ref_=fn_tt_tt_1</t>
  </si>
  <si>
    <t>KeepingnaUpnawithnathenaSteins </t>
  </si>
  <si>
    <t>barnamitzvah|carriednainnaanachair|hebrew|party|ritenaofnapassage</t>
  </si>
  <si>
    <t>http://www.imdb.com/title/tt0415949/?ref_=fn_tt_tt_1</t>
  </si>
  <si>
    <t>RonannaChapalain</t>
  </si>
  <si>
    <t>GuillaumenaDenaiffe</t>
  </si>
  <si>
    <t>NorbertnaFerrer</t>
  </si>
  <si>
    <t>SeanaRexna3D:naJourneynatonaanaPrehistoricnaWorld </t>
  </si>
  <si>
    <t>ChloenaHollings</t>
  </si>
  <si>
    <t>3d|imax|plesiosaur|sea|water</t>
  </si>
  <si>
    <t>http://www.imdb.com/title/tt1529567/?ref_=fn_tt_tt_1</t>
  </si>
  <si>
    <t>ThenaSweetnaHereafter </t>
  </si>
  <si>
    <t>SimonnaBaker</t>
  </si>
  <si>
    <t>anger|bus|child|lawyer|school</t>
  </si>
  <si>
    <t>http://www.imdb.com/title/tt0120255/?ref_=fn_tt_tt_1</t>
  </si>
  <si>
    <t>XaviernaBeauvois</t>
  </si>
  <si>
    <t>OfnaGodsnaandnaMen </t>
  </si>
  <si>
    <t>OliviernaRabourdin</t>
  </si>
  <si>
    <t>catholicnachurch|community|monastery|monk|terrorist</t>
  </si>
  <si>
    <t>http://www.imdb.com/title/tt1588337/?ref_=fn_tt_tt_1</t>
  </si>
  <si>
    <t>RandallnaMiller</t>
  </si>
  <si>
    <t>BottlenaShock </t>
  </si>
  <si>
    <t>airport|california|flatnatire|overalls|wine</t>
  </si>
  <si>
    <t>http://www.imdb.com/title/tt0914797/?ref_=fn_tt_tt_1</t>
  </si>
  <si>
    <t>JerrynaBelson</t>
  </si>
  <si>
    <t>TimnaThomerson</t>
  </si>
  <si>
    <t>Comedy|Music|Sci-Fi</t>
  </si>
  <si>
    <t>CassandranaPeterson</t>
  </si>
  <si>
    <t>JekyllnaandnaHyde...naTogethernaAgain </t>
  </si>
  <si>
    <t>BessnaArmstrong</t>
  </si>
  <si>
    <t>breastsnagrowing|coorsnalight|drugs|hospital|spinningnainnagrave</t>
  </si>
  <si>
    <t>http://www.imdb.com/title/tt0084171/?ref_=fn_tt_tt_1</t>
  </si>
  <si>
    <t>Biography|Crime|Drama|Romance|Thriller</t>
  </si>
  <si>
    <t>HeavenlynaCreatures </t>
  </si>
  <si>
    <t>LiznaMullane</t>
  </si>
  <si>
    <t>fantasynalife|friend|friendship|love|teenagenacrush</t>
  </si>
  <si>
    <t>http://www.imdb.com/title/tt0110005/?ref_=fn_tt_tt_1</t>
  </si>
  <si>
    <t>BobbynaBatson</t>
  </si>
  <si>
    <t>90naMinutesnainnaHeaven </t>
  </si>
  <si>
    <t>CynthianaBarrett</t>
  </si>
  <si>
    <t>heaven|hospital|praying|pronouncednadead|recovery</t>
  </si>
  <si>
    <t>http://www.imdb.com/title/tt4337690/?ref_=fn_tt_tt_1</t>
  </si>
  <si>
    <t>DannaRush</t>
  </si>
  <si>
    <t>EverythingnaMustnaGo </t>
  </si>
  <si>
    <t>alcoholic|beer|bicycle|newnaneighbor|yardnasale</t>
  </si>
  <si>
    <t>http://www.imdb.com/title/tt1531663/?ref_=fn_tt_tt_1</t>
  </si>
  <si>
    <t>Comedy|Crime|Drama|Mystery|Thriller</t>
  </si>
  <si>
    <t>ZeronaEffect </t>
  </si>
  <si>
    <t>blackmail|client|privatenadetective|privatenainvestigator|tycoon</t>
  </si>
  <si>
    <t>http://www.imdb.com/title/tt0120906/?ref_=fn_tt_tt_1</t>
  </si>
  <si>
    <t>ThenaMachinist </t>
  </si>
  <si>
    <t>alienation|conscience|insomnia|paranoia|urbannagothic</t>
  </si>
  <si>
    <t>http://www.imdb.com/title/tt0361862/?ref_=fn_tt_tt_1</t>
  </si>
  <si>
    <t>LightnaSleeper </t>
  </si>
  <si>
    <t>barenabreasts|drugs|existentialism|newnayorknacity|redemption</t>
  </si>
  <si>
    <t>http://www.imdb.com/title/tt0102307/?ref_=fn_tt_tt_1</t>
  </si>
  <si>
    <t>MichaelnaCuesta</t>
  </si>
  <si>
    <t>Biography|Crime|Drama|Mystery|Thriller</t>
  </si>
  <si>
    <t>KillnathenaMessenger </t>
  </si>
  <si>
    <t>basednaonnatruenastory|cia|cocaine|journalist|smearnacampaign</t>
  </si>
  <si>
    <t>http://www.imdb.com/title/tt1216491/?ref_=fn_tt_tt_1</t>
  </si>
  <si>
    <t>RabbitnaHole </t>
  </si>
  <si>
    <t>car|comicnabook|comicnabooknaartist|iphone|memory</t>
  </si>
  <si>
    <t>http://www.imdb.com/title/tt0935075/?ref_=fn_tt_tt_1</t>
  </si>
  <si>
    <t>FentonnaBailey</t>
  </si>
  <si>
    <t>PartynaMonster </t>
  </si>
  <si>
    <t>MarilynnaManson</t>
  </si>
  <si>
    <t>drugnadealer|drugs|gay|homosexual|party</t>
  </si>
  <si>
    <t>http://www.imdb.com/title/tt0320244/?ref_=fn_tt_tt_1</t>
  </si>
  <si>
    <t>JeremynaSaulnier</t>
  </si>
  <si>
    <t>Crime|Horror|Music|Thriller</t>
  </si>
  <si>
    <t>GreennaRoom </t>
  </si>
  <si>
    <t>murder|neonanazi|punknaband|skinhead|suspense</t>
  </si>
  <si>
    <t>http://www.imdb.com/title/tt4062536/?ref_=fn_tt_tt_1</t>
  </si>
  <si>
    <t>BillynaKent</t>
  </si>
  <si>
    <t>TimnaRuss</t>
  </si>
  <si>
    <t>ThenaOhnainnaOhio </t>
  </si>
  <si>
    <t>WinternaAvenaZoli</t>
  </si>
  <si>
    <t>marriage|orgasm|school|sex|swimming</t>
  </si>
  <si>
    <t>http://www.imdb.com/title/tt0422861/?ref_=fn_tt_tt_1</t>
  </si>
  <si>
    <t>JamesnaManera</t>
  </si>
  <si>
    <t>AtlasnaShrugged:naWhonaIsnaJohnnaGalt? </t>
  </si>
  <si>
    <t>KristoffernaPolaha</t>
  </si>
  <si>
    <t>boxnaofficenaflop|criticallynabashed|economy|individualnaversusnasociety|rescue</t>
  </si>
  <si>
    <t>http://www.imdb.com/title/tt2800038/?ref_=fn_tt_tt_1</t>
  </si>
  <si>
    <t>DarrylnaCox</t>
  </si>
  <si>
    <t>BottlenaRocket </t>
  </si>
  <si>
    <t>LuminaCavazos</t>
  </si>
  <si>
    <t>caper|escapade|motel|robbery|texas</t>
  </si>
  <si>
    <t>http://www.imdb.com/title/tt0115734/?ref_=fn_tt_tt_1</t>
  </si>
  <si>
    <t>AlbinonaAlligator </t>
  </si>
  <si>
    <t>bar|boxnaofficenaflop|hostage|newnaorleansnalouisiana|police</t>
  </si>
  <si>
    <t>http://www.imdb.com/title/tt0115495/?ref_=fn_tt_tt_1</t>
  </si>
  <si>
    <t>FeroznaAbbasnaKhan</t>
  </si>
  <si>
    <t>BhoomikanaChawla</t>
  </si>
  <si>
    <t>AkshayenaKhanna</t>
  </si>
  <si>
    <t>Gandhi,naMynaFather </t>
  </si>
  <si>
    <t>DarshannaJariwala</t>
  </si>
  <si>
    <t>africa|hindu|india|muslim|southnaafrica</t>
  </si>
  <si>
    <t>http://www.imdb.com/title/tt0459293/?ref_=fn_tt_tt_1</t>
  </si>
  <si>
    <t>ErrolnaMorris</t>
  </si>
  <si>
    <t>MegannaAmbuhlnaGraner</t>
  </si>
  <si>
    <t>Crime|Documentary|War</t>
  </si>
  <si>
    <t>JeffreynaFrost</t>
  </si>
  <si>
    <t>StandardnaOperatingnaProcedure </t>
  </si>
  <si>
    <t>KennaDavis</t>
  </si>
  <si>
    <t>abunaghraib|abuse|prison|slownamotion|torture</t>
  </si>
  <si>
    <t>http://www.imdb.com/title/tt0896866/?ref_=fn_tt_tt_1</t>
  </si>
  <si>
    <t>DennisnaHopper</t>
  </si>
  <si>
    <t>DonnaGordon</t>
  </si>
  <si>
    <t>RaymondnaBurr</t>
  </si>
  <si>
    <t>OutnaofnathenaBlue </t>
  </si>
  <si>
    <t>JimnaByrnes</t>
  </si>
  <si>
    <t>explosion|hitchhiking|punk|trauma|trucknadriver</t>
  </si>
  <si>
    <t>http://www.imdb.com/title/tt0081291/?ref_=fn_tt_tt_1</t>
  </si>
  <si>
    <t>ElinaCraig</t>
  </si>
  <si>
    <t>TuckernaandnaDalenavsnaEvil </t>
  </si>
  <si>
    <t>cabin|chainsaw|collegenakid|hillbilly|vacation</t>
  </si>
  <si>
    <t>http://www.imdb.com/title/tt1465522/?ref_=fn_tt_tt_1</t>
  </si>
  <si>
    <t>NicholasnaFackler</t>
  </si>
  <si>
    <t>Lovely,naStill </t>
  </si>
  <si>
    <t>christmas|fable|oldnaman</t>
  </si>
  <si>
    <t>http://www.imdb.com/title/tt1150947/?ref_=fn_tt_tt_1</t>
  </si>
  <si>
    <t>RichardnaWallace</t>
  </si>
  <si>
    <t>PaulnaFix</t>
  </si>
  <si>
    <t>JudithnaAnderson</t>
  </si>
  <si>
    <t>Tycoon </t>
  </si>
  <si>
    <t>LarainenaDay</t>
  </si>
  <si>
    <t>engineer|ethics|mountain|railroad|southnaamerica</t>
  </si>
  <si>
    <t>http://www.imdb.com/title/tt0039927/?ref_=fn_tt_tt_1</t>
  </si>
  <si>
    <t>MorgannaJ.naFreeman</t>
  </si>
  <si>
    <t>DesertnaBlue </t>
  </si>
  <si>
    <t>SaranaGilbert</t>
  </si>
  <si>
    <t>cola|desert|icenacreamnacone|teenagenagirl|vomiting</t>
  </si>
  <si>
    <t>http://www.imdb.com/title/tt0126261/?ref_=fn_tt_tt_1</t>
  </si>
  <si>
    <t>MatthewnaHastings</t>
  </si>
  <si>
    <t>MarcnaTrottier</t>
  </si>
  <si>
    <t>MeghannaOry</t>
  </si>
  <si>
    <t>Decoys </t>
  </si>
  <si>
    <t>CoreynaSevier</t>
  </si>
  <si>
    <t>breasts|campus|college|tentacle|virginity</t>
  </si>
  <si>
    <t>http://www.imdb.com/title/tt0357585/?ref_=fn_tt_tt_1</t>
  </si>
  <si>
    <t>PatchnaDarragh</t>
  </si>
  <si>
    <t>OceannaJames</t>
  </si>
  <si>
    <t>ThenaVisit </t>
  </si>
  <si>
    <t>OlivianaDeJonge</t>
  </si>
  <si>
    <t>farm|handheldnacamera|impostor|rap|rocknapapernascissors</t>
  </si>
  <si>
    <t>http://www.imdb.com/title/tt3567288/?ref_=fn_tt_tt_1</t>
  </si>
  <si>
    <t>DanielnaStewartnaSherman</t>
  </si>
  <si>
    <t>Crime|Thriller|War</t>
  </si>
  <si>
    <t>MikenaFigueroa</t>
  </si>
  <si>
    <t>Redacted </t>
  </si>
  <si>
    <t>KelnaO'Neill</t>
  </si>
  <si>
    <t>bloodnasplatter|iraq|murder|rape|soldier</t>
  </si>
  <si>
    <t>http://www.imdb.com/title/tt0937237/?ref_=fn_tt_tt_1</t>
  </si>
  <si>
    <t>KlausnaMenzel</t>
  </si>
  <si>
    <t>Fascination </t>
  </si>
  <si>
    <t>AlicenaEvans</t>
  </si>
  <si>
    <t>death|love|marriage|secret|suspicion</t>
  </si>
  <si>
    <t>http://www.imdb.com/title/tt0305632/?ref_=fn_tt_tt_1</t>
  </si>
  <si>
    <t>SavingnaGrace </t>
  </si>
  <si>
    <t>catholic|deathnarow|inmate|oklahomanacity|sexualnapromiscuity</t>
  </si>
  <si>
    <t>http://www.imdb.com/title/tt0830900/?ref_=fn_tt_tt_1</t>
  </si>
  <si>
    <t>OrennaPeli</t>
  </si>
  <si>
    <t>SandranaStaggs</t>
  </si>
  <si>
    <t>GlennnaCampbell</t>
  </si>
  <si>
    <t>Areana51 </t>
  </si>
  <si>
    <t>JelenanaNik</t>
  </si>
  <si>
    <t>alien|aliennaabduction|conspiracy|secretnabase|ufo</t>
  </si>
  <si>
    <t>http://www.imdb.com/title/tt1519461/?ref_=fn_tt_tt_1</t>
  </si>
  <si>
    <t>TonynaCorvillo</t>
  </si>
  <si>
    <t>LuisnaTosar</t>
  </si>
  <si>
    <t>SleepnaTight </t>
  </si>
  <si>
    <t>MartanaEtura</t>
  </si>
  <si>
    <t>apartment|concierge|girl|hitchcockian|stalking</t>
  </si>
  <si>
    <t>http://www.imdb.com/title/tt1437358/?ref_=fn_tt_tt_1</t>
  </si>
  <si>
    <t>PaulnaAndrewnaWilliams</t>
  </si>
  <si>
    <t>DougnaBradley</t>
  </si>
  <si>
    <t>Comedy|Crime|Horror|Thriller</t>
  </si>
  <si>
    <t>ThenaCottage </t>
  </si>
  <si>
    <t>GeorgianaGroome</t>
  </si>
  <si>
    <t>countryside|deformed|farmer|gangster|kidnapping</t>
  </si>
  <si>
    <t>http://www.imdb.com/title/tt0465430/?ref_=fn_tt_tt_1</t>
  </si>
  <si>
    <t>DeadnaLikenaMe:naLifenaAfternaDeath </t>
  </si>
  <si>
    <t>africannaamericannapoliceman|police|policeman|policewoman|vomiting</t>
  </si>
  <si>
    <t>http://www.imdb.com/title/tt1079444/?ref_=fn_tt_tt_1</t>
  </si>
  <si>
    <t>JohnnaStamos</t>
  </si>
  <si>
    <t>Animation|Comedy</t>
  </si>
  <si>
    <t>FarcenaofnathenaPenguins </t>
  </si>
  <si>
    <t>flatulence|march|penguin|southnapole|spoof</t>
  </si>
  <si>
    <t>http://www.imdb.com/title/tt0488539/?ref_=fn_tt_tt_1</t>
  </si>
  <si>
    <t>JimnaAmatulli</t>
  </si>
  <si>
    <t>PatricianaNeal</t>
  </si>
  <si>
    <t>FlyingnaBy </t>
  </si>
  <si>
    <t>KatienaLeclerc</t>
  </si>
  <si>
    <t>http://www.imdb.com/title/tt1131732/?ref_=fn_tt_tt_1</t>
  </si>
  <si>
    <t>Psych </t>
  </si>
  <si>
    <t>TimothynaOmundson</t>
  </si>
  <si>
    <t>bestnafriend|friend|police|policenadepartment|psychic</t>
  </si>
  <si>
    <t>http://www.imdb.com/title/tt0491738/?ref_=fn_tt_tt_1</t>
  </si>
  <si>
    <t>WilliamnaH.naMacy</t>
  </si>
  <si>
    <t>Rudderless </t>
  </si>
  <si>
    <t>DavidnaAdamnaFlannery</t>
  </si>
  <si>
    <t>demonatape|directednabynacastnamember|grievingnafather|guitar|guitarnaplayer</t>
  </si>
  <si>
    <t>http://www.imdb.com/title/tt1798243/?ref_=fn_tt_tt_1</t>
  </si>
  <si>
    <t>BarrettnaEsposito</t>
  </si>
  <si>
    <t>CyndinaLauper</t>
  </si>
  <si>
    <t>Henryna&amp;naMe </t>
  </si>
  <si>
    <t>barenabutt|baseball|children|newnayorknayankees|surrealism</t>
  </si>
  <si>
    <t>http://www.imdb.com/title/tt1460798/?ref_=fn_tt_tt_1</t>
  </si>
  <si>
    <t>ChristmasnaEve </t>
  </si>
  <si>
    <t>http://www.imdb.com/title/tt3703148/?ref_=fn_tt_tt_1</t>
  </si>
  <si>
    <t>WenaHavenaYournaHusband </t>
  </si>
  <si>
    <t>abduction|basednaonnatruenastory|mexico</t>
  </si>
  <si>
    <t>http://www.imdb.com/title/tt2063015/?ref_=fn_tt_tt_1</t>
  </si>
  <si>
    <t>IrènenaJacob</t>
  </si>
  <si>
    <t>DyingnaofnathenaLight </t>
  </si>
  <si>
    <t>TomiwanaEdun</t>
  </si>
  <si>
    <t>cia|individualism|mentalnaillness|religion|revenge</t>
  </si>
  <si>
    <t>http://www.imdb.com/title/tt1274586/?ref_=fn_tt_tt_1</t>
  </si>
  <si>
    <t>Bahamas</t>
  </si>
  <si>
    <t>VickynaJewson</t>
  </si>
  <si>
    <t>BornnaofnaWar </t>
  </si>
  <si>
    <t>LisanaKay</t>
  </si>
  <si>
    <t>fight|mina|murder|revenge|terrorist</t>
  </si>
  <si>
    <t>http://www.imdb.com/title/tt1554921/?ref_=fn_tt_tt_1</t>
  </si>
  <si>
    <t>DavidnaHuddleston</t>
  </si>
  <si>
    <t>CapricornnaOne </t>
  </si>
  <si>
    <t>astronaut|hoax|journalist|mission|nasa</t>
  </si>
  <si>
    <t>http://www.imdb.com/title/tt0077294/?ref_=fn_tt_tt_1</t>
  </si>
  <si>
    <t>MarcnaBennett</t>
  </si>
  <si>
    <t>Should'venaBeennaRomeo </t>
  </si>
  <si>
    <t>http://www.imdb.com/title/tt1717210/?ref_=fn_tt_tt_1</t>
  </si>
  <si>
    <t>MikenaMayhall</t>
  </si>
  <si>
    <t>CodynaHoward</t>
  </si>
  <si>
    <t>Family</t>
  </si>
  <si>
    <t>DavidnaRaizor</t>
  </si>
  <si>
    <t>RunningnaForever </t>
  </si>
  <si>
    <t>http://www.imdb.com/title/tt4453560/?ref_=fn_tt_tt_1</t>
  </si>
  <si>
    <t>YoganaHosers </t>
  </si>
  <si>
    <t>partnaofnatrilogy|secondnapart</t>
  </si>
  <si>
    <t>http://www.imdb.com/title/tt3838992/?ref_=fn_tt_tt_1</t>
  </si>
  <si>
    <t>StantonnaBarrett</t>
  </si>
  <si>
    <t>MichaelnaDudikoff</t>
  </si>
  <si>
    <t>MikalnaVega</t>
  </si>
  <si>
    <t>NavynaSealsnavs.naZombies </t>
  </si>
  <si>
    <t>EdnaQuinn</t>
  </si>
  <si>
    <t>building|infection|navynaseal|shotnathroughnathenahead|zombie</t>
  </si>
  <si>
    <t>http://www.imdb.com/title/tt4511566/?ref_=fn_tt_tt_1</t>
  </si>
  <si>
    <t>JirínaMenzel</t>
  </si>
  <si>
    <t>IvannaBarnev</t>
  </si>
  <si>
    <t>Comedy|Drama|Romance|War</t>
  </si>
  <si>
    <t>JulianaJentsch</t>
  </si>
  <si>
    <t>InaServednathenaKingnaofnaEngland </t>
  </si>
  <si>
    <t>MilannaLasica</t>
  </si>
  <si>
    <t>hotel|legs|lingerie|waiter|wealth</t>
  </si>
  <si>
    <t>http://www.imdb.com/title/tt0284363/?ref_=fn_tt_tt_1</t>
  </si>
  <si>
    <t>Czech</t>
  </si>
  <si>
    <t>FatihnaAkin</t>
  </si>
  <si>
    <t>SoulnaKitchen </t>
  </si>
  <si>
    <t>BirolnaÜnel</t>
  </si>
  <si>
    <t>2000s|burglar|chef|cook|restaurant</t>
  </si>
  <si>
    <t>http://www.imdb.com/title/tt1244668/?ref_=fn_tt_tt_1</t>
  </si>
  <si>
    <t>SlingnaBlade </t>
  </si>
  <si>
    <t>friend|mentalnainstitution|murder|repairnashop|smallnatown</t>
  </si>
  <si>
    <t>http://www.imdb.com/title/tt0117666/?ref_=fn_tt_tt_1</t>
  </si>
  <si>
    <t>NicknaMurphy</t>
  </si>
  <si>
    <t>ThenaAwakening </t>
  </si>
  <si>
    <t>JosephnaMawle</t>
  </si>
  <si>
    <t>boardingnaschool|boy|britishnahorror|ghost|school</t>
  </si>
  <si>
    <t>http://www.imdb.com/title/tt1687901/?ref_=fn_tt_tt_1</t>
  </si>
  <si>
    <t>TakashinaMiike</t>
  </si>
  <si>
    <t>Hostel </t>
  </si>
  <si>
    <t>bratislava|hostel|sadisticnahorror|torture|travel</t>
  </si>
  <si>
    <t>http://www.imdb.com/title/tt0450278/?ref_=fn_tt_tt_1</t>
  </si>
  <si>
    <t>TristramnaShandy:naAnaCocknaandnaBullnaStory </t>
  </si>
  <si>
    <t>actornaplayingnahimself|battle|boots|penis|womb</t>
  </si>
  <si>
    <t>http://www.imdb.com/title/tt0423409/?ref_=fn_tt_tt_1</t>
  </si>
  <si>
    <t>TakenaShelter </t>
  </si>
  <si>
    <t>RobertnaLongstreet</t>
  </si>
  <si>
    <t>ambiguousnaending|firefly|mysteriousnaevent|schizophrenia|storm</t>
  </si>
  <si>
    <t>http://www.imdb.com/title/tt1675192/?ref_=fn_tt_tt_1</t>
  </si>
  <si>
    <t>FranknaLaLoggia</t>
  </si>
  <si>
    <t>LadynainnaWhite </t>
  </si>
  <si>
    <t>KatherinenaHelmond</t>
  </si>
  <si>
    <t>1960s|boy|ghost|murder|smallnatown</t>
  </si>
  <si>
    <t>http://www.imdb.com/title/tt0095484/?ref_=fn_tt_tt_1</t>
  </si>
  <si>
    <t>JeremynaBrock</t>
  </si>
  <si>
    <t>DrivingnaLessons </t>
  </si>
  <si>
    <t>actress|comingnaofnaage|retirednaactress|teenagenaboy|vomiting</t>
  </si>
  <si>
    <t>http://www.imdb.com/title/tt0446687/?ref_=fn_tt_tt_1</t>
  </si>
  <si>
    <t>ScottnaFoley</t>
  </si>
  <si>
    <t>Let'snaKillnaWard'snaWife </t>
  </si>
  <si>
    <t>apology|death|groupnaofnafriends|sex|toilet</t>
  </si>
  <si>
    <t>http://www.imdb.com/title/tt2980708/?ref_=fn_tt_tt_1</t>
  </si>
  <si>
    <t>LounaPerryman</t>
  </si>
  <si>
    <t>BillnaJohnson</t>
  </si>
  <si>
    <t>ThenaTexasnaChainsawnaMassacrena2 </t>
  </si>
  <si>
    <t>JimnaSiedow</t>
  </si>
  <si>
    <t>chainsaw|chainsawnamurder|humannamonster|musicnascorenacomposednabynadirector|obscenenafingernagesture</t>
  </si>
  <si>
    <t>http://www.imdb.com/title/tt0092076/?ref_=fn_tt_tt_1</t>
  </si>
  <si>
    <t>BobnaDylan</t>
  </si>
  <si>
    <t>Biography|Drama|Romance|Western</t>
  </si>
  <si>
    <t>PatnaGarrettna&amp;naBillynathenaKid </t>
  </si>
  <si>
    <t>barenabreasts|flogging|humannabranding|mannaslapsnaanawoman|manhunt</t>
  </si>
  <si>
    <t>http://www.imdb.com/title/tt0070518/?ref_=fn_tt_tt_1</t>
  </si>
  <si>
    <t>OnlynaGodnaForgives </t>
  </si>
  <si>
    <t>YayayingnaRhathanaPhongam</t>
  </si>
  <si>
    <t>brutalnacop|drugnadealer|punishment|thainaboxing|vengeance</t>
  </si>
  <si>
    <t>http://www.imdb.com/title/tt1602613/?ref_=fn_tt_tt_1</t>
  </si>
  <si>
    <t>ChristophenaAli</t>
  </si>
  <si>
    <t>IsildnaLenaBesco</t>
  </si>
  <si>
    <t>Campingnasauvage </t>
  </si>
  <si>
    <t>EmmanuellenaBercot</t>
  </si>
  <si>
    <t>cabin|girlnafight|jealousy|sailingnaboat|tent</t>
  </si>
  <si>
    <t>http://www.imdb.com/title/tt0451673/?ref_=fn_tt_tt_1</t>
  </si>
  <si>
    <t>GabrielanaTagliavini</t>
  </si>
  <si>
    <t>WithoutnaMen </t>
  </si>
  <si>
    <t>barenachestednamale|journalist|passion|pregnancy|womannainnaunderwear</t>
  </si>
  <si>
    <t>http://www.imdb.com/title/tt1547090/?ref_=fn_tt_tt_1</t>
  </si>
  <si>
    <t>Shekar</t>
  </si>
  <si>
    <t>Diganth</t>
  </si>
  <si>
    <t>Bhama</t>
  </si>
  <si>
    <t>Barfi </t>
  </si>
  <si>
    <t>DileepnaRaj</t>
  </si>
  <si>
    <t>http://www.imdb.com/title/tt3099638/?ref_=fn_tt_tt_1</t>
  </si>
  <si>
    <t>Kannada</t>
  </si>
  <si>
    <t>ShonanaAuerbach</t>
  </si>
  <si>
    <t>DearnaFrankie </t>
  </si>
  <si>
    <t>JacknaMcElhone</t>
  </si>
  <si>
    <t>boy|dock|letter|seaside|stranger</t>
  </si>
  <si>
    <t>http://www.imdb.com/title/tt0377752/?ref_=fn_tt_tt_1</t>
  </si>
  <si>
    <t>LeonardnaFarlinger</t>
  </si>
  <si>
    <t>KeithnaCarradine</t>
  </si>
  <si>
    <t>AllnaHat </t>
  </si>
  <si>
    <t>contemporarynawest|cowboy|horse|jockey|neonawestern</t>
  </si>
  <si>
    <t>http://www.imdb.com/title/tt0903131/?ref_=fn_tt_tt_1</t>
  </si>
  <si>
    <t>MichelnaLeclerc</t>
  </si>
  <si>
    <t>JacquesnaGamblin</t>
  </si>
  <si>
    <t>ThenaNamesnaofnaLove </t>
  </si>
  <si>
    <t>ZinedinenaSoualem</t>
  </si>
  <si>
    <t>activist|promiscuousnadaughter|promiscuousnawoman|sexnainnaanabed|voyeurism</t>
  </si>
  <si>
    <t>http://www.imdb.com/title/tt1646974/?ref_=fn_tt_tt_1</t>
  </si>
  <si>
    <t>AnaleinenaCalnaynaMayor</t>
  </si>
  <si>
    <t>TreadingnaWater </t>
  </si>
  <si>
    <t>KimnaLy</t>
  </si>
  <si>
    <t>http://www.imdb.com/title/tt2091427/?ref_=fn_tt_tt_1</t>
  </si>
  <si>
    <t>TomnaKalin</t>
  </si>
  <si>
    <t>SavagenaGrace </t>
  </si>
  <si>
    <t>incest|malenanudity|oldernamannayoungernawomannarelationship|orgasm|sonnamurdersnamother</t>
  </si>
  <si>
    <t>http://www.imdb.com/title/tt0379976/?ref_=fn_tt_tt_1</t>
  </si>
  <si>
    <t>RobertnaSarkies</t>
  </si>
  <si>
    <t>MatthewnaSunderland</t>
  </si>
  <si>
    <t>WilliamnaKircher</t>
  </si>
  <si>
    <t>PaulnaGlover</t>
  </si>
  <si>
    <t>truenacrime</t>
  </si>
  <si>
    <t>http://www.imdb.com/title/tt0839938/?ref_=fn_tt_tt_1</t>
  </si>
  <si>
    <t>BubbanaSmith</t>
  </si>
  <si>
    <t>PolicenaAcademy </t>
  </si>
  <si>
    <t>misfit|police|policenaacademy|policenacadet|policenaofficer</t>
  </si>
  <si>
    <t>http://www.imdb.com/title/tt0087928/?ref_=fn_tt_tt_1</t>
  </si>
  <si>
    <t>ChristophernaAtkins</t>
  </si>
  <si>
    <t>ThenaBluenaLagoon </t>
  </si>
  <si>
    <t>comingnaofnaage|island|poison|teenagenaboy|teenagenagirl</t>
  </si>
  <si>
    <t>http://www.imdb.com/title/tt0080453/?ref_=fn_tt_tt_1</t>
  </si>
  <si>
    <t>JamesnaFleet</t>
  </si>
  <si>
    <t>FournaWeddingsnaandnaanaFuneral </t>
  </si>
  <si>
    <t>1990s|chicknaflick|funeral|gaynarelationship|wedding</t>
  </si>
  <si>
    <t>http://www.imdb.com/title/tt0109831/?ref_=fn_tt_tt_1</t>
  </si>
  <si>
    <t>FastnaTimesnaatnaRidgemontnaHigh </t>
  </si>
  <si>
    <t>breaknaup|california|highnaschool|surfer|teacher</t>
  </si>
  <si>
    <t>http://www.imdb.com/title/tt0083929/?ref_=fn_tt_tt_1</t>
  </si>
  <si>
    <t>JohnnaHuston</t>
  </si>
  <si>
    <t>RichardnaBasehart</t>
  </si>
  <si>
    <t>RoyalnaDano</t>
  </si>
  <si>
    <t>MobynaDick </t>
  </si>
  <si>
    <t>JamesnaRobertsonnaJustice</t>
  </si>
  <si>
    <t>obsession|revenge|ship|whale|whaling</t>
  </si>
  <si>
    <t>http://www.imdb.com/title/tt0049513/?ref_=fn_tt_tt_1</t>
  </si>
  <si>
    <t>25thnaHour </t>
  </si>
  <si>
    <t>bar|dream|drugnadealing|nightclub|widower</t>
  </si>
  <si>
    <t>http://www.imdb.com/title/tt0307901/?ref_=fn_tt_tt_1</t>
  </si>
  <si>
    <t>IndiananaEvans</t>
  </si>
  <si>
    <t>SecretsnaandnaLies </t>
  </si>
  <si>
    <t>http://www.imdb.com/title/tt3516878/?ref_=fn_tt_tt_1</t>
  </si>
  <si>
    <t>KevinnaMichaelnaRichardson</t>
  </si>
  <si>
    <t>Bound </t>
  </si>
  <si>
    <t>PeternaSpellos</t>
  </si>
  <si>
    <t>gangster|lesbian|mafia|money|neonanoir</t>
  </si>
  <si>
    <t>http://www.imdb.com/title/tt0115736/?ref_=fn_tt_tt_1</t>
  </si>
  <si>
    <t>RequiemnafornaanaDream </t>
  </si>
  <si>
    <t>LouisenaLasser</t>
  </si>
  <si>
    <t>addiction|dietnapill|drugnaaddiction|fastnamotionnascene|heroin</t>
  </si>
  <si>
    <t>http://www.imdb.com/title/tt0180093/?ref_=fn_tt_tt_1</t>
  </si>
  <si>
    <t>WalternaLang</t>
  </si>
  <si>
    <t>JeannenaCrain</t>
  </si>
  <si>
    <t>DananaAndrews</t>
  </si>
  <si>
    <t>StatenaFair </t>
  </si>
  <si>
    <t>FranknaMcHugh</t>
  </si>
  <si>
    <t>fair|farm|iowa|newspaper|statenafair</t>
  </si>
  <si>
    <t>http://www.imdb.com/title/tt0038116/?ref_=fn_tt_tt_1</t>
  </si>
  <si>
    <t>CarlosnaSaura</t>
  </si>
  <si>
    <t>JuannaLuisnaGaliardo</t>
  </si>
  <si>
    <t>Drama|Musical</t>
  </si>
  <si>
    <t>MíanaMaestro</t>
  </si>
  <si>
    <t>Tango </t>
  </si>
  <si>
    <t>MiguelnaÁngelnaSolá</t>
  </si>
  <si>
    <t>dancer|director|love|musicalnafilmmaking|tango</t>
  </si>
  <si>
    <t>http://www.imdb.com/title/tt0120274/?ref_=fn_tt_tt_1</t>
  </si>
  <si>
    <t>Salvador </t>
  </si>
  <si>
    <t>JuannaFernández</t>
  </si>
  <si>
    <t>1980s|elnasalvador|politicalnathriller|reagannaadministration|warnajournalism</t>
  </si>
  <si>
    <t>http://www.imdb.com/title/tt0091886/?ref_=fn_tt_tt_1</t>
  </si>
  <si>
    <t>AndrewnaErwin</t>
  </si>
  <si>
    <t>SarahnaDrew</t>
  </si>
  <si>
    <t>AlexnaKendrick</t>
  </si>
  <si>
    <t>Moms'naNightnaOut </t>
  </si>
  <si>
    <t>blogger|pastor|referencenatonathenashawshanknaredemption|taser|tasered</t>
  </si>
  <si>
    <t>http://www.imdb.com/title/tt3014666/?ref_=fn_tt_tt_1</t>
  </si>
  <si>
    <t>DonnienaDarko </t>
  </si>
  <si>
    <t>JamesnaDuval</t>
  </si>
  <si>
    <t>1980s|death|insanity|parallelnauniverse|timenatravel</t>
  </si>
  <si>
    <t>http://www.imdb.com/title/tt0246578/?ref_=fn_tt_tt_1</t>
  </si>
  <si>
    <t>BetonaGómez</t>
  </si>
  <si>
    <t>GerardonaTaracena</t>
  </si>
  <si>
    <t>Adventure|Comedy|Western</t>
  </si>
  <si>
    <t>JaimenaCamil</t>
  </si>
  <si>
    <t>SavingnaPrivatenaPerez </t>
  </si>
  <si>
    <t>JoaquínnaCosio</t>
  </si>
  <si>
    <t>conflictednahero|flashback|mission|rescue|rescuenamission</t>
  </si>
  <si>
    <t>http://www.imdb.com/title/tt0461336/?ref_=fn_tt_tt_1</t>
  </si>
  <si>
    <t>MikenavannaDiem</t>
  </si>
  <si>
    <t>FedjanavannaHuêt</t>
  </si>
  <si>
    <t>JannaDecleir</t>
  </si>
  <si>
    <t>Character </t>
  </si>
  <si>
    <t>HansnaKesting</t>
  </si>
  <si>
    <t>bailiff|lawyer|office|police|school</t>
  </si>
  <si>
    <t>http://www.imdb.com/title/tt0119448/?ref_=fn_tt_tt_1</t>
  </si>
  <si>
    <t>JonasnaÅkerlund</t>
  </si>
  <si>
    <t>Spun </t>
  </si>
  <si>
    <t>malenanudity|meth|methnalab|nudity|speednafreak</t>
  </si>
  <si>
    <t>http://www.imdb.com/title/tt0283003/?ref_=fn_tt_tt_1</t>
  </si>
  <si>
    <t>ToddnaSolondz</t>
  </si>
  <si>
    <t>RichnaPecci</t>
  </si>
  <si>
    <t>LifenaDuringnaWartime </t>
  </si>
  <si>
    <t>forgiveness|ghost|newnajersey|pedophile|threenasisters</t>
  </si>
  <si>
    <t>http://www.imdb.com/title/tt0808526/?ref_=fn_tt_tt_1</t>
  </si>
  <si>
    <t>Yeong-aenaLee</t>
  </si>
  <si>
    <t>LadynaVengeance </t>
  </si>
  <si>
    <t>Hye-jeongnaKang</t>
  </si>
  <si>
    <t>cake|christian|lesbiannasex|oralnasex|pregnantnaschoolgirl</t>
  </si>
  <si>
    <t>http://www.imdb.com/title/tt0451094/?ref_=fn_tt_tt_1</t>
  </si>
  <si>
    <t>RenénaFéret</t>
  </si>
  <si>
    <t>ClovisnaFouin</t>
  </si>
  <si>
    <t>NicolasnaGiraud</t>
  </si>
  <si>
    <t>Mozart'snaSister </t>
  </si>
  <si>
    <t>MarienaFéret</t>
  </si>
  <si>
    <t>mozart|musicalnaprodigy|royalnacourt|singer|talent</t>
  </si>
  <si>
    <t>http://www.imdb.com/title/tt1653911/?ref_=fn_tt_tt_1</t>
  </si>
  <si>
    <t>BarrynaSkolnick</t>
  </si>
  <si>
    <t>MeannaMachine </t>
  </si>
  <si>
    <t>inmate|prison|prisonnaguard|soccer|soccernastar</t>
  </si>
  <si>
    <t>http://www.imdb.com/title/tt0291341/?ref_=fn_tt_tt_1</t>
  </si>
  <si>
    <t>JohnnienaTo</t>
  </si>
  <si>
    <t>Exiled </t>
  </si>
  <si>
    <t>baby|friendship|macau|practicalnajoke|selfie</t>
  </si>
  <si>
    <t>http://www.imdb.com/title/tt0796212/?ref_=fn_tt_tt_1</t>
  </si>
  <si>
    <t>MateonaGil</t>
  </si>
  <si>
    <t>Blackthorn </t>
  </si>
  <si>
    <t>assumednaidentity|bolivia|butchnacassidy|doctor|thief</t>
  </si>
  <si>
    <t>http://www.imdb.com/title/tt1629705/?ref_=fn_tt_tt_1</t>
  </si>
  <si>
    <t>LukasnaMoodysson</t>
  </si>
  <si>
    <t>ArtyomnaBogucharskiy</t>
  </si>
  <si>
    <t>Lilyana4-Ever </t>
  </si>
  <si>
    <t>LyubovnaAgapova</t>
  </si>
  <si>
    <t>abandonednabynamother|poverty|sexnatrade|teenagenaprostitution|unpaidnabill</t>
  </si>
  <si>
    <t>http://www.imdb.com/title/tt0300140/?ref_=fn_tt_tt_1</t>
  </si>
  <si>
    <t>AgnieszkanaWojtowicz-Vosloo</t>
  </si>
  <si>
    <t>After.Life </t>
  </si>
  <si>
    <t>breathnaonnamirror|buriednaalive|engagementnaring|lookingnaatnaone'snaselfnainnaanamirror|serialnakiller</t>
  </si>
  <si>
    <t>http://www.imdb.com/title/tt0838247/?ref_=fn_tt_tt_1</t>
  </si>
  <si>
    <t>KabirnaSadanand</t>
  </si>
  <si>
    <t>SananaSaeed</t>
  </si>
  <si>
    <t>Fugly </t>
  </si>
  <si>
    <t>DimplenaKapadia</t>
  </si>
  <si>
    <t>http://www.imdb.com/title/tt3683702/?ref_=fn_tt_tt_1</t>
  </si>
  <si>
    <t>OnenaFlewnaOvernathenaCuckoo'snaNest </t>
  </si>
  <si>
    <t>1960s|escape|mentalnainstitution|nurse|sexuality</t>
  </si>
  <si>
    <t>http://www.imdb.com/title/tt0073486/?ref_=fn_tt_tt_1</t>
  </si>
  <si>
    <t>PeternaDeLuise</t>
  </si>
  <si>
    <t>DovenaCameron</t>
  </si>
  <si>
    <t>KatherinenaMcNamara</t>
  </si>
  <si>
    <t>R.L.naStine'snaMonsterville:naThenaCabinetnaofnaSouls </t>
  </si>
  <si>
    <t>BraedennaLemasters</t>
  </si>
  <si>
    <t>cabinet|carnival|halloween|soul|temptress</t>
  </si>
  <si>
    <t>http://www.imdb.com/title/tt4386242/?ref_=fn_tt_tt_1</t>
  </si>
  <si>
    <t>SilentnaMovie </t>
  </si>
  <si>
    <t>blacknacomedy|friend|modernnasilentnamovie|silentnamovie|twonawordnatitle</t>
  </si>
  <si>
    <t>http://www.imdb.com/title/tt0075222/?ref_=fn_tt_tt_1</t>
  </si>
  <si>
    <t>RajanaMenon</t>
  </si>
  <si>
    <t>SameernaAlinaKhan</t>
  </si>
  <si>
    <t>Action|Drama|History|Thriller|War</t>
  </si>
  <si>
    <t>Airlift </t>
  </si>
  <si>
    <t>PurabnaKohli</t>
  </si>
  <si>
    <t>1990s|businessman|evacuation|historicalnafiction|kuwait</t>
  </si>
  <si>
    <t>http://www.imdb.com/title/tt4387040/?ref_=fn_tt_tt_1</t>
  </si>
  <si>
    <t>JonathannaCrombie</t>
  </si>
  <si>
    <t>AnnenaofnaGreennaGables </t>
  </si>
  <si>
    <t>MegannaFollows</t>
  </si>
  <si>
    <t>girl|heroine|kindrednaspirit|orphan|ruralnasetting</t>
  </si>
  <si>
    <t>http://www.imdb.com/title/tt0088727/?ref_=fn_tt_tt_1</t>
  </si>
  <si>
    <t>MichaelnaJ.naMorris</t>
  </si>
  <si>
    <t>FalconnaRising </t>
  </si>
  <si>
    <t>LateefnaCrowder</t>
  </si>
  <si>
    <t>http://www.imdb.com/title/tt2295722/?ref_=fn_tt_tt_1</t>
  </si>
  <si>
    <t>NicknaLove</t>
  </si>
  <si>
    <t>ThenaSweeney </t>
  </si>
  <si>
    <t>bank|criminal|detective|flyingnasquad|policewoman</t>
  </si>
  <si>
    <t>http://www.imdb.com/title/tt0857190/?ref_=fn_tt_tt_1</t>
  </si>
  <si>
    <t>JamesnaFox</t>
  </si>
  <si>
    <t>SexynaBeast </t>
  </si>
  <si>
    <t>AmandanaRedman</t>
  </si>
  <si>
    <t>boulder|gangster|onenalastnajob|spain|villa</t>
  </si>
  <si>
    <t>http://www.imdb.com/title/tt0203119/?ref_=fn_tt_tt_1</t>
  </si>
  <si>
    <t>FabiannaBolin</t>
  </si>
  <si>
    <t>EasynaMoney </t>
  </si>
  <si>
    <t>MatiasnaVarela</t>
  </si>
  <si>
    <t>doublenalife|drugs|financialnacrisis|firstnapart|serbian</t>
  </si>
  <si>
    <t>http://www.imdb.com/title/tt1291652/?ref_=fn_tt_tt_1</t>
  </si>
  <si>
    <t>RawirinaParatene</t>
  </si>
  <si>
    <t>WhalenaRider </t>
  </si>
  <si>
    <t>TammynaDavis</t>
  </si>
  <si>
    <t>girl|maori|newnazealand|tradition|whale</t>
  </si>
  <si>
    <t>http://www.imdb.com/title/tt0298228/?ref_=fn_tt_tt_1</t>
  </si>
  <si>
    <t>R.naBalki</t>
  </si>
  <si>
    <t>VidyanaBalan</t>
  </si>
  <si>
    <t>Paa </t>
  </si>
  <si>
    <t>PareshnaRawal</t>
  </si>
  <si>
    <t>adultnaactornaplayingnaminor|politician|progeria|referencenatonaspiderman|school</t>
  </si>
  <si>
    <t>http://www.imdb.com/title/tt1532957/?ref_=fn_tt_tt_1</t>
  </si>
  <si>
    <t>IvannaEngler</t>
  </si>
  <si>
    <t>Claude-OlivernaRudolph</t>
  </si>
  <si>
    <t>YangzomnaBrauen</t>
  </si>
  <si>
    <t>Cargo </t>
  </si>
  <si>
    <t>AnnanaKatharinanaSchwabroh</t>
  </si>
  <si>
    <t>23rdnacentury|lucidnadream|outernaspace|spacenatravel|trappednainnaspace</t>
  </si>
  <si>
    <t>http://www.imdb.com/title/tt0381940/?ref_=fn_tt_tt_1</t>
  </si>
  <si>
    <t>HighnaSchoolnaMusical </t>
  </si>
  <si>
    <t>audition|basketball|highnaschool|singing|teenager</t>
  </si>
  <si>
    <t>http://www.imdb.com/title/tt0475293/?ref_=fn_tt_tt_1</t>
  </si>
  <si>
    <t>AnimalnaKingdom </t>
  </si>
  <si>
    <t>basednaonnafilm|brothernabrothernarelationship|crimenafamily|remake|southernnacalifornia</t>
  </si>
  <si>
    <t>http://www.imdb.com/title/tt5574490/?ref_=fn_tt_tt_1</t>
  </si>
  <si>
    <t>LovenaandnaDeathnaonnaLongnaIsland </t>
  </si>
  <si>
    <t>actor|love|obsession|obsessivenalove|star</t>
  </si>
  <si>
    <t>http://www.imdb.com/title/tt0119574/?ref_=fn_tt_tt_1</t>
  </si>
  <si>
    <t>AlekseynaChadov</t>
  </si>
  <si>
    <t>Fantasy|Thriller</t>
  </si>
  <si>
    <t>NightnaWatch </t>
  </si>
  <si>
    <t>ZhannanaFriske</t>
  </si>
  <si>
    <t>battle|bridge|mothernasonnarelationship|supernaturalnapower|vampire</t>
  </si>
  <si>
    <t>http://www.imdb.com/title/tt0403358/?ref_=fn_tt_tt_1</t>
  </si>
  <si>
    <t>ThenaCryingnaGame </t>
  </si>
  <si>
    <t>androgynous|fullnafrontalnamalenanudity|irishnarepublicannaarmy|psychologicalnadrama|tragicnalove</t>
  </si>
  <si>
    <t>http://www.imdb.com/title/tt0104036/?ref_=fn_tt_tt_1</t>
  </si>
  <si>
    <t>SusannaClark</t>
  </si>
  <si>
    <t>ArtnaHindle</t>
  </si>
  <si>
    <t>Porky's </t>
  </si>
  <si>
    <t>TonynaGanios</t>
  </si>
  <si>
    <t>femalenafullnafrontalnanudity|revenge|school|sheriff|virginity</t>
  </si>
  <si>
    <t>http://www.imdb.com/title/tt0084522/?ref_=fn_tt_tt_1</t>
  </si>
  <si>
    <t>SurvivalnaofnathenaDead </t>
  </si>
  <si>
    <t>KathleennaMunroe</t>
  </si>
  <si>
    <t>delaware|feud|island|undead|zombie</t>
  </si>
  <si>
    <t>http://www.imdb.com/title/tt1134854/?ref_=fn_tt_tt_1</t>
  </si>
  <si>
    <t>DuanenaJones</t>
  </si>
  <si>
    <t>Drama|Horror|Mystery</t>
  </si>
  <si>
    <t>JudithnaO'Dea</t>
  </si>
  <si>
    <t>NightnaofnathenaLivingnaDead </t>
  </si>
  <si>
    <t>S.naWilliamnaHinzman</t>
  </si>
  <si>
    <t>cemetery|farmhouse|radiation|runningnaoutnaofnagas|zombie</t>
  </si>
  <si>
    <t>http://www.imdb.com/title/tt0063350/?ref_=fn_tt_tt_1</t>
  </si>
  <si>
    <t>LostnainnaTranslation </t>
  </si>
  <si>
    <t>CatherinenaLambert</t>
  </si>
  <si>
    <t>fishnaoutnaofnawater|japanese|loneliness|oldernamannayoungernawomannarelationship|unlikelynafriendship</t>
  </si>
  <si>
    <t>http://www.imdb.com/title/tt0335266/?ref_=fn_tt_tt_1</t>
  </si>
  <si>
    <t>AnnienaHall </t>
  </si>
  <si>
    <t>breakingnathenafourthnawall|comedian|jewish|neurosis|singer</t>
  </si>
  <si>
    <t>http://www.imdb.com/title/tt0075686/?ref_=fn_tt_tt_1</t>
  </si>
  <si>
    <t>CecilnaB.naDeMille</t>
  </si>
  <si>
    <t>DorothynaLamour</t>
  </si>
  <si>
    <t>GlorianaGrahame</t>
  </si>
  <si>
    <t>ThenaGreatestnaShownaonnaEarth </t>
  </si>
  <si>
    <t>CornelnaWilde</t>
  </si>
  <si>
    <t>circus|clown|elephantnatrainer|trapeze|trapezenaartist</t>
  </si>
  <si>
    <t>http://www.imdb.com/title/tt0044672/?ref_=fn_tt_tt_1</t>
  </si>
  <si>
    <t>Monster'snaBall </t>
  </si>
  <si>
    <t>MarcusnaLylenaBrown</t>
  </si>
  <si>
    <t>cunnilingus|femalenafrontalnanudity|femalenanudity|interracialnasex|rearnaentrynasex</t>
  </si>
  <si>
    <t>http://www.imdb.com/title/tt0285742/?ref_=fn_tt_tt_1</t>
  </si>
  <si>
    <t>HenrynaHobson</t>
  </si>
  <si>
    <t>Maggie </t>
  </si>
  <si>
    <t>DavidnaAnaCole</t>
  </si>
  <si>
    <t>fathernadaughternarelationship|playingnaagainstnatype|postnaapocalypse|protectivenafather|zombienaapocalypse</t>
  </si>
  <si>
    <t>http://www.imdb.com/title/tt1881002/?ref_=fn_tt_tt_1</t>
  </si>
  <si>
    <t>MikenaFiggis</t>
  </si>
  <si>
    <t>LeavingnaLasnaVegas </t>
  </si>
  <si>
    <t>alcoholic|bar|love|prostitute|sex</t>
  </si>
  <si>
    <t>http://www.imdb.com/title/tt0113627/?ref_=fn_tt_tt_1</t>
  </si>
  <si>
    <t>DuanenaJourney</t>
  </si>
  <si>
    <t>Hanselna&amp;naGretelnaGetnaBaked </t>
  </si>
  <si>
    <t>hanselnaandnagretel|lesbiannakiss|marijuana|witch|witchcraft</t>
  </si>
  <si>
    <t>http://www.imdb.com/title/tt2081194/?ref_=fn_tt_tt_1</t>
  </si>
  <si>
    <t>BillynaWilder</t>
  </si>
  <si>
    <t>HaroldnaGould</t>
  </si>
  <si>
    <t>ThenaFrontnaPage </t>
  </si>
  <si>
    <t>1920s|communist|escapenafromnajail|newspaper|reporter</t>
  </si>
  <si>
    <t>http://www.imdb.com/title/tt0071524/?ref_=fn_tt_tt_1</t>
  </si>
  <si>
    <t>ThenaBoynaNextnaDoor </t>
  </si>
  <si>
    <t>AdamnaHicks</t>
  </si>
  <si>
    <t>adultery|argument|oldernawomannayoungernamannarelationship|oralnasex|sexnascene</t>
  </si>
  <si>
    <t>http://www.imdb.com/title/tt3181822/?ref_=fn_tt_tt_1</t>
  </si>
  <si>
    <t>KatynaJurado</t>
  </si>
  <si>
    <t>Trapeze </t>
  </si>
  <si>
    <t>SidneynaJames</t>
  </si>
  <si>
    <t>acrobat|circus|cripple|trapeze|trapezenaartist</t>
  </si>
  <si>
    <t>http://www.imdb.com/title/tt0049875/?ref_=fn_tt_tt_1</t>
  </si>
  <si>
    <t>LisanaCholodenko</t>
  </si>
  <si>
    <t>ThenaKidsnaArenaAllnaRight </t>
  </si>
  <si>
    <t>biologicalnafather|college|motorcycle|sperm|spermnadonor</t>
  </si>
  <si>
    <t>http://www.imdb.com/title/tt0842926/?ref_=fn_tt_tt_1</t>
  </si>
  <si>
    <t>MegnaFoster</t>
  </si>
  <si>
    <t>TheynaLive </t>
  </si>
  <si>
    <t>Georgena'Buck'naFlower</t>
  </si>
  <si>
    <t>alien|brainwashing|constructionnaworker|sunglasses|teleportation</t>
  </si>
  <si>
    <t>http://www.imdb.com/title/tt0096256/?ref_=fn_tt_tt_1</t>
  </si>
  <si>
    <t>JohnnaSturges</t>
  </si>
  <si>
    <t>Adventure|Drama|History|Thriller|War</t>
  </si>
  <si>
    <t>ThenaGreatnaEscape </t>
  </si>
  <si>
    <t>GordonnaJackson</t>
  </si>
  <si>
    <t>digging|escape|escapenaattempt|prisoner|tunnel</t>
  </si>
  <si>
    <t>http://www.imdb.com/title/tt0057115/?ref_=fn_tt_tt_1</t>
  </si>
  <si>
    <t>WilliamnaArntz</t>
  </si>
  <si>
    <t>Comedy|Documentary|Drama|Fantasy|Mystery|Sci-Fi</t>
  </si>
  <si>
    <t>MarleenaMatlin</t>
  </si>
  <si>
    <t>Whatnathena#$*!naDonaWena(K)now!? </t>
  </si>
  <si>
    <t>ArminnaShimerman</t>
  </si>
  <si>
    <t>consciousness|photographer|radical|science|scientist</t>
  </si>
  <si>
    <t>http://www.imdb.com/title/tt0399877/?ref_=fn_tt_tt_1</t>
  </si>
  <si>
    <t>EdnaGass-Donnelly</t>
  </si>
  <si>
    <t>ThenaLastnaExorcismnaPartnaII </t>
  </si>
  <si>
    <t>AshleynaBell</t>
  </si>
  <si>
    <t>carnafire|evil|hospital|hotel|prophecy</t>
  </si>
  <si>
    <t>http://www.imdb.com/title/tt2034139/?ref_=fn_tt_tt_1</t>
  </si>
  <si>
    <t>LoreleinaLinklater</t>
  </si>
  <si>
    <t>EllarnaColtrane</t>
  </si>
  <si>
    <t>Boyhood </t>
  </si>
  <si>
    <t>LibbynaVillari</t>
  </si>
  <si>
    <t>12nayearnatimenaspan|comingnaofnaage|domesticnaabuse|growingnaup|separatednaparents</t>
  </si>
  <si>
    <t>http://www.imdb.com/title/tt1065073/?ref_=fn_tt_tt_1</t>
  </si>
  <si>
    <t>Scoop </t>
  </si>
  <si>
    <t>englishnagarden|fakenadrowning|fakenaparent|musicalnainstrument|pokernathenacardnagame</t>
  </si>
  <si>
    <t>http://www.imdb.com/title/tt0457513/?ref_=fn_tt_tt_1</t>
  </si>
  <si>
    <t>DJnaPooh</t>
  </si>
  <si>
    <t>Dr.naDre</t>
  </si>
  <si>
    <t>ThenaWash </t>
  </si>
  <si>
    <t>africannaamericannastereotype|carnawash|rent|roommate|threateningnatelephonenacall</t>
  </si>
  <si>
    <t>http://www.imdb.com/title/tt0290332/?ref_=fn_tt_tt_1</t>
  </si>
  <si>
    <t>3naStrikes </t>
  </si>
  <si>
    <t>adultnadiaper|diaper|digitnainnatitle|dream|sawednaoffnashotgun</t>
  </si>
  <si>
    <t>http://www.imdb.com/title/tt0199290/?ref_=fn_tt_tt_1</t>
  </si>
  <si>
    <t>Crime|Drama|Fantasy|Romance</t>
  </si>
  <si>
    <t>ThenaCooler </t>
  </si>
  <si>
    <t>femalenapubicnahair|girlnainnapanties|legnaspreading|publicnanudity|sexnainnabed</t>
  </si>
  <si>
    <t>http://www.imdb.com/title/tt0318374/?ref_=fn_tt_tt_1</t>
  </si>
  <si>
    <t>KevinnaMcCarthy</t>
  </si>
  <si>
    <t>MontgomerynaClift</t>
  </si>
  <si>
    <t>ThenaMisfits </t>
  </si>
  <si>
    <t>ThelmanaRitter</t>
  </si>
  <si>
    <t>cowboy|divorce|horse|sexy|wildnahorse</t>
  </si>
  <si>
    <t>http://www.imdb.com/title/tt0055184/?ref_=fn_tt_tt_1</t>
  </si>
  <si>
    <t>ThenaNightnaListener </t>
  </si>
  <si>
    <t>boy|radionashow|socialnaworker|telephone|wisconsin</t>
  </si>
  <si>
    <t>http://www.imdb.com/title/tt0448075/?ref_=fn_tt_tt_1</t>
  </si>
  <si>
    <t>JamesnaMelkonian</t>
  </si>
  <si>
    <t>WilliamnaHickey</t>
  </si>
  <si>
    <t>ThenaJerkynaBoys </t>
  </si>
  <si>
    <t>PeternaAppel</t>
  </si>
  <si>
    <t>criticallynabashed|mafia|police|telephone|unemployment</t>
  </si>
  <si>
    <t>http://www.imdb.com/title/tt0110189/?ref_=fn_tt_tt_1</t>
  </si>
  <si>
    <t>ThenaOrphanage </t>
  </si>
  <si>
    <t>FernandonaCayo</t>
  </si>
  <si>
    <t>deadnachildren|ghost|missingnachild|orphan|orphanage</t>
  </si>
  <si>
    <t>http://www.imdb.com/title/tt0464141/?ref_=fn_tt_tt_1</t>
  </si>
  <si>
    <t>AshleynaRickards</t>
  </si>
  <si>
    <t>AnaHauntednaHousena2 </t>
  </si>
  <si>
    <t>GabrielnaIglesias</t>
  </si>
  <si>
    <t>barenabreasts|parody|sexualnainnuendo|slipnaandnafall|squirtingnaorgasm</t>
  </si>
  <si>
    <t>http://www.imdb.com/title/tt2828996/?ref_=fn_tt_tt_1</t>
  </si>
  <si>
    <t>RogernaAvary</t>
  </si>
  <si>
    <t>ThenaRulesnaofnaAttraction </t>
  </si>
  <si>
    <t>bisexual|college|drugnadealer|drugs|student</t>
  </si>
  <si>
    <t>http://www.imdb.com/title/tt0292644/?ref_=fn_tt_tt_1</t>
  </si>
  <si>
    <t>Topaz </t>
  </si>
  <si>
    <t>PhilippenaNoiret</t>
  </si>
  <si>
    <t>1960s|agent|cuba|intelligence|spy</t>
  </si>
  <si>
    <t>http://www.imdb.com/title/tt0065112/?ref_=fn_tt_tt_1</t>
  </si>
  <si>
    <t>Let'snaGonatonaPrison </t>
  </si>
  <si>
    <t>AmynaHill</t>
  </si>
  <si>
    <t>illinois|judge|malenafullnabacknanudity|revenge|winenatasting</t>
  </si>
  <si>
    <t>http://www.imdb.com/title/tt0454987/?ref_=fn_tt_tt_1</t>
  </si>
  <si>
    <t>AllisonnaAnders</t>
  </si>
  <si>
    <t>FournaRooms </t>
  </si>
  <si>
    <t>bellhop|coven|gangster|hotel|newnayear'snaeve</t>
  </si>
  <si>
    <t>http://www.imdb.com/title/tt0113101/?ref_=fn_tt_tt_1</t>
  </si>
  <si>
    <t>Secretary </t>
  </si>
  <si>
    <t>bdsm|employernaemployeenarelationship|hospital|mentalnahospital|secretary</t>
  </si>
  <si>
    <t>http://www.imdb.com/title/tt0274812/?ref_=fn_tt_tt_1</t>
  </si>
  <si>
    <t>RicknadenaOliveira</t>
  </si>
  <si>
    <t>ThenaRealnaCancun </t>
  </si>
  <si>
    <t>BenjaminnaFletcher</t>
  </si>
  <si>
    <t>cancunnamexico|mexico|springnabreak|vacation|wisconsin</t>
  </si>
  <si>
    <t>http://www.imdb.com/title/tt0360916/?ref_=fn_tt_tt_1</t>
  </si>
  <si>
    <t>TalknaRadio </t>
  </si>
  <si>
    <t>listener|neonanazi|radio|radionastation|radionatalknashow</t>
  </si>
  <si>
    <t>http://www.imdb.com/title/tt0096219/?ref_=fn_tt_tt_1</t>
  </si>
  <si>
    <t>WaitingnafornaGuffman </t>
  </si>
  <si>
    <t>amateurnatheater|dentist|missouri|smallnatown|travelnaagent</t>
  </si>
  <si>
    <t>http://www.imdb.com/title/tt0118111/?ref_=fn_tt_tt_1</t>
  </si>
  <si>
    <t>JeffnaFranklin</t>
  </si>
  <si>
    <t>LovenaStinks </t>
  </si>
  <si>
    <t>blacknacomedy|marriage|marriagenaproposal|notnatakingnanonafornaannaanswer|obsessivenawoman</t>
  </si>
  <si>
    <t>http://www.imdb.com/title/tt0188863/?ref_=fn_tt_tt_1</t>
  </si>
  <si>
    <t>AaronnaHughes</t>
  </si>
  <si>
    <t>YounaKillnaMe </t>
  </si>
  <si>
    <t>alcoholic|buffalonanewnayork|claimnainnatitle|embalming|mortuary</t>
  </si>
  <si>
    <t>http://www.imdb.com/title/tt0796375/?ref_=fn_tt_tt_1</t>
  </si>
  <si>
    <t>MikenaMills</t>
  </si>
  <si>
    <t>Thumbsucker </t>
  </si>
  <si>
    <t>attentionnadeficitnadisorder|debate|drugs|psychologist|school</t>
  </si>
  <si>
    <t>http://www.imdb.com/title/tt0318761/?ref_=fn_tt_tt_1</t>
  </si>
  <si>
    <t>Action|Crime|Horror|Thriller</t>
  </si>
  <si>
    <t>AnnanaGunn</t>
  </si>
  <si>
    <t>RednaState </t>
  </si>
  <si>
    <t>atfnaagent|ballnagag|cultnaleader|pastor|pretendingnatonabenadead</t>
  </si>
  <si>
    <t>http://www.imdb.com/title/tt0873886/?ref_=fn_tt_tt_1</t>
  </si>
  <si>
    <t>DavenaMcKean</t>
  </si>
  <si>
    <t>StephanienaLeonidas</t>
  </si>
  <si>
    <t>Mirrormask </t>
  </si>
  <si>
    <t>RobnaBrydon</t>
  </si>
  <si>
    <t>circus|darknafantasy|dream|dreamnaworld|fantasynaworld</t>
  </si>
  <si>
    <t>http://www.imdb.com/title/tt0366780/?ref_=fn_tt_tt_1</t>
  </si>
  <si>
    <t>RonnaFricke</t>
  </si>
  <si>
    <t>BalinesenaTarinaLegongnaDancers</t>
  </si>
  <si>
    <t>CollinnaAlfredonaSt.naDic</t>
  </si>
  <si>
    <t>Samsara </t>
  </si>
  <si>
    <t>PutinaSrinaCandranaDewi</t>
  </si>
  <si>
    <t>hallnaofnamirrors|montnasaintnamichelnafrance|palacenaofnaversailles|turkeynathenacountry|yellowstonenanationalnapark</t>
  </si>
  <si>
    <t>http://www.imdb.com/title/tt0770802/?ref_=fn_tt_tt_1</t>
  </si>
  <si>
    <t>RuggeronaDeodato</t>
  </si>
  <si>
    <t>EvanaLaRue</t>
  </si>
  <si>
    <t>ThenaBarbarians </t>
  </si>
  <si>
    <t>barenabreasts|comicnarelief|dragon|gladiator|harem</t>
  </si>
  <si>
    <t>http://www.imdb.com/title/tt0092615/?ref_=fn_tt_tt_1</t>
  </si>
  <si>
    <t>GavinnaWiesen</t>
  </si>
  <si>
    <t>ThenaArtnaofnaGettingnaBy </t>
  </si>
  <si>
    <t>artnateacher|artist|highnaschool|homework|principal</t>
  </si>
  <si>
    <t>http://www.imdb.com/title/tt1645080/?ref_=fn_tt_tt_1</t>
  </si>
  <si>
    <t>MoranaStephens</t>
  </si>
  <si>
    <t>Zipper </t>
  </si>
  <si>
    <t>ElenanaSatine</t>
  </si>
  <si>
    <t>escort|fnaword|nonaopeningnacredits|onenawordnatitle|prosecutor</t>
  </si>
  <si>
    <t>http://www.imdb.com/title/tt3346224/?ref_=fn_tt_tt_1</t>
  </si>
  <si>
    <t>MarsnaCallahan</t>
  </si>
  <si>
    <t>PoolhallnaJunkies </t>
  </si>
  <si>
    <t>beating|hustler|jail|money|revenge</t>
  </si>
  <si>
    <t>http://www.imdb.com/title/tt0273982/?ref_=fn_tt_tt_1</t>
  </si>
  <si>
    <t>ThenaLossnaofnaSexualnaInnocence </t>
  </si>
  <si>
    <t>1950s|italian|murder|tunisia|vomiting</t>
  </si>
  <si>
    <t>http://www.imdb.com/title/tt0126859/?ref_=fn_tt_tt_1</t>
  </si>
  <si>
    <t>LeosnaCarax</t>
  </si>
  <si>
    <t>HolynaMotors </t>
  </si>
  <si>
    <t>boudoir|death|insanity|malenafullnafrontalnanudity|penis</t>
  </si>
  <si>
    <t>http://www.imdb.com/title/tt2076220/?ref_=fn_tt_tt_1</t>
  </si>
  <si>
    <t>Joe </t>
  </si>
  <si>
    <t>RonnienaGenenaBlevins</t>
  </si>
  <si>
    <t>alcoholic|cigarettenasmoking|fathernasonnarelationship|teenagenaboy|woods</t>
  </si>
  <si>
    <t>http://www.imdb.com/title/tt2382396/?ref_=fn_tt_tt_1</t>
  </si>
  <si>
    <t>StefannaSchwartz</t>
  </si>
  <si>
    <t>ShootingnaFish </t>
  </si>
  <si>
    <t>connaartist|money|orphan|scam|secretary</t>
  </si>
  <si>
    <t>http://www.imdb.com/title/tt0120122/?ref_=fn_tt_tt_1</t>
  </si>
  <si>
    <t>Prison </t>
  </si>
  <si>
    <t>HalnaLandonnaJr.</t>
  </si>
  <si>
    <t>electricnachair|haunting|prison|prisoner|revenge</t>
  </si>
  <si>
    <t>http://www.imdb.com/title/tt0095904/?ref_=fn_tt_tt_1</t>
  </si>
  <si>
    <t>RobertnaLeenaKing</t>
  </si>
  <si>
    <t>KathleennaRobertson</t>
  </si>
  <si>
    <t>Comedy|Horror|Mystery</t>
  </si>
  <si>
    <t>PsychonaBeachnaParty </t>
  </si>
  <si>
    <t>BethnaBroderick</t>
  </si>
  <si>
    <t>cliche|exchangenastudent|slasher|spoof|surfing</t>
  </si>
  <si>
    <t>http://www.imdb.com/title/tt0206226/?ref_=fn_tt_tt_1</t>
  </si>
  <si>
    <t>ThenaBignaTease </t>
  </si>
  <si>
    <t>competition|fakenadocumentary|hairdresser|nudity|referencenatonaliberace</t>
  </si>
  <si>
    <t>http://www.imdb.com/title/tt0156639/?ref_=fn_tt_tt_1</t>
  </si>
  <si>
    <t>JorgenaRamíreznaSuárez</t>
  </si>
  <si>
    <t>AdriananaBarraza</t>
  </si>
  <si>
    <t>HectornaKotsifakis</t>
  </si>
  <si>
    <t>BuennaDía,naRamón </t>
  </si>
  <si>
    <t>ArcelianaRamírez</t>
  </si>
  <si>
    <t>http://www.imdb.com/title/tt2876428/?ref_=fn_tt_tt_1</t>
  </si>
  <si>
    <t>JordannaTrovillion</t>
  </si>
  <si>
    <t>Trust </t>
  </si>
  <si>
    <t>ZoenaLevin</t>
  </si>
  <si>
    <t>counselor|fbi|revengenamotive|school|teenagenagirl</t>
  </si>
  <si>
    <t>http://www.imdb.com/title/tt1529572/?ref_=fn_tt_tt_1</t>
  </si>
  <si>
    <t>AnnaEverlastingnaPiece </t>
  </si>
  <si>
    <t>alopecia|belfastnanorthernnaireland|ireland|irishnarepublicannaarmy|scalper</t>
  </si>
  <si>
    <t>http://www.imdb.com/title/tt0218182/?ref_=fn_tt_tt_1</t>
  </si>
  <si>
    <t>AlannaWilliams</t>
  </si>
  <si>
    <t>RachelnaGriffiths</t>
  </si>
  <si>
    <t>AmongnaGiants </t>
  </si>
  <si>
    <t>RobnaJarvis</t>
  </si>
  <si>
    <t>australian|femalenaarmpitnahair|friend|sheffield|yorkshire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</si>
  <si>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</si>
  <si>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</si>
  <si>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</si>
  <si>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</si>
  <si>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DannaIreland</t>
  </si>
  <si>
    <t>DannynaArroyo</t>
  </si>
  <si>
    <t>ThenaVelocitynaofnaGary </t>
  </si>
  <si>
    <t>dying|hospital|parenthesisnainnatitle|punctuationnainnatitle|tears</t>
  </si>
  <si>
    <t>http://www.imdb.com/title/tt0120878/?ref_=fn_tt_tt_1</t>
  </si>
  <si>
    <t>FernandonaLeónnadenaAranoa</t>
  </si>
  <si>
    <t>EnriquenaVillén</t>
  </si>
  <si>
    <t>MondaysnainnathenaSun </t>
  </si>
  <si>
    <t>AidanaFolch</t>
  </si>
  <si>
    <t>australia|bar|shipyard|siamesenatwins|tuna</t>
  </si>
  <si>
    <t>http://www.imdb.com/title/tt0319769/?ref_=fn_tt_tt_1</t>
  </si>
  <si>
    <t>JimnaMickle</t>
  </si>
  <si>
    <t>MichaelnaCerveris</t>
  </si>
  <si>
    <t>ConnornaPaolo</t>
  </si>
  <si>
    <t>StakenaLand </t>
  </si>
  <si>
    <t>canada|postnaapocalypse|roadnamovie|vampire|vampirenahunter</t>
  </si>
  <si>
    <t>http://www.imdb.com/title/tt1464580/?ref_=fn_tt_tt_1</t>
  </si>
  <si>
    <t>TiffanynaThornton</t>
  </si>
  <si>
    <t>DougnaBrochu</t>
  </si>
  <si>
    <t>SonnynawithnaanaChance </t>
  </si>
  <si>
    <t>BrandonnaMychalnaSmith</t>
  </si>
  <si>
    <t>cafeteria|femalenaprotagonist|rival|teenagenagirl|teenager</t>
  </si>
  <si>
    <t>http://www.imdb.com/title/tt1252374/?ref_=fn_tt_tt_1</t>
  </si>
  <si>
    <t>ThenaLastnaTimenaInaCommittednaSuicide </t>
  </si>
  <si>
    <t>1940s|femalenabarenafoot|picketnafence|tire|vomiting</t>
  </si>
  <si>
    <t>http://www.imdb.com/title/tt0119502/?ref_=fn_tt_tt_1</t>
  </si>
  <si>
    <t>KarimnaAïnouz</t>
  </si>
  <si>
    <t>FuturonaBeach </t>
  </si>
  <si>
    <t>JesuítanaBarbosa</t>
  </si>
  <si>
    <t>gay|malenafrontalnanudity|malenanudity|malenarearnanudity|nudity</t>
  </si>
  <si>
    <t>http://www.imdb.com/title/tt2199543/?ref_=fn_tt_tt_1</t>
  </si>
  <si>
    <t>SamnaLevinson</t>
  </si>
  <si>
    <t>AnothernaHappynaDay </t>
  </si>
  <si>
    <t>countryside|marriage|maryland|usa|wedding</t>
  </si>
  <si>
    <t>http://www.imdb.com/title/tt1719071/?ref_=fn_tt_tt_1</t>
  </si>
  <si>
    <t>AnaLonelynaPlacenatonaDie </t>
  </si>
  <si>
    <t>kidnapper|mountaineering|scotland|scottishnahighlands|sniper</t>
  </si>
  <si>
    <t>http://www.imdb.com/title/tt1422136/?ref_=fn_tt_tt_1</t>
  </si>
  <si>
    <t>AngelonaTsarouchas</t>
  </si>
  <si>
    <t>Nothing </t>
  </si>
  <si>
    <t>imagination|onenawordnatitle|partnaanimation|surrealism|virtualnareality</t>
  </si>
  <si>
    <t>http://www.imdb.com/title/tt0298482/?ref_=fn_tt_tt_1</t>
  </si>
  <si>
    <t>AleksandrnaVeledinskiy</t>
  </si>
  <si>
    <t>ElenanaLyadova</t>
  </si>
  <si>
    <t>ThenaGeographernaDranknaHisnaGlobenaAway </t>
  </si>
  <si>
    <t>EugenianaKhirivskaya</t>
  </si>
  <si>
    <t>rafting|russia|school|student|teacher</t>
  </si>
  <si>
    <t>http://www.imdb.com/title/tt3155604/?ref_=fn_tt_tt_1</t>
  </si>
  <si>
    <t>PeternaH.naHunt</t>
  </si>
  <si>
    <t>Drama|Family|History|Musical</t>
  </si>
  <si>
    <t>1776 </t>
  </si>
  <si>
    <t>HowardnaCaine</t>
  </si>
  <si>
    <t>continentalnacongress|debate|declarationnaofnaindependence|massachusetts|pennsylvania</t>
  </si>
  <si>
    <t>http://www.imdb.com/title/tt0068156/?ref_=fn_tt_tt_1</t>
  </si>
  <si>
    <t>RubanaNadda</t>
  </si>
  <si>
    <t>BonnienaLeenaBouman</t>
  </si>
  <si>
    <t>SaadnaSiddiqui</t>
  </si>
  <si>
    <t>Inescapable </t>
  </si>
  <si>
    <t>FadianaNadda</t>
  </si>
  <si>
    <t>http://www.imdb.com/title/tt1844203/?ref_=fn_tt_tt_1</t>
  </si>
  <si>
    <t>HowardnaHughes</t>
  </si>
  <si>
    <t>MariannaMarsh</t>
  </si>
  <si>
    <t>JeannaHarlow</t>
  </si>
  <si>
    <t>Hell'snaAngels </t>
  </si>
  <si>
    <t>JamesnaHall</t>
  </si>
  <si>
    <t>bomb|bombingnamission|munitions|oxford|royalnaflyingnacorps</t>
  </si>
  <si>
    <t>http://www.imdb.com/title/tt0020960/?ref_=fn_tt_tt_1</t>
  </si>
  <si>
    <t>EdwardnaBurns</t>
  </si>
  <si>
    <t>PurplenaViolets </t>
  </si>
  <si>
    <t>PeternaJacobson</t>
  </si>
  <si>
    <t>directednabynastar|writtennaandnadirectednabynacastnamember</t>
  </si>
  <si>
    <t>http://www.imdb.com/title/tt0491109/?ref_=fn_tt_tt_1</t>
  </si>
  <si>
    <t>ShannonnaWoodward</t>
  </si>
  <si>
    <t>ThenaVeil </t>
  </si>
  <si>
    <t>KiranaMcLean</t>
  </si>
  <si>
    <t>documentarynacrew|massnasuicide|survivor|tiednafeet|tiednaupnawhilenabarefoot</t>
  </si>
  <si>
    <t>http://www.imdb.com/title/tt3533916/?ref_=fn_tt_tt_1</t>
  </si>
  <si>
    <t>SeannaByrne</t>
  </si>
  <si>
    <t>JessicanaMcNamee</t>
  </si>
  <si>
    <t>RobinnaMcLeavy</t>
  </si>
  <si>
    <t>ThenaLovednaOnes </t>
  </si>
  <si>
    <t>VictorianaThaine</t>
  </si>
  <si>
    <t>escape|highnaschool|highnaschoolnaprom|prom|promnaking</t>
  </si>
  <si>
    <t>http://www.imdb.com/title/tt1316536/?ref_=fn_tt_tt_1</t>
  </si>
  <si>
    <t>RachelnaSterling</t>
  </si>
  <si>
    <t>KristennaQuintrall</t>
  </si>
  <si>
    <t>NonaVacancy </t>
  </si>
  <si>
    <t>BlacknaThomas</t>
  </si>
  <si>
    <t>motel|psychopath|psychopathicnakiller|roadnatrip|vomiting</t>
  </si>
  <si>
    <t>http://www.imdb.com/title/tt1854582/?ref_=fn_tt_tt_1</t>
  </si>
  <si>
    <t>MarknaGriffiths</t>
  </si>
  <si>
    <t>HownatonaFallnainnaLove </t>
  </si>
  <si>
    <t>BrookenaD'Orsay</t>
  </si>
  <si>
    <t>http://www.imdb.com/title/tt2395247/?ref_=fn_tt_tt_1</t>
  </si>
  <si>
    <t>BrucenaMacdonald</t>
  </si>
  <si>
    <t>Adventure|Biography|Drama|Romance</t>
  </si>
  <si>
    <t>RachelnaHendrix</t>
  </si>
  <si>
    <t>ThenaPerfectnaWave </t>
  </si>
  <si>
    <t>DiananaVickers</t>
  </si>
  <si>
    <t>boyfriendnagirlfriendnarelationship|friend|praying|surfing|wave</t>
  </si>
  <si>
    <t>http://www.imdb.com/title/tt2414822/?ref_=fn_tt_tt_1</t>
  </si>
  <si>
    <t>SusannahnaYork</t>
  </si>
  <si>
    <t>AnaMannafornaAllnaSeasons </t>
  </si>
  <si>
    <t>catholic|chancellor|divorce|kingnahenrynaviii|thomasnamore</t>
  </si>
  <si>
    <t>http://www.imdb.com/title/tt0060665/?ref_=fn_tt_tt_1</t>
  </si>
  <si>
    <t>Network </t>
  </si>
  <si>
    <t>media|monologue|television|televisionnanetwork|televisionnanews</t>
  </si>
  <si>
    <t>http://www.imdb.com/title/tt0074958/?ref_=fn_tt_tt_1</t>
  </si>
  <si>
    <t>VictornaFleming</t>
  </si>
  <si>
    <t>GeorgenaReeves</t>
  </si>
  <si>
    <t>HattienaMcDaniel</t>
  </si>
  <si>
    <t>GonenawithnathenaWind </t>
  </si>
  <si>
    <t>ThomasnaMitchell</t>
  </si>
  <si>
    <t>battlenaofnathenasexes|gallantry|honesty|indifference|scandal</t>
  </si>
  <si>
    <t>http://www.imdb.com/title/tt0031381/?ref_=fn_tt_tt_1</t>
  </si>
  <si>
    <t>RichardnaRaymond</t>
  </si>
  <si>
    <t>DesertnaDancer </t>
  </si>
  <si>
    <t>MaramanaCorlett</t>
  </si>
  <si>
    <t>dance|dancer|dancing|desert|iran</t>
  </si>
  <si>
    <t>http://www.imdb.com/title/tt2403393/?ref_=fn_tt_tt_1</t>
  </si>
  <si>
    <t>SlimnaPickens</t>
  </si>
  <si>
    <t>Adventure|War|Western</t>
  </si>
  <si>
    <t>MajornaDundee </t>
  </si>
  <si>
    <t>apache|apachenaindian|confederate|mexico|scout</t>
  </si>
  <si>
    <t>http://www.imdb.com/title/tt0059418/?ref_=fn_tt_tt_1</t>
  </si>
  <si>
    <t>AlannaJacobs</t>
  </si>
  <si>
    <t>DownnafornaLife </t>
  </si>
  <si>
    <t>latina|southnacentralnalosnaangeles</t>
  </si>
  <si>
    <t>http://www.imdb.com/title/tt1056477/?ref_=fn_tt_tt_1</t>
  </si>
  <si>
    <t>GeorgenaSidney</t>
  </si>
  <si>
    <t>HowardnaKeel</t>
  </si>
  <si>
    <t>Biography|Comedy|Musical|Romance|Western</t>
  </si>
  <si>
    <t>KeenannaWynn</t>
  </si>
  <si>
    <t>AnnienaGetnaYournaGun </t>
  </si>
  <si>
    <t>BettynaHutton</t>
  </si>
  <si>
    <t>girl|gun|love|sharpshooter|thenaend</t>
  </si>
  <si>
    <t>http://www.imdb.com/title/tt0042200/?ref_=fn_tt_tt_1</t>
  </si>
  <si>
    <t>ChristophernaMorris</t>
  </si>
  <si>
    <t>FournaLions </t>
  </si>
  <si>
    <t>AlexnaMacqueen</t>
  </si>
  <si>
    <t>accidentalnashooting|bird|crow|explodingnaanimal|muslim</t>
  </si>
  <si>
    <t>http://www.imdb.com/title/tt1341167/?ref_=fn_tt_tt_1</t>
  </si>
  <si>
    <t>AndruchanaWaddington</t>
  </si>
  <si>
    <t>SeunaJorge</t>
  </si>
  <si>
    <t>FernandanaMontenegro</t>
  </si>
  <si>
    <t>HousenaofnaSand </t>
  </si>
  <si>
    <t>FernandanaTorres</t>
  </si>
  <si>
    <t>1910s|desert|dunes|goat|slave</t>
  </si>
  <si>
    <t>http://www.imdb.com/title/tt0373747/?ref_=fn_tt_tt_1</t>
  </si>
  <si>
    <t>PeternaStebbings</t>
  </si>
  <si>
    <t>Defendor </t>
  </si>
  <si>
    <t>gunnarunning|organizednacrime|pimp|superhero|vigilante</t>
  </si>
  <si>
    <t>http://www.imdb.com/title/tt1303828/?ref_=fn_tt_tt_1</t>
  </si>
  <si>
    <t>VincentenaMinnelli</t>
  </si>
  <si>
    <t>ReginaldnaOwen</t>
  </si>
  <si>
    <t>Adventure|Comedy|Musical|Romance</t>
  </si>
  <si>
    <t>GladysnaCooper</t>
  </si>
  <si>
    <t>ThenaPirate </t>
  </si>
  <si>
    <t>EllennaRoss</t>
  </si>
  <si>
    <t>hoop|horsebacknariding|love|pirate|singer</t>
  </si>
  <si>
    <t>http://www.imdb.com/title/tt0040694/?ref_=fn_tt_tt_1</t>
  </si>
  <si>
    <t>DagurnaKári</t>
  </si>
  <si>
    <t>AlicenaOlivianaClarke</t>
  </si>
  <si>
    <t>ThenaGoodnaHeart </t>
  </si>
  <si>
    <t>bar|bartender|death|heartnaattack|mentornaprotegenarelationship</t>
  </si>
  <si>
    <t>http://www.imdb.com/title/tt0808285/?ref_=fn_tt_tt_1</t>
  </si>
  <si>
    <t>ThenaHistorynaBoys </t>
  </si>
  <si>
    <t>gay|headmaster|oxford|school|teacher</t>
  </si>
  <si>
    <t>http://www.imdb.com/title/tt0464049/?ref_=fn_tt_tt_1</t>
  </si>
  <si>
    <t>JamienaFarr</t>
  </si>
  <si>
    <t>M*A*S*H </t>
  </si>
  <si>
    <t>MikenaFarrell</t>
  </si>
  <si>
    <t>colonel|doctor|koreannawar|major|nurse</t>
  </si>
  <si>
    <t>http://www.imdb.com/title/tt0068098/?ref_=fn_tt_tt_1</t>
  </si>
  <si>
    <t>BarnardnaHughes</t>
  </si>
  <si>
    <t>BrendanaVaccaro</t>
  </si>
  <si>
    <t>MidnightnaCowboy </t>
  </si>
  <si>
    <t>JohnnaMcGiver</t>
  </si>
  <si>
    <t>gay|homosexual|homosexuality|hustler|malenarearnanudity</t>
  </si>
  <si>
    <t>http://www.imdb.com/title/tt0064665/?ref_=fn_tt_tt_1</t>
  </si>
  <si>
    <t>ThenaFullnaMonty </t>
  </si>
  <si>
    <t>LesleynaSharp</t>
  </si>
  <si>
    <t>dole|malenastripper|northernnaengland|steelnaworker|unemployment</t>
  </si>
  <si>
    <t>http://www.imdb.com/title/tt0119164/?ref_=fn_tt_tt_1</t>
  </si>
  <si>
    <t>JimnaAbrahams</t>
  </si>
  <si>
    <t>LloydnaBridges</t>
  </si>
  <si>
    <t>PeternaGraves</t>
  </si>
  <si>
    <t>Airplane! </t>
  </si>
  <si>
    <t>BarbaranaBillingsley</t>
  </si>
  <si>
    <t>airnatrafficnacontroller|airplane|airport|pilot|spoof</t>
  </si>
  <si>
    <t>http://www.imdb.com/title/tt0080339/?ref_=fn_tt_tt_1</t>
  </si>
  <si>
    <t>KevinnaCarraway</t>
  </si>
  <si>
    <t>ChainnaofnaCommand </t>
  </si>
  <si>
    <t>JonnaOsbeck</t>
  </si>
  <si>
    <t>army|michaelnajainawhite|ohio|stevenaaustin</t>
  </si>
  <si>
    <t>http://www.imdb.com/title/tt4340720/?ref_=fn_tt_tt_1</t>
  </si>
  <si>
    <t>Friday </t>
  </si>
  <si>
    <t>bully|drugnadealer|firstnapart|neighbor|neighborhood</t>
  </si>
  <si>
    <t>http://www.imdb.com/title/tt0113118/?ref_=fn_tt_tt_1</t>
  </si>
  <si>
    <t>MenacenaIInaSociety </t>
  </si>
  <si>
    <t>1990s|escape|graduation|hustler|street</t>
  </si>
  <si>
    <t>http://www.imdb.com/title/tt0107554/?ref_=fn_tt_tt_1</t>
  </si>
  <si>
    <t>Ta'RhondanaJones</t>
  </si>
  <si>
    <t>Empire </t>
  </si>
  <si>
    <t>musicnabusiness|newnayorknacity|recordnaexecutive|recordnalabel|singer</t>
  </si>
  <si>
    <t>http://www.imdb.com/title/tt3228904/?ref_=fn_tt_tt_1</t>
  </si>
  <si>
    <t>MichaelnaGornick</t>
  </si>
  <si>
    <t>Creepshowna2 </t>
  </si>
  <si>
    <t>anthology|hitnaandnarun|hitnabynaanacar|livingnastatue|meltingnawoman</t>
  </si>
  <si>
    <t>http://www.imdb.com/title/tt0092796/?ref_=fn_tt_tt_1</t>
  </si>
  <si>
    <t>Comedy|Drama|Romance|Western</t>
  </si>
  <si>
    <t>ThenaBalladnaofnaCablenaHogue </t>
  </si>
  <si>
    <t>desert|partner|prostitute|stagecoach|water</t>
  </si>
  <si>
    <t>http://www.imdb.com/title/tt0065446/?ref_=fn_tt_tt_1</t>
  </si>
  <si>
    <t>RichardnaBrooks</t>
  </si>
  <si>
    <t>JohnnaForsythe</t>
  </si>
  <si>
    <t>InnaColdnaBlood </t>
  </si>
  <si>
    <t>WillnaGeer</t>
  </si>
  <si>
    <t>homoeroticism|kansas|murder|police|robbery</t>
  </si>
  <si>
    <t>http://www.imdb.com/title/tt0061809/?ref_=fn_tt_tt_1</t>
  </si>
  <si>
    <t>PeternaFinch</t>
  </si>
  <si>
    <t>ColleennaDewhurst</t>
  </si>
  <si>
    <t>ThenaNun'snaStory </t>
  </si>
  <si>
    <t>BeatricenaStraight</t>
  </si>
  <si>
    <t>belgium|congo|convent|nun|nurse</t>
  </si>
  <si>
    <t>http://www.imdb.com/title/tt0053131/?ref_=fn_tt_tt_1</t>
  </si>
  <si>
    <t>Harper </t>
  </si>
  <si>
    <t>kidnapping|losnaangelesnacalifornia|neonanoir|privatenadetective|ransom</t>
  </si>
  <si>
    <t>http://www.imdb.com/title/tt0060490/?ref_=fn_tt_tt_1</t>
  </si>
  <si>
    <t>BernardnaCribbins</t>
  </si>
  <si>
    <t>Frenzy </t>
  </si>
  <si>
    <t>ClivenaSwift</t>
  </si>
  <si>
    <t>penknife|police|rape|serialnakiller|unitednakingdom</t>
  </si>
  <si>
    <t>http://www.imdb.com/title/tt0068611/?ref_=fn_tt_tt_1</t>
  </si>
  <si>
    <t>RobertnaEggers</t>
  </si>
  <si>
    <t>KatenaDickie</t>
  </si>
  <si>
    <t>ThenaWitch </t>
  </si>
  <si>
    <t>blacknamagic|goat|isolation|nakednawoman|witch</t>
  </si>
  <si>
    <t>http://www.imdb.com/title/tt4263482/?ref_=fn_tt_tt_1</t>
  </si>
  <si>
    <t>MichaelnaMartin</t>
  </si>
  <si>
    <t>MasternaP</t>
  </si>
  <si>
    <t>JoenaEstevez</t>
  </si>
  <si>
    <t>InaGotnathenaHooknaUp </t>
  </si>
  <si>
    <t>AnthonynaJohnson</t>
  </si>
  <si>
    <t>friend|obscenity|scam|vacantnalot|van</t>
  </si>
  <si>
    <t>http://www.imdb.com/title/tt0131436/?ref_=fn_tt_tt_1</t>
  </si>
  <si>
    <t>She'snathenaOne </t>
  </si>
  <si>
    <t>MichaelnaMcGlone</t>
  </si>
  <si>
    <t>claimnainnatitle|infidelity|irishnaamerican|love|sex</t>
  </si>
  <si>
    <t>http://www.imdb.com/title/tt0117628/?ref_=fn_tt_tt_1</t>
  </si>
  <si>
    <t>GodsnaandnaMonsters </t>
  </si>
  <si>
    <t>friendship|gardener|gaynainterest|homosexual|memory</t>
  </si>
  <si>
    <t>http://www.imdb.com/title/tt0120684/?ref_=fn_tt_tt_1</t>
  </si>
  <si>
    <t>SoledadnaVillamil</t>
  </si>
  <si>
    <t>RicardonaDarín</t>
  </si>
  <si>
    <t>ThenaSecretnainnaTheirnaEyes </t>
  </si>
  <si>
    <t>GuillermonaFrancella</t>
  </si>
  <si>
    <t>investigation|justice|murder|suspect|tension</t>
  </si>
  <si>
    <t>http://www.imdb.com/title/tt1305806/?ref_=fn_tt_tt_1</t>
  </si>
  <si>
    <t>Argentina</t>
  </si>
  <si>
    <t>GideonnaRaff</t>
  </si>
  <si>
    <t>GlorianaVotsis</t>
  </si>
  <si>
    <t>GideonnaEmery</t>
  </si>
  <si>
    <t>Train </t>
  </si>
  <si>
    <t>DereknaMagyar</t>
  </si>
  <si>
    <t>bloodnasplatter|heartnarippednaout|jocknastrap|train|vomiting</t>
  </si>
  <si>
    <t>http://www.imdb.com/title/tt1015474/?ref_=fn_tt_tt_1</t>
  </si>
  <si>
    <t>DannaHicks</t>
  </si>
  <si>
    <t>EvilnaDeadnaII </t>
  </si>
  <si>
    <t>KassienaWesleynaDePaiva</t>
  </si>
  <si>
    <t>cabin|cabinnainnathenawoods|demon|evilnadead|woods</t>
  </si>
  <si>
    <t>http://www.imdb.com/title/tt0092991/?ref_=fn_tt_tt_1</t>
  </si>
  <si>
    <t>LouisnaC.K.</t>
  </si>
  <si>
    <t>Action|Adventure|Comedy|Musical</t>
  </si>
  <si>
    <t>PootienaTang </t>
  </si>
  <si>
    <t>basednaonnasketchnacomedy|corporation|cultnafilm|evilnacorporation|sex</t>
  </si>
  <si>
    <t>http://www.imdb.com/title/tt0258038/?ref_=fn_tt_tt_1</t>
  </si>
  <si>
    <t>AnthonynaC.naFerrante</t>
  </si>
  <si>
    <t>Sharknado </t>
  </si>
  <si>
    <t>CassandranaScerbo</t>
  </si>
  <si>
    <t>cultnafilm|hurricane|schoolnabus|shark|sharknafeature</t>
  </si>
  <si>
    <t>http://www.imdb.com/title/tt2724064/?ref_=fn_tt_tt_1</t>
  </si>
  <si>
    <t>SalvadornaCarrasco</t>
  </si>
  <si>
    <t>ZaidenaSilvianaGutiérrez</t>
  </si>
  <si>
    <t>ElpidianaCarrillo</t>
  </si>
  <si>
    <t>Lanaotranaconquista </t>
  </si>
  <si>
    <t>DamiánnaDelgado</t>
  </si>
  <si>
    <t>1520s|aztec|indian|spanishnacolonization|spanishnaconquest</t>
  </si>
  <si>
    <t>http://www.imdb.com/title/tt0175996/?ref_=fn_tt_tt_1</t>
  </si>
  <si>
    <t>AndrénaØvredal</t>
  </si>
  <si>
    <t>JohannanaMørck</t>
  </si>
  <si>
    <t>Comedy|Drama|Fantasy|Horror</t>
  </si>
  <si>
    <t>OttonaJespersen</t>
  </si>
  <si>
    <t>Trollhunter </t>
  </si>
  <si>
    <t>GlennnaErlandnaTosterud</t>
  </si>
  <si>
    <t>bear|cameraman|hunter|secretnagovernmentnaagency|troll</t>
  </si>
  <si>
    <t>http://www.imdb.com/title/tt1740707/?ref_=fn_tt_tt_1</t>
  </si>
  <si>
    <t>RobertnaCary</t>
  </si>
  <si>
    <t>Irana&amp;naAbby </t>
  </si>
  <si>
    <t>erectilenadysfunction|mugger|mugging|subwaynarobbery|therapy</t>
  </si>
  <si>
    <t>http://www.imdb.com/title/tt0480251/?ref_=fn_tt_tt_1</t>
  </si>
  <si>
    <t>AdamnaRapp</t>
  </si>
  <si>
    <t>WinternaPassing </t>
  </si>
  <si>
    <t>love|michigan|musician|novelist|student</t>
  </si>
  <si>
    <t>http://www.imdb.com/title/tt0380817/?ref_=fn_tt_tt_1</t>
  </si>
  <si>
    <t>D.E.B.S. </t>
  </si>
  <si>
    <t>1959nacadillac|diamonds|femalenavillain|forcenafield|voyeurism</t>
  </si>
  <si>
    <t>http://www.imdb.com/title/tt0367631/?ref_=fn_tt_tt_1</t>
  </si>
  <si>
    <t>WarrennaP.naSonoda</t>
  </si>
  <si>
    <t>MykelnaShannonnaJenkins</t>
  </si>
  <si>
    <t>Action|Biography|Crime|Drama|Family|Fantasy</t>
  </si>
  <si>
    <t>ThenaMaskednaSaint </t>
  </si>
  <si>
    <t>LaranaJeannaChorostecki</t>
  </si>
  <si>
    <t>http://www.imdb.com/title/tt3103166/?ref_=fn_tt_tt_1</t>
  </si>
  <si>
    <t>AmandanaGusack</t>
  </si>
  <si>
    <t>ThenaBetrayed </t>
  </si>
  <si>
    <t>BlainenaAnderson</t>
  </si>
  <si>
    <t>bloodnasplatter|skinamask|stolennamoney|vomiting|warehouse</t>
  </si>
  <si>
    <t>http://www.imdb.com/title/tt1074191/?ref_=fn_tt_tt_1</t>
  </si>
  <si>
    <t>AvinaNesher</t>
  </si>
  <si>
    <t>Taxman </t>
  </si>
  <si>
    <t>RobertnaTownsend</t>
  </si>
  <si>
    <t>bar|boxnaofficenaflop|dance|onenawordnatitle|voicenaovernanarration</t>
  </si>
  <si>
    <t>http://www.imdb.com/title/tt0138862/?ref_=fn_tt_tt_1</t>
  </si>
  <si>
    <t>AshnaCook</t>
  </si>
  <si>
    <t>ThenaSecret </t>
  </si>
  <si>
    <t>GenevievenaO'Reilly</t>
  </si>
  <si>
    <t>adultery|baptistnachurch|dentist|doublenamurder|tvnamininaseries</t>
  </si>
  <si>
    <t>http://www.imdb.com/title/tt5116280/?ref_=fn_tt_tt_1</t>
  </si>
  <si>
    <t>CharlesnaAdelman</t>
  </si>
  <si>
    <t>2:13 </t>
  </si>
  <si>
    <t>death|forensic|murder|profiler|serialnakiller</t>
  </si>
  <si>
    <t>http://www.imdb.com/title/tt1002561/?ref_=fn_tt_tt_1</t>
  </si>
  <si>
    <t>JaynaOliva</t>
  </si>
  <si>
    <t>Action|Animation|Crime|Sci-Fi|Thriller</t>
  </si>
  <si>
    <t>Batman:naThenaDarknaKnightnaReturns,naPartna2 </t>
  </si>
  <si>
    <t>GreynaGriffin</t>
  </si>
  <si>
    <t>batman|joker|mutant|tattoonaonnabreast|thenajoker</t>
  </si>
  <si>
    <t>http://www.imdb.com/title/tt2166834/?ref_=fn_tt_tt_1</t>
  </si>
  <si>
    <t>CharlesnaFerguson</t>
  </si>
  <si>
    <t>JerrynaBrown</t>
  </si>
  <si>
    <t>JanenaGoodall</t>
  </si>
  <si>
    <t>TimenatonaChoose </t>
  </si>
  <si>
    <t>PeternaAgnefjall</t>
  </si>
  <si>
    <t>http://www.imdb.com/title/tt5001130/?ref_=fn_tt_tt_1</t>
  </si>
  <si>
    <t>ShellynaVarod</t>
  </si>
  <si>
    <t>InnathenaNamenaofnathenaKing:naThenaLastnaJob </t>
  </si>
  <si>
    <t>RalitsanaPaskaleva</t>
  </si>
  <si>
    <t>castle|dragon|kidnapping|satire|swordnaandnasorcery</t>
  </si>
  <si>
    <t>http://www.imdb.com/title/tt2379386/?ref_=fn_tt_tt_1</t>
  </si>
  <si>
    <t>MarknaYoung</t>
  </si>
  <si>
    <t>WickednaBlood </t>
  </si>
  <si>
    <t>chess|drugs|love|meth|pawn</t>
  </si>
  <si>
    <t>http://www.imdb.com/title/tt2761578/?ref_=fn_tt_tt_1</t>
  </si>
  <si>
    <t>DanielnaPetrienaJr.</t>
  </si>
  <si>
    <t>DawnnaPatrol </t>
  </si>
  <si>
    <t>desert|heldnaatnagunpoint|marine|revenge|sexnaonnatable</t>
  </si>
  <si>
    <t>http://www.imdb.com/title/tt2073661/?ref_=fn_tt_tt_1</t>
  </si>
  <si>
    <t>AntonionaSimoncini</t>
  </si>
  <si>
    <t>JoenaEgan</t>
  </si>
  <si>
    <t>LordsnaofnaLondon </t>
  </si>
  <si>
    <t>GlennaMurphy</t>
  </si>
  <si>
    <t>gangnaleader|italiannawoman|periodnapiece|purgatory|suicide</t>
  </si>
  <si>
    <t>http://www.imdb.com/title/tt1800337/?ref_=fn_tt_tt_1</t>
  </si>
  <si>
    <t>HighnaAnxiety </t>
  </si>
  <si>
    <t>belldon'snahysteria|highnaanxiety|hitchcockian|murder|parody</t>
  </si>
  <si>
    <t>http://www.imdb.com/title/tt0076141/?ref_=fn_tt_tt_1</t>
  </si>
  <si>
    <t>LucnaJacquet</t>
  </si>
  <si>
    <t>SofienaGråbøl</t>
  </si>
  <si>
    <t>MarchnaofnathenaPenguins </t>
  </si>
  <si>
    <t>chick|emperornapenguin|journey|ocean|penguin</t>
  </si>
  <si>
    <t>http://www.imdb.com/title/tt0428803/?ref_=fn_tt_tt_1</t>
  </si>
  <si>
    <t>MarginnaCall </t>
  </si>
  <si>
    <t>capitalnamanagement|financialnacrisis|financialnadisaster|investmentnafraud|management</t>
  </si>
  <si>
    <t>http://www.imdb.com/title/tt1615147/?ref_=fn_tt_tt_1</t>
  </si>
  <si>
    <t>EldarnaRapaport</t>
  </si>
  <si>
    <t>AdriannaGonzalez</t>
  </si>
  <si>
    <t>MurraynaBartlett</t>
  </si>
  <si>
    <t>August </t>
  </si>
  <si>
    <t>EdwardnaConna</t>
  </si>
  <si>
    <t>apartment|gaynaparent|jobnainterview|malenapubicnahair|pubicnahair</t>
  </si>
  <si>
    <t>http://www.imdb.com/title/tt1753460/?ref_=fn_tt_tt_1</t>
  </si>
  <si>
    <t>ClarknaGregg</t>
  </si>
  <si>
    <t>Choke </t>
  </si>
  <si>
    <t>choking|friend|hospital|restaurant|scam</t>
  </si>
  <si>
    <t>http://www.imdb.com/title/tt1024715/?ref_=fn_tt_tt_1</t>
  </si>
  <si>
    <t>DamiennaChazelle</t>
  </si>
  <si>
    <t>Whiplash </t>
  </si>
  <si>
    <t>conservatory|drummer|emotionalnaabuse|musicnaschool|obsession</t>
  </si>
  <si>
    <t>http://www.imdb.com/title/tt2582802/?ref_=fn_tt_tt_1</t>
  </si>
  <si>
    <t>CitynaofnaGod </t>
  </si>
  <si>
    <t>AlexandrenaRodrigues</t>
  </si>
  <si>
    <t>comingnaofnaage|malenafrontalnanudity|malenanudity|photographer|slum</t>
  </si>
  <si>
    <t>http://www.imdb.com/title/tt0317248/?ref_=fn_tt_tt_1</t>
  </si>
  <si>
    <t>JustinnaKerrigan</t>
  </si>
  <si>
    <t>JohnnaSimm</t>
  </si>
  <si>
    <t>HumannaTraffic </t>
  </si>
  <si>
    <t>friday|friend|hipnahop|technonarave|weekend</t>
  </si>
  <si>
    <t>http://www.imdb.com/title/tt0188674/?ref_=fn_tt_tt_1</t>
  </si>
  <si>
    <t>NathannaFrankowski</t>
  </si>
  <si>
    <t>RusnaBlackwell</t>
  </si>
  <si>
    <t>DaynaOne </t>
  </si>
  <si>
    <t>LuisnaAntonio</t>
  </si>
  <si>
    <t>characternanamenainnatitle|depression|drugs|onenawordnatitle</t>
  </si>
  <si>
    <t>http://www.imdb.com/title/tt1850418/?ref_=fn_tt_tt_1</t>
  </si>
  <si>
    <t>KarennaMoncrieff</t>
  </si>
  <si>
    <t>ThenaDeadnaGirl </t>
  </si>
  <si>
    <t>deadnagirl|girl|granddaughter|morgue|storagenaunit</t>
  </si>
  <si>
    <t>http://www.imdb.com/title/tt0783238/?ref_=fn_tt_tt_1</t>
  </si>
  <si>
    <t>AlexandranaRapaport</t>
  </si>
  <si>
    <t>ThomasnaBonaLarsen</t>
  </si>
  <si>
    <t>ThenaHunt </t>
  </si>
  <si>
    <t>HananaShuan</t>
  </si>
  <si>
    <t>deer|gun|gunshot|hunt|kindergartennateacher</t>
  </si>
  <si>
    <t>http://www.imdb.com/title/tt2106476/?ref_=fn_tt_tt_1</t>
  </si>
  <si>
    <t>DarrennaMcGavin</t>
  </si>
  <si>
    <t>AnaChristmasnaStory </t>
  </si>
  <si>
    <t>ScottnaSchwartz</t>
  </si>
  <si>
    <t>bbnagun|boy|bully|christmas|tonguenastucknaonnaanapole</t>
  </si>
  <si>
    <t>http://www.imdb.com/title/tt0085334/?ref_=fn_tt_tt_1</t>
  </si>
  <si>
    <t>Bella </t>
  </si>
  <si>
    <t>internacultural|latino|restaurant|soccer|train</t>
  </si>
  <si>
    <t>http://www.imdb.com/title/tt0482463/?ref_=fn_tt_tt_1</t>
  </si>
  <si>
    <t>PerrynaKing</t>
  </si>
  <si>
    <t>Classnaofna1984 </t>
  </si>
  <si>
    <t>TimothynaVannaPatten</t>
  </si>
  <si>
    <t>backnatonaschool|city|highnaschool|sadism|teacher</t>
  </si>
  <si>
    <t>http://www.imdb.com/title/tt0083739/?ref_=fn_tt_tt_1</t>
  </si>
  <si>
    <t>JennifernaFinnigan</t>
  </si>
  <si>
    <t>ThenaOppositenaSex </t>
  </si>
  <si>
    <t>barenabreasts</t>
  </si>
  <si>
    <t>http://www.imdb.com/title/tt2796678/?ref_=fn_tt_tt_1</t>
  </si>
  <si>
    <t>EricnaStyles</t>
  </si>
  <si>
    <t>DreamingnaofnaJosephnaLees </t>
  </si>
  <si>
    <t>lovenacrime|lovenatriangle|lust|sisternasisternarelationship|unrequitednalove</t>
  </si>
  <si>
    <t>http://www.imdb.com/title/tt0144178/?ref_=fn_tt_tt_1</t>
  </si>
  <si>
    <t>LaurentnaCantet</t>
  </si>
  <si>
    <t>AgamenaMalembo-Emene</t>
  </si>
  <si>
    <t>FrançoisnaBégaudeau</t>
  </si>
  <si>
    <t>ThenaClass </t>
  </si>
  <si>
    <t>AngélicanaSancio</t>
  </si>
  <si>
    <t>highnaschool|innernacity|school|student|teacher</t>
  </si>
  <si>
    <t>http://www.imdb.com/title/tt1068646/?ref_=fn_tt_tt_1</t>
  </si>
  <si>
    <t>Rosemary'snaBaby </t>
  </si>
  <si>
    <t>CharlesnaGrodin</t>
  </si>
  <si>
    <t>devilnaworship|incubus|paranoia|rapednabynaanademon|satanism</t>
  </si>
  <si>
    <t>http://www.imdb.com/title/tt0063522/?ref_=fn_tt_tt_1</t>
  </si>
  <si>
    <t>JohnnaFord</t>
  </si>
  <si>
    <t>ThenaMannaWhonaShotnaLibertynaValance </t>
  </si>
  <si>
    <t>friend|funeral|outlaw|pistol|stagecoach</t>
  </si>
  <si>
    <t>http://www.imdb.com/title/tt0056217/?ref_=fn_tt_tt_1</t>
  </si>
  <si>
    <t>MaxnaMayer</t>
  </si>
  <si>
    <t>TerrynaWalters</t>
  </si>
  <si>
    <t>Adam </t>
  </si>
  <si>
    <t>apartment|asperger'snasyndrome|children|teacher|writer</t>
  </si>
  <si>
    <t>http://www.imdb.com/title/tt1185836/?ref_=fn_tt_tt_1</t>
  </si>
  <si>
    <t>JoshuanaMarston</t>
  </si>
  <si>
    <t>WilsonnaGuerrero</t>
  </si>
  <si>
    <t>MarianaFullnaofnaGrace </t>
  </si>
  <si>
    <t>YennynaPaolanaVega</t>
  </si>
  <si>
    <t>colombia|colombian|drugnamule|money|stomach</t>
  </si>
  <si>
    <t>http://www.imdb.com/title/tt0390221/?ref_=fn_tt_tt_1</t>
  </si>
  <si>
    <t>Colombia</t>
  </si>
  <si>
    <t>Beginners </t>
  </si>
  <si>
    <t>MarynaPagenaKeller</t>
  </si>
  <si>
    <t>actress|cancer|death|french|gaynarelationship</t>
  </si>
  <si>
    <t>http://www.imdb.com/title/tt1532503/?ref_=fn_tt_tt_1</t>
  </si>
  <si>
    <t>JohnnaGulager</t>
  </si>
  <si>
    <t>Action|Comedy|Horror|Thriller</t>
  </si>
  <si>
    <t>Feast </t>
  </si>
  <si>
    <t>bar|bloodynabodynaofnachild|deadnaboy|monster|vomiting</t>
  </si>
  <si>
    <t>http://www.imdb.com/title/tt0426459/?ref_=fn_tt_tt_1</t>
  </si>
  <si>
    <t>AnimalnaHouse </t>
  </si>
  <si>
    <t>academicnaprobation|cameranashotnaofnafeet|fraternity|schoolnaexpulsion|smashingnaanaguitar</t>
  </si>
  <si>
    <t>http://www.imdb.com/title/tt0077975/?ref_=fn_tt_tt_1</t>
  </si>
  <si>
    <t>GertnaFröbe</t>
  </si>
  <si>
    <t>HonornaBlackman</t>
  </si>
  <si>
    <t>Goldfinger </t>
  </si>
  <si>
    <t>bikini|coverednainnameltednagold|fortnaknox|gold|pilot</t>
  </si>
  <si>
    <t>http://www.imdb.com/title/tt0058150/?ref_=fn_tt_tt_1</t>
  </si>
  <si>
    <t>BrandonnaCronenberg</t>
  </si>
  <si>
    <t>Antiviral </t>
  </si>
  <si>
    <t>CalebnaLandrynaJones</t>
  </si>
  <si>
    <t>celebrity|injection|nearnafuture|scalpel|stabbednainnathenamouth</t>
  </si>
  <si>
    <t>http://www.imdb.com/title/tt2099556/?ref_=fn_tt_tt_1</t>
  </si>
  <si>
    <t>FranknaCapra</t>
  </si>
  <si>
    <t>LionelnaBarrymore</t>
  </si>
  <si>
    <t>DonnanaReed</t>
  </si>
  <si>
    <t>It'snaanaWonderfulnaLife </t>
  </si>
  <si>
    <t>angel|bank|guardiannaangel|secondnachance|smallnatownnalife</t>
  </si>
  <si>
    <t>http://www.imdb.com/title/tt0038650/?ref_=fn_tt_tt_1</t>
  </si>
  <si>
    <t>Trainspotting </t>
  </si>
  <si>
    <t>drugnaculture|drugs|filthynatoilet|heroinnaaddict|heroinnawithdrawal</t>
  </si>
  <si>
    <t>http://www.imdb.com/title/tt0117951/?ref_=fn_tt_tt_1</t>
  </si>
  <si>
    <t>ThenaOriginalnaKingsnaofnaComedy </t>
  </si>
  <si>
    <t>backstage|comedian|concertnafilm|emcee|standnaupnacomedian</t>
  </si>
  <si>
    <t>http://www.imdb.com/title/tt0236388/?ref_=fn_tt_tt_1</t>
  </si>
  <si>
    <t>TodnaWilliams</t>
  </si>
  <si>
    <t>ParanormalnaActivityna2 </t>
  </si>
  <si>
    <t>MicahnaSloat</t>
  </si>
  <si>
    <t>california|carlsbadnacalifornia|house|nanny|securitynacamera</t>
  </si>
  <si>
    <t>http://www.imdb.com/title/tt1536044/?ref_=fn_tt_tt_1</t>
  </si>
  <si>
    <t>WakingnaNednaDevine </t>
  </si>
  <si>
    <t>deadnabody|death|lottery|smallnatown|village</t>
  </si>
  <si>
    <t>http://www.imdb.com/title/tt0166396/?ref_=fn_tt_tt_1</t>
  </si>
  <si>
    <t>Crime|Documentary|Drama</t>
  </si>
  <si>
    <t>BowlingnafornaColumbine </t>
  </si>
  <si>
    <t>bank|columbine|columbinenahighnaschoolnakillings|firearm|schoolnashooting</t>
  </si>
  <si>
    <t>http://www.imdb.com/title/tt0310793/?ref_=fn_tt_tt_1</t>
  </si>
  <si>
    <t>DaomingnaChen</t>
  </si>
  <si>
    <t>ComingnaHome </t>
  </si>
  <si>
    <t>amnesia|culturalnarevolution|husbandnawifenarelationship|memory|politicalnaprisoner</t>
  </si>
  <si>
    <t>http://www.imdb.com/title/tt3125472/?ref_=fn_tt_tt_1</t>
  </si>
  <si>
    <t>JacknaSholder</t>
  </si>
  <si>
    <t>RobertnaRusler</t>
  </si>
  <si>
    <t>AnaNightmarenaonnaElmnaStreetna2:naFreddy'snaRevenge </t>
  </si>
  <si>
    <t>freddynakrueger|gay|gaynasubtext|homoeroticism|jocknastrap</t>
  </si>
  <si>
    <t>http://www.imdb.com/title/tt0089686/?ref_=fn_tt_tt_1</t>
  </si>
  <si>
    <t>AnaRoomnawithnaanaView </t>
  </si>
  <si>
    <t>malenanudity|malenapubicnahair|nudenabathing|piano|pubicnahair</t>
  </si>
  <si>
    <t>http://www.imdb.com/title/tt0091867/?ref_=fn_tt_tt_1</t>
  </si>
  <si>
    <t>AdelaidenaKane</t>
  </si>
  <si>
    <t>ThenaPurge </t>
  </si>
  <si>
    <t>classnadifferences|killingnaspree|onenanight|suburb|violence</t>
  </si>
  <si>
    <t>http://www.imdb.com/title/tt2184339/?ref_=fn_tt_tt_1</t>
  </si>
  <si>
    <t>VictorianaLeigh</t>
  </si>
  <si>
    <t>DaniellenaKotch</t>
  </si>
  <si>
    <t>Sinister </t>
  </si>
  <si>
    <t>book|foundnafootage|research|snuffnafilm|writer</t>
  </si>
  <si>
    <t>http://www.imdb.com/title/tt1922777/?ref_=fn_tt_tt_1</t>
  </si>
  <si>
    <t>MikkinaPadilla</t>
  </si>
  <si>
    <t>Biography|Comedy|Documentary</t>
  </si>
  <si>
    <t>MartinnaLawrencenaLive:naRunteldat </t>
  </si>
  <si>
    <t>DaynanaDevon</t>
  </si>
  <si>
    <t>actornanamenainnatitle|colonnainnatitle|fournawordnatitle|livenaperformance|satire</t>
  </si>
  <si>
    <t>http://www.imdb.com/title/tt0327036/?ref_=fn_tt_tt_1</t>
  </si>
  <si>
    <t>BurlnaIves</t>
  </si>
  <si>
    <t>CatnaonnaanaHotnaTinnaRoof </t>
  </si>
  <si>
    <t>JacknaCarson</t>
  </si>
  <si>
    <t>cancer|football|homosexuality|marriage|mississippi</t>
  </si>
  <si>
    <t>http://www.imdb.com/title/tt0051459/?ref_=fn_tt_tt_1</t>
  </si>
  <si>
    <t>TednaPost</t>
  </si>
  <si>
    <t>GregorynaSierra</t>
  </si>
  <si>
    <t>LindanaHarrison</t>
  </si>
  <si>
    <t>BeneathnathenaPlanetnaofnathenaApes </t>
  </si>
  <si>
    <t>VictornaBuono</t>
  </si>
  <si>
    <t>ape|astronaut|mission|planet|rescue</t>
  </si>
  <si>
    <t>http://www.imdb.com/title/tt0065462/?ref_=fn_tt_tt_1</t>
  </si>
  <si>
    <t>AirnaBud </t>
  </si>
  <si>
    <t>basketball|boy|dog|dognamovie|goldennaretriever</t>
  </si>
  <si>
    <t>http://www.imdb.com/title/tt0118570/?ref_=fn_tt_tt_1</t>
  </si>
  <si>
    <t>KunihikonaYuyama</t>
  </si>
  <si>
    <t>EricnaStuart</t>
  </si>
  <si>
    <t>VeronicanaTaylor</t>
  </si>
  <si>
    <t>Pokémonna3:naThenaMovie </t>
  </si>
  <si>
    <t>LisanaOrtiz</t>
  </si>
  <si>
    <t>ash|father|mother|pokemon|professor</t>
  </si>
  <si>
    <t>http://www.imdb.com/title/tt0235679/?ref_=fn_tt_tt_1</t>
  </si>
  <si>
    <t>TomnaMcLoughlin</t>
  </si>
  <si>
    <t>RonnaPalillo</t>
  </si>
  <si>
    <t>JasonnaLives:naFridaynathena13thnaPartnaVI </t>
  </si>
  <si>
    <t>VincentnaGuastaferro</t>
  </si>
  <si>
    <t>actualnaanimalnakilled|death|jasonnavoorhees|slashernaflick|teennahorror</t>
  </si>
  <si>
    <t>http://www.imdb.com/title/tt0091080/?ref_=fn_tt_tt_1</t>
  </si>
  <si>
    <t>SessuenaHayakawa</t>
  </si>
  <si>
    <t>ThenaBridgenaonnathenaRivernaKwai </t>
  </si>
  <si>
    <t>allies|bridge|construction|jungle|sabotage</t>
  </si>
  <si>
    <t>http://www.imdb.com/title/tt0050212/?ref_=fn_tt_tt_1</t>
  </si>
  <si>
    <t>SpacednaInvaders </t>
  </si>
  <si>
    <t>TonyanaLeenaWilliams</t>
  </si>
  <si>
    <t>alien|halloween|killernarobot|outernaspace|wrestlernacostume</t>
  </si>
  <si>
    <t>http://www.imdb.com/title/tt0100666/?ref_=fn_tt_tt_1</t>
  </si>
  <si>
    <t>Comedy|Thriller</t>
  </si>
  <si>
    <t>FamilynaPlot </t>
  </si>
  <si>
    <t>actor|diamond|heir|kidnapping|ransom</t>
  </si>
  <si>
    <t>http://www.imdb.com/title/tt0074512/?ref_=fn_tt_tt_1</t>
  </si>
  <si>
    <t>FrednaMacMurray</t>
  </si>
  <si>
    <t>ThenaApartment </t>
  </si>
  <si>
    <t>DavidnaWhite</t>
  </si>
  <si>
    <t>apartment|elevator|elevatornagirl|love|mistress</t>
  </si>
  <si>
    <t>http://www.imdb.com/title/tt0053604/?ref_=fn_tt_tt_1</t>
  </si>
  <si>
    <t>AdamnaMarcus</t>
  </si>
  <si>
    <t>LeslienaJordan</t>
  </si>
  <si>
    <t>JasonnaGoesnatonaHell:naThenaFinalnaFriday </t>
  </si>
  <si>
    <t>ErinnaGray</t>
  </si>
  <si>
    <t>brutality|evil|jasonnavoorhees|paranormalnaphenomena|terror</t>
  </si>
  <si>
    <t>http://www.imdb.com/title/tt0107254/?ref_=fn_tt_tt_1</t>
  </si>
  <si>
    <t>LilanaKedrova</t>
  </si>
  <si>
    <t>TamaranaToumanova</t>
  </si>
  <si>
    <t>TornnaCurtain </t>
  </si>
  <si>
    <t>DavidnaOpatoshu</t>
  </si>
  <si>
    <t>defection|eastnagermany|germany|ironnacurtain|scientist</t>
  </si>
  <si>
    <t>http://www.imdb.com/title/tt0061107/?ref_=fn_tt_tt_1</t>
  </si>
  <si>
    <t>Comedy|Documentary|Music</t>
  </si>
  <si>
    <t>DavenaChappelle'snaBlocknaParty </t>
  </si>
  <si>
    <t>LaurynnaHill</t>
  </si>
  <si>
    <t>blocknaparty|marchingnaband|neighborhood|newnayorknacity|tyrannosaurusnarex</t>
  </si>
  <si>
    <t>http://www.imdb.com/title/tt0425598/?ref_=fn_tt_tt_1</t>
  </si>
  <si>
    <t>JohnnaMaclean</t>
  </si>
  <si>
    <t>SlownaWest </t>
  </si>
  <si>
    <t>americannawest|bountynahunter|frontier|horsenariding|outlaw</t>
  </si>
  <si>
    <t>http://www.imdb.com/title/tt3205376/?ref_=fn_tt_tt_1</t>
  </si>
  <si>
    <t>LisaGaynaHamilton</t>
  </si>
  <si>
    <t>KrushnaGroove </t>
  </si>
  <si>
    <t>BobbynaBrown</t>
  </si>
  <si>
    <t>actressnasharesnafirstnanamenawithnacharacter|bar|carnawash|city|d.j.</t>
  </si>
  <si>
    <t>http://www.imdb.com/title/tt0089444/?ref_=fn_tt_tt_1</t>
  </si>
  <si>
    <t>BennynaBoom</t>
  </si>
  <si>
    <t>NextnaDaynaAir </t>
  </si>
  <si>
    <t>cocaine|package|slownamotionnascene|toplessnafemalenanudity|wrongnaaddress</t>
  </si>
  <si>
    <t>http://www.imdb.com/title/tt1097013/?ref_=fn_tt_tt_1</t>
  </si>
  <si>
    <t>ElmernaGantry </t>
  </si>
  <si>
    <t>EdwardnaAndrews</t>
  </si>
  <si>
    <t>1920s|evangelist|preacher|revival|travelingnasalesman</t>
  </si>
  <si>
    <t>http://www.imdb.com/title/tt0053793/?ref_=fn_tt_tt_1</t>
  </si>
  <si>
    <t>JudgmentnaatnaNuremberg </t>
  </si>
  <si>
    <t>judge|law|nazi|nuremberg|warnacrime</t>
  </si>
  <si>
    <t>http://www.imdb.com/title/tt0055031/?ref_=fn_tt_tt_1</t>
  </si>
  <si>
    <t>DeonnaRichmond</t>
  </si>
  <si>
    <t>Trippin' </t>
  </si>
  <si>
    <t>CountessnaVaughn</t>
  </si>
  <si>
    <t>apostrophenainnatitle|barenabreasts|femalenanudity|nudenablacknawoman|prom</t>
  </si>
  <si>
    <t>http://www.imdb.com/title/tt0160298/?ref_=fn_tt_tt_1</t>
  </si>
  <si>
    <t>SethnaGreen</t>
  </si>
  <si>
    <t>MatthewnaSenreich</t>
  </si>
  <si>
    <t>RobotnaChicken </t>
  </si>
  <si>
    <t>BreckinnaMeyer</t>
  </si>
  <si>
    <t>celebrity|robot|satire|sketchnacomedy|stopnamotionnaanimation</t>
  </si>
  <si>
    <t>http://www.imdb.com/title/tt0437745/?ref_=fn_tt_tt_1</t>
  </si>
  <si>
    <t>HowardnaHawks</t>
  </si>
  <si>
    <t>WalternaBrennan</t>
  </si>
  <si>
    <t>Action|Adventure|Romance|Western</t>
  </si>
  <si>
    <t>RednaRiver </t>
  </si>
  <si>
    <t>cattle|cattlenadrive|cowboy|kansas|texas</t>
  </si>
  <si>
    <t>http://www.imdb.com/title/tt0040724/?ref_=fn_tt_tt_1</t>
  </si>
  <si>
    <t>NnegestnaLikké</t>
  </si>
  <si>
    <t>PhatnaGirlz </t>
  </si>
  <si>
    <t>JoyfulnaDrake</t>
  </si>
  <si>
    <t>femalenaprotagonist|sizenapositive|thin|titlenadirectednabynafemale|wetnadream</t>
  </si>
  <si>
    <t>http://www.imdb.com/title/tt0490196/?ref_=fn_tt_tt_1</t>
  </si>
  <si>
    <t>ArianenaLabed</t>
  </si>
  <si>
    <t>SeamusnaDavey-Fitzpatrick</t>
  </si>
  <si>
    <t>BeforenaMidnight </t>
  </si>
  <si>
    <t>AthinanaRachelnaTsangari</t>
  </si>
  <si>
    <t>friend|greece|greek|hotelnaroom|twin</t>
  </si>
  <si>
    <t>http://www.imdb.com/title/tt2209418/?ref_=fn_tt_tt_1</t>
  </si>
  <si>
    <t>ChristophernaLeitch</t>
  </si>
  <si>
    <t>RobertnaNeary</t>
  </si>
  <si>
    <t>JohnnaAstin</t>
  </si>
  <si>
    <t>TeennaWolfnaToo </t>
  </si>
  <si>
    <t>fallingnainnalove|glowingnaeyes|insult|teenager|threenawordnatitle</t>
  </si>
  <si>
    <t>http://www.imdb.com/title/tt0094118/?ref_=fn_tt_tt_1</t>
  </si>
  <si>
    <t>A.naMichaelnaBaldwin</t>
  </si>
  <si>
    <t>AngusnaScrimm</t>
  </si>
  <si>
    <t>PhantasmnaII </t>
  </si>
  <si>
    <t>JamesnaLenaGros</t>
  </si>
  <si>
    <t>cemetery|femalenanudity|mortuary|sphere|tallnaman</t>
  </si>
  <si>
    <t>http://www.imdb.com/title/tt0095863/?ref_=fn_tt_tt_1</t>
  </si>
  <si>
    <t>WomannaThounaArtnaLoosed </t>
  </si>
  <si>
    <t>CliftonnaPowell</t>
  </si>
  <si>
    <t>abuse|bishop|death|flashback|poverty</t>
  </si>
  <si>
    <t>http://www.imdb.com/title/tt0399901/?ref_=fn_tt_tt_1</t>
  </si>
  <si>
    <t>PatricianaCardoso</t>
  </si>
  <si>
    <t>RealnaWomennaHavenaCurves </t>
  </si>
  <si>
    <t>education|factory|highnaschool|mexicannaamerican|religiousnaicon</t>
  </si>
  <si>
    <t>http://www.imdb.com/title/tt0296166/?ref_=fn_tt_tt_1</t>
  </si>
  <si>
    <t>JessicanaDenaGouw</t>
  </si>
  <si>
    <t>DeadlinenaGallipoli </t>
  </si>
  <si>
    <t>gallipoli|tvnamininaseries|worldnawarnaone</t>
  </si>
  <si>
    <t>http://www.imdb.com/title/tt3458030/?ref_=fn_tt_tt_1</t>
  </si>
  <si>
    <t>LisanaRay</t>
  </si>
  <si>
    <t>Water </t>
  </si>
  <si>
    <t>SeemanaBiswas</t>
  </si>
  <si>
    <t>ashram|india|love|tradition|widow</t>
  </si>
  <si>
    <t>http://www.imdb.com/title/tt0240200/?ref_=fn_tt_tt_1</t>
  </si>
  <si>
    <t>DamiennaO'Donnell</t>
  </si>
  <si>
    <t>EastnaIsnaEast </t>
  </si>
  <si>
    <t>england|marriage|muslim|pakistani|salford</t>
  </si>
  <si>
    <t>http://www.imdb.com/title/tt0166175/?ref_=fn_tt_tt_1</t>
  </si>
  <si>
    <t>PeternaM.naCohen</t>
  </si>
  <si>
    <t>CallienaThorne</t>
  </si>
  <si>
    <t>Whipped </t>
  </si>
  <si>
    <t>DavidnaHeyman</t>
  </si>
  <si>
    <t>dating|diner|masturbation|urination|washingtonnasquarenamanhattannanewnayorknacity</t>
  </si>
  <si>
    <t>http://www.imdb.com/title/tt0174336/?ref_=fn_tt_tt_1</t>
  </si>
  <si>
    <t>Crime|Drama|History|Romance</t>
  </si>
  <si>
    <t>KamanaSutra:naAnaTalenaofnaLove </t>
  </si>
  <si>
    <t>courtesan|friend|kamanasutra|seduction|wedding</t>
  </si>
  <si>
    <t>http://www.imdb.com/title/tt0116743/?ref_=fn_tt_tt_1</t>
  </si>
  <si>
    <t>PleasenaGive </t>
  </si>
  <si>
    <t>AnnnaMorgannaGuilbert</t>
  </si>
  <si>
    <t>apartment|firstnadate|neighbor|newnayork|newnayorknacity</t>
  </si>
  <si>
    <t>http://www.imdb.com/title/tt0878835/?ref_=fn_tt_tt_1</t>
  </si>
  <si>
    <t>MelnaStuart</t>
  </si>
  <si>
    <t>JacknaAlbertson</t>
  </si>
  <si>
    <t>Family|Fantasy|Musical</t>
  </si>
  <si>
    <t>PeternaOstrum</t>
  </si>
  <si>
    <t>WillynaWonkana&amp;nathenaChocolatenaFactory </t>
  </si>
  <si>
    <t>JulienaDawnnaCole</t>
  </si>
  <si>
    <t>candy|chocolate|factory|miniaturization|suddennachangenainnasize</t>
  </si>
  <si>
    <t>http://www.imdb.com/title/tt0067992/?ref_=fn_tt_tt_1</t>
  </si>
  <si>
    <t>AnthonynaHickox</t>
  </si>
  <si>
    <t>Warlock:naThenaArmageddon </t>
  </si>
  <si>
    <t>PaulanaMarshall</t>
  </si>
  <si>
    <t>druid|eclipse|rune|scalping|warlock</t>
  </si>
  <si>
    <t>http://www.imdb.com/title/tt0108517/?ref_=fn_tt_tt_1</t>
  </si>
  <si>
    <t>TomnaSchulman</t>
  </si>
  <si>
    <t>GeorgenaHamilton</t>
  </si>
  <si>
    <t>8naHeadsnainnaanaDuffelnaBag </t>
  </si>
  <si>
    <t>cameranashotnaofnafeet|femalenastockingednafeet|femalenastockingednasoles|nudenapantyhose|pantyhose</t>
  </si>
  <si>
    <t>http://www.imdb.com/title/tt0118541/?ref_=fn_tt_tt_1</t>
  </si>
  <si>
    <t>StuartnaMargolin</t>
  </si>
  <si>
    <t>DaysnaofnaHeaven </t>
  </si>
  <si>
    <t>RichardnaLibertini</t>
  </si>
  <si>
    <t>farm|farmnaworker|grasshopper|harvest|wealth</t>
  </si>
  <si>
    <t>http://www.imdb.com/title/tt0077405/?ref_=fn_tt_tt_1</t>
  </si>
  <si>
    <t>JillnaSprecher</t>
  </si>
  <si>
    <t>ThirteennaConversationsnaAboutnaOnenaThing </t>
  </si>
  <si>
    <t>attorney|happiness|housenacleaner|physics|professor</t>
  </si>
  <si>
    <t>http://www.imdb.com/title/tt0268690/?ref_=fn_tt_tt_1</t>
  </si>
  <si>
    <t>DarrennaStein</t>
  </si>
  <si>
    <t>Jawbreaker </t>
  </si>
  <si>
    <t>JeffnaConaway</t>
  </si>
  <si>
    <t>bestnafriend|bitch|friend|popularnagirl|prom</t>
  </si>
  <si>
    <t>http://www.imdb.com/title/tt0155776/?ref_=fn_tt_tt_1</t>
  </si>
  <si>
    <t>Basquiat </t>
  </si>
  <si>
    <t>CourtneynaLove</t>
  </si>
  <si>
    <t>andynawarhol|art|artist|friendship|streetnaartist</t>
  </si>
  <si>
    <t>http://www.imdb.com/title/tt0115632/?ref_=fn_tt_tt_1</t>
  </si>
  <si>
    <t>GracenaGummer</t>
  </si>
  <si>
    <t>FrancesnaHa </t>
  </si>
  <si>
    <t>bestnafriend|blacknaandnawhite|fathernadaughternarelationship|femalenaprotagonist|mothernadaughternarelationship</t>
  </si>
  <si>
    <t>http://www.imdb.com/title/tt2347569/?ref_=fn_tt_tt_1</t>
  </si>
  <si>
    <t>NambithanaMpumlwana</t>
  </si>
  <si>
    <t>Tsotsi </t>
  </si>
  <si>
    <t>RapulananaSeiphemo</t>
  </si>
  <si>
    <t>baby|bathingnaanababy|criminal|slum|vomiting</t>
  </si>
  <si>
    <t>http://www.imdb.com/title/tt0468565/?ref_=fn_tt_tt_1</t>
  </si>
  <si>
    <t>Zulu</t>
  </si>
  <si>
    <t>Happiness </t>
  </si>
  <si>
    <t>ensemblenacast|episodicnastructure|satire|socialnasatire|suburb</t>
  </si>
  <si>
    <t>http://www.imdb.com/title/tt0147612/?ref_=fn_tt_tt_1</t>
  </si>
  <si>
    <t>JoenaHoward</t>
  </si>
  <si>
    <t>DysFunktionalnaFamily </t>
  </si>
  <si>
    <t>RobertnaNoble</t>
  </si>
  <si>
    <t>africannaamerican|familynarelationships|standnaupnacomedian|standnaupnacomedy</t>
  </si>
  <si>
    <t>http://www.imdb.com/title/tt0337996/?ref_=fn_tt_tt_1</t>
  </si>
  <si>
    <t>Comedy|Drama|Horror</t>
  </si>
  <si>
    <t>Tusk </t>
  </si>
  <si>
    <t>canada|humannabecomingnaannaanimal|madnascientist|partnaofnatrilogy|walrus</t>
  </si>
  <si>
    <t>http://www.imdb.com/title/tt3099498/?ref_=fn_tt_tt_1</t>
  </si>
  <si>
    <t>Ji-taenaYu</t>
  </si>
  <si>
    <t>Oldboy </t>
  </si>
  <si>
    <t>brothernasisternarelationship|hypnosis|imprisonment|love|revenge</t>
  </si>
  <si>
    <t>http://www.imdb.com/title/tt0364569/?ref_=fn_tt_tt_1</t>
  </si>
  <si>
    <t>DavidnaNixon</t>
  </si>
  <si>
    <t>MichaelnaBolten</t>
  </si>
  <si>
    <t>RobynnaLively</t>
  </si>
  <si>
    <t>LettersnatonaGod </t>
  </si>
  <si>
    <t>ChristophernaSchmidt</t>
  </si>
  <si>
    <t>cancer|faith|hope|letter|prayer</t>
  </si>
  <si>
    <t>http://www.imdb.com/title/tt1462054/?ref_=fn_tt_tt_1</t>
  </si>
  <si>
    <t>JasonnaEisener</t>
  </si>
  <si>
    <t>RobbnaWells</t>
  </si>
  <si>
    <t>HobonawithnaanaShotgun </t>
  </si>
  <si>
    <t>MollynaDunsworth</t>
  </si>
  <si>
    <t>hobo|pedophile|rampage|shotgun|vigilante</t>
  </si>
  <si>
    <t>http://www.imdb.com/title/tt1640459/?ref_=fn_tt_tt_1</t>
  </si>
  <si>
    <t>EnriquenaBegne</t>
  </si>
  <si>
    <t>Compadres </t>
  </si>
  <si>
    <t>EricknaElias</t>
  </si>
  <si>
    <t>http://www.imdb.com/title/tt3367294/?ref_=fn_tt_tt_1</t>
  </si>
  <si>
    <t>MatthewnaBright</t>
  </si>
  <si>
    <t>Freeway </t>
  </si>
  <si>
    <t>freeway|nightmare|police|school|trailernapark</t>
  </si>
  <si>
    <t>http://www.imdb.com/title/tt0116361/?ref_=fn_tt_tt_1</t>
  </si>
  <si>
    <t>MichaelnaLandonnaJr.</t>
  </si>
  <si>
    <t>Drama|Family|Western</t>
  </si>
  <si>
    <t>Love'snaAbidingnaJoy </t>
  </si>
  <si>
    <t>BriannanaBrown</t>
  </si>
  <si>
    <t>19thnacentury|faith|mayor|ranch|sheriff</t>
  </si>
  <si>
    <t>http://www.imdb.com/title/tt0785025/?ref_=fn_tt_tt_1</t>
  </si>
  <si>
    <t>AndreanaArnold</t>
  </si>
  <si>
    <t>FishnaTank </t>
  </si>
  <si>
    <t>JasonnaMaza</t>
  </si>
  <si>
    <t>15nayearnaold|dancing|essex|littlenasister|suburb</t>
  </si>
  <si>
    <t>http://www.imdb.com/title/tt1232776/?ref_=fn_tt_tt_1</t>
  </si>
  <si>
    <t>WhitnaStillman</t>
  </si>
  <si>
    <t>DamselsnainnaDistress </t>
  </si>
  <si>
    <t>college|collegenacampus|dancenacraze|depression|fraternity</t>
  </si>
  <si>
    <t>http://www.imdb.com/title/tt1667307/?ref_=fn_tt_tt_1</t>
  </si>
  <si>
    <t>Creature </t>
  </si>
  <si>
    <t>authornacameo|familynarelationships|island|monster|twonapartnatvnamovie</t>
  </si>
  <si>
    <t>http://www.imdb.com/title/tt0156205/?ref_=fn_tt_tt_1</t>
  </si>
  <si>
    <t>LeslyenaHeadland</t>
  </si>
  <si>
    <t>Bachelorette </t>
  </si>
  <si>
    <t>AndrewnaRannells</t>
  </si>
  <si>
    <t>bachelorettenaparty|drugnause|highnaschool|overdose|weddingnadress</t>
  </si>
  <si>
    <t>http://www.imdb.com/title/tt1920849/?ref_=fn_tt_tt_1</t>
  </si>
  <si>
    <t>MegannaHilty</t>
  </si>
  <si>
    <t>Comedy|Drama|Horror|Sci-Fi|Thriller</t>
  </si>
  <si>
    <t>BrainDead </t>
  </si>
  <si>
    <t>brains|explodingnahead|politician|swarmnabehavior|washingtonnad.c.</t>
  </si>
  <si>
    <t>http://www.imdb.com/title/tt4877736/?ref_=fn_tt_tt_1</t>
  </si>
  <si>
    <t>BobbynaRoth</t>
  </si>
  <si>
    <t>BravenaNewnaGirl </t>
  </si>
  <si>
    <t>LindseynaHaun</t>
  </si>
  <si>
    <t>basednaonnaanabook|basednaonnaananovel|madenafornatvnamovie|musicnaschool|support</t>
  </si>
  <si>
    <t>http://www.imdb.com/title/tt0403118/?ref_=fn_tt_tt_1</t>
  </si>
  <si>
    <t>TimnaandnaEric'snaBillionnaDollarnaMovie </t>
  </si>
  <si>
    <t>BobnaRoss</t>
  </si>
  <si>
    <t>filmnainnafilm|mannawithnaglasses|referencenatonastevennaspielberg|selfnareferential|shoppingnamall</t>
  </si>
  <si>
    <t>http://www.imdb.com/title/tt1855401/?ref_=fn_tt_tt_1</t>
  </si>
  <si>
    <t>AmandanaMealing</t>
  </si>
  <si>
    <t>SusannaHampshire</t>
  </si>
  <si>
    <t>ThenaGrand </t>
  </si>
  <si>
    <t>TimnaHealy</t>
  </si>
  <si>
    <t>concierge|frontnadesk|hotel|maid|prostitute</t>
  </si>
  <si>
    <t>http://www.imdb.com/title/tt0118327/?ref_=fn_tt_tt_1</t>
  </si>
  <si>
    <t>KostjanaUllmann</t>
  </si>
  <si>
    <t>SummernaStorm </t>
  </si>
  <si>
    <t>RobertnaStadlober</t>
  </si>
  <si>
    <t>friend|friendship|rowing|storm|summernacamp</t>
  </si>
  <si>
    <t>http://www.imdb.com/title/tt0420206/?ref_=fn_tt_tt_1</t>
  </si>
  <si>
    <t>KatenaConnor</t>
  </si>
  <si>
    <t>JohnnynaPacar</t>
  </si>
  <si>
    <t>FortnaMcCoy </t>
  </si>
  <si>
    <t>http://www.imdb.com/title/tt1282046/?ref_=fn_tt_tt_1</t>
  </si>
  <si>
    <t>DeonnaTaylor</t>
  </si>
  <si>
    <t>MattnaCohen</t>
  </si>
  <si>
    <t>ChainnaLetter </t>
  </si>
  <si>
    <t>NoahnaSegan</t>
  </si>
  <si>
    <t>bloodnasplatter|chain|murder|mysteriousnakiller|warning</t>
  </si>
  <si>
    <t>http://www.imdb.com/title/tt1148200/?ref_=fn_tt_tt_1</t>
  </si>
  <si>
    <t>JustnaLooking </t>
  </si>
  <si>
    <t>PeternaOnorati</t>
  </si>
  <si>
    <t>1955nachevrolet|nurse|peepingnatom|referencenatonabrooklynnadodgers|spying</t>
  </si>
  <si>
    <t>http://www.imdb.com/title/tt0162236/?ref_=fn_tt_tt_1</t>
  </si>
  <si>
    <t>ThenaDivide </t>
  </si>
  <si>
    <t>doggystylenasex|roughnasex|sodomy|torture|violentnasex</t>
  </si>
  <si>
    <t>http://www.imdb.com/title/tt1535616/?ref_=fn_tt_tt_1</t>
  </si>
  <si>
    <t>ConornaMcPherson</t>
  </si>
  <si>
    <t>Drama|Horror|Romance</t>
  </si>
  <si>
    <t>ThenaEclipse </t>
  </si>
  <si>
    <t>JimnaNorton</t>
  </si>
  <si>
    <t>ghost|irish|kissing|novelist|widower</t>
  </si>
  <si>
    <t>http://www.imdb.com/title/tt1346961/?ref_=fn_tt_tt_1</t>
  </si>
  <si>
    <t>WillnaCanon</t>
  </si>
  <si>
    <t>Demonic </t>
  </si>
  <si>
    <t>death|detective|house|missing|supernatural</t>
  </si>
  <si>
    <t>http://www.imdb.com/title/tt1841642/?ref_=fn_tt_tt_1</t>
  </si>
  <si>
    <t>PhilipnaZlotorynski</t>
  </si>
  <si>
    <t>DarrennaKeefenaReiher</t>
  </si>
  <si>
    <t>NeilnaHopkins</t>
  </si>
  <si>
    <t>MynaBignaFatnaIndependentnaMovie </t>
  </si>
  <si>
    <t>DavidnaDouglas</t>
  </si>
  <si>
    <t>independentnafilm|spoof</t>
  </si>
  <si>
    <t>http://www.imdb.com/title/tt0385890/?ref_=fn_tt_tt_1</t>
  </si>
  <si>
    <t>LancenaKawas</t>
  </si>
  <si>
    <t>ThenaDeported </t>
  </si>
  <si>
    <t>actor|italiannaamerican|mexico|orphan|usa</t>
  </si>
  <si>
    <t>http://www.imdb.com/title/tt1390404/?ref_=fn_tt_tt_1</t>
  </si>
  <si>
    <t>FrancescanaGregorini</t>
  </si>
  <si>
    <t>TannernaHall </t>
  </si>
  <si>
    <t>boardingnaschool|comingnaofnaage|femalenafriendship|lesbian|newnaengland</t>
  </si>
  <si>
    <t>http://www.imdb.com/title/tt1151410/?ref_=fn_tt_tt_1</t>
  </si>
  <si>
    <t>MarcionaGarcia</t>
  </si>
  <si>
    <t>KristinaClainos</t>
  </si>
  <si>
    <t>OpennaRoad </t>
  </si>
  <si>
    <t>EmilynaNelson</t>
  </si>
  <si>
    <t>dealer|drugs|killer|police</t>
  </si>
  <si>
    <t>http://www.imdb.com/title/tt1922679/?ref_=fn_tt_tt_1</t>
  </si>
  <si>
    <t>TheynaCamenaTogether </t>
  </si>
  <si>
    <t>halloweennaparty|newnayorknacity|racism|romcom|spoof</t>
  </si>
  <si>
    <t>http://www.imdb.com/title/tt2398249/?ref_=fn_tt_tt_1</t>
  </si>
  <si>
    <t>CraignaMoss</t>
  </si>
  <si>
    <t>AshleynaMartin</t>
  </si>
  <si>
    <t>FrenchnaStewart</t>
  </si>
  <si>
    <t>30naNightsnaofnaParanormalnaActivitynawithnathenaDevilnaInsidenathenaGirlnawithnathenaDragonnaTattoo </t>
  </si>
  <si>
    <t>OlivianaAlexander</t>
  </si>
  <si>
    <t>exorcism|femalenanudity|hauntednahouse|lesbiannakiss|masturbation</t>
  </si>
  <si>
    <t>http://www.imdb.com/title/tt2417650/?ref_=fn_tt_tt_1</t>
  </si>
  <si>
    <t>AlexnaMeraz</t>
  </si>
  <si>
    <t>NevernaBacknaDownna2:naThenaBeatdown </t>
  </si>
  <si>
    <t>JilliannaMurray</t>
  </si>
  <si>
    <t>badnacop|college|secondnapart|sequel|wrestler</t>
  </si>
  <si>
    <t>http://www.imdb.com/title/tt1754264/?ref_=fn_tt_tt_1</t>
  </si>
  <si>
    <t>PointnaBlank </t>
  </si>
  <si>
    <t>CarrollnaO'Connor</t>
  </si>
  <si>
    <t>criminal|gangster|money|revenge|violence</t>
  </si>
  <si>
    <t>http://www.imdb.com/title/tt0062138/?ref_=fn_tt_tt_1</t>
  </si>
  <si>
    <t>PaolonaMonico</t>
  </si>
  <si>
    <t>SarahnaRafferty</t>
  </si>
  <si>
    <t>FournaSinglenaFathers </t>
  </si>
  <si>
    <t>SalvatorenaSantone</t>
  </si>
  <si>
    <t>numbernainnatitle|singlenafather</t>
  </si>
  <si>
    <t>http://www.imdb.com/title/tt1252289/?ref_=fn_tt_tt_1</t>
  </si>
  <si>
    <t>YoussefnaDelara</t>
  </si>
  <si>
    <t>DavidnaBianchi</t>
  </si>
  <si>
    <t>EnternathenaDangerousnaMind </t>
  </si>
  <si>
    <t>dubstep|tiednafeet</t>
  </si>
  <si>
    <t>http://www.imdb.com/title/tt2229377/?ref_=fn_tt_tt_1</t>
  </si>
  <si>
    <t>DarinnaScott</t>
  </si>
  <si>
    <t>SomethingnaWicked </t>
  </si>
  <si>
    <t>JohnnaRobinson</t>
  </si>
  <si>
    <t>eugenenaoregon|independentnafilm|obsession</t>
  </si>
  <si>
    <t>http://www.imdb.com/title/tt1327601/?ref_=fn_tt_tt_1</t>
  </si>
  <si>
    <t>ChristiannaSesma</t>
  </si>
  <si>
    <t>BrookenaNewton</t>
  </si>
  <si>
    <t>AWOL-72 </t>
  </si>
  <si>
    <t>BrettnaWagner</t>
  </si>
  <si>
    <t>policenaofficer|policenaofficernatakennahostage</t>
  </si>
  <si>
    <t>http://www.imdb.com/title/tt2048865/?ref_=fn_tt_tt_1</t>
  </si>
  <si>
    <t>MontenaHellman</t>
  </si>
  <si>
    <t>JacknaTaylor</t>
  </si>
  <si>
    <t>Adventure|Crime|Drama</t>
  </si>
  <si>
    <t>Iguana </t>
  </si>
  <si>
    <t>FabionaTesti</t>
  </si>
  <si>
    <t>19thnacentury|basednaonnanovel|disfigurement|harpooner|independentnafilm</t>
  </si>
  <si>
    <t>http://www.imdb.com/title/tt0095354/?ref_=fn_tt_tt_1</t>
  </si>
  <si>
    <t>BriannaCaunter</t>
  </si>
  <si>
    <t>Action|Adventure|Crime|Drama</t>
  </si>
  <si>
    <t>ChicagonaOvercoat </t>
  </si>
  <si>
    <t>detective|killer|police|shootout|thong</t>
  </si>
  <si>
    <t>http://www.imdb.com/title/tt1085382/?ref_=fn_tt_tt_1</t>
  </si>
  <si>
    <t>ChrisnaD'Arienzo</t>
  </si>
  <si>
    <t>CybillnaShepherd</t>
  </si>
  <si>
    <t>BarrynaMunday </t>
  </si>
  <si>
    <t>doctor|letter|paternity|sex|testicles</t>
  </si>
  <si>
    <t>http://www.imdb.com/title/tt0482461/?ref_=fn_tt_tt_1</t>
  </si>
  <si>
    <t>MatheusnaNachtergaele</t>
  </si>
  <si>
    <t>CentralnaStation </t>
  </si>
  <si>
    <t>OthonnaBastos</t>
  </si>
  <si>
    <t>brazil|letter|rionadenajaneironabrazil|sertao|teacher</t>
  </si>
  <si>
    <t>http://www.imdb.com/title/tt0140888/?ref_=fn_tt_tt_1</t>
  </si>
  <si>
    <t>GlennnaFord</t>
  </si>
  <si>
    <t>PocketfulnaofnaMiracles </t>
  </si>
  <si>
    <t>1930s|apple|dude|luck|newnayorknacity</t>
  </si>
  <si>
    <t>http://www.imdb.com/title/tt0055312/?ref_=fn_tt_tt_1</t>
  </si>
  <si>
    <t>IsaacnaFlorentine</t>
  </si>
  <si>
    <t>AnthonynaL.naFernandez</t>
  </si>
  <si>
    <t>ClosenaRange </t>
  </si>
  <si>
    <t>ScottnaEvans</t>
  </si>
  <si>
    <t>corruptnasheriff|drugnacartel|flashnadrive|niece|sheriff</t>
  </si>
  <si>
    <t>http://www.imdb.com/title/tt3511596/?ref_=fn_tt_tt_1</t>
  </si>
  <si>
    <t>SusannaSeidelman</t>
  </si>
  <si>
    <t>BoyntonnaBeachnaClub </t>
  </si>
  <si>
    <t>titlenaspokennabynacharacter</t>
  </si>
  <si>
    <t>http://www.imdb.com/title/tt0439478/?ref_=fn_tt_tt_1</t>
  </si>
  <si>
    <t>PatricknaBauchau</t>
  </si>
  <si>
    <t>OlivianaRosenaKeegan</t>
  </si>
  <si>
    <t>Amnesiac </t>
  </si>
  <si>
    <t>MianaBarron</t>
  </si>
  <si>
    <t>childnainnaperil|electroshocknatherapy|memory|memorynaloss|teenagenagirl</t>
  </si>
  <si>
    <t>http://www.imdb.com/title/tt2837336/?ref_=fn_tt_tt_1</t>
  </si>
  <si>
    <t>HeidinaEwing</t>
  </si>
  <si>
    <t>GregnaCrowe</t>
  </si>
  <si>
    <t>Freakonomics </t>
  </si>
  <si>
    <t>TempesttnaBledsoe</t>
  </si>
  <si>
    <t>cheating|economics|experiment|humannanature|sumonawrestling</t>
  </si>
  <si>
    <t>http://www.imdb.com/title/tt1152822/?ref_=fn_tt_tt_1</t>
  </si>
  <si>
    <t>HighnaTension </t>
  </si>
  <si>
    <t>OananaPellea</t>
  </si>
  <si>
    <t>carnachase|plotnatwist|policenavan|rearnaendingnaanacar|slasher</t>
  </si>
  <si>
    <t>http://www.imdb.com/title/tt0338095/?ref_=fn_tt_tt_1</t>
  </si>
  <si>
    <t>LeonnaFord</t>
  </si>
  <si>
    <t>PatricknaBrammall</t>
  </si>
  <si>
    <t>MaevenaDermody</t>
  </si>
  <si>
    <t>GriffnathenaInvisible </t>
  </si>
  <si>
    <t>KellynaPaterniti</t>
  </si>
  <si>
    <t>alternaego|awkwardness|office|scientist|superhero</t>
  </si>
  <si>
    <t>http://www.imdb.com/title/tt1509803/?ref_=fn_tt_tt_1</t>
  </si>
  <si>
    <t>HanknaBraxtan</t>
  </si>
  <si>
    <t>GregorynaCruz</t>
  </si>
  <si>
    <t>Unnatural </t>
  </si>
  <si>
    <t>AllegranaCarpenter</t>
  </si>
  <si>
    <t>alaska|climatenachange|global|polarnabear|scientific</t>
  </si>
  <si>
    <t>http://www.imdb.com/title/tt3551400/?ref_=fn_tt_tt_1</t>
  </si>
  <si>
    <t>PaulanaJainaParker</t>
  </si>
  <si>
    <t>IsaacnaHayes</t>
  </si>
  <si>
    <t>Hustlena&amp;naFlow </t>
  </si>
  <si>
    <t>ElisenaNeal</t>
  </si>
  <si>
    <t>baby|friend|hipnahop|pimp|stripper</t>
  </si>
  <si>
    <t>http://www.imdb.com/title/tt0410097/?ref_=fn_tt_tt_1</t>
  </si>
  <si>
    <t>JoenaE.naBrown</t>
  </si>
  <si>
    <t>NehemiahnaPersoff</t>
  </si>
  <si>
    <t>SomenaLikenaItnaHot </t>
  </si>
  <si>
    <t>GeorgenaRaft</t>
  </si>
  <si>
    <t>allnagirlnaband|band|crossnadressing|musician|yacht</t>
  </si>
  <si>
    <t>http://www.imdb.com/title/tt0053291/?ref_=fn_tt_tt_1</t>
  </si>
  <si>
    <t>JohnnaCarlnaBuechler</t>
  </si>
  <si>
    <t>TerrynaKiser</t>
  </si>
  <si>
    <t>Fridaynathena13thnaPartnaVII:naThenaNewnaBlood </t>
  </si>
  <si>
    <t>WilliamnaButler</t>
  </si>
  <si>
    <t>death|jasonnavoorhees|massacre|slaughter|telekinesis</t>
  </si>
  <si>
    <t>http://www.imdb.com/title/tt0095179/?ref_=fn_tt_tt_1</t>
  </si>
  <si>
    <t>Terry</t>
  </si>
  <si>
    <t>MargaretnaHamilton</t>
  </si>
  <si>
    <t>ThenaWizardnaofnaOz </t>
  </si>
  <si>
    <t>BillienaBurke</t>
  </si>
  <si>
    <t>evilnawitch|tornado|witch|wizard|wizardnaofnaoz</t>
  </si>
  <si>
    <t>http://www.imdb.com/title/tt0032138/?ref_=fn_tt_tt_1</t>
  </si>
  <si>
    <t>YoungnaFrankenstein </t>
  </si>
  <si>
    <t>assistant|castle|experiment|frankenstein'snamonster|scientist</t>
  </si>
  <si>
    <t>http://www.imdb.com/title/tt0072431/?ref_=fn_tt_tt_1</t>
  </si>
  <si>
    <t>DiarynaofnathenaDead </t>
  </si>
  <si>
    <t>JoenaDinicol</t>
  </si>
  <si>
    <t>barn|filmnastudent|hospital|mummy|videonacamera</t>
  </si>
  <si>
    <t>http://www.imdb.com/title/tt0848557/?ref_=fn_tt_tt_1</t>
  </si>
  <si>
    <t>RajkumarnaHirani</t>
  </si>
  <si>
    <t>SanjaynaDutt</t>
  </si>
  <si>
    <t>LagenaRahonaMunnanaBhai </t>
  </si>
  <si>
    <t>love|professornaofnahistory|radio|satyagraha|unscrupulousnabuilder</t>
  </si>
  <si>
    <t>http://www.imdb.com/title/tt0456144/?ref_=fn_tt_tt_1</t>
  </si>
  <si>
    <t>VictornaNunez</t>
  </si>
  <si>
    <t>PatricianaRichardson</t>
  </si>
  <si>
    <t>Ulee'snaGold </t>
  </si>
  <si>
    <t>VanessanaZima</t>
  </si>
  <si>
    <t>beekeeper|boundnaandnagagged|dysfunctionalnafamily|mannawithnaglasses|tiednatonaanachair</t>
  </si>
  <si>
    <t>http://www.imdb.com/title/tt0120402/?ref_=fn_tt_tt_1</t>
  </si>
  <si>
    <t>KellynaReno</t>
  </si>
  <si>
    <t>Adventure|Family|Sport</t>
  </si>
  <si>
    <t>ThenaBlacknaStallion </t>
  </si>
  <si>
    <t>HoytnaAxton</t>
  </si>
  <si>
    <t>blacknahorse|boynahorsenarelationship|horse|rescuednabynaanahorse|training</t>
  </si>
  <si>
    <t>http://www.imdb.com/title/tt0078872/?ref_=fn_tt_tt_1</t>
  </si>
  <si>
    <t>RohitnaJugraj</t>
  </si>
  <si>
    <t>NeerunaBajwa</t>
  </si>
  <si>
    <t>Romance</t>
  </si>
  <si>
    <t>BhavkhandannaSinghnaRakhra</t>
  </si>
  <si>
    <t>SardaarnaJi </t>
  </si>
  <si>
    <t>DiljitnaDosanjh</t>
  </si>
  <si>
    <t>http://www.imdb.com/title/tt4080386/?ref_=fn_tt_tt_1</t>
  </si>
  <si>
    <t>Panjabi</t>
  </si>
  <si>
    <t>ThorbjørnnaChristoffersen</t>
  </si>
  <si>
    <t>FranknaHvam</t>
  </si>
  <si>
    <t>Action|Adventure|Animation|Comedy|Sci-Fi</t>
  </si>
  <si>
    <t>JourneynatonaSaturn </t>
  </si>
  <si>
    <t>CaspernaChristensen</t>
  </si>
  <si>
    <t>crew|cultnafilm|denmark|earth|wristwatch</t>
  </si>
  <si>
    <t>http://www.imdb.com/title/tt1095423/?ref_=fn_tt_tt_1</t>
  </si>
  <si>
    <t>CesarnaRomero</t>
  </si>
  <si>
    <t>Donovan'snaReef </t>
  </si>
  <si>
    <t>fallingnaintonawater|medicalnadoctor|priest|roofnaleak|swimmingnainnathenaocean</t>
  </si>
  <si>
    <t>http://www.imdb.com/title/tt0057007/?ref_=fn_tt_tt_1</t>
  </si>
  <si>
    <t>AlexnavannaWarmerdam</t>
  </si>
  <si>
    <t>ArianenaSchluter</t>
  </si>
  <si>
    <t>RijknadenaGooyer</t>
  </si>
  <si>
    <t>ThenaDress </t>
  </si>
  <si>
    <t>HenrinaGarcin</t>
  </si>
  <si>
    <t>barenabreasts|bra|panties|toplessnafemalenanudity|underwear</t>
  </si>
  <si>
    <t>http://www.imdb.com/title/tt0116729/?ref_=fn_tt_tt_1</t>
  </si>
  <si>
    <t>EsthernaWilliams</t>
  </si>
  <si>
    <t>Drama|Fantasy|Romance|War</t>
  </si>
  <si>
    <t>AnaGuynaNamednaJoe </t>
  </si>
  <si>
    <t>IrenenaDunne</t>
  </si>
  <si>
    <t>heaven|pilot|teacher|training|worldnawarnatwo</t>
  </si>
  <si>
    <t>http://www.imdb.com/title/tt0035959/?ref_=fn_tt_tt_1</t>
  </si>
  <si>
    <t>BlazingnaSaddles </t>
  </si>
  <si>
    <t>railroad|referencenatonadouglasnafairbanks|referencenatonajessenaowens|referencenatonarandolphnascott|yearna1874</t>
  </si>
  <si>
    <t>http://www.imdb.com/title/tt0071230/?ref_=fn_tt_tt_1</t>
  </si>
  <si>
    <t>TomnaEverett</t>
  </si>
  <si>
    <t>JudienaAronson</t>
  </si>
  <si>
    <t>Fridaynathena13th:naThenaFinalnaChapter </t>
  </si>
  <si>
    <t>KimberlynaBeck</t>
  </si>
  <si>
    <t>fridaynathenathirteenth|hockeynamask|jasonnavoorhees|morgue|slasher</t>
  </si>
  <si>
    <t>http://www.imdb.com/title/tt0087298/?ref_=fn_tt_tt_1</t>
  </si>
  <si>
    <t>PawelnaPawlikowski</t>
  </si>
  <si>
    <t>AgatanaTrzebuchowska</t>
  </si>
  <si>
    <t>JoannanaKulig</t>
  </si>
  <si>
    <t>Ida </t>
  </si>
  <si>
    <t>AgatanaKulesza</t>
  </si>
  <si>
    <t>convent|jew|jewish|nun|poland</t>
  </si>
  <si>
    <t>http://www.imdb.com/title/tt2718492/?ref_=fn_tt_tt_1</t>
  </si>
  <si>
    <t>Maurice </t>
  </si>
  <si>
    <t>homosexuality|love|malenafullnafrontalnanudity|malenarearnanudity|onenawordnatitle</t>
  </si>
  <si>
    <t>http://www.imdb.com/title/tt0093512/?ref_=fn_tt_tt_1</t>
  </si>
  <si>
    <t>FranknaSebastiano</t>
  </si>
  <si>
    <t>LaurienaMetcalf</t>
  </si>
  <si>
    <t>BeernaLeague </t>
  </si>
  <si>
    <t>baseball|baseballnamovie|beer|slacker|softball</t>
  </si>
  <si>
    <t>http://www.imdb.com/title/tt0453453/?ref_=fn_tt_tt_1</t>
  </si>
  <si>
    <t>StacynaPeralta</t>
  </si>
  <si>
    <t>GabriellenaReece</t>
  </si>
  <si>
    <t>Documentary|History|Sport</t>
  </si>
  <si>
    <t>GerrynaLopez</t>
  </si>
  <si>
    <t>RidingnaGiants </t>
  </si>
  <si>
    <t>LairdnaJohnnaHamilton</t>
  </si>
  <si>
    <t>beach|surfing|surfingnacontest|twonawordnatitle|wave</t>
  </si>
  <si>
    <t>http://www.imdb.com/title/tt0389326/?ref_=fn_tt_tt_1</t>
  </si>
  <si>
    <t>NachonaVigalondo</t>
  </si>
  <si>
    <t>KarranaElejalde</t>
  </si>
  <si>
    <t>Timecrimes </t>
  </si>
  <si>
    <t>BárbaranaGoenaga</t>
  </si>
  <si>
    <t>binoculars|hitchcockian|scissors|timenamachine|woods</t>
  </si>
  <si>
    <t>http://www.imdb.com/title/tt0480669/?ref_=fn_tt_tt_1</t>
  </si>
  <si>
    <t>HaonaNing</t>
  </si>
  <si>
    <t>BonaHuang</t>
  </si>
  <si>
    <t>SilvernaMedallist </t>
  </si>
  <si>
    <t>ZhengnaXu</t>
  </si>
  <si>
    <t>http://www.imdb.com/title/tt0851515/?ref_=fn_tt_tt_1</t>
  </si>
  <si>
    <t>TonynaGiglio</t>
  </si>
  <si>
    <t>TimbernaFalls </t>
  </si>
  <si>
    <t>hiking|voyeur|voyeurism|westnavirginia|woods</t>
  </si>
  <si>
    <t>http://www.imdb.com/title/tt0857295/?ref_=fn_tt_tt_1</t>
  </si>
  <si>
    <t>StanleynaDonen</t>
  </si>
  <si>
    <t>Singin'nainnathenaRain </t>
  </si>
  <si>
    <t>CydnaCharisse</t>
  </si>
  <si>
    <t>actress|chorusnagirl|fan|friend|love</t>
  </si>
  <si>
    <t>http://www.imdb.com/title/tt0045152/?ref_=fn_tt_tt_1</t>
  </si>
  <si>
    <t>JoenaCross</t>
  </si>
  <si>
    <t>JoelnaFuhrman</t>
  </si>
  <si>
    <t>Fat,naSickna&amp;naNearlynaDead </t>
  </si>
  <si>
    <t>AmynaBadberg</t>
  </si>
  <si>
    <t>fat|food|health|juice|obese</t>
  </si>
  <si>
    <t>http://www.imdb.com/title/tt1227378/?ref_=fn_tt_tt_1</t>
  </si>
  <si>
    <t>AnaHauntednaHouse </t>
  </si>
  <si>
    <t>hamburger|parody|priest|psychic|womannainnaanabikini</t>
  </si>
  <si>
    <t>http://www.imdb.com/title/tt2243537/?ref_=fn_tt_tt_1</t>
  </si>
  <si>
    <t>DineshnaD'Souza</t>
  </si>
  <si>
    <t>ZackarynaStevennaGraham</t>
  </si>
  <si>
    <t>BaracknaObama</t>
  </si>
  <si>
    <t>2016:naObama'snaAmerica </t>
  </si>
  <si>
    <t>criticallynabashed|partisannacommentary|politicalnapropoganda|punctuationnainnatitle|reenactment</t>
  </si>
  <si>
    <t>http://www.imdb.com/title/tt2247692/?ref_=fn_tt_tt_1</t>
  </si>
  <si>
    <t>ThatnaThingnaYounaDo! </t>
  </si>
  <si>
    <t>band|drummer|jazz|pennsylvania|song</t>
  </si>
  <si>
    <t>http://www.imdb.com/title/tt0117887/?ref_=fn_tt_tt_1</t>
  </si>
  <si>
    <t>TommynaLeenaWallace</t>
  </si>
  <si>
    <t>HalloweennaIII:naSeasonnaofnathenaWitch </t>
  </si>
  <si>
    <t>NancynaKyes</t>
  </si>
  <si>
    <t>doctor|factory|halloween|holidaynahorror|stonehenge</t>
  </si>
  <si>
    <t>http://www.imdb.com/title/tt0085636/?ref_=fn_tt_tt_1</t>
  </si>
  <si>
    <t>DonnaTaylor</t>
  </si>
  <si>
    <t>EscapenafromnathenaPlanetnaofnathenaApes </t>
  </si>
  <si>
    <t>SalnaMineo</t>
  </si>
  <si>
    <t>ape|fear|future|spacecraft|spaceship</t>
  </si>
  <si>
    <t>http://www.imdb.com/title/tt0067065/?ref_=fn_tt_tt_1</t>
  </si>
  <si>
    <t>MelvynnaDouglas</t>
  </si>
  <si>
    <t>Hud </t>
  </si>
  <si>
    <t>WhitnaBissell</t>
  </si>
  <si>
    <t>alcoholism|forenamenaasnatitle|rancher|rodeonacowboy|texas</t>
  </si>
  <si>
    <t>http://www.imdb.com/title/tt0057163/?ref_=fn_tt_tt_1</t>
  </si>
  <si>
    <t>LeslienaSmall</t>
  </si>
  <si>
    <t>La'PrincessnaJackson</t>
  </si>
  <si>
    <t>DavidnaJasonnaPerez</t>
  </si>
  <si>
    <t>KevinnaHart:naLetnaMenaExplain </t>
  </si>
  <si>
    <t>DananaHanna</t>
  </si>
  <si>
    <t>lying|montreal|referencenatonatwitter|referencenatonayoutube|toronto</t>
  </si>
  <si>
    <t>http://www.imdb.com/title/tt2609912/?ref_=fn_tt_tt_1</t>
  </si>
  <si>
    <t>MynaOwnnaPrivatenaIdaho </t>
  </si>
  <si>
    <t>friend|hustler|italy|narcolepsy|traveling</t>
  </si>
  <si>
    <t>http://www.imdb.com/title/tt0102494/?ref_=fn_tt_tt_1</t>
  </si>
  <si>
    <t>GardennaState </t>
  </si>
  <si>
    <t>JillnaFlint</t>
  </si>
  <si>
    <t>actor|doctor|drugs|home|pain</t>
  </si>
  <si>
    <t>http://www.imdb.com/title/tt0333766/?ref_=fn_tt_tt_1</t>
  </si>
  <si>
    <t>HansnaWeingartner</t>
  </si>
  <si>
    <t>HannonaPöschl</t>
  </si>
  <si>
    <t>BeforenaSunrise </t>
  </si>
  <si>
    <t>DominiknaCastell</t>
  </si>
  <si>
    <t>american|conversations|kiss|love|train</t>
  </si>
  <si>
    <t>http://www.imdb.com/title/tt0112471/?ref_=fn_tt_tt_1</t>
  </si>
  <si>
    <t>ÉricnaTessier</t>
  </si>
  <si>
    <t>MichelnaCôté</t>
  </si>
  <si>
    <t>Action|Drama|Horror|Thriller</t>
  </si>
  <si>
    <t>PatricknaHuard</t>
  </si>
  <si>
    <t>Surnalenaseuil </t>
  </si>
  <si>
    <t>JeannaPierrenaBergeron</t>
  </si>
  <si>
    <t>canadiannagothic|hospital|murder|paranormal|supernatural</t>
  </si>
  <si>
    <t>http://www.imdb.com/title/tt0380732/?ref_=fn_tt_tt_1</t>
  </si>
  <si>
    <t>AlisonnaMaclean</t>
  </si>
  <si>
    <t>Jesus'naSon </t>
  </si>
  <si>
    <t>hospital|love|mennonite|shower|song</t>
  </si>
  <si>
    <t>http://www.imdb.com/title/tt0186253/?ref_=fn_tt_tt_1</t>
  </si>
  <si>
    <t>AlicenaWu</t>
  </si>
  <si>
    <t>SavingnaFace </t>
  </si>
  <si>
    <t>JessicanaHecht</t>
  </si>
  <si>
    <t>chinese|chinesenaamerican|lesbiannalove|mothernadaughternarelationship|surgeon</t>
  </si>
  <si>
    <t>http://www.imdb.com/title/tt0384504/?ref_=fn_tt_tt_1</t>
  </si>
  <si>
    <t>SarahnaGavron</t>
  </si>
  <si>
    <t>ChristophernaSimpson</t>
  </si>
  <si>
    <t>SatishnaKaushik</t>
  </si>
  <si>
    <t>BricknaLane </t>
  </si>
  <si>
    <t>TannishthanaChatterjee</t>
  </si>
  <si>
    <t>arrangednamarriage|bangladesh|buckinghamnapalace|septemberna11na2001|titlenadirectednabynafemale</t>
  </si>
  <si>
    <t>http://www.imdb.com/title/tt0940585/?ref_=fn_tt_tt_1</t>
  </si>
  <si>
    <t>JoshuanaOrmond</t>
  </si>
  <si>
    <t>Comedy|Crime|Drama|Sci-Fi</t>
  </si>
  <si>
    <t>Robotna&amp;naFrank </t>
  </si>
  <si>
    <t>AnanaGasteyer</t>
  </si>
  <si>
    <t>burglary|dementia|nearnafuture|robot|thief</t>
  </si>
  <si>
    <t>http://www.imdb.com/title/tt1990314/?ref_=fn_tt_tt_1</t>
  </si>
  <si>
    <t>IsabelnaCoixet</t>
  </si>
  <si>
    <t>MynaLifenaWithoutnaMe </t>
  </si>
  <si>
    <t>AmandanaPlummer</t>
  </si>
  <si>
    <t>cancer|death|doctor|drinking|love</t>
  </si>
  <si>
    <t>http://www.imdb.com/title/tt0314412/?ref_=fn_tt_tt_1</t>
  </si>
  <si>
    <t>JamesnaPonsoldt</t>
  </si>
  <si>
    <t>ThenaSpectacularnaNow </t>
  </si>
  <si>
    <t>DayonaOkeniyi</t>
  </si>
  <si>
    <t>cryingnaman|highnaschool|highnaschoolnasenior|men'snaclothingnastore|party</t>
  </si>
  <si>
    <t>http://www.imdb.com/title/tt1714206/?ref_=fn_tt_tt_1</t>
  </si>
  <si>
    <t>Comedy|Family|Musical|Romance|Short</t>
  </si>
  <si>
    <t>MarilynnaHotchkiss'naBallroomnaDancingnaandnaCharmnaSchool </t>
  </si>
  <si>
    <t>MichaelnaBower</t>
  </si>
  <si>
    <t>studentnafilm|wondernayears</t>
  </si>
  <si>
    <t>http://www.imdb.com/title/tt0283465/?ref_=fn_tt_tt_1</t>
  </si>
  <si>
    <t>TalnaBachman</t>
  </si>
  <si>
    <t>Comedy|Documentary|War</t>
  </si>
  <si>
    <t>BillnaMaher</t>
  </si>
  <si>
    <t>Religulous </t>
  </si>
  <si>
    <t>StevenaBurg</t>
  </si>
  <si>
    <t>catholic|christian|jew|muslim|religion</t>
  </si>
  <si>
    <t>http://www.imdb.com/title/tt0815241/?ref_=fn_tt_tt_1</t>
  </si>
  <si>
    <t>JoshuanaTickell</t>
  </si>
  <si>
    <t>SherylnaCrow</t>
  </si>
  <si>
    <t>Fuel </t>
  </si>
  <si>
    <t>GeorgenaW.naBush</t>
  </si>
  <si>
    <t>alternativenaenergy|energy|fuel|green|oil</t>
  </si>
  <si>
    <t>http://www.imdb.com/title/tt1294164/?ref_=fn_tt_tt_1</t>
  </si>
  <si>
    <t>TimnaBoxell</t>
  </si>
  <si>
    <t>ValleynaofnathenaHeart'snaDelight </t>
  </si>
  <si>
    <t>http://www.imdb.com/title/tt0472200/?ref_=fn_tt_tt_1</t>
  </si>
  <si>
    <t>MichaelnaD.naSellers</t>
  </si>
  <si>
    <t>EyenaofnathenaDolphin </t>
  </si>
  <si>
    <t>dolphin|island|research|tourist|town</t>
  </si>
  <si>
    <t>http://www.imdb.com/title/tt0465407/?ref_=fn_tt_tt_1</t>
  </si>
  <si>
    <t>ReednaCowan</t>
  </si>
  <si>
    <t>EmilynaPearson</t>
  </si>
  <si>
    <t>DustinnaLancenaBlack</t>
  </si>
  <si>
    <t>8:naThenaMormonnaProposition </t>
  </si>
  <si>
    <t>GavinnaNewsom</t>
  </si>
  <si>
    <t>church|marriage|mormon|mormonnachurch|proposition</t>
  </si>
  <si>
    <t>http://www.imdb.com/title/tt1484522/?ref_=fn_tt_tt_1</t>
  </si>
  <si>
    <t>JamesnaDodson</t>
  </si>
  <si>
    <t>ThenaOthernaEndnaofnathenaLine </t>
  </si>
  <si>
    <t>ShriyanaSaran</t>
  </si>
  <si>
    <t>birthday|callnacenter|fiance|hotel|indian</t>
  </si>
  <si>
    <t>http://www.imdb.com/title/tt1049405/?ref_=fn_tt_tt_1</t>
  </si>
  <si>
    <t>RüdigernaVogler</t>
  </si>
  <si>
    <t>Anatomy </t>
  </si>
  <si>
    <t>SebastiannaBlomberg</t>
  </si>
  <si>
    <t>dissection|malenapubicnahair|medicalnaschool|medicalnastudent|train</t>
  </si>
  <si>
    <t>http://www.imdb.com/title/tt0187696/?ref_=fn_tt_tt_1</t>
  </si>
  <si>
    <t>AlexnaRivera</t>
  </si>
  <si>
    <t>SleepnaDealer </t>
  </si>
  <si>
    <t>TenochnaHuerta</t>
  </si>
  <si>
    <t>computer|future|mexicannaimmigrant|network|wilhelmnascream</t>
  </si>
  <si>
    <t>http://www.imdb.com/title/tt0804529/?ref_=fn_tt_tt_1</t>
  </si>
  <si>
    <t>Super </t>
  </si>
  <si>
    <t>PaulnaT.naTaylor</t>
  </si>
  <si>
    <t>drugnadealer|superhero|tragedy|tragicnahero|tragicnalove</t>
  </si>
  <si>
    <t>http://www.imdb.com/title/tt1512235/?ref_=fn_tt_tt_1</t>
  </si>
  <si>
    <t>JohnnaMurlowski</t>
  </si>
  <si>
    <t>ChristmasnaMail </t>
  </si>
  <si>
    <t>boss|holiday|letter|northnapole|santa</t>
  </si>
  <si>
    <t>http://www.imdb.com/title/tt1663628/?ref_=fn_tt_tt_1</t>
  </si>
  <si>
    <t>BenninaDiez</t>
  </si>
  <si>
    <t>CecilianaPillado</t>
  </si>
  <si>
    <t>Stung </t>
  </si>
  <si>
    <t>catering|monster|onenawordnatitle|party|wasp</t>
  </si>
  <si>
    <t>http://www.imdb.com/title/tt3300572/?ref_=fn_tt_tt_1</t>
  </si>
  <si>
    <t>DannynaPerez</t>
  </si>
  <si>
    <t>EmmanuelnaKabongo</t>
  </si>
  <si>
    <t>Antibirth </t>
  </si>
  <si>
    <t>http://www.imdb.com/title/tt3333870/?ref_=fn_tt_tt_1</t>
  </si>
  <si>
    <t>GetnaonnathenaBus </t>
  </si>
  <si>
    <t>actor|bus|march|millionnamannamarch|religion</t>
  </si>
  <si>
    <t>http://www.imdb.com/title/tt0116404/?ref_=fn_tt_tt_1</t>
  </si>
  <si>
    <t>RobbynaHenson</t>
  </si>
  <si>
    <t>Thr3e </t>
  </si>
  <si>
    <t>JustinenaWaddell</t>
  </si>
  <si>
    <t>boundnawithnaductnatape|flashnaforward|number|riddle|stalking</t>
  </si>
  <si>
    <t>http://www.imdb.com/title/tt0486028/?ref_=fn_tt_tt_1</t>
  </si>
  <si>
    <t>Anthonyna'Citric'naCampos</t>
  </si>
  <si>
    <t>Idiocracy </t>
  </si>
  <si>
    <t>experiment|future|hibernation|stupidity|topnasecret</t>
  </si>
  <si>
    <t>http://www.imdb.com/title/tt0387808/?ref_=fn_tt_tt_1</t>
  </si>
  <si>
    <t>ZackarynaAdler</t>
  </si>
  <si>
    <t>KevinnaLeslie</t>
  </si>
  <si>
    <t>ThenaRisenaofnathenaKrays </t>
  </si>
  <si>
    <t>KrisnaSommerville</t>
  </si>
  <si>
    <t>http://www.imdb.com/title/tt2945796/?ref_=fn_tt_tt_1</t>
  </si>
  <si>
    <t>ThisnaIsnaEngland </t>
  </si>
  <si>
    <t>england|racism|racist|skinhead|violence</t>
  </si>
  <si>
    <t>http://www.imdb.com/title/tt0480025/?ref_=fn_tt_tt_1</t>
  </si>
  <si>
    <t>DominicnaBurns</t>
  </si>
  <si>
    <t>AliennaUprising </t>
  </si>
  <si>
    <t>BiancanaBrigittenaVanDamme</t>
  </si>
  <si>
    <t>acronymnainnatitle|periodnainnatitle|titlenaendsnawithnaperiod</t>
  </si>
  <si>
    <t>http://www.imdb.com/title/tt2040578/?ref_=fn_tt_tt_1</t>
  </si>
  <si>
    <t>BasilnaRathbone</t>
  </si>
  <si>
    <t>BathingnaBeauty </t>
  </si>
  <si>
    <t>RednaSkelton</t>
  </si>
  <si>
    <t>college|teacher|theatricalnaproducer|tutu|wedding</t>
  </si>
  <si>
    <t>http://www.imdb.com/title/tt0036628/?ref_=fn_tt_tt_1</t>
  </si>
  <si>
    <t>CarmennaMarron</t>
  </si>
  <si>
    <t>JossaranaJinaro</t>
  </si>
  <si>
    <t>GonafornaIt! </t>
  </si>
  <si>
    <t>RenenaRosado</t>
  </si>
  <si>
    <t>exclamationnapointnainnatitle|imperativenainnatitle|punctuationnainnatitle|threenawordnatitle</t>
  </si>
  <si>
    <t>http://www.imdb.com/title/tt1307926/?ref_=fn_tt_tt_1</t>
  </si>
  <si>
    <t>Dancer,naTexasnaPop.na81 </t>
  </si>
  <si>
    <t>bestnafriend|friendship|population|statenainnatitle|texas</t>
  </si>
  <si>
    <t>http://www.imdb.com/title/tt0118925/?ref_=fn_tt_tt_1</t>
  </si>
  <si>
    <t>ShownaBoat </t>
  </si>
  <si>
    <t>gambling|interracialnamarriage|love|miscegenation|showboat</t>
  </si>
  <si>
    <t>http://www.imdb.com/title/tt0044030/?ref_=fn_tt_tt_1</t>
  </si>
  <si>
    <t>RedemptionnaRoad </t>
  </si>
  <si>
    <t>deathnaofnalovednaone|lossnaofnafather|lossnaofnalovednaone|musician|singer</t>
  </si>
  <si>
    <t>http://www.imdb.com/title/tt1470020/?ref_=fn_tt_tt_1</t>
  </si>
  <si>
    <t>JasonnaStone</t>
  </si>
  <si>
    <t>ThenaCalling </t>
  </si>
  <si>
    <t>bouquet|housenafire|praying|serialnakiller|tiednatonaanachair</t>
  </si>
  <si>
    <t>http://www.imdb.com/title/tt1666335/?ref_=fn_tt_tt_1</t>
  </si>
  <si>
    <t>JerrynaRees</t>
  </si>
  <si>
    <t>ThenaBravenaLittlenaToaster </t>
  </si>
  <si>
    <t>MindynaSterling</t>
  </si>
  <si>
    <t>journey|obsolescence|radio|toaster|vacuumnacleaner</t>
  </si>
  <si>
    <t>http://www.imdb.com/title/tt0092695/?ref_=fn_tt_tt_1</t>
  </si>
  <si>
    <t>DeemsnaTaylor</t>
  </si>
  <si>
    <t>LeopoldnaStokowski</t>
  </si>
  <si>
    <t>Fantasia </t>
  </si>
  <si>
    <t>apprentice|classicalnamusic|disney|mouse|orchestra</t>
  </si>
  <si>
    <t>http://www.imdb.com/title/tt0032455/?ref_=fn_tt_tt_1</t>
  </si>
  <si>
    <t>JaconaBooyens</t>
  </si>
  <si>
    <t>SebastiannaAguilar</t>
  </si>
  <si>
    <t>NicolenaSmolen</t>
  </si>
  <si>
    <t>8naDays </t>
  </si>
  <si>
    <t>IvettenaAlvarez</t>
  </si>
  <si>
    <t>http://www.imdb.com/title/tt3111864/?ref_=fn_tt_tt_1</t>
  </si>
  <si>
    <t>DananaKimmell</t>
  </si>
  <si>
    <t>RichardnaBrooker</t>
  </si>
  <si>
    <t>Fridaynathena13thnaPartnaIII </t>
  </si>
  <si>
    <t>CatherinenaParks</t>
  </si>
  <si>
    <t>defecation|hockeynamask|jasonnavoorhees|lake|serialnakiller</t>
  </si>
  <si>
    <t>http://www.imdb.com/title/tt0083972/?ref_=fn_tt_tt_1</t>
  </si>
  <si>
    <t>DannynaSteinmann</t>
  </si>
  <si>
    <t>MelanienaKinnaman</t>
  </si>
  <si>
    <t>TiffanynaHelm</t>
  </si>
  <si>
    <t>Fridaynathena13th:naAnaNewnaBeginning </t>
  </si>
  <si>
    <t>DominicknaBrascia</t>
  </si>
  <si>
    <t>jasonnavoorhees|murder|newnajersey|nightmare|teenager</t>
  </si>
  <si>
    <t>http://www.imdb.com/title/tt0089173/?ref_=fn_tt_tt_1</t>
  </si>
  <si>
    <t>ThenaLastnaSinnaEater </t>
  </si>
  <si>
    <t>1850s|christiannafilm|darknasecret|funeral|sinnaeater</t>
  </si>
  <si>
    <t>http://www.imdb.com/title/tt0810928/?ref_=fn_tt_tt_1</t>
  </si>
  <si>
    <t>JonnaGunn</t>
  </si>
  <si>
    <t>DonaYounaBelieve? </t>
  </si>
  <si>
    <t>belief|faith|pastor|questionnainnatitle|threenawordnatitle</t>
  </si>
  <si>
    <t>http://www.imdb.com/title/tt4056738/?ref_=fn_tt_tt_1</t>
  </si>
  <si>
    <t>HayleynaCloake</t>
  </si>
  <si>
    <t>KaylanaEwell</t>
  </si>
  <si>
    <t>ImpactnaPoint </t>
  </si>
  <si>
    <t>LindennaAshby</t>
  </si>
  <si>
    <t>championship|hitnaandnarun|police|policenainvestigation|volleyball</t>
  </si>
  <si>
    <t>http://www.imdb.com/title/tt1086841/?ref_=fn_tt_tt_1</t>
  </si>
  <si>
    <t>TaynaGarnett</t>
  </si>
  <si>
    <t>GreernaGarson</t>
  </si>
  <si>
    <t>ThenaValleynaofnaDecision </t>
  </si>
  <si>
    <t>immigrant|maid|steelnamill|strike|union</t>
  </si>
  <si>
    <t>http://www.imdb.com/title/tt0038213/?ref_=fn_tt_tt_1</t>
  </si>
  <si>
    <t>ShyamnaMadiraju</t>
  </si>
  <si>
    <t>EthannaPeck</t>
  </si>
  <si>
    <t>Eden </t>
  </si>
  <si>
    <t>BradnaSchmidt</t>
  </si>
  <si>
    <t>flarenagun|island|planenacrash|soccernateam|stranded</t>
  </si>
  <si>
    <t>http://www.imdb.com/title/tt3032282/?ref_=fn_tt_tt_1</t>
  </si>
  <si>
    <t>HarmagenaSinghnaKalirai</t>
  </si>
  <si>
    <t>ZohranaSegal</t>
  </si>
  <si>
    <t>SaeednaJaffrey</t>
  </si>
  <si>
    <t>ChickennaTikkanaMasala </t>
  </si>
  <si>
    <t>ShobunaKapoor</t>
  </si>
  <si>
    <t>acceptance|comingnaoutnatonafamily|gay|largenafamily|wedding</t>
  </si>
  <si>
    <t>http://www.imdb.com/title/tt0449000/?ref_=fn_tt_tt_1</t>
  </si>
  <si>
    <t>RitanaMerson</t>
  </si>
  <si>
    <t>AlwaysnaWoodstock </t>
  </si>
  <si>
    <t>claimnainnatitle|contractionnainnatitle|newnayork|newnayorknacity|woodstock</t>
  </si>
  <si>
    <t>http://www.imdb.com/title/tt1995477/?ref_=fn_tt_tt_1</t>
  </si>
  <si>
    <t>DanielnaKash</t>
  </si>
  <si>
    <t>RachelnaSkarsten</t>
  </si>
  <si>
    <t>JacknaBrooks:naMonsternaSlayer </t>
  </si>
  <si>
    <t>StefanienaDrummond</t>
  </si>
  <si>
    <t>cultnafilm|demon|monsternaslayer|uncle|vomiting</t>
  </si>
  <si>
    <t>http://www.imdb.com/title/tt0816539/?ref_=fn_tt_tt_1</t>
  </si>
  <si>
    <t>WilliamnaWyler</t>
  </si>
  <si>
    <t>MyrnanaLoy</t>
  </si>
  <si>
    <t>ThenaBestnaYearsnaofnaOurnaLives </t>
  </si>
  <si>
    <t>love|pity|readjustingnatonaciviliannalife|veteran|worldnawarnatwonaveteran</t>
  </si>
  <si>
    <t>http://www.imdb.com/title/tt0036868/?ref_=fn_tt_tt_1</t>
  </si>
  <si>
    <t>LarrynaClark</t>
  </si>
  <si>
    <t>Bully </t>
  </si>
  <si>
    <t>cruelty|friend|malenafrontalnanudity|malenanudity|pubicnahair</t>
  </si>
  <si>
    <t>http://www.imdb.com/title/tt0242193/?ref_=fn_tt_tt_1</t>
  </si>
  <si>
    <t>PetternaNæss</t>
  </si>
  <si>
    <t>PernaChristiannaEllefsen</t>
  </si>
  <si>
    <t>JørgennaLanghelle</t>
  </si>
  <si>
    <t>Elling </t>
  </si>
  <si>
    <t>SvennaNordin</t>
  </si>
  <si>
    <t>friendship|mentalnaillness|poet|sexnaobsession|virgin</t>
  </si>
  <si>
    <t>http://www.imdb.com/title/tt0279064/?ref_=fn_tt_tt_1</t>
  </si>
  <si>
    <t>RobertnaFontaine</t>
  </si>
  <si>
    <t>ArturonaCastro</t>
  </si>
  <si>
    <t>MichaelnaDerek</t>
  </si>
  <si>
    <t>MinaAmerica </t>
  </si>
  <si>
    <t>BradnaLeenaWind</t>
  </si>
  <si>
    <t>http://www.imdb.com/title/tt2460506/?ref_=fn_tt_tt_1</t>
  </si>
  <si>
    <t>ManuelanaVelasco</t>
  </si>
  <si>
    <t>[Rec] </t>
  </si>
  <si>
    <t>CarlosnaLasarte</t>
  </si>
  <si>
    <t>apartmentnabuilding|character'snapointnaofnaviewnacameranashot|firenastation|subjectivenacamera|televisionnareporter</t>
  </si>
  <si>
    <t>http://www.imdb.com/title/tt1038988/?ref_=fn_tt_tt_1</t>
  </si>
  <si>
    <t>MarthanaHigareda</t>
  </si>
  <si>
    <t>LiesnainnaPlainnaSight </t>
  </si>
  <si>
    <t>CheyennenaHaynes</t>
  </si>
  <si>
    <t>http://www.imdb.com/title/tt1675312/?ref_=fn_tt_tt_1</t>
  </si>
  <si>
    <t>DannaPerri</t>
  </si>
  <si>
    <t>Comedy|Drama|Mystery|Romance|Thriller</t>
  </si>
  <si>
    <t>TravisnaMyers</t>
  </si>
  <si>
    <t>Sharkskin </t>
  </si>
  <si>
    <t>CarmennaArgenziano</t>
  </si>
  <si>
    <t>http://www.imdb.com/title/tt2317796/?ref_=fn_tt_tt_1</t>
  </si>
  <si>
    <t>NeilnaMcenery-West</t>
  </si>
  <si>
    <t>WalternaHendrixnaIII</t>
  </si>
  <si>
    <t>Containment </t>
  </si>
  <si>
    <t>LouisenaBrealey</t>
  </si>
  <si>
    <t>hazmatnasuit</t>
  </si>
  <si>
    <t>http://www.imdb.com/title/tt3561236/?ref_=fn_tt_tt_1</t>
  </si>
  <si>
    <t>AnthonynaO'Brien</t>
  </si>
  <si>
    <t>MarianaDoylenaKennedy</t>
  </si>
  <si>
    <t>ThenaTimber </t>
  </si>
  <si>
    <t>ShaunnaO'Hagan</t>
  </si>
  <si>
    <t>http://www.imdb.com/title/tt2215673/?ref_=fn_tt_tt_1</t>
  </si>
  <si>
    <t>DanielanaBianchi</t>
  </si>
  <si>
    <t>FromnaRussianawithnaLove </t>
  </si>
  <si>
    <t>assassin|britishnaagent|britishnasecretnaservice|decoder|russian</t>
  </si>
  <si>
    <t>http://www.imdb.com/title/tt0057076/?ref_=fn_tt_tt_1</t>
  </si>
  <si>
    <t>MichaelnaHerz</t>
  </si>
  <si>
    <t>JessicanaDublin</t>
  </si>
  <si>
    <t>Action|Comedy|Horror|Sci-Fi</t>
  </si>
  <si>
    <t>PhoebenaLegere</t>
  </si>
  <si>
    <t>ThenaToxicnaAvengernaPartnaII </t>
  </si>
  <si>
    <t>LisanaGaye</t>
  </si>
  <si>
    <t>barenabreasts|japan|tokyonajapan|toxicnaavenger|troma</t>
  </si>
  <si>
    <t>http://www.imdb.com/title/tt0098503/?ref_=fn_tt_tt_1</t>
  </si>
  <si>
    <t>AlannaAutry</t>
  </si>
  <si>
    <t>InnathenaHeatnaofnathenaNight </t>
  </si>
  <si>
    <t>CrystalnaR.naFox</t>
  </si>
  <si>
    <t>detective|mississippi|police|policenadetective|smallnatown</t>
  </si>
  <si>
    <t>http://www.imdb.com/title/tt0094484/?ref_=fn_tt_tt_1</t>
  </si>
  <si>
    <t>JohnnaBeck</t>
  </si>
  <si>
    <t>Sleeper </t>
  </si>
  <si>
    <t>MewsnaSmall</t>
  </si>
  <si>
    <t>frozen|future|healthnafood|leader|police</t>
  </si>
  <si>
    <t>http://www.imdb.com/title/tt0070707/?ref_=fn_tt_tt_1</t>
  </si>
  <si>
    <t>DavidnaRobertnaMitchell</t>
  </si>
  <si>
    <t>RubynaHarris</t>
  </si>
  <si>
    <t>MaikanaMonroe</t>
  </si>
  <si>
    <t>ItnaFollows </t>
  </si>
  <si>
    <t>JakenaWeary</t>
  </si>
  <si>
    <t>ambiguousnaending|beingnafollowed|sexnascene|supernatural|supernaturalnabeing</t>
  </si>
  <si>
    <t>http://www.imdb.com/title/tt3235888/?ref_=fn_tt_tt_1</t>
  </si>
  <si>
    <t>EverythingnaYounaAlwaysnaWantednatonaKnownaAboutnaSexna*naButnaWerenaAfraidnatonaAsk </t>
  </si>
  <si>
    <t>aphrodisiac|courtnajester|jester|queen|writtennaandnadirectednabynacastnamember</t>
  </si>
  <si>
    <t>http://www.imdb.com/title/tt0068555/?ref_=fn_tt_tt_1</t>
  </si>
  <si>
    <t>RobertnaMulligan</t>
  </si>
  <si>
    <t>BrocknaPeters</t>
  </si>
  <si>
    <t>TonaKillnaanaMockingbird </t>
  </si>
  <si>
    <t>WilliamnaWindom</t>
  </si>
  <si>
    <t>1930s|alabama|lawyer|sixnayearnaold|trial</t>
  </si>
  <si>
    <t>http://www.imdb.com/title/tt0056592/?ref_=fn_tt_tt_1</t>
  </si>
  <si>
    <t>MadnaMaxna2:naThenaRoadnaWarrior </t>
  </si>
  <si>
    <t>KjellnaNilsson</t>
  </si>
  <si>
    <t>australian|gasoline|postnaapocalypse|refinery|warrior</t>
  </si>
  <si>
    <t>http://www.imdb.com/title/tt0082694/?ref_=fn_tt_tt_1</t>
  </si>
  <si>
    <t>Chia-LiangnaLiu</t>
  </si>
  <si>
    <t>ThenaLegendnaofnaDrunkennaMaster </t>
  </si>
  <si>
    <t>Ho-SungnaPak</t>
  </si>
  <si>
    <t>battle|fight|fighting|martialnaartist|snake</t>
  </si>
  <si>
    <t>http://www.imdb.com/title/tt0111512/?ref_=fn_tt_tt_1</t>
  </si>
  <si>
    <t>AlicianaGoranson</t>
  </si>
  <si>
    <t>BoysnaDon'tnaCry </t>
  </si>
  <si>
    <t>JeannettanaArnette</t>
  </si>
  <si>
    <t>drinking|femalenadressednaasnamale|love|nebraska|transgender</t>
  </si>
  <si>
    <t>http://www.imdb.com/title/tt0171804/?ref_=fn_tt_tt_1</t>
  </si>
  <si>
    <t>ChrisnaKentis</t>
  </si>
  <si>
    <t>JulianaTaylornaRoss</t>
  </si>
  <si>
    <t>EricnaSheffernaStevens</t>
  </si>
  <si>
    <t>SilentnaHouse </t>
  </si>
  <si>
    <t>AdamnaTrese</t>
  </si>
  <si>
    <t>boundnaandnagagged|girl|hauntednahouse|hearingnanoises|uninterruptednashot</t>
  </si>
  <si>
    <t>http://www.imdb.com/title/tt1767382/?ref_=fn_tt_tt_1</t>
  </si>
  <si>
    <t>ThenaLivesnaofnaOthers </t>
  </si>
  <si>
    <t>eastnagermany|police|secretnapolice|stasi|writer</t>
  </si>
  <si>
    <t>http://www.imdb.com/title/tt0405094/?ref_=fn_tt_tt_1</t>
  </si>
  <si>
    <t>BennaDavies</t>
  </si>
  <si>
    <t>Courageous </t>
  </si>
  <si>
    <t>T.C.naStallings</t>
  </si>
  <si>
    <t>faith|fatherhood|integrity|police|responsibility</t>
  </si>
  <si>
    <t>http://www.imdb.com/title/tt1630036/?ref_=fn_tt_tt_1</t>
  </si>
  <si>
    <t>RobertnaRossen</t>
  </si>
  <si>
    <t>ThenaHustler </t>
  </si>
  <si>
    <t>drink|manager|money|partner|poolnahall</t>
  </si>
  <si>
    <t>http://www.imdb.com/title/tt0054997/?ref_=fn_tt_tt_1</t>
  </si>
  <si>
    <t>JacknaConway</t>
  </si>
  <si>
    <t>Adventure|Drama|Romance|Western</t>
  </si>
  <si>
    <t>HedynaLamarr</t>
  </si>
  <si>
    <t>BoomnaTown </t>
  </si>
  <si>
    <t>ClaudettenaColbert</t>
  </si>
  <si>
    <t>oil|oilnafield|oilnatycoon|partnership|wildcatter</t>
  </si>
  <si>
    <t>http://www.imdb.com/title/tt0032273/?ref_=fn_tt_tt_1</t>
  </si>
  <si>
    <t>SylvainnaChomet</t>
  </si>
  <si>
    <t>CharlesnaLinton</t>
  </si>
  <si>
    <t>Animation|Comedy|Drama</t>
  </si>
  <si>
    <t>MichelnaRobin</t>
  </si>
  <si>
    <t>ThenaTripletsnaofnaBelleville </t>
  </si>
  <si>
    <t>BéatricenaBonifassi</t>
  </si>
  <si>
    <t>belleville|dog|mafia|tournadenafrance|verynalittlenadialogue</t>
  </si>
  <si>
    <t>http://www.imdb.com/title/tt0286244/?ref_=fn_tt_tt_1</t>
  </si>
  <si>
    <t>ChrisnaEyre</t>
  </si>
  <si>
    <t>SmokenaSignals </t>
  </si>
  <si>
    <t>familynaabandonment|fire|lossnaofnafather|nativenaamericannaprotagonist|nativenaamericannareservation</t>
  </si>
  <si>
    <t>http://www.imdb.com/title/tt0120321/?ref_=fn_tt_tt_1</t>
  </si>
  <si>
    <t>JamesnaUrbaniak</t>
  </si>
  <si>
    <t>AmericannaSplendor </t>
  </si>
  <si>
    <t>DanielnaTay</t>
  </si>
  <si>
    <t>1980s|comicnabook|darknahorsenacomics|referencenatonadavidnaletterman|robertnacrumb</t>
  </si>
  <si>
    <t>http://www.imdb.com/title/tt0305206/?ref_=fn_tt_tt_1</t>
  </si>
  <si>
    <t>AlbertnaDelpy</t>
  </si>
  <si>
    <t>BeforenaSunset </t>
  </si>
  <si>
    <t>MarienaPillet</t>
  </si>
  <si>
    <t>book|bookstore|love|simultaneity|train</t>
  </si>
  <si>
    <t>http://www.imdb.com/title/tt0381681/?ref_=fn_tt_tt_1</t>
  </si>
  <si>
    <t>JorgenaSalinas</t>
  </si>
  <si>
    <t>AmoresnaPerros </t>
  </si>
  <si>
    <t>GoyanaToledo</t>
  </si>
  <si>
    <t>animalnainnatitle|dognafight|mexiconacity|multiplenaperspectives|nonlinearnatimeline</t>
  </si>
  <si>
    <t>http://www.imdb.com/title/tt0245712/?ref_=fn_tt_tt_1</t>
  </si>
  <si>
    <t>SarahnaClarke</t>
  </si>
  <si>
    <t>Thirteen </t>
  </si>
  <si>
    <t>13nayearnaolds|adolescence|friend|peernapressure|teacher</t>
  </si>
  <si>
    <t>http://www.imdb.com/title/tt0328538/?ref_=fn_tt_tt_1</t>
  </si>
  <si>
    <t>ElianaKazan</t>
  </si>
  <si>
    <t>CelestenaHolm</t>
  </si>
  <si>
    <t>Gentleman'snaAgreement </t>
  </si>
  <si>
    <t>JohnnaGarfield</t>
  </si>
  <si>
    <t>bigotry|jewish|prejudice|racism|writer</t>
  </si>
  <si>
    <t>http://www.imdb.com/title/tt0039416/?ref_=fn_tt_tt_1</t>
  </si>
  <si>
    <t>DebranaGranik</t>
  </si>
  <si>
    <t>ShelleynaWaggener</t>
  </si>
  <si>
    <t>Winter'snaBone </t>
  </si>
  <si>
    <t>LaurennaSweetser</t>
  </si>
  <si>
    <t>bail|crystalnameth|familynarelationships|femalenaprotagonist|searchnafornafather</t>
  </si>
  <si>
    <t>http://www.imdb.com/title/tt1399683/?ref_=fn_tt_tt_1</t>
  </si>
  <si>
    <t>BrendannaMackey</t>
  </si>
  <si>
    <t>Adventure|Documentary|Drama|Sport</t>
  </si>
  <si>
    <t>NicholasnaAaron</t>
  </si>
  <si>
    <t>TouchingnathenaVoid </t>
  </si>
  <si>
    <t>JoenaSimpson</t>
  </si>
  <si>
    <t>bone|climbing|crevasse|partner|rope</t>
  </si>
  <si>
    <t>http://www.imdb.com/title/tt0379557/?ref_=fn_tt_tt_1</t>
  </si>
  <si>
    <t>HenrynaKing</t>
  </si>
  <si>
    <t>TyronenaPower</t>
  </si>
  <si>
    <t>Alexander'snaRagtimenaBand </t>
  </si>
  <si>
    <t>band|dance|ragtime|singer|violinist</t>
  </si>
  <si>
    <t>http://www.imdb.com/title/tt0029852/?ref_=fn_tt_tt_1</t>
  </si>
  <si>
    <t>MirandanaJuly</t>
  </si>
  <si>
    <t>NajarranaTownsend</t>
  </si>
  <si>
    <t>MenaandnaYounaandnaEveryonenaWenaKnow </t>
  </si>
  <si>
    <t>fellatio|sevennawordnatitle|shoenasalesman|titlenadirectednabynafemale|writtennabynadirector</t>
  </si>
  <si>
    <t>http://www.imdb.com/title/tt0415978/?ref_=fn_tt_tt_1</t>
  </si>
  <si>
    <t>Crime|Documentary</t>
  </si>
  <si>
    <t>InsidenaJob </t>
  </si>
  <si>
    <t>BarneynaFrank</t>
  </si>
  <si>
    <t>florida|iceland|interview|newnayorknacitynanewnayork|recession</t>
  </si>
  <si>
    <t>http://www.imdb.com/title/tt1645089/?ref_=fn_tt_tt_1</t>
  </si>
  <si>
    <t>MaxnaJoseph</t>
  </si>
  <si>
    <t>WenaArenaYournaFriends </t>
  </si>
  <si>
    <t>boxnaofficenaflop|criticallynabashed|malenaobjectification|narcissism|wannabenadj</t>
  </si>
  <si>
    <t>http://www.imdb.com/title/tt3787590/?ref_=fn_tt_tt_1</t>
  </si>
  <si>
    <t>JimnaJarmusch</t>
  </si>
  <si>
    <t>GanonaGrills</t>
  </si>
  <si>
    <t>GhostnaDog:naThenaWaynaofnathenaSamurai </t>
  </si>
  <si>
    <t>RichardnaPortnow</t>
  </si>
  <si>
    <t>africannaamerican|code|dog|pigeon|samurai</t>
  </si>
  <si>
    <t>http://www.imdb.com/title/tt0165798/?ref_=fn_tt_tt_1</t>
  </si>
  <si>
    <t>HarshnaTimes </t>
  </si>
  <si>
    <t>bloodnasplatter|friend|lapd|mexican|violence</t>
  </si>
  <si>
    <t>http://www.imdb.com/title/tt0433387/?ref_=fn_tt_tt_1</t>
  </si>
  <si>
    <t>Captive </t>
  </si>
  <si>
    <t>SydellenaNoel</t>
  </si>
  <si>
    <t>autonatheft|basednaonnatruenastory|drugnaaddict|kidnapping|violence</t>
  </si>
  <si>
    <t>http://www.imdb.com/title/tt3268668/?ref_=fn_tt_tt_1</t>
  </si>
  <si>
    <t>FullnaFrontal </t>
  </si>
  <si>
    <t>birthday|friend|hollywood|party|sex</t>
  </si>
  <si>
    <t>http://www.imdb.com/title/tt0290212/?ref_=fn_tt_tt_1</t>
  </si>
  <si>
    <t>KevinnaTenney</t>
  </si>
  <si>
    <t>TawnynaKitaen</t>
  </si>
  <si>
    <t>Witchboard </t>
  </si>
  <si>
    <t>RosenaMarie</t>
  </si>
  <si>
    <t>evilnaspirit|hatchet|ouija|ouijanaboard|psychopathicnakiller</t>
  </si>
  <si>
    <t>http://www.imdb.com/title/tt0090327/?ref_=fn_tt_tt_1</t>
  </si>
  <si>
    <t>StrangersnawithnaCandy </t>
  </si>
  <si>
    <t>alternativenacomedy|femalenaprotagonist|highnaschool|socialnasatire|threenawordnatitle</t>
  </si>
  <si>
    <t>http://www.imdb.com/title/tt0194624/?ref_=fn_tt_tt_1</t>
  </si>
  <si>
    <t>PeternaStickles</t>
  </si>
  <si>
    <t>Sook-YinnaLee</t>
  </si>
  <si>
    <t>Shortbus </t>
  </si>
  <si>
    <t>RaphaelnaBarker</t>
  </si>
  <si>
    <t>controversy|ejaculation|malenafrontalnanudity|oralnasex|unsimulatednasex</t>
  </si>
  <si>
    <t>http://www.imdb.com/title/tt0367027/?ref_=fn_tt_tt_1</t>
  </si>
  <si>
    <t>ArinaFolman</t>
  </si>
  <si>
    <t>RonnynaDayag</t>
  </si>
  <si>
    <t>Animation|Biography|Documentary|Drama|History|War</t>
  </si>
  <si>
    <t>WaltznawithnaBashir </t>
  </si>
  <si>
    <t>ZahavanaSolomon</t>
  </si>
  <si>
    <t>bar|dog|interview|lebanon|nightmare</t>
  </si>
  <si>
    <t>http://www.imdb.com/title/tt1185616/?ref_=fn_tt_tt_1</t>
  </si>
  <si>
    <t>Israel</t>
  </si>
  <si>
    <t>GarynaRogers</t>
  </si>
  <si>
    <t>KirbynaHeyborne</t>
  </si>
  <si>
    <t>NoahnaDanby</t>
  </si>
  <si>
    <t>ThenaBooknaofnaMormonnaMovie,naVolumena1:naThenaJourney </t>
  </si>
  <si>
    <t>BrucenaNewbold</t>
  </si>
  <si>
    <t>jerusalem|journey|promisednaland|ship|wilderness</t>
  </si>
  <si>
    <t>http://www.imdb.com/title/tt0349159/?ref_=fn_tt_tt_1</t>
  </si>
  <si>
    <t>DicknaCheney</t>
  </si>
  <si>
    <t>Documentary|War</t>
  </si>
  <si>
    <t>NonaEndnainnaSight </t>
  </si>
  <si>
    <t>DonaldnaRumsfeld</t>
  </si>
  <si>
    <t>americannapolitics|iraq|iraqnawar|occupation|whitenahouse</t>
  </si>
  <si>
    <t>http://www.imdb.com/title/tt0912593/?ref_=fn_tt_tt_1</t>
  </si>
  <si>
    <t>MariellenaHeller</t>
  </si>
  <si>
    <t>ThenaDiarynaofnaanaTeenagenaGirl </t>
  </si>
  <si>
    <t>AustinnaLyon</t>
  </si>
  <si>
    <t>1970s|mother'snaboyfriend|overalls|phonenabooth|sexualnapromiscuity</t>
  </si>
  <si>
    <t>http://www.imdb.com/title/tt3172532/?ref_=fn_tt_tt_1</t>
  </si>
  <si>
    <t>GetnaReal </t>
  </si>
  <si>
    <t>DebrahnaFarentino</t>
  </si>
  <si>
    <t>breakingnathenafourthnawall|brothernabrothernarelationship|highnaschoolnafriends|imperativenainnatitle|skateboard</t>
  </si>
  <si>
    <t>http://www.imdb.com/title/tt0212662/?ref_=fn_tt_tt_1</t>
  </si>
  <si>
    <t>DavidnaSington</t>
  </si>
  <si>
    <t>BuzznaAldrin</t>
  </si>
  <si>
    <t>Documentary|History</t>
  </si>
  <si>
    <t>JohnnaF.naKennedy</t>
  </si>
  <si>
    <t>InnathenaShadownaofnathenaMoon </t>
  </si>
  <si>
    <t>NeilnaArmstrong</t>
  </si>
  <si>
    <t>1960s|astronaut|moon|nasa|spacecraftnaaccident</t>
  </si>
  <si>
    <t>http://www.imdb.com/title/tt0925248/?ref_=fn_tt_tt_1</t>
  </si>
  <si>
    <t>KellynaReichardt</t>
  </si>
  <si>
    <t>Meek'snaCutoff </t>
  </si>
  <si>
    <t>desert|oregon|survival|trust|water</t>
  </si>
  <si>
    <t>http://www.imdb.com/title/tt1518812/?ref_=fn_tt_tt_1</t>
  </si>
  <si>
    <t>Biography|Documentary|History</t>
  </si>
  <si>
    <t>InsidenaDeepnaThroat </t>
  </si>
  <si>
    <t>LindanaLovelace</t>
  </si>
  <si>
    <t>clitoris|deepnathroat|fellatio|oralnasex|pornnaindustry</t>
  </si>
  <si>
    <t>http://www.imdb.com/title/tt0418753/?ref_=fn_tt_tt_1</t>
  </si>
  <si>
    <t>BobnaGiraldi</t>
  </si>
  <si>
    <t>MannynaPerez</t>
  </si>
  <si>
    <t>DinnernaRush </t>
  </si>
  <si>
    <t>detective|food|gangster|police|restaurant</t>
  </si>
  <si>
    <t>http://www.imdb.com/title/tt0229340/?ref_=fn_tt_tt_1</t>
  </si>
  <si>
    <t>Clockwatchers </t>
  </si>
  <si>
    <t>office|officenapolitics|photonabooth|snobbery|titlenadirectednabynafemale</t>
  </si>
  <si>
    <t>http://www.imdb.com/title/tt0118866/?ref_=fn_tt_tt_1</t>
  </si>
  <si>
    <t>HucknaBotko</t>
  </si>
  <si>
    <t>KrystanaRodriguez</t>
  </si>
  <si>
    <t>MattnaBennett</t>
  </si>
  <si>
    <t>ThenaVirginitynaHit </t>
  </si>
  <si>
    <t>ZacknaPearlman</t>
  </si>
  <si>
    <t>masturbation|pornnastar|sexnalessonnafromnaanaprostitute|spreadeagle|topless</t>
  </si>
  <si>
    <t>http://www.imdb.com/title/tt1695994/?ref_=fn_tt_tt_1</t>
  </si>
  <si>
    <t>Subway </t>
  </si>
  <si>
    <t>Jean-HuguesnaAnglade</t>
  </si>
  <si>
    <t>band|blackmail|safe|subway|train</t>
  </si>
  <si>
    <t>http://www.imdb.com/title/tt0090095/?ref_=fn_tt_tt_1</t>
  </si>
  <si>
    <t>DavidnaDuchovny</t>
  </si>
  <si>
    <t>HousenaofnaD </t>
  </si>
  <si>
    <t>artist|butchery|catholic|catholicnaschool|friend</t>
  </si>
  <si>
    <t>http://www.imdb.com/title/tt0372334/?ref_=fn_tt_tt_1</t>
  </si>
  <si>
    <t>MitchellnaLichtenstein</t>
  </si>
  <si>
    <t>NathannaParsons</t>
  </si>
  <si>
    <t>JessnaWeixler</t>
  </si>
  <si>
    <t>Teeth </t>
  </si>
  <si>
    <t>JohnnaHensley</t>
  </si>
  <si>
    <t>highnaschool|purity|stepbrother|temptation|vaginanadentata</t>
  </si>
  <si>
    <t>http://www.imdb.com/title/tt0780622/?ref_=fn_tt_tt_1</t>
  </si>
  <si>
    <t>LancenaMungia</t>
  </si>
  <si>
    <t>StephanenaGauger</t>
  </si>
  <si>
    <t>Action|Adventure|Comedy|Drama|Music|Sci-Fi</t>
  </si>
  <si>
    <t>JeffreynaFalcon</t>
  </si>
  <si>
    <t>Six-StringnaSamurai </t>
  </si>
  <si>
    <t>KimnaDenaAngelo</t>
  </si>
  <si>
    <t>boy|guitar|orphan|rockna'n'naroll|sword</t>
  </si>
  <si>
    <t>http://www.imdb.com/title/tt0118736/?ref_=fn_tt_tt_1</t>
  </si>
  <si>
    <t>KundannaShah</t>
  </si>
  <si>
    <t>BobbynaDeol</t>
  </si>
  <si>
    <t>KarismanaKapoor</t>
  </si>
  <si>
    <t>HumnaTonaMohabbatnaKarega </t>
  </si>
  <si>
    <t>ShaktinaKapoor</t>
  </si>
  <si>
    <t>elevator|newsnareporter|police|restaurant|waiter</t>
  </si>
  <si>
    <t>http://www.imdb.com/title/tt0249588/?ref_=fn_tt_tt_1</t>
  </si>
  <si>
    <t>Biography|Comedy|Drama|Music</t>
  </si>
  <si>
    <t>PaulnaKaye</t>
  </si>
  <si>
    <t>It'snaAllnaGonenaPetenaTong </t>
  </si>
  <si>
    <t>KatenaMagowan</t>
  </si>
  <si>
    <t>deafness|disappearance|ears|ibiza|musician</t>
  </si>
  <si>
    <t>http://www.imdb.com/title/tt0388139/?ref_=fn_tt_tt_1</t>
  </si>
  <si>
    <t>HuenaRhodes</t>
  </si>
  <si>
    <t>SaintnaJohnnaofnaLasnaVegas </t>
  </si>
  <si>
    <t>citynanamenainnatitle|malenafrontalnanudity|placenanamenainnatitle</t>
  </si>
  <si>
    <t>http://www.imdb.com/title/tt1276105/?ref_=fn_tt_tt_1</t>
  </si>
  <si>
    <t>24na7:naTwentynaFournaSeven </t>
  </si>
  <si>
    <t>KarlnaCollins</t>
  </si>
  <si>
    <t>fight|gang|hiking|wales|workingnaclass</t>
  </si>
  <si>
    <t>http://www.imdb.com/title/tt0120391/?ref_=fn_tt_tt_1</t>
  </si>
  <si>
    <t>Stonewall </t>
  </si>
  <si>
    <t>boxnaofficenaflop|criticallynabashed|gaynarights|newnayorknacity|stonewallnariots</t>
  </si>
  <si>
    <t>http://www.imdb.com/title/tt3018070/?ref_=fn_tt_tt_1</t>
  </si>
  <si>
    <t>Eureka </t>
  </si>
  <si>
    <t>alternatenareality|pacificnanorthwest|smallnatown|smallnatownnalife|smallnatownnasheriff</t>
  </si>
  <si>
    <t>http://www.imdb.com/title/tt0796264/?ref_=fn_tt_tt_1</t>
  </si>
  <si>
    <t>JugalnaHansraj</t>
  </si>
  <si>
    <t>SanjaynaMishra</t>
  </si>
  <si>
    <t>Animation|Comedy|Family|Romance</t>
  </si>
  <si>
    <t>RoadsidenaRomeo </t>
  </si>
  <si>
    <t>JavednaJaffrey</t>
  </si>
  <si>
    <t>india|love|lovenaatnafirstnasight|mumbainaindia|referencenatonaedwardnascissorhands</t>
  </si>
  <si>
    <t>http://www.imdb.com/title/tt1050739/?ref_=fn_tt_tt_1</t>
  </si>
  <si>
    <t>DannynaProvenzano</t>
  </si>
  <si>
    <t>ThisnaThingnaofnaOurs </t>
  </si>
  <si>
    <t>ChucknaZito</t>
  </si>
  <si>
    <t>gangster|heist|internet|mafia|miaminaflorida</t>
  </si>
  <si>
    <t>http://www.imdb.com/title/tt0338497/?ref_=fn_tt_tt_1</t>
  </si>
  <si>
    <t>BillnaMuir</t>
  </si>
  <si>
    <t>JansennaPanettiere</t>
  </si>
  <si>
    <t>ThenaLostnaMedallion:naThenaAdventuresnaofnaBillynaStone </t>
  </si>
  <si>
    <t>cave|cobra|island|medallion|waterfall</t>
  </si>
  <si>
    <t>http://www.imdb.com/title/tt1390539/?ref_=fn_tt_tt_1</t>
  </si>
  <si>
    <t>ThenaLastnaFivenaYears </t>
  </si>
  <si>
    <t>CharlynaBivona</t>
  </si>
  <si>
    <t>basednaonnaplay|numbernainnatitle</t>
  </si>
  <si>
    <t>http://www.imdb.com/title/tt2474024/?ref_=fn_tt_tt_1</t>
  </si>
  <si>
    <t>NoahnaBuschel</t>
  </si>
  <si>
    <t>ThenaMissingnaPerson </t>
  </si>
  <si>
    <t>cellphone|detective|missingnaperson|privatenadetective|train</t>
  </si>
  <si>
    <t>http://www.imdb.com/title/tt1105512/?ref_=fn_tt_tt_1</t>
  </si>
  <si>
    <t>BriannaYuzna</t>
  </si>
  <si>
    <t>KentnaMcCord</t>
  </si>
  <si>
    <t>Horror|Romance|Sci-Fi</t>
  </si>
  <si>
    <t>ReturnnaofnathenaLivingnaDeadnaIII </t>
  </si>
  <si>
    <t>SarahnaDouglas</t>
  </si>
  <si>
    <t>femalenanudity|livingnadead|selfnamutilation|sequel|zombie</t>
  </si>
  <si>
    <t>http://www.imdb.com/title/tt0107953/?ref_=fn_tt_tt_1</t>
  </si>
  <si>
    <t>HunternaRichards</t>
  </si>
  <si>
    <t>London </t>
  </si>
  <si>
    <t>bar|coke|drugs|party|snorting</t>
  </si>
  <si>
    <t>http://www.imdb.com/title/tt0449061/?ref_=fn_tt_tt_1</t>
  </si>
  <si>
    <t>LaurienaCollyer</t>
  </si>
  <si>
    <t>Sherrybaby </t>
  </si>
  <si>
    <t>MichellenaHurst</t>
  </si>
  <si>
    <t>exnaconvict|halfwaynahouse|nipplesnavisiblenathroughnaclothing|orgasm|parolenaofficer</t>
  </si>
  <si>
    <t>http://www.imdb.com/title/tt0423169/?ref_=fn_tt_tt_1</t>
  </si>
  <si>
    <t>AaronnaHann</t>
  </si>
  <si>
    <t>MichaelnaMcLafferty</t>
  </si>
  <si>
    <t>JordinaVilasuso</t>
  </si>
  <si>
    <t>Circle </t>
  </si>
  <si>
    <t>KaiwinaLyman-Mersereau</t>
  </si>
  <si>
    <t>aliennaabduction|debate|lesbian|pregnant|spaceship</t>
  </si>
  <si>
    <t>http://www.imdb.com/title/tt3118452/?ref_=fn_tt_tt_1</t>
  </si>
  <si>
    <t>EdennaLake </t>
  </si>
  <si>
    <t>LorrainenaStanley</t>
  </si>
  <si>
    <t>camping|forest|lake|stabbednawithnaglass|vomiting</t>
  </si>
  <si>
    <t>http://www.imdb.com/title/tt1020530/?ref_=fn_tt_tt_1</t>
  </si>
  <si>
    <t>Plush </t>
  </si>
  <si>
    <t>MarlenenaForte</t>
  </si>
  <si>
    <t>gaynainterest|guitarist|obsessednafan|seduction|sexnascene</t>
  </si>
  <si>
    <t>http://www.imdb.com/title/tt2226519/?ref_=fn_tt_tt_1</t>
  </si>
  <si>
    <t>PhilnaClaydon</t>
  </si>
  <si>
    <t>Action|Comedy|Fantasy|Horror</t>
  </si>
  <si>
    <t>VampirenaKillers </t>
  </si>
  <si>
    <t>SilvianaColloca</t>
  </si>
  <si>
    <t>blood|breasts|femalenanudity|lesbian|vampire</t>
  </si>
  <si>
    <t>http://www.imdb.com/title/tt1020885/?ref_=fn_tt_tt_1</t>
  </si>
  <si>
    <t>RalphnaZiman</t>
  </si>
  <si>
    <t>KennethnaNkosi</t>
  </si>
  <si>
    <t>Gangster'snaParadise:naJerusalema </t>
  </si>
  <si>
    <t>RobertnaHobbs</t>
  </si>
  <si>
    <t>carjacking|drugnalord|johannesburgnasouthnaafrica|police|postnaapartheid</t>
  </si>
  <si>
    <t>http://www.imdb.com/title/tt0783532/?ref_=fn_tt_tt_1</t>
  </si>
  <si>
    <t>JohnnaSimpson</t>
  </si>
  <si>
    <t>FreezenaFrame </t>
  </si>
  <si>
    <t>alibi|boxnaofficenaflop|newspapernaclipping|nonnastatutorynafemalenaonnamalenarape|profiler</t>
  </si>
  <si>
    <t>http://www.imdb.com/title/tt0363095/?ref_=fn_tt_tt_1</t>
  </si>
  <si>
    <t>ColinnaMinihan</t>
  </si>
  <si>
    <t>SeannaRogerson</t>
  </si>
  <si>
    <t>GravenaEncounters </t>
  </si>
  <si>
    <t>AshleighnaGryzko</t>
  </si>
  <si>
    <t>ghost|ghostnahunting|labyrinth|paranormal|realitynashow</t>
  </si>
  <si>
    <t>http://www.imdb.com/title/tt1703199/?ref_=fn_tt_tt_1</t>
  </si>
  <si>
    <t>ConornaMcMahon</t>
  </si>
  <si>
    <t>TommynaKnight</t>
  </si>
  <si>
    <t>PeternaMcQuinn</t>
  </si>
  <si>
    <t>Stitches </t>
  </si>
  <si>
    <t>JemmanaCurran</t>
  </si>
  <si>
    <t>catnakiller|deathnaofnaanimal|highnaheels|kneednainnathenacrotch|kneednainnathenagroin</t>
  </si>
  <si>
    <t>http://www.imdb.com/title/tt2126362/?ref_=fn_tt_tt_1</t>
  </si>
  <si>
    <t>ChrisnaShadley</t>
  </si>
  <si>
    <t>WilliamnaLeenaScott</t>
  </si>
  <si>
    <t>DanielnaBaldwin</t>
  </si>
  <si>
    <t>NinenaDead </t>
  </si>
  <si>
    <t>betrayal|car|connection|death|gun</t>
  </si>
  <si>
    <t>http://www.imdb.com/title/tt0959329/?ref_=fn_tt_tt_1</t>
  </si>
  <si>
    <t>SimonnaNapier-Bell</t>
  </si>
  <si>
    <t>TimnaRice</t>
  </si>
  <si>
    <t>AlicenaCooper</t>
  </si>
  <si>
    <t>TonaBenaFrank,naSinatranaatna100 </t>
  </si>
  <si>
    <t>LouisnaWalsh</t>
  </si>
  <si>
    <t>http://www.imdb.com/title/tt4704314/?ref_=fn_tt_tt_1</t>
  </si>
  <si>
    <t>CharlottenaRae</t>
  </si>
  <si>
    <t>Bananas </t>
  </si>
  <si>
    <t>fictitiousnacountry|latinnaamerica|president|rebellion|referencenatonafidelnacastro</t>
  </si>
  <si>
    <t>http://www.imdb.com/title/tt0066808/?ref_=fn_tt_tt_1</t>
  </si>
  <si>
    <t>SimonnaYin</t>
  </si>
  <si>
    <t>PaulnaSheehan</t>
  </si>
  <si>
    <t>Supercapitalist </t>
  </si>
  <si>
    <t>KathynaUyen</t>
  </si>
  <si>
    <t>http://www.imdb.com/title/tt1734586/?ref_=fn_tt_tt_1</t>
  </si>
  <si>
    <t>JeffnaCrook</t>
  </si>
  <si>
    <t>MarionaCimarro</t>
  </si>
  <si>
    <t>Rockaway </t>
  </si>
  <si>
    <t>RicardonaChavira</t>
  </si>
  <si>
    <t>http://www.imdb.com/title/tt0796355/?ref_=fn_tt_tt_1</t>
  </si>
  <si>
    <t>Wings </t>
  </si>
  <si>
    <t>1990s|brothernabrothernarelationship|nantucketnaisland|onenawordnatitle|sisternasisternarelationship</t>
  </si>
  <si>
    <t>http://www.imdb.com/title/tt0098948/?ref_=fn_tt_tt_1</t>
  </si>
  <si>
    <t>OrsonnaWelles</t>
  </si>
  <si>
    <t>EverettnaSloane</t>
  </si>
  <si>
    <t>Crime|Drama|Film-Noir|Mystery|Thriller</t>
  </si>
  <si>
    <t>RitanaHayworth</t>
  </si>
  <si>
    <t>ThenaLadynafromnaShanghai </t>
  </si>
  <si>
    <t>TednadenaCorsia</t>
  </si>
  <si>
    <t>lawnapartner|murder|partner|seaman|yacht</t>
  </si>
  <si>
    <t>http://www.imdb.com/title/tt0040525/?ref_=fn_tt_tt_1</t>
  </si>
  <si>
    <t>DavenaPayne</t>
  </si>
  <si>
    <t>NonaMan'snaLand:naThenaRisenaofnaReeker </t>
  </si>
  <si>
    <t>death|desert|robber|sheriff|waitress</t>
  </si>
  <si>
    <t>http://www.imdb.com/title/tt1090671/?ref_=fn_tt_tt_1</t>
  </si>
  <si>
    <t>Highway </t>
  </si>
  <si>
    <t>MarknaRolston</t>
  </si>
  <si>
    <t>1990s|homoeroticism|referencenatonakurtnacobain|roadnatrip|yearna1994</t>
  </si>
  <si>
    <t>http://www.imdb.com/title/tt0165361/?ref_=fn_tt_tt_1</t>
  </si>
  <si>
    <t>SmallnaApartments </t>
  </si>
  <si>
    <t>firenainvestigator|landlord|suicide|talkingnatonaone'snaselfnainnaanamirror|turpentine</t>
  </si>
  <si>
    <t>http://www.imdb.com/title/tt1272886/?ref_=fn_tt_tt_1</t>
  </si>
  <si>
    <t>BradnaCopeland</t>
  </si>
  <si>
    <t>SunilnaNarkar</t>
  </si>
  <si>
    <t>CoffeenaTown </t>
  </si>
  <si>
    <t>barista|coffee|coffeenashop|fight|insult</t>
  </si>
  <si>
    <t>http://www.imdb.com/title/tt2234025/?ref_=fn_tt_tt_1</t>
  </si>
  <si>
    <t>PaulnaBunnell</t>
  </si>
  <si>
    <t>Comedy|Fantasy|Musical|Sci-Fi</t>
  </si>
  <si>
    <t>KatenaMaberly</t>
  </si>
  <si>
    <t>ThenaGhastlynaLovenaofnaJohnnynaX </t>
  </si>
  <si>
    <t>PaulnaWilliams</t>
  </si>
  <si>
    <t>1950s|independentnafilm|outlaw|trial</t>
  </si>
  <si>
    <t>http://www.imdb.com/title/tt1754633/?ref_=fn_tt_tt_1</t>
  </si>
  <si>
    <t>PhilnaMorrison</t>
  </si>
  <si>
    <t>AllnaIsnaBright </t>
  </si>
  <si>
    <t>christmasnatree|frenchnacanadian|newnayork|salesman</t>
  </si>
  <si>
    <t>http://www.imdb.com/title/tt1462901/?ref_=fn_tt_tt_1</t>
  </si>
  <si>
    <t>HaraldnaReinl</t>
  </si>
  <si>
    <t>LexnaBarker</t>
  </si>
  <si>
    <t>ThenaTorturenaChambernaofnaDr.naSadism </t>
  </si>
  <si>
    <t>KarinnaDor</t>
  </si>
  <si>
    <t>count|drawnnaandnaquartered|tiednaup|torturenachamber|torturenadevice</t>
  </si>
  <si>
    <t>http://www.imdb.com/title/tt0062235/?ref_=fn_tt_tt_1</t>
  </si>
  <si>
    <t>JonnaMack</t>
  </si>
  <si>
    <t>StraightnaA's </t>
  </si>
  <si>
    <t>JoshnaMeyers</t>
  </si>
  <si>
    <t>addict|paternity|rascal|swimmingnapool|texas</t>
  </si>
  <si>
    <t>http://www.imdb.com/title/tt2024506/?ref_=fn_tt_tt_1</t>
  </si>
  <si>
    <t>ZeronaMostel</t>
  </si>
  <si>
    <t>BusternaKeaton</t>
  </si>
  <si>
    <t>AnaFunnynaThingnaHappenednaonnathenaWaynatonathenaForum </t>
  </si>
  <si>
    <t>PhilnaSilvers</t>
  </si>
  <si>
    <t>basednaonnastagenamusical|basednaonnastagenamusicalnabasednaonnastagenaplay|freedom|historicalnafiction|virgin</t>
  </si>
  <si>
    <t>http://www.imdb.com/title/tt0060438/?ref_=fn_tt_tt_1</t>
  </si>
  <si>
    <t>EddienaVedder</t>
  </si>
  <si>
    <t>SlackernaUprising </t>
  </si>
  <si>
    <t>StevenaEarle</t>
  </si>
  <si>
    <t>characternanamenainnatitle|electionnacampaign|presidentialnaelection</t>
  </si>
  <si>
    <t>http://www.imdb.com/title/tt0850669/?ref_=fn_tt_tt_1</t>
  </si>
  <si>
    <t>TannernaBeard</t>
  </si>
  <si>
    <t>Action|Adventure|History|Western</t>
  </si>
  <si>
    <t>ThenaLegendnaofnaHell'snaGate:naAnnaAmericannaConspiracy </t>
  </si>
  <si>
    <t>1800s|docnaholliday|robbers|sheriff|texas</t>
  </si>
  <si>
    <t>http://www.imdb.com/title/tt1220217/?ref_=fn_tt_tt_1</t>
  </si>
  <si>
    <t>ScottnaDow</t>
  </si>
  <si>
    <t>WraynaCrawford</t>
  </si>
  <si>
    <t>TrentonnaRostedt</t>
  </si>
  <si>
    <t>ThenaWalkingnaDeceased </t>
  </si>
  <si>
    <t>DavenaSheridan</t>
  </si>
  <si>
    <t>zombie|zombienaspoof</t>
  </si>
  <si>
    <t>http://www.imdb.com/title/tt3499458/?ref_=fn_tt_tt_1</t>
  </si>
  <si>
    <t>DericknaMartini</t>
  </si>
  <si>
    <t>ThenaCursenaofnaDownersnaGrove </t>
  </si>
  <si>
    <t>http://www.imdb.com/title/tt1772261/?ref_=fn_tt_tt_1</t>
  </si>
  <si>
    <t>JerrynaDugan</t>
  </si>
  <si>
    <t>MichaelnaAaronnaMilligan</t>
  </si>
  <si>
    <t>MelissanaBolona</t>
  </si>
  <si>
    <t>SharknaLake </t>
  </si>
  <si>
    <t>JamesnaChalke</t>
  </si>
  <si>
    <t>blood|daughter|jail|police|shark</t>
  </si>
  <si>
    <t>http://www.imdb.com/title/tt4416518/?ref_=fn_tt_tt_1</t>
  </si>
  <si>
    <t>TimnaHunter</t>
  </si>
  <si>
    <t>River'snaEdge </t>
  </si>
  <si>
    <t>death|friend|highnaschool|murder|police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</si>
  <si>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</si>
  <si>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</si>
  <si>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</si>
  <si>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</si>
  <si>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Mikena'ThenaMiz'naMizanin</t>
  </si>
  <si>
    <t>PaulnaMcGillion</t>
  </si>
  <si>
    <t>ThenaMarinena4:naMovingnaTarget </t>
  </si>
  <si>
    <t>DavidnaLewis</t>
  </si>
  <si>
    <t>killednainnapolicenacar|mercenary|policenaofficernashotnainnathenaleg|policenaofficernashotnathroughnathenaheart|whistleblower</t>
  </si>
  <si>
    <t>http://www.imdb.com/title/tt3528666/?ref_=fn_tt_tt_1</t>
  </si>
  <si>
    <t>Buried </t>
  </si>
  <si>
    <t>EriknaPalladino</t>
  </si>
  <si>
    <t>buriednaalive|coffin|iraq|onenaperson|singlenasetnaproduction</t>
  </si>
  <si>
    <t>http://www.imdb.com/title/tt1462758/?ref_=fn_tt_tt_1</t>
  </si>
  <si>
    <t>RichardnaAyoade</t>
  </si>
  <si>
    <t>Submarine </t>
  </si>
  <si>
    <t>15nayearnaold|school|teennacomedy|teennamovie|virginity</t>
  </si>
  <si>
    <t>http://www.imdb.com/title/tt1440292/?ref_=fn_tt_tt_1</t>
  </si>
  <si>
    <t>JehanenaNoujaim</t>
  </si>
  <si>
    <t>AhmednaHassan</t>
  </si>
  <si>
    <t>Documentary|Drama|History|News</t>
  </si>
  <si>
    <t>ThenaSquare </t>
  </si>
  <si>
    <t>AidanaElkashef</t>
  </si>
  <si>
    <t>http://www.imdb.com/title/tt2486682/?ref_=fn_tt_tt_1</t>
  </si>
  <si>
    <t>Egypt</t>
  </si>
  <si>
    <t>PascalnaArnold</t>
  </si>
  <si>
    <t>LizzienaBrocheré</t>
  </si>
  <si>
    <t>KarlnaE.naLandler</t>
  </si>
  <si>
    <t>OnenatonaAnother </t>
  </si>
  <si>
    <t>fellatio|femalenafrontalnanudity|malenafrontalnanudity|nudenasunbathing|orgy</t>
  </si>
  <si>
    <t>http://www.imdb.com/title/tt0486751/?ref_=fn_tt_tt_1</t>
  </si>
  <si>
    <t>Remo</t>
  </si>
  <si>
    <t>ABCDna(AnynaBodynaCannaDance) </t>
  </si>
  <si>
    <t>Prabhudheva</t>
  </si>
  <si>
    <t>http://www.imdb.com/title/tt2321163/?ref_=fn_tt_tt_1</t>
  </si>
  <si>
    <t>PhilippenaPetit</t>
  </si>
  <si>
    <t>Biography|Crime|Documentary|History|Thriller</t>
  </si>
  <si>
    <t>PaulnaMcGill</t>
  </si>
  <si>
    <t>MannaonnaWire </t>
  </si>
  <si>
    <t>Jean-LouisnaBlondeau</t>
  </si>
  <si>
    <t>newnayorknacity|passion|reenactment|rooftop|tower</t>
  </si>
  <si>
    <t>http://www.imdb.com/title/tt1155592/?ref_=fn_tt_tt_1</t>
  </si>
  <si>
    <t>JohnnaLaing</t>
  </si>
  <si>
    <t>PeternaFeeney</t>
  </si>
  <si>
    <t>SiobhannaMarshall</t>
  </si>
  <si>
    <t>Abandoned </t>
  </si>
  <si>
    <t>RachelnaNash</t>
  </si>
  <si>
    <t>boat|onenawordnatitle|sea|storm|survivor</t>
  </si>
  <si>
    <t>http://www.imdb.com/title/tt4519006/?ref_=fn_tt_tt_1</t>
  </si>
  <si>
    <t>JamalnaHill</t>
  </si>
  <si>
    <t>AdamnaRatcliffe</t>
  </si>
  <si>
    <t>BrotherlynaLove </t>
  </si>
  <si>
    <t>basketball|burglary|police|robbery|teenagenagirl</t>
  </si>
  <si>
    <t>http://www.imdb.com/title/tt3262990/?ref_=fn_tt_tt_1</t>
  </si>
  <si>
    <t>DanielnaStamm</t>
  </si>
  <si>
    <t>ThenaLastnaExorcism </t>
  </si>
  <si>
    <t>PatricknaFabian</t>
  </si>
  <si>
    <t>cultnafilm|documentarynacrew|exorcism|foundnafootage|satanicnaritual</t>
  </si>
  <si>
    <t>http://www.imdb.com/title/tt1320244/?ref_=fn_tt_tt_1</t>
  </si>
  <si>
    <t>NowherenaBoy </t>
  </si>
  <si>
    <t>1960s|childhood|friendship|love|thenabeatles</t>
  </si>
  <si>
    <t>http://www.imdb.com/title/tt1266029/?ref_=fn_tt_tt_1</t>
  </si>
  <si>
    <t>AnaStreetcarnaNamednaDesire </t>
  </si>
  <si>
    <t>KimnaHunter</t>
  </si>
  <si>
    <t>brothernainnalawnasisternainnalawnarelationship|expectantnafather|histrionicnapersonalitynadisorder|middlenaagednawoman|offnascreennarape</t>
  </si>
  <si>
    <t>http://www.imdb.com/title/tt0044081/?ref_=fn_tt_tt_1</t>
  </si>
  <si>
    <t>Dr.naStrangelovenaor:naHownaInaLearnednatonaStopnaWorryingnaandnaLovenathenaBomb </t>
  </si>
  <si>
    <t>bomber|doomsday|general|u.s.napresident|warnaroom</t>
  </si>
  <si>
    <t>http://www.imdb.com/title/tt0057012/?ref_=fn_tt_tt_1</t>
  </si>
  <si>
    <t>CarlosnaCarrera</t>
  </si>
  <si>
    <t>AnanaClaudianaTalancón</t>
  </si>
  <si>
    <t>ElnacrimennadelnapadrenaAmaro </t>
  </si>
  <si>
    <t>church|love|mexico|politics|priest</t>
  </si>
  <si>
    <t>http://www.imdb.com/title/tt0313196/?ref_=fn_tt_tt_1</t>
  </si>
  <si>
    <t>BenhnaZeitlin</t>
  </si>
  <si>
    <t>GinanaMontana</t>
  </si>
  <si>
    <t>BeastsnaofnathenaSouthernnaWild </t>
  </si>
  <si>
    <t>DwightnaHenry</t>
  </si>
  <si>
    <t>auroch|community|hospital|illness|sixnayearnaold</t>
  </si>
  <si>
    <t>http://www.imdb.com/title/tt2125435/?ref_=fn_tt_tt_1</t>
  </si>
  <si>
    <t>J.naLeenaThompson</t>
  </si>
  <si>
    <t>BattlenafornathenaPlanetnaofnathenaApes </t>
  </si>
  <si>
    <t>ClaudenaAkins</t>
  </si>
  <si>
    <t>ape|general|gorilla|outernaspace|planetnaofnathenaapes</t>
  </si>
  <si>
    <t>http://www.imdb.com/title/tt0069768/?ref_=fn_tt_tt_1</t>
  </si>
  <si>
    <t>MaggienaGreenwald</t>
  </si>
  <si>
    <t>Songcatcher </t>
  </si>
  <si>
    <t>doctor|mountain|musician|song|university</t>
  </si>
  <si>
    <t>http://www.imdb.com/title/tt0210299/?ref_=fn_tt_tt_1</t>
  </si>
  <si>
    <t>VeranaFarmiga</t>
  </si>
  <si>
    <t>HighernaGround </t>
  </si>
  <si>
    <t>1960s|beliefnainnathenaafterlife|domesticnaviolence|faith|minister</t>
  </si>
  <si>
    <t>http://www.imdb.com/title/tt1562568/?ref_=fn_tt_tt_1</t>
  </si>
  <si>
    <t>VijaynaChandar</t>
  </si>
  <si>
    <t>T.R.naSilambarasan</t>
  </si>
  <si>
    <t>HansikanaMotwani</t>
  </si>
  <si>
    <t>Vaalu </t>
  </si>
  <si>
    <t>Brahmanandam</t>
  </si>
  <si>
    <t>http://www.imdb.com/title/tt3566698/?ref_=fn_tt_tt_1</t>
  </si>
  <si>
    <t>Tamil</t>
  </si>
  <si>
    <t>ThenaGreatestnaMovienaEvernaSold </t>
  </si>
  <si>
    <t>DonaldnaTrump</t>
  </si>
  <si>
    <t>advertising|movienainnatitle|productnaplacement</t>
  </si>
  <si>
    <t>http://www.imdb.com/title/tt1743720/?ref_=fn_tt_tt_1</t>
  </si>
  <si>
    <t>JonathannaWacks</t>
  </si>
  <si>
    <t>EdnaandnaHisnaDeadnaMother </t>
  </si>
  <si>
    <t>basednaonnaednagein|dog|hyperactive|macabre|zombie</t>
  </si>
  <si>
    <t>http://www.imdb.com/title/tt0106792/?ref_=fn_tt_tt_1</t>
  </si>
  <si>
    <t>KhyentsenaNorbu</t>
  </si>
  <si>
    <t>LhakpanaDorji</t>
  </si>
  <si>
    <t>TshewangnaDendup</t>
  </si>
  <si>
    <t>TravelersnaandnaMagicians </t>
  </si>
  <si>
    <t>SonamnaKinga</t>
  </si>
  <si>
    <t>bhutan|buddhist|monk|storytelling|weaver</t>
  </si>
  <si>
    <t>http://www.imdb.com/title/tt0378906/?ref_=fn_tt_tt_1</t>
  </si>
  <si>
    <t>Dzongkha</t>
  </si>
  <si>
    <t>Hangna'EmnaHigh </t>
  </si>
  <si>
    <t>AlannaHalenaJr.</t>
  </si>
  <si>
    <t>imperativenainnatitle|judge|marshal|murder|vigilante</t>
  </si>
  <si>
    <t>http://www.imdb.com/title/tt0061747/?ref_=fn_tt_tt_1</t>
  </si>
  <si>
    <t>JimnaBackus</t>
  </si>
  <si>
    <t>Crime|Drama|Film-Noir</t>
  </si>
  <si>
    <t>HumphreynaBogart</t>
  </si>
  <si>
    <t>Deadlinena-naU.S.A. </t>
  </si>
  <si>
    <t>editor|gangster|newspaper|organizednacrime|press</t>
  </si>
  <si>
    <t>http://www.imdb.com/title/tt0044533/?ref_=fn_tt_tt_1</t>
  </si>
  <si>
    <t>TonynaKrantz</t>
  </si>
  <si>
    <t>Sublime </t>
  </si>
  <si>
    <t>birthday|birthdaynaparty|colonoscopy|hospital|surgery</t>
  </si>
  <si>
    <t>http://www.imdb.com/title/tt0822858/?ref_=fn_tt_tt_1</t>
  </si>
  <si>
    <t>MitchellnaAltieri</t>
  </si>
  <si>
    <t>LukenaEdwards</t>
  </si>
  <si>
    <t>KimberleynaCrossman</t>
  </si>
  <si>
    <t>AnaBeginner'snaGuidenatonaSnuff </t>
  </si>
  <si>
    <t>BreenaWilliamson</t>
  </si>
  <si>
    <t>http://www.imdb.com/title/tt4058122/?ref_=fn_tt_tt_1</t>
  </si>
  <si>
    <t>W.D.naHogan</t>
  </si>
  <si>
    <t>KeenannaTracey</t>
  </si>
  <si>
    <t>IndependencenaDaysaster </t>
  </si>
  <si>
    <t>NicholasnaCarella</t>
  </si>
  <si>
    <t>fireworks|kiss|tonabenacontinuednaending|unclenanephewnarelationship|usaf</t>
  </si>
  <si>
    <t>http://www.imdb.com/title/tt2645670/?ref_=fn_tt_tt_1</t>
  </si>
  <si>
    <t>CoreynaGrant</t>
  </si>
  <si>
    <t>ChristiannaKeyes</t>
  </si>
  <si>
    <t>DysfunctionalnaFriends </t>
  </si>
  <si>
    <t>exnaboyfriendnaexnagirlfriendnarelationship|gossip|inheritance|mansion|referencenatonahowardnauniversity</t>
  </si>
  <si>
    <t>http://www.imdb.com/title/tt1653002/?ref_=fn_tt_tt_1</t>
  </si>
  <si>
    <t>LudgernaPistor</t>
  </si>
  <si>
    <t>RunnaLolanaRun </t>
  </si>
  <si>
    <t>ArminnaRohde</t>
  </si>
  <si>
    <t>bechdelnatestnafailed|money|multiplenaoutcomes|repeatednaevent|subway</t>
  </si>
  <si>
    <t>http://www.imdb.com/title/tt0130827/?ref_=fn_tt_tt_1</t>
  </si>
  <si>
    <t>LuckynaMcKee</t>
  </si>
  <si>
    <t>WillnaEstes</t>
  </si>
  <si>
    <t>May </t>
  </si>
  <si>
    <t>case|doll|drynahumor|friend|love</t>
  </si>
  <si>
    <t>http://www.imdb.com/title/tt0303361/?ref_=fn_tt_tt_1</t>
  </si>
  <si>
    <t>RichardnaBoddington</t>
  </si>
  <si>
    <t>CJnaAdams</t>
  </si>
  <si>
    <t>AgainstnathenaWild </t>
  </si>
  <si>
    <t>ErinnaPitt</t>
  </si>
  <si>
    <t>cave|salmon</t>
  </si>
  <si>
    <t>http://www.imdb.com/title/tt2475846/?ref_=fn_tt_tt_1</t>
  </si>
  <si>
    <t>DavidnaHunt</t>
  </si>
  <si>
    <t>ChrisnaCleveland</t>
  </si>
  <si>
    <t>MatthewnaAlan</t>
  </si>
  <si>
    <t>LivingnaDark:naThenaStorynaofnaTednathenaCaver </t>
  </si>
  <si>
    <t>Circus-Szalewski</t>
  </si>
  <si>
    <t>brother|cave|caver|dark|funeral</t>
  </si>
  <si>
    <t>http://www.imdb.com/title/tt2100573/?ref_=fn_tt_tt_1</t>
  </si>
  <si>
    <t>UndernathenaSamenaMoon </t>
  </si>
  <si>
    <t>12nayearnaold|boy|mexican|mexicannaimmigrant|mexico</t>
  </si>
  <si>
    <t>http://www.imdb.com/title/tt0796307/?ref_=fn_tt_tt_1</t>
  </si>
  <si>
    <t>GordonnaJump</t>
  </si>
  <si>
    <t>ConquestnaofnathenaPlanetnaofnathenaApes </t>
  </si>
  <si>
    <t>JohnnaRandolph</t>
  </si>
  <si>
    <t>ape|future|intelligence|revolution|slavenarevolt</t>
  </si>
  <si>
    <t>http://www.imdb.com/title/tt0068408/?ref_=fn_tt_tt_1</t>
  </si>
  <si>
    <t>InnathenaBedroom </t>
  </si>
  <si>
    <t>doctor|maine|onlynason|schoolnachoir|summer</t>
  </si>
  <si>
    <t>http://www.imdb.com/title/tt0247425/?ref_=fn_tt_tt_1</t>
  </si>
  <si>
    <t>StevennaR.naMonroe</t>
  </si>
  <si>
    <t>SarahnaButler</t>
  </si>
  <si>
    <t>InaSpitnaonnaYournaGrave </t>
  </si>
  <si>
    <t>DanielnaFranzese</t>
  </si>
  <si>
    <t>horrornamovienaremake|rape|rapenaandnarevenge|rapenavictim|revenge</t>
  </si>
  <si>
    <t>http://www.imdb.com/title/tt1242432/?ref_=fn_tt_tt_1</t>
  </si>
  <si>
    <t>MarknaIllsley</t>
  </si>
  <si>
    <t>AllynaWalker</t>
  </si>
  <si>
    <t>Happy,naTexas </t>
  </si>
  <si>
    <t>banker|beautynapageant|escapednaconvict|gay|pageant</t>
  </si>
  <si>
    <t>http://www.imdb.com/title/tt0162360/?ref_=fn_tt_tt_1</t>
  </si>
  <si>
    <t>NatalienaPress</t>
  </si>
  <si>
    <t>MynaSummernaofnaLove </t>
  </si>
  <si>
    <t>DeannaAndrews</t>
  </si>
  <si>
    <t>femalenafrontalnanudity|lesbiannarelationship|summer|voyeurism|yorkshire</t>
  </si>
  <si>
    <t>http://www.imdb.com/title/tt0382189/?ref_=fn_tt_tt_1</t>
  </si>
  <si>
    <t>RiteshnaBatra</t>
  </si>
  <si>
    <t>NawazuddinnaSiddiqui</t>
  </si>
  <si>
    <t>ThenaLunchbox </t>
  </si>
  <si>
    <t>delivery|deliverynatonawrongnaaddress|lunchbox|opennaended|unconventionalnaromance</t>
  </si>
  <si>
    <t>http://www.imdb.com/title/tt2350496/?ref_=fn_tt_tt_1</t>
  </si>
  <si>
    <t>SallynaPotter</t>
  </si>
  <si>
    <t>Yes </t>
  </si>
  <si>
    <t>beach|lebanese|loss|muslim|restaurant</t>
  </si>
  <si>
    <t>http://www.imdb.com/title/tt0381717/?ref_=fn_tt_tt_1</t>
  </si>
  <si>
    <t>AnnnaMiller</t>
  </si>
  <si>
    <t>JeannaArthur</t>
  </si>
  <si>
    <t>YounaCan'tnaTakenaItnawithnaYou </t>
  </si>
  <si>
    <t>eccentric|friend|house|monopoly|stenographer</t>
  </si>
  <si>
    <t>http://www.imdb.com/title/tt0030993/?ref_=fn_tt_tt_1</t>
  </si>
  <si>
    <t>FromnaHerenatonaEternity </t>
  </si>
  <si>
    <t>boxing|captain|hawaii|love|sergeant</t>
  </si>
  <si>
    <t>http://www.imdb.com/title/tt0045793/?ref_=fn_tt_tt_1</t>
  </si>
  <si>
    <t>BennaJohnson</t>
  </si>
  <si>
    <t>ShenaWorenaanaYellownaRibbon </t>
  </si>
  <si>
    <t>VictornaMcLaglen</t>
  </si>
  <si>
    <t>captain|cavalry|fort|retirement|yellownaribbon</t>
  </si>
  <si>
    <t>http://www.imdb.com/title/tt0041866/?ref_=fn_tt_tt_1</t>
  </si>
  <si>
    <t>BradnaJ.naSilverman</t>
  </si>
  <si>
    <t>MichaelnaWelch</t>
  </si>
  <si>
    <t>GracenaUnplugged </t>
  </si>
  <si>
    <t>christianity|love|referencenatonajustinnabieber|referencenatonataylornaswift|worship</t>
  </si>
  <si>
    <t>http://www.imdb.com/title/tt2349460/?ref_=fn_tt_tt_1</t>
  </si>
  <si>
    <t>DavenaMeyers</t>
  </si>
  <si>
    <t>Foolish </t>
  </si>
  <si>
    <t>MarlanaGibbs</t>
  </si>
  <si>
    <t>accidentalnakilling|drugnahumor|profanity|sexualnahumor|standnaupnacomedy</t>
  </si>
  <si>
    <t>http://www.imdb.com/title/tt0166195/?ref_=fn_tt_tt_1</t>
  </si>
  <si>
    <t>DavidnaM.naMatthews</t>
  </si>
  <si>
    <t>N-Secure </t>
  </si>
  <si>
    <t>betrayal|familynarelationships|insecurity|murder|passivenaaggression</t>
  </si>
  <si>
    <t>http://www.imdb.com/title/tt1289419/?ref_=fn_tt_tt_1</t>
  </si>
  <si>
    <t>NadinenaLabaki</t>
  </si>
  <si>
    <t>AdelnaKaram</t>
  </si>
  <si>
    <t>YasminenaAlnaMassri</t>
  </si>
  <si>
    <t>Caramel </t>
  </si>
  <si>
    <t>caramel|friendship|police|secret|suitor</t>
  </si>
  <si>
    <t>http://www.imdb.com/title/tt0825236/?ref_=fn_tt_tt_1</t>
  </si>
  <si>
    <t>LluísnaQuílez</t>
  </si>
  <si>
    <t>PixienaDavies</t>
  </si>
  <si>
    <t>OutnaofnathenaDark </t>
  </si>
  <si>
    <t>AlejandronaFurth</t>
  </si>
  <si>
    <t>hauntednahouse</t>
  </si>
  <si>
    <t>http://www.imdb.com/title/tt2872724/?ref_=fn_tt_tt_1</t>
  </si>
  <si>
    <t>EytannaFox</t>
  </si>
  <si>
    <t>LiornaAshkenazi</t>
  </si>
  <si>
    <t>OhadnaKnoller</t>
  </si>
  <si>
    <t>ThenaBubble </t>
  </si>
  <si>
    <t>Yousefna'Joe'naSweid</t>
  </si>
  <si>
    <t>gay|hairynachest|homosexual|israel|malenanudity</t>
  </si>
  <si>
    <t>http://www.imdb.com/title/tt0476643/?ref_=fn_tt_tt_1</t>
  </si>
  <si>
    <t>ThenaConversation </t>
  </si>
  <si>
    <t>CindynaWilliams</t>
  </si>
  <si>
    <t>corruption|neonanoir|recording|saxophone|surveillance</t>
  </si>
  <si>
    <t>http://www.imdb.com/title/tt0071360/?ref_=fn_tt_tt_1</t>
  </si>
  <si>
    <t>RomeshnaSharma</t>
  </si>
  <si>
    <t>Revathy</t>
  </si>
  <si>
    <t>DilnaJonaBhinaKahey... </t>
  </si>
  <si>
    <t>http://www.imdb.com/title/tt0442764/?ref_=fn_tt_tt_1</t>
  </si>
  <si>
    <t>FrançoisnaTruffaut</t>
  </si>
  <si>
    <t>Jean-PaulnaBelmondo</t>
  </si>
  <si>
    <t>MississippinaMermaid </t>
  </si>
  <si>
    <t>MichelnaBouquet</t>
  </si>
  <si>
    <t>antibes|hotel|island|reunion|reunionnaisland</t>
  </si>
  <si>
    <t>http://www.imdb.com/title/tt0064990/?ref_=fn_tt_tt_1</t>
  </si>
  <si>
    <t>MarisanaCoughlan</t>
  </si>
  <si>
    <t>InaLovenaYournaWork </t>
  </si>
  <si>
    <t>filmnastudent|marriage|mentalnabreakdown|movienastar|obsession</t>
  </si>
  <si>
    <t>http://www.imdb.com/title/tt0322700/?ref_=fn_tt_tt_1</t>
  </si>
  <si>
    <t>TravisnaZariwny</t>
  </si>
  <si>
    <t>GagenaGolightly</t>
  </si>
  <si>
    <t>DustinnaIngram</t>
  </si>
  <si>
    <t>CabinnaFever </t>
  </si>
  <si>
    <t>SamuelnaDavis</t>
  </si>
  <si>
    <t>femalenarearnanudity|fleshnaeatingnavirus|horrornamovienaremake|remake|toplessnafemalenanudity</t>
  </si>
  <si>
    <t>http://www.imdb.com/title/tt3832096/?ref_=fn_tt_tt_1</t>
  </si>
  <si>
    <t>AdriennenaShelly</t>
  </si>
  <si>
    <t>Waitress </t>
  </si>
  <si>
    <t>domesticnaviolence|pregnancy|unhappynamarriage|unwantednapregnancy|waitress</t>
  </si>
  <si>
    <t>http://www.imdb.com/title/tt0473308/?ref_=fn_tt_tt_1</t>
  </si>
  <si>
    <t>NewtnaArnold</t>
  </si>
  <si>
    <t>DonaldnaGibb</t>
  </si>
  <si>
    <t>Bloodsport </t>
  </si>
  <si>
    <t>KennaSiu</t>
  </si>
  <si>
    <t>handnatonahandnacombat|hongnakong|kumite|martialnaarts|tournament</t>
  </si>
  <si>
    <t>http://www.imdb.com/title/tt0092675/?ref_=fn_tt_tt_1</t>
  </si>
  <si>
    <t>Mr.naSmithnaGoesnatonaWashington </t>
  </si>
  <si>
    <t>camp|corruption|governor|senate|u.s.nasenate</t>
  </si>
  <si>
    <t>http://www.imdb.com/title/tt0031679/?ref_=fn_tt_tt_1</t>
  </si>
  <si>
    <t>LeonaFitzpatrick</t>
  </si>
  <si>
    <t>Kids </t>
  </si>
  <si>
    <t>JustinnaPierce</t>
  </si>
  <si>
    <t>comingnaofnaage|marijuana|rape|virgin|weed</t>
  </si>
  <si>
    <t>http://www.imdb.com/title/tt0113540/?ref_=fn_tt_tt_1</t>
  </si>
  <si>
    <t>ElizabethnaMeriwether</t>
  </si>
  <si>
    <t>WilliamnaBaldwin</t>
  </si>
  <si>
    <t>ThenaSquidnaandnathenaWhale </t>
  </si>
  <si>
    <t>OwennaKline</t>
  </si>
  <si>
    <t>boy|divorce|tennis|tennisnacoach|writer</t>
  </si>
  <si>
    <t>http://www.imdb.com/title/tt0367089/?ref_=fn_tt_tt_1</t>
  </si>
  <si>
    <t>JennifernaWestfeldt</t>
  </si>
  <si>
    <t>ScottnaCohen</t>
  </si>
  <si>
    <t>KissingnaJessicanaStein </t>
  </si>
  <si>
    <t>BriannaStepanek</t>
  </si>
  <si>
    <t>friend|friendship|journalist|newnayorknacity|personalnaad</t>
  </si>
  <si>
    <t>http://www.imdb.com/title/tt0264761/?ref_=fn_tt_tt_1</t>
  </si>
  <si>
    <t>T.J.naStorm</t>
  </si>
  <si>
    <t>MatthewnaZiff</t>
  </si>
  <si>
    <t>Kickboxer:naVengeance </t>
  </si>
  <si>
    <t>SamnaMedina</t>
  </si>
  <si>
    <t>http://www.imdb.com/title/tt3082898/?ref_=fn_tt_tt_1</t>
  </si>
  <si>
    <t>RhondanaFleming</t>
  </si>
  <si>
    <t>Film-Noir|Mystery|Romance|Thriller</t>
  </si>
  <si>
    <t>NormannaLloyd</t>
  </si>
  <si>
    <t>Spellbound </t>
  </si>
  <si>
    <t>LeonaG.naCarroll</t>
  </si>
  <si>
    <t>amnesia|dreamnaanalysis|dreamnasequence|guiltnacomplex|postnatraumaticnastressnadisorder</t>
  </si>
  <si>
    <t>http://www.imdb.com/title/tt0038109/?ref_=fn_tt_tt_1</t>
  </si>
  <si>
    <t>Exotica </t>
  </si>
  <si>
    <t>bird|cultnafilm|egg|nightclub|toronto</t>
  </si>
  <si>
    <t>http://www.imdb.com/title/tt0109759/?ref_=fn_tt_tt_1</t>
  </si>
  <si>
    <t>Buffalona'66 </t>
  </si>
  <si>
    <t>shower|stripper|tapnadancing|underwear|undressing</t>
  </si>
  <si>
    <t>http://www.imdb.com/title/tt0118789/?ref_=fn_tt_tt_1</t>
  </si>
  <si>
    <t>Insidious </t>
  </si>
  <si>
    <t>PhilipnaFriedman</t>
  </si>
  <si>
    <t>baby|boy|coma|demon|house</t>
  </si>
  <si>
    <t>http://www.imdb.com/title/tt1591095/?ref_=fn_tt_tt_1</t>
  </si>
  <si>
    <t>AlexnaCox</t>
  </si>
  <si>
    <t>Comedy|Crime|Sci-Fi|Thriller</t>
  </si>
  <si>
    <t>ReponaMan </t>
  </si>
  <si>
    <t>MiguelnaSandoval</t>
  </si>
  <si>
    <t>punk|punknarocker|repossession|televangelist|ufo</t>
  </si>
  <si>
    <t>http://www.imdb.com/title/tt0087995/?ref_=fn_tt_tt_1</t>
  </si>
  <si>
    <t>FabiánnaBielinsky</t>
  </si>
  <si>
    <t>GastónnaPauls</t>
  </si>
  <si>
    <t>NinenaQueens </t>
  </si>
  <si>
    <t>LeticianaBrédice</t>
  </si>
  <si>
    <t>connaartist|hotel|partner|scam|stamp</t>
  </si>
  <si>
    <t>http://www.imdb.com/title/tt0247586/?ref_=fn_tt_tt_1</t>
  </si>
  <si>
    <t>DrornaMoreh</t>
  </si>
  <si>
    <t>YuvalnaDiskin</t>
  </si>
  <si>
    <t>AminaAyalon</t>
  </si>
  <si>
    <t>ThenaGatekeepers </t>
  </si>
  <si>
    <t>YaakovnaPeri</t>
  </si>
  <si>
    <t>interview|jerusalem|jewish|terrorism|terroristnabombing</t>
  </si>
  <si>
    <t>http://www.imdb.com/title/tt2309788/?ref_=fn_tt_tt_1</t>
  </si>
  <si>
    <t>RebeccanaMiller</t>
  </si>
  <si>
    <t>ThenaBalladnaofnaJacknaandnaRose </t>
  </si>
  <si>
    <t>RyannaMcDonald</t>
  </si>
  <si>
    <t>commune|defecation|environmentalism|fellatio|island</t>
  </si>
  <si>
    <t>http://www.imdb.com/title/tt0357110/?ref_=fn_tt_tt_1</t>
  </si>
  <si>
    <t>MaggienaCarey</t>
  </si>
  <si>
    <t>ThenaTonaDonaList </t>
  </si>
  <si>
    <t>fecesnainnaanaswimmingnapool|femalenavomiting|highnaschool|lifeguard|malenaobjectification</t>
  </si>
  <si>
    <t>http://www.imdb.com/title/tt1758795/?ref_=fn_tt_tt_1</t>
  </si>
  <si>
    <t>SalvatornaXuereb</t>
  </si>
  <si>
    <t>KillingnaZoe </t>
  </si>
  <si>
    <t>bank|bastillenaday|callnagirl|childhoodnafriend|drugs</t>
  </si>
  <si>
    <t>http://www.imdb.com/title/tt0110265/?ref_=fn_tt_tt_1</t>
  </si>
  <si>
    <t>HenrynaBean</t>
  </si>
  <si>
    <t>TheresanaRussell</t>
  </si>
  <si>
    <t>ThenaBeliever </t>
  </si>
  <si>
    <t>SummernaPhoenix</t>
  </si>
  <si>
    <t>jew|jewishnanazi|nazism|racism|skinhead</t>
  </si>
  <si>
    <t>http://www.imdb.com/title/tt0247199/?ref_=fn_tt_tt_1</t>
  </si>
  <si>
    <t>SnownaAngels </t>
  </si>
  <si>
    <t>flashback|footballnagame|school|smallnatown|snow</t>
  </si>
  <si>
    <t>http://www.imdb.com/title/tt0453548/?ref_=fn_tt_tt_1</t>
  </si>
  <si>
    <t>SimeonnaRice</t>
  </si>
  <si>
    <t>LisanaBrave</t>
  </si>
  <si>
    <t>WardnaG.naSmith</t>
  </si>
  <si>
    <t>Unsullied </t>
  </si>
  <si>
    <t>MalonenaThomas</t>
  </si>
  <si>
    <t>http://www.imdb.com/title/tt3139764/?ref_=fn_tt_tt_1</t>
  </si>
  <si>
    <t>Sessionna9 </t>
  </si>
  <si>
    <t>abandonednaasylum|abandonednahospital|asbestos|lobotomy|multiplenapersonality</t>
  </si>
  <si>
    <t>http://www.imdb.com/title/tt0261983/?ref_=fn_tt_tt_1</t>
  </si>
  <si>
    <t>JessynaSchram</t>
  </si>
  <si>
    <t>InaWantnaSomeonenatonaEatnaCheesenaWith </t>
  </si>
  <si>
    <t>cheese|city|icenacream|school|secondnacity</t>
  </si>
  <si>
    <t>http://www.imdb.com/title/tt0391229/?ref_=fn_tt_tt_1</t>
  </si>
  <si>
    <t>QasimnaBasir</t>
  </si>
  <si>
    <t>Mooz-Lum </t>
  </si>
  <si>
    <t>http://www.imdb.com/title/tt1450328/?ref_=fn_tt_tt_1</t>
  </si>
  <si>
    <t>AdamnaGreen</t>
  </si>
  <si>
    <t>Hatchet </t>
  </si>
  <si>
    <t>JoelnaMurray</t>
  </si>
  <si>
    <t>bayou|boat|louisiana|swamp|tour</t>
  </si>
  <si>
    <t>http://www.imdb.com/title/tt0422401/?ref_=fn_tt_tt_1</t>
  </si>
  <si>
    <t>CharlesnaChaplin</t>
  </si>
  <si>
    <t>StanleynaBlystone</t>
  </si>
  <si>
    <t>PaulettenaGoddard</t>
  </si>
  <si>
    <t>ModernnaTimes </t>
  </si>
  <si>
    <t>FrednaMalatesta</t>
  </si>
  <si>
    <t>actornadirectornawriter|invention|machine|musicnascorenacomposednabynadirector|tramp</t>
  </si>
  <si>
    <t>http://www.imdb.com/title/tt0027977/?ref_=fn_tt_tt_1</t>
  </si>
  <si>
    <t>PetenaJones</t>
  </si>
  <si>
    <t>StolennaSummer </t>
  </si>
  <si>
    <t>catholic|catholicism|rabbi|school|summer</t>
  </si>
  <si>
    <t>http://www.imdb.com/title/tt0286162/?ref_=fn_tt_tt_1</t>
  </si>
  <si>
    <t>MynaNamenaIsnaBruce </t>
  </si>
  <si>
    <t>TimothynaPatricknaQuill</t>
  </si>
  <si>
    <t>bnamovie|birthday|chinese|demon|smallnatown</t>
  </si>
  <si>
    <t>http://www.imdb.com/title/tt0489235/?ref_=fn_tt_tt_1</t>
  </si>
  <si>
    <t>ThenaSalon </t>
  </si>
  <si>
    <t>http://www.imdb.com/title/tt0436742/?ref_=fn_tt_tt_1</t>
  </si>
  <si>
    <t>AdamnaCarolla</t>
  </si>
  <si>
    <t>JimnaO'Heir</t>
  </si>
  <si>
    <t>RoadnaHard </t>
  </si>
  <si>
    <t>girlnainnapanties|panties|rednapanties|standnaupnacomedy</t>
  </si>
  <si>
    <t>http://www.imdb.com/title/tt3110770/?ref_=fn_tt_tt_1</t>
  </si>
  <si>
    <t>JennynaO'Hara</t>
  </si>
  <si>
    <t>FortynaShadesnaofnaBlue </t>
  </si>
  <si>
    <t>DarrennaE.naBurrows</t>
  </si>
  <si>
    <t>love|musicnaproducer|previousnamarriage|rockna'n'naroll|russian</t>
  </si>
  <si>
    <t>http://www.imdb.com/title/tt0395543/?ref_=fn_tt_tt_1</t>
  </si>
  <si>
    <t>JohnnaArcilla</t>
  </si>
  <si>
    <t>BriannaLeenaFranklin</t>
  </si>
  <si>
    <t>Amigo </t>
  </si>
  <si>
    <t>RonnienaLazaro</t>
  </si>
  <si>
    <t>american|filipino|friendship|guerrillanaarmy|village</t>
  </si>
  <si>
    <t>http://www.imdb.com/title/tt1562847/?ref_=fn_tt_tt_1</t>
  </si>
  <si>
    <t>BrucenaMcDonald</t>
  </si>
  <si>
    <t>GeorginanaReilly</t>
  </si>
  <si>
    <t>Pontypool </t>
  </si>
  <si>
    <t>BoydnaBanks</t>
  </si>
  <si>
    <t>bloodnasplatter|talknaradio|virus|vomitingnablood|zombienaapocalypse</t>
  </si>
  <si>
    <t>http://www.imdb.com/title/tt1226681/?ref_=fn_tt_tt_1</t>
  </si>
  <si>
    <t>JamesnaMottern</t>
  </si>
  <si>
    <t>Trucker </t>
  </si>
  <si>
    <t>cancer|cigarettenasmoking|hospital|onenanightnastand|trucker</t>
  </si>
  <si>
    <t>http://www.imdb.com/title/tt1087527/?ref_=fn_tt_tt_1</t>
  </si>
  <si>
    <t>JaimenaZevallos</t>
  </si>
  <si>
    <t>MenaYounaandnaFivenaBucks </t>
  </si>
  <si>
    <t>MichaelnaElian</t>
  </si>
  <si>
    <t>http://www.imdb.com/title/tt2265431/?ref_=fn_tt_tt_1</t>
  </si>
  <si>
    <t>ThenaLordsnaofnaSalem </t>
  </si>
  <si>
    <t>blood|flashback|radionadj|radionastation|vinyl</t>
  </si>
  <si>
    <t>http://www.imdb.com/title/tt1731697/?ref_=fn_tt_tt_1</t>
  </si>
  <si>
    <t>GerardnaJohnstone</t>
  </si>
  <si>
    <t>BrucenaHopkins</t>
  </si>
  <si>
    <t>MorgananaO'Reilly</t>
  </si>
  <si>
    <t>Housebound </t>
  </si>
  <si>
    <t>CameronnaRhodes</t>
  </si>
  <si>
    <t>bloodynaviolence|explodingnahead|hauntednahouse|plotnatwist|slapstick</t>
  </si>
  <si>
    <t>http://www.imdb.com/title/tt3504048/?ref_=fn_tt_tt_1</t>
  </si>
  <si>
    <t>RobertnaGreenwald</t>
  </si>
  <si>
    <t>JonnaHunter</t>
  </si>
  <si>
    <t>LeenaScott</t>
  </si>
  <si>
    <t>Wal-Mart:naThenaHighnaCostnaofnaLownaPrice </t>
  </si>
  <si>
    <t>MattnaHunter</t>
  </si>
  <si>
    <t>greed|pollution|slavenalabor|truth|walnamart</t>
  </si>
  <si>
    <t>http://www.imdb.com/title/tt0473107/?ref_=fn_tt_tt_1</t>
  </si>
  <si>
    <t>DavidnaRay</t>
  </si>
  <si>
    <t>SarahnaLind</t>
  </si>
  <si>
    <t>NicolenaMuñoz</t>
  </si>
  <si>
    <t>FetchingnaCody </t>
  </si>
  <si>
    <t>KylanaWise</t>
  </si>
  <si>
    <t>death|highnaschool|prostitute|suicide|timenatravel</t>
  </si>
  <si>
    <t>http://www.imdb.com/title/tt0475271/?ref_=fn_tt_tt_1</t>
  </si>
  <si>
    <t>DavenaRodriguez</t>
  </si>
  <si>
    <t>OncenaUponnaanaTimenainnaQueens </t>
  </si>
  <si>
    <t>http://www.imdb.com/title/tt1639397/?ref_=fn_tt_tt_1</t>
  </si>
  <si>
    <t>NaenaCaranfil</t>
  </si>
  <si>
    <t>JoenaArmstrong</t>
  </si>
  <si>
    <t>MonicanaBarladeanu</t>
  </si>
  <si>
    <t>ClosernatonathenaMoon </t>
  </si>
  <si>
    <t>MartinnaHancock</t>
  </si>
  <si>
    <t>http://www.imdb.com/title/tt2017486/?ref_=fn_tt_tt_1</t>
  </si>
  <si>
    <t>DavidnaWinning</t>
  </si>
  <si>
    <t>AmbernaMarshall</t>
  </si>
  <si>
    <t>Ashanti</t>
  </si>
  <si>
    <t>MutantnaWorld </t>
  </si>
  <si>
    <t>JohnnaDeSantis</t>
  </si>
  <si>
    <t>http://www.imdb.com/title/tt3626436/?ref_=fn_tt_tt_1</t>
  </si>
  <si>
    <t>FranknaLotito</t>
  </si>
  <si>
    <t>GrowingnaUpnaSmith </t>
  </si>
  <si>
    <t>adolescence|girlnanextnadoor|growingnavegetables|highnastandards|sentnaaway</t>
  </si>
  <si>
    <t>http://www.imdb.com/title/tt1105355/?ref_=fn_tt_tt_1</t>
  </si>
  <si>
    <t>TimothynaWoodwardnaJr.</t>
  </si>
  <si>
    <t>KatrinanaLaw</t>
  </si>
  <si>
    <t>Checkmate </t>
  </si>
  <si>
    <t>http://www.imdb.com/title/tt3781616/?ref_=fn_tt_tt_1</t>
  </si>
  <si>
    <t>TaranaSubkoff</t>
  </si>
  <si>
    <t>BalthazarnaGetty</t>
  </si>
  <si>
    <t>#Horror </t>
  </si>
  <si>
    <t>LydianaHearst</t>
  </si>
  <si>
    <t>bullying|cyberbullying|girl|internet|throatnaslitting</t>
  </si>
  <si>
    <t>http://www.imdb.com/title/tt3526286/?ref_=fn_tt_tt_1</t>
  </si>
  <si>
    <t>RussellnaFriedenberg</t>
  </si>
  <si>
    <t>WindnaWalkers </t>
  </si>
  <si>
    <t>KiowanaGordon</t>
  </si>
  <si>
    <t>afternadarknahorrorfest</t>
  </si>
  <si>
    <t>http://www.imdb.com/title/tt1236254/?ref_=fn_tt_tt_1</t>
  </si>
  <si>
    <t>WilliamnaCottrell</t>
  </si>
  <si>
    <t>BillynaGilbert</t>
  </si>
  <si>
    <t>AdriananaCaselotti</t>
  </si>
  <si>
    <t>SnownaWhitenaandnathenaSevennaDwarfs </t>
  </si>
  <si>
    <t>LucillenaLanaVerne</t>
  </si>
  <si>
    <t>dwarf|love|princess|queen|snownawhite</t>
  </si>
  <si>
    <t>http://www.imdb.com/title/tt0029583/?ref_=fn_tt_tt_1</t>
  </si>
  <si>
    <t>LucrecianaMartel</t>
  </si>
  <si>
    <t>MercedesnaMorán</t>
  </si>
  <si>
    <t>ThenaHolynaGirl </t>
  </si>
  <si>
    <t>MaríanaAlche</t>
  </si>
  <si>
    <t>16nayearnaold|doctor|hotel|tinnitus|titlenadirectednabynafemale</t>
  </si>
  <si>
    <t>http://www.imdb.com/title/tt0300270/?ref_=fn_tt_tt_1</t>
  </si>
  <si>
    <t>EdwardnaDmytryk</t>
  </si>
  <si>
    <t>BrigittenaBardot</t>
  </si>
  <si>
    <t>Shalako </t>
  </si>
  <si>
    <t>barenachestednamalenabondage|european|femalenafrontalnanudity|toplessnawoman|warnapaint</t>
  </si>
  <si>
    <t>http://www.imdb.com/title/tt0063592/?ref_=fn_tt_tt_1</t>
  </si>
  <si>
    <t>ZaknaPenn</t>
  </si>
  <si>
    <t>GabrielnaBeristain</t>
  </si>
  <si>
    <t>Adventure|Comedy|Horror</t>
  </si>
  <si>
    <t>IncidentnaatnaLochnaNess </t>
  </si>
  <si>
    <t>JohnnaBailey</t>
  </si>
  <si>
    <t>boat|director|lochnaness|lochnanessnamonster|monster</t>
  </si>
  <si>
    <t>http://www.imdb.com/title/tt0374639/?ref_=fn_tt_tt_1</t>
  </si>
  <si>
    <t>AlexnaRanarivelo</t>
  </si>
  <si>
    <t>ChristinanaMoore</t>
  </si>
  <si>
    <t>ThenaDognaLover </t>
  </si>
  <si>
    <t>CullennaDouglas</t>
  </si>
  <si>
    <t>http://www.imdb.com/title/tt4063178/?ref_=fn_tt_tt_1</t>
  </si>
  <si>
    <t>AdamnaDiMarco</t>
  </si>
  <si>
    <t>CamrennaBicondova</t>
  </si>
  <si>
    <t>GirlnaHouse </t>
  </si>
  <si>
    <t>ChastynaBallesteros</t>
  </si>
  <si>
    <t>collegenastudent|disfigurednaface|house|suicide|website</t>
  </si>
  <si>
    <t>http://www.imdb.com/title/tt2577172/?ref_=fn_tt_tt_1</t>
  </si>
  <si>
    <t>LéanaDrucker</t>
  </si>
  <si>
    <t>ThenaBluenaRoom </t>
  </si>
  <si>
    <t>LaurentnaPoitrenaux</t>
  </si>
  <si>
    <t>malenapubicnahair|manipulativenapersonality|murdernaofnawife|neglectednawife|pubicnahair</t>
  </si>
  <si>
    <t>http://www.imdb.com/title/tt3230082/?ref_=fn_tt_tt_1</t>
  </si>
  <si>
    <t>DavidnaWorth</t>
  </si>
  <si>
    <t>JonathannaMangum</t>
  </si>
  <si>
    <t>HousenaatnathenaEndnaofnathenaDrive </t>
  </si>
  <si>
    <t>AngelanaJones</t>
  </si>
  <si>
    <t>ghostnastory|mansonnafamily|paranormal|realnalifenaevent|referencenatonasharonnatate</t>
  </si>
  <si>
    <t>http://www.imdb.com/title/tt0464054/?ref_=fn_tt_tt_1</t>
  </si>
  <si>
    <t>LeslienaH.naMartinson</t>
  </si>
  <si>
    <t>BurgessnaMeredith</t>
  </si>
  <si>
    <t>Batman:naThenaMovie </t>
  </si>
  <si>
    <t>BurtnaWard</t>
  </si>
  <si>
    <t>blacknacat|catwoman|dcnacomics|penguin|riddler</t>
  </si>
  <si>
    <t>http://www.imdb.com/title/tt0060153/?ref_=fn_tt_tt_1</t>
  </si>
  <si>
    <t>Lock,naStocknaandnaTwonaSmokingnaBarrels </t>
  </si>
  <si>
    <t>antique|cockneynaaccent|hatchet|money|shotgun</t>
  </si>
  <si>
    <t>http://www.imdb.com/title/tt0120735/?ref_=fn_tt_tt_1</t>
  </si>
  <si>
    <t>RobertnaM.naYoung</t>
  </si>
  <si>
    <t>ThenaBalladnaofnaGregorionaCortez </t>
  </si>
  <si>
    <t>http://www.imdb.com/title/tt3551840/?ref_=fn_tt_tt_1</t>
  </si>
  <si>
    <t>MichaelnaDouglas</t>
  </si>
  <si>
    <t>Action|Crime|Drama|Mystery</t>
  </si>
  <si>
    <t>ThenaStreetsnaofnaSannaFrancisco </t>
  </si>
  <si>
    <t>citynanamenainnaseriesnatitle|homicide|oldernamannayoungernamannarelationship|placenainnaseriesnatitle|policenapartner</t>
  </si>
  <si>
    <t>http://www.imdb.com/title/tt0068135/?ref_=fn_tt_tt_1</t>
  </si>
  <si>
    <t>PaprikanaSteen</t>
  </si>
  <si>
    <t>ThenaCelebration </t>
  </si>
  <si>
    <t>TrinenaDyrholm</t>
  </si>
  <si>
    <t>dogmena95|familynasecret|hauntednabynathenapast|secret|speech</t>
  </si>
  <si>
    <t>http://www.imdb.com/title/tt0154420/?ref_=fn_tt_tt_1</t>
  </si>
  <si>
    <t>TreesnaLounge </t>
  </si>
  <si>
    <t>alcoholicnadrink|bar|drink|drinking|drunk</t>
  </si>
  <si>
    <t>http://www.imdb.com/title/tt0117958/?ref_=fn_tt_tt_1</t>
  </si>
  <si>
    <t>HamnaTran</t>
  </si>
  <si>
    <t>KieunaChinh</t>
  </si>
  <si>
    <t>LongnaNguyen</t>
  </si>
  <si>
    <t>JourneynafromnathenaFall </t>
  </si>
  <si>
    <t>CatnaLy</t>
  </si>
  <si>
    <t>1970s|1980s|nonlinearnatimeline|rescue|vietnamnawar</t>
  </si>
  <si>
    <t>http://www.imdb.com/title/tt0433398/?ref_=fn_tt_tt_1</t>
  </si>
  <si>
    <t>Vietnamese</t>
  </si>
  <si>
    <t>RichnaCowan</t>
  </si>
  <si>
    <t>ThenaBasket </t>
  </si>
  <si>
    <t>basketball|germannaimmigrant|opera|twonawordnatitle|warnaorphan</t>
  </si>
  <si>
    <t>http://www.imdb.com/title/tt0190255/?ref_=fn_tt_tt_1</t>
  </si>
  <si>
    <t>BorisnaRodriguez</t>
  </si>
  <si>
    <t>Eddie:naThenaSleepwalkingnaCannibal </t>
  </si>
  <si>
    <t>artnateacher|cannibal|inspiration|painter|sleepwalking</t>
  </si>
  <si>
    <t>http://www.imdb.com/title/tt1480658/?ref_=fn_tt_tt_1</t>
  </si>
  <si>
    <t>TuckernaSmallwood</t>
  </si>
  <si>
    <t>Space:naAbovenaandnaBeyond </t>
  </si>
  <si>
    <t>KristennaCloke</t>
  </si>
  <si>
    <t>alien|bornnainnavitro|innavitronafertilization|marine|outernaspace</t>
  </si>
  <si>
    <t>http://www.imdb.com/title/tt0112173/?ref_=fn_tt_tt_1</t>
  </si>
  <si>
    <t>SadyknaSher-Niyaz</t>
  </si>
  <si>
    <t>AziznaMuradillayev</t>
  </si>
  <si>
    <t>ElinanaAbainaKyzy</t>
  </si>
  <si>
    <t>QueennaofnathenaMountains </t>
  </si>
  <si>
    <t>MirlannaAbdulayev</t>
  </si>
  <si>
    <t>19thnacentury|centralnaasia|mothernasonnarelationship|ruler|russiannaempire</t>
  </si>
  <si>
    <t>http://www.imdb.com/title/tt2640460/?ref_=fn_tt_tt_1</t>
  </si>
  <si>
    <t>Kyrgyzstan</t>
  </si>
  <si>
    <t>PaulnaDonovan</t>
  </si>
  <si>
    <t>LenorenaZann</t>
  </si>
  <si>
    <t>Def-Conna4 </t>
  </si>
  <si>
    <t>TimnaChoate</t>
  </si>
  <si>
    <t>canuxploitation|independentnafilm|postnaapocalypse|remake|survival</t>
  </si>
  <si>
    <t>http://www.imdb.com/title/tt0087130/?ref_=fn_tt_tt_1</t>
  </si>
  <si>
    <t>JonathannaKesselman</t>
  </si>
  <si>
    <t>ThenaHebrewnaHammer </t>
  </si>
  <si>
    <t>blaxploitation|hanukkah|jewish|kwanzaa|santanaclaus</t>
  </si>
  <si>
    <t>http://www.imdb.com/title/tt0317640/?ref_=fn_tt_tt_1</t>
  </si>
  <si>
    <t>ArjunnaSablok</t>
  </si>
  <si>
    <t>UdaynaChopra</t>
  </si>
  <si>
    <t>Nealna'N'naNikki </t>
  </si>
  <si>
    <t>SamanthanaMcLeod</t>
  </si>
  <si>
    <t>interruptednasex|kiss|love|mistakennasexnascene|sexnainnacar</t>
  </si>
  <si>
    <t>http://www.imdb.com/title/tt0470869/?ref_=fn_tt_tt_1</t>
  </si>
  <si>
    <t>Thena41-Year-OldnaVirginnaWhonaKnockednaUpnaSarahnaMarshallnaandnaFeltnaSuperbadnaAboutnaIt </t>
  </si>
  <si>
    <t>MattnaCrabtree</t>
  </si>
  <si>
    <t>masturbation|pornnaactornainnamainstreamnamovie|sex|spoof|virginity</t>
  </si>
  <si>
    <t>http://www.imdb.com/title/tt1498870/?ref_=fn_tt_tt_1</t>
  </si>
  <si>
    <t>TylernaOliver</t>
  </si>
  <si>
    <t>ChloenaBridges</t>
  </si>
  <si>
    <t>Horror|Romance|Thriller</t>
  </si>
  <si>
    <t>ForgetnaMenaNot </t>
  </si>
  <si>
    <t>http://www.imdb.com/title/tt1147684/?ref_=fn_tt_tt_1</t>
  </si>
  <si>
    <t>JoannaFontaine</t>
  </si>
  <si>
    <t>Drama|Film-Noir|Mystery|Thriller</t>
  </si>
  <si>
    <t>Rebecca </t>
  </si>
  <si>
    <t>death|estate|housekeeper|love|montenacarlo</t>
  </si>
  <si>
    <t>http://www.imdb.com/title/tt0032976/?ref_=fn_tt_tt_1</t>
  </si>
  <si>
    <t>AdriennenaKing</t>
  </si>
  <si>
    <t>BetsynaPalmer</t>
  </si>
  <si>
    <t>Fridaynathena13thnaPartna2 </t>
  </si>
  <si>
    <t>AmynaSteel</t>
  </si>
  <si>
    <t>icenapick|jasonnavoorhees|lake|pitchfork|shack</t>
  </si>
  <si>
    <t>http://www.imdb.com/title/tt0082418/?ref_=fn_tt_tt_1</t>
  </si>
  <si>
    <t>JanenaWyman</t>
  </si>
  <si>
    <t>Drama|Film-Noir</t>
  </si>
  <si>
    <t>RaynaMilland</t>
  </si>
  <si>
    <t>ThenaLostnaWeekend </t>
  </si>
  <si>
    <t>FranknaFaylen</t>
  </si>
  <si>
    <t>addiction|alcoholic|alcoholism|paranoia|suicidalnathoughts</t>
  </si>
  <si>
    <t>http://www.imdb.com/title/tt0037884/?ref_=fn_tt_tt_1</t>
  </si>
  <si>
    <t>DouglasnaCheek</t>
  </si>
  <si>
    <t>C.H.U.D. </t>
  </si>
  <si>
    <t>bum|city|mutant|newnayorknacity|street</t>
  </si>
  <si>
    <t>http://www.imdb.com/title/tt0087015/?ref_=fn_tt_tt_1</t>
  </si>
  <si>
    <t>JenninaRivera</t>
  </si>
  <si>
    <t>FillynaBrown </t>
  </si>
  <si>
    <t>JorgenaDiaz</t>
  </si>
  <si>
    <t>http://www.imdb.com/title/tt1869425/?ref_=fn_tt_tt_1</t>
  </si>
  <si>
    <t>DerycknaBroom</t>
  </si>
  <si>
    <t>VicnaMignogna</t>
  </si>
  <si>
    <t>ThenaLionnaofnaJudah </t>
  </si>
  <si>
    <t>animal|donkey|lamb|pig|rooster</t>
  </si>
  <si>
    <t>http://www.imdb.com/title/tt1212022/?ref_=fn_tt_tt_1</t>
  </si>
  <si>
    <t>HenrynaHathaway</t>
  </si>
  <si>
    <t>JeannaPeters</t>
  </si>
  <si>
    <t>Crime|Film-Noir|Thriller</t>
  </si>
  <si>
    <t>Niagara </t>
  </si>
  <si>
    <t>WillnaWright</t>
  </si>
  <si>
    <t>hitchcockian|husbandnamurdersnawife|murder|niagaranafalls|overheadnashot</t>
  </si>
  <si>
    <t>http://www.imdb.com/title/tt0046126/?ref_=fn_tt_tt_1</t>
  </si>
  <si>
    <t>WalternaPidgeon</t>
  </si>
  <si>
    <t>HownaGreennaWasnaMynaValley </t>
  </si>
  <si>
    <t>BarrynaFitzgerald</t>
  </si>
  <si>
    <t>coalnamine|girl|school|village|wales</t>
  </si>
  <si>
    <t>http://www.imdb.com/title/tt0033729/?ref_=fn_tt_tt_1</t>
  </si>
  <si>
    <t>RileynaKeough</t>
  </si>
  <si>
    <t>ThenaGirlfriendnaExperience </t>
  </si>
  <si>
    <t>escort|femalenanudity|friendship|money|sexnascene</t>
  </si>
  <si>
    <t>http://www.imdb.com/title/tt3846642/?ref_=fn_tt_tt_1</t>
  </si>
  <si>
    <t>ElvisnaNolasco</t>
  </si>
  <si>
    <t>DanaSweetnaBloodnaofnaJesus </t>
  </si>
  <si>
    <t>FelicianaPearson</t>
  </si>
  <si>
    <t>horrornamovienaremake|remake|undead|undeadnasex|undeadnasexuality</t>
  </si>
  <si>
    <t>http://www.imdb.com/title/tt3104930/?ref_=fn_tt_tt_1</t>
  </si>
  <si>
    <t>LauranaSannaGiacomo</t>
  </si>
  <si>
    <t>Sex,naLies,naandnaVideotape </t>
  </si>
  <si>
    <t>affair|interview|marriage|sex|videotape</t>
  </si>
  <si>
    <t>http://www.imdb.com/title/tt0098724/?ref_=fn_tt_tt_1</t>
  </si>
  <si>
    <t>Saw </t>
  </si>
  <si>
    <t>chained|flashback|killer|serialnakiller|surprisenaending</t>
  </si>
  <si>
    <t>http://www.imdb.com/title/tt0387564/?ref_=fn_tt_tt_1</t>
  </si>
  <si>
    <t>SupernaTroopers </t>
  </si>
  <si>
    <t>drugs|highway|police|statenatrooper|vermont</t>
  </si>
  <si>
    <t>http://www.imdb.com/title/tt0247745/?ref_=fn_tt_tt_1</t>
  </si>
  <si>
    <t>GiovanninaZelko</t>
  </si>
  <si>
    <t>ZuhairnaHaddad</t>
  </si>
  <si>
    <t>ThenaAlgerian </t>
  </si>
  <si>
    <t>BennaYoucef</t>
  </si>
  <si>
    <t>algeria|algerian|losnaangelesnacalifornia|muslim</t>
  </si>
  <si>
    <t>http://www.imdb.com/title/tt1681370/?ref_=fn_tt_tt_1</t>
  </si>
  <si>
    <t>ClaudianaSainte-Luce</t>
  </si>
  <si>
    <t>VeranaWilson</t>
  </si>
  <si>
    <t>XimenanaAyala</t>
  </si>
  <si>
    <t>ThenaAmazingnaCatfish </t>
  </si>
  <si>
    <t>JosénaManuelnaOrozconaAngulo</t>
  </si>
  <si>
    <t>actressnasharesnafirstnanamenawithnacharacter|appendicitis|hospital|lossnaofnamother|supermarket</t>
  </si>
  <si>
    <t>http://www.imdb.com/title/tt2414046/?ref_=fn_tt_tt_1</t>
  </si>
  <si>
    <t>RandeepnaHooda</t>
  </si>
  <si>
    <t>MonsoonnaWedding </t>
  </si>
  <si>
    <t>arrangednamarriage|bride|celebration|marriage|wedding</t>
  </si>
  <si>
    <t>http://www.imdb.com/title/tt0265343/?ref_=fn_tt_tt_1</t>
  </si>
  <si>
    <t>YounaCannaCountnaonnaMe </t>
  </si>
  <si>
    <t>bank|carnaaccident|cheatingnahusband|newnayork|singlenamother</t>
  </si>
  <si>
    <t>http://www.imdb.com/title/tt0203230/?ref_=fn_tt_tt_1</t>
  </si>
  <si>
    <t>JerrynaMathers</t>
  </si>
  <si>
    <t>ThenaTroublenawithnaHarry </t>
  </si>
  <si>
    <t>artist|death|hunting|sheriff|vermont</t>
  </si>
  <si>
    <t>http://www.imdb.com/title/tt0048750/?ref_=fn_tt_tt_1</t>
  </si>
  <si>
    <t>JamienaBabbit</t>
  </si>
  <si>
    <t>ButnaI'mnaanaCheerleader </t>
  </si>
  <si>
    <t>cheerleader|gay|homosexual|lesbian|lesbiannarelationship</t>
  </si>
  <si>
    <t>http://www.imdb.com/title/tt0179116/?ref_=fn_tt_tt_1</t>
  </si>
  <si>
    <t>DavidnaBoyd</t>
  </si>
  <si>
    <t>HomenaRun </t>
  </si>
  <si>
    <t>addiction|alcoholic|baseball|carnaaccident|referencenatonagod</t>
  </si>
  <si>
    <t>http://www.imdb.com/title/tt2051894/?ref_=fn_tt_tt_1</t>
  </si>
  <si>
    <t>ReservoirnaDogs </t>
  </si>
  <si>
    <t>gang|heist|heistnagonenawrong|nonlinearnatimeline|robbery</t>
  </si>
  <si>
    <t>http://www.imdb.com/title/tt0105236/?ref_=fn_tt_tt_1</t>
  </si>
  <si>
    <t>NigelnaBruce</t>
  </si>
  <si>
    <t>SpringnaByington</t>
  </si>
  <si>
    <t>ThenaBluenaBird </t>
  </si>
  <si>
    <t>GalenaSondergaard</t>
  </si>
  <si>
    <t>1800s|bird|bluenabirdnaofnahappiness|foreignnalanguagenaadaptation|past</t>
  </si>
  <si>
    <t>http://www.imdb.com/title/tt0032264/?ref_=fn_tt_tt_1</t>
  </si>
  <si>
    <t>LuiginaPistilli</t>
  </si>
  <si>
    <t>ThenaGood,nathenaBadnaandnathenaUgly </t>
  </si>
  <si>
    <t>EnzonaPetito</t>
  </si>
  <si>
    <t>civilnawar|hitman|outlaw|shootout|spaghettinawestern</t>
  </si>
  <si>
    <t>http://www.imdb.com/title/tt0060196/?ref_=fn_tt_tt_1</t>
  </si>
  <si>
    <t>AnnanaMuylaert</t>
  </si>
  <si>
    <t>ReginanaCasé</t>
  </si>
  <si>
    <t>AlexnaHuszar</t>
  </si>
  <si>
    <t>ThenaSecondnaMother </t>
  </si>
  <si>
    <t>LuisnaMiranda</t>
  </si>
  <si>
    <t>brazil|exam|housekeeper|northeastnaregionnaofnabrazil|portuguesenalanguage</t>
  </si>
  <si>
    <t>http://www.imdb.com/title/tt3742378/?ref_=fn_tt_tt_1</t>
  </si>
  <si>
    <t>StevenaTaylor</t>
  </si>
  <si>
    <t>MarshallnaAllman</t>
  </si>
  <si>
    <t>BluenaLikenaJazz </t>
  </si>
  <si>
    <t>EricnaLange</t>
  </si>
  <si>
    <t>church|college|colornainnatitle|philosophy|texas</t>
  </si>
  <si>
    <t>http://www.imdb.com/title/tt1758575/?ref_=fn_tt_tt_1</t>
  </si>
  <si>
    <t>KurtnaVoss</t>
  </si>
  <si>
    <t>CoyotenaShivers</t>
  </si>
  <si>
    <t>Lemmy</t>
  </si>
  <si>
    <t>DownnaandnaOutnawithnathenaDolls </t>
  </si>
  <si>
    <t>ZoënaPoledouris</t>
  </si>
  <si>
    <t>femalenabassist|femalenadrummer|femalenaguitarist|femalenasinger|portlandnaoregon</t>
  </si>
  <si>
    <t>http://www.imdb.com/title/tt0283323/?ref_=fn_tt_tt_1</t>
  </si>
  <si>
    <t>PinknaRibbons,naInc. </t>
  </si>
  <si>
    <t>breastnacancer|commanainnatitle|periodnainnatitle|punctuationnainnatitle|threenawordnatitle</t>
  </si>
  <si>
    <t>http://www.imdb.com/title/tt2035599/?ref_=fn_tt_tt_1</t>
  </si>
  <si>
    <t>JamesnaDavidnaPasternak</t>
  </si>
  <si>
    <t>CertifiablynaJonathan </t>
  </si>
  <si>
    <t>lasnavegasnanevada|museum|referencenatonamr.narogers|referencenatonavincentnavannagogh|talkingnaaboutnasuicide</t>
  </si>
  <si>
    <t>http://www.imdb.com/title/tt0976025/?ref_=fn_tt_tt_1</t>
  </si>
  <si>
    <t>LaurentnaBouhnik</t>
  </si>
  <si>
    <t>JohnnynaAmaro</t>
  </si>
  <si>
    <t>DéborahnaRévy</t>
  </si>
  <si>
    <t>Q </t>
  </si>
  <si>
    <t>YassinenaAzzouz</t>
  </si>
  <si>
    <t>femalenaexplicitnanudity|handnajob|oralnasex|penetration|unsimulatednasex</t>
  </si>
  <si>
    <t>http://www.imdb.com/title/tt1879030/?ref_=fn_tt_tt_1</t>
  </si>
  <si>
    <t>TomnaSanchez</t>
  </si>
  <si>
    <t>AntonionaArrué</t>
  </si>
  <si>
    <t>NatanielnaSánchez</t>
  </si>
  <si>
    <t>ThenaKnifenaofnaDonnaJuan </t>
  </si>
  <si>
    <t>JuannaCarlosnaMontoya</t>
  </si>
  <si>
    <t>http://www.imdb.com/title/tt1349485/?ref_=fn_tt_tt_1</t>
  </si>
  <si>
    <t>DavidnaCaffrey</t>
  </si>
  <si>
    <t>GrandnaTheftnaParsons </t>
  </si>
  <si>
    <t>JimnaCodynaWilliams</t>
  </si>
  <si>
    <t>guitar|hearse|manager|musician|singer</t>
  </si>
  <si>
    <t>http://www.imdb.com/title/tt0338075/?ref_=fn_tt_tt_1</t>
  </si>
  <si>
    <t>AdamnaJaynaEpstein</t>
  </si>
  <si>
    <t>RichnaCeraulo</t>
  </si>
  <si>
    <t>ExtremenaMovie </t>
  </si>
  <si>
    <t>boxnaofficenaflop|femalenafrontalnanudity|pinknabranaandnapanties|rednabranaandnapanties|sex</t>
  </si>
  <si>
    <t>http://www.imdb.com/title/tt0806147/?ref_=fn_tt_tt_1</t>
  </si>
  <si>
    <t>Action|Adventure|Romance|War</t>
  </si>
  <si>
    <t>ErrolnaFlynn</t>
  </si>
  <si>
    <t>ThenaChargenaofnathenaLightnaBrigade </t>
  </si>
  <si>
    <t>attack|fort|india|lancer|massacre</t>
  </si>
  <si>
    <t>http://www.imdb.com/title/tt0027438/?ref_=fn_tt_tt_1</t>
  </si>
  <si>
    <t>JustinnaThomasnaOstensen</t>
  </si>
  <si>
    <t>KristinnaBooth</t>
  </si>
  <si>
    <t>BelownaZero </t>
  </si>
  <si>
    <t>MichaelnaEisner</t>
  </si>
  <si>
    <t>http://www.imdb.com/title/tt1641388/?ref_=fn_tt_tt_1</t>
  </si>
  <si>
    <t>BrentonnaSpencer</t>
  </si>
  <si>
    <t>VictornaZincknaJr.</t>
  </si>
  <si>
    <t>Action|Horror|Mystery|Thriller</t>
  </si>
  <si>
    <t>ChristienaBurke</t>
  </si>
  <si>
    <t>Crowsnest </t>
  </si>
  <si>
    <t>ChelseynaReist</t>
  </si>
  <si>
    <t>forest|foundnafootage|lost|murder|roadnatrip</t>
  </si>
  <si>
    <t>http://www.imdb.com/title/tt2180333/?ref_=fn_tt_tt_1</t>
  </si>
  <si>
    <t>Adventure|Comedy|Sport</t>
  </si>
  <si>
    <t>Airborne </t>
  </si>
  <si>
    <t>BrittneynaPowell</t>
  </si>
  <si>
    <t>cincinnatinaohio|highnaschool|hockey|jocknastrap|zoologist</t>
  </si>
  <si>
    <t>http://www.imdb.com/title/tt0106233/?ref_=fn_tt_tt_1</t>
  </si>
  <si>
    <t>CleavonnaLittle</t>
  </si>
  <si>
    <t>ReddnaFoxx</t>
  </si>
  <si>
    <t>CottonnaComesnatonaHarlem </t>
  </si>
  <si>
    <t>CalvinnaLockhart</t>
  </si>
  <si>
    <t>blacknacop|chase|cotton|fournawordnatitle|newnayorknacity</t>
  </si>
  <si>
    <t>http://www.imdb.com/title/tt0065579/?ref_=fn_tt_tt_1</t>
  </si>
  <si>
    <t>JaynaAlaimo</t>
  </si>
  <si>
    <t>SabrinanaCarmichael</t>
  </si>
  <si>
    <t>ThenaWickednaWithin </t>
  </si>
  <si>
    <t>http://www.imdb.com/title/tt1943014/?ref_=fn_tt_tt_1</t>
  </si>
  <si>
    <t>DylannaBank</t>
  </si>
  <si>
    <t>DeirdrenaLorenz</t>
  </si>
  <si>
    <t>SeregonnaO'Dassey</t>
  </si>
  <si>
    <t>BleedingnaHearts </t>
  </si>
  <si>
    <t>DustinnaDiamond</t>
  </si>
  <si>
    <t>barenabreasts|branaandnapanties|nudity|syringe</t>
  </si>
  <si>
    <t>http://www.imdb.com/title/tt2622294/?ref_=fn_tt_tt_1</t>
  </si>
  <si>
    <t>RobnaMcKittrick</t>
  </si>
  <si>
    <t>Waiting... </t>
  </si>
  <si>
    <t>cook|dishwasher|flashing|malenafrontalnanudity|waiter</t>
  </si>
  <si>
    <t>http://www.imdb.com/title/tt0348333/?ref_=fn_tt_tt_1</t>
  </si>
  <si>
    <t>DeadnaMan'snaShoes </t>
  </si>
  <si>
    <t>GeorgenaNewton</t>
  </si>
  <si>
    <t>anger|armynaveteran|independentnafilm|revenge|sexnascene</t>
  </si>
  <si>
    <t>http://www.imdb.com/title/tt0419677/?ref_=fn_tt_tt_1</t>
  </si>
  <si>
    <t>JohnnaJarratt</t>
  </si>
  <si>
    <t>RichardnaCawthorne</t>
  </si>
  <si>
    <t>WolfnaCreek </t>
  </si>
  <si>
    <t>basednaonnatruenastory|blood|serialnakiller|slasher|tvnamininaseries</t>
  </si>
  <si>
    <t>http://www.imdb.com/title/tt4460878/?ref_=fn_tt_tt_1</t>
  </si>
  <si>
    <t>JeffnaBurr</t>
  </si>
  <si>
    <t>FromnaanaWhispernatonaanaScream </t>
  </si>
  <si>
    <t>SusannaTyrrell</t>
  </si>
  <si>
    <t>bathtub|cultnafilm|necknabreaking|tennessee|wraparoundnastory</t>
  </si>
  <si>
    <t>http://www.imdb.com/title/tt0091671/?ref_=fn_tt_tt_1</t>
  </si>
  <si>
    <t>HarrynaGantz</t>
  </si>
  <si>
    <t>SexnawithnaStrangers </t>
  </si>
  <si>
    <t>bisexual|explicitnasex|sex|stranger|swing</t>
  </si>
  <si>
    <t>http://www.imdb.com/title/tt0304692/?ref_=fn_tt_tt_1</t>
  </si>
  <si>
    <t>GuynaMaddin</t>
  </si>
  <si>
    <t>CindyMarienaSmall</t>
  </si>
  <si>
    <t>Comedy|Horror|Musical</t>
  </si>
  <si>
    <t>SarahnaMurphy-Dyson</t>
  </si>
  <si>
    <t>Dracula:naPagesnafromnaanaVirgin'snaDiary </t>
  </si>
  <si>
    <t>BrentnaNeale</t>
  </si>
  <si>
    <t>ballet|cultnafilm|dance|dracula|gothic</t>
  </si>
  <si>
    <t>http://www.imdb.com/title/tt0293113/?ref_=fn_tt_tt_1</t>
  </si>
  <si>
    <t>RegardtnavannadennaBergh</t>
  </si>
  <si>
    <t>FranknaRautenbach</t>
  </si>
  <si>
    <t>SeannaCameronnaMichael</t>
  </si>
  <si>
    <t>FaithnaLikenaPotatoes </t>
  </si>
  <si>
    <t>JeannenaNeilson</t>
  </si>
  <si>
    <t>food|foodnainnatitle|potato</t>
  </si>
  <si>
    <t>http://www.imdb.com/title/tt0850667/?ref_=fn_tt_tt_1</t>
  </si>
  <si>
    <t>PanosnaCosmatos</t>
  </si>
  <si>
    <t>MarilynnaNorry</t>
  </si>
  <si>
    <t>BeyondnathenaBlacknaRainbow </t>
  </si>
  <si>
    <t>EvanaBourne</t>
  </si>
  <si>
    <t>exploitation|fournawordnatitle|hallucinogen|lynchian|telepathy</t>
  </si>
  <si>
    <t>http://www.imdb.com/title/tt1534085/?ref_=fn_tt_tt_1</t>
  </si>
  <si>
    <t>GarethnaEvans</t>
  </si>
  <si>
    <t>YayannaRuhian</t>
  </si>
  <si>
    <t>IkonaUwais</t>
  </si>
  <si>
    <t>ThenaRaid:naRedemption </t>
  </si>
  <si>
    <t>DonnynaAlamsyah</t>
  </si>
  <si>
    <t>apartment|drugnalord|gangster|police|swatnateam</t>
  </si>
  <si>
    <t>http://www.imdb.com/title/tt1899353/?ref_=fn_tt_tt_1</t>
  </si>
  <si>
    <t>Indonesian</t>
  </si>
  <si>
    <t>Indonesia</t>
  </si>
  <si>
    <t>MatthewnaR.naAnderson</t>
  </si>
  <si>
    <t>ThenaDeadnaUndead </t>
  </si>
  <si>
    <t>flashback|immortality|ruralnasetting|vampire|zombie</t>
  </si>
  <si>
    <t>http://www.imdb.com/title/tt0923653/?ref_=fn_tt_tt_1</t>
  </si>
  <si>
    <t>JoenaMarino</t>
  </si>
  <si>
    <t>AnellanaVastola</t>
  </si>
  <si>
    <t>PieronaMaggiò</t>
  </si>
  <si>
    <t>ThenaVaticannaExorcisms </t>
  </si>
  <si>
    <t>http://www.imdb.com/title/tt3043194/?ref_=fn_tt_tt_1</t>
  </si>
  <si>
    <t>Casablanca </t>
  </si>
  <si>
    <t>ConradnaVeidt</t>
  </si>
  <si>
    <t>americannaexpatriate|casablancanamorocco|gestapo|police|visa</t>
  </si>
  <si>
    <t>http://www.imdb.com/title/tt0034583/?ref_=fn_tt_tt_1</t>
  </si>
  <si>
    <t>JoelnaAnderson</t>
  </si>
  <si>
    <t>RosienaTraynor</t>
  </si>
  <si>
    <t>TalianaZucker</t>
  </si>
  <si>
    <t>LakenaMungo </t>
  </si>
  <si>
    <t>MartinnaSharpe</t>
  </si>
  <si>
    <t>ghost|lake|parapsychologist|psychic|secret</t>
  </si>
  <si>
    <t>http://www.imdb.com/title/tt0816556/?ref_=fn_tt_tt_1</t>
  </si>
  <si>
    <t>ShimitnaAmin</t>
  </si>
  <si>
    <t>ShazahnnaPadamsee</t>
  </si>
  <si>
    <t>RocketnaSingh:naSalesmannaofnathenaYear </t>
  </si>
  <si>
    <t>GauharnaKhan</t>
  </si>
  <si>
    <t>boss|computer|honesty|sales|salesman</t>
  </si>
  <si>
    <t>http://www.imdb.com/title/tt1434447/?ref_=fn_tt_tt_1</t>
  </si>
  <si>
    <t>DouglasnaTrumbull</t>
  </si>
  <si>
    <t>SilentnaRunning </t>
  </si>
  <si>
    <t>JessenaVint</t>
  </si>
  <si>
    <t>forest|greenhouse|plant|robot|space</t>
  </si>
  <si>
    <t>http://www.imdb.com/title/tt0067756/?ref_=fn_tt_tt_1</t>
  </si>
  <si>
    <t>Rocky </t>
  </si>
  <si>
    <t>boxer|hometownnahero|philadelphianapennsylvania|protectivenamale|training</t>
  </si>
  <si>
    <t>http://www.imdb.com/title/tt0075148/?ref_=fn_tt_tt_1</t>
  </si>
  <si>
    <t>MonanaFastvold</t>
  </si>
  <si>
    <t>ChristophernaAbbott</t>
  </si>
  <si>
    <t>ThenaSleepwalker </t>
  </si>
  <si>
    <t>GittenaWitt</t>
  </si>
  <si>
    <t>femalenanudity|malenanudity|malenarearnanudity|nudity</t>
  </si>
  <si>
    <t>http://www.imdb.com/title/tt2723576/?ref_=fn_tt_tt_1</t>
  </si>
  <si>
    <t>Adventure|Comedy|History</t>
  </si>
  <si>
    <t>TomnaJones </t>
  </si>
  <si>
    <t>HughnaGriffith</t>
  </si>
  <si>
    <t>18thnacentury|ragsnatonariches|secretnaletter|squire|tutor</t>
  </si>
  <si>
    <t>http://www.imdb.com/title/tt0057590/?ref_=fn_tt_tt_1</t>
  </si>
  <si>
    <t>LevannaGabriadze</t>
  </si>
  <si>
    <t>ReneenaOlstead</t>
  </si>
  <si>
    <t>Unfriended </t>
  </si>
  <si>
    <t>HeathernaSossaman</t>
  </si>
  <si>
    <t>blender|computernascreen|secret|skype|webcam</t>
  </si>
  <si>
    <t>http://www.imdb.com/title/tt3713166/?ref_=fn_tt_tt_1</t>
  </si>
  <si>
    <t>TaxinaDriver </t>
  </si>
  <si>
    <t>loner|neonanoir|nightnashift|taxinadriver|vigilante</t>
  </si>
  <si>
    <t>http://www.imdb.com/title/tt0075314/?ref_=fn_tt_tt_1</t>
  </si>
  <si>
    <t>ThenaHowling </t>
  </si>
  <si>
    <t>1980s|forest|lycanthrope|shapeshifting|werewolfnatransformation</t>
  </si>
  <si>
    <t>http://www.imdb.com/title/tt0082533/?ref_=fn_tt_tt_1</t>
  </si>
  <si>
    <t>JacknaLord</t>
  </si>
  <si>
    <t>UrsulanaAndress</t>
  </si>
  <si>
    <t>Dr.naNo </t>
  </si>
  <si>
    <t>britishnasecretnaservice|handnatonahandnacombat|murder|officialnajamesnabondnaseries|terroristnaplot</t>
  </si>
  <si>
    <t>http://www.imdb.com/title/tt0055928/?ref_=fn_tt_tt_1</t>
  </si>
  <si>
    <t>BradleynaParker</t>
  </si>
  <si>
    <t>ChernobylnaDiaries </t>
  </si>
  <si>
    <t>abandonednabuilding|chernobylnadisaster|exploration|tournaguide|van</t>
  </si>
  <si>
    <t>http://www.imdb.com/title/tt1991245/?ref_=fn_tt_tt_1</t>
  </si>
  <si>
    <t>ClivenaBarker</t>
  </si>
  <si>
    <t>AshleynaLaurence</t>
  </si>
  <si>
    <t>AndrewnaRobinson</t>
  </si>
  <si>
    <t>Hellraiser </t>
  </si>
  <si>
    <t>ClarenaHiggins</t>
  </si>
  <si>
    <t>blood|cenobites|creature|demon|malenafullnafrontalnanudity</t>
  </si>
  <si>
    <t>http://www.imdb.com/title/tt0093177/?ref_=fn_tt_tt_1</t>
  </si>
  <si>
    <t>HaroldnaCronk</t>
  </si>
  <si>
    <t>RobinnaGivens</t>
  </si>
  <si>
    <t>BenjaminnaA.naOnyango</t>
  </si>
  <si>
    <t>God'snaNotnaDeadna2 </t>
  </si>
  <si>
    <t>MarianaCanals-Barrera</t>
  </si>
  <si>
    <t>alternatenauniverse|christian|christiannafilm|christianity|manipulation</t>
  </si>
  <si>
    <t>http://www.imdb.com/title/tt4824308/?ref_=fn_tt_tt_1</t>
  </si>
  <si>
    <t>Cry_Wolf </t>
  </si>
  <si>
    <t>enamail|game|school|serialnakiller|student</t>
  </si>
  <si>
    <t>http://www.imdb.com/title/tt0384286/?ref_=fn_tt_tt_1</t>
  </si>
  <si>
    <t>TakaonaOkawara</t>
  </si>
  <si>
    <t>NaominaNishida</t>
  </si>
  <si>
    <t>HiroshinaAbe</t>
  </si>
  <si>
    <t>Godzillana2000 </t>
  </si>
  <si>
    <t>SakaenaKimura</t>
  </si>
  <si>
    <t>godzilla|kaiju|monster|orga|ufo</t>
  </si>
  <si>
    <t>http://www.imdb.com/title/tt0188640/?ref_=fn_tt_tt_1</t>
  </si>
  <si>
    <t>BluenaValentine </t>
  </si>
  <si>
    <t>dognahitnabynaanacar|dysfunctionalnafamily|fallingnainnalove|femalenainnashower|unhappilynamarriednawoman</t>
  </si>
  <si>
    <t>http://www.imdb.com/title/tt1120985/?ref_=fn_tt_tt_1</t>
  </si>
  <si>
    <t>DuncannaTucker</t>
  </si>
  <si>
    <t>Transamerica </t>
  </si>
  <si>
    <t>PaulnaBorghese</t>
  </si>
  <si>
    <t>bail|malenafullnafrontalnanudity|sexnachange|stepfather|transsexual</t>
  </si>
  <si>
    <t>http://www.imdb.com/title/tt0407265/?ref_=fn_tt_tt_1</t>
  </si>
  <si>
    <t>ClaudiunaTrandafir</t>
  </si>
  <si>
    <t>FernandanaAndrade</t>
  </si>
  <si>
    <t>ThenaDevilnaInside </t>
  </si>
  <si>
    <t>criticallynabashed|demonicnapossession|exorcism|exorcist|foundnafootage</t>
  </si>
  <si>
    <t>http://www.imdb.com/title/tt1560985/?ref_=fn_tt_tt_1</t>
  </si>
  <si>
    <t>RussnaMeyer</t>
  </si>
  <si>
    <t>CynthianaMyers</t>
  </si>
  <si>
    <t>BeyondnathenaValleynaofnathenaDolls </t>
  </si>
  <si>
    <t>HarrisonnaPage</t>
  </si>
  <si>
    <t>band|drugs|friendship|hollywood|satire</t>
  </si>
  <si>
    <t>http://www.imdb.com/title/tt0065466/?ref_=fn_tt_tt_1</t>
  </si>
  <si>
    <t>RobertnaD.naWebb</t>
  </si>
  <si>
    <t>NevillenaBrand</t>
  </si>
  <si>
    <t>JamesnaDrury</t>
  </si>
  <si>
    <t>LovenaMenaTender </t>
  </si>
  <si>
    <t>DebranaPaget</t>
  </si>
  <si>
    <t>army|civilnawar|robbery|soldier|train</t>
  </si>
  <si>
    <t>http://www.imdb.com/title/tt0049452/?ref_=fn_tt_tt_1</t>
  </si>
  <si>
    <t>AlnaGore</t>
  </si>
  <si>
    <t>AnnaInconvenientnaTruth </t>
  </si>
  <si>
    <t>climate|earth|globalnawarming|science|truth</t>
  </si>
  <si>
    <t>http://www.imdb.com/title/tt0497116/?ref_=fn_tt_tt_1</t>
  </si>
  <si>
    <t>AllannaDwan</t>
  </si>
  <si>
    <t>RichardnaJaeckel</t>
  </si>
  <si>
    <t>Action|Drama|Romance|War</t>
  </si>
  <si>
    <t>JamesnaBrown</t>
  </si>
  <si>
    <t>SandsnaofnaIwonaJima </t>
  </si>
  <si>
    <t>ForrestnaTucker</t>
  </si>
  <si>
    <t>battle|combat|heroicnamilitary|sergeant|tarawa</t>
  </si>
  <si>
    <t>http://www.imdb.com/title/tt0041841/?ref_=fn_tt_tt_1</t>
  </si>
  <si>
    <t>KeithnaRichards</t>
  </si>
  <si>
    <t>Biography|Documentary|Music</t>
  </si>
  <si>
    <t>MicknaJagger</t>
  </si>
  <si>
    <t>ShinenaanaLight </t>
  </si>
  <si>
    <t>AlbertnaMaysles</t>
  </si>
  <si>
    <t>band|concertnafootage|newnayorknacity|rollingnastones|threenawordnatitle</t>
  </si>
  <si>
    <t>http://www.imdb.com/title/tt0893382/?ref_=fn_tt_tt_1</t>
  </si>
  <si>
    <t>ThenaGreennaInferno </t>
  </si>
  <si>
    <t>MagdanaApanowicz</t>
  </si>
  <si>
    <t>activist|amazon|colornainnatitle|rain|rainnaforest</t>
  </si>
  <si>
    <t>http://www.imdb.com/title/tt2403021/?ref_=fn_tt_tt_1</t>
  </si>
  <si>
    <t>AndrewnaSteggall</t>
  </si>
  <si>
    <t>AlexnaLawther</t>
  </si>
  <si>
    <t>Departure </t>
  </si>
  <si>
    <t>NiamhnaCusack</t>
  </si>
  <si>
    <t>france|gay|language|malenamasturbation|masturbation</t>
  </si>
  <si>
    <t>http://www.imdb.com/title/tt2248739/?ref_=fn_tt_tt_1</t>
  </si>
  <si>
    <t>BennaLewin</t>
  </si>
  <si>
    <t>ThenaSessions </t>
  </si>
  <si>
    <t>RheanaPerlman</t>
  </si>
  <si>
    <t>fallingnainnalove|ironnalung|priest|sexnasurrogate|therapist</t>
  </si>
  <si>
    <t>http://www.imdb.com/title/tt1866249/?ref_=fn_tt_tt_1</t>
  </si>
  <si>
    <t>RobertnaKenner</t>
  </si>
  <si>
    <t>EricnaSchlosser</t>
  </si>
  <si>
    <t>MichaelnaPollan</t>
  </si>
  <si>
    <t>Food,naInc. </t>
  </si>
  <si>
    <t>BarbaranaKowalcyk</t>
  </si>
  <si>
    <t>farming|fleshnaeating|food|foodnaindustry|gluttony</t>
  </si>
  <si>
    <t>http://www.imdb.com/title/tt1286537/?ref_=fn_tt_tt_1</t>
  </si>
  <si>
    <t>RobertnaAmaya</t>
  </si>
  <si>
    <t>OctobernaBaby </t>
  </si>
  <si>
    <t>JasonnaBurkey</t>
  </si>
  <si>
    <t>abortion|antinachoice|christiannapreach|malpractice|unprofessionalnaconduct</t>
  </si>
  <si>
    <t>http://www.imdb.com/title/tt1720182/?ref_=fn_tt_tt_1</t>
  </si>
  <si>
    <t>NextnaStopnaWonderland </t>
  </si>
  <si>
    <t>love|marinenabiologist|nurse|personalnaad|plumber</t>
  </si>
  <si>
    <t>http://www.imdb.com/title/tt0119778/?ref_=fn_tt_tt_1</t>
  </si>
  <si>
    <t>CraignaJohnson</t>
  </si>
  <si>
    <t>ThenaSkeletonnaTwins </t>
  </si>
  <si>
    <t>KathleennaRosenaPerkins</t>
  </si>
  <si>
    <t>adultery|brothernasisternarelationship|estrangement|siblings|suicidenaattempt</t>
  </si>
  <si>
    <t>http://www.imdb.com/title/tt1571249/?ref_=fn_tt_tt_1</t>
  </si>
  <si>
    <t>SeannaDurkin</t>
  </si>
  <si>
    <t>JulianaGarner</t>
  </si>
  <si>
    <t>MarthanaMarcynaMaynaMarlene </t>
  </si>
  <si>
    <t>connecticut|cult|memory|newnayork|telephonenacall</t>
  </si>
  <si>
    <t>http://www.imdb.com/title/tt1441326/?ref_=fn_tt_tt_1</t>
  </si>
  <si>
    <t>GilliannaRobespierre</t>
  </si>
  <si>
    <t>JennynaSlate</t>
  </si>
  <si>
    <t>ObviousnaChild </t>
  </si>
  <si>
    <t>JakenaLacy</t>
  </si>
  <si>
    <t>abortion|divorcednaparents|onenanightnastand|pregnancy|pregnant</t>
  </si>
  <si>
    <t>http://www.imdb.com/title/tt2910274/?ref_=fn_tt_tt_1</t>
  </si>
  <si>
    <t>CourtneynaHunt</t>
  </si>
  <si>
    <t>MichaelnaO'Keefe</t>
  </si>
  <si>
    <t>FrozennaRiver </t>
  </si>
  <si>
    <t>MistynaUpham</t>
  </si>
  <si>
    <t>border|mohawk|money|newnayork|river</t>
  </si>
  <si>
    <t>http://www.imdb.com/title/tt0978759/?ref_=fn_tt_tt_1</t>
  </si>
  <si>
    <t>MorgannaNeville</t>
  </si>
  <si>
    <t>LounaAdler</t>
  </si>
  <si>
    <t>20naFeetnafromnaStardom </t>
  </si>
  <si>
    <t>MerrynaClayton</t>
  </si>
  <si>
    <t>backupnasinger|band|bechdelnatestnapassed|concertnafootage|singer</t>
  </si>
  <si>
    <t>http://www.imdb.com/title/tt2396566/?ref_=fn_tt_tt_1</t>
  </si>
  <si>
    <t>NatashanaGregsonnaWagner</t>
  </si>
  <si>
    <t>TwonaGirlsnaandnaanaGuy </t>
  </si>
  <si>
    <t>AngelnaDavid</t>
  </si>
  <si>
    <t>actor|anilingus|doublenacross|funeralnahome|twonatiming</t>
  </si>
  <si>
    <t>http://www.imdb.com/title/tt0124179/?ref_=fn_tt_tt_1</t>
  </si>
  <si>
    <t>WalkingnaandnaTalking </t>
  </si>
  <si>
    <t>briefs|cancer|cat|cultnafilm|friend</t>
  </si>
  <si>
    <t>http://www.imdb.com/title/tt0118113/?ref_=fn_tt_tt_1</t>
  </si>
  <si>
    <t>ChrisnaPaine</t>
  </si>
  <si>
    <t>PhyllisnaDiller</t>
  </si>
  <si>
    <t>WhonaKillednathenaElectricnaCar? </t>
  </si>
  <si>
    <t>ColettenaDivine</t>
  </si>
  <si>
    <t>california|car|referencenatonaralphnanader|technology|u.s.napresident</t>
  </si>
  <si>
    <t>http://www.imdb.com/title/tt0489037/?ref_=fn_tt_tt_1</t>
  </si>
  <si>
    <t>GregnaBerlanti</t>
  </si>
  <si>
    <t>ThenaBrokennaHeartsnaClub:naAnaRomanticnaComedy </t>
  </si>
  <si>
    <t>friend|gay|lesbian|photographer|restaurant</t>
  </si>
  <si>
    <t>http://www.imdb.com/title/tt0222850/?ref_=fn_tt_tt_1</t>
  </si>
  <si>
    <t>Comedy|Fantasy|Mystery</t>
  </si>
  <si>
    <t>BubbanaHo-Tep </t>
  </si>
  <si>
    <t>EllanaJoyce</t>
  </si>
  <si>
    <t>cultnafilm|elvis|elvisnapresley|nursingnahome|texas</t>
  </si>
  <si>
    <t>http://www.imdb.com/title/tt0281686/?ref_=fn_tt_tt_1</t>
  </si>
  <si>
    <t>MarcnaLevin</t>
  </si>
  <si>
    <t>SaulnaWilliams</t>
  </si>
  <si>
    <t>Slam </t>
  </si>
  <si>
    <t>BonznaMalone</t>
  </si>
  <si>
    <t>gang|independentnafilm|prison|racialnaslur|urbannasetting</t>
  </si>
  <si>
    <t>http://www.imdb.com/title/tt0139615/?ref_=fn_tt_tt_1</t>
  </si>
  <si>
    <t>RichardnaDutcher</t>
  </si>
  <si>
    <t>FranknaGerrish</t>
  </si>
  <si>
    <t>BrighamnaCity </t>
  </si>
  <si>
    <t>RicknaMacy</t>
  </si>
  <si>
    <t>fbinaagent|mormon|prayer|sheriff|utah</t>
  </si>
  <si>
    <t>http://www.imdb.com/title/tt0268200/?ref_=fn_tt_tt_1</t>
  </si>
  <si>
    <t>KhalidnaMohamed</t>
  </si>
  <si>
    <t>ManojnaBajpayee</t>
  </si>
  <si>
    <t>Fiza </t>
  </si>
  <si>
    <t>JayanaBhaduri</t>
  </si>
  <si>
    <t>mumbainariots|politician|riot|suicide|tragicnaevent</t>
  </si>
  <si>
    <t>http://www.imdb.com/title/tt0248012/?ref_=fn_tt_tt_1</t>
  </si>
  <si>
    <t>DiannaBachar</t>
  </si>
  <si>
    <t>Orgazmo </t>
  </si>
  <si>
    <t>MattnaStone</t>
  </si>
  <si>
    <t>booknaofnamormon|fight|mormon|raynagun|sidekick</t>
  </si>
  <si>
    <t>http://www.imdb.com/title/tt0124819/?ref_=fn_tt_tt_1</t>
  </si>
  <si>
    <t>AllnathenaRealnaGirls </t>
  </si>
  <si>
    <t>bestnafriend|lake|love|smallnatown|womanizer</t>
  </si>
  <si>
    <t>http://www.imdb.com/title/tt0299458/?ref_=fn_tt_tt_1</t>
  </si>
  <si>
    <t>FinnnaTaylor</t>
  </si>
  <si>
    <t>DreamnawithnathenaFishes </t>
  </si>
  <si>
    <t>dying|tonadonalist|twentynasomething|underwear|voyeur</t>
  </si>
  <si>
    <t>http://www.imdb.com/title/tt0119019/?ref_=fn_tt_tt_1</t>
  </si>
  <si>
    <t>BluenaCar </t>
  </si>
  <si>
    <t>contest|poetry|refusingnatonaeat|starvingnaoneself|teenagenagirl</t>
  </si>
  <si>
    <t>http://www.imdb.com/title/tt0290145/?ref_=fn_tt_tt_1</t>
  </si>
  <si>
    <t>JosénaLuisnaValenzuela</t>
  </si>
  <si>
    <t>Luminarias </t>
  </si>
  <si>
    <t>divorce|friend|jewish|lent|restaurant</t>
  </si>
  <si>
    <t>http://www.imdb.com/title/tt0160498/?ref_=fn_tt_tt_1</t>
  </si>
  <si>
    <t>GianaCoppola</t>
  </si>
  <si>
    <t>PalonaAlto </t>
  </si>
  <si>
    <t>OlivianaCrocicchia</t>
  </si>
  <si>
    <t>girls'nasoccer|highnaschool|highnaschoolnastudent|soccernacoach|teenager</t>
  </si>
  <si>
    <t>http://www.imdb.com/title/tt2479800/?ref_=fn_tt_tt_1</t>
  </si>
  <si>
    <t>ScandarnaCopti</t>
  </si>
  <si>
    <t>ShahirnaKabaha</t>
  </si>
  <si>
    <t>Ajami </t>
  </si>
  <si>
    <t>RaninnaKarim</t>
  </si>
  <si>
    <t>arab|christian|israeli|palestinian|violence</t>
  </si>
  <si>
    <t>http://www.imdb.com/title/tt1077262/?ref_=fn_tt_tt_1</t>
  </si>
  <si>
    <t>GorannaDukic</t>
  </si>
  <si>
    <t>Wristcutters:naAnaLovenaStory </t>
  </si>
  <si>
    <t>afterlife|camping|death|hitchhiker|suicide</t>
  </si>
  <si>
    <t>http://www.imdb.com/title/tt0477139/?ref_=fn_tt_tt_1</t>
  </si>
  <si>
    <t>MikenaCahill</t>
  </si>
  <si>
    <t>StevennaYeun</t>
  </si>
  <si>
    <t>InaOrigins </t>
  </si>
  <si>
    <t>VenidanaEvans</t>
  </si>
  <si>
    <t>buddhism|evolution|eye|reincarnation|stucknainnaelevator</t>
  </si>
  <si>
    <t>http://www.imdb.com/title/tt2884206/?ref_=fn_tt_tt_1</t>
  </si>
  <si>
    <t>EframnaPotelle</t>
  </si>
  <si>
    <t>ThenaBattlenaofnaShakernaHeights </t>
  </si>
  <si>
    <t>bullynacomeuppance|highnaschool|painter|referencenatonalednazeppelin|wettingnapants</t>
  </si>
  <si>
    <t>http://www.imdb.com/title/tt0357470/?ref_=fn_tt_tt_1</t>
  </si>
  <si>
    <t>JoshuanaOppenheimer</t>
  </si>
  <si>
    <t>HermannaKoto</t>
  </si>
  <si>
    <t>Biography|Crime|Documentary|History</t>
  </si>
  <si>
    <t>AnwarnaCongo</t>
  </si>
  <si>
    <t>ThenaActnaofnaKilling </t>
  </si>
  <si>
    <t>SyamsulnaArifin</t>
  </si>
  <si>
    <t>deathnasquad|massnakilling|musicalnanumber|referencenatonaguantanamonabay|surrealism</t>
  </si>
  <si>
    <t>http://www.imdb.com/title/tt2375605/?ref_=fn_tt_tt_1</t>
  </si>
  <si>
    <t>AlexnaGibney</t>
  </si>
  <si>
    <t>TaxinatonathenaDarknaSide </t>
  </si>
  <si>
    <t>GregnaD'Agostino</t>
  </si>
  <si>
    <t>afghanistan|detainee|guantanamonabay|taxi|torture</t>
  </si>
  <si>
    <t>http://www.imdb.com/title/tt0854678/?ref_=fn_tt_tt_1</t>
  </si>
  <si>
    <t>PaulnaCrowder</t>
  </si>
  <si>
    <t>MarvnaAlbert</t>
  </si>
  <si>
    <t>Pelé</t>
  </si>
  <si>
    <t>OncenainnaanaLifetime:naThenaExtraordinarynaStorynaofnathenaNewnaYorknaCosmos </t>
  </si>
  <si>
    <t>AhmetnaErtegun</t>
  </si>
  <si>
    <t>newnayork|newnayorknacosmos|professionalnasports|soccer|soccernateam</t>
  </si>
  <si>
    <t>http://www.imdb.com/title/tt0489247/?ref_=fn_tt_tt_1</t>
  </si>
  <si>
    <t>RohitnaJagessar</t>
  </si>
  <si>
    <t>RufusnaGraham</t>
  </si>
  <si>
    <t>KumarnaGaurav</t>
  </si>
  <si>
    <t>Guianana1838 </t>
  </si>
  <si>
    <t>AasheekaanaBathija</t>
  </si>
  <si>
    <t>barenachestednamale|discipline|imperialism|whipping|whitenaslavery</t>
  </si>
  <si>
    <t>http://www.imdb.com/title/tt0428609/?ref_=fn_tt_tt_1</t>
  </si>
  <si>
    <t>LisanaPicardnaIsnaFamous </t>
  </si>
  <si>
    <t>MelissanaGilbert</t>
  </si>
  <si>
    <t>actress|fame|insidenajoke|newnayork|onenamannashow</t>
  </si>
  <si>
    <t>http://www.imdb.com/title/tt0233699/?ref_=fn_tt_tt_1</t>
  </si>
  <si>
    <t>AnthonynaPowell</t>
  </si>
  <si>
    <t>TomnaHamann</t>
  </si>
  <si>
    <t>Adventure|Biography|Documentary|Drama</t>
  </si>
  <si>
    <t>JoshnaSwanson</t>
  </si>
  <si>
    <t>Antarctica:naAnaYearnaonnaIce </t>
  </si>
  <si>
    <t>antarctica</t>
  </si>
  <si>
    <t>http://www.imdb.com/title/tt2361700/?ref_=fn_tt_tt_1</t>
  </si>
  <si>
    <t>KiefnaDavidson</t>
  </si>
  <si>
    <t>BriannaWhitaker</t>
  </si>
  <si>
    <t>G.W.naKrauss</t>
  </si>
  <si>
    <t>AnaLegonaBrickumentary </t>
  </si>
  <si>
    <t>artist|denmark|lego|toy|toynacompany</t>
  </si>
  <si>
    <t>http://www.imdb.com/title/tt3214286/?ref_=fn_tt_tt_1</t>
  </si>
  <si>
    <t>JohnnynaRemo</t>
  </si>
  <si>
    <t>Hardflip </t>
  </si>
  <si>
    <t>RaquelnaElizabethnaAmes</t>
  </si>
  <si>
    <t>familynarelationships|lossnaofnamother|sannadiegonacalifornia|singlenamother|suicidenaattempt</t>
  </si>
  <si>
    <t>http://www.imdb.com/title/tt1907639/?ref_=fn_tt_tt_1</t>
  </si>
  <si>
    <t>ViveknaAgnihotri</t>
  </si>
  <si>
    <t>EmraannaHashmi</t>
  </si>
  <si>
    <t>Chocolate:naDeepnaDarknaSecrets </t>
  </si>
  <si>
    <t>SunilnaShetty</t>
  </si>
  <si>
    <t>chocolate|christmas|christmasnaeve|death|suspect</t>
  </si>
  <si>
    <t>http://www.imdb.com/title/tt0454431/?ref_=fn_tt_tt_1</t>
  </si>
  <si>
    <t>TinaWest</t>
  </si>
  <si>
    <t>LenanaDunham</t>
  </si>
  <si>
    <t>ThenaHousenaofnathenaDevil </t>
  </si>
  <si>
    <t>cultnafilm|eclipse|hauntednahouse|lunarnaeclipse|secret</t>
  </si>
  <si>
    <t>http://www.imdb.com/title/tt1172994/?ref_=fn_tt_tt_1</t>
  </si>
  <si>
    <t>NicknaTomnay</t>
  </si>
  <si>
    <t>ThenaPerfectnaHost </t>
  </si>
  <si>
    <t>armnatattoo|banknarobbery|cauterizingnaanawound|dancingnaonnaanatable|dinnernaparty</t>
  </si>
  <si>
    <t>http://www.imdb.com/title/tt1334553/?ref_=fn_tt_tt_1</t>
  </si>
  <si>
    <t>SafenaMen </t>
  </si>
  <si>
    <t>gangster|organizednacrime|robbery|roshnahashanah|safecracking</t>
  </si>
  <si>
    <t>http://www.imdb.com/title/tt0120813/?ref_=fn_tt_tt_1</t>
  </si>
  <si>
    <t>NickolasnaPerry</t>
  </si>
  <si>
    <t>PatsynaKensit</t>
  </si>
  <si>
    <t>PatricknaRenna</t>
  </si>
  <si>
    <t>SpeedwaynaJunky </t>
  </si>
  <si>
    <t>AdriennenaFrantz</t>
  </si>
  <si>
    <t>carnaracing|crush|hustler|scam|watchingnatelevision</t>
  </si>
  <si>
    <t>http://www.imdb.com/title/tt0155197/?ref_=fn_tt_tt_1</t>
  </si>
  <si>
    <t>DannaZukovic</t>
  </si>
  <si>
    <t>LouisnaMustillo</t>
  </si>
  <si>
    <t>YulnaVazquez</t>
  </si>
  <si>
    <t>ThenaLastnaBignaThing </t>
  </si>
  <si>
    <t>JamesnaLorinz</t>
  </si>
  <si>
    <t>actor|magazine|model|rocknaband|suburb</t>
  </si>
  <si>
    <t>http://www.imdb.com/title/tt0161743/?ref_=fn_tt_tt_1</t>
  </si>
  <si>
    <t>ThenaSpecials </t>
  </si>
  <si>
    <t>actionnafigure|pressnaconference|superhero|superheronateam|toy</t>
  </si>
  <si>
    <t>http://www.imdb.com/title/tt0181836/?ref_=fn_tt_tt_1</t>
  </si>
  <si>
    <t>BeckynaSmith</t>
  </si>
  <si>
    <t>EmilynaBaldoni</t>
  </si>
  <si>
    <t>WillnaRothhaar</t>
  </si>
  <si>
    <t>16natonaLife </t>
  </si>
  <si>
    <t>HalleenaHirsh</t>
  </si>
  <si>
    <t>birthday|digitnainnatitle|love|masturbation|teenager</t>
  </si>
  <si>
    <t>http://www.imdb.com/title/tt1130087/?ref_=fn_tt_tt_1</t>
  </si>
  <si>
    <t>EricnaNicholas</t>
  </si>
  <si>
    <t>JordananaSpiro</t>
  </si>
  <si>
    <t>AlonenawithnaHer </t>
  </si>
  <si>
    <t>JonathonnaTrent</t>
  </si>
  <si>
    <t>femalenanudity|femalenapubicnahair|masturbation|panties|pubicnahair</t>
  </si>
  <si>
    <t>http://www.imdb.com/title/tt0472259/?ref_=fn_tt_tt_1</t>
  </si>
  <si>
    <t>BenjaminnaDickinson</t>
  </si>
  <si>
    <t>AlexianaRasmussen</t>
  </si>
  <si>
    <t>CreativenaControl </t>
  </si>
  <si>
    <t>MeredithnaHagner</t>
  </si>
  <si>
    <t>artnaexhibition|augmentednareality|cocaine|nervousnabreakdown|speculativenafiction</t>
  </si>
  <si>
    <t>http://www.imdb.com/title/tt3277624/?ref_=fn_tt_tt_1</t>
  </si>
  <si>
    <t>HalnaHaberman</t>
  </si>
  <si>
    <t>PaulnaBlackthorne</t>
  </si>
  <si>
    <t>Special </t>
  </si>
  <si>
    <t>IannaBohen</t>
  </si>
  <si>
    <t>dreamnasequence|lockednainnaanaroom|lookingnaatnaselfnainnamirror|medication|superhero</t>
  </si>
  <si>
    <t>http://www.imdb.com/title/tt0479162/?ref_=fn_tt_tt_1</t>
  </si>
  <si>
    <t>Sparkler </t>
  </si>
  <si>
    <t>automobilenaassociationnaofnaamerica|cheating|psychic|referencenatonatomnajonesnathenasinger|trailernapark</t>
  </si>
  <si>
    <t>http://www.imdb.com/title/tt0124137/?ref_=fn_tt_tt_1</t>
  </si>
  <si>
    <t>A.naRavennaCruz</t>
  </si>
  <si>
    <t>VanillanaIce</t>
  </si>
  <si>
    <t>Action|Adventure|Comedy|Fantasy|Sci-Fi</t>
  </si>
  <si>
    <t>ScottnaLevy</t>
  </si>
  <si>
    <t>ThenaHelix...naLoaded </t>
  </si>
  <si>
    <t>JennifernaSky</t>
  </si>
  <si>
    <t>cnnnareporter|ellipsisnainnatitle|matrix|punctuationnainnatitle|secretnaagent</t>
  </si>
  <si>
    <t>http://www.imdb.com/title/tt0401462/?ref_=fn_tt_tt_1</t>
  </si>
  <si>
    <t>MarielnaHemingway</t>
  </si>
  <si>
    <t>InnaHernaLinenaofnaFire </t>
  </si>
  <si>
    <t>JessenaHutch</t>
  </si>
  <si>
    <t>camp|dienahardnascenario|femalenaprotagonist|island|vicenapresident</t>
  </si>
  <si>
    <t>http://www.imdb.com/title/tt0487156/?ref_=fn_tt_tt_1</t>
  </si>
  <si>
    <t>ThenaJimmynaShow </t>
  </si>
  <si>
    <t>HeathernaBucha</t>
  </si>
  <si>
    <t>basednaonnaplay|characternanamenainnatitle</t>
  </si>
  <si>
    <t>http://www.imdb.com/title/tt0271020/?ref_=fn_tt_tt_1</t>
  </si>
  <si>
    <t>AmatnaEscalante</t>
  </si>
  <si>
    <t>AndreanaVergara</t>
  </si>
  <si>
    <t>KennynaJohnston</t>
  </si>
  <si>
    <t>Heli </t>
  </si>
  <si>
    <t>GabrielnaReyes</t>
  </si>
  <si>
    <t>corruptnapolice|drugnacartel|drugs|mexico|police</t>
  </si>
  <si>
    <t>http://www.imdb.com/title/tt2852376/?ref_=fn_tt_tt_1</t>
  </si>
  <si>
    <t>WajahatnaRauf</t>
  </si>
  <si>
    <t>AyeshanaOmar</t>
  </si>
  <si>
    <t>RasheednaNaz</t>
  </si>
  <si>
    <t>KarachinasenaLahore </t>
  </si>
  <si>
    <t>JavednaSheikh</t>
  </si>
  <si>
    <t>pakistan|roadnatrip</t>
  </si>
  <si>
    <t>http://www.imdb.com/title/tt4590482/?ref_=fn_tt_tt_1</t>
  </si>
  <si>
    <t>Urdu</t>
  </si>
  <si>
    <t>Pakistan</t>
  </si>
  <si>
    <t>KatherinenaBrooks</t>
  </si>
  <si>
    <t>IlenenaGraff</t>
  </si>
  <si>
    <t>LovingnaAnnabelle </t>
  </si>
  <si>
    <t>LauranaBreckenridge</t>
  </si>
  <si>
    <t>oldernawomannayoungernawomannarelationship|sexnawithnastudent|teacher|teachernastudentnarelationship|titlenadirectednabynafemale</t>
  </si>
  <si>
    <t>http://www.imdb.com/title/tt0323120/?ref_=fn_tt_tt_1</t>
  </si>
  <si>
    <t>DavidnaCross</t>
  </si>
  <si>
    <t>Hits </t>
  </si>
  <si>
    <t>courtroom|independentnafilm|internet|smallnatown|youtube</t>
  </si>
  <si>
    <t>http://www.imdb.com/title/tt3145220/?ref_=fn_tt_tt_1</t>
  </si>
  <si>
    <t>RandallnaRubin</t>
  </si>
  <si>
    <t>NicolenaRandallnaJohnson</t>
  </si>
  <si>
    <t>JimmynaandnaJudy </t>
  </si>
  <si>
    <t>JamesnaEckhouse</t>
  </si>
  <si>
    <t>police|revenge|sex|suburb|videonacamera</t>
  </si>
  <si>
    <t>http://www.imdb.com/title/tt0425151/?ref_=fn_tt_tt_1</t>
  </si>
  <si>
    <t>RobertnaBennett</t>
  </si>
  <si>
    <t>LaurennaC.naMayhew</t>
  </si>
  <si>
    <t>FratnaParty </t>
  </si>
  <si>
    <t>AlicianaZiegler</t>
  </si>
  <si>
    <t>erotica|masseuse|sisternasisternarelationship|temptation|threesome</t>
  </si>
  <si>
    <t>http://www.imdb.com/title/tt1414361/?ref_=fn_tt_tt_1</t>
  </si>
  <si>
    <t>ThenaParty'snaOver </t>
  </si>
  <si>
    <t>LouisenaSorel</t>
  </si>
  <si>
    <t>beatnik|businessman|necrophilia|party|partying</t>
  </si>
  <si>
    <t>http://www.imdb.com/title/tt0060816/?ref_=fn_tt_tt_1</t>
  </si>
  <si>
    <t>MarynaPatnaKelly</t>
  </si>
  <si>
    <t>Proud </t>
  </si>
  <si>
    <t>JanetnaHubert</t>
  </si>
  <si>
    <t>http://www.imdb.com/title/tt0393616/?ref_=fn_tt_tt_1</t>
  </si>
  <si>
    <t>ThenaPokernaHouse </t>
  </si>
  <si>
    <t>basketball|drugnaabuse|interracialnarape|iowa|tweennagirl</t>
  </si>
  <si>
    <t>http://www.imdb.com/title/tt1014806/?ref_=fn_tt_tt_1</t>
  </si>
  <si>
    <t>CharlienaLevi</t>
  </si>
  <si>
    <t>Childless </t>
  </si>
  <si>
    <t>DianenaVenora</t>
  </si>
  <si>
    <t>http://www.imdb.com/title/tt0867270/?ref_=fn_tt_tt_1</t>
  </si>
  <si>
    <t>KevinnaHamedani</t>
  </si>
  <si>
    <t>JanettenaArmand</t>
  </si>
  <si>
    <t>RussellnaHodgkinson</t>
  </si>
  <si>
    <t>ZMD:naZombiesnaofnaMassnaDestruction </t>
  </si>
  <si>
    <t>cult|homosexual|island|survivalnahorror|zombie</t>
  </si>
  <si>
    <t>http://www.imdb.com/title/tt1134674/?ref_=fn_tt_tt_1</t>
  </si>
  <si>
    <t>DavidnaDeCoteau</t>
  </si>
  <si>
    <t>MaureennaMcCormick</t>
  </si>
  <si>
    <t>SnownaWhite:naAnaDeadlynaSummer </t>
  </si>
  <si>
    <t>TimnaAbell</t>
  </si>
  <si>
    <t>referencenatonasnownawhite|sleepingnabag|stepmothernastepdaughternarelationship|strangulation|totemnapole</t>
  </si>
  <si>
    <t>http://www.imdb.com/title/tt2149137/?ref_=fn_tt_tt_1</t>
  </si>
  <si>
    <t>MikelnaRueda</t>
  </si>
  <si>
    <t>GermánnaAlcarazu</t>
  </si>
  <si>
    <t>ÁlexnaAngulo</t>
  </si>
  <si>
    <t>HiddennaAway </t>
  </si>
  <si>
    <t>JosebanaUgalde</t>
  </si>
  <si>
    <t>bestnafriend|deportation|moroccan|unrequitednalove|xenophobia</t>
  </si>
  <si>
    <t>http://www.imdb.com/title/tt3289362/?ref_=fn_tt_tt_1</t>
  </si>
  <si>
    <t>StefannaC.naSchaefer</t>
  </si>
  <si>
    <t>MynaLastnaDaynaWithoutnaYou </t>
  </si>
  <si>
    <t>businessnatrip|german|love|newnayork|singernasongwriter</t>
  </si>
  <si>
    <t>http://www.imdb.com/title/tt1679248/?ref_=fn_tt_tt_1</t>
  </si>
  <si>
    <t>MichaelnaTaliferro</t>
  </si>
  <si>
    <t>StickynaFingaz</t>
  </si>
  <si>
    <t>Steppin:naThenaMovie </t>
  </si>
  <si>
    <t>ChrysteenaPharris</t>
  </si>
  <si>
    <t>http://www.imdb.com/title/tt0826751/?ref_=fn_tt_tt_1</t>
  </si>
  <si>
    <t>DocnaHolliday'snaRevenge </t>
  </si>
  <si>
    <t>RandynaJaynaBurrell</t>
  </si>
  <si>
    <t>1880s|cowboy|lownabudgetnafilm|shootnaout|wildnawest</t>
  </si>
  <si>
    <t>http://www.imdb.com/title/tt3359872/?ref_=fn_tt_tt_1</t>
  </si>
  <si>
    <t>AnslemnaRichardson</t>
  </si>
  <si>
    <t>BlacknaRock </t>
  </si>
  <si>
    <t>JaynaPaulson</t>
  </si>
  <si>
    <t>barenabreasts|femalenafrontalnanudity|hunter|island|weekend</t>
  </si>
  <si>
    <t>http://www.imdb.com/title/tt1930294/?ref_=fn_tt_tt_1</t>
  </si>
  <si>
    <t>RobertnaHeath</t>
  </si>
  <si>
    <t>AlexandernaVlahos</t>
  </si>
  <si>
    <t>DavidnaOakes</t>
  </si>
  <si>
    <t>TruthnaornaDie </t>
  </si>
  <si>
    <t>JennienaJacques</t>
  </si>
  <si>
    <t>cabinnainnathenawoods|drinkingnaacid|introvert|lesbiannakiss|truthnaornadare</t>
  </si>
  <si>
    <t>http://www.imdb.com/title/tt1838722/?ref_=fn_tt_tt_1</t>
  </si>
  <si>
    <t>D.naStevens</t>
  </si>
  <si>
    <t>PierrenaDulat</t>
  </si>
  <si>
    <t>MaginaAvila</t>
  </si>
  <si>
    <t>ThenaPet </t>
  </si>
  <si>
    <t>SummernaNapoles</t>
  </si>
  <si>
    <t>dominancenasubmissiveness|femalenanudity|humannabranding|humannapet|powernaexchange</t>
  </si>
  <si>
    <t>http://www.imdb.com/title/tt0825728/?ref_=fn_tt_tt_1</t>
  </si>
  <si>
    <t>JeffreynaSt.naJules</t>
  </si>
  <si>
    <t>ChloenaRose</t>
  </si>
  <si>
    <t>Drama|Musical|Sci-Fi</t>
  </si>
  <si>
    <t>BangnaBangnaBaby </t>
  </si>
  <si>
    <t>KristiannaBruun</t>
  </si>
  <si>
    <t>http://www.imdb.com/title/tt2655734/?ref_=fn_tt_tt_1</t>
  </si>
  <si>
    <t>RobertnaHall</t>
  </si>
  <si>
    <t>AngelinanaArmani</t>
  </si>
  <si>
    <t>FearnaClinic </t>
  </si>
  <si>
    <t>FionanaDourif</t>
  </si>
  <si>
    <t>barenabreasts|basednaonnawebnaseries|claustrophobia|doctor|phobia</t>
  </si>
  <si>
    <t>http://www.imdb.com/title/tt2165765/?ref_=fn_tt_tt_1</t>
  </si>
  <si>
    <t>K.naKing</t>
  </si>
  <si>
    <t>ShonanaKay</t>
  </si>
  <si>
    <t>JasonnaK.naWixom</t>
  </si>
  <si>
    <t>ZombienaHunter </t>
  </si>
  <si>
    <t>JarrodnaPhillips</t>
  </si>
  <si>
    <t>desert|drifter|seduction|siege|zombie</t>
  </si>
  <si>
    <t>http://www.imdb.com/title/tt2446502/?ref_=fn_tt_tt_1</t>
  </si>
  <si>
    <t>JonathannaMeyers</t>
  </si>
  <si>
    <t>JustinnaBaldoni</t>
  </si>
  <si>
    <t>AnaFinenaStep </t>
  </si>
  <si>
    <t>http://www.imdb.com/title/tt1604100/?ref_=fn_tt_tt_1</t>
  </si>
  <si>
    <t>RalphnaNelson</t>
  </si>
  <si>
    <t>Charly </t>
  </si>
  <si>
    <t>ClairenaBloom</t>
  </si>
  <si>
    <t>disability|experiment|genius|intelligence|mouse</t>
  </si>
  <si>
    <t>http://www.imdb.com/title/tt0062794/?ref_=fn_tt_tt_1</t>
  </si>
  <si>
    <t>BlairnaErickson</t>
  </si>
  <si>
    <t>MoniquenaCandelaria</t>
  </si>
  <si>
    <t>BansheenaChapter </t>
  </si>
  <si>
    <t>MichaelnaMcMillian</t>
  </si>
  <si>
    <t>experiment|lsd|missingnafriend|mknaultra|radionabroadcast</t>
  </si>
  <si>
    <t>http://www.imdb.com/title/tt2011276/?ref_=fn_tt_tt_1</t>
  </si>
  <si>
    <t>DavidnaDeLuise</t>
  </si>
  <si>
    <t>Jesse </t>
  </si>
  <si>
    <t>BrunonaCampos</t>
  </si>
  <si>
    <t>1990s|brothernasisternarelationship|femalenaprotagonist|singlenamother|sitcom</t>
  </si>
  <si>
    <t>http://www.imdb.com/title/tt0156196/?ref_=fn_tt_tt_1</t>
  </si>
  <si>
    <t>AllisonnaBurnett</t>
  </si>
  <si>
    <t>GianaMantegna</t>
  </si>
  <si>
    <t>AsknaMenaAnything </t>
  </si>
  <si>
    <t>barenabreasts|femalenaprotagonist</t>
  </si>
  <si>
    <t>http://www.imdb.com/title/tt2505294/?ref_=fn_tt_tt_1</t>
  </si>
  <si>
    <t>RichardnaSchenkman</t>
  </si>
  <si>
    <t>AndnaThennaCamenaLove </t>
  </si>
  <si>
    <t>facebook|imdb|mediaatlarge.com|mediaatlargellc|spermnadonor</t>
  </si>
  <si>
    <t>http://www.imdb.com/title/tt0825346/?ref_=fn_tt_tt_1</t>
  </si>
  <si>
    <t>SanjaynaRawal</t>
  </si>
  <si>
    <t>RobertnaKennedynaJr.</t>
  </si>
  <si>
    <t>Documentary|News</t>
  </si>
  <si>
    <t>AlmanaMartinez</t>
  </si>
  <si>
    <t>FoodnaChains </t>
  </si>
  <si>
    <t>EvenaEnsler</t>
  </si>
  <si>
    <t>twonawordnatitle</t>
  </si>
  <si>
    <t>http://www.imdb.com/title/tt2141739/?ref_=fn_tt_tt_1</t>
  </si>
  <si>
    <t>OnnathenaWaterfront </t>
  </si>
  <si>
    <t>death|dock|longshoreman|murder|union</t>
  </si>
  <si>
    <t>http://www.imdb.com/title/tt0047296/?ref_=fn_tt_tt_1</t>
  </si>
  <si>
    <t>KatnaCoiro</t>
  </si>
  <si>
    <t>L!fenaHappens </t>
  </si>
  <si>
    <t>friendship|losnaangelesnacalifornia|onenanightnastand|roommate|singlenamother</t>
  </si>
  <si>
    <t>http://www.imdb.com/title/tt1726589/?ref_=fn_tt_tt_1</t>
  </si>
  <si>
    <t>CristiannaMungiu</t>
  </si>
  <si>
    <t>VladnaIvanov</t>
  </si>
  <si>
    <t>AnamarianaMarinca</t>
  </si>
  <si>
    <t>4naMonths,na3naWeeksnaandna2naDays </t>
  </si>
  <si>
    <t>AlexandrunaPotocean</t>
  </si>
  <si>
    <t>femalenarearnanudity|friend|hotel|rainynanight|towel</t>
  </si>
  <si>
    <t>http://www.imdb.com/title/tt1032846/?ref_=fn_tt_tt_1</t>
  </si>
  <si>
    <t>Romanian</t>
  </si>
  <si>
    <t>BriannaDorton</t>
  </si>
  <si>
    <t>ThenaHorrornaNetworknaVol.na1 </t>
  </si>
  <si>
    <t>anthology</t>
  </si>
  <si>
    <t>http://www.imdb.com/title/tt3034146/?ref_=fn_tt_tt_1</t>
  </si>
  <si>
    <t>G.J.naEchternkamp</t>
  </si>
  <si>
    <t>OdessanaRae</t>
  </si>
  <si>
    <t>HardnaCandy </t>
  </si>
  <si>
    <t>PatricknaWilson</t>
  </si>
  <si>
    <t>chatting|missingnapersonnaposter|onlinenadating|photographer|sexualnapredator</t>
  </si>
  <si>
    <t>http://www.imdb.com/title/tt0424136/?ref_=fn_tt_tt_1</t>
  </si>
  <si>
    <t>ThenaQuiet </t>
  </si>
  <si>
    <t>deaf|death|dysfunctionalnafamily|godparent|secret</t>
  </si>
  <si>
    <t>http://www.imdb.com/title/tt0414951/?ref_=fn_tt_tt_1</t>
  </si>
  <si>
    <t>MaryamnaKeshavarz</t>
  </si>
  <si>
    <t>RezanaSixonaSafai</t>
  </si>
  <si>
    <t>SarahnaKazemy</t>
  </si>
  <si>
    <t>Circumstance </t>
  </si>
  <si>
    <t>SinanaAmedson</t>
  </si>
  <si>
    <t>closetednalesbian|iranian|islamophobia|propaganda|teenager</t>
  </si>
  <si>
    <t>http://www.imdb.com/title/tt1684628/?ref_=fn_tt_tt_1</t>
  </si>
  <si>
    <t>Persian</t>
  </si>
  <si>
    <t>AhnanaO'Reilly</t>
  </si>
  <si>
    <t>FruitvalenaStation </t>
  </si>
  <si>
    <t>AriananaNeal</t>
  </si>
  <si>
    <t>22nayearnaold|b.a.r.t.|baynaarea|birthday|police</t>
  </si>
  <si>
    <t>http://www.imdb.com/title/tt2334649/?ref_=fn_tt_tt_1</t>
  </si>
  <si>
    <t>RamaanaMosley</t>
  </si>
  <si>
    <t>Comedy|Fantasy|Thriller</t>
  </si>
  <si>
    <t>ThenaBrassnaTeapot </t>
  </si>
  <si>
    <t>mininadress|mininaskirt|money|voyeur|voyeurism</t>
  </si>
  <si>
    <t>http://www.imdb.com/title/tt1935902/?ref_=fn_tt_tt_1</t>
  </si>
  <si>
    <t>DonnienaDunagan</t>
  </si>
  <si>
    <t>Animation|Drama|Family</t>
  </si>
  <si>
    <t>SamnaEdwards</t>
  </si>
  <si>
    <t>Bambi </t>
  </si>
  <si>
    <t>AnnnaGillis</t>
  </si>
  <si>
    <t>animal|bambi|deer|forest|hunter</t>
  </si>
  <si>
    <t>http://www.imdb.com/title/tt0034492/?ref_=fn_tt_tt_1</t>
  </si>
  <si>
    <t>RiannaBishop</t>
  </si>
  <si>
    <t>ThenaHammer </t>
  </si>
  <si>
    <t>birthday|boxing|coach|gym|olympics</t>
  </si>
  <si>
    <t>http://www.imdb.com/title/tt0814130/?ref_=fn_tt_tt_1</t>
  </si>
  <si>
    <t>C.naJaynaCox</t>
  </si>
  <si>
    <t>LatternaDays </t>
  </si>
  <si>
    <t>christian|malenafrontalnanudity|mormon|mormonnamissionary|nudity</t>
  </si>
  <si>
    <t>http://www.imdb.com/title/tt0345551/?ref_=fn_tt_tt_1</t>
  </si>
  <si>
    <t>MariettenaMonpierre</t>
  </si>
  <si>
    <t>ChristophenaCherki</t>
  </si>
  <si>
    <t>StananaRoumillac</t>
  </si>
  <si>
    <t>Elza </t>
  </si>
  <si>
    <t>TeddynaDoloir</t>
  </si>
  <si>
    <t>foreign|french</t>
  </si>
  <si>
    <t>http://www.imdb.com/title/tt1852001/?ref_=fn_tt_tt_1</t>
  </si>
  <si>
    <t>TommynaOliver</t>
  </si>
  <si>
    <t>1982 </t>
  </si>
  <si>
    <t>numbernainnatitle|seminaautobiographical</t>
  </si>
  <si>
    <t>http://www.imdb.com/title/tt2388621/?ref_=fn_tt_tt_1</t>
  </si>
  <si>
    <t>JamienaTravis</t>
  </si>
  <si>
    <t>FornaanaGoodnaTime,naCall... </t>
  </si>
  <si>
    <t>friend|friendship|gay|phonenasex|sex</t>
  </si>
  <si>
    <t>http://www.imdb.com/title/tt1996264/?ref_=fn_tt_tt_1</t>
  </si>
  <si>
    <t>JanelnaParrish</t>
  </si>
  <si>
    <t>Celestena&amp;naJessenaForever </t>
  </si>
  <si>
    <t>bestnafriends|friendship|masturbation|referencenatonamatthiasnasteiner|single</t>
  </si>
  <si>
    <t>http://www.imdb.com/title/tt1405365/?ref_=fn_tt_tt_1</t>
  </si>
  <si>
    <t>RichnaChristiano</t>
  </si>
  <si>
    <t>D.naDavidnaMorin</t>
  </si>
  <si>
    <t>Drama|Fantasy|Sci-Fi</t>
  </si>
  <si>
    <t>TimenaChanger </t>
  </si>
  <si>
    <t>HalnaLinden</t>
  </si>
  <si>
    <t>bible|christiannapropaganda|christianity|timenamachine|zealot</t>
  </si>
  <si>
    <t>http://www.imdb.com/title/tt0295725/?ref_=fn_tt_tt_1</t>
  </si>
  <si>
    <t>JohnnynaHarris</t>
  </si>
  <si>
    <t>LondonnatonaBrighton </t>
  </si>
  <si>
    <t>bathroom|chase|girl|pimp|toilet</t>
  </si>
  <si>
    <t>http://www.imdb.com/title/tt0490166/?ref_=fn_tt_tt_1</t>
  </si>
  <si>
    <t>ChristophernaBerry</t>
  </si>
  <si>
    <t>Action|Comedy|Drama|Sci-Fi</t>
  </si>
  <si>
    <t>AmericannaHero </t>
  </si>
  <si>
    <t>MichellenaTabora</t>
  </si>
  <si>
    <t>fathernasonnarelationship|femalenanudity|mothernadaughternarelationship|reconciliation|superhero</t>
  </si>
  <si>
    <t>http://www.imdb.com/title/tt4733536/?ref_=fn_tt_tt_1</t>
  </si>
  <si>
    <t>NatalienaBible'</t>
  </si>
  <si>
    <t>TommynaO'Reilly</t>
  </si>
  <si>
    <t>WindsornaDrive </t>
  </si>
  <si>
    <t>http://www.imdb.com/title/tt2311428/?ref_=fn_tt_tt_1</t>
  </si>
  <si>
    <t>AsgharnaFarhadi</t>
  </si>
  <si>
    <t>LeilanaHatami</t>
  </si>
  <si>
    <t>ShahabnaHosseini</t>
  </si>
  <si>
    <t>AnaSeparation </t>
  </si>
  <si>
    <t>PeymannaMoaadi</t>
  </si>
  <si>
    <t>alzheimer'snadisease|caregiver|divorce|iran|iranian</t>
  </si>
  <si>
    <t>http://www.imdb.com/title/tt1832382/?ref_=fn_tt_tt_1</t>
  </si>
  <si>
    <t>JustinnaMolotnikov</t>
  </si>
  <si>
    <t>StephennaMcCole</t>
  </si>
  <si>
    <t>JonaHartley</t>
  </si>
  <si>
    <t>CryingnawithnaLaughter </t>
  </si>
  <si>
    <t>JoenaCassidy</t>
  </si>
  <si>
    <t>cocaine|edinburghnascotland|standnaupnacomedian</t>
  </si>
  <si>
    <t>http://www.imdb.com/title/tt1349478/?ref_=fn_tt_tt_1</t>
  </si>
  <si>
    <t>KennaLeung</t>
  </si>
  <si>
    <t>WelcomenatonathenaDollhouse </t>
  </si>
  <si>
    <t>ChristinanaVidal</t>
  </si>
  <si>
    <t>bully|firstnacrush|school|socialnaoutcast|taunting</t>
  </si>
  <si>
    <t>http://www.imdb.com/title/tt0114906/?ref_=fn_tt_tt_1</t>
  </si>
  <si>
    <t>AllisonnaDean</t>
  </si>
  <si>
    <t>RubynainnaParadise </t>
  </si>
  <si>
    <t>DorothynaLyman</t>
  </si>
  <si>
    <t>desire|florida|identity|resortnatown|sales</t>
  </si>
  <si>
    <t>http://www.imdb.com/title/tt0108000/?ref_=fn_tt_tt_1</t>
  </si>
  <si>
    <t>VictornaRasuk</t>
  </si>
  <si>
    <t>RaisingnaVictornaVargas </t>
  </si>
  <si>
    <t>JudynaMarte</t>
  </si>
  <si>
    <t>basednaonnashortnafilm|manhattannanewnayorknacity|urination|vomiting|watchingnatelevision</t>
  </si>
  <si>
    <t>http://www.imdb.com/title/tt0316188/?ref_=fn_tt_tt_1</t>
  </si>
  <si>
    <t>GeorgnaWilhelmnaPabst</t>
  </si>
  <si>
    <t>FrancisnaLederer</t>
  </si>
  <si>
    <t>LouisenaBrooks</t>
  </si>
  <si>
    <t>Pandora'snaBox </t>
  </si>
  <si>
    <t>FritznaKortner</t>
  </si>
  <si>
    <t>escape|femmenafatale|germannaexpressionism|lust|violence</t>
  </si>
  <si>
    <t>http://www.imdb.com/title/tt0018737/?ref_=fn_tt_tt_1</t>
  </si>
  <si>
    <t>DanielnaDavila</t>
  </si>
  <si>
    <t>MeloranaWalters</t>
  </si>
  <si>
    <t>HarrisonnaMontgomery </t>
  </si>
  <si>
    <t>DianenaBaker</t>
  </si>
  <si>
    <t>abusivenarelationship|characternanamenainnatitle|magic|sannafrancisconacalifornia|tenderloinnasannafrancisco</t>
  </si>
  <si>
    <t>http://www.imdb.com/title/tt0870118/?ref_=fn_tt_tt_1</t>
  </si>
  <si>
    <t>JorgenaGaggero</t>
  </si>
  <si>
    <t>HildanaBernard</t>
  </si>
  <si>
    <t>NormanaAleandro</t>
  </si>
  <si>
    <t>Live-InnaMaid </t>
  </si>
  <si>
    <t>ClaudianaLapacó</t>
  </si>
  <si>
    <t>buenosnaairesnaargentina|economics|housekeeper|maid|servant</t>
  </si>
  <si>
    <t>http://www.imdb.com/title/tt0356453/?ref_=fn_tt_tt_1</t>
  </si>
  <si>
    <t>Deterrence </t>
  </si>
  <si>
    <t>colorado|diner|iraq|nuclearnamissile|president</t>
  </si>
  <si>
    <t>http://www.imdb.com/title/tt0158583/?ref_=fn_tt_tt_1</t>
  </si>
  <si>
    <t>MichaelnaBurke</t>
  </si>
  <si>
    <t>ZacharynaKnighton</t>
  </si>
  <si>
    <t>ThenaMudgenaBoy </t>
  </si>
  <si>
    <t>death|farm|furnacoat|grief|misfit</t>
  </si>
  <si>
    <t>http://www.imdb.com/title/tt0339419/?ref_=fn_tt_tt_1</t>
  </si>
  <si>
    <t>CatherinenaJelski</t>
  </si>
  <si>
    <t>ThenaYoungnaUnknowns </t>
  </si>
  <si>
    <t>ArlynaJover</t>
  </si>
  <si>
    <t>basednaonnaplay|independentnafilm</t>
  </si>
  <si>
    <t>http://www.imdb.com/title/tt0186719/?ref_=fn_tt_tt_1</t>
  </si>
  <si>
    <t>ShanenaDawson</t>
  </si>
  <si>
    <t>KurtnaAngle</t>
  </si>
  <si>
    <t>NotnaCool </t>
  </si>
  <si>
    <t>CheraminaLeigh</t>
  </si>
  <si>
    <t>http://www.imdb.com/title/tt3569356/?ref_=fn_tt_tt_1</t>
  </si>
  <si>
    <t>StignaFrodenaHenriksen</t>
  </si>
  <si>
    <t>DeadnaSnow </t>
  </si>
  <si>
    <t>AnenaDahlnaTorp</t>
  </si>
  <si>
    <t>medicalnastudent|nazi|snow|snowmobile|zombie</t>
  </si>
  <si>
    <t>http://www.imdb.com/title/tt1278340/?ref_=fn_tt_tt_1</t>
  </si>
  <si>
    <t>RyannaLittle</t>
  </si>
  <si>
    <t>Action|Adventure|Drama|War</t>
  </si>
  <si>
    <t>CorbinnaAllred</t>
  </si>
  <si>
    <t>SaintsnaandnaSoldiers </t>
  </si>
  <si>
    <t>ardennesnaforest|battlenaofnathenabulge|behindnaenemynalines|winter|worldnawarnatwonainnabelgium</t>
  </si>
  <si>
    <t>http://www.imdb.com/title/tt0373283/?ref_=fn_tt_tt_1</t>
  </si>
  <si>
    <t>ClarknaBaker</t>
  </si>
  <si>
    <t>AlannaPietruszewski</t>
  </si>
  <si>
    <t>Horror|Sci-Fi|Short|Thriller</t>
  </si>
  <si>
    <t>TaylornaPigeon</t>
  </si>
  <si>
    <t>Vessel </t>
  </si>
  <si>
    <t>WhitnaSpurgeon</t>
  </si>
  <si>
    <t>alien|flightnaattendant|monster|pilot|tentacle</t>
  </si>
  <si>
    <t>http://www.imdb.com/title/tt2164708/?ref_=fn_tt_tt_1</t>
  </si>
  <si>
    <t>AmericannaGraffiti </t>
  </si>
  <si>
    <t>MackenzienaPhillips</t>
  </si>
  <si>
    <t>california|car|dragnaracing|highnaschool|rockna'n'naroll</t>
  </si>
  <si>
    <t>http://www.imdb.com/title/tt0069704/?ref_=fn_tt_tt_1</t>
  </si>
  <si>
    <t>KatynaHelvenston-Wettengal</t>
  </si>
  <si>
    <t>ScottnaHelvenston</t>
  </si>
  <si>
    <t>IraqnafornaSale:naThenaWarnaProfiteers </t>
  </si>
  <si>
    <t>DonnanaZovko</t>
  </si>
  <si>
    <t>americannapolitics|armednaforces|politicalnacorruption|shady|warnaprofiteer</t>
  </si>
  <si>
    <t>http://www.imdb.com/title/tt0815181/?ref_=fn_tt_tt_1</t>
  </si>
  <si>
    <t>MattnaMaiellaro</t>
  </si>
  <si>
    <t>Action|Adventure|Animation|Comedy|Fantasy|Sci-Fi</t>
  </si>
  <si>
    <t>AquanaTeennaHungernaForcenaColonnaMovienaFilmnafornaTheaters </t>
  </si>
  <si>
    <t>basednaonnacultnatvnaseries|criticallynaacclaimed|exercisenamachine|midnightnamovie|robot</t>
  </si>
  <si>
    <t>http://www.imdb.com/title/tt0455326/?ref_=fn_tt_tt_1</t>
  </si>
  <si>
    <t>SafetynaNotnaGuaranteed </t>
  </si>
  <si>
    <t>classifiednaad|intern|magazine|timenamachine|timenatravel</t>
  </si>
  <si>
    <t>http://www.imdb.com/title/tt1862079/?ref_=fn_tt_tt_1</t>
  </si>
  <si>
    <t>IsaacnaC.naSingletonnaJr.</t>
  </si>
  <si>
    <t>KevinnaHart:naLaughnaatnaMynaPain </t>
  </si>
  <si>
    <t>JeanettenaBranch</t>
  </si>
  <si>
    <t>standnaupnacomedy</t>
  </si>
  <si>
    <t>http://www.imdb.com/title/tt1999192/?ref_=fn_tt_tt_1</t>
  </si>
  <si>
    <t>BennaWheatley</t>
  </si>
  <si>
    <t>KillnaList </t>
  </si>
  <si>
    <t>femalenafullnafrontalnanudity|hitman|kneenabreaking|malenafullnafrontalnanudity|sniper</t>
  </si>
  <si>
    <t>http://www.imdb.com/title/tt1788391/?ref_=fn_tt_tt_1</t>
  </si>
  <si>
    <t>JakenaRyan</t>
  </si>
  <si>
    <t>ThenaInnkeepers </t>
  </si>
  <si>
    <t>PatnaHealy</t>
  </si>
  <si>
    <t>bathtub|deadnabodynainnaanabathtub|deadnabodynainnabathtub|hotel|inn</t>
  </si>
  <si>
    <t>http://www.imdb.com/title/tt1594562/?ref_=fn_tt_tt_1</t>
  </si>
  <si>
    <t>StefanianaSandrelli</t>
  </si>
  <si>
    <t>ThenaConformist </t>
  </si>
  <si>
    <t>DominiquenaSanda</t>
  </si>
  <si>
    <t>fascist|gun|italy|nudity|sexuality</t>
  </si>
  <si>
    <t>http://www.imdb.com/title/tt0065571/?ref_=fn_tt_tt_1</t>
  </si>
  <si>
    <t>ChristelnaKhalil</t>
  </si>
  <si>
    <t>RaymondnaJ.naBarry</t>
  </si>
  <si>
    <t>InterviewnawithnathenaAssassin </t>
  </si>
  <si>
    <t>ReneenaFaia</t>
  </si>
  <si>
    <t>conspiracynatheory|kennedynaassassination|mocknadocumentary|paranoia</t>
  </si>
  <si>
    <t>http://www.imdb.com/title/tt0308411/?ref_=fn_tt_tt_1</t>
  </si>
  <si>
    <t>OlivernaBlackburn</t>
  </si>
  <si>
    <t>NicholanaBurley</t>
  </si>
  <si>
    <t>DonkeynaPunch </t>
  </si>
  <si>
    <t>malenafrontalnanudity|malenanudity|malenapubicnahair|malenarearnanudity|spain</t>
  </si>
  <si>
    <t>http://www.imdb.com/title/tt0988849/?ref_=fn_tt_tt_1</t>
  </si>
  <si>
    <t>AllnathenaBoysnaLovenaMandynaLane </t>
  </si>
  <si>
    <t>WhitneynaAble</t>
  </si>
  <si>
    <t>drugs|femalenanudity|party|voyeur|voyeurism</t>
  </si>
  <si>
    <t>http://www.imdb.com/title/tt0490076/?ref_=fn_tt_tt_1</t>
  </si>
  <si>
    <t>ChristophernaHutson</t>
  </si>
  <si>
    <t>JennifernaLeenaWiggins</t>
  </si>
  <si>
    <t>Bled </t>
  </si>
  <si>
    <t>MichelenaMorrow</t>
  </si>
  <si>
    <t>artist|blood|drug|treenasap|vampire</t>
  </si>
  <si>
    <t>http://www.imdb.com/title/tt0997143/?ref_=fn_tt_tt_1</t>
  </si>
  <si>
    <t>Thriller|Western</t>
  </si>
  <si>
    <t>HighnaNoon </t>
  </si>
  <si>
    <t>LonnaChaneynaJr.</t>
  </si>
  <si>
    <t>appeasement|frontiernajustice|justice|onenaagainstnamany|streetnashootout</t>
  </si>
  <si>
    <t>http://www.imdb.com/title/tt0044706/?ref_=fn_tt_tt_1</t>
  </si>
  <si>
    <t>ArthurnaAgee</t>
  </si>
  <si>
    <t>Documentary|Drama|Sport</t>
  </si>
  <si>
    <t>WilliamnaGates</t>
  </si>
  <si>
    <t>HoopnaDreams </t>
  </si>
  <si>
    <t>IsiahnaThomas</t>
  </si>
  <si>
    <t>athlete|basketball|highnaschool|highnaschoolnastudent|school</t>
  </si>
  <si>
    <t>http://www.imdb.com/title/tt0110057/?ref_=fn_tt_tt_1</t>
  </si>
  <si>
    <t>DavidnaLaChapelle</t>
  </si>
  <si>
    <t>ChristophernaToler</t>
  </si>
  <si>
    <t>KevinnaScottnaRichardson</t>
  </si>
  <si>
    <t>Rize </t>
  </si>
  <si>
    <t>TommynathenaClown</t>
  </si>
  <si>
    <t>clown|clowning|dance|gang|southnacentralnalosnaangeles</t>
  </si>
  <si>
    <t>http://www.imdb.com/title/tt0436724/?ref_=fn_tt_tt_1</t>
  </si>
  <si>
    <t>Destiny </t>
  </si>
  <si>
    <t>firstnapersonnashooter</t>
  </si>
  <si>
    <t>http://www.imdb.com/title/tt2983582/?ref_=fn_tt_tt_1</t>
  </si>
  <si>
    <t>L.I.E. </t>
  </si>
  <si>
    <t>WalternaMasterson</t>
  </si>
  <si>
    <t>ephebophile|pederasty|pedophilia|playingnahooky|shaving</t>
  </si>
  <si>
    <t>http://www.imdb.com/title/tt0242587/?ref_=fn_tt_tt_1</t>
  </si>
  <si>
    <t>CarynnaWaechter</t>
  </si>
  <si>
    <t>KaranaHayward</t>
  </si>
  <si>
    <t>LauranaFraser</t>
  </si>
  <si>
    <t>ThenaSisterhoodnaofnaNight </t>
  </si>
  <si>
    <t>LouisnaOzawanaChangchien</t>
  </si>
  <si>
    <t>accusednaofnawitchcraft|basednaonnashortnastory</t>
  </si>
  <si>
    <t>http://www.imdb.com/title/tt1015471/?ref_=fn_tt_tt_1</t>
  </si>
  <si>
    <t>EmilynaDell</t>
  </si>
  <si>
    <t>B-Girl </t>
  </si>
  <si>
    <t>brooklynnanewnayorknacity|losnaangelesnacalifornia|teacher|trauma|violence</t>
  </si>
  <si>
    <t>http://www.imdb.com/title/tt0964179/?ref_=fn_tt_tt_1</t>
  </si>
  <si>
    <t>RyannaFleck</t>
  </si>
  <si>
    <t>HalfnaNelson </t>
  </si>
  <si>
    <t>JeffnaLima</t>
  </si>
  <si>
    <t>bathroom|classroom|dialectics|drugs|student</t>
  </si>
  <si>
    <t>http://www.imdb.com/title/tt0468489/?ref_=fn_tt_tt_1</t>
  </si>
  <si>
    <t>JennifernaWynnenaFarmer</t>
  </si>
  <si>
    <t>Akima</t>
  </si>
  <si>
    <t>NaturallynaNative </t>
  </si>
  <si>
    <t>MaxnaGail</t>
  </si>
  <si>
    <t>cosmetics|femalenaprotagonist|nativenaamerican|nativenaamericannaprotagonist|sisternasisternarelationship</t>
  </si>
  <si>
    <t>http://www.imdb.com/title/tt0133117/?ref_=fn_tt_tt_1</t>
  </si>
  <si>
    <t>ChristophernaScottnaCherot</t>
  </si>
  <si>
    <t>RobinnenaLee</t>
  </si>
  <si>
    <t>HavnaPlenty </t>
  </si>
  <si>
    <t>ChenoanaMaxwell</t>
  </si>
  <si>
    <t>friend|newnayear'snaeve|screwball|selfnadiscovery|socialnadifferences</t>
  </si>
  <si>
    <t>http://www.imdb.com/title/tt0126938/?ref_=fn_tt_tt_1</t>
  </si>
  <si>
    <t>H.M.naCoakley</t>
  </si>
  <si>
    <t>SteffinnienaPhrommany</t>
  </si>
  <si>
    <t>Adulterers </t>
  </si>
  <si>
    <t>DaniellenaSavre</t>
  </si>
  <si>
    <t>cheatingnahusband|femalenanudity|malenanudity|malenarearnanudity|revenge</t>
  </si>
  <si>
    <t>http://www.imdb.com/title/tt4044464/?ref_=fn_tt_tt_1</t>
  </si>
  <si>
    <t>RandynaMoore</t>
  </si>
  <si>
    <t>LeenaArmstrong</t>
  </si>
  <si>
    <t>TreynaLoney</t>
  </si>
  <si>
    <t>EscapenafromnaTomorrow </t>
  </si>
  <si>
    <t>AmynaLucas</t>
  </si>
  <si>
    <t>diarrhea|femalenanudity|middlenaagednaman|sexnascene|sexynanurse</t>
  </si>
  <si>
    <t>http://www.imdb.com/title/tt2187884/?ref_=fn_tt_tt_1</t>
  </si>
  <si>
    <t>ChrisnaAtkins</t>
  </si>
  <si>
    <t>Starsuckers </t>
  </si>
  <si>
    <t>celebrity|consumerism|fashion|medianamanipulation</t>
  </si>
  <si>
    <t>http://www.imdb.com/title/tt1510934/?ref_=fn_tt_tt_1</t>
  </si>
  <si>
    <t>BillnaBenenson</t>
  </si>
  <si>
    <t>DavenaFennoy</t>
  </si>
  <si>
    <t>ThenaHadza:naLastnaofnathenaFirst </t>
  </si>
  <si>
    <t>eastnaafrica|hunternagatherer|indigenous|riftnavalley|swahili</t>
  </si>
  <si>
    <t>http://www.imdb.com/title/tt2139721/?ref_=fn_tt_tt_1</t>
  </si>
  <si>
    <t>RyannaSmith</t>
  </si>
  <si>
    <t>MadisonnaLintz</t>
  </si>
  <si>
    <t>After </t>
  </si>
  <si>
    <t>KarolinanaWydra</t>
  </si>
  <si>
    <t>coma|crash</t>
  </si>
  <si>
    <t>http://www.imdb.com/title/tt1799508/?ref_=fn_tt_tt_1</t>
  </si>
  <si>
    <t>TravisnaRomero</t>
  </si>
  <si>
    <t>LorrainenaZiff</t>
  </si>
  <si>
    <t>Treachery </t>
  </si>
  <si>
    <t>panties|whitenapanties</t>
  </si>
  <si>
    <t>http://www.imdb.com/title/tt2380301/?ref_=fn_tt_tt_1</t>
  </si>
  <si>
    <t>AnnanaMastro</t>
  </si>
  <si>
    <t>Walter </t>
  </si>
  <si>
    <t>basednaonnashortnafilm|basednaonnashortnastory</t>
  </si>
  <si>
    <t>http://www.imdb.com/title/tt2016335/?ref_=fn_tt_tt_1</t>
  </si>
  <si>
    <t>MarknaSandrich</t>
  </si>
  <si>
    <t>EdwardnaEverettnaHorton</t>
  </si>
  <si>
    <t>GingernaRogers</t>
  </si>
  <si>
    <t>TopnaHat </t>
  </si>
  <si>
    <t>EricnaBlore</t>
  </si>
  <si>
    <t>dance|dancer|dancing|horse|tapnadancing</t>
  </si>
  <si>
    <t>http://www.imdb.com/title/tt0027125/?ref_=fn_tt_tt_1</t>
  </si>
  <si>
    <t>DanielnaMyrick</t>
  </si>
  <si>
    <t>JoshuanaLeonard</t>
  </si>
  <si>
    <t>HeathernaDonahue</t>
  </si>
  <si>
    <t>ThenaBlairnaWitchnaProject </t>
  </si>
  <si>
    <t>MichaelnaC.naWilliams</t>
  </si>
  <si>
    <t>foundnafootage|lookingnaatnathenacamera|lostnainnathenawoods|maryland|screamingnainnahorror</t>
  </si>
  <si>
    <t>http://www.imdb.com/title/tt0185937/?ref_=fn_tt_tt_1</t>
  </si>
  <si>
    <t>MichaelnaWadleigh</t>
  </si>
  <si>
    <t>JiminaHendrix</t>
  </si>
  <si>
    <t>Documentary|History|Music</t>
  </si>
  <si>
    <t>JoenaCocker</t>
  </si>
  <si>
    <t>Woodstock </t>
  </si>
  <si>
    <t>JoannaBaez</t>
  </si>
  <si>
    <t>drugs|hippie|musicnafestival|thenawho|woodstock</t>
  </si>
  <si>
    <t>http://www.imdb.com/title/tt0066580/?ref_=fn_tt_tt_1</t>
  </si>
  <si>
    <t>BarrynaDennen</t>
  </si>
  <si>
    <t>ThenaKentuckynaFriednaMovie </t>
  </si>
  <si>
    <t>TaranaStrohmeier</t>
  </si>
  <si>
    <t>fakenacommercial|fakenanewscast|fakenatrailer|parody|spoof</t>
  </si>
  <si>
    <t>http://www.imdb.com/title/tt0076257/?ref_=fn_tt_tt_1</t>
  </si>
  <si>
    <t>DavidnaA.R.naWhite</t>
  </si>
  <si>
    <t>MercynaStreets </t>
  </si>
  <si>
    <t>CynthianaWatros</t>
  </si>
  <si>
    <t>church|cigarettenasmoking|deacon|twinnabrother|twins</t>
  </si>
  <si>
    <t>http://www.imdb.com/title/tt0243415/?ref_=fn_tt_tt_1</t>
  </si>
  <si>
    <t>GenenaTeigland</t>
  </si>
  <si>
    <t>MatthewnaFeeney</t>
  </si>
  <si>
    <t>KendylnaJoi</t>
  </si>
  <si>
    <t>ArnoldsnaPark </t>
  </si>
  <si>
    <t>TacnaFitzgerald</t>
  </si>
  <si>
    <t>http://www.imdb.com/title/tt1074931/?ref_=fn_tt_tt_1</t>
  </si>
  <si>
    <t>ScottnaZiehl</t>
  </si>
  <si>
    <t>BrokennaVessels </t>
  </si>
  <si>
    <t>BrentnaDavidnaFraser</t>
  </si>
  <si>
    <t>independentnafilm|katananasword|losnaangelesnastormnadrain</t>
  </si>
  <si>
    <t>http://www.imdb.com/title/tt0149964/?ref_=fn_tt_tt_1</t>
  </si>
  <si>
    <t>RichardnaMontoya</t>
  </si>
  <si>
    <t>AngelanaNordeng</t>
  </si>
  <si>
    <t>Waterna&amp;naPower </t>
  </si>
  <si>
    <t>ExienaBooker</t>
  </si>
  <si>
    <t>http://www.imdb.com/title/tt2052015/?ref_=fn_tt_tt_1</t>
  </si>
  <si>
    <t>JohannanaSchwartz</t>
  </si>
  <si>
    <t>GarbanaTouré</t>
  </si>
  <si>
    <t>AliounaTouré</t>
  </si>
  <si>
    <t>TheynaWillnaHavenatonaKillnaUsnaFirst </t>
  </si>
  <si>
    <t>KhairanaArby</t>
  </si>
  <si>
    <t>http://www.imdb.com/title/tt4333662/?ref_=fn_tt_tt_1</t>
  </si>
  <si>
    <t>WilliamnaGazecki</t>
  </si>
  <si>
    <t>ColinnaAndrews</t>
  </si>
  <si>
    <t>KarennaAlexander</t>
  </si>
  <si>
    <t>CropnaCircles:naQuestnafornaTruth </t>
  </si>
  <si>
    <t>FrancinenaBlake</t>
  </si>
  <si>
    <t>cropnacircle|intelligence|paranormal|phenomenon|universe</t>
  </si>
  <si>
    <t>http://www.imdb.com/title/tt0331225/?ref_=fn_tt_tt_1</t>
  </si>
  <si>
    <t>LancenaMcDaniel</t>
  </si>
  <si>
    <t>LightnafromnathenaDarkroom </t>
  </si>
  <si>
    <t>LymarinaNadal</t>
  </si>
  <si>
    <t>china|faith|panama|photography|suspense</t>
  </si>
  <si>
    <t>http://www.imdb.com/title/tt3130704/?ref_=fn_tt_tt_1</t>
  </si>
  <si>
    <t>ThomasnaLilti</t>
  </si>
  <si>
    <t>FélixnaMoati</t>
  </si>
  <si>
    <t>Irreplaceable </t>
  </si>
  <si>
    <t>MariannenaDenicourt</t>
  </si>
  <si>
    <t>doctor|hospital|mayor|nonaopeningnacredits|titlenaatnathenaend</t>
  </si>
  <si>
    <t>http://www.imdb.com/title/tt5078326/?ref_=fn_tt_tt_1</t>
  </si>
  <si>
    <t>MichaelnaWalker</t>
  </si>
  <si>
    <t>ThenaMaid'snaRoom </t>
  </si>
  <si>
    <t>JohnnaBrodsky</t>
  </si>
  <si>
    <t>http://www.imdb.com/title/tt2263814/?ref_=fn_tt_tt_1</t>
  </si>
  <si>
    <t>RingonaStarr</t>
  </si>
  <si>
    <t>PaulnaMcCartney</t>
  </si>
  <si>
    <t>AnaHardnaDay'snaNight </t>
  </si>
  <si>
    <t>GeorgenaHarrison</t>
  </si>
  <si>
    <t>boy|concert|drummer|manager|television</t>
  </si>
  <si>
    <t>http://www.imdb.com/title/tt0058182/?ref_=fn_tt_tt_1</t>
  </si>
  <si>
    <t>U.naRobertonaRomano</t>
  </si>
  <si>
    <t>ThenaHarvest/LanaCosecha </t>
  </si>
  <si>
    <t>childnalabor|education|hispanic|labor|migration</t>
  </si>
  <si>
    <t>http://www.imdb.com/title/tt1981703/?ref_=fn_tt_tt_1</t>
  </si>
  <si>
    <t>AmynaHoldennaJones</t>
  </si>
  <si>
    <t>LovenaLetters </t>
  </si>
  <si>
    <t>1980s|affair|femalenaprotagonist|radio|womannawearingnaonlynaanaman'snashirt</t>
  </si>
  <si>
    <t>http://www.imdb.com/title/tt0085871/?ref_=fn_tt_tt_1</t>
  </si>
  <si>
    <t>BlaznaZavrsnik</t>
  </si>
  <si>
    <t>SpelanaColja</t>
  </si>
  <si>
    <t>DarionaNozicnaSerini</t>
  </si>
  <si>
    <t>JulijanainnaalfanaRomeo </t>
  </si>
  <si>
    <t>AndrejnaNahtigal</t>
  </si>
  <si>
    <t>http://www.imdb.com/title/tt4374230/?ref_=fn_tt_tt_1</t>
  </si>
  <si>
    <t>Slovenian</t>
  </si>
  <si>
    <t>Slovenia</t>
  </si>
  <si>
    <t>KennaBevel</t>
  </si>
  <si>
    <t>KirknaCameron</t>
  </si>
  <si>
    <t>Fireproof </t>
  </si>
  <si>
    <t>ErinnaBethea</t>
  </si>
  <si>
    <t>christiannafilm|dare|firefighter|internetnapornography|marriage</t>
  </si>
  <si>
    <t>http://www.imdb.com/title/tt1129423/?ref_=fn_tt_tt_1</t>
  </si>
  <si>
    <t>PannaNalin</t>
  </si>
  <si>
    <t>PantnaShirtnaBaba</t>
  </si>
  <si>
    <t>Biography|Documentary|Drama</t>
  </si>
  <si>
    <t>BholenaBaba</t>
  </si>
  <si>
    <t>FaithnaConnections </t>
  </si>
  <si>
    <t>ShrimannaUmeshanadnaBrahmachari</t>
  </si>
  <si>
    <t>faith|ganja|kumbhnamela|littlenaboy|orphan</t>
  </si>
  <si>
    <t>http://www.imdb.com/title/tt2768766/?ref_=fn_tt_tt_1</t>
  </si>
  <si>
    <t>JoenaCamp</t>
  </si>
  <si>
    <t>PeternaBreck</t>
  </si>
  <si>
    <t>Adventure|Family|Romance</t>
  </si>
  <si>
    <t>FrancesnaBavier</t>
  </si>
  <si>
    <t>Benji </t>
  </si>
  <si>
    <t>EdgarnaBuchanan</t>
  </si>
  <si>
    <t>animalnaabuse|cat|dog|dognamovie|tweennagirl</t>
  </si>
  <si>
    <t>http://www.imdb.com/title/tt0071206/?ref_=fn_tt_tt_1</t>
  </si>
  <si>
    <t>SaulnaStein</t>
  </si>
  <si>
    <t>Adventure|Biography|Drama|Horror|Thriller</t>
  </si>
  <si>
    <t>BlanchardnaRyan</t>
  </si>
  <si>
    <t>OpennaWater </t>
  </si>
  <si>
    <t>DanielnaTravis</t>
  </si>
  <si>
    <t>barenachestednamale|femalenafullnafrontalnanudity|hairynachest|malenafullnafrontalnanudity|nudenawithnaglasses</t>
  </si>
  <si>
    <t>http://www.imdb.com/title/tt0374102/?ref_=fn_tt_tt_1</t>
  </si>
  <si>
    <t>HighnaRoad </t>
  </si>
  <si>
    <t>AbbynaElliott</t>
  </si>
  <si>
    <t>http://www.imdb.com/title/tt1692084/?ref_=fn_tt_tt_1</t>
  </si>
  <si>
    <t>Johnna'Bud'naCardos</t>
  </si>
  <si>
    <t>HokenaHowell</t>
  </si>
  <si>
    <t>KingdomnaofnathenaSpiders </t>
  </si>
  <si>
    <t>TiffanynaBolling</t>
  </si>
  <si>
    <t>death|farm|hotel|spider|tarantula</t>
  </si>
  <si>
    <t>http://www.imdb.com/title/tt0076271/?ref_=fn_tt_tt_1</t>
  </si>
  <si>
    <t>MarilynnaAgrelo</t>
  </si>
  <si>
    <t>EvanaCarrozza</t>
  </si>
  <si>
    <t>Documentary|Family|Music</t>
  </si>
  <si>
    <t>HeathernaBerman</t>
  </si>
  <si>
    <t>MadnaHotnaBallroom </t>
  </si>
  <si>
    <t>PaulnaDaggett</t>
  </si>
  <si>
    <t>ballroomnadancing|newnayorknacity|poise|selfnaconfidence|teacher</t>
  </si>
  <si>
    <t>http://www.imdb.com/title/tt0438205/?ref_=fn_tt_tt_1</t>
  </si>
  <si>
    <t>ThenaStationnaAgent </t>
  </si>
  <si>
    <t>abandoned|depot|dwarf|newfoundlandnanewnajersey|train</t>
  </si>
  <si>
    <t>http://www.imdb.com/title/tt0340377/?ref_=fn_tt_tt_1</t>
  </si>
  <si>
    <t>BriannaBaugh</t>
  </si>
  <si>
    <t>TonaSavenaanaLife </t>
  </si>
  <si>
    <t>basketball|beernapong|childhoodnafriend|christian|suicide</t>
  </si>
  <si>
    <t>http://www.imdb.com/title/tt1270286/?ref_=fn_tt_tt_1</t>
  </si>
  <si>
    <t>PatricknaCreadon</t>
  </si>
  <si>
    <t>KennaBurns</t>
  </si>
  <si>
    <t>Wordplay </t>
  </si>
  <si>
    <t>BobnaDole</t>
  </si>
  <si>
    <t>comedian|crosswordnapuzzle|editor|newnayorknatimes|puzzle</t>
  </si>
  <si>
    <t>http://www.imdb.com/title/tt0492506/?ref_=fn_tt_tt_1</t>
  </si>
  <si>
    <t>BarrynaW.naBlaustein</t>
  </si>
  <si>
    <t>VincenaMcMahon</t>
  </si>
  <si>
    <t>Biography|Documentary|Sport</t>
  </si>
  <si>
    <t>TerrynaFunk</t>
  </si>
  <si>
    <t>BeyondnathenaMat </t>
  </si>
  <si>
    <t>MicknaFoley</t>
  </si>
  <si>
    <t>championship|drugs|threenawordnatitle|wrestler|wrestling</t>
  </si>
  <si>
    <t>http://www.imdb.com/title/tt0218043/?ref_=fn_tt_tt_1</t>
  </si>
  <si>
    <t>KurtnaHale</t>
  </si>
  <si>
    <t>LincolnnaHoppe</t>
  </si>
  <si>
    <t>ThenaSinglesnaWard </t>
  </si>
  <si>
    <t>DarynnaTufts</t>
  </si>
  <si>
    <t>church|love|marriage|mormon|single</t>
  </si>
  <si>
    <t>http://www.imdb.com/title/tt0306069/?ref_=fn_tt_tt_1</t>
  </si>
  <si>
    <t>SiddiqnaBarmak</t>
  </si>
  <si>
    <t>ZubaidanaSahar</t>
  </si>
  <si>
    <t>MarinanaGolbahari</t>
  </si>
  <si>
    <t>Osama </t>
  </si>
  <si>
    <t>MohamadnaHarefnaHarati</t>
  </si>
  <si>
    <t>boy|girl|hair|school|taliban</t>
  </si>
  <si>
    <t>http://www.imdb.com/title/tt0368913/?ref_=fn_tt_tt_1</t>
  </si>
  <si>
    <t>Afghanistan</t>
  </si>
  <si>
    <t>JosephnaDorman</t>
  </si>
  <si>
    <t>PeternaRiegert</t>
  </si>
  <si>
    <t>SholemnaAleichem:naLaughingnainnathenaDarkness </t>
  </si>
  <si>
    <t>JasonnaKravits</t>
  </si>
  <si>
    <t>jewishnaidentity</t>
  </si>
  <si>
    <t>http://www.imdb.com/title/tt1976608/?ref_=fn_tt_tt_1</t>
  </si>
  <si>
    <t>GregnaHarrison</t>
  </si>
  <si>
    <t>ArinaGold</t>
  </si>
  <si>
    <t>Groove </t>
  </si>
  <si>
    <t>DennynaKirkwood</t>
  </si>
  <si>
    <t>dj|ecstasynathenadrug|rave|raver|warehouse</t>
  </si>
  <si>
    <t>http://www.imdb.com/title/tt0212974/?ref_=fn_tt_tt_1</t>
  </si>
  <si>
    <t>BignaBudah</t>
  </si>
  <si>
    <t>ThenaR.M. </t>
  </si>
  <si>
    <t>CurtnaDoussett</t>
  </si>
  <si>
    <t>latternadaynasaints|missionary|pickupnatruck|police|videonacamera</t>
  </si>
  <si>
    <t>http://www.imdb.com/title/tt0341540/?ref_=fn_tt_tt_1</t>
  </si>
  <si>
    <t>WilliamnaKatt</t>
  </si>
  <si>
    <t>TwinnaFallsnaIdaho </t>
  </si>
  <si>
    <t>conjoinednatwins|independentnafilm|lownabudgetnafilm|separation|twin</t>
  </si>
  <si>
    <t>http://www.imdb.com/title/tt0162830/?ref_=fn_tt_tt_1</t>
  </si>
  <si>
    <t>JacobnaAaronnaEstes</t>
  </si>
  <si>
    <t>MeannaCreek </t>
  </si>
  <si>
    <t>boat|bully|dare|friend|river</t>
  </si>
  <si>
    <t>http://www.imdb.com/title/tt0377091/?ref_=fn_tt_tt_1</t>
  </si>
  <si>
    <t>HurricanenaStreets </t>
  </si>
  <si>
    <t>gang|newnamexico|prison|smuggling|theft</t>
  </si>
  <si>
    <t>http://www.imdb.com/title/tt0119338/?ref_=fn_tt_tt_1</t>
  </si>
  <si>
    <t>EricnaSchaeffer</t>
  </si>
  <si>
    <t>NevernaAgain </t>
  </si>
  <si>
    <t>bar|gaynabar|love|mothernasonnarelationship|newnayork</t>
  </si>
  <si>
    <t>http://www.imdb.com/title/tt0244094/?ref_=fn_tt_tt_1</t>
  </si>
  <si>
    <t>NeemanaBarnette</t>
  </si>
  <si>
    <t>CivilnaBrand </t>
  </si>
  <si>
    <t>abusenaofnapower|friendship|prison|prisonnaguard|titlenadirectednabynafemale</t>
  </si>
  <si>
    <t>http://www.imdb.com/title/tt0326806/?ref_=fn_tt_tt_1</t>
  </si>
  <si>
    <t>LonesomenaJim </t>
  </si>
  <si>
    <t>bail|coma|dartnaboard|indiana|laddernafactory</t>
  </si>
  <si>
    <t>http://www.imdb.com/title/tt0385056/?ref_=fn_tt_tt_1</t>
  </si>
  <si>
    <t>JoenaSwanberg</t>
  </si>
  <si>
    <t>DrinkingnaBuddies </t>
  </si>
  <si>
    <t>brewery|conaworker|malenafemalenafriendship|unahaulnatruck|womannawearingnaanastringnabikini</t>
  </si>
  <si>
    <t>http://www.imdb.com/title/tt2265398/?ref_=fn_tt_tt_1</t>
  </si>
  <si>
    <t>MollynaBernstein</t>
  </si>
  <si>
    <t>RickynaJay</t>
  </si>
  <si>
    <t>DeceptivenaPractice:naThenaMysteriesnaandnaMentorsnaofnaRickynaJay </t>
  </si>
  <si>
    <t>DicknaCavett</t>
  </si>
  <si>
    <t>stagenamagician</t>
  </si>
  <si>
    <t>http://www.imdb.com/title/tt2654360/?ref_=fn_tt_tt_1</t>
  </si>
  <si>
    <t>MinorunaChiaki</t>
  </si>
  <si>
    <t>TakashinaShimura</t>
  </si>
  <si>
    <t>SevennaSamurai </t>
  </si>
  <si>
    <t>KamatarinaFujiwara</t>
  </si>
  <si>
    <t>16thnacentury|battle|japan|practice|samurai</t>
  </si>
  <si>
    <t>http://www.imdb.com/title/tt0047478/?ref_=fn_tt_tt_1</t>
  </si>
  <si>
    <t>MariusnaA.naMarkevicius</t>
  </si>
  <si>
    <t>GregnaSpeirs</t>
  </si>
  <si>
    <t>TommynaSheppard</t>
  </si>
  <si>
    <t>ThenaOthernaDreamnaTeam </t>
  </si>
  <si>
    <t>MickeynaHart</t>
  </si>
  <si>
    <t>basketball|basketballnateam|gratefulnadead|lithuanian|olympics</t>
  </si>
  <si>
    <t>http://www.imdb.com/title/tt1606829/?ref_=fn_tt_tt_1</t>
  </si>
  <si>
    <t>TomnaDiCillo</t>
  </si>
  <si>
    <t>TinanaLouise</t>
  </si>
  <si>
    <t>JohnnynaSuede </t>
  </si>
  <si>
    <t>NicknaCave</t>
  </si>
  <si>
    <t>idol|musician|vomiting|watchingnatelevision|wyoming</t>
  </si>
  <si>
    <t>http://www.imdb.com/title/tt0104567/?ref_=fn_tt_tt_1</t>
  </si>
  <si>
    <t>JakenaSandvig</t>
  </si>
  <si>
    <t>FinishingnathenaGame:naThenaSearchnafornaanaNewnaBrucenaLee </t>
  </si>
  <si>
    <t>JoenaMcQueen</t>
  </si>
  <si>
    <t>brucenalee|jeetnakunenado|karate|satire|spoof</t>
  </si>
  <si>
    <t>http://www.imdb.com/title/tt0843850/?ref_=fn_tt_tt_1</t>
  </si>
  <si>
    <t>QuentinnaDupieux</t>
  </si>
  <si>
    <t>Rubber </t>
  </si>
  <si>
    <t>CecelianaAntoinette</t>
  </si>
  <si>
    <t>desert|dump|show|spectator|tire</t>
  </si>
  <si>
    <t>http://www.imdb.com/title/tt1612774/?ref_=fn_tt_tt_1</t>
  </si>
  <si>
    <t>AmbernaBenson</t>
  </si>
  <si>
    <t>TorinaSpelling</t>
  </si>
  <si>
    <t>KissnathenaBride </t>
  </si>
  <si>
    <t>GarrettnaM.naBrown</t>
  </si>
  <si>
    <t>bestnafriend|highnaschool|love|secret|wedding</t>
  </si>
  <si>
    <t>http://www.imdb.com/title/tt0893346/?ref_=fn_tt_tt_1</t>
  </si>
  <si>
    <t>AlexnaSmith</t>
  </si>
  <si>
    <t>ThenaSlaughternaRule </t>
  </si>
  <si>
    <t>EddienaSpears</t>
  </si>
  <si>
    <t>cheerleader|fathernasonnarelationship|footballnacoach|lossnaofnafather|mothernasonnarelationship</t>
  </si>
  <si>
    <t>http://www.imdb.com/title/tt0266971/?ref_=fn_tt_tt_1</t>
  </si>
  <si>
    <t>GarethnaEdwards</t>
  </si>
  <si>
    <t>Monsters </t>
  </si>
  <si>
    <t>RickynaCatter</t>
  </si>
  <si>
    <t>alien|aliennainvasion|destroyednabuilding|destruction|mexico</t>
  </si>
  <si>
    <t>http://www.imdb.com/title/tt1470827/?ref_=fn_tt_tt_1</t>
  </si>
  <si>
    <t>JonathannaParker</t>
  </si>
  <si>
    <t>ThenaCalifornians </t>
  </si>
  <si>
    <t>http://www.imdb.com/title/tt0377043/?ref_=fn_tt_tt_1</t>
  </si>
  <si>
    <t>SolnaTryon</t>
  </si>
  <si>
    <t>AnnnaDowd</t>
  </si>
  <si>
    <t>ThenaLivingnaWake </t>
  </si>
  <si>
    <t>MatthewnaCowles</t>
  </si>
  <si>
    <t>artist|blacknacomedy</t>
  </si>
  <si>
    <t>http://www.imdb.com/title/tt0489212/?ref_=fn_tt_tt_1</t>
  </si>
  <si>
    <t>AlexnaCraignaMann</t>
  </si>
  <si>
    <t>DetentionnaofnathenaDead </t>
  </si>
  <si>
    <t>MaxnaAdler</t>
  </si>
  <si>
    <t>basednaonnaplay|blood|independentnafilm|teenager|zombie</t>
  </si>
  <si>
    <t>http://www.imdb.com/title/tt1865346/?ref_=fn_tt_tt_1</t>
  </si>
  <si>
    <t>CrazynaStone </t>
  </si>
  <si>
    <t>ZhonghuanaChen</t>
  </si>
  <si>
    <t>bankruptcy|crystal|fathernasonnarelationship|heist|shower</t>
  </si>
  <si>
    <t>http://www.imdb.com/title/tt0843270/?ref_=fn_tt_tt_1</t>
  </si>
  <si>
    <t>StephennaKijak</t>
  </si>
  <si>
    <t>JacquesnaBrel</t>
  </si>
  <si>
    <t>BriannaEno</t>
  </si>
  <si>
    <t>ScottnaWalker:na30naCenturynaMan </t>
  </si>
  <si>
    <t>DamonnaAlbarn</t>
  </si>
  <si>
    <t>avantnagarde|britishnapop|characternanamenainnatitle|musician|numbernainnatitle</t>
  </si>
  <si>
    <t>http://www.imdb.com/title/tt0486541/?ref_=fn_tt_tt_1</t>
  </si>
  <si>
    <t>EverythingnaPutnaTogether </t>
  </si>
  <si>
    <t>groupnaofnafriends|mentalnabreakdown|mentalnainstability|morgue|suddennainfantnadeathnasyndrome</t>
  </si>
  <si>
    <t>http://www.imdb.com/title/tt0228277/?ref_=fn_tt_tt_1</t>
  </si>
  <si>
    <t>GoodnaKill </t>
  </si>
  <si>
    <t>StaffordnaDouglas</t>
  </si>
  <si>
    <t>cigarettenabutt|drone|funeralnaprocession|nellisnaairnaforcenabase|taliban</t>
  </si>
  <si>
    <t>http://www.imdb.com/title/tt3297330/?ref_=fn_tt_tt_1</t>
  </si>
  <si>
    <t>DastonnaKalili</t>
  </si>
  <si>
    <t>RainaAlexandra</t>
  </si>
  <si>
    <t>InsomnianaManica </t>
  </si>
  <si>
    <t>Chin-ChiennaChang</t>
  </si>
  <si>
    <t>http://www.imdb.com/title/tt0455556/?ref_=fn_tt_tt_1</t>
  </si>
  <si>
    <t>BrucenaVilanch</t>
  </si>
  <si>
    <t>CarolnaChanning</t>
  </si>
  <si>
    <t>ThenaOutrageousnaSophienaTucker </t>
  </si>
  <si>
    <t>TonynaBennett</t>
  </si>
  <si>
    <t>http://www.imdb.com/title/tt2825768/?ref_=fn_tt_tt_1</t>
  </si>
  <si>
    <t>NownaIsnaGood </t>
  </si>
  <si>
    <t>death|dying|leukemia|teenagenagirl|terminalnaillness</t>
  </si>
  <si>
    <t>http://www.imdb.com/title/tt1937264/?ref_=fn_tt_tt_1</t>
  </si>
  <si>
    <t>MichaelnaHoffmannaJr.</t>
  </si>
  <si>
    <t>JohnnaMcGlothlin</t>
  </si>
  <si>
    <t>VincentnaChimato</t>
  </si>
  <si>
    <t>GirlsnaGonenaDead </t>
  </si>
  <si>
    <t>AlnaSapienza</t>
  </si>
  <si>
    <t>mininaskirt|party|springnabreak|voyeur|warnahammer</t>
  </si>
  <si>
    <t>http://www.imdb.com/title/tt1884318/?ref_=fn_tt_tt_1</t>
  </si>
  <si>
    <t>PatricknaGilles</t>
  </si>
  <si>
    <t>History</t>
  </si>
  <si>
    <t>AmericanaIsnaStillnathenaPlace </t>
  </si>
  <si>
    <t>http://www.imdb.com/title/tt3417110/?ref_=fn_tt_tt_1</t>
  </si>
  <si>
    <t>GeorgianaHilton</t>
  </si>
  <si>
    <t>MikenaBeckingham</t>
  </si>
  <si>
    <t>Subconscious </t>
  </si>
  <si>
    <t>TomnaStedham</t>
  </si>
  <si>
    <t>military|submarine|suspense|timenatravel|worldnawarnatwo</t>
  </si>
  <si>
    <t>http://www.imdb.com/title/tt2909932/?ref_=fn_tt_tt_1</t>
  </si>
  <si>
    <t>JacknaHeller</t>
  </si>
  <si>
    <t>EnternaNowhere </t>
  </si>
  <si>
    <t>ChristophernaDenham</t>
  </si>
  <si>
    <t>cabin|goingnainnacircles|pacnaman|stranger|woods</t>
  </si>
  <si>
    <t>http://www.imdb.com/title/tt1631707/?ref_=fn_tt_tt_1</t>
  </si>
  <si>
    <t>FernandonaBaeznaMella</t>
  </si>
  <si>
    <t>ChristiannaAlvarez</t>
  </si>
  <si>
    <t>ThenaKingnaofnaNajayo </t>
  </si>
  <si>
    <t>ClaudettenaLalí</t>
  </si>
  <si>
    <t>http://www.imdb.com/title/tt2275671/?ref_=fn_tt_tt_1</t>
  </si>
  <si>
    <t>DominicannaRepublic</t>
  </si>
  <si>
    <t>WarrennaSheppard</t>
  </si>
  <si>
    <t>Action|Romance|Sport</t>
  </si>
  <si>
    <t>FightnatonathenaFinish </t>
  </si>
  <si>
    <t>VincentnaDenaPaul</t>
  </si>
  <si>
    <t>fighting|karate</t>
  </si>
  <si>
    <t>http://www.imdb.com/title/tt3152288/?ref_=fn_tt_tt_1</t>
  </si>
  <si>
    <t>Horror|Musical</t>
  </si>
  <si>
    <t>Alleluia!naThenaDevil'snaCarnival </t>
  </si>
  <si>
    <t>TerrancenaZdunich</t>
  </si>
  <si>
    <t>carnival|devil|redemption|referencenatonagod</t>
  </si>
  <si>
    <t>http://www.imdb.com/title/tt3892618/?ref_=fn_tt_tt_1</t>
  </si>
  <si>
    <t>JustinnaPaulnaMiller</t>
  </si>
  <si>
    <t>JennifernaLanda</t>
  </si>
  <si>
    <t>Comedy|Mystery|Thriller</t>
  </si>
  <si>
    <t>MarynaKatenaWiles</t>
  </si>
  <si>
    <t>ThenaSoundnaandnathenaShadow </t>
  </si>
  <si>
    <t>FelixnaAvitia</t>
  </si>
  <si>
    <t>http://www.imdb.com/title/tt2190180/?ref_=fn_tt_tt_1</t>
  </si>
  <si>
    <t>JoelnaPaulnaReisig</t>
  </si>
  <si>
    <t>CarrienaBradstreet</t>
  </si>
  <si>
    <t>RodeonaGirl </t>
  </si>
  <si>
    <t>YassienaHawkes</t>
  </si>
  <si>
    <t>http://www.imdb.com/title/tt4062896/?ref_=fn_tt_tt_1</t>
  </si>
  <si>
    <t>CatherinenaGund</t>
  </si>
  <si>
    <t>SarahnaCallan</t>
  </si>
  <si>
    <t>Action|Biography|Documentary|Sport</t>
  </si>
  <si>
    <t>ElizabethnaStreb</t>
  </si>
  <si>
    <t>BornnatonaFly:naElizabethnaStrebnavs.naGravity </t>
  </si>
  <si>
    <t>LauranaFlanders</t>
  </si>
  <si>
    <t>threenawordnatitle</t>
  </si>
  <si>
    <t>http://www.imdb.com/title/tt2246526/?ref_=fn_tt_tt_1</t>
  </si>
  <si>
    <t>LukenaDye</t>
  </si>
  <si>
    <t>JeffnaDelaney</t>
  </si>
  <si>
    <t>MikenaStanley</t>
  </si>
  <si>
    <t>ThenaLittlenaPonderosanaZoo </t>
  </si>
  <si>
    <t>JamisonnaStalsworth</t>
  </si>
  <si>
    <t>http://www.imdb.com/title/tt3846442/?ref_=fn_tt_tt_1</t>
  </si>
  <si>
    <t>MarknaTorgl</t>
  </si>
  <si>
    <t>ThenaToxicnaAvenger </t>
  </si>
  <si>
    <t>PatnaRyan</t>
  </si>
  <si>
    <t>boy|healthnaclub|superhero|toxicnawaste|troma</t>
  </si>
  <si>
    <t>http://www.imdb.com/title/tt0090190/?ref_=fn_tt_tt_1</t>
  </si>
  <si>
    <t>GeorgenaT.naOdom</t>
  </si>
  <si>
    <t>StraightnaOutnaofnaBrooklyn </t>
  </si>
  <si>
    <t>domesticnaviolence|housingnaproject|newnayorknacity|poverty|racism</t>
  </si>
  <si>
    <t>http://www.imdb.com/title/tt0102989/?ref_=fn_tt_tt_1</t>
  </si>
  <si>
    <t>NicholasnaFarrell</t>
  </si>
  <si>
    <t>BloodynaSunday </t>
  </si>
  <si>
    <t>TimnaPigott-Smith</t>
  </si>
  <si>
    <t>civilnarights|irish|march|northernnaireland|protestnamarch</t>
  </si>
  <si>
    <t>http://www.imdb.com/title/tt0280491/?ref_=fn_tt_tt_1</t>
  </si>
  <si>
    <t>AlecnaAsten</t>
  </si>
  <si>
    <t>DennisnaL.A.naWhite</t>
  </si>
  <si>
    <t>LuisnaSanchez</t>
  </si>
  <si>
    <t>DiamondnaRuff </t>
  </si>
  <si>
    <t>prison|prisoner|reverend|terminalnaillness|twonawordnatitle</t>
  </si>
  <si>
    <t>http://www.imdb.com/title/tt2111292/?ref_=fn_tt_tt_1</t>
  </si>
  <si>
    <t>HansnaCanosa</t>
  </si>
  <si>
    <t>ConversationsnawithnaOthernaWomen </t>
  </si>
  <si>
    <t>femalenafrontalnanudity|filmingnaanawedding|lingerienaslip|memory|wedding</t>
  </si>
  <si>
    <t>http://www.imdb.com/title/tt0435623/?ref_=fn_tt_tt_1</t>
  </si>
  <si>
    <t>LloydnaKaufman</t>
  </si>
  <si>
    <t>JohnnaKaryus</t>
  </si>
  <si>
    <t>Poultrygeist:naNightnaofnathenaChickennaDead </t>
  </si>
  <si>
    <t>KatenaGraham</t>
  </si>
  <si>
    <t>castration|chicken|fastnafood|indiannaburialnaground|protest</t>
  </si>
  <si>
    <t>http://www.imdb.com/title/tt0462485/?ref_=fn_tt_tt_1</t>
  </si>
  <si>
    <t>MatthewnaWatts</t>
  </si>
  <si>
    <t>CheyennenaJackson</t>
  </si>
  <si>
    <t>JennifernaLafleur</t>
  </si>
  <si>
    <t>MutualnaFriends </t>
  </si>
  <si>
    <t>MichaelnaStahl-David</t>
  </si>
  <si>
    <t>bromance|manhattannanewnayorknacity|newnayorknacity|photograph|surprise</t>
  </si>
  <si>
    <t>http://www.imdb.com/title/tt2112209/?ref_=fn_tt_tt_1</t>
  </si>
  <si>
    <t>LloydnaBacon</t>
  </si>
  <si>
    <t>DicknaPowell</t>
  </si>
  <si>
    <t>42ndnaStreet </t>
  </si>
  <si>
    <t>GeorgenaBrent</t>
  </si>
  <si>
    <t>chorusnagirl|chorusnaline|director|galanapremiere|song</t>
  </si>
  <si>
    <t>http://www.imdb.com/title/tt0024034/?ref_=fn_tt_tt_1</t>
  </si>
  <si>
    <t>JoenaKenemore</t>
  </si>
  <si>
    <t>JacknaCanfield</t>
  </si>
  <si>
    <t>BobnaProctor</t>
  </si>
  <si>
    <t>RisenaofnathenaEntrepreneur:naThenaSearchnafornaanaBetternaWay </t>
  </si>
  <si>
    <t>EricnaWorre</t>
  </si>
  <si>
    <t>business|entrepreneur|networknamarketing</t>
  </si>
  <si>
    <t>http://www.imdb.com/title/tt4273494/?ref_=fn_tt_tt_1</t>
  </si>
  <si>
    <t>TaylornaNichols</t>
  </si>
  <si>
    <t>ChrisnaEigeman</t>
  </si>
  <si>
    <t>Metropolitan </t>
  </si>
  <si>
    <t>EllianaThompson</t>
  </si>
  <si>
    <t>apartment|dancing|debutante|newnayork|uppernaclass</t>
  </si>
  <si>
    <t>http://www.imdb.com/title/tt0100142/?ref_=fn_tt_tt_1</t>
  </si>
  <si>
    <t>KaynaPollak</t>
  </si>
  <si>
    <t>FridanaHallgren</t>
  </si>
  <si>
    <t>AsnaItnaIsnainnaHeaven </t>
  </si>
  <si>
    <t>Nils-AndersnaVallgårda</t>
  </si>
  <si>
    <t>amazingnagracenathenahymn|choir|heartnaattack|hometown|skiddingnatruck</t>
  </si>
  <si>
    <t>http://www.imdb.com/title/tt0382330/?ref_=fn_tt_tt_1</t>
  </si>
  <si>
    <t>EricnaEngland</t>
  </si>
  <si>
    <t>AcenaMarrero</t>
  </si>
  <si>
    <t>JacknaE.naCurenton</t>
  </si>
  <si>
    <t>Roadside </t>
  </si>
  <si>
    <t>dog|gun|hostage|husbandnawifenarelationship|jealousy</t>
  </si>
  <si>
    <t>http://www.imdb.com/title/tt1958007/?ref_=fn_tt_tt_1</t>
  </si>
  <si>
    <t>NapoleonnaDynamite </t>
  </si>
  <si>
    <t>classnapresident|familynarelationships|friend|highnaschool|jock</t>
  </si>
  <si>
    <t>http://www.imdb.com/title/tt0374900/?ref_=fn_tt_tt_1</t>
  </si>
  <si>
    <t>EvenaPlumb</t>
  </si>
  <si>
    <t>BluenaRuin </t>
  </si>
  <si>
    <t>AmynaHargreaves</t>
  </si>
  <si>
    <t>bloodnasplatter|car|neonanoir|vengeance|vomiting</t>
  </si>
  <si>
    <t>http://www.imdb.com/title/tt2359024/?ref_=fn_tt_tt_1</t>
  </si>
  <si>
    <t>AshleynaPalmer</t>
  </si>
  <si>
    <t>ParanormalnaActivity </t>
  </si>
  <si>
    <t>AmbernaArmstrong</t>
  </si>
  <si>
    <t>darknaforce|entity|evilnaforce|foundnafootage|paranormalnaphenomenon</t>
  </si>
  <si>
    <t>http://www.imdb.com/title/tt1179904/?ref_=fn_tt_tt_1</t>
  </si>
  <si>
    <t>JaynaAdams</t>
  </si>
  <si>
    <t>TonynaAlva</t>
  </si>
  <si>
    <t>DogtownnaandnaZ-Boys </t>
  </si>
  <si>
    <t>JeffnaAment</t>
  </si>
  <si>
    <t>california|drought|playground|skateboarding|surfer</t>
  </si>
  <si>
    <t>http://www.imdb.com/title/tt0275309/?ref_=fn_tt_tt_1</t>
  </si>
  <si>
    <t>MontynaPythonnaandnathenaHolynaGrail </t>
  </si>
  <si>
    <t>TerrynaJones</t>
  </si>
  <si>
    <t>camelot|holynagrail|kingnaarthur|knight|lancelot</t>
  </si>
  <si>
    <t>http://www.imdb.com/title/tt0071853/?ref_=fn_tt_tt_1</t>
  </si>
  <si>
    <t>EmilynaRios</t>
  </si>
  <si>
    <t>Quinceañera </t>
  </si>
  <si>
    <t>AlicianaSixtos</t>
  </si>
  <si>
    <t>15thnabirthday|birthday|gay|party|securitynaguard</t>
  </si>
  <si>
    <t>http://www.imdb.com/title/tt0451176/?ref_=fn_tt_tt_1</t>
  </si>
  <si>
    <t>SuenaCorcoran</t>
  </si>
  <si>
    <t>Comedy|Fantasy|Horror|Musical</t>
  </si>
  <si>
    <t>TonynaDoupe</t>
  </si>
  <si>
    <t>GorynaGorynaHallelujah </t>
  </si>
  <si>
    <t>DavidnaFredericknaWhite</t>
  </si>
  <si>
    <t>conspiracy|feminist|hippie|motorcycle|slapsticknacomedy</t>
  </si>
  <si>
    <t>http://www.imdb.com/title/tt0396041/?ref_=fn_tt_tt_1</t>
  </si>
  <si>
    <t>Drama|Fantasy|Sci-Fi|Thriller</t>
  </si>
  <si>
    <t>Heroes </t>
  </si>
  <si>
    <t>fathernadaughternarelationship|serialnakiller|superhero|supernaturalnapower|visionnaofnathenafuture</t>
  </si>
  <si>
    <t>http://www.imdb.com/title/tt0813715/?ref_=fn_tt_tt_1</t>
  </si>
  <si>
    <t>JonathannaCaouette</t>
  </si>
  <si>
    <t>Biography|Documentary</t>
  </si>
  <si>
    <t>GregnaAyres</t>
  </si>
  <si>
    <t>Tarnation </t>
  </si>
  <si>
    <t>ReneenaLeblanc</t>
  </si>
  <si>
    <t>answeringnamachine|homenamovie|lithium|schizophrenic|videonadiary</t>
  </si>
  <si>
    <t>http://www.imdb.com/title/tt0390538/?ref_=fn_tt_tt_1</t>
  </si>
  <si>
    <t>RaynaGriggs</t>
  </si>
  <si>
    <t>ChrisnaCox</t>
  </si>
  <si>
    <t>BillnaFarmer</t>
  </si>
  <si>
    <t>InaWantnaYournaMoney </t>
  </si>
  <si>
    <t>MikenaHuckabee</t>
  </si>
  <si>
    <t>http://www.imdb.com/title/tt1560957/?ref_=fn_tt_tt_1</t>
  </si>
  <si>
    <t>MattnaJackson</t>
  </si>
  <si>
    <t>PaulnaElia</t>
  </si>
  <si>
    <t>LovenainnathenaTimenaofnaMonsters </t>
  </si>
  <si>
    <t>AlexnaSanborn</t>
  </si>
  <si>
    <t>bigfoot|love|monster|sasquatch|tourist</t>
  </si>
  <si>
    <t>http://www.imdb.com/title/tt2403415/?ref_=fn_tt_tt_1</t>
  </si>
  <si>
    <t>LucionaFulci</t>
  </si>
  <si>
    <t>DavidnaWarbeck</t>
  </si>
  <si>
    <t>CatrionanaMacColl</t>
  </si>
  <si>
    <t>ThenaBeyond </t>
  </si>
  <si>
    <t>AlnaCliver</t>
  </si>
  <si>
    <t>doctor|hell|hotel|painter|plumber</t>
  </si>
  <si>
    <t>http://www.imdb.com/title/tt0082307/?ref_=fn_tt_tt_1</t>
  </si>
  <si>
    <t>RonnaLynch</t>
  </si>
  <si>
    <t>BrendonnaSmall</t>
  </si>
  <si>
    <t>HomenaMovies </t>
  </si>
  <si>
    <t>MelissanaBardinnaGalsky</t>
  </si>
  <si>
    <t>coach|friend|school|series|tvnaseries</t>
  </si>
  <si>
    <t>http://www.imdb.com/title/tt0197159/?ref_=fn_tt_tt_1</t>
  </si>
  <si>
    <t>WhatnaHappensnainnaVegas </t>
  </si>
  <si>
    <t>MichellenaKrusiec</t>
  </si>
  <si>
    <t>casino|fathernasonnarelationship|jackpot|judge|wedding</t>
  </si>
  <si>
    <t>http://www.imdb.com/title/tt1033643/?ref_=fn_tt_tt_1</t>
  </si>
  <si>
    <t>PaulnaFox</t>
  </si>
  <si>
    <t>JeffnaSeymour</t>
  </si>
  <si>
    <t>DovnaTiefenbach</t>
  </si>
  <si>
    <t>ThenaDarknaHours </t>
  </si>
  <si>
    <t>GordonnaCurrie</t>
  </si>
  <si>
    <t>brainnatumor|champagne|game|psychiatrist|weekend</t>
  </si>
  <si>
    <t>http://www.imdb.com/title/tt0402249/?ref_=fn_tt_tt_1</t>
  </si>
  <si>
    <t>RoshannaSeth</t>
  </si>
  <si>
    <t>MynaBeautifulnaLaundrette </t>
  </si>
  <si>
    <t>GarrynaCooper</t>
  </si>
  <si>
    <t>england|mistress|pakistani|politics|thatcher</t>
  </si>
  <si>
    <t>http://www.imdb.com/title/tt0091578/?ref_=fn_tt_tt_1</t>
  </si>
  <si>
    <t>ArinaKirschenbaum</t>
  </si>
  <si>
    <t>R.naBrandonnaJohnson</t>
  </si>
  <si>
    <t>Fabled </t>
  </si>
  <si>
    <t>DesmondnaAskew</t>
  </si>
  <si>
    <t>http://www.imdb.com/title/tt0299863/?ref_=fn_tt_tt_1</t>
  </si>
  <si>
    <t>CassandranaNicolaou</t>
  </si>
  <si>
    <t>ShownaMe </t>
  </si>
  <si>
    <t>GabrielnaHogan</t>
  </si>
  <si>
    <t>bathtub|impliednaincest|lesbian|squeegee|tiednatonaanachair</t>
  </si>
  <si>
    <t>http://www.imdb.com/title/tt0414510/?ref_=fn_tt_tt_1</t>
  </si>
  <si>
    <t>IngmarnaBergman</t>
  </si>
  <si>
    <t>IngridnaThulin</t>
  </si>
  <si>
    <t>Criesna&amp;naWhispers </t>
  </si>
  <si>
    <t>ErlandnaJosephson</t>
  </si>
  <si>
    <t>dying|love|mansion|selfishness|turnnaofnathenacentury</t>
  </si>
  <si>
    <t>http://www.imdb.com/title/tt0069467/?ref_=fn_tt_tt_1</t>
  </si>
  <si>
    <t>D.W.naGriffith</t>
  </si>
  <si>
    <t>MaenaMarsh</t>
  </si>
  <si>
    <t>Intolerance:naLove'snaStrugglenaThroughoutnathenaAges </t>
  </si>
  <si>
    <t>WalternaLong</t>
  </si>
  <si>
    <t>huguenot|intolerance|medicis|protestant|wedding</t>
  </si>
  <si>
    <t>http://www.imdb.com/title/tt0006864/?ref_=fn_tt_tt_1</t>
  </si>
  <si>
    <t>RogernaNygard</t>
  </si>
  <si>
    <t>DeForestnaKelley</t>
  </si>
  <si>
    <t>Trekkies </t>
  </si>
  <si>
    <t>JamesnaDoohan</t>
  </si>
  <si>
    <t>autograph|dentist|outernaspace|starnatrek|telephonenacall</t>
  </si>
  <si>
    <t>http://www.imdb.com/title/tt0120370/?ref_=fn_tt_tt_1</t>
  </si>
  <si>
    <t>HarrynaBeaumont</t>
  </si>
  <si>
    <t>BessienaLove</t>
  </si>
  <si>
    <t>AnitanaPage</t>
  </si>
  <si>
    <t>ThenaBroadwaynaMelody </t>
  </si>
  <si>
    <t>CharlesnaKing</t>
  </si>
  <si>
    <t>siblingnarivalry|singer|sisternaact|whistling|wisecracknahumor</t>
  </si>
  <si>
    <t>http://www.imdb.com/title/tt0019729/?ref_=fn_tt_tt_1</t>
  </si>
  <si>
    <t>BetsynaBaker</t>
  </si>
  <si>
    <t>ThenaEvilnaDead </t>
  </si>
  <si>
    <t>cultnadirector|cultnafilm|evilnadead|necronomicon|psychotronicnafilm</t>
  </si>
  <si>
    <t>http://www.imdb.com/title/tt0083907/?ref_=fn_tt_tt_1</t>
  </si>
  <si>
    <t>FrancknaKhalfoun</t>
  </si>
  <si>
    <t>NoranaArnezeder</t>
  </si>
  <si>
    <t>AmericanaOlivo</t>
  </si>
  <si>
    <t>Maniac </t>
  </si>
  <si>
    <t>LianenaBalaban</t>
  </si>
  <si>
    <t>exhibition|mannequin|obsession|oralnasex|photographer</t>
  </si>
  <si>
    <t>http://www.imdb.com/title/tt2103217/?ref_=fn_tt_tt_1</t>
  </si>
  <si>
    <t>MornaLoushy</t>
  </si>
  <si>
    <t>AmosnaOz</t>
  </si>
  <si>
    <t>CensorednaVoices </t>
  </si>
  <si>
    <t>http://www.imdb.com/title/tt3457376/?ref_=fn_tt_tt_1</t>
  </si>
  <si>
    <t>HenrynaAlexnaRubin</t>
  </si>
  <si>
    <t>JoenaBishop</t>
  </si>
  <si>
    <t>MarknaZupan</t>
  </si>
  <si>
    <t>Murderball </t>
  </si>
  <si>
    <t>AndynaCohn</t>
  </si>
  <si>
    <t>paralympics|quadnarugby|rugby|team|wheelchair</t>
  </si>
  <si>
    <t>http://www.imdb.com/title/tt0436613/?ref_=fn_tt_tt_1</t>
  </si>
  <si>
    <t>SamnaFirstenberg</t>
  </si>
  <si>
    <t>AmericannaNinjana2:naThenaConfrontation </t>
  </si>
  <si>
    <t>LarrynaPoindexter</t>
  </si>
  <si>
    <t>bloodnasplatter|island|motorboat|ninja|sequelnatonacultnafilm</t>
  </si>
  <si>
    <t>http://www.imdb.com/title/tt0092548/?ref_=fn_tt_tt_1</t>
  </si>
  <si>
    <t>DougnaBlock</t>
  </si>
  <si>
    <t>EllennaBlock</t>
  </si>
  <si>
    <t>CarolnaBlock</t>
  </si>
  <si>
    <t>51naBirchnaStreet </t>
  </si>
  <si>
    <t>MikenaBlock</t>
  </si>
  <si>
    <t>addressnaasnatitle|numbernainnatitle|parents</t>
  </si>
  <si>
    <t>http://www.imdb.com/title/tt0468442/?ref_=fn_tt_tt_1</t>
  </si>
  <si>
    <t>TracynaSpiridakos</t>
  </si>
  <si>
    <t>Revolution </t>
  </si>
  <si>
    <t>2020s|nearnafuture|onenawordnaseriesnatitle|postnaapocalypse|yearna2027</t>
  </si>
  <si>
    <t>http://www.imdb.com/title/tt2070791/?ref_=fn_tt_tt_1</t>
  </si>
  <si>
    <t>ChadnaKapper</t>
  </si>
  <si>
    <t>NatalienaWelch</t>
  </si>
  <si>
    <t>TomnaE.naNicholson</t>
  </si>
  <si>
    <t>RotornaDR1 </t>
  </si>
  <si>
    <t>ChristiannaKapper</t>
  </si>
  <si>
    <t>drone|playingnawithnagun|postnaapocalypse|roadnatrip|workingnaclassnafamily</t>
  </si>
  <si>
    <t>http://www.imdb.com/title/tt4162992/?ref_=fn_tt_tt_1</t>
  </si>
  <si>
    <t>12naAngrynaMen </t>
  </si>
  <si>
    <t>courtroom|dialoguenadriven|dialoguenadrivennastoryline|jury|murder</t>
  </si>
  <si>
    <t>http://www.imdb.com/title/tt0050083/?ref_=fn_tt_tt_1</t>
  </si>
  <si>
    <t>PaulnaFierlinger</t>
  </si>
  <si>
    <t>Animation|Drama</t>
  </si>
  <si>
    <t>MynaDognaTulip </t>
  </si>
  <si>
    <t>autobiography|dognamovie|germannashepherd|memoir|oldnaman</t>
  </si>
  <si>
    <t>http://www.imdb.com/title/tt0843358/?ref_=fn_tt_tt_1</t>
  </si>
  <si>
    <t>AlannaHale</t>
  </si>
  <si>
    <t>ItnaHappenednaOnenaNight </t>
  </si>
  <si>
    <t>WalternaConnolly</t>
  </si>
  <si>
    <t>bus|detective|love|money|reporter</t>
  </si>
  <si>
    <t>http://www.imdb.com/title/tt0025316/?ref_=fn_tt_tt_1</t>
  </si>
  <si>
    <t>YorgosnaLanthimos</t>
  </si>
  <si>
    <t>MarynaTsoni</t>
  </si>
  <si>
    <t>AngelikinaPapoulia</t>
  </si>
  <si>
    <t>Dogtooth </t>
  </si>
  <si>
    <t>SissynaPetropoulou</t>
  </si>
  <si>
    <t>fellatio|isolatednahouse|overprotectivenafather|socialnaisolation|unsimulatednasex</t>
  </si>
  <si>
    <t>http://www.imdb.com/title/tt1379182/?ref_=fn_tt_tt_1</t>
  </si>
  <si>
    <t>Greek</t>
  </si>
  <si>
    <t>LaurennaLazin</t>
  </si>
  <si>
    <t>JamesnaCagney</t>
  </si>
  <si>
    <t>Tupac:naResurrection </t>
  </si>
  <si>
    <t>ToddnaBridges</t>
  </si>
  <si>
    <t>hipnahop|namenainnatitle|rapnastar|rapper|referencenatonatupacnashakur</t>
  </si>
  <si>
    <t>http://www.imdb.com/title/tt0343121/?ref_=fn_tt_tt_1</t>
  </si>
  <si>
    <t>Tumbleweeds </t>
  </si>
  <si>
    <t>boss|fight|referencenatonawilliamnashakespeare|whitenatrash|writtennaandnadirectednabynacastnamember</t>
  </si>
  <si>
    <t>http://www.imdb.com/title/tt0161023/?ref_=fn_tt_tt_1</t>
  </si>
  <si>
    <t>GregorynaWiden</t>
  </si>
  <si>
    <t>Action|Fantasy|Horror|Mystery|Thriller</t>
  </si>
  <si>
    <t>ThenaProphecy </t>
  </si>
  <si>
    <t>angel|corpse|girl|heaven|soul</t>
  </si>
  <si>
    <t>http://www.imdb.com/title/tt0114194/?ref_=fn_tt_tt_1</t>
  </si>
  <si>
    <t>SimonnaAbkarian</t>
  </si>
  <si>
    <t>WhennathenaCat'snaAway </t>
  </si>
  <si>
    <t>JanenaBradbury</t>
  </si>
  <si>
    <t>cat|homosexualnasex|malenahomosexuality|neighborhood|noisynaneighbor</t>
  </si>
  <si>
    <t>http://www.imdb.com/title/tt0115856/?ref_=fn_tt_tt_1</t>
  </si>
  <si>
    <t>PiecesnaofnaApril </t>
  </si>
  <si>
    <t>apartment|oven|stove|thanksgiving|thanksgivingnadinner</t>
  </si>
  <si>
    <t>http://www.imdb.com/title/tt0311648/?ref_=fn_tt_tt_1</t>
  </si>
  <si>
    <t>NiallnaJohnson</t>
  </si>
  <si>
    <t>MarknaCaven</t>
  </si>
  <si>
    <t>KevinnaHowarth</t>
  </si>
  <si>
    <t>ThenaBignaSwap </t>
  </si>
  <si>
    <t>ThierrynaHarcourt</t>
  </si>
  <si>
    <t>breasts|femalenafrontalnanudity|jealousy|malenafullnafrontalnanudity|malenanudity</t>
  </si>
  <si>
    <t>http://www.imdb.com/title/tt0118717/?ref_=fn_tt_tt_1</t>
  </si>
  <si>
    <t>Lucy</t>
  </si>
  <si>
    <t>DanielnaLondon</t>
  </si>
  <si>
    <t>OldnaJoy </t>
  </si>
  <si>
    <t>WillnaOldham</t>
  </si>
  <si>
    <t>cellnaphone|malenafrontalnanudity|oregon|sexualnaambiguity|titlenadirectednabynafemale</t>
  </si>
  <si>
    <t>http://www.imdb.com/title/tt0468526/?ref_=fn_tt_tt_1</t>
  </si>
  <si>
    <t>WendynaandnaLucy </t>
  </si>
  <si>
    <t>car|dog|flipnaphone|rapenathreat|vulnerable</t>
  </si>
  <si>
    <t>http://www.imdb.com/title/tt1152850/?ref_=fn_tt_tt_1</t>
  </si>
  <si>
    <t>EricnaMendelsohn</t>
  </si>
  <si>
    <t>3naBackyards </t>
  </si>
  <si>
    <t>numbernainnatitle</t>
  </si>
  <si>
    <t>http://www.imdb.com/title/tt1314190/?ref_=fn_tt_tt_1</t>
  </si>
  <si>
    <t>Jean-LucnaGodard</t>
  </si>
  <si>
    <t>AnnanaKarina</t>
  </si>
  <si>
    <t>PierrotnalenaFou </t>
  </si>
  <si>
    <t>GraziellanaGalvani</t>
  </si>
  <si>
    <t>beach|money|onnathenarun|party|smuggling</t>
  </si>
  <si>
    <t>http://www.imdb.com/title/tt0059592/?ref_=fn_tt_tt_1</t>
  </si>
  <si>
    <t>FlorencenaAyisi</t>
  </si>
  <si>
    <t>BeatricenaNtuba</t>
  </si>
  <si>
    <t>VeranaNgassa</t>
  </si>
  <si>
    <t>SistersnainnaLaw </t>
  </si>
  <si>
    <t>http://www.imdb.com/title/tt0474361/?ref_=fn_tt_tt_1</t>
  </si>
  <si>
    <t>Cameroon</t>
  </si>
  <si>
    <t>Ayurveda:naArtnaofnaBeing </t>
  </si>
  <si>
    <t>easternnaphilosophy|healing|india|life</t>
  </si>
  <si>
    <t>http://www.imdb.com/title/tt0221809/?ref_=fn_tt_tt_1</t>
  </si>
  <si>
    <t>MichaelnaRoemer</t>
  </si>
  <si>
    <t>NothingnaButnaanaMan </t>
  </si>
  <si>
    <t>IvannaDixon</t>
  </si>
  <si>
    <t>1960s|father|railroad|town|worker</t>
  </si>
  <si>
    <t>http://www.imdb.com/title/tt0058414/?ref_=fn_tt_tt_1</t>
  </si>
  <si>
    <t>ElinaMarienthal</t>
  </si>
  <si>
    <t>FirstnaLove,naLastnaRites </t>
  </si>
  <si>
    <t>listeningnatonamusic|misfit|panties|rednapanties|sex</t>
  </si>
  <si>
    <t>http://www.imdb.com/title/tt0128214/?ref_=fn_tt_tt_1</t>
  </si>
  <si>
    <t>EddienaO'Flaherty</t>
  </si>
  <si>
    <t>DonnaWallace</t>
  </si>
  <si>
    <t>FightingnaTommynaRiley </t>
  </si>
  <si>
    <t>ChristinanaChambers</t>
  </si>
  <si>
    <t>oldernamannayoungernamannarelationship|punchingnabag|schoolnateacher|undressing|unrequitednalove</t>
  </si>
  <si>
    <t>http://www.imdb.com/title/tt0366444/?ref_=fn_tt_tt_1</t>
  </si>
  <si>
    <t>BabarnaAhmed</t>
  </si>
  <si>
    <t>AlexandernaWraith</t>
  </si>
  <si>
    <t>Lalaine</t>
  </si>
  <si>
    <t>RoyalnaKill </t>
  </si>
  <si>
    <t>DarrennaKendrick</t>
  </si>
  <si>
    <t>assassin|femalenaassassin|kingdom|martialnaarts|mission</t>
  </si>
  <si>
    <t>http://www.imdb.com/title/tt0421237/?ref_=fn_tt_tt_1</t>
  </si>
  <si>
    <t>JohnnaD.naHancock</t>
  </si>
  <si>
    <t>ElizabethnaStenholt</t>
  </si>
  <si>
    <t>TrishnaBasinger</t>
  </si>
  <si>
    <t>ThenaLookingnaGlass </t>
  </si>
  <si>
    <t>MarynaNorwood</t>
  </si>
  <si>
    <t>http://www.imdb.com/title/tt2912776/?ref_=fn_tt_tt_1</t>
  </si>
  <si>
    <t>PaulnaBartel</t>
  </si>
  <si>
    <t>Action|Comedy|Sci-Fi|Sport</t>
  </si>
  <si>
    <t>DeathnaRacena2000 </t>
  </si>
  <si>
    <t>cultnadirector|cultnafilm|drivenainnaclassic|psychotronic|race</t>
  </si>
  <si>
    <t>http://www.imdb.com/title/tt0072856/?ref_=fn_tt_tt_1</t>
  </si>
  <si>
    <t>BrucenaDellis</t>
  </si>
  <si>
    <t>Lockerna13 </t>
  </si>
  <si>
    <t>digitnainnatitle|latino|lifenaornadeath|philosophy|supernatural</t>
  </si>
  <si>
    <t>http://www.imdb.com/title/tt1241226/?ref_=fn_tt_tt_1</t>
  </si>
  <si>
    <t>PecenaDingo</t>
  </si>
  <si>
    <t>WilhelmnavonnaHomburg</t>
  </si>
  <si>
    <t>MichaelnaDesnaBarres</t>
  </si>
  <si>
    <t>MidnightnaCabaret </t>
  </si>
  <si>
    <t>ThomnaMathews</t>
  </si>
  <si>
    <t>cigarettenasmoking|death|devil|nightmare|satanicnacult</t>
  </si>
  <si>
    <t>http://www.imdb.com/title/tt0100146/?ref_=fn_tt_tt_1</t>
  </si>
  <si>
    <t>JeromenaElstonnaScott</t>
  </si>
  <si>
    <t>JoannanaCassidy</t>
  </si>
  <si>
    <t>Anderson'snaCross </t>
  </si>
  <si>
    <t>RyannaCarnes</t>
  </si>
  <si>
    <t>divorce|marriage|mothernadaughternarelationship|sex|teenagenaboy</t>
  </si>
  <si>
    <t>http://www.imdb.com/title/tt0393049/?ref_=fn_tt_tt_1</t>
  </si>
  <si>
    <t>ÉtiennenaFaure</t>
  </si>
  <si>
    <t>PierrenaPrieur</t>
  </si>
  <si>
    <t>RuminaMissabu</t>
  </si>
  <si>
    <t>Bizarre </t>
  </si>
  <si>
    <t>RaquelnaNave</t>
  </si>
  <si>
    <t>fullnafrontalnanudity|groupnashower|malenafullnafrontalnanudity|malenanudity|shower</t>
  </si>
  <si>
    <t>http://www.imdb.com/title/tt3904272/?ref_=fn_tt_tt_1</t>
  </si>
  <si>
    <t>HerbnaFreed</t>
  </si>
  <si>
    <t>GraduationnaDay </t>
  </si>
  <si>
    <t>VannanaWhite</t>
  </si>
  <si>
    <t>coach|mask|schoolnaprincipal|team|track</t>
  </si>
  <si>
    <t>http://www.imdb.com/title/tt0082467/?ref_=fn_tt_tt_1</t>
  </si>
  <si>
    <t>JacknaPerez</t>
  </si>
  <si>
    <t>Comedy|Crime|Drama|Horror|Mystery|Thriller</t>
  </si>
  <si>
    <t>SomenaGuynaWhonaKillsnaPeople </t>
  </si>
  <si>
    <t>AhmednaBest</t>
  </si>
  <si>
    <t>http://www.imdb.com/title/tt1568341/?ref_=fn_tt_tt_1</t>
  </si>
  <si>
    <t>CraignaZobel</t>
  </si>
  <si>
    <t>Compliance </t>
  </si>
  <si>
    <t>JamesnaMcCaffrey</t>
  </si>
  <si>
    <t>authority|bossnasubordinatenarelationship|fastnafoodnarestaurant|gullibility|telephonenacall</t>
  </si>
  <si>
    <t>http://www.imdb.com/title/tt1971352/?ref_=fn_tt_tt_1</t>
  </si>
  <si>
    <t>ChasingnaAmy </t>
  </si>
  <si>
    <t>comicnabook|friendship|gay|lesbian|secret</t>
  </si>
  <si>
    <t>http://www.imdb.com/title/tt0118842/?ref_=fn_tt_tt_1</t>
  </si>
  <si>
    <t>Lovelyna&amp;naAmazing </t>
  </si>
  <si>
    <t>RavennaGoodwin</t>
  </si>
  <si>
    <t>africannaamerican|dog|homecomingnaqueen|insecurity|surgery</t>
  </si>
  <si>
    <t>http://www.imdb.com/title/tt0258273/?ref_=fn_tt_tt_1</t>
  </si>
  <si>
    <t>KennaDelnaConte</t>
  </si>
  <si>
    <t>Action|Adventure|Mystery|Romance|Thriller</t>
  </si>
  <si>
    <t>HectornaEchavarria</t>
  </si>
  <si>
    <t>DeathnaCalls </t>
  </si>
  <si>
    <t>RonnaRoggé</t>
  </si>
  <si>
    <t>murder|oppression|rebirth|reincarnation|revenge</t>
  </si>
  <si>
    <t>http://www.imdb.com/title/tt1328873/?ref_=fn_tt_tt_1</t>
  </si>
  <si>
    <t>JasonnaTobin</t>
  </si>
  <si>
    <t>ParrynaShen</t>
  </si>
  <si>
    <t>BetternaLucknaTomorrow </t>
  </si>
  <si>
    <t>CollinnaKahey</t>
  </si>
  <si>
    <t>asiannaamerican|highnaschool|overachiever|pubicnahair|vomiting</t>
  </si>
  <si>
    <t>http://www.imdb.com/title/tt0280477/?ref_=fn_tt_tt_1</t>
  </si>
  <si>
    <t>MarianaMaggenti</t>
  </si>
  <si>
    <t>ThenaIncrediblynaTruenaAdventurenaofnaTwonaGirlsnainnaLove </t>
  </si>
  <si>
    <t>StephanienaBerry</t>
  </si>
  <si>
    <t>caughtnahavingnasex|class|friend|lesbian|lesbiannasex</t>
  </si>
  <si>
    <t>http://www.imdb.com/title/tt0113416/?ref_=fn_tt_tt_1</t>
  </si>
  <si>
    <t>Chuckna&amp;naBuck </t>
  </si>
  <si>
    <t>bestnafriend|bisexuality|friend|gaynakiss|sexuality</t>
  </si>
  <si>
    <t>http://www.imdb.com/title/tt0200530/?ref_=fn_tt_tt_1</t>
  </si>
  <si>
    <t>PiyushnaDinkernaPandya</t>
  </si>
  <si>
    <t>RizwannaManji</t>
  </si>
  <si>
    <t>PurvanaBedi</t>
  </si>
  <si>
    <t>AmericannaDesi </t>
  </si>
  <si>
    <t>AnilnaKumar</t>
  </si>
  <si>
    <t>college|desi|heritage|india|indiannaamerican</t>
  </si>
  <si>
    <t>http://www.imdb.com/title/tt0203289/?ref_=fn_tt_tt_1</t>
  </si>
  <si>
    <t>DanielnaColumbie</t>
  </si>
  <si>
    <t>NicholasnaSimmons</t>
  </si>
  <si>
    <t>KerinaMaletto</t>
  </si>
  <si>
    <t>AmidstnathenaDevil'snaWings </t>
  </si>
  <si>
    <t>BarbienaCastro</t>
  </si>
  <si>
    <t>http://www.imdb.com/title/tt3976258/?ref_=fn_tt_tt_1</t>
  </si>
  <si>
    <t>Cube </t>
  </si>
  <si>
    <t>escape|labyrinth|maze|rednalight|trap</t>
  </si>
  <si>
    <t>http://www.imdb.com/title/tt0123755/?ref_=fn_tt_tt_1</t>
  </si>
  <si>
    <t>Emma-KatenaCroghan</t>
  </si>
  <si>
    <t>LovenaandnaOthernaCatastrophes </t>
  </si>
  <si>
    <t>MattnaDay</t>
  </si>
  <si>
    <t>filmnaschool|love|medicalnastudent|student|university</t>
  </si>
  <si>
    <t>http://www.imdb.com/title/tt0116931/?ref_=fn_tt_tt_1</t>
  </si>
  <si>
    <t>BillnaPlympton</t>
  </si>
  <si>
    <t>BillnaMartone</t>
  </si>
  <si>
    <t>Animation|Comedy|Drama|Fantasy|Sci-Fi</t>
  </si>
  <si>
    <t>CharisnaMichelsen</t>
  </si>
  <si>
    <t>InaMarriednaanaStrangenaPerson! </t>
  </si>
  <si>
    <t>RichardnaSpore</t>
  </si>
  <si>
    <t>claimnainnatitle|exclamationnapointnainnatitle|punctuationnainnatitle|referencenatonababenaruth|sex</t>
  </si>
  <si>
    <t>http://www.imdb.com/title/tt0119346/?ref_=fn_tt_tt_1</t>
  </si>
  <si>
    <t>AmirnaTalai</t>
  </si>
  <si>
    <t>November </t>
  </si>
  <si>
    <t>femalenaprotagonist|murder|photographer|robbery|shotnatonadeath</t>
  </si>
  <si>
    <t>http://www.imdb.com/title/tt0368089/?ref_=fn_tt_tt_1</t>
  </si>
  <si>
    <t>DrakenaDoremus</t>
  </si>
  <si>
    <t>CharlienaBewley</t>
  </si>
  <si>
    <t>LikenaCrazy </t>
  </si>
  <si>
    <t>FinolanaHughes</t>
  </si>
  <si>
    <t>girlfriend|immigration|longnadistancenarelationship|parents|studentnavisa</t>
  </si>
  <si>
    <t>http://www.imdb.com/title/tt1758692/?ref_=fn_tt_tt_1</t>
  </si>
  <si>
    <t>AlnaFranklin</t>
  </si>
  <si>
    <t>MarshalnaHilton</t>
  </si>
  <si>
    <t>TeethnaandnaBlood </t>
  </si>
  <si>
    <t>ClintnaJung</t>
  </si>
  <si>
    <t>blood|teeth</t>
  </si>
  <si>
    <t>http://www.imdb.com/title/tt1991199/?ref_=fn_tt_tt_1</t>
  </si>
  <si>
    <t>SugarnaTown </t>
  </si>
  <si>
    <t>drugs|musicnaproducer|rocknamusic|titlenadirectednabynafemale|vegetarian</t>
  </si>
  <si>
    <t>http://www.imdb.com/title/tt0173390/?ref_=fn_tt_tt_1</t>
  </si>
  <si>
    <t>MichaelnaKang</t>
  </si>
  <si>
    <t>ClintnaJordan</t>
  </si>
  <si>
    <t>SamanthanaFuterman</t>
  </si>
  <si>
    <t>ThenaMotel </t>
  </si>
  <si>
    <t>JackienaNova</t>
  </si>
  <si>
    <t>absentnafather|asiannaamerican|friendshipnabetweennamen|motel|mothernasonnarelationship</t>
  </si>
  <si>
    <t>http://www.imdb.com/title/tt0436607/?ref_=fn_tt_tt_1</t>
  </si>
  <si>
    <t>ThenaCanyons </t>
  </si>
  <si>
    <t>JamesnaDeen</t>
  </si>
  <si>
    <t>cocaine|homosexual|penis|psychopath|pubicnahair</t>
  </si>
  <si>
    <t>http://www.imdb.com/title/tt2292959/?ref_=fn_tt_tt_1</t>
  </si>
  <si>
    <t>JamesnaNorton</t>
  </si>
  <si>
    <t>HappynaValley </t>
  </si>
  <si>
    <t>SarahnaLancashire</t>
  </si>
  <si>
    <t>caravan|police|policenasergeant|tiednatonaanachair|yorkshire</t>
  </si>
  <si>
    <t>http://www.imdb.com/title/tt3428912/?ref_=fn_tt_tt_1</t>
  </si>
  <si>
    <t>LorinaSilverbush</t>
  </si>
  <si>
    <t>FlaconaNavaja</t>
  </si>
  <si>
    <t>OnnathenaOuts </t>
  </si>
  <si>
    <t>DominicnaColón</t>
  </si>
  <si>
    <t>dominican|drugnadealer|prison|singlenamother|teenagenapregnancy</t>
  </si>
  <si>
    <t>http://www.imdb.com/title/tt0389235/?ref_=fn_tt_tt_1</t>
  </si>
  <si>
    <t>NatalienaCanerday</t>
  </si>
  <si>
    <t>MichaelnaAbbottnaJr.</t>
  </si>
  <si>
    <t>ShotgunnaStories </t>
  </si>
  <si>
    <t>TravisnaSmith</t>
  </si>
  <si>
    <t>barenachestednamale|halfnabrother|indifference|shotgun|violence</t>
  </si>
  <si>
    <t>http://www.imdb.com/title/tt0952682/?ref_=fn_tt_tt_1</t>
  </si>
  <si>
    <t>StuartnaHazeldine</t>
  </si>
  <si>
    <t>Exam </t>
  </si>
  <si>
    <t>PollyannanaMcIntosh</t>
  </si>
  <si>
    <t>bandnaaid|hairpin|onenaday|singlenasetnaproduction|unsubtitlednaforeignnalanguage</t>
  </si>
  <si>
    <t>http://www.imdb.com/title/tt1258197/?ref_=fn_tt_tt_1</t>
  </si>
  <si>
    <t>HilarynaBrougher</t>
  </si>
  <si>
    <t>SamanthanaBuck</t>
  </si>
  <si>
    <t>ThenaStickynaFingersnaofnaTime </t>
  </si>
  <si>
    <t>TeruminaMatthews</t>
  </si>
  <si>
    <t>future|nonlinearnatimeline|timenatravel|titlenadirectednabynafemale|writer</t>
  </si>
  <si>
    <t>http://www.imdb.com/title/tt0127302/?ref_=fn_tt_tt_1</t>
  </si>
  <si>
    <t>RachelnaGoldenberg</t>
  </si>
  <si>
    <t>MarknaHengst</t>
  </si>
  <si>
    <t>SundaynaSchoolnaMusical </t>
  </si>
  <si>
    <t>DebranaLynnnaHull</t>
  </si>
  <si>
    <t>church|competition|highnaschool|newnaschool|pastor</t>
  </si>
  <si>
    <t>http://www.imdb.com/title/tt1270792/?ref_=fn_tt_tt_1</t>
  </si>
  <si>
    <t>LornenaCardinal</t>
  </si>
  <si>
    <t>Rust </t>
  </si>
  <si>
    <t>KirstennaCollins</t>
  </si>
  <si>
    <t>http://www.imdb.com/title/tt1360826/?ref_=fn_tt_tt_1</t>
  </si>
  <si>
    <t>JaminnaWinans</t>
  </si>
  <si>
    <t>MartynaLindsey</t>
  </si>
  <si>
    <t>Action|Drama|Fantasy|Sci-Fi</t>
  </si>
  <si>
    <t>EmenaIkwuakor</t>
  </si>
  <si>
    <t>Ink </t>
  </si>
  <si>
    <t>JessicanaDuffy</t>
  </si>
  <si>
    <t>dream|selfnadestructiveness|storyteller|timenaparadox|workaholic</t>
  </si>
  <si>
    <t>http://www.imdb.com/title/tt1071804/?ref_=fn_tt_tt_1</t>
  </si>
  <si>
    <t>TomnaSeidman</t>
  </si>
  <si>
    <t>DereknaBrandon</t>
  </si>
  <si>
    <t>FlorencenaHenderson</t>
  </si>
  <si>
    <t>ThenaChristmasnaBunny </t>
  </si>
  <si>
    <t>CharlesnaIrvingnaBeale</t>
  </si>
  <si>
    <t>animalnainnatitle|christmas|farm|michigan|rabbit</t>
  </si>
  <si>
    <t>http://www.imdb.com/title/tt1640714/?ref_=fn_tt_tt_1</t>
  </si>
  <si>
    <t>JasonnaNaumann</t>
  </si>
  <si>
    <t>KatenaFlannery</t>
  </si>
  <si>
    <t>Comedy|Short</t>
  </si>
  <si>
    <t>VictorianaJackson</t>
  </si>
  <si>
    <t>JesusnaPeople </t>
  </si>
  <si>
    <t>TimnaBagley</t>
  </si>
  <si>
    <t>mockumentary|singlenacamera|subtlenacomedy</t>
  </si>
  <si>
    <t>http://www.imdb.com/title/tt1003002/?ref_=fn_tt_tt_1</t>
  </si>
  <si>
    <t>MattnaCimber</t>
  </si>
  <si>
    <t>Butterfly </t>
  </si>
  <si>
    <t>StuartnaWhitman</t>
  </si>
  <si>
    <t>breasts|femalenafrontalnanudity|femalenarearnanudity|incest|voyeur</t>
  </si>
  <si>
    <t>http://www.imdb.com/title/tt0082122/?ref_=fn_tt_tt_1</t>
  </si>
  <si>
    <t>SamnaMartin</t>
  </si>
  <si>
    <t>StevenaDuin</t>
  </si>
  <si>
    <t>SamnaAdams</t>
  </si>
  <si>
    <t>UnDivided </t>
  </si>
  <si>
    <t>JeffnaJacob</t>
  </si>
  <si>
    <t>http://www.imdb.com/title/tt3564748/?ref_=fn_tt_tt_1</t>
  </si>
  <si>
    <t>AndrewnaHyatt</t>
  </si>
  <si>
    <t>BritnaMorgan</t>
  </si>
  <si>
    <t>ThenaFrozen </t>
  </si>
  <si>
    <t>SedonanaJames</t>
  </si>
  <si>
    <t>http://www.imdb.com/title/tt2363439/?ref_=fn_tt_tt_1</t>
  </si>
  <si>
    <t>DananaBlackstone</t>
  </si>
  <si>
    <t>JoshuanaRaynaBell</t>
  </si>
  <si>
    <t>HorsenaCamp </t>
  </si>
  <si>
    <t>AnnelysenaAhmad</t>
  </si>
  <si>
    <t>http://www.imdb.com/title/tt3421204/?ref_=fn_tt_tt_1</t>
  </si>
  <si>
    <t>KristinnaRizzo</t>
  </si>
  <si>
    <t>GivenaMenaShelter </t>
  </si>
  <si>
    <t>independentnafilm</t>
  </si>
  <si>
    <t>http://www.imdb.com/title/tt2559658/?ref_=fn_tt_tt_1</t>
  </si>
  <si>
    <t>RenéenaAdorée</t>
  </si>
  <si>
    <t>JohnnaGilbert</t>
  </si>
  <si>
    <t>ThenaBignaParade </t>
  </si>
  <si>
    <t>ClairenaAdams</t>
  </si>
  <si>
    <t>chewingnagum|climbingnaanatree|france|translationnaproblems|worldnawarnaone</t>
  </si>
  <si>
    <t>http://www.imdb.com/title/tt0015624/?ref_=fn_tt_tt_1</t>
  </si>
  <si>
    <t>WardnaRoberts</t>
  </si>
  <si>
    <t>JacobnaZachar</t>
  </si>
  <si>
    <t>LittlenaBignaTop </t>
  </si>
  <si>
    <t>TravisnaBetz</t>
  </si>
  <si>
    <t>amateur|circus|clown|unconsciousness|urination</t>
  </si>
  <si>
    <t>http://www.imdb.com/title/tt0469690/?ref_=fn_tt_tt_1</t>
  </si>
  <si>
    <t>ZorannaLisinac</t>
  </si>
  <si>
    <t>BrocknaBaker</t>
  </si>
  <si>
    <t>MatthewnaEmerick</t>
  </si>
  <si>
    <t>AlongnathenaRoadside </t>
  </si>
  <si>
    <t>SheldonnaBailey</t>
  </si>
  <si>
    <t>http://www.imdb.com/title/tt2290113/?ref_=fn_tt_tt_1</t>
  </si>
  <si>
    <t>JamesnaLance</t>
  </si>
  <si>
    <t>Bronson </t>
  </si>
  <si>
    <t>MattnaKing</t>
  </si>
  <si>
    <t>malenafullnafrontalnanudity|prison|prisoner|solitarynaconfinement|violence</t>
  </si>
  <si>
    <t>http://www.imdb.com/title/tt1172570/?ref_=fn_tt_tt_1</t>
  </si>
  <si>
    <t>JamesnaO'Brien</t>
  </si>
  <si>
    <t>ViviannaLamolli</t>
  </si>
  <si>
    <t>Adventure|Drama|Fantasy|Thriller|Western</t>
  </si>
  <si>
    <t>MarknaFantasia</t>
  </si>
  <si>
    <t>WesternnaReligion </t>
  </si>
  <si>
    <t>GregnaJackson</t>
  </si>
  <si>
    <t>arizona|gambling|gunfighter|pokernagame|yearna1879</t>
  </si>
  <si>
    <t>http://www.imdb.com/title/tt3210710/?ref_=fn_tt_tt_1</t>
  </si>
  <si>
    <t>TomnaPutnam</t>
  </si>
  <si>
    <t>DonaldnaAustin</t>
  </si>
  <si>
    <t>BrendannaDoogienaMilewski</t>
  </si>
  <si>
    <t>Burn </t>
  </si>
  <si>
    <t>CraignaDougherty</t>
  </si>
  <si>
    <t>abandonednabuilding|detroitnamichigan|firefighter|michigan|urbannasetting</t>
  </si>
  <si>
    <t>http://www.imdb.com/title/tt1781784/?ref_=fn_tt_tt_1</t>
  </si>
  <si>
    <t>JonnaShear</t>
  </si>
  <si>
    <t>Urbania </t>
  </si>
  <si>
    <t>MattnaKeeslar</t>
  </si>
  <si>
    <t>hotnadognabun|needle|newnayork|rat|tourist</t>
  </si>
  <si>
    <t>http://www.imdb.com/title/tt0182508/?ref_=fn_tt_tt_1</t>
  </si>
  <si>
    <t>AlnaSillimannaJr.</t>
  </si>
  <si>
    <t>NancynaIson</t>
  </si>
  <si>
    <t>ChristinanaHart</t>
  </si>
  <si>
    <t>ThenaStewardesses </t>
  </si>
  <si>
    <t>WilliamnaCondos</t>
  </si>
  <si>
    <t>femalenafrontalnanudity|femalenanudity|lesbiannasex|lesbianism|sex</t>
  </si>
  <si>
    <t>http://www.imdb.com/title/tt0168192/?ref_=fn_tt_tt_1</t>
  </si>
  <si>
    <t>EugènenaLourié</t>
  </si>
  <si>
    <t>CecilnaKellaway</t>
  </si>
  <si>
    <t>Adventure|Horror|Sci-Fi</t>
  </si>
  <si>
    <t>KennethnaTobey</t>
  </si>
  <si>
    <t>ThenaBeastnafromna20,000naFathoms </t>
  </si>
  <si>
    <t>RossnaElliott</t>
  </si>
  <si>
    <t>arctic|beast|dinosaur|monster|rhedosaurus</t>
  </si>
  <si>
    <t>http://www.imdb.com/title/tt0045546/?ref_=fn_tt_tt_1</t>
  </si>
  <si>
    <t>HughnaKeays-Byrne</t>
  </si>
  <si>
    <t>MadnaMax </t>
  </si>
  <si>
    <t>JoannenaSamuel</t>
  </si>
  <si>
    <t>biker|motorcycle|motorcyclenagang|postnaapocalypse|womannawearingnaonlynaanaman'snashirt</t>
  </si>
  <si>
    <t>http://www.imdb.com/title/tt0079501/?ref_=fn_tt_tt_1</t>
  </si>
  <si>
    <t>AlexnaDésert</t>
  </si>
  <si>
    <t>Swingers </t>
  </si>
  <si>
    <t>BlakenaLindsley</t>
  </si>
  <si>
    <t>actor|blacknapanties|cultnafilm|friend|upskirt</t>
  </si>
  <si>
    <t>http://www.imdb.com/title/tt0117802/?ref_=fn_tt_tt_1</t>
  </si>
  <si>
    <t>GiannaMarianaVolontè</t>
  </si>
  <si>
    <t>AnaFistfulnaofnaDollars </t>
  </si>
  <si>
    <t>AldonaSambrell</t>
  </si>
  <si>
    <t>balladeer|bar|drifter|mexican|revenge</t>
  </si>
  <si>
    <t>http://www.imdb.com/title/tt0058461/?ref_=fn_tt_tt_1</t>
  </si>
  <si>
    <t>LowellnaSherman</t>
  </si>
  <si>
    <t>GilbertnaRoland</t>
  </si>
  <si>
    <t>Comedy|Drama|History|Musical|Romance</t>
  </si>
  <si>
    <t>MaenaWest</t>
  </si>
  <si>
    <t>ShenaDonenaHimnaWrong </t>
  </si>
  <si>
    <t>LouisenaBeavers</t>
  </si>
  <si>
    <t>captain|marriagenaproposal|saloon|saloonnasinger|singer</t>
  </si>
  <si>
    <t>http://www.imdb.com/title/tt0024548/?ref_=fn_tt_tt_1</t>
  </si>
  <si>
    <t>MaurizionaBenazzo</t>
  </si>
  <si>
    <t>JaspernaJohal</t>
  </si>
  <si>
    <t>ThenaDalainaLama</t>
  </si>
  <si>
    <t>ShortnaCutnatonaNirvana:naKumbhnaMela </t>
  </si>
  <si>
    <t>SwaminaKrishnanad</t>
  </si>
  <si>
    <t>http://www.imdb.com/title/tt0420723/?ref_=fn_tt_tt_1</t>
  </si>
  <si>
    <t>DavidnaG.naEvans</t>
  </si>
  <si>
    <t>ChrisnaThomas</t>
  </si>
  <si>
    <t>MichaelnaJoiner</t>
  </si>
  <si>
    <t>ThenaGracenaCard </t>
  </si>
  <si>
    <t>MichaelnaHiggenbottom</t>
  </si>
  <si>
    <t>christiannafilm|forgiveness|hospital|pastor|police</t>
  </si>
  <si>
    <t>http://www.imdb.com/title/tt1544600/?ref_=fn_tt_tt_1</t>
  </si>
  <si>
    <t>MiddlenaofnaNowhere </t>
  </si>
  <si>
    <t>LorrainenaToussaint</t>
  </si>
  <si>
    <t>http://www.imdb.com/title/tt1211890/?ref_=fn_tt_tt_1</t>
  </si>
  <si>
    <t>SebastiannaSchipper</t>
  </si>
  <si>
    <t>DevidnaStriesow</t>
  </si>
  <si>
    <t>3 </t>
  </si>
  <si>
    <t>SophienaRois</t>
  </si>
  <si>
    <t>femalenanudity|fullnafrontalnafemalenanudity|malenafrontalnanudity|menagenaanatrois|pubicnahair</t>
  </si>
  <si>
    <t>http://www.imdb.com/title/tt1517177/?ref_=fn_tt_tt_1</t>
  </si>
  <si>
    <t>ShermannaAlexie</t>
  </si>
  <si>
    <t>LeonaRossi</t>
  </si>
  <si>
    <t>WilliamnaJosephnaElknaIII</t>
  </si>
  <si>
    <t>ThenaBusinessnaofnaFancydancing </t>
  </si>
  <si>
    <t>CynthianaGeary</t>
  </si>
  <si>
    <t>funeral|gay|nativenaamericannaprotagonist|poet|reservation</t>
  </si>
  <si>
    <t>http://www.imdb.com/title/tt0303313/?ref_=fn_tt_tt_1</t>
  </si>
  <si>
    <t>JustinnaDillon</t>
  </si>
  <si>
    <t>NatashanaBedingfield</t>
  </si>
  <si>
    <t>Matisyahu</t>
  </si>
  <si>
    <t>Callna+naResponse </t>
  </si>
  <si>
    <t>MadeleinenaAlbright</t>
  </si>
  <si>
    <t>fairnatrade|humannatrafficking|nonnaprofit|rockumentary|slavery</t>
  </si>
  <si>
    <t>http://www.imdb.com/title/tt1301130/?ref_=fn_tt_tt_1</t>
  </si>
  <si>
    <t>StevannaMena</t>
  </si>
  <si>
    <t>Malevolence </t>
  </si>
  <si>
    <t>RichardnaGlover</t>
  </si>
  <si>
    <t>abandonednahouse|bank|robber|swing|witness</t>
  </si>
  <si>
    <t>http://www.imdb.com/title/tt0388230/?ref_=fn_tt_tt_1</t>
  </si>
  <si>
    <t>MarrinaSavinar</t>
  </si>
  <si>
    <t>ShootingnathenaWarwicks </t>
  </si>
  <si>
    <t>BethanynaBlakey</t>
  </si>
  <si>
    <t>familynarelationships|husbandnawifenarelationship|nudity|reality|realitynaspoof</t>
  </si>
  <si>
    <t>http://www.imdb.com/title/tt2690560/?ref_=fn_tt_tt_1</t>
  </si>
  <si>
    <t>RyannaKennedy</t>
  </si>
  <si>
    <t>MelanienaPapalia</t>
  </si>
  <si>
    <t>SupernaHybrid </t>
  </si>
  <si>
    <t>JohnnaReardon</t>
  </si>
  <si>
    <t>basednaonnacomicnabook|bluenabranaandnapanties|femalenaprotagonist|girlnainnabranaandnapanties|killernacar</t>
  </si>
  <si>
    <t>http://www.imdb.com/title/tt1152827/?ref_=fn_tt_tt_1</t>
  </si>
  <si>
    <t>Baghead </t>
  </si>
  <si>
    <t>ElisenaMuller</t>
  </si>
  <si>
    <t>actor|cabin|california|papernabag|vomiting</t>
  </si>
  <si>
    <t>http://www.imdb.com/title/tt0923600/?ref_=fn_tt_tt_1</t>
  </si>
  <si>
    <t>LivingstonnaOden</t>
  </si>
  <si>
    <t>VictorianaLachelle</t>
  </si>
  <si>
    <t>Comedy|Horror|Mystery|Thriller</t>
  </si>
  <si>
    <t>SusannaChambers</t>
  </si>
  <si>
    <t>Solitude </t>
  </si>
  <si>
    <t>AlinaDaniels</t>
  </si>
  <si>
    <t>http://www.imdb.com/title/tt3565836/?ref_=fn_tt_tt_1</t>
  </si>
  <si>
    <t>ChrisnaMarker</t>
  </si>
  <si>
    <t>BertrandnaCantat</t>
  </si>
  <si>
    <t>MarinanaVlady</t>
  </si>
  <si>
    <t>ThenaCasenaofnathenaGrinningnaCat </t>
  </si>
  <si>
    <t>LéonnaSchwartzenberg</t>
  </si>
  <si>
    <t>http://www.imdb.com/title/tt0437123/?ref_=fn_tt_tt_1</t>
  </si>
  <si>
    <t>CarlnaTheodornaDreyer</t>
  </si>
  <si>
    <t>SylvianaEckhausen</t>
  </si>
  <si>
    <t>HannenaAagesen</t>
  </si>
  <si>
    <t>Ordet </t>
  </si>
  <si>
    <t>EjnernaFederspiel</t>
  </si>
  <si>
    <t>august|doctor|faith|patriarch|prayer</t>
  </si>
  <si>
    <t>http://www.imdb.com/title/tt0048452/?ref_=fn_tt_tt_1</t>
  </si>
  <si>
    <t>MariannanaPalka</t>
  </si>
  <si>
    <t>GoodnaDick </t>
  </si>
  <si>
    <t>avoidantnapersonalitynadisorder|emotionallynavulnerable|sex|videonastore|videonastorenaclerk</t>
  </si>
  <si>
    <t>http://www.imdb.com/title/tt0944101/?ref_=fn_tt_tt_1</t>
  </si>
  <si>
    <t>ThenaMannafromnaEarth </t>
  </si>
  <si>
    <t>DavidnaLeenaSmith</t>
  </si>
  <si>
    <t>cronamagnon|dialoguenadrivennastoryline|singlenasetnaproduction|singlenasetting|storytelling</t>
  </si>
  <si>
    <t>http://www.imdb.com/title/tt0756683/?ref_=fn_tt_tt_1</t>
  </si>
  <si>
    <t>RickinaStern</t>
  </si>
  <si>
    <t>EvelynnaJefferson</t>
  </si>
  <si>
    <t>DarrylnaHunt</t>
  </si>
  <si>
    <t>ThenaTrialsnaofnaDarrylnaHunt </t>
  </si>
  <si>
    <t>JohnnaReeves</t>
  </si>
  <si>
    <t>falsenaaccusation|murder|northnacarolina|trial|wrongfulnaconviction</t>
  </si>
  <si>
    <t>http://www.imdb.com/title/tt0446055/?ref_=fn_tt_tt_1</t>
  </si>
  <si>
    <t>NadianaTass</t>
  </si>
  <si>
    <t>JordannaBridges</t>
  </si>
  <si>
    <t>AnnaAmericannaGirlnaHoliday </t>
  </si>
  <si>
    <t>BrucenaGooch</t>
  </si>
  <si>
    <t>courtship|friend|girl|servant|sister</t>
  </si>
  <si>
    <t>http://www.imdb.com/title/tt0412366/?ref_=fn_tt_tt_1</t>
  </si>
  <si>
    <t>JamesnaKerwin</t>
  </si>
  <si>
    <t>ChasenaMasterson</t>
  </si>
  <si>
    <t>Drama|Music|Mystery|Romance|Sci-Fi</t>
  </si>
  <si>
    <t>JohnnaNewton</t>
  </si>
  <si>
    <t>YesterdaynaWasnaanaLie </t>
  </si>
  <si>
    <t>H.M.naWynant</t>
  </si>
  <si>
    <t>claimnainnatitle|jazz|jazznasinger|sexynawoman|timenamanipulation</t>
  </si>
  <si>
    <t>http://www.imdb.com/title/tt0448182/?ref_=fn_tt_tt_1</t>
  </si>
  <si>
    <t>C.naFrasernaPress</t>
  </si>
  <si>
    <t>RobertnaTurano</t>
  </si>
  <si>
    <t>ElainenaBromka</t>
  </si>
  <si>
    <t>TheresanaIsnaanaMother </t>
  </si>
  <si>
    <t>MatthewnaGumley</t>
  </si>
  <si>
    <t>http://www.imdb.com/title/tt1989646/?ref_=fn_tt_tt_1</t>
  </si>
  <si>
    <t>RanianaAttieh</t>
  </si>
  <si>
    <t>RobinnaBartlett</t>
  </si>
  <si>
    <t>PaulnaHickert</t>
  </si>
  <si>
    <t>H. </t>
  </si>
  <si>
    <t>http://www.imdb.com/title/tt3666210/?ref_=fn_tt_tt_1</t>
  </si>
  <si>
    <t>SharonnaGreytak</t>
  </si>
  <si>
    <t>AlexnaEmanuel</t>
  </si>
  <si>
    <t>ArchaeologynaofnaanaWoman </t>
  </si>
  <si>
    <t>http://www.imdb.com/title/tt1702455/?ref_=fn_tt_tt_1</t>
  </si>
  <si>
    <t>MajidnaMajidi</t>
  </si>
  <si>
    <t>AmirnaFarrokhnaHashemian</t>
  </si>
  <si>
    <t>BaharenaSeddiqi</t>
  </si>
  <si>
    <t>ChildrennaofnaHeaven </t>
  </si>
  <si>
    <t>MohammadnaAmirnaNaji</t>
  </si>
  <si>
    <t>class|gardening|race|school|shoe</t>
  </si>
  <si>
    <t>http://www.imdb.com/title/tt0118849/?ref_=fn_tt_tt_1</t>
  </si>
  <si>
    <t>AndrewnaHaigh</t>
  </si>
  <si>
    <t>ChrisnaNew</t>
  </si>
  <si>
    <t>Weekend </t>
  </si>
  <si>
    <t>VauxhallnaJermaine</t>
  </si>
  <si>
    <t>comingnaout|fellatio|malenainnabathtub|malenanudity|nudity</t>
  </si>
  <si>
    <t>http://www.imdb.com/title/tt1714210/?ref_=fn_tt_tt_1</t>
  </si>
  <si>
    <t>JoienaLee</t>
  </si>
  <si>
    <t>She'snaGottanaHavenaIt </t>
  </si>
  <si>
    <t>TracynaCamillanaJohns</t>
  </si>
  <si>
    <t>femalenanudity|malenamodel|nudity|ritenaofnapassage|sex</t>
  </si>
  <si>
    <t>http://www.imdb.com/title/tt0091939/?ref_=fn_tt_tt_1</t>
  </si>
  <si>
    <t>CarynaBell</t>
  </si>
  <si>
    <t>StacienaEvans</t>
  </si>
  <si>
    <t>AbigailnaEvans</t>
  </si>
  <si>
    <t>ButterflynaGirl </t>
  </si>
  <si>
    <t>EmilynaGorell</t>
  </si>
  <si>
    <t>http://www.imdb.com/title/tt2421956/?ref_=fn_tt_tt_1</t>
  </si>
  <si>
    <t>NicolaenaConstantinnaTanase</t>
  </si>
  <si>
    <t>AnanaMarianaGuran</t>
  </si>
  <si>
    <t>IulianaCiochina</t>
  </si>
  <si>
    <t>ThenaWorldnaIsnaMine </t>
  </si>
  <si>
    <t>AnanaVatamanu</t>
  </si>
  <si>
    <t>http://www.imdb.com/title/tt4707756/?ref_=fn_tt_tt_1</t>
  </si>
  <si>
    <t>RobinnaLordnaTaylor</t>
  </si>
  <si>
    <t>AnothernaEarth </t>
  </si>
  <si>
    <t>FlintnaBeverage</t>
  </si>
  <si>
    <t>duplicatenaearth|janitor|planet|solarnasystem|synchronicity</t>
  </si>
  <si>
    <t>http://www.imdb.com/title/tt1549572/?ref_=fn_tt_tt_1</t>
  </si>
  <si>
    <t>MelvinnaVannaPeebles</t>
  </si>
  <si>
    <t>SweetnaSweetback'snaBaadasssssnaSong </t>
  </si>
  <si>
    <t>blacknapanther|hellsnaangels|onnathenarun|racist|racistnacop</t>
  </si>
  <si>
    <t>http://www.imdb.com/title/tt0067810/?ref_=fn_tt_tt_1</t>
  </si>
  <si>
    <t>KennaRoht</t>
  </si>
  <si>
    <t>JoenaLev</t>
  </si>
  <si>
    <t>CharlanaCochran</t>
  </si>
  <si>
    <t>PerfectnaCowboy </t>
  </si>
  <si>
    <t>SiennanaBeckman</t>
  </si>
  <si>
    <t>countrynasinger|fathernasonnarelationship|musicnagroup</t>
  </si>
  <si>
    <t>http://www.imdb.com/title/tt3581098/?ref_=fn_tt_tt_1</t>
  </si>
  <si>
    <t>Tadpole </t>
  </si>
  <si>
    <t>bestnafriend|boy|french|friend|love</t>
  </si>
  <si>
    <t>http://www.imdb.com/title/tt0271219/?ref_=fn_tt_tt_1</t>
  </si>
  <si>
    <t>MarkétanaIrglová</t>
  </si>
  <si>
    <t>GlennaHansard</t>
  </si>
  <si>
    <t>Once </t>
  </si>
  <si>
    <t>DarrennaHealy</t>
  </si>
  <si>
    <t>immigrant|independentnafilm|song|street|vacuumnacleaner</t>
  </si>
  <si>
    <t>http://www.imdb.com/title/tt0907657/?ref_=fn_tt_tt_1</t>
  </si>
  <si>
    <t>RobinsonnaDevor</t>
  </si>
  <si>
    <t>EugenenaRoche</t>
  </si>
  <si>
    <t>MarilynnaRising</t>
  </si>
  <si>
    <t>ThenaWomannaChaser </t>
  </si>
  <si>
    <t>MaxnaKerstein</t>
  </si>
  <si>
    <t>carnasalesman|filmmaking|pulpnafiction|santanaclausnasuit|trucknadriver</t>
  </si>
  <si>
    <t>http://www.imdb.com/title/tt0217894/?ref_=fn_tt_tt_1</t>
  </si>
  <si>
    <t>MichelnaOrionnaScott</t>
  </si>
  <si>
    <t>RowannaIsaacson</t>
  </si>
  <si>
    <t>TemplenaGrandin</t>
  </si>
  <si>
    <t>ThenaHorsenaBoy </t>
  </si>
  <si>
    <t>SimonnaBaron-Cohen</t>
  </si>
  <si>
    <t>horse|journey|mongolia|shaman|travel</t>
  </si>
  <si>
    <t>http://www.imdb.com/title/tt1333668/?ref_=fn_tt_tt_1</t>
  </si>
  <si>
    <t>PatnaHolden</t>
  </si>
  <si>
    <t>MartinnaCompston</t>
  </si>
  <si>
    <t>AlannaBrent</t>
  </si>
  <si>
    <t>WhennathenaLightsnaWentnaOut </t>
  </si>
  <si>
    <t>KatenaAshfield</t>
  </si>
  <si>
    <t>fathernadaughternarelationship|poltergeist|spirit|stairway|urination</t>
  </si>
  <si>
    <t>http://www.imdb.com/title/tt1743993/?ref_=fn_tt_tt_1</t>
  </si>
  <si>
    <t>EricnaBugbee</t>
  </si>
  <si>
    <t>BillnaAllen</t>
  </si>
  <si>
    <t>JoelnaMoody</t>
  </si>
  <si>
    <t>HeroesnaofnaDirt </t>
  </si>
  <si>
    <t>LianaTucker</t>
  </si>
  <si>
    <t>bike|bmx|drugs|troublednateen|youth</t>
  </si>
  <si>
    <t>http://www.imdb.com/title/tt1934172/?ref_=fn_tt_tt_1</t>
  </si>
  <si>
    <t>PeternaRobbins</t>
  </si>
  <si>
    <t>AnaCharlienaBrownnaChristmas </t>
  </si>
  <si>
    <t>ChristophernaShea</t>
  </si>
  <si>
    <t>christmas|christmasnatree|commercialism|meaningnaofnachristmas|tree</t>
  </si>
  <si>
    <t>http://www.imdb.com/title/tt0059026/?ref_=fn_tt_tt_1</t>
  </si>
  <si>
    <t>DenanaSeidel</t>
  </si>
  <si>
    <t>HughnaDucklow</t>
  </si>
  <si>
    <t>Adventure|Documentary</t>
  </si>
  <si>
    <t>NaderevnaSano</t>
  </si>
  <si>
    <t>AntarcticnaEdge:na70°naSouth </t>
  </si>
  <si>
    <t>MikenaBrett</t>
  </si>
  <si>
    <t>http://www.imdb.com/title/tt2780714/?ref_=fn_tt_tt_1</t>
  </si>
  <si>
    <t>DeborahnaAnderson</t>
  </si>
  <si>
    <t>JessenaJane</t>
  </si>
  <si>
    <t>LisanaAnn</t>
  </si>
  <si>
    <t>Aroused </t>
  </si>
  <si>
    <t>KaydennaKross</t>
  </si>
  <si>
    <t>aroused|photography|pornographynadocumentary|pornstar</t>
  </si>
  <si>
    <t>http://www.imdb.com/title/tt2403815/?ref_=fn_tt_tt_1</t>
  </si>
  <si>
    <t>SaranaNewens</t>
  </si>
  <si>
    <t>XinhuanaJiang</t>
  </si>
  <si>
    <t>ArielnaHsing</t>
  </si>
  <si>
    <t>TopnaSpin </t>
  </si>
  <si>
    <t>MichaelnaLanders</t>
  </si>
  <si>
    <t>http://www.imdb.com/title/tt4219836/?ref_=fn_tt_tt_1</t>
  </si>
  <si>
    <t>PatnaBoone</t>
  </si>
  <si>
    <t>Rogerna&amp;naMe </t>
  </si>
  <si>
    <t>BobnaEubanks</t>
  </si>
  <si>
    <t>factory|flintnamichigan|generalnamotors|michigan|quest</t>
  </si>
  <si>
    <t>http://www.imdb.com/title/tt0098213/?ref_=fn_tt_tt_1</t>
  </si>
  <si>
    <t>SainaVaradan</t>
  </si>
  <si>
    <t>HassannaJohnson</t>
  </si>
  <si>
    <t>J.D.naWilliams</t>
  </si>
  <si>
    <t>AnnaAmericannainnaHollywood </t>
  </si>
  <si>
    <t>SamanthanaEsteban</t>
  </si>
  <si>
    <t>placenanamenainnatitle</t>
  </si>
  <si>
    <t>http://www.imdb.com/title/tt2125430/?ref_=fn_tt_tt_1</t>
  </si>
  <si>
    <t>SoundnaofnaMynaVoice </t>
  </si>
  <si>
    <t>ConstancenaWu</t>
  </si>
  <si>
    <t>cult|cultnaleader|femalenanudity|greedynainstitution|manipulation</t>
  </si>
  <si>
    <t>http://www.imdb.com/title/tt1748207/?ref_=fn_tt_tt_1</t>
  </si>
  <si>
    <t>AmalnaAl-Agroobi</t>
  </si>
  <si>
    <t>Documentary|Family</t>
  </si>
  <si>
    <t>ThenaBrainnaThatnaSings </t>
  </si>
  <si>
    <t>autism|middlenaeast|musicnatherapy|unitednaarabnaemirates</t>
  </si>
  <si>
    <t>http://www.imdb.com/title/tt2638024/?ref_=fn_tt_tt_1</t>
  </si>
  <si>
    <t>UnitednaArabnaEmirates</t>
  </si>
  <si>
    <t>AndrewnaBerends</t>
  </si>
  <si>
    <t>ThenaBloodnaofnaMynaBrother </t>
  </si>
  <si>
    <t>american|blood|dream|patrol|tank</t>
  </si>
  <si>
    <t>http://www.imdb.com/title/tt0488873/?ref_=fn_tt_tt_1</t>
  </si>
  <si>
    <t>LynnnaShelton</t>
  </si>
  <si>
    <t>MikenaBirbiglia</t>
  </si>
  <si>
    <t>YournaSister'snaSister </t>
  </si>
  <si>
    <t>MelnaEslyn</t>
  </si>
  <si>
    <t>drunkennasex|mashednapotatoes|pancakes|tequila|titlenadirectednabynafemale</t>
  </si>
  <si>
    <t>http://www.imdb.com/title/tt1742336/?ref_=fn_tt_tt_1</t>
  </si>
  <si>
    <t>Valentine</t>
  </si>
  <si>
    <t>DianenaSorrentino</t>
  </si>
  <si>
    <t>RomanticnaSchemer </t>
  </si>
  <si>
    <t>http://www.imdb.com/title/tt4607906/?ref_=fn_tt_tt_1</t>
  </si>
  <si>
    <t>AnaDog'snaBreakfast </t>
  </si>
  <si>
    <t>dog|vegetarian</t>
  </si>
  <si>
    <t>http://www.imdb.com/title/tt0796314/?ref_=fn_tt_tt_1</t>
  </si>
  <si>
    <t>MachanaMéril</t>
  </si>
  <si>
    <t>PhilippenaLeroy</t>
  </si>
  <si>
    <t>UnenaFemmenaMariée </t>
  </si>
  <si>
    <t>RitanaMaiden</t>
  </si>
  <si>
    <t>acting|actor|facenaslap|fashion|magazine</t>
  </si>
  <si>
    <t>http://www.imdb.com/title/tt0058701/?ref_=fn_tt_tt_1</t>
  </si>
  <si>
    <t>JasonnaStuart</t>
  </si>
  <si>
    <t>ThenaBirthnaofnaanaNation </t>
  </si>
  <si>
    <t>http://www.imdb.com/title/tt4196450/?ref_=fn_tt_tt_1</t>
  </si>
  <si>
    <t>NathannaSmithnaJones</t>
  </si>
  <si>
    <t>RichardnaMoll</t>
  </si>
  <si>
    <t>ThenaWorknaandnathenaStory </t>
  </si>
  <si>
    <t>ChristophernaRobinnaMiller</t>
  </si>
  <si>
    <t>latternadaynasaints|ldsnafilm|mocknadocumentary|mormon|mormonism</t>
  </si>
  <si>
    <t>http://www.imdb.com/title/tt0339921/?ref_=fn_tt_tt_1</t>
  </si>
  <si>
    <t>FacingnathenaGiants </t>
  </si>
  <si>
    <t>ShannennaFields</t>
  </si>
  <si>
    <t>christian|coach|faith|football|footballnateam</t>
  </si>
  <si>
    <t>http://www.imdb.com/title/tt0805526/?ref_=fn_tt_tt_1</t>
  </si>
  <si>
    <t>TravisnaCluff</t>
  </si>
  <si>
    <t>CassidynaGifford</t>
  </si>
  <si>
    <t>PfeifernaBrown</t>
  </si>
  <si>
    <t>ThenaGallows </t>
  </si>
  <si>
    <t>ReesenaMishler</t>
  </si>
  <si>
    <t>breakingnaandnaentering|gallows|hanging|highnaschool|stage</t>
  </si>
  <si>
    <t>http://www.imdb.com/title/tt2309260/?ref_=fn_tt_tt_1</t>
  </si>
  <si>
    <t>JacknaNance</t>
  </si>
  <si>
    <t>Eraserhead </t>
  </si>
  <si>
    <t>CharlottenaStewart</t>
  </si>
  <si>
    <t>apartment|baby|deformednababy|factory|surrealism</t>
  </si>
  <si>
    <t>http://www.imdb.com/title/tt0074486/?ref_=fn_tt_tt_1</t>
  </si>
  <si>
    <t>HarrynaF.naMillarde</t>
  </si>
  <si>
    <t>JohnnienaWalker</t>
  </si>
  <si>
    <t>StephennaCarr</t>
  </si>
  <si>
    <t>OvernathenaHillnatonathenaPoorhouse </t>
  </si>
  <si>
    <t>MarynaCarr</t>
  </si>
  <si>
    <t>familynarelationships|gang|idler|poorhouse|thief</t>
  </si>
  <si>
    <t>http://www.imdb.com/title/tt0011549/?ref_=fn_tt_tt_1</t>
  </si>
  <si>
    <t>HollywoodnaShuffle </t>
  </si>
  <si>
    <t>actor|africannaamerican|dream|twonawordnatitle|writtennaandnadirectednabynacastnamember</t>
  </si>
  <si>
    <t>http://www.imdb.com/title/tt0093200/?ref_=fn_tt_tt_1</t>
  </si>
  <si>
    <t>ThenaMighty </t>
  </si>
  <si>
    <t>book|friendship|knight|learningnadisability|tutor</t>
  </si>
  <si>
    <t>http://www.imdb.com/title/tt0119670/?ref_=fn_tt_tt_1</t>
  </si>
  <si>
    <t>JamaanaFanaka</t>
  </si>
  <si>
    <t>ChucknaMitchell</t>
  </si>
  <si>
    <t>LeonnaIsaacnaKennedy</t>
  </si>
  <si>
    <t>Penitentiary </t>
  </si>
  <si>
    <t>Wilburna'Hi-Fi'naWhite</t>
  </si>
  <si>
    <t>blaxploitation|boxing|convict|drifter|falsenaaccusation</t>
  </si>
  <si>
    <t>http://www.imdb.com/title/tt0079709/?ref_=fn_tt_tt_1</t>
  </si>
  <si>
    <t>LarrynaBlamire</t>
  </si>
  <si>
    <t>BriannaHowe</t>
  </si>
  <si>
    <t>FaynaMasterson</t>
  </si>
  <si>
    <t>ThenaLostnaSkeletonnaofnaCadavra </t>
  </si>
  <si>
    <t>alien|cave|husbandnawifenarelationship|monster|skeleton</t>
  </si>
  <si>
    <t>http://www.imdb.com/title/tt0307109/?ref_=fn_tt_tt_1</t>
  </si>
  <si>
    <t>StephennaLangford</t>
  </si>
  <si>
    <t>GabrielanaCastillo</t>
  </si>
  <si>
    <t>KevinnaP.naFarley</t>
  </si>
  <si>
    <t>Dude,naWhere'snaMynaDog?! </t>
  </si>
  <si>
    <t>BrandonnaMiddleton</t>
  </si>
  <si>
    <t>http://www.imdb.com/title/tt3109200/?ref_=fn_tt_tt_1</t>
  </si>
  <si>
    <t>E.L.naKatz</t>
  </si>
  <si>
    <t>Comedy|Crime|Drama|Horror|Thriller</t>
  </si>
  <si>
    <t>CheapnaThrills </t>
  </si>
  <si>
    <t>ElissanaDowling</t>
  </si>
  <si>
    <t>cocaine|extramaritalnaaffair|sex|shooting|violence</t>
  </si>
  <si>
    <t>http://www.imdb.com/title/tt2389182/?ref_=fn_tt_tt_1</t>
  </si>
  <si>
    <t>LisannenaPajot</t>
  </si>
  <si>
    <t>EdmundnaMcMillen</t>
  </si>
  <si>
    <t>JonathannaBlow</t>
  </si>
  <si>
    <t>IndienaGame:naThenaMovie </t>
  </si>
  <si>
    <t>PhilnaFish</t>
  </si>
  <si>
    <t>movienainnatitle</t>
  </si>
  <si>
    <t>http://www.imdb.com/title/tt1942884/?ref_=fn_tt_tt_1</t>
  </si>
  <si>
    <t>DannaReed</t>
  </si>
  <si>
    <t>AdamnaRayner</t>
  </si>
  <si>
    <t>Closure </t>
  </si>
  <si>
    <t>countryside|night|party|rape|scar</t>
  </si>
  <si>
    <t>http://www.imdb.com/title/tt0480011/?ref_=fn_tt_tt_1</t>
  </si>
  <si>
    <t>JohnnaReinhardt</t>
  </si>
  <si>
    <t>SheldonnaLeonard</t>
  </si>
  <si>
    <t>OpennaSecret </t>
  </si>
  <si>
    <t>ArthurnaO'Connell</t>
  </si>
  <si>
    <t>antinasemitism|gangster</t>
  </si>
  <si>
    <t>http://www.imdb.com/title/tt0040671/?ref_=fn_tt_tt_1</t>
  </si>
  <si>
    <t>PatricknaRyannaSims</t>
  </si>
  <si>
    <t>HughnaMun</t>
  </si>
  <si>
    <t>ClairenaGordon-Harper</t>
  </si>
  <si>
    <t>EchonaDr. </t>
  </si>
  <si>
    <t>JohnathannaHurley</t>
  </si>
  <si>
    <t>android|artificialnaintelligence|homenainvasion|securitynasystem|technanoir</t>
  </si>
  <si>
    <t>http://www.imdb.com/title/tt2343473/?ref_=fn_tt_tt_1</t>
  </si>
  <si>
    <t>LaslonaBenedek</t>
  </si>
  <si>
    <t>TrevornaHoward</t>
  </si>
  <si>
    <t>ThenaNightnaVisitor </t>
  </si>
  <si>
    <t>AndrewnaKeir</t>
  </si>
  <si>
    <t>escape|independentnafilm|mentalnaillness|prison|revenge</t>
  </si>
  <si>
    <t>http://www.imdb.com/title/tt0066141/?ref_=fn_tt_tt_1</t>
  </si>
  <si>
    <t>JasonnaMiller</t>
  </si>
  <si>
    <t>DottienaAlexander</t>
  </si>
  <si>
    <t>JonnaBrion</t>
  </si>
  <si>
    <t>ThenaPastnaisnaanaGrotesquenaAnimal </t>
  </si>
  <si>
    <t>DavidnaBarnes</t>
  </si>
  <si>
    <t>artist|band|malenarearnanudity|sexuality|stage</t>
  </si>
  <si>
    <t>http://www.imdb.com/title/tt3072636/?ref_=fn_tt_tt_1</t>
  </si>
  <si>
    <t>SutnaJhally</t>
  </si>
  <si>
    <t>SethnaAckerman</t>
  </si>
  <si>
    <t>Peace,naPropagandana&amp;nathenaPromisednaLand </t>
  </si>
  <si>
    <t>AriknaAscherman</t>
  </si>
  <si>
    <t>arabnaisraelinaconflict|israel|media|middlenaeast|palestine</t>
  </si>
  <si>
    <t>http://www.imdb.com/title/tt0428959/?ref_=fn_tt_tt_1</t>
  </si>
  <si>
    <t>ClintnaMansell</t>
  </si>
  <si>
    <t>Pi </t>
  </si>
  <si>
    <t>StanleynaB.naHerman</t>
  </si>
  <si>
    <t>mathematician|nature|numbers|pattern|usingnaanametalnadetectornaonnaanabeach</t>
  </si>
  <si>
    <t>http://www.imdb.com/title/tt0138704/?ref_=fn_tt_tt_1</t>
  </si>
  <si>
    <t>JulienaDavis</t>
  </si>
  <si>
    <t>MeredithnaScottnaLynn</t>
  </si>
  <si>
    <t>InaLovenaYou,naDon'tnaTouchnaMe! </t>
  </si>
  <si>
    <t>TimnaDeZarn</t>
  </si>
  <si>
    <t>femalenafrontalnanudity|femalenarearnanudity|titlenadirectednabynafemale|virgin|writtennaandnadirectednabynacastnamember</t>
  </si>
  <si>
    <t>http://www.imdb.com/title/tt0130019/?ref_=fn_tt_tt_1</t>
  </si>
  <si>
    <t>MylesnaBerkowitz</t>
  </si>
  <si>
    <t>TomnaArdavany</t>
  </si>
  <si>
    <t>20naDates </t>
  </si>
  <si>
    <t>RobertnaMcKee</t>
  </si>
  <si>
    <t>fakenadocumentary|hiddennacamera|mockumentary|narrative|realitynashow</t>
  </si>
  <si>
    <t>http://www.imdb.com/title/tt0138987/?ref_=fn_tt_tt_1</t>
  </si>
  <si>
    <t>BrettnaPiper</t>
  </si>
  <si>
    <t>StevenaDiasparra</t>
  </si>
  <si>
    <t>MichellenaSimonenaMiller</t>
  </si>
  <si>
    <t>QueennaCrab </t>
  </si>
  <si>
    <t>A.J.naDeLucia</t>
  </si>
  <si>
    <t>http://www.imdb.com/title/tt2319456/?ref_=fn_tt_tt_1</t>
  </si>
  <si>
    <t>AmandanaKearsan</t>
  </si>
  <si>
    <t>Comedy|Documentary|Drama</t>
  </si>
  <si>
    <t>ChemeekanaWalker</t>
  </si>
  <si>
    <t>SupernaSizenaMe </t>
  </si>
  <si>
    <t>AmelianaGiancarlo</t>
  </si>
  <si>
    <t>experiment|fastnafood|foodnaindustry|meal|overeating</t>
  </si>
  <si>
    <t>http://www.imdb.com/title/tt0390521/?ref_=fn_tt_tt_1</t>
  </si>
  <si>
    <t>BrandonnaTrost</t>
  </si>
  <si>
    <t>SeannaWhalen</t>
  </si>
  <si>
    <t>ThenaFP </t>
  </si>
  <si>
    <t>JamesnaDeBello</t>
  </si>
  <si>
    <t>abbreviationnainnatitle|basednaonnashortnafilm|competitionnadancing|dystopia|locationnainnatitle</t>
  </si>
  <si>
    <t>http://www.imdb.com/title/tt1296373/?ref_=fn_tt_tt_1</t>
  </si>
  <si>
    <t>HappynaChristmas </t>
  </si>
  <si>
    <t>chicagonaillinois|drink|drinking|filmmaker|writer</t>
  </si>
  <si>
    <t>http://www.imdb.com/title/tt2955096/?ref_=fn_tt_tt_1</t>
  </si>
  <si>
    <t>JosephnaGreen</t>
  </si>
  <si>
    <t>JasonnaEvers</t>
  </si>
  <si>
    <t>VirginianaLeith</t>
  </si>
  <si>
    <t>ThenaBrainnaThatnaWouldn'tnaDie </t>
  </si>
  <si>
    <t>BrucenaKerr</t>
  </si>
  <si>
    <t>brain|fiance|laboratory|surgeon|surgery</t>
  </si>
  <si>
    <t>http://www.imdb.com/title/tt0052646/?ref_=fn_tt_tt_1</t>
  </si>
  <si>
    <t>WadenaGasque</t>
  </si>
  <si>
    <t>VincentnaDuvall</t>
  </si>
  <si>
    <t>TynaParker</t>
  </si>
  <si>
    <t>TigernaOrange </t>
  </si>
  <si>
    <t>LoannenaBishop</t>
  </si>
  <si>
    <t>comingnaout|fathernasonnarelationship|gay|gaynabrother|toiletnasex</t>
  </si>
  <si>
    <t>http://www.imdb.com/title/tt2866824/?ref_=fn_tt_tt_1</t>
  </si>
  <si>
    <t>DanielnaSchechter</t>
  </si>
  <si>
    <t>SupportingnaCharacters </t>
  </si>
  <si>
    <t>filmnaeditor|kiss|marriagenaproposal|movienascreening|urination</t>
  </si>
  <si>
    <t>http://www.imdb.com/title/tt1874789/?ref_=fn_tt_tt_1</t>
  </si>
  <si>
    <t>CourtneynaBell</t>
  </si>
  <si>
    <t>JustinnaGordon</t>
  </si>
  <si>
    <t>Absentia </t>
  </si>
  <si>
    <t>ErinnaCipolletti</t>
  </si>
  <si>
    <t>anticipate|deadnainnaabsentia|foetus|tunnel|unreliablenanarration</t>
  </si>
  <si>
    <t>http://www.imdb.com/title/tt1610996/?ref_=fn_tt_tt_1</t>
  </si>
  <si>
    <t>SharinaAlbert</t>
  </si>
  <si>
    <t>ThenaBrothersnaMcMullen </t>
  </si>
  <si>
    <t>MaxinenaBahns</t>
  </si>
  <si>
    <t>abusivenafather|criticallynaacclaimed|lossnaofnafather|love|truenalove</t>
  </si>
  <si>
    <t>http://www.imdb.com/title/tt0112585/?ref_=fn_tt_tt_1</t>
  </si>
  <si>
    <t>MattnaJohnson</t>
  </si>
  <si>
    <t>ShailenenaGarnett</t>
  </si>
  <si>
    <t>PaulnaDanielnaAyotte</t>
  </si>
  <si>
    <t>ThenaDirties </t>
  </si>
  <si>
    <t>bestnafriend|bully|friend|revenge|school</t>
  </si>
  <si>
    <t>http://www.imdb.com/title/tt2334896/?ref_=fn_tt_tt_1</t>
  </si>
  <si>
    <t>BrunonaBarreto</t>
  </si>
  <si>
    <t>MarcellonaMastroianni</t>
  </si>
  <si>
    <t>Gabriela </t>
  </si>
  <si>
    <t>JoffrenaSoares</t>
  </si>
  <si>
    <t>basednaonnanovel|brazil|femalenaunderarmnahair|sexnainnaanawindow|starnaappearsnanude</t>
  </si>
  <si>
    <t>http://www.imdb.com/title/tt0085575/?ref_=fn_tt_tt_1</t>
  </si>
  <si>
    <t>TinynaFurniture </t>
  </si>
  <si>
    <t>JemimanaKirke</t>
  </si>
  <si>
    <t>adultnareturnsnahome|girlnawithnaglasses|hipster|shower|titlenadirectednabynafemale</t>
  </si>
  <si>
    <t>http://www.imdb.com/title/tt1570989/?ref_=fn_tt_tt_1</t>
  </si>
  <si>
    <t>TerronnaR.naParsons</t>
  </si>
  <si>
    <t>JeremynaSande</t>
  </si>
  <si>
    <t>Crime|Drama|Horror</t>
  </si>
  <si>
    <t>Hayride </t>
  </si>
  <si>
    <t>CorlandosnaScott</t>
  </si>
  <si>
    <t>http://www.imdb.com/title/tt1861343/?ref_=fn_tt_tt_1</t>
  </si>
  <si>
    <t>DanielnaMellitz</t>
  </si>
  <si>
    <t>ChelsenaSwain</t>
  </si>
  <si>
    <t>ThenaNakednaApe </t>
  </si>
  <si>
    <t>AmandanaMacDonald</t>
  </si>
  <si>
    <t>comingnaofnaage|malenanudity|roadnatrip|skinnynadipping|teenager</t>
  </si>
  <si>
    <t>http://www.imdb.com/title/tt0381053/?ref_=fn_tt_tt_1</t>
  </si>
  <si>
    <t>JemnaCohen</t>
  </si>
  <si>
    <t>Counting </t>
  </si>
  <si>
    <t>city|citynasymphony|diary|essay|surveillance</t>
  </si>
  <si>
    <t>http://www.imdb.com/title/tt4462082/?ref_=fn_tt_tt_1</t>
  </si>
  <si>
    <t>AndrewnaLeman</t>
  </si>
  <si>
    <t>DavidnaMersault</t>
  </si>
  <si>
    <t>DannaNovy</t>
  </si>
  <si>
    <t>ThenaCallnaofnaCthulhu </t>
  </si>
  <si>
    <t>BarrynaLynch</t>
  </si>
  <si>
    <t>1920s|cthulhu|dream|sailor|silentnafilm</t>
  </si>
  <si>
    <t>http://www.imdb.com/title/tt0478988/?ref_=fn_tt_tt_1</t>
  </si>
  <si>
    <t>DavenaCarroll</t>
  </si>
  <si>
    <t>Chrisna'Wonder'naSchoeck</t>
  </si>
  <si>
    <t>BendingnaSteel </t>
  </si>
  <si>
    <t>http://www.imdb.com/title/tt2181837/?ref_=fn_tt_tt_1</t>
  </si>
  <si>
    <t>WilliamnaEubank</t>
  </si>
  <si>
    <t>OlivianaCooke</t>
  </si>
  <si>
    <t>ThenaSignal </t>
  </si>
  <si>
    <t>BeaunaKnapp</t>
  </si>
  <si>
    <t>computernahacker|girlfriendnainnaanacoma|nosebleed|prostheticnaleg|roadnatrip</t>
  </si>
  <si>
    <t>http://www.imdb.com/title/tt2910814/?ref_=fn_tt_tt_1</t>
  </si>
  <si>
    <t>PatricknaMeaney</t>
  </si>
  <si>
    <t>GregnaAronowitz</t>
  </si>
  <si>
    <t>TaliesinnaJaffe</t>
  </si>
  <si>
    <t>ThenaImagenaRevolution </t>
  </si>
  <si>
    <t>JeffnaDowd</t>
  </si>
  <si>
    <t>comicnabook|comicnabooknahistory|comics|spawn|walkingnadead</t>
  </si>
  <si>
    <t>http://www.imdb.com/title/tt2294916/?ref_=fn_tt_tt_1</t>
  </si>
  <si>
    <t>ChadnaHartigan</t>
  </si>
  <si>
    <t>PaulnaEenhoorn</t>
  </si>
  <si>
    <t>JannaHaley</t>
  </si>
  <si>
    <t>ThisnaIsnaMartinnaBonner </t>
  </si>
  <si>
    <t>DemetriusnaGrosse</t>
  </si>
  <si>
    <t>estrangednadaughter|friendship|nevada|prisoner|unlikelynafriendship</t>
  </si>
  <si>
    <t>http://www.imdb.com/title/tt1798291/?ref_=fn_tt_tt_1</t>
  </si>
  <si>
    <t>AnaTruenaStory </t>
  </si>
  <si>
    <t>KelennaColeman</t>
  </si>
  <si>
    <t>ellipsisnainnatitle|longnatitle|periodnainnatitle|punctuationnainnatitle|titlenaendsnawithnaperiod</t>
  </si>
  <si>
    <t>http://www.imdb.com/title/tt1524083/?ref_=fn_tt_tt_1</t>
  </si>
  <si>
    <t>GeorgenaWashington </t>
  </si>
  <si>
    <t>DamiannaJewannaLee</t>
  </si>
  <si>
    <t>covernaup|northnacarolina|redemption|smallnatown|teenager</t>
  </si>
  <si>
    <t>http://www.imdb.com/title/tt0262432/?ref_=fn_tt_tt_1</t>
  </si>
  <si>
    <t>KevinnaJordan</t>
  </si>
  <si>
    <t>ChristanaMiller</t>
  </si>
  <si>
    <t>SmilingnaFishna&amp;naGoatnaonnaFire </t>
  </si>
  <si>
    <t>IonnaOverman</t>
  </si>
  <si>
    <t>accountant|actor|animalnainnatitle|mailnacarrier|singlenaparent</t>
  </si>
  <si>
    <t>http://www.imdb.com/title/tt0162348/?ref_=fn_tt_tt_1</t>
  </si>
  <si>
    <t>KirknaLoudon</t>
  </si>
  <si>
    <t>JohnnynaWalter</t>
  </si>
  <si>
    <t>DawnnaofnathenaCrescentnaMoon </t>
  </si>
  <si>
    <t>ShireenaNelson</t>
  </si>
  <si>
    <t>http://www.imdb.com/title/tt3157318/?ref_=fn_tt_tt_1</t>
  </si>
  <si>
    <t>TravisnaLegge</t>
  </si>
  <si>
    <t>PatricianaRaven</t>
  </si>
  <si>
    <t>RaymondnaDidnaIt </t>
  </si>
  <si>
    <t>LindsaynaFelton</t>
  </si>
  <si>
    <t>blood|independentnafilm|mutilation|violence</t>
  </si>
  <si>
    <t>http://www.imdb.com/title/tt1716760/?ref_=fn_tt_tt_1</t>
  </si>
  <si>
    <t>ThenaLastnaWaltz </t>
  </si>
  <si>
    <t>band|finalnaconcert|guitar|interview|thanksgiving</t>
  </si>
  <si>
    <t>http://www.imdb.com/title/tt0077838/?ref_=fn_tt_tt_1</t>
  </si>
  <si>
    <t>CollinnaJosephnaNeal</t>
  </si>
  <si>
    <t>ThomasnaBrophy</t>
  </si>
  <si>
    <t>JuliannenaGabert</t>
  </si>
  <si>
    <t>Run,naHide,naDie </t>
  </si>
  <si>
    <t>RoneenaCollins</t>
  </si>
  <si>
    <t>http://www.imdb.com/title/tt2442662/?ref_=fn_tt_tt_1</t>
  </si>
  <si>
    <t>BradleynaRustnaGray</t>
  </si>
  <si>
    <t>ThenaExplodingnaGirl </t>
  </si>
  <si>
    <t>JordannaScovel</t>
  </si>
  <si>
    <t>friend|hospital|lownabudgetnafilm|ring|stoned</t>
  </si>
  <si>
    <t>http://www.imdb.com/title/tt1294161/?ref_=fn_tt_tt_1</t>
  </si>
  <si>
    <t>MikenaBruce</t>
  </si>
  <si>
    <t>KirpatricknaThomas</t>
  </si>
  <si>
    <t>JosephnaCampanella</t>
  </si>
  <si>
    <t>ThenaLegendnaofnaGod'snaGun </t>
  </si>
  <si>
    <t>ChristiannaAnderson</t>
  </si>
  <si>
    <t>http://www.imdb.com/title/tt1073221/?ref_=fn_tt_tt_1</t>
  </si>
  <si>
    <t>AndrewnaBujalski</t>
  </si>
  <si>
    <t>KatenaDollenmayer</t>
  </si>
  <si>
    <t>MutualnaAppreciation </t>
  </si>
  <si>
    <t>JustinnaRice</t>
  </si>
  <si>
    <t>friendship|guitarist|mumblecore|musician|newnayork</t>
  </si>
  <si>
    <t>http://www.imdb.com/title/tt0446747/?ref_=fn_tt_tt_1</t>
  </si>
  <si>
    <t>DamirnaCatic</t>
  </si>
  <si>
    <t>RonnaGelner</t>
  </si>
  <si>
    <t>NicholenaCeballos</t>
  </si>
  <si>
    <t>HernaCry:naLanaLloronanaInvestigation </t>
  </si>
  <si>
    <t>ParkernaRiggs</t>
  </si>
  <si>
    <t>lanallorona|weeping</t>
  </si>
  <si>
    <t>http://www.imdb.com/title/tt2469216/?ref_=fn_tt_tt_1</t>
  </si>
  <si>
    <t>TonynaWay</t>
  </si>
  <si>
    <t>DownnaTerrace </t>
  </si>
  <si>
    <t>DavidnaSchaal</t>
  </si>
  <si>
    <t>blacknacomedy</t>
  </si>
  <si>
    <t>http://www.imdb.com/title/tt1489167/?ref_=fn_tt_tt_1</t>
  </si>
  <si>
    <t>Clerks </t>
  </si>
  <si>
    <t>clerk|friend|hockey|video|videonastore</t>
  </si>
  <si>
    <t>http://www.imdb.com/title/tt0109445/?ref_=fn_tt_tt_1</t>
  </si>
  <si>
    <t>JamesnaBidgood</t>
  </si>
  <si>
    <t>BobbynaKendall</t>
  </si>
  <si>
    <t>DonnaBrooks</t>
  </si>
  <si>
    <t>PinknaNarcissus </t>
  </si>
  <si>
    <t>malenafrontalnanudity|malenapubicnahair|malenarearnanudity|pubicnahair|streetnahustler</t>
  </si>
  <si>
    <t>http://www.imdb.com/title/tt0067580/?ref_=fn_tt_tt_1</t>
  </si>
  <si>
    <t>FunnynaHanaHa </t>
  </si>
  <si>
    <t>mumblecore</t>
  </si>
  <si>
    <t>http://www.imdb.com/title/tt0327753/?ref_=fn_tt_tt_1</t>
  </si>
  <si>
    <t>StacynaEdwards</t>
  </si>
  <si>
    <t>InnathenaCompanynaofnaMen </t>
  </si>
  <si>
    <t>JasonnaDixie</t>
  </si>
  <si>
    <t>businessnatrip|love|misogynist|office|secretary</t>
  </si>
  <si>
    <t>http://www.imdb.com/title/tt0119361/?ref_=fn_tt_tt_1</t>
  </si>
  <si>
    <t>EricnaEason</t>
  </si>
  <si>
    <t>PanchitonaGómez</t>
  </si>
  <si>
    <t>Manito </t>
  </si>
  <si>
    <t>CaspernaMartinez</t>
  </si>
  <si>
    <t>exnaconvict|graduation|manhattannanewnayorknacity|oldernabrothernaisnabadnainfluence|washingtonnaheightsnamanhattannanewnayorknacity</t>
  </si>
  <si>
    <t>http://www.imdb.com/title/tt0298050/?ref_=fn_tt_tt_1</t>
  </si>
  <si>
    <t>Rampage </t>
  </si>
  <si>
    <t>death|firstnapart|killingnaspree|massacre|murder</t>
  </si>
  <si>
    <t>http://www.imdb.com/title/tt1337057/?ref_=fn_tt_tt_1</t>
  </si>
  <si>
    <t>TommynaPallotta</t>
  </si>
  <si>
    <t>Slacker </t>
  </si>
  <si>
    <t>JeannaCaffeine</t>
  </si>
  <si>
    <t>austinnatexas|moon|papnasmear|texas|twentynasomething</t>
  </si>
  <si>
    <t>http://www.imdb.com/title/tt0102943/?ref_=fn_tt_tt_1</t>
  </si>
  <si>
    <t>JosephnaMazzella</t>
  </si>
  <si>
    <t>MikaalnaBates</t>
  </si>
  <si>
    <t>TjasanaFerme</t>
  </si>
  <si>
    <t>DutchnaKills </t>
  </si>
  <si>
    <t>DamonnaOwlia</t>
  </si>
  <si>
    <t>http://www.imdb.com/title/tt2759066/?ref_=fn_tt_tt_1</t>
  </si>
  <si>
    <t>SuzinaLorraine</t>
  </si>
  <si>
    <t>KristennaSeavey</t>
  </si>
  <si>
    <t>DrynaSpell </t>
  </si>
  <si>
    <t>antinaromanticnacomedy|dating|divorce|sexnacomedy|sexnascene</t>
  </si>
  <si>
    <t>http://www.imdb.com/title/tt2375036/?ref_=fn_tt_tt_1</t>
  </si>
  <si>
    <t>LisanaArnold</t>
  </si>
  <si>
    <t>Flywheel </t>
  </si>
  <si>
    <t>JanetnaLeenaDapper</t>
  </si>
  <si>
    <t>baby|carnasalesman|christiannafilm|pregnancy|usednacarnasalesman</t>
  </si>
  <si>
    <t>http://www.imdb.com/title/tt0425027/?ref_=fn_tt_tt_1</t>
  </si>
  <si>
    <t>MarcusnaNispel</t>
  </si>
  <si>
    <t>AshleynaTramonte</t>
  </si>
  <si>
    <t>Exeter </t>
  </si>
  <si>
    <t>LindsaynaMacDonald</t>
  </si>
  <si>
    <t>asylum|demon|party|secret|teenager</t>
  </si>
  <si>
    <t>http://www.imdb.com/title/tt1945044/?ref_=fn_tt_tt_1</t>
  </si>
  <si>
    <t>BrandonnaLanders</t>
  </si>
  <si>
    <t>AlananaKaniewski</t>
  </si>
  <si>
    <t>RobbienaBarnes</t>
  </si>
  <si>
    <t>ThenaRidges </t>
  </si>
  <si>
    <t>avatar|college|death|tron|university</t>
  </si>
  <si>
    <t>http://www.imdb.com/title/tt1781935/?ref_=fn_tt_tt_1</t>
  </si>
  <si>
    <t>ThenaPuffynaChair </t>
  </si>
  <si>
    <t>BarinaHyman</t>
  </si>
  <si>
    <t>birthday|gift|motel|newnayorknacity|upholsterer</t>
  </si>
  <si>
    <t>http://www.imdb.com/title/tt0436689/?ref_=fn_tt_tt_1</t>
  </si>
  <si>
    <t>JimnaChuchu</t>
  </si>
  <si>
    <t>OlwenyanaMaina</t>
  </si>
  <si>
    <t>PaulnaOgola</t>
  </si>
  <si>
    <t>StoriesnaofnaOurnaLives </t>
  </si>
  <si>
    <t>MugambinaNthiga</t>
  </si>
  <si>
    <t>http://www.imdb.com/title/tt3973612/?ref_=fn_tt_tt_1</t>
  </si>
  <si>
    <t>Swahili</t>
  </si>
  <si>
    <t>Kenya</t>
  </si>
  <si>
    <t>DarylnaWein</t>
  </si>
  <si>
    <t>ZoenaLister-Jones</t>
  </si>
  <si>
    <t>BreakingnaUpwards </t>
  </si>
  <si>
    <t>http://www.imdb.com/title/tt1247644/?ref_=fn_tt_tt_1</t>
  </si>
  <si>
    <t>JasonnaTrost</t>
  </si>
  <si>
    <t>AllnaSuperheroesnaMustnaDie </t>
  </si>
  <si>
    <t>NicknaPrincipe</t>
  </si>
  <si>
    <t>archnavillain|gamenaofnadeath|kidnapping|superhero</t>
  </si>
  <si>
    <t>http://www.imdb.com/title/tt1836212/?ref_=fn_tt_tt_1</t>
  </si>
  <si>
    <t>MinknaStole</t>
  </si>
  <si>
    <t>Comedy|Crime|Horror</t>
  </si>
  <si>
    <t>Divine</t>
  </si>
  <si>
    <t>PinknaFlamingos </t>
  </si>
  <si>
    <t>EdithnaMassey</t>
  </si>
  <si>
    <t>absurdnahumor|egg|grossnaoutnahumor|lesbian|sex</t>
  </si>
  <si>
    <t>http://www.imdb.com/title/tt0069089/?ref_=fn_tt_tt_1</t>
  </si>
  <si>
    <t>BéatricenaDalle</t>
  </si>
  <si>
    <t>Clean </t>
  </si>
  <si>
    <t>jail|junkie|money|motel|singer</t>
  </si>
  <si>
    <t>http://www.imdb.com/title/tt0388838/?ref_=fn_tt_tt_1</t>
  </si>
  <si>
    <t>JafarnaPanahi</t>
  </si>
  <si>
    <t>NargessnaMamizadeh</t>
  </si>
  <si>
    <t>FereshtehnaSadrenaOrafaiy</t>
  </si>
  <si>
    <t>ThenaCircle </t>
  </si>
  <si>
    <t>MojgannaFaramarzi</t>
  </si>
  <si>
    <t>abortion|bus|hospital|prison|prostitution</t>
  </si>
  <si>
    <t>http://www.imdb.com/title/tt0255094/?ref_=fn_tt_tt_1</t>
  </si>
  <si>
    <t>IvannaKavanagh</t>
  </si>
  <si>
    <t>MichaelnaParle</t>
  </si>
  <si>
    <t>PatricknaO'Donnell</t>
  </si>
  <si>
    <t>TinnaCannaMan </t>
  </si>
  <si>
    <t>EmmanaElizanaRegan</t>
  </si>
  <si>
    <t>http://www.imdb.com/title/tt1235811/?ref_=fn_tt_tt_1</t>
  </si>
  <si>
    <t>KiyoshinaKurosawa</t>
  </si>
  <si>
    <t>AnnanaNakagawa</t>
  </si>
  <si>
    <t>KôjinaYakusho</t>
  </si>
  <si>
    <t>ThenaCure </t>
  </si>
  <si>
    <t>Denden</t>
  </si>
  <si>
    <t>breasts|interrogation|investigation|murder|watchingnatelevision</t>
  </si>
  <si>
    <t>http://www.imdb.com/title/tt0123948/?ref_=fn_tt_tt_1</t>
  </si>
  <si>
    <t>TadeonaGarcia</t>
  </si>
  <si>
    <t>MichaelnaCortez</t>
  </si>
  <si>
    <t>TatiananaSuarez-Pico</t>
  </si>
  <si>
    <t>OnnathenaDownlow </t>
  </si>
  <si>
    <t>EricnaAmbriz</t>
  </si>
  <si>
    <t>gangnainitiation|gunplay|hazing|latino|shakespeare'snaromeonaandnajuliet</t>
  </si>
  <si>
    <t>http://www.imdb.com/title/tt0390323/?ref_=fn_tt_tt_1</t>
  </si>
  <si>
    <t>ThomasnaL.naPhillips</t>
  </si>
  <si>
    <t>JoenaCoffey</t>
  </si>
  <si>
    <t>JuliannanaPitt</t>
  </si>
  <si>
    <t>Sanctuary;naQuitenaanaConundrum </t>
  </si>
  <si>
    <t>JohnnaLucas</t>
  </si>
  <si>
    <t>nudity|party|pirate|swimsuit|threenawordnatitle</t>
  </si>
  <si>
    <t>http://www.imdb.com/title/tt2049518/?ref_=fn_tt_tt_1</t>
  </si>
  <si>
    <t>AshnaBaron-Cohen</t>
  </si>
  <si>
    <t>Bang </t>
  </si>
  <si>
    <t>JamesnaNoble</t>
  </si>
  <si>
    <t>corruption|homeless|homelessnaman|motorcycle|urbannalegend</t>
  </si>
  <si>
    <t>http://www.imdb.com/title/tt0109266/?ref_=fn_tt_tt_1</t>
  </si>
  <si>
    <t>ShanenaCarruth</t>
  </si>
  <si>
    <t>DavidnaSullivan</t>
  </si>
  <si>
    <t>Primer </t>
  </si>
  <si>
    <t>CaseynaGooden</t>
  </si>
  <si>
    <t>changingnathenafuture|independentnafilm|invention|nonlinearnatimeline|timenatravel</t>
  </si>
  <si>
    <t>http://www.imdb.com/title/tt0390384/?ref_=fn_tt_tt_1</t>
  </si>
  <si>
    <t>NeillnaDelanaLlana</t>
  </si>
  <si>
    <t>EdgarnaTancangco</t>
  </si>
  <si>
    <t>IannaGamazon</t>
  </si>
  <si>
    <t>Cavite </t>
  </si>
  <si>
    <t>QuynnnaTon</t>
  </si>
  <si>
    <t>jihad|mindanao|philippines|securitynaguard|squatter</t>
  </si>
  <si>
    <t>http://www.imdb.com/title/tt0428303/?ref_=fn_tt_tt_1</t>
  </si>
  <si>
    <t>Philippines</t>
  </si>
  <si>
    <t>PeternaMarquardt</t>
  </si>
  <si>
    <t>CarlosnaGallardo</t>
  </si>
  <si>
    <t>ElnaMariachi </t>
  </si>
  <si>
    <t>ConsuelonaGómez</t>
  </si>
  <si>
    <t>assassin|death|guitar|gun|mariachi</t>
  </si>
  <si>
    <t>http://www.imdb.com/title/tt0104815/?ref_=fn_tt_tt_1</t>
  </si>
  <si>
    <t>AnthonynaVallone</t>
  </si>
  <si>
    <t>JohnnaConsidine</t>
  </si>
  <si>
    <t>RichardnaJewell</t>
  </si>
  <si>
    <t>ThenaMongolnaKing </t>
  </si>
  <si>
    <t>SaranaStepnicka</t>
  </si>
  <si>
    <t>jewell|mongol|nostradamus|stepnicka|vallone</t>
  </si>
  <si>
    <t>http://www.imdb.com/title/tt0430371/?ref_=fn_tt_tt_1</t>
  </si>
  <si>
    <t>CaitlinnaFitzGerald</t>
  </si>
  <si>
    <t>KerrynaBishé</t>
  </si>
  <si>
    <t>Newlyweds </t>
  </si>
  <si>
    <t>DaniellanaPineda</t>
  </si>
  <si>
    <t>writtennaandnadirectednabynacastnamember</t>
  </si>
  <si>
    <t>http://www.imdb.com/title/tt1880418/?ref_=fn_tt_tt_1</t>
  </si>
  <si>
    <t>ScottnaSmith</t>
  </si>
  <si>
    <t>DaphnenaZuniga</t>
  </si>
  <si>
    <t>SignednaSealednaDelivered </t>
  </si>
  <si>
    <t>fraud|postalnaworker|prison|theft|trial</t>
  </si>
  <si>
    <t>http://www.imdb.com/title/tt3000844/?ref_=fn_tt_tt_1</t>
  </si>
  <si>
    <t>ValorienaCurry</t>
  </si>
  <si>
    <t>NatalienaZea</t>
  </si>
  <si>
    <t>ThenaFollowing </t>
  </si>
  <si>
    <t>SamnaUnderwood</t>
  </si>
  <si>
    <t>cult|fbi|hideout|prisonnaescape|serialnakiller</t>
  </si>
  <si>
    <t>http://www.imdb.com/title/tt2071645/?ref_=fn_tt_tt_1</t>
  </si>
  <si>
    <t>BenjaminnaRoberds</t>
  </si>
  <si>
    <t>MaxwellnaMoody</t>
  </si>
  <si>
    <t>EvanaBoehnke</t>
  </si>
  <si>
    <t>AnaPlaguenaSonaPleasant </t>
  </si>
  <si>
    <t>DavidnaChandler</t>
  </si>
  <si>
    <t>http://www.imdb.com/title/tt2107644/?ref_=fn_tt_tt_1</t>
  </si>
  <si>
    <t>DanielnaHsia</t>
  </si>
  <si>
    <t>ShanghainaCalling </t>
  </si>
  <si>
    <t>http://www.imdb.com/title/tt2070597/?ref_=fn_tt_tt_1</t>
  </si>
  <si>
    <t>BriannaHerzlinger</t>
  </si>
  <si>
    <t>JohnnaAugust</t>
  </si>
  <si>
    <t>MynaDatenawithnaDrew </t>
  </si>
  <si>
    <t>actressnanamenainnatitle|crush|date|fournawordnatitle|videonacamera</t>
  </si>
  <si>
    <t>http://www.imdb.com/title/tt0378407/?ref_=fn_tt_tt_1</t>
  </si>
  <si>
    <t>COUNTA of movie_title</t>
  </si>
  <si>
    <t>COUNTA of content_rating</t>
  </si>
  <si>
    <t>SUM of duration</t>
  </si>
  <si>
    <t>SUM of gross</t>
  </si>
  <si>
    <t>AVERAGE of duration</t>
  </si>
  <si>
    <t>AVERAGE of imdb_score</t>
  </si>
  <si>
    <t>COUNTA of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</si>
</sst>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Georgia"/>
    </font>
    <font>
      <b/>
      <sz val="24.0"/>
      <color rgb="FF000000"/>
      <name val="Arial"/>
    </font>
    <font>
      <b/>
      <color theme="1"/>
      <name val="Arial"/>
    </font>
    <font/>
    <font>
      <b/>
      <sz val="13.0"/>
      <color theme="1"/>
      <name val="Lobster"/>
    </font>
    <font>
      <sz val="21.0"/>
      <color theme="1"/>
      <name val="Impact"/>
    </font>
    <font>
      <u/>
      <color rgb="FF0000FF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9B475"/>
        <bgColor rgb="FF29B475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2" numFmtId="10" xfId="0" applyAlignment="1" applyFont="1" applyNumberFormat="1">
      <alignment vertical="bottom"/>
    </xf>
    <xf borderId="0" fillId="2" fontId="3" numFmtId="0" xfId="0" applyAlignment="1" applyFill="1" applyFon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1" fillId="3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1" fillId="4" fontId="1" numFmtId="0" xfId="0" applyBorder="1" applyFill="1" applyFont="1"/>
    <xf borderId="1" fillId="3" fontId="1" numFmtId="0" xfId="0" applyBorder="1" applyFont="1"/>
    <xf borderId="0" fillId="0" fontId="1" numFmtId="0" xfId="0" applyAlignment="1" applyFont="1">
      <alignment horizontal="center" shrinkToFit="0" wrapText="0"/>
    </xf>
    <xf borderId="0" fillId="5" fontId="6" numFmtId="0" xfId="0" applyAlignment="1" applyFill="1" applyFont="1">
      <alignment horizontal="center"/>
    </xf>
    <xf borderId="0" fillId="6" fontId="7" numFmtId="0" xfId="0" applyAlignment="1" applyFill="1" applyFont="1">
      <alignment horizontal="center"/>
    </xf>
    <xf borderId="0" fillId="0" fontId="4" numFmtId="0" xfId="0" applyFont="1"/>
    <xf borderId="0" fillId="0" fontId="4" numFmtId="0" xfId="0" applyFont="1"/>
    <xf borderId="0" fillId="0" fontId="1" numFmtId="0" xfId="0" applyFont="1"/>
    <xf borderId="0" fillId="0" fontId="8" numFmtId="0" xfId="0" applyFont="1"/>
    <xf borderId="0" fillId="0" fontId="9" numFmtId="0" xfId="0" applyFont="1"/>
    <xf borderId="0" fillId="0" fontId="1" numFmtId="0" xfId="0" applyFont="1"/>
    <xf borderId="0" fillId="7" fontId="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9B475"/>
          <bgColor rgb="FF29B47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movie_meta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5 actor with highest gross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5 actor with highest gross.'!$E$1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actor with highest gross.'!$D$2:$D$6</c:f>
            </c:strRef>
          </c:cat>
          <c:val>
            <c:numRef>
              <c:f>'Top 5 actor with highest gross.'!$E$2:$E$6</c:f>
              <c:numCache/>
            </c:numRef>
          </c:val>
        </c:ser>
        <c:axId val="471455157"/>
        <c:axId val="1037039919"/>
      </c:barChart>
      <c:catAx>
        <c:axId val="4714551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FF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FF0000"/>
                    </a:solidFill>
                    <a:latin typeface="+mn-lt"/>
                  </a:rPr>
                  <a:t>Actors</a:t>
                </a:r>
              </a:p>
            </c:rich>
          </c:tx>
          <c:layout>
            <c:manualLayout>
              <c:xMode val="edge"/>
              <c:yMode val="edge"/>
              <c:x val="0.030985915492957747"/>
              <c:y val="0.1515151515151515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37039919"/>
      </c:catAx>
      <c:valAx>
        <c:axId val="10370399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FF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FF0000"/>
                    </a:solidFill>
                    <a:latin typeface="+mn-lt"/>
                  </a:rPr>
                  <a:t>Gross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7145515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5 movies with highest gross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5 movies with gross'!$E$1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movies with gross'!$D$2:$D$6</c:f>
            </c:strRef>
          </c:cat>
          <c:val>
            <c:numRef>
              <c:f>'Top 5 movies with gross'!$E$2:$E$6</c:f>
              <c:numCache/>
            </c:numRef>
          </c:val>
        </c:ser>
        <c:axId val="1144084612"/>
        <c:axId val="523565034"/>
      </c:barChart>
      <c:catAx>
        <c:axId val="1144084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23565034"/>
      </c:catAx>
      <c:valAx>
        <c:axId val="523565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SUM of Gross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4408461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Movie by duration and gross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'Movie by duration and gross rev'!$F$1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'Movie by duration and gross rev'!$E$2:$E$11</c:f>
            </c:strRef>
          </c:cat>
          <c:val>
            <c:numRef>
              <c:f>'Movie by duration and gross rev'!$F$2:$F$11</c:f>
              <c:numCache/>
            </c:numRef>
          </c:val>
        </c:ser>
        <c:ser>
          <c:idx val="1"/>
          <c:order val="1"/>
          <c:tx>
            <c:strRef>
              <c:f>'Movie by duration and gross rev'!$G$1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'Movie by duration and gross rev'!$E$2:$E$11</c:f>
            </c:strRef>
          </c:cat>
          <c:val>
            <c:numRef>
              <c:f>'Movie by duration and gross rev'!$G$2:$G$11</c:f>
              <c:numCache/>
            </c:numRef>
          </c:val>
        </c:ser>
        <c:overlap val="100"/>
        <c:axId val="1963715164"/>
        <c:axId val="513711791"/>
      </c:barChart>
      <c:catAx>
        <c:axId val="19637151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13711791"/>
      </c:catAx>
      <c:valAx>
        <c:axId val="5137117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963715164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Distribution of movies across different countries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'Distribution of movies across d'!$E$1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00F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'Distribution of movies across d'!$D$2:$D$6</c:f>
            </c:strRef>
          </c:cat>
          <c:val>
            <c:numRef>
              <c:f>'Distribution of movies across d'!$E$2:$E$6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Arial black"/>
              </a:defRPr>
            </a:pPr>
            <a:r>
              <a:rPr b="1" i="0">
                <a:solidFill>
                  <a:schemeClr val="dk1"/>
                </a:solidFill>
                <a:latin typeface="Arial black"/>
              </a:rPr>
              <a:t>Director with highest average rating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'Director with highest average r'!$E$2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'Director with highest average r'!$D$3:$D$7</c:f>
            </c:strRef>
          </c:cat>
          <c:val>
            <c:numRef>
              <c:f>'Director with highest average r'!$E$3:$E$7</c:f>
              <c:numCache/>
            </c:numRef>
          </c:val>
        </c:ser>
        <c:axId val="1795170591"/>
        <c:axId val="1212228051"/>
      </c:barChart>
      <c:catAx>
        <c:axId val="179517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Director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212228051"/>
      </c:catAx>
      <c:valAx>
        <c:axId val="1212228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Ratings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79517059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Trend of number of movies released every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'Trend of number of movies relea'!$B$1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Trendline for COUNTA of movie_title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'Trend of number of movies relea'!$A$2:$A$93</c:f>
            </c:strRef>
          </c:cat>
          <c:val>
            <c:numRef>
              <c:f>'Trend of number of movies relea'!$B$2:$B$93</c:f>
              <c:numCache/>
            </c:numRef>
          </c:val>
        </c:ser>
        <c:axId val="762724015"/>
        <c:axId val="997306999"/>
      </c:barChart>
      <c:catAx>
        <c:axId val="762724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7306999"/>
      </c:catAx>
      <c:valAx>
        <c:axId val="997306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No of 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62724015"/>
      </c:valAx>
    </c:plotArea>
    <c:plotVisOnly val="1"/>
  </c:chart>
  <c:spPr>
    <a:solidFill>
      <a:srgbClr val="F4CC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Trend of number of movies released every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'Trend of number of movies relea'!$B$1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Trendline for COUNTA of movie_title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'Trend of number of movies relea'!$A$2:$A$93</c:f>
            </c:strRef>
          </c:cat>
          <c:val>
            <c:numRef>
              <c:f>'Trend of number of movies relea'!$B$2:$B$93</c:f>
              <c:numCache/>
            </c:numRef>
          </c:val>
        </c:ser>
        <c:axId val="580294195"/>
        <c:axId val="1149777942"/>
      </c:barChart>
      <c:catAx>
        <c:axId val="580294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9777942"/>
      </c:catAx>
      <c:valAx>
        <c:axId val="1149777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No of 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80294195"/>
      </c:valAx>
    </c:plotArea>
    <c:plotVisOnly val="1"/>
  </c:chart>
  <c:spPr>
    <a:solidFill>
      <a:srgbClr val="F4CCCC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Arial black"/>
              </a:defRPr>
            </a:pPr>
            <a:r>
              <a:rPr b="1" i="0">
                <a:solidFill>
                  <a:schemeClr val="dk1"/>
                </a:solidFill>
                <a:latin typeface="Arial black"/>
              </a:rPr>
              <a:t>Director with highest average rating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'Director with highest average r'!$E$2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'Director with highest average r'!$D$3:$D$7</c:f>
            </c:strRef>
          </c:cat>
          <c:val>
            <c:numRef>
              <c:f>'Director with highest average r'!$E$3:$E$7</c:f>
              <c:numCache/>
            </c:numRef>
          </c:val>
        </c:ser>
        <c:axId val="147134496"/>
        <c:axId val="1959643288"/>
      </c:barChart>
      <c:catAx>
        <c:axId val="14713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Director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959643288"/>
      </c:catAx>
      <c:valAx>
        <c:axId val="1959643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Ratings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471344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Distribution of movies across different countries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'Distribution of movies across d'!$E$1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00F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'Distribution of movies across d'!$D$2:$D$6</c:f>
            </c:strRef>
          </c:cat>
          <c:val>
            <c:numRef>
              <c:f>'Distribution of movies across d'!$E$2:$E$6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 black"/>
              </a:defRPr>
            </a:pPr>
            <a:r>
              <a:rPr b="1" i="0">
                <a:solidFill>
                  <a:srgbClr val="000000"/>
                </a:solidFill>
                <a:latin typeface="Arial black"/>
              </a:rPr>
              <a:t>Movie by duration and gross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'Movie by duration and gross rev'!$F$1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'Movie by duration and gross rev'!$E$2:$E$11</c:f>
            </c:strRef>
          </c:cat>
          <c:val>
            <c:numRef>
              <c:f>'Movie by duration and gross rev'!$F$2:$F$11</c:f>
              <c:numCache/>
            </c:numRef>
          </c:val>
        </c:ser>
        <c:ser>
          <c:idx val="1"/>
          <c:order val="1"/>
          <c:tx>
            <c:strRef>
              <c:f>'Movie by duration and gross rev'!$G$1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'Movie by duration and gross rev'!$E$2:$E$11</c:f>
            </c:strRef>
          </c:cat>
          <c:val>
            <c:numRef>
              <c:f>'Movie by duration and gross rev'!$G$2:$G$11</c:f>
              <c:numCache/>
            </c:numRef>
          </c:val>
        </c:ser>
        <c:overlap val="100"/>
        <c:axId val="1896814265"/>
        <c:axId val="1161580638"/>
      </c:barChart>
      <c:catAx>
        <c:axId val="1896814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61580638"/>
      </c:catAx>
      <c:valAx>
        <c:axId val="11615806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896814265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5 movies with highest gross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5 movies with gross'!$E$1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movies with gross'!$D$2:$D$6</c:f>
            </c:strRef>
          </c:cat>
          <c:val>
            <c:numRef>
              <c:f>'Top 5 movies with gross'!$E$2:$E$6</c:f>
              <c:numCache/>
            </c:numRef>
          </c:val>
        </c:ser>
        <c:axId val="1624632286"/>
        <c:axId val="857413991"/>
      </c:barChart>
      <c:catAx>
        <c:axId val="1624632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857413991"/>
      </c:catAx>
      <c:valAx>
        <c:axId val="857413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SUM of Gross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246322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5 actor with highest gross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5 actor with highest gross.'!$E$1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'Top 5 actor with highest gross.'!$D$2:$D$6</c:f>
            </c:strRef>
          </c:cat>
          <c:val>
            <c:numRef>
              <c:f>'Top 5 actor with highest gross.'!$E$2:$E$6</c:f>
              <c:numCache/>
            </c:numRef>
          </c:val>
        </c:ser>
        <c:axId val="168175505"/>
        <c:axId val="505157748"/>
      </c:barChart>
      <c:catAx>
        <c:axId val="1681755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FF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FF0000"/>
                    </a:solidFill>
                    <a:latin typeface="+mn-lt"/>
                  </a:rPr>
                  <a:t>Actors</a:t>
                </a:r>
              </a:p>
            </c:rich>
          </c:tx>
          <c:layout>
            <c:manualLayout>
              <c:xMode val="edge"/>
              <c:yMode val="edge"/>
              <c:x val="0.030985915492957747"/>
              <c:y val="0.1515151515151515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05157748"/>
      </c:catAx>
      <c:valAx>
        <c:axId val="5051577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FF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FF0000"/>
                    </a:solidFill>
                    <a:latin typeface="+mn-lt"/>
                  </a:rPr>
                  <a:t>Gross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6817550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990600</xdr:colOff>
      <xdr:row>20</xdr:row>
      <xdr:rowOff>104775</xdr:rowOff>
    </xdr:from>
    <xdr:ext cx="4286250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981075</xdr:colOff>
      <xdr:row>20</xdr:row>
      <xdr:rowOff>104775</xdr:rowOff>
    </xdr:from>
    <xdr:ext cx="4400550" cy="2657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390525</xdr:colOff>
      <xdr:row>20</xdr:row>
      <xdr:rowOff>104775</xdr:rowOff>
    </xdr:from>
    <xdr:ext cx="5133975" cy="2628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990600</xdr:colOff>
      <xdr:row>33</xdr:row>
      <xdr:rowOff>152400</xdr:rowOff>
    </xdr:from>
    <xdr:ext cx="4286250" cy="2819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981075</xdr:colOff>
      <xdr:row>33</xdr:row>
      <xdr:rowOff>142875</xdr:rowOff>
    </xdr:from>
    <xdr:ext cx="4400550" cy="2847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390525</xdr:colOff>
      <xdr:row>33</xdr:row>
      <xdr:rowOff>123825</xdr:rowOff>
    </xdr:from>
    <xdr:ext cx="5133975" cy="2867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1</xdr:row>
      <xdr:rowOff>76200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7</xdr:row>
      <xdr:rowOff>133350</xdr:rowOff>
    </xdr:from>
    <xdr:ext cx="6172200" cy="38195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9</xdr:row>
      <xdr:rowOff>95250</xdr:rowOff>
    </xdr:from>
    <xdr:ext cx="4772025" cy="2952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12</xdr:row>
      <xdr:rowOff>85725</xdr:rowOff>
    </xdr:from>
    <xdr:ext cx="6743700" cy="41243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0</xdr:rowOff>
    </xdr:from>
    <xdr:ext cx="5257800" cy="32575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4</xdr:row>
      <xdr:rowOff>9525</xdr:rowOff>
    </xdr:from>
    <xdr:ext cx="4733925" cy="29337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4999" sheet="movie_metadata"/>
  </cacheSource>
  <cacheFields>
    <cacheField name="color" numFmtId="0">
      <sharedItems>
        <s v="na"/>
        <s v="Color"/>
        <s v="BlacknaandnaWhite"/>
      </sharedItems>
    </cacheField>
    <cacheField name="director_name" numFmtId="0">
      <sharedItems>
        <s v="JamesnaCameron"/>
        <s v="GorenaVerbinski"/>
        <s v="SamnaMendes"/>
        <s v="ChristophernaNolan"/>
        <s v="DougnaWalker"/>
        <s v="AndrewnaStanton"/>
        <s v="SamnaRaimi"/>
        <s v="NathannaGreno"/>
        <s v="JossnaWhedon"/>
        <s v="DavidnaYates"/>
        <s v="ZacknaSnyder"/>
        <s v="BryannaSinger"/>
        <s v="MarcnaForster"/>
        <s v="AndrewnaAdamson"/>
        <s v="RobnaMarshall"/>
        <s v="BarrynaSonnenfeld"/>
        <s v="PeternaJackson"/>
        <s v="MarcnaWebb"/>
        <s v="RidleynaScott"/>
        <s v="ChrisnaWeitz"/>
        <s v="AnthonynaRusso"/>
        <s v="PeternaBerg"/>
        <s v="ColinnaTrevorrow"/>
        <s v="ShanenaBlack"/>
        <s v="TimnaBurton"/>
        <s v="BrettnaRatner"/>
        <s v="DannaScanlon"/>
        <s v="MichaelnaBay"/>
        <s v="JosephnaKosinski"/>
        <s v="JohnnaLasseter"/>
        <s v="MartinnaCampbell"/>
        <s v="LeenaUnkrich"/>
        <s v="McG"/>
        <s v="JamesnaWan"/>
        <s v="J.J.naAbrams"/>
        <s v="BaznaLuhrmann"/>
        <s v="MikenaNewell"/>
        <s v="GuillermonadelnaToro"/>
        <s v="StevennaSpielberg"/>
        <s v="PeternaSohn"/>
        <s v="MarknaAndrews"/>
        <s v="JustinnaLin"/>
        <s v="RolandnaEmmerich"/>
        <s v="RobertnaZemeckis"/>
        <s v="LananaWachowski"/>
        <s v="PetenaDocter"/>
        <s v="RobnaLetterman"/>
        <s v="JonnaFavreau"/>
        <s v="MartinnaScorsese"/>
        <s v="RobnaCohen"/>
        <s v="DavidnaAyer"/>
        <s v="TomnaShadyac"/>
        <s v="DougnaLiman"/>
        <s v="KevinnaReynolds"/>
        <s v="StephennaSommers"/>
        <s v="RupertnaSanders"/>
        <s v="RobertnaStromberg"/>
        <s v="MattnaReeves"/>
        <s v="RolandnaJoffé"/>
        <s v="CarlnaRinsch"/>
        <s v="MikenaMitchell"/>
        <s v="BradnaBird"/>
        <s v="DonnaHall"/>
        <s v="RichnaMoore"/>
        <s v="DeannaDeBlois"/>
        <s v="JonathannaMostow"/>
        <s v="JamesnaGunn"/>
        <s v="HideakinaAnno"/>
        <s v="DavidnaFincher"/>
        <s v="MatthewnaVaughn"/>
        <s v="FrancisnaLawrence"/>
        <s v="JonnaTurteltaub"/>
        <s v="WolfgangnaPetersen"/>
        <s v="JamesnaBobin"/>
        <s v="ChrisnaMiller"/>
        <s v="DuncannaJones"/>
        <s v="AlannaTaylor"/>
        <s v="MichaelnaApted"/>
        <s v="OlivernaStone"/>
        <s v="EricnaDarnell"/>
        <s v="ShawnnaLevy"/>
        <s v="GavinnaHood"/>
        <s v="ChrisnaBuck"/>
        <s v="GeorgenaMiller"/>
        <s v="RonnaHoward"/>
        <s v="KennethnaBranagh"/>
        <s v="ByronnaHoward"/>
        <s v="HoytnaYeatman"/>
        <s v="JonathannaLiebesman"/>
        <s v="ChristophernaMcQuarrie"/>
        <s v="JoenaJohnston"/>
        <s v="StevenaHickner"/>
        <s v="JennifernaYuhnaNelson"/>
        <s v="M.naNightnaShyamalan"/>
        <s v="SimonnaWells"/>
        <s v="DavidnaBowers"/>
        <s v="JoenaWright"/>
        <s v="RobnaMinkoff"/>
        <s v="LeenaTamahori"/>
        <s v="PaulnaFeig"/>
        <s v="AlessandronaCarloni"/>
        <s v="PeternaRamsey"/>
        <s v="DeannaParisot"/>
        <s v="EdwardnaZwick"/>
        <s v="AlexnaProyas"/>
        <s v="RichardnaDonner"/>
        <s v="AngnaLee"/>
        <s v="JonnaM.naChu"/>
        <s v="BrecknaEisner"/>
        <s v="HironobunaSakaguchi"/>
        <s v="PeternaWeir"/>
        <s v="BillnaCondon"/>
        <s v="LouisnaLeterrier"/>
        <s v="na"/>
        <s v="AlejandronaG.naIñárritu"/>
        <s v="DavidnaSoren"/>
        <s v="PaulnaGreengrass"/>
        <s v="MarknaOsborne"/>
        <s v="PeytonnaReed"/>
        <s v="TimnaJohnson"/>
        <s v="PhillipnaNoyce"/>
        <s v="DarrennaAronofsky"/>
        <s v="AlfonsonaCuarón"/>
        <s v="EricnaLeighton"/>
        <s v="MattnaBirch"/>
        <s v="TomnaMcGrath"/>
        <s v="ChrisnaColumbus"/>
        <s v="RobertnaSchwentke"/>
        <s v="CarlosnaSaldanha"/>
        <s v="GuynaRitchie"/>
        <s v="PaulnaVerhoeven"/>
        <s v="JohnnaMcTiernan"/>
        <s v="TonynaGilroy"/>
        <s v="JoelnaSchumacher"/>
        <s v="JohnnaWoo"/>
        <s v="TimnaStory"/>
        <s v="MarknaStevennaJohnson"/>
        <s v="NeillnaBlomkamp"/>
        <s v="DavidnaTwohy"/>
        <s v="JosénaPadilha"/>
        <s v="JamesnaL.naBrooks"/>
        <s v="JamesnaMangold"/>
        <s v="GeorgenaLucas"/>
        <s v="KirknaDenaMicco"/>
        <s v="FrédéricnaForestier"/>
        <s v="CedricnaNicolas-Troyan"/>
        <s v="RogernaDonaldson"/>
        <s v="DavenaGreen"/>
        <s v="JoshnaTrank"/>
        <s v="BradnaPeyton"/>
        <s v="RogernaSpottiswoode"/>
        <s v="StevennaSoderbergh"/>
        <s v="MichelnaGondry"/>
        <s v="NoamnaMurro"/>
        <s v="RajanaGosnell"/>
        <s v="WillnaFinn"/>
        <s v="JannadenaBont"/>
        <s v="LennaWiseman"/>
        <s v="FranknaCoraci"/>
        <s v="MichaelnaMann"/>
        <s v="BonaWelch"/>
        <s v="RonnaClements"/>
        <s v="ChristophernaBarnard"/>
        <s v="PeternaChelsom"/>
        <s v="DominicnaSena"/>
        <s v="TonynaScott"/>
        <s v="PaulnaWeitz"/>
        <s v="AdamnaMcKay"/>
        <s v="ChucknaRussell"/>
        <s v="QuentinnaTarantino"/>
        <s v="GarynaTrousdale"/>
        <s v="MarknaDindal"/>
        <s v="SimonnaWest"/>
        <s v="StefennaFangmeier"/>
        <s v="SpikenaJonze"/>
        <s v="ChrisnaWedge"/>
        <s v="FloriannaHenckelnavonnaDonnersmarck"/>
        <s v="PeternaHyams"/>
        <s v="TomnaTykwer"/>
        <s v="Pitof"/>
        <s v="BradnaSilberling"/>
        <s v="PatricknaHughes"/>
        <s v="EricsonnaCore"/>
        <s v="LawrencenaGuterman"/>
        <s v="RonnaUnderwood"/>
        <s v="StevenaMartino"/>
        <s v="DavidnaMamet"/>
        <s v="YimounaZhang"/>
        <s v="AshnaBrannon"/>
        <s v="FranknaOz"/>
        <s v="JaynaRoach"/>
        <s v="LucnaBesson"/>
        <s v="MichaelnaPatricknaKing"/>
        <s v="BibonaBergeron"/>
        <s v="SergeynaBodrov"/>
        <s v="WallynaPfister"/>
        <s v="RupertnaWyatt"/>
        <s v="MarknaWaters"/>
        <s v="JohnnaMoore"/>
        <s v="JohnnaLeenaHancock"/>
        <s v="RennynaHarlin"/>
        <s v="PhilnaLord"/>
        <s v="BennaStiller"/>
        <s v="TonynaBancroft"/>
        <s v="TimurnaBekmambetov"/>
        <s v="WaltnaBecker"/>
        <s v="DennisnaDugan"/>
        <s v="SydneynaPollack"/>
        <s v="ThornaFreudenthal"/>
        <s v="BriannaDenaPalma"/>
        <s v="MicknaJackson"/>
        <s v="AlannaJ.naPakula"/>
        <s v="KathrynnaBigelow"/>
        <s v="JohnnaMilius"/>
        <s v="AndreynaKonchalovskiy"/>
        <s v="GarynaRoss"/>
        <s v="PaulnaW.S.naAnderson"/>
        <s v="GenndynaTartakovsky"/>
        <s v="KevinnaLima"/>
        <s v="DanielnaEspinosa"/>
        <s v="NancynaMeyers"/>
        <s v="RogernaAllers"/>
        <s v="NeilnaBurger"/>
        <s v="Jean-JacquesnaAnnaud"/>
        <s v="SarahnaSmith"/>
        <s v="MartinnaBrest"/>
        <s v="AndrewnaDavis"/>
        <s v="BobnaFosse"/>
        <s v="TarsemnaSingh"/>
        <s v="EdgarnaWright"/>
        <s v="JonnaAmiel"/>
        <s v="PeternaSegal"/>
        <s v="PetenaTravis"/>
        <s v="GeorgenaA.naRomero"/>
        <s v="SylvesternaStallone"/>
        <s v="ToddnaPhillips"/>
        <s v="GarynaWinick"/>
        <s v="MiminaLeder"/>
        <s v="SethnaGordon"/>
        <s v="AdamnaShankman"/>
        <s v="D.J.naCaruso"/>
        <s v="AnthonynaMinghella"/>
        <s v="AlbertnaHughes"/>
        <s v="LesnaMayfield"/>
        <s v="JoenaPytka"/>
        <s v="ScottnaDerrickson"/>
        <s v="IvannaReitman"/>
        <s v="EricnaBrevig"/>
        <s v="KellynaAsbury"/>
        <s v="StephennaHopkins"/>
        <s v="JonathannaDemme"/>
        <s v="HenrynaJaglom"/>
        <s v="JamesnaAlgar"/>
        <s v="VincentnaWard"/>
        <s v="StevennaBrill"/>
        <s v="TerrynaGilliam"/>
        <s v="LucilenaHadzihalilovic"/>
        <s v="BarrynaCook"/>
        <s v="RogernaChristian"/>
        <s v="JoenaDante"/>
        <s v="KevinnaCostner"/>
        <s v="AntonynaHoffman"/>
        <s v="JacquesnaPerrin"/>
        <s v="AndrésnaCouturier"/>
        <s v="CodynaCameron"/>
        <s v="JohnnaSingleton"/>
        <s v="OlivernaHirschbiegel"/>
        <s v="DesnaMcAnuff"/>
        <s v="YarrownaCheney"/>
        <s v="StephennaNorrington"/>
        <s v="PierrenaCoffin"/>
        <s v="DavidnaKellogg"/>
        <s v="MikenaNichols"/>
        <s v="F.naGarynaGray"/>
        <s v="AntoinenaFuqua"/>
        <s v="RobertnaLuketic"/>
        <s v="GilnaKenan"/>
        <s v="BarrynaLevinson"/>
        <s v="JerrynaZucker"/>
        <s v="AndynaTennant"/>
        <s v="Florent-EmilionaSiri"/>
        <s v="DonnaBluth"/>
        <s v="RonnaShelton"/>
        <s v="DavidnaPastor"/>
        <s v="HenrynaSelick"/>
        <s v="KylenaBalda"/>
        <s v="ClaynaKaytis"/>
        <s v="JuddnaApatow"/>
        <s v="StevenaCarr"/>
        <s v="MelnaGibson"/>
        <s v="DavidnaSilverman"/>
        <s v="FranknaDarabont"/>
        <s v="BettynaThomas"/>
        <s v="GarrynaMarshall"/>
        <s v="PaulnaTibbitt"/>
        <s v="ClarknaJohnson"/>
        <s v="CameronnaCrowe"/>
        <s v="RandallnaWallace"/>
        <s v="JonathannaFrakes"/>
        <s v="GeorgenaClooney"/>
        <s v="GarynaShore"/>
        <s v="AndrzejnaBartkowiak"/>
        <s v="MånsnaMårlind"/>
        <s v="GregorynaHoblit"/>
        <s v="GarynaMcKendry"/>
        <s v="WychnaKaosayananda"/>
        <s v="MikaelnaSalomon"/>
        <s v="BobbynaFarrelly"/>
        <s v="KerrynaConran"/>
        <s v="MichaelnaCaton-Jones"/>
        <s v="MikaelnaHåfström"/>
        <s v="PhilnaAldennaRobinson"/>
        <s v="DavidnaSlade"/>
        <s v="JosephnaRuben"/>
        <s v="SethnaMacFarlane"/>
        <s v="AlejandronaAmenábar"/>
        <s v="KinkanaUsher"/>
        <s v="CraignaGillespie"/>
        <s v="RobnaBowman"/>
        <s v="DougnaLefler"/>
        <s v="ScottnaWaugh"/>
        <s v="LawrencenaKasdan"/>
        <s v="MichaelnaLembeck"/>
        <s v="TomnaHooper"/>
        <s v="NoranaEphron"/>
        <s v="AngelinanaJolienaPitt"/>
        <s v="ClintnaEastwood"/>
        <s v="LarrynaCharles"/>
        <s v="StanleynaKubrick"/>
        <s v="WillnaGluck"/>
        <s v="GlennnaFicarra"/>
        <s v="DavidnaS.naGoyer"/>
        <s v="TaylornaHackford"/>
        <s v="MichaelnaLehmann"/>
        <s v="StuartnaBeattie"/>
        <s v="RomannaPolanski"/>
        <s v="FranknaMiller"/>
        <s v="BaltasarnaKormákur"/>
        <s v="DanielnaLee"/>
        <s v="KeenennaIvorynaWayans"/>
        <s v="RobnaReiner"/>
        <s v="MarconaSchnabel"/>
        <s v="DemiannaLichtenstein"/>
        <s v="JoshnaGordon"/>
        <s v="TimnaHill"/>
        <s v="DavidnaFrankel"/>
        <s v="BrendanaChapman"/>
        <s v="MarcnaLawrence"/>
        <s v="PeternaBillingsley"/>
        <s v="WesnaBall"/>
        <s v="RyannaMurphy"/>
        <s v="RobertnaRedford"/>
        <s v="JaynaRussell"/>
        <s v="KennynaOrtega"/>
        <s v="DavidnaMcNally"/>
        <s v="BriannaRobbins"/>
        <s v="BriannaLevant"/>
        <s v="StevennaZaillian"/>
        <s v="ChrisnaButler"/>
        <s v="JonnaAvnet"/>
        <s v="SamnaFell"/>
        <s v="KevinnaDonovan"/>
        <s v="GeoffnaMurphy"/>
        <s v="DavidnaO.naRussell"/>
        <s v="BabaknaNajafi"/>
        <s v="Jean-PierrenaJeunet"/>
        <s v="GrahamnaAnnable"/>
        <s v="GriffinnaDunne"/>
        <s v="JohnnaPasquin"/>
        <s v="RubennaFleischer"/>
        <s v="HaroldnaRamis"/>
        <s v="KevinnaMacdonald"/>
        <s v="DonaldnaPetrie"/>
        <s v="JorgenaBlanco"/>
        <s v="StuartnaBaird"/>
        <s v="JoelnaCoen"/>
        <s v="RobertnaLorenz"/>
        <s v="HaroldnaBecker"/>
        <s v="ScottnaStewart"/>
        <s v="PatricknaGilmore"/>
        <s v="TonynaBill"/>
        <s v="RodnaLurie"/>
        <s v="WalternaHill"/>
        <s v="AkivanaGoldsman"/>
        <s v="HaraldnaZwart"/>
        <s v="WalternaSalles"/>
        <s v="IainnaSoftley"/>
        <s v="DavidnaKoepp"/>
        <s v="UwenaBoll"/>
        <s v="Pou-SoinaCheang"/>
        <s v="JohnnaDahl"/>
        <s v="TimnaMiller"/>
        <s v="StephennaHerek"/>
        <s v="PeternaMacDonald"/>
        <s v="AnthonynaHemingway"/>
        <s v="SeannaAnders"/>
        <s v="MarknaNeveldine"/>
        <s v="JohnnaMadden"/>
        <s v="KevinnaBray"/>
        <s v="MikenaGabriel"/>
        <s v="SamnaWeisman"/>
        <s v="JessenaDylan"/>
        <s v="WaynenaWang"/>
        <s v="GabrielenaMuccino"/>
        <s v="TomnaDey"/>
        <s v="JimmynaHayward"/>
        <s v="AlannaParker"/>
        <s v="JohnnaFrankenheimer"/>
        <s v="PaulnaKing"/>
        <s v="AkivanaSchaffer"/>
        <s v="WilliamnaFriedkin"/>
        <s v="KentnaAlterman"/>
        <s v="PeternaLord"/>
        <s v="ShekharnaKapur"/>
        <s v="KarynnaKusama"/>
        <s v="RonnaMaxwell"/>
        <s v="RobertnaButler"/>
        <s v="KareynaKirkpatrick"/>
        <s v="StevenaAntin"/>
        <s v="JimnaGillespie"/>
        <s v="FrancisnaFordnaCoppola"/>
        <s v="RichardnaLester"/>
        <s v="ScottnaCooper"/>
        <s v="RobertnaRodriguez"/>
        <s v="CurtisnaHanson"/>
        <s v="PhyllidanaLloyd"/>
        <s v="JaynaChandrasekhar"/>
        <s v="TerrencenaMalick"/>
        <s v="DavidnaDobkin"/>
        <s v="MilosnaForman"/>
        <s v="PierrenaMorel"/>
        <s v="PaulnaHunter"/>
        <s v="StevenaOedekerk"/>
        <s v="JohnnaWhitesell"/>
        <s v="GeorgenaNolfi"/>
        <s v="NeilnaJordan"/>
        <s v="RawsonnaMarshallnaThurber"/>
        <s v="SpikenaLee"/>
        <s v="BriannaHelgeland"/>
        <s v="FranknaMarshall"/>
        <s v="HideonaNakata"/>
        <s v="PeternaHewitt"/>
        <s v="JoenaRoth"/>
        <s v="BennettnaMiller"/>
        <s v="JaumenaCollet-Serra"/>
        <s v="AndynaFickman"/>
        <s v="JamesnaMcTeigue"/>
        <s v="MatthewnaO'Callaghan"/>
        <s v="AngelanaRobinson"/>
        <s v="GarynaFleder"/>
        <s v="TommynaWirkola"/>
        <s v="AdriannaLyne"/>
        <s v="StephennaGaghan"/>
        <s v="JorgenaR.naGutiérrez"/>
        <s v="RichardnaLoncraine"/>
        <s v="ChristophenaGans"/>
        <s v="HowardnaDeutch"/>
        <s v="JonnaHurwitz"/>
        <s v="StevennaQuale"/>
        <s v="JohnnaLandis"/>
        <s v="AlexandernaWitt"/>
        <s v="BeebannaKidron"/>
        <s v="CarlnaFranklin"/>
        <s v="StevennaSeagal"/>
        <s v="DannynaBoyle"/>
        <s v="AndrewnaBergman"/>
        <s v="BarbetnaSchroeder"/>
        <s v="PeternaWebber"/>
        <s v="AndrewnaNiccol"/>
        <s v="JohnnaCarpenter"/>
        <s v="WesnaAnderson"/>
        <s v="DavidnaCronenberg"/>
        <s v="JohnnaStockwell"/>
        <s v="DavidnaGordonnaGreen"/>
        <s v="JimnaSheridan"/>
        <s v="Costa-Gavras"/>
        <s v="PatricknaReadnaJohnson"/>
        <s v="RichardnaLaGravenese"/>
        <s v="DannynaDeVito"/>
        <s v="GeorgenaArmitage"/>
        <s v="PatricknaLussier"/>
        <s v="JamesnaWong"/>
        <s v="RichardnaCurtis"/>
        <s v="ChucknaBowman"/>
        <s v="OliviernaMegaton"/>
        <s v="DeepanaMehta"/>
        <s v="WarrennaBeatty"/>
        <s v="PennynaMarshall"/>
        <s v="TednaKotcheff"/>
        <s v="AndreinaTarkovsky"/>
        <s v="PaulnaBolger"/>
        <s v="StephennaFrears"/>
        <s v="P.J.naHogan"/>
        <s v="BradnaFurman"/>
        <s v="TerencenaYoung"/>
        <s v="DavidnaZucker"/>
        <s v="DenisnaVilleneuve"/>
        <s v="ThomasnaCarter"/>
        <s v="RogernaMichell"/>
        <s v="LuisnaLlosa"/>
        <s v="MelvillenaShavelson"/>
        <s v="GarthnaJennings"/>
        <s v="JoelnaZwick"/>
        <s v="RussellnaMulcahy"/>
        <s v="DavidnaR.naEllis"/>
        <s v="PeternaHowitt"/>
        <s v="JohnnaA.naDavis"/>
        <s v="DavidnaLynch"/>
        <s v="JulienaTaymor"/>
        <s v="MathieunaKassovitz"/>
        <s v="JohnnaGray"/>
        <s v="JohnnaSchultz"/>
        <s v="SeannaPenn"/>
        <s v="SusannaStroman"/>
        <s v="SimonnaWincer"/>
        <s v="BillynaBobnaThornton"/>
        <s v="DannynaPang"/>
        <s v="GeorgenaP.naCosmatos"/>
        <s v="OlivernaParker"/>
        <s v="LawrencenaKasanoff"/>
        <s v="BennaAffleck"/>
        <s v="BriannaGibson"/>
        <s v="NormannaFerguson"/>
        <s v="MichaelnaCimino"/>
        <s v="PaulnaMcGuigan"/>
        <s v="GusnaVannaSant"/>
        <s v="RogernaKumble"/>
        <s v="BurrnaSteers"/>
        <s v="JohnnaHamburg"/>
        <s v="ReginaldnaHudlin"/>
        <s v="JosephnaL.naMankiewicz"/>
        <s v="BarbranaStreisand"/>
        <s v="MarknaPellington"/>
        <s v="JohnnaGlen"/>
        <s v="CatherinenaHardwicke"/>
        <s v="JohnnaHerzfeld"/>
        <s v="AnnabelnaJankel"/>
        <s v="JulienaAnnenaRobinson"/>
        <s v="EvannaGoldberg"/>
        <s v="SngmoonaLee"/>
        <s v="JamelnaDebbouze"/>
        <s v="GordonnaChan"/>
        <s v="AsgernaLeth"/>
        <s v="JohnnaG.naAvildsen"/>
        <s v="AnnenaFletcher"/>
        <s v="BrucenaBeresford"/>
        <s v="SamnaTaylor-Johnson"/>
        <s v="KennaKwapis"/>
        <s v="WesnaCraven"/>
        <s v="EtannaCohen"/>
        <s v="NicknaCassavetes"/>
        <s v="NicholasnaStoller"/>
        <s v="MarknaA.Z.naDippé"/>
        <s v="CalnaBrunker"/>
        <s v="NimródnaAntal"/>
        <s v="AlejandronaAgresti"/>
        <s v="PeternaHedges"/>
        <s v="PaulnaWeiland"/>
        <s v="ColinnaStrause"/>
        <s v="JoannaChen"/>
        <s v="GregnaMottola"/>
        <s v="JakenaKasdan"/>
        <s v="DianenaKeaton"/>
        <s v="KellynaMakin"/>
        <s v="StephennaDaldry"/>
        <s v="ChristiannaDuguay"/>
        <s v="JustinnaChadwick"/>
        <s v="PatnaO'Connor"/>
        <s v="FrederiknaDunaChau"/>
        <s v="IrwinnaWinkler"/>
        <s v="JosephnaKahn"/>
        <s v="SofianaCoppola"/>
        <s v="StephennaKay"/>
        <s v="J.A.naBayona"/>
        <s v="ElainenaMay"/>
        <s v="DennienaGordon"/>
        <s v="CharlesnaShyer"/>
        <s v="UlunaGrosbard"/>
        <s v="WilliamnaMalone"/>
        <s v="MalcolmnaD.naLee"/>
        <s v="JerrynaJameson"/>
        <s v="MicnaRodgers"/>
        <s v="ChristiannaAlvart"/>
        <s v="Jean-MarienaPoiré"/>
        <s v="MarcnaF.naAdler"/>
        <s v="GeoffreynaSax"/>
        <s v="RichardnaShepard"/>
        <s v="PeternaHo-SunnaChan"/>
        <s v="Joon-honaBong"/>
        <s v="JeffnaNathanson"/>
        <s v="S.S.naRajamouli"/>
        <s v="CharlesnaS.naDutton"/>
        <s v="JonathannaLynn"/>
        <s v="DavidnaCarson"/>
        <s v="Kar-WainaWong"/>
        <s v="YuefengnaSong"/>
        <s v="NormannaJewison"/>
        <s v="DavidnaMirkin"/>
        <s v="LuisnaMandoki"/>
        <s v="LeenaDaniels"/>
        <s v="JebnaStuart"/>
        <s v="StevenaMiner"/>
        <s v="PaulnaThomasnaAnderson"/>
        <s v="DavidnaLeland"/>
        <s v="JnaBlakeson"/>
        <s v="RyannaCoogler"/>
        <s v="KirknaJones"/>
        <s v="EthannaCoen"/>
        <s v="JennifernaFlackett"/>
        <s v="KevinnaSmith"/>
        <s v="ChristiannaDitter"/>
        <s v="CharlesnaMartinnaSmith"/>
        <s v="FedornaBondarchuk"/>
        <s v="IrvinnaKershner"/>
        <s v="StevenaPink"/>
        <s v="ScottnaHicks"/>
        <s v="ChrisnaRock"/>
        <s v="WilsonnaYip"/>
        <s v="RobertnaWise"/>
        <s v="KevinnaRodneynaSullivan"/>
        <s v="KevinnaMunroe"/>
        <s v="MichaelnaTollin"/>
        <s v="PatricknaTatopoulos"/>
        <s v="GarynaDavidnaGoldberg"/>
        <s v="TobenaHooper"/>
        <s v="AlannaPoul"/>
        <s v="LukenaGreenfield"/>
        <s v="GilnaJunger"/>
        <s v="MichaelnaRitchie"/>
        <s v="StevennaE.nadenaSouza"/>
        <s v="AlexandrenaAja"/>
        <s v="MichaelnaRymer"/>
        <s v="HughnaWilson"/>
        <s v="MikenaHodges"/>
        <s v="ScottnaMann"/>
        <s v="SusannanaWhite"/>
        <s v="ChrisnaCarter"/>
        <s v="TommynaO'Haver"/>
        <s v="PeternaLandesman"/>
        <s v="GarynaChapman"/>
        <s v="CraignaMazin"/>
        <s v="AllennaHughes"/>
        <s v="KimblenaRendall"/>
        <s v="PeternaYates"/>
        <s v="LassenaHallström"/>
        <s v="Jean-MarcnaVallée"/>
        <s v="HarknaTsui"/>
        <s v="LexinaAlexander"/>
        <s v="RonnynaYu"/>
        <s v="BillenaAugust"/>
        <s v="MoustaphanaAkkad"/>
        <s v="Jean-PaulnaRappeneau"/>
        <s v="JoachimnaRønning"/>
        <s v="TonynaKaye"/>
        <s v="KennaScott"/>
        <s v="HughnaJohnson"/>
        <s v="HayaonaMiyazaki"/>
        <s v="GeorgenaTillmannaJr."/>
        <s v="RandnaRavich"/>
        <s v="HughnaHudson"/>
        <s v="JeremynaDegruson"/>
        <s v="ChrisnaGorak"/>
        <s v="ScottnaSpeer"/>
        <s v="JoenaCharbanic"/>
        <s v="JonathannaHensleigh"/>
        <s v="DannynaCannon"/>
        <s v="BoaznaYakin"/>
        <s v="RichardnaMarquand"/>
        <s v="NeilnaMarshall"/>
        <s v="DavidnaWain"/>
        <s v="JarednaHess"/>
        <s v="RupertnaWainwright"/>
        <s v="JohnnaLuessenhop"/>
        <s v="JustinnaZackham"/>
        <s v="JohnnaGatins"/>
        <s v="MiguelnaSapochnik"/>
        <s v="Hyung-raenaShim"/>
        <s v="DonnaScardino"/>
        <s v="TimnaRobbins"/>
        <s v="TomnaReeve"/>
        <s v="NanettenaBurstein"/>
        <s v="ArielnaVromen"/>
        <s v="LewisnaGilbert"/>
        <s v="JohnnaFrancisnaDaley"/>
        <s v="J.B.naRogers"/>
        <s v="MichaelnaSucsy"/>
        <s v="TomnaVaughan"/>
        <s v="StephennaHillenburg"/>
        <s v="StignaBergqvist"/>
        <s v="JasonnaReitman"/>
        <s v="AlexandernaPayne"/>
        <s v="JonathannaLevine"/>
        <s v="RiannaJohnson"/>
        <s v="ChrisnaNoonan"/>
        <s v="MichaelnaMcCullers"/>
        <s v="ForestnaWhitaker"/>
        <s v="WoodynaAllen"/>
        <s v="PeternaLepeniotis"/>
        <s v="TednaDemme"/>
        <s v="WilliamnaShatner"/>
        <s v="StevenaBox"/>
        <s v="JamesnaGartner"/>
        <s v="LeenaTolandnaKrieger"/>
        <s v="TimnaMcCanlies"/>
        <s v="DrewnaGoddard"/>
        <s v="JasonnaFriedberg"/>
        <s v="PaulnaMichaelnaGlaser"/>
        <s v="JohnnaR.naLeonetti"/>
        <s v="TomnaHanks"/>
        <s v="KimberlynaPeirce"/>
        <s v="LiznaFriedlander"/>
        <s v="PhilnaJoanou"/>
        <s v="ShanenaAcker"/>
        <s v="MarthanaCoolidge"/>
        <s v="StephennaJ.naAnderson"/>
        <s v="TroynaMiller"/>
        <s v="TatenaTaylor"/>
        <s v="BrettnaLeonard"/>
        <s v="AlisternaGrierson"/>
        <s v="NicknaHurran"/>
        <s v="CharlesnaStonenaIII"/>
        <s v="PaulnaHaggis"/>
        <s v="KurtnaWimmer"/>
        <s v="Jean-FrançoisnaRichet"/>
        <s v="KevinnaHooks"/>
        <s v="EllorynaElkayem"/>
        <s v="NikinaCaro"/>
        <s v="VincenzonaNatali"/>
        <s v="WillardnaHuyck"/>
        <s v="GavinnaO'Connor"/>
        <s v="BrucenaHunt"/>
        <s v="ChrisnaRoberts"/>
        <s v="Jee-woonnaKim"/>
        <s v="NicknaHamm"/>
        <s v="AndynaCadiff"/>
        <s v="MikenaDisa"/>
        <s v="RichardnaJ.naLewis"/>
        <s v="SergionaLeone"/>
        <s v="NielsnaArdennaOplev"/>
        <s v="MichaelnaRadford"/>
        <s v="StevenaBoyum"/>
        <s v="KaigenaChen"/>
        <s v="CoreynaYuen"/>
        <s v="AndrewnaDominik"/>
        <s v="LinaZhang"/>
        <s v="LaurentnaTirard"/>
        <s v="ReinhardnaKlooss"/>
        <s v="FrédéricnaAuburtin"/>
        <s v="OliviernaDahan"/>
        <s v="MaksimnaFadeev"/>
        <s v="LiliananaCavani"/>
        <s v="GregnaTiernan"/>
        <s v="ElizabethnaBanks"/>
        <s v="EdwardnaNorton"/>
        <s v="BennaFalcone"/>
        <s v="RichardnaAttenborough"/>
        <s v="DonnaMancini"/>
        <s v="JohnnaMaybury"/>
        <s v="IgornaKovalyov"/>
        <s v="ShinjinaAramaki"/>
        <s v="MiguelnaArteta"/>
        <s v="JamesnaGray"/>
        <s v="JanusznaKaminski"/>
        <s v="RobertnaB.naWeide"/>
        <s v="JeffnaWadlow"/>
        <s v="AgustínnaDíaznaYanes"/>
        <s v="CamillenaDelamarre"/>
        <s v="DavidnaLean"/>
        <s v="RichardnaEyre"/>
        <s v="NicholasnaMeyer"/>
        <s v="CallienaKhouri"/>
        <s v="SanaanaHamri"/>
        <s v="ToddnaGraff"/>
        <s v="PhilipnaKaufman"/>
        <s v="SaulnaDibb"/>
        <s v="WalternaMurch"/>
        <s v="RichardnaLinklater"/>
        <s v="E.naEliasnaMerhige"/>
        <s v="MennonaMeyjes"/>
        <s v="JodienaFoster"/>
        <s v="ScottnaFrank"/>
        <s v="KevinnaAllen"/>
        <s v="MichaelnaCristofer"/>
        <s v="AndrewnaMorahan"/>
        <s v="BobnaRafelson"/>
        <s v="MichaelnaCohn"/>
        <s v="AlannaShapiro"/>
        <s v="FernandonaMeirelles"/>
        <s v="MichaelnaHoffman"/>
        <s v="OlegnaStepchenko"/>
        <s v="MichaelnaWinterbottom"/>
        <s v="MichaelnaPressman"/>
        <s v="SharonnaMaguire"/>
        <s v="CharlesnaHerman-Wurmfeld"/>
        <s v="GabornaCsupo"/>
        <s v="TylernaPerry"/>
        <s v="JoenaCarnahan"/>
        <s v="JohnnaPolson"/>
        <s v="BernardonaBertolucci"/>
        <s v="CathynaMalkasian"/>
        <s v="JohnnaEng"/>
        <s v="ChrisnaNahon"/>
        <s v="FrednaWolf"/>
        <s v="BillenaWoodruff"/>
        <s v="VictornaSalva"/>
        <s v="MarknaHelfrich"/>
        <s v="StevenaBendelack"/>
        <s v="DwightnaH.naLittle"/>
        <s v="GuillaumenaCanet"/>
        <s v="KirstennaSheridan"/>
        <s v="RichardnaFleischer"/>
        <s v="BobnaSpiers"/>
        <s v="DamiennaDantenaWayans"/>
        <s v="JohnnaWells"/>
        <s v="TimnaFywell"/>
        <s v="NigelnaCole"/>
        <s v="DexternaFletcher"/>
        <s v="JeremynaLeven"/>
        <s v="SylvainnaWhite"/>
        <s v="TroynaNixey"/>
        <s v="PhilipnaG.naAtwell"/>
        <s v="JeffnaSchaffer"/>
        <s v="DonnaMichaelnaPaul"/>
        <s v="JamesnaBridges"/>
        <s v="StevenaBarron"/>
        <s v="BillnaPaxton"/>
        <s v="RichardnaKelly"/>
        <s v="CarternaSmith"/>
        <s v="JohnnaSchlesinger"/>
        <s v="RingonaLam"/>
        <s v="BrucenaMcCulloch"/>
        <s v="PatricianaRiggen"/>
        <s v="PascalnaChaumeil"/>
        <s v="JonathannaKaplan"/>
        <s v="OlenaBornedal"/>
        <s v="RichardnaBenjamin"/>
        <s v="CraignaR.naBaxley"/>
        <s v="JohnnaHillcoat"/>
        <s v="JohnnaGuillermin"/>
        <s v="MarcosnaSiega"/>
        <s v="RachelnaTalalay"/>
        <s v="JeffreynaW.naByrd"/>
        <s v="AtomnaEgoyan"/>
        <s v="RobertnaTowne"/>
        <s v="GiuseppenaTornatore"/>
        <s v="WernernaHerzog"/>
        <s v="BennaStassen"/>
        <s v="JérômenaDeschamps"/>
        <s v="InnanaEvlannikova"/>
        <s v="JonathannaEnglish"/>
        <s v="SergeynaBondarchuk"/>
        <s v="TeddynaChan"/>
        <s v="MarionaVannaPeebles"/>
        <s v="LeonardnaNimoy"/>
        <s v="HerbertnaRoss"/>
        <s v="BonnienaHunt"/>
        <s v="NeilnaLaBute"/>
        <s v="GrantnaHeslov"/>
        <s v="GeorgenaGallo"/>
        <s v="SidneynaLumet"/>
        <s v="DouglasnaMcGrath"/>
        <s v="KevinnaSpacey"/>
        <s v="RichardnaWilliams"/>
        <s v="MarynaMcGuckian"/>
        <s v="TonynaGoldwyn"/>
        <s v="JonathannaNewman"/>
        <s v="MichaelnaDinner"/>
        <s v="JosephnaSargent"/>
        <s v="JerrynaZaks"/>
        <s v="FrednaDurst"/>
        <s v="AnnenaFontaine"/>
        <s v="JonnaCassar"/>
        <s v="MiranaNair"/>
        <s v="MelnaBrooks"/>
        <s v="RussellnaCrowe"/>
        <s v="JessienaNelson"/>
        <s v="ChristophernaSpencer"/>
        <s v="MikenaBigelow"/>
        <s v="DanielnaSackheim"/>
        <s v="HarrynaElfont"/>
        <s v="UlinaEdel"/>
        <s v="FrednaDekker"/>
        <s v="BriannaTrenchard-Smith"/>
        <s v="BlakenaEdwards"/>
        <s v="LaurencenaDunmore"/>
        <s v="ChristiannaCarion"/>
        <s v="DavidnaPalmer"/>
        <s v="RowannaJoffe"/>
        <s v="JohnnaCurran"/>
        <s v="JuannaJosénaCampanella"/>
        <s v="TreynaParker"/>
        <s v="StuartnaGillard"/>
        <s v="KattnaShea"/>
        <s v="JoshuanaMichaelnaStern"/>
        <s v="TomasnaAlfredson"/>
        <s v="JohnnaDuigan"/>
        <s v="ColinnaHiggins"/>
        <s v="JimnaSonzero"/>
        <s v="PenelopenaSpheeris"/>
        <s v="JeffnaTremaine"/>
        <s v="JeannotnaSzwarc"/>
        <s v="StevenaMcQueen"/>
        <s v="TheanaSharrock"/>
        <s v="JonnaLucas"/>
        <s v="AaronnaSeltzer"/>
        <s v="RobinnaBudd"/>
        <s v="AvanaDuVernay"/>
        <s v="StevenaTrenbirth"/>
        <s v="MennannaYapo"/>
        <s v="JunnaFalkenstein"/>
        <s v="TomnaMcCarthy"/>
        <s v="TakashinaShimizu"/>
        <s v="GarynaNelson"/>
        <s v="AntonnaCorbijn"/>
        <s v="GregorynaNava"/>
        <s v="JohnnaPatricknaShanley"/>
        <s v="JoshuanaLogan"/>
        <s v="StevenaBeck"/>
        <s v="ToddnaStrauss-Schulson"/>
        <s v="JohnnaMcNaughton"/>
        <s v="NelsonnaMcCormick"/>
        <s v="EricnaValette"/>
        <s v="AndrewnaFleming"/>
        <s v="MichaelnaSpierig"/>
        <s v="JimnaFieldnaSmith"/>
        <s v="ThomasnaBezucha"/>
        <s v="WilliamnaBrentnaBell"/>
        <s v="AnthonynaBell"/>
        <s v="JessicanaBendinger"/>
        <s v="HenrynaJoost"/>
        <s v="EdnaHarris"/>
        <s v="AlfrednaHitchcock"/>
        <s v="ShananaFeste"/>
        <s v="StevenaRash"/>
        <s v="MikenaBinder"/>
        <s v="MichaelnaJ.naBassett"/>
        <s v="FranknaNissen"/>
        <s v="StephennaChow"/>
        <s v="PeternaHastings"/>
        <s v="PaulnaAbascal"/>
        <s v="ChrisnaKoch"/>
        <s v="AmynaHeckerling"/>
        <s v="MichaelnaMoore"/>
        <s v="GeorgenaStevens"/>
        <s v="BillynaRay"/>
        <s v="MarknaMylod"/>
        <s v="JamesnaMather"/>
        <s v="MichaelnaO.naSajbel"/>
        <s v="CharlesnaT.naKanganis"/>
        <s v="DamonnaSantostefano"/>
        <s v="BobnaClark"/>
        <s v="DavenaBorthwick"/>
        <s v="BensonnaLee"/>
        <s v="GlennaMorgan"/>
        <s v="MikenaLeigh"/>
        <s v="AlejandronaMonteverde"/>
        <s v="JonathannaGlazer"/>
        <s v="J.C.naChandor"/>
        <s v="PaulnaGross"/>
        <s v="MarcnaAbraham"/>
        <s v="ToddnaHaynes"/>
        <s v="MabrouknaElnaMechri"/>
        <s v="CharlienaKaufman"/>
        <s v="NancynaWalker"/>
        <s v="AngelonaPizzo"/>
        <s v="MatthewnaDiamond"/>
        <s v="KatsuhironaÔtomo"/>
        <s v="DavidnaAnspaugh"/>
        <s v="AndrewnaJarecki"/>
        <s v="DanielnaAlgrant"/>
        <s v="JanenaClark"/>
        <s v="MikenaBarker"/>
        <s v="WaynenaThornley"/>
        <s v="GnananaRajasekaran"/>
        <s v="TomnaWalsh"/>
        <s v="JonathannaJakubowicz"/>
        <s v="ScottnaWalker"/>
        <s v="MarknaRosman"/>
        <s v="RobnaHawk"/>
        <s v="BrittnaAllcroft"/>
        <s v="AlannaYuen"/>
        <s v="BriannaPercival"/>
        <s v="AnandnaTucker"/>
        <s v="AnthonynaMann"/>
        <s v="MichaelnaDowse"/>
        <s v="DanielnaBarnz"/>
        <s v="EmilenaArdolino"/>
        <s v="RobertnaAltman"/>
        <s v="JamesnaSchamus"/>
        <s v="AndrewnaDouglas"/>
        <s v="RickynaGervais"/>
        <s v="VicnaArmstrong"/>
        <s v="TerrynaZwigoff"/>
        <s v="AudreynaWells"/>
        <s v="RicknaFriedberg"/>
        <s v="SeannaMcNamara"/>
        <s v="JodynaHill"/>
        <s v="BrandonnaCamp"/>
        <s v="KevinnaTancharoen"/>
        <s v="NicholasnaHytner"/>
        <s v="BartnaFreundlich"/>
        <s v="WilliamnaA.naFraker"/>
        <s v="JohnnaBoorman"/>
        <s v="CourtneynaSolomon"/>
        <s v="JeffnaKanew"/>
        <s v="IstvánnaSzabó"/>
        <s v="MatthewnaRobbins"/>
        <s v="HalnaNeedham"/>
        <s v="JeffnaNichols"/>
        <s v="JonathannaTeplitzky"/>
        <s v="MichaelnaHaneke"/>
        <s v="ZacknaWard"/>
        <s v="MikenaMarvin"/>
        <s v="GregornaJordan"/>
        <s v="TrannaAnhnaHung"/>
        <s v="LancenaHool"/>
        <s v="ChristiannaVolckman"/>
        <s v="RodrigonaCortés"/>
        <s v="DavidnaHayter"/>
        <s v="CorynaEdwards"/>
        <s v="TerrynaGeorge"/>
        <s v="XaviernaGens"/>
        <s v="KasinaLemmons"/>
        <s v="BriannaAnaMiller"/>
        <s v="MattnaDillon"/>
        <s v="GeorgenaCukor"/>
        <s v="JohnnaHoffman"/>
        <s v="KevinnaGreutert"/>
        <s v="JohnnaFortenberry"/>
        <s v="EriknaWhite"/>
        <s v="ChrisnaRobinson"/>
        <s v="JasonnaMoore"/>
        <s v="RobertnaHarmon"/>
        <s v="TrentnaCooper"/>
        <s v="GarynaHalvorson"/>
        <s v="NicholasnaRay"/>
        <s v="FedenaAlvarez"/>
        <s v="SidneynaJ.naFurie"/>
        <s v="IannaIqbalnaRashid"/>
        <s v="WaynenaKramer"/>
        <s v="RowdynaHerrington"/>
        <s v="JimnaGoddard"/>
        <s v="NoelnaMarshall"/>
        <s v="AndreanaDinaStefano"/>
        <s v="GuillaumenaIvernel"/>
        <s v="JacknaSmight"/>
        <s v="ToddnaLincoln"/>
        <s v="HowardnaZieff"/>
        <s v="StevennaShainberg"/>
        <s v="JuliannaJarrold"/>
        <s v="JoenaNussbaum"/>
        <s v="VadimnaPerelman"/>
        <s v="PeternaFarrelly"/>
        <s v="MichelnaHazanavicius"/>
        <s v="CyrusnaNowrasteh"/>
        <s v="PerrynaAndelinnaBlake"/>
        <s v="ChristiannaE.naChristiansen"/>
        <s v="SheldonnaLettich"/>
        <s v="DianenaEnglish"/>
        <s v="PeternaFlinth"/>
        <s v="RobertnaIscove"/>
        <s v="PeternaKosminsky"/>
        <s v="NicknaGomez"/>
        <s v="AllennaCoulter"/>
        <s v="ClarenaKilner"/>
        <s v="JosefnaRusnak"/>
        <s v="LancenaRivera"/>
        <s v="RonaldnaNeame"/>
        <s v="BrucenaPaltrow"/>
        <s v="AdamnaRifkin"/>
        <s v="SusannenaBier"/>
        <s v="KennethnaJohnson"/>
        <s v="JamesnaIvory"/>
        <s v="JessynaTerrero"/>
        <s v="DanynaBoon"/>
        <s v="VicentenaAmorim"/>
        <s v="GasparnaNoé"/>
        <s v="JérômenaSalle"/>
        <s v="TommynaLeenaJones"/>
        <s v="JessenaVaughan"/>
        <s v="WilliamnaBindley"/>
        <s v="WaynenaBeach"/>
        <s v="GérardnaKrawczyk"/>
        <s v="UdayannaPrasad"/>
        <s v="JKnaYoun"/>
        <s v="MortennaTyldum"/>
        <s v="AndrésnaMuschietti"/>
        <s v="GilliannaArmstrong"/>
        <s v="JamesnaWatkins"/>
        <s v="JimnaFall"/>
        <s v="RicnaRomannaWaugh"/>
        <s v="MichaelnaDougherty"/>
        <s v="JoelnaGallen"/>
        <s v="JamesnaMarsh"/>
        <s v="MattnaWilliams"/>
        <s v="RobnaZombie"/>
        <s v="DennisnaIliadis"/>
        <s v="RicknaRosenthal"/>
        <s v="DenzelnaWashington"/>
        <s v="NicolasnaWindingnaRefn"/>
        <s v="SaranaSugarman"/>
        <s v="JuannaCarlosnaFresnadillo"/>
        <s v="GinanaPrince-Bythewood"/>
        <s v="PhilnaTraill"/>
        <s v="JoenaBerlinger"/>
        <s v="ElizabethnaAllennaRosenbaum"/>
        <s v="MichaelnaMayer"/>
        <s v="MartinnaWeisz"/>
        <s v="JohnnaOttman"/>
        <s v="JohnnaBonito"/>
        <s v="PeternaAtencio"/>
        <s v="DavidnaNutter"/>
        <s v="DereknaCianfrance"/>
        <s v="StephannaElliott"/>
        <s v="MarknaL.naLester"/>
        <s v="TomnaGreen"/>
        <s v="MikenaNawrocki"/>
        <s v="CatherinenaOwens"/>
        <s v="DouglasnaAarniokoski"/>
        <s v="BryannaBarber"/>
        <s v="LonenaScherfig"/>
        <s v="DrewnaBarrymore"/>
        <s v="BriannaKoppelman"/>
        <s v="JamesnaFoley"/>
        <s v="AlbertnaBrooks"/>
        <s v="StevenaGomer"/>
        <s v="RZA"/>
        <s v="MarknaPiznarski"/>
        <s v="CraignaBrewer"/>
        <s v="DavidnaRaynr"/>
        <s v="MortnaNathan"/>
        <s v="DannaCurtis"/>
        <s v="WilnaShriner"/>
        <s v="MartinnaMcDonagh"/>
        <s v="TinanaGordonnaChism"/>
        <s v="PeternaCattaneo"/>
        <s v="VickynaJenson"/>
        <s v="MarynaLambert"/>
        <s v="PeternaKassovitz"/>
        <s v="RodmannaFlender"/>
        <s v="KatjanavonnaGarnier"/>
        <s v="MarknaRomanek"/>
        <s v="BradnaAnderson"/>
        <s v="MichaelnaChapman"/>
        <s v="AntonionaBanderas"/>
        <s v="KhalilnaSullins"/>
        <s v="FritznaLang"/>
        <s v="Hsiao-HsiennaHou"/>
        <s v="AndreynaZvyagintsev"/>
        <s v="TonynaJaa"/>
        <s v="RyûheinaKitamura"/>
        <s v="DarrellnaRoodt"/>
        <s v="DitonaMontiel"/>
        <s v="StefannaRuzowitzky"/>
        <s v="JakenaPaltrow"/>
        <s v="JurajnaJakubisko"/>
        <s v="AnthonynaSilverston"/>
        <s v="GabenaIbáñez"/>
        <s v="GerrynaLively"/>
        <s v="DanielenaLuchetti"/>
        <s v="Tung-ShingnaYee"/>
        <s v="JuliennaTemple"/>
        <s v="GregorynaJacobs"/>
        <s v="GillesnaPaquet-Brenner"/>
        <s v="PeternaCousens"/>
        <s v="LarsnavonnaTrier"/>
        <s v="JohnnaBlanchard"/>
        <s v="JohnnaCornell"/>
        <s v="VidhunaVinodnaChopra"/>
        <s v="JamienaBlanks"/>
        <s v="RandalnaKleiser"/>
        <s v="RicknaFamuyiwa"/>
        <s v="AlannaCohn"/>
        <s v="FranconaZeffirelli"/>
        <s v="TomnaHolland"/>
        <s v="JamesnaIsaac"/>
        <s v="EmilionaEstevez"/>
        <s v="JoshnaSchwartz"/>
        <s v="JuliannaSchnabel"/>
        <s v="ToddnaField"/>
        <s v="DavisnaGuggenheim"/>
        <s v="StephennaCarpenter"/>
        <s v="JamesnaFargo"/>
        <s v="AlainnaResnais"/>
        <s v="Chao-BinnaSu"/>
        <s v="KennethnaLonergan"/>
        <s v="BonaZenga"/>
        <s v="DannynaLeiner"/>
        <s v="ChristophernaCain"/>
        <s v="TheodorenaMelfi"/>
        <s v="EdnaDecter"/>
        <s v="GenenaQuintano"/>
        <s v="EricnaBress"/>
        <s v="PrestonnaA.naWhitmorenaII"/>
        <s v="KirknaWong"/>
        <s v="BronwennaHughes"/>
        <s v="JohnnaLafia"/>
        <s v="SamnaMiller"/>
        <s v="AlexnaGarland"/>
        <s v="MarknaBrown"/>
        <s v="MichaelnaPolish"/>
        <s v="DaisynavonnaScherlernaMayer"/>
        <s v="LennynaAbrahamson"/>
        <s v="BobnaSaget"/>
        <s v="JohnnaWaters"/>
        <s v="CraignaBolotin"/>
        <s v="MarknaChristopher"/>
        <s v="BlairnaHayes"/>
        <s v="JeznaButterworth"/>
        <s v="OliviernaAssayas"/>
        <s v="PatricenaLeconte"/>
        <s v="PaulnaMazursky"/>
        <s v="StephennaChbosky"/>
        <s v="JonnaHess"/>
        <s v="JoenaCornish"/>
        <s v="JohnnaH.naLee"/>
        <s v="JohnnaStainton"/>
        <s v="BenedeknaFliegauf"/>
        <s v="PaulnaSchrader"/>
        <s v="StewartnaHendler"/>
        <s v="JohnnaCromwell"/>
        <s v="MarknaHerman"/>
        <s v="AbelnaFerrara"/>
        <s v="EthannaManiquis"/>
        <s v="GeorgenaHickenlooper"/>
        <s v="Je-kyunaKang"/>
        <s v="WilliamnaDear"/>
        <s v="StéphanenaAubier"/>
        <s v="JohnnaBadham"/>
        <s v="MikenaMcCoy"/>
        <s v="MikenaJudge"/>
        <s v="TamranaDavis"/>
        <s v="NimanaNourizadeh"/>
        <s v="FranklinnaJ.naSchaffner"/>
        <s v="JohnnaEricknaDowdle"/>
        <s v="DavidnaMoreau"/>
        <s v="ChristophernaErskin"/>
        <s v="BriannaHenson"/>
        <s v="DannaCutforth"/>
        <s v="JoshnaBoone"/>
        <s v="JakenaSchreier"/>
        <s v="CherylnaDunye"/>
        <s v="ErnestnaR.naDickerson"/>
        <s v="LionelnaC.naMartin"/>
        <s v="WallacenaWolodarsky"/>
        <s v="NicholasnaJarecki"/>
        <s v="DeannaIsraelite"/>
        <s v="DarnellnaMartin"/>
        <s v="ScottnaAlexander"/>
        <s v="StuartnaGordon"/>
        <s v="ChristophernaGuest"/>
        <s v="JanenaCampion"/>
        <s v="FrednaSchepisi"/>
        <s v="AntonianaBird"/>
        <s v="JonnaPoll"/>
        <s v="PaolonaSorrentino"/>
        <s v="PeternaCare"/>
        <s v="Chan-wooknaPark"/>
        <s v="IranaSachs"/>
        <s v="CarrollnaBallard"/>
        <s v="TakeshinaKitano"/>
        <s v="MarconaKreuzpaintner"/>
        <s v="LajosnaKoltai"/>
        <s v="AlannaRudolph"/>
        <s v="ChuannaLu"/>
        <s v="LijunnaSun"/>
        <s v="TakashinaYamazaki"/>
        <s v="ChristophernaSmith"/>
        <s v="TimothynaHines"/>
        <s v="DavidnaWinters"/>
        <s v="AkiranaKurosawa"/>
        <s v="JamienaThraves"/>
        <s v="MabelnaCheung"/>
        <s v="DannaMazer"/>
        <s v="R.J.naCutler"/>
        <s v="DavidnaS.naWard"/>
        <s v="RobnaPritts"/>
        <s v="JohnnaCrowley"/>
        <s v="BrendannaMalloy"/>
        <s v="DustinnaHoffman"/>
        <s v="GregorynaPoirier"/>
        <s v="SimonnaCurtis"/>
        <s v="DeweynaNicks"/>
        <s v="PhilipnaSaville"/>
        <s v="TimnaBlakenaNelson"/>
        <s v="WilliamnaA.naGraham"/>
        <s v="MartinnaRitt"/>
        <s v="JohnnaTurturro"/>
        <s v="AgnieszkanaHolland"/>
        <s v="DavidnaHackl"/>
        <s v="GiulianonaMontaldo"/>
        <s v="LisanaAzuelos"/>
        <s v="RaynaLawrence"/>
        <s v="KarannaJohar"/>
        <s v="RuairinaRobinson"/>
        <s v="JaumenaBalagueró"/>
        <s v="JonnaKasdan"/>
        <s v="LéanaPool"/>
        <s v="FloydnaMutrux"/>
        <s v="SajidnaKhan"/>
        <s v="DeannaWright"/>
        <s v="EricnaLartigau"/>
        <s v="ShintaronaShimosawa"/>
        <s v="DarrennaLynnnaBousman"/>
        <s v="JamesnaDeMonaco"/>
        <s v="KennaAnnakin"/>
        <s v="CarolnaReed"/>
        <s v="ChucknaSheetz"/>
        <s v="MarcusnaRaboy"/>
        <s v="LeighnaWhannell"/>
        <s v="MichaelnaSchultz"/>
        <s v="PeternaSollett"/>
        <s v="BobnaDolman"/>
        <s v="GregnaCoolidge"/>
        <s v="DavidnaLowery"/>
        <s v="CiaránnaFoy"/>
        <s v="SalimnaAkil"/>
        <s v="OlatundenaOsunsanmi"/>
        <s v="LeonnaIchaso"/>
        <s v="JosephnaZito"/>
        <s v="PatricianaRozema"/>
        <s v="RobnaSchmidt"/>
        <s v="RobertnaBennaGarant"/>
        <s v="MorgannaSpurlock"/>
        <s v="NealnaBrennan"/>
        <s v="TucknaTucker"/>
        <s v="TheodorenaWitcher"/>
        <s v="JoelnaEdgerton"/>
        <s v="JimnaHanon"/>
        <s v="MichaelnaPatricknaJann"/>
        <s v="JormanaTaccone"/>
        <s v="JeffnaLowell"/>
        <s v="LorenenaScafaria"/>
        <s v="MarcusnaDunstan"/>
        <s v="TimothynaBjörklund"/>
        <s v="FrançoisnaGirard"/>
        <s v="ScottnaKalvert"/>
        <s v="JasonnaBateman"/>
        <s v="DavidnaSchwimmer"/>
        <s v="AllannaArkush"/>
        <s v="EricnaBross"/>
        <s v="DannaFogelman"/>
        <s v="JaynaDuplass"/>
        <s v="LucanaGuadagnino"/>
        <s v="JohnnaPutch"/>
        <s v="PeternaMedak"/>
        <s v="TerencenaDavies"/>
        <s v="HarleynaCokeliss"/>
        <s v="TomnaBrady"/>
        <s v="JasonnaZada"/>
        <s v="NoahnaBaumbach"/>
        <s v="EricnaBlakeney"/>
        <s v="RakeshnaRoshan"/>
        <s v="DerricknaBorte"/>
        <s v="RichardnaKwietniowski"/>
        <s v="BobnaOdenkirk"/>
        <s v="JoshuanaSeftel"/>
        <s v="VincentnaGallo"/>
        <s v="ClaudenaChabrol"/>
        <s v="JonnaStewart"/>
        <s v="BigasnaLuna"/>
        <s v="RalphnaFiennes"/>
        <s v="DannaHarris"/>
        <s v="MelnaSmith"/>
        <s v="BobcatnaGoldthwait"/>
        <s v="JakenaScott"/>
        <s v="AlannaMetter"/>
        <s v="RafanaLara"/>
        <s v="ArthurnaHiller"/>
        <s v="MichaelnaMeredith"/>
        <s v="JulionaDePietro"/>
        <s v="KatherinenaDieckmann"/>
        <s v="KimnaFarrant"/>
        <s v="ScottnaMarshall"/>
        <s v="ÁlexnadenalanaIglesia"/>
        <s v="AndrewnaTraucki"/>
        <s v="MichaelnaClancy"/>
        <s v="RobertnaAdetuyi"/>
        <s v="KarinaSkogland"/>
        <s v="TaedongnaPark"/>
        <s v="BenediktnaErlingsson"/>
        <s v="GurindernaChadha"/>
        <s v="JasonnaConnery"/>
        <s v="VicnaSarin"/>
        <s v="JimnaIssa"/>
        <s v="WilliamnaPhillips"/>
        <s v="AndynaGarcia"/>
        <s v="SariknaAndreasyan"/>
        <s v="JuliannaGilbey"/>
        <s v="GarynaSherman"/>
        <s v="ValerinaMilev"/>
        <s v="StanleynaKramer"/>
        <s v="PedronaAlmodóvar"/>
        <s v="GeraldnaPotterton"/>
        <s v="AnuragnaBasu"/>
        <s v="KrivnaStenders"/>
        <s v="YashnaChopra"/>
        <s v="FlorianaSigismondi"/>
        <s v="FerzannaOzpetek"/>
        <s v="KrisnaIsacsson"/>
        <s v="BennaYounger"/>
        <s v="DanielnaTaplitz"/>
        <s v="TamaranaJenkins"/>
        <s v="LindanaMendoza"/>
        <s v="HartnaBochner"/>
        <s v="StewartnaRaffill"/>
        <s v="Hong-jinnaNa"/>
        <s v="ChatrichalermnaYukol"/>
        <s v="DarionaArgento"/>
        <s v="EricnaLavaine"/>
        <s v="MarcnaForby"/>
        <s v="OlenaChristiannaMadsen"/>
        <s v="MeiertnaAvis"/>
        <s v="AndrénaTéchiné"/>
        <s v="EmilynaYoung"/>
        <s v="PeternaFaiman"/>
        <s v="MartynnaPick"/>
        <s v="RolandnaSusonaRichter"/>
        <s v="JeremynaSims"/>
        <s v="Maïwenn"/>
        <s v="JobynaHarold"/>
        <s v="EkachainaUekrongtham"/>
        <s v="MarknaRydell"/>
        <s v="DavidnaE.naTalbert"/>
        <s v="RogernaVadim"/>
        <s v="NilsnaGaup"/>
        <s v="ArinaSandel"/>
        <s v="VondienaCurtis-Hall"/>
        <s v="TomnaElkins"/>
        <s v="Woo-SuknaKang"/>
        <s v="JohnnaSayles"/>
        <s v="VipulnaAmrutlalnaShah"/>
        <s v="KennaLoach"/>
        <s v="AyannaMukerji"/>
        <s v="MervynnaLeRoy"/>
        <s v="SerdarnaAkar"/>
        <s v="JamesnaFrawley"/>
        <s v="DannaGilroy"/>
        <s v="JonathannaDayton"/>
        <s v="ChrisnaStokes"/>
        <s v="DonnaSiegel"/>
        <s v="MartinnaLawrence"/>
        <s v="MasayukinaOchiai"/>
        <s v="TomnaGormican"/>
        <s v="KennaShapiro"/>
        <s v="JustinnaTipping"/>
        <s v="PeternaR.naHunt"/>
        <s v="DougnaAtchison"/>
        <s v="JonasnaElmer"/>
        <s v="MarynaHarron"/>
        <s v="EriknaCanuel"/>
        <s v="TroynaDuffy"/>
        <s v="NicolenaHolofcener"/>
        <s v="MattynaRich"/>
        <s v="FinanaTorres"/>
        <s v="DukenaJohnson"/>
        <s v="FrançoisnaOzon"/>
        <s v="AnnanaBoden"/>
        <s v="StevenaJames"/>
        <s v="MichaelnaWinner"/>
        <s v="TommnaMoore"/>
        <s v="JohnnaCarney"/>
        <s v="DavidnaJacobson"/>
        <s v="MichaelnaCorrente"/>
        <s v="EdwardnaHall"/>
        <s v="KeithnaGordon"/>
        <s v="AndrewnaCurrie"/>
        <s v="AndrewnaWilson"/>
        <s v="MarcnaSchölermann"/>
        <s v="RobertnaMoresco"/>
        <s v="ThomasnaVinterberg"/>
        <s v="ClaudianaLlosa"/>
        <s v="CharlesnaBinamé"/>
        <s v="KeithnaParmer"/>
        <s v="OlnaParker"/>
        <s v="JamesnaNunn"/>
        <s v="DavidnaWebbnaPeoples"/>
        <s v="MichaelnaWinnick"/>
        <s v="StanleynaTong"/>
        <s v="DavidnaOelhoffen"/>
        <s v="ElinaRoth"/>
        <s v="TonynaRichardson"/>
        <s v="CharlesnaRobertnaCarner"/>
        <s v="RussellnaHolt"/>
        <s v="ClaudenaMiller"/>
        <s v="SachanaBennett"/>
        <s v="RodrigonaGarcía"/>
        <s v="JetanaAmata"/>
        <s v="SiddharthnaAnand"/>
        <s v="VincentnaParonnaud"/>
        <s v="DennisnaGansel"/>
        <s v="DanielnaBarber"/>
        <s v="RobertnaMarcarelli"/>
        <s v="ErnienaBarbarash"/>
        <s v="GuynaHamilton"/>
        <s v="AdamnaBrooks"/>
        <s v="MichaelnaAnderson"/>
        <s v="DonnaKempf"/>
        <s v="MattnaBettinelli-Olpin"/>
        <s v="SharronnaMiller"/>
        <s v="AaronnaSchneider"/>
        <s v="TomnaFord"/>
        <s v="TonynaMaylam"/>
        <s v="MitchnaDavis"/>
        <s v="KevinnaBrodie"/>
        <s v="LynnenaRamsay"/>
        <s v="JohnnaStephenson"/>
        <s v="TimnaChambers"/>
        <s v="DicknaRichards"/>
        <s v="BobnaGosse"/>
        <s v="AlexnaZamm"/>
        <s v="SpencernaSusser"/>
        <s v="ThaddeusnaO'Sullivan"/>
        <s v="SharinaSpringernaBerman"/>
        <s v="AlekseynaGerman"/>
        <s v="StephennaMilburnnaAnderson"/>
        <s v="RichardnaE.naGrant"/>
        <s v="DavidnaLam"/>
        <s v="VladlennaBarbe"/>
        <s v="RichardnaRich"/>
        <s v="RobertnaC.naCooper"/>
        <s v="KimnaNguyen"/>
        <s v="JackienaEarlenaHaley"/>
        <s v="MaxnaFärberböck"/>
        <s v="ArienaPosin"/>
        <s v="DamiannaNieman"/>
        <s v="MarknaTonderai"/>
        <s v="IannaFitzgibbon"/>
        <s v="RachelnaPerkins"/>
        <s v="LuisnaValdez"/>
        <s v="AlannaAlda"/>
        <s v="LouisnaMorneau"/>
        <s v="CarolinenaLink"/>
        <s v="SterlingnaVannaWagenen"/>
        <s v="ZalnaBatmanglij"/>
        <s v="HansnaPetternaMoland"/>
        <s v="OrennaMoverman"/>
        <s v="IannaSharp"/>
        <s v="WolfgangnaBecker"/>
        <s v="DannaO'Bannon"/>
        <s v="GeorgenaRoynaHill"/>
        <s v="RobertnaStevenson"/>
        <s v="JeromenaRobbins"/>
        <s v="GarynaHardwick"/>
        <s v="KingnaVidor"/>
        <s v="FrednaSavage"/>
        <s v="SammonaKam-BonaHung"/>
        <s v="RustynaCundieff"/>
        <s v="DominiquenaOthenin-Girard"/>
        <s v="Jean-JacquesnaMantello"/>
        <s v="RisanaBramonnaGarcia"/>
        <s v="BriannaKlugman"/>
        <s v="MattnaPiedmont"/>
        <s v="RaymondnaDenaFelitta"/>
        <s v="JohnnaMichaelnaMcDonagh"/>
        <s v="DebnaHagan"/>
        <s v="ZachnaCregger"/>
        <s v="ZachnaBraff"/>
        <s v="MarknaTarlov"/>
        <s v="JohnnaCameronnaMitchell"/>
        <s v="JonnaKnautz"/>
        <s v="DavidnaAtkins"/>
        <s v="PatricknaStettner"/>
        <s v="SamnaPeckinpah"/>
        <s v="MichaelnaCrichton"/>
        <s v="SylvionaTabet"/>
        <s v="RicknaBieber"/>
        <s v="JoeynaLaurennaAdams"/>
        <s v="FrednaZinnemann"/>
        <s v="S.R.naBindler"/>
        <s v="GregnaMarcks"/>
        <s v="PerrynaLang"/>
        <s v="JakenaGoldberger"/>
        <s v="WilliamnaKaufman"/>
        <s v="CédricnaKlapisch"/>
        <s v="KatenaBarker-Froyland"/>
        <s v="MartinnaKoolhoven"/>
        <s v="CharlesnaMatthau"/>
        <s v="ChristophernaM.naBessette"/>
        <s v="PrachyanaPinkaew"/>
        <s v="GarynaSinyor"/>
        <s v="AshishnaR.naMohan"/>
        <s v="DarrennaGrant"/>
        <s v="JosephnaGordon-Levitt"/>
        <s v="WilliamnaSachs"/>
        <s v="ChristophenaBarratier"/>
        <s v="ÉmilenaGaudreault"/>
        <s v="JamesnaCox"/>
        <s v="JamesnaToback"/>
        <s v="AkinaKaurismäki"/>
        <s v="HitoshinaMatsumoto"/>
        <s v="RakeyshnaOmprakashnaMehra"/>
        <s v="CollinnaSchiffli"/>
        <s v="GeorgenaRatliff"/>
        <s v="ShanenaMeadows"/>
        <s v="JonnaWright"/>
        <s v="MichaelnaMcGowan"/>
        <s v="LivnaUllmann"/>
        <s v="RohannaSippy"/>
        <s v="DannaTrachtenberg"/>
        <s v="DavidnaF.naSandberg"/>
        <s v="StilesnaWhite"/>
        <s v="EugenionaDerbez"/>
        <s v="HenrynaKoster"/>
        <s v="PattynaJenkins"/>
        <s v="ChristophernaLandon"/>
        <s v="DavidnaGelb"/>
        <s v="MikenaFlanagan"/>
        <s v="NatnaFaxon"/>
        <s v="GeorgenaJackson"/>
        <s v="MauricenaJoyce"/>
        <s v="RobertnaDuvall"/>
        <s v="FranknaPerry"/>
        <s v="JessenaPeretz"/>
        <s v="IcenaCube"/>
        <s v="RichardnaGlatzer"/>
        <s v="MichaelnaCurtiz"/>
        <s v="BrucenaMalmuth"/>
        <s v="RobnaHedden"/>
        <s v="HarmonynaKorine"/>
        <s v="JoenaChappelle"/>
        <s v="MickeynaLiddell"/>
        <s v="FrednaWalton"/>
        <s v="StevenaCarver"/>
        <s v="GonzalonaLópez-Gallego"/>
        <s v="ChristinenaJeffs"/>
        <s v="DonnaCoscarelli"/>
        <s v="MichaelnaTiddes"/>
        <s v="BillnaDuke"/>
        <s v="FranknaBorzage"/>
        <s v="MamorunaHosoda"/>
        <s v="BriannaDannelly"/>
        <s v="DenysnaArcand"/>
        <s v="J.S.naCardone"/>
        <s v="JaynaLevey"/>
        <s v="NicholausnaGoossen"/>
        <s v="RonannaChapalain"/>
        <s v="XaviernaBeauvois"/>
        <s v="RandallnaMiller"/>
        <s v="JerrynaBelson"/>
        <s v="DannaRush"/>
        <s v="MichaelnaCuesta"/>
        <s v="FentonnaBailey"/>
        <s v="JeremynaSaulnier"/>
        <s v="BillynaKent"/>
        <s v="JamesnaManera"/>
        <s v="FeroznaAbbasnaKhan"/>
        <s v="ErrolnaMorris"/>
        <s v="DennisnaHopper"/>
        <s v="ElinaCraig"/>
        <s v="NicholasnaFackler"/>
        <s v="RichardnaWallace"/>
        <s v="MorgannaJ.naFreeman"/>
        <s v="MatthewnaHastings"/>
        <s v="KlausnaMenzel"/>
        <s v="OrennaPeli"/>
        <s v="PaulnaAndrewnaWilliams"/>
        <s v="JimnaAmatulli"/>
        <s v="WilliamnaH.naMacy"/>
        <s v="BarrettnaEsposito"/>
        <s v="VickynaJewson"/>
        <s v="MarcnaBennett"/>
        <s v="MikenaMayhall"/>
        <s v="StantonnaBarrett"/>
        <s v="JirínaMenzel"/>
        <s v="FatihnaAkin"/>
        <s v="NicknaMurphy"/>
        <s v="FranknaLaLoggia"/>
        <s v="JeremynaBrock"/>
        <s v="ScottnaFoley"/>
        <s v="ChristophenaAli"/>
        <s v="GabrielanaTagliavini"/>
        <s v="Shekar"/>
        <s v="ShonanaAuerbach"/>
        <s v="LeonardnaFarlinger"/>
        <s v="MichelnaLeclerc"/>
        <s v="AnaleinenaCalnaynaMayor"/>
        <s v="TomnaKalin"/>
        <s v="RobertnaSarkies"/>
        <s v="JohnnaHuston"/>
        <s v="WalternaLang"/>
        <s v="CarlosnaSaura"/>
        <s v="AndrewnaErwin"/>
        <s v="BetonaGómez"/>
        <s v="MikenavannaDiem"/>
        <s v="JonasnaÅkerlund"/>
        <s v="ToddnaSolondz"/>
        <s v="RenénaFéret"/>
        <s v="BarrynaSkolnick"/>
        <s v="JohnnienaTo"/>
        <s v="MateonaGil"/>
        <s v="LukasnaMoodysson"/>
        <s v="AgnieszkanaWojtowicz-Vosloo"/>
        <s v="KabirnaSadanand"/>
        <s v="PeternaDeLuise"/>
        <s v="RajanaMenon"/>
        <s v="NicknaLove"/>
        <s v="R.naBalki"/>
        <s v="IvannaEngler"/>
        <s v="CecilnaB.naDeMille"/>
        <s v="HenrynaHobson"/>
        <s v="MikenaFiggis"/>
        <s v="DuanenaJourney"/>
        <s v="BillynaWilder"/>
        <s v="LisanaCholodenko"/>
        <s v="JohnnaSturges"/>
        <s v="WilliamnaArntz"/>
        <s v="EdnaGass-Donnelly"/>
        <s v="DJnaPooh"/>
        <s v="JamesnaMelkonian"/>
        <s v="RogernaAvary"/>
        <s v="AllisonnaAnders"/>
        <s v="RicknadenaOliveira"/>
        <s v="JeffnaFranklin"/>
        <s v="MikenaMills"/>
        <s v="DavenaMcKean"/>
        <s v="RonnaFricke"/>
        <s v="RuggeronaDeodato"/>
        <s v="GavinnaWiesen"/>
        <s v="MoranaStephens"/>
        <s v="MarsnaCallahan"/>
        <s v="LeosnaCarax"/>
        <s v="StefannaSchwartz"/>
        <s v="RobertnaLeenaKing"/>
        <s v="JorgenaRamíreznaSuárez"/>
        <s v="DannaIreland"/>
        <s v="FernandonaLeónnadenaAranoa"/>
        <s v="JimnaMickle"/>
        <s v="KarimnaAïnouz"/>
        <s v="SamnaLevinson"/>
        <s v="AleksandrnaVeledinskiy"/>
        <s v="PeternaH.naHunt"/>
        <s v="RubanaNadda"/>
        <s v="HowardnaHughes"/>
        <s v="EdwardnaBurns"/>
        <s v="SeannaByrne"/>
        <s v="MarknaGriffiths"/>
        <s v="BrucenaMacdonald"/>
        <s v="VictornaFleming"/>
        <s v="RichardnaRaymond"/>
        <s v="AlannaJacobs"/>
        <s v="GeorgenaSidney"/>
        <s v="ChristophernaMorris"/>
        <s v="AndruchanaWaddington"/>
        <s v="PeternaStebbings"/>
        <s v="VincentenaMinnelli"/>
        <s v="DagurnaKári"/>
        <s v="JimnaAbrahams"/>
        <s v="KevinnaCarraway"/>
        <s v="MichaelnaGornick"/>
        <s v="RichardnaBrooks"/>
        <s v="RobertnaEggers"/>
        <s v="MichaelnaMartin"/>
        <s v="GideonnaRaff"/>
        <s v="LouisnaC.K."/>
        <s v="AnthonynaC.naFerrante"/>
        <s v="SalvadornaCarrasco"/>
        <s v="AndrénaØvredal"/>
        <s v="RobertnaCary"/>
        <s v="AdamnaRapp"/>
        <s v="WarrennaP.naSonoda"/>
        <s v="AmandanaGusack"/>
        <s v="AvinaNesher"/>
        <s v="CharlesnaAdelman"/>
        <s v="JaynaOliva"/>
        <s v="CharlesnaFerguson"/>
        <s v="MarknaYoung"/>
        <s v="DanielnaPetrienaJr."/>
        <s v="AntonionaSimoncini"/>
        <s v="LucnaJacquet"/>
        <s v="EldarnaRapaport"/>
        <s v="ClarknaGregg"/>
        <s v="DamiennaChazelle"/>
        <s v="JustinnaKerrigan"/>
        <s v="NathannaFrankowski"/>
        <s v="KarennaMoncrieff"/>
        <s v="JennifernaFinnigan"/>
        <s v="EricnaStyles"/>
        <s v="LaurentnaCantet"/>
        <s v="JohnnaFord"/>
        <s v="MaxnaMayer"/>
        <s v="JoshuanaMarston"/>
        <s v="JohnnaGulager"/>
        <s v="BrandonnaCronenberg"/>
        <s v="FranknaCapra"/>
        <s v="TodnaWilliams"/>
        <s v="JacknaSholder"/>
        <s v="TednaPost"/>
        <s v="KunihikonaYuyama"/>
        <s v="TomnaMcLoughlin"/>
        <s v="AdamnaMarcus"/>
        <s v="JohnnaMaclean"/>
        <s v="BennynaBoom"/>
        <s v="HowardnaHawks"/>
        <s v="NnegestnaLikké"/>
        <s v="ChristophernaLeitch"/>
        <s v="PatricianaCardoso"/>
        <s v="DamiennaO'Donnell"/>
        <s v="PeternaM.naCohen"/>
        <s v="MelnaStuart"/>
        <s v="AnthonynaHickox"/>
        <s v="TomnaSchulman"/>
        <s v="JillnaSprecher"/>
        <s v="DarrennaStein"/>
        <s v="DavidnaNixon"/>
        <s v="JasonnaEisener"/>
        <s v="EnriquenaBegne"/>
        <s v="MatthewnaBright"/>
        <s v="MichaelnaLandonnaJr."/>
        <s v="AndreanaArnold"/>
        <s v="WhitnaStillman"/>
        <s v="LeslyenaHeadland"/>
        <s v="BobbynaRoth"/>
        <s v="TimnaHeidecker"/>
        <s v="KatenaConnor"/>
        <s v="DeonnaTaylor"/>
        <s v="JasonnaAlexander"/>
        <s v="ConornaMcPherson"/>
        <s v="WillnaCanon"/>
        <s v="PhilipnaZlotorynski"/>
        <s v="LancenaKawas"/>
        <s v="FrancescanaGregorini"/>
        <s v="MarcionaGarcia"/>
        <s v="CraignaMoss"/>
        <s v="MichaelnaJainaWhite"/>
        <s v="PaolonaMonico"/>
        <s v="YoussefnaDelara"/>
        <s v="DarinnaScott"/>
        <s v="ChristiannaSesma"/>
        <s v="MontenaHellman"/>
        <s v="BriannaCaunter"/>
        <s v="ChrisnaD'Arienzo"/>
        <s v="IsaacnaFlorentine"/>
        <s v="SusannaSeidelman"/>
        <s v="HeidinaEwing"/>
        <s v="LeonnaFord"/>
        <s v="HanknaBraxtan"/>
        <s v="JohnnaCarlnaBuechler"/>
        <s v="RajkumarnaHirani"/>
        <s v="VictornaNunez"/>
        <s v="RohitnaJugraj"/>
        <s v="ThorbjørnnaChristoffersen"/>
        <s v="AlexnavannaWarmerdam"/>
        <s v="PawelnaPawlikowski"/>
        <s v="FranknaSebastiano"/>
        <s v="StacynaPeralta"/>
        <s v="NachonaVigalondo"/>
        <s v="HaonaNing"/>
        <s v="TonynaGiglio"/>
        <s v="StanleynaDonen"/>
        <s v="JoenaCross"/>
        <s v="DineshnaD'Souza"/>
        <s v="TommynaLeenaWallace"/>
        <s v="DonnaTaylor"/>
        <s v="LeslienaSmall"/>
        <s v="ÉricnaTessier"/>
        <s v="AlisonnaMaclean"/>
        <s v="AlicenaWu"/>
        <s v="SarahnaGavron"/>
        <s v="IsabelnaCoixet"/>
        <s v="JamesnaPonsoldt"/>
        <s v="JoshuanaTickell"/>
        <s v="TimnaBoxell"/>
        <s v="MichaelnaD.naSellers"/>
        <s v="ReednaCowan"/>
        <s v="JamesnaDodson"/>
        <s v="AlexnaRivera"/>
        <s v="JohnnaMurlowski"/>
        <s v="BenninaDiez"/>
        <s v="DannynaPerez"/>
        <s v="RobbynaHenson"/>
        <s v="ZackarynaAdler"/>
        <s v="DominicnaBurns"/>
        <s v="CarmennaMarron"/>
        <s v="JasonnaStone"/>
        <s v="JerrynaRees"/>
        <s v="JaconaBooyens"/>
        <s v="DannynaSteinmann"/>
        <s v="JonnaGunn"/>
        <s v="HayleynaCloake"/>
        <s v="TaynaGarnett"/>
        <s v="ShyamnaMadiraju"/>
        <s v="HarmagenaSinghnaKalirai"/>
        <s v="RitanaMerson"/>
        <s v="WilliamnaWyler"/>
        <s v="LarrynaClark"/>
        <s v="PetternaNæss"/>
        <s v="RobertnaFontaine"/>
        <s v="DannaPerri"/>
        <s v="NeilnaMcenery-West"/>
        <s v="AnthonynaO'Brien"/>
        <s v="MichaelnaHerz"/>
        <s v="DavidnaRobertnaMitchell"/>
        <s v="RobertnaMulligan"/>
        <s v="Chia-LiangnaLiu"/>
        <s v="ChrisnaKentis"/>
        <s v="AlexnaKendrick"/>
        <s v="RobertnaRossen"/>
        <s v="JacknaConway"/>
        <s v="SylvainnaChomet"/>
        <s v="ChrisnaEyre"/>
        <s v="ElianaKazan"/>
        <s v="DebranaGranik"/>
        <s v="HenrynaKing"/>
        <s v="MirandanaJuly"/>
        <s v="MaxnaJoseph"/>
        <s v="JimnaJarmusch"/>
        <s v="KevinnaTenney"/>
        <s v="ArinaFolman"/>
        <s v="GarynaRogers"/>
        <s v="MariellenaHeller"/>
        <s v="DavidnaSington"/>
        <s v="KellynaReichardt"/>
        <s v="BobnaGiraldi"/>
        <s v="HucknaBotko"/>
        <s v="DavidnaDuchovny"/>
        <s v="MitchellnaLichtenstein"/>
        <s v="LancenaMungia"/>
        <s v="KundannaShah"/>
        <s v="HuenaRhodes"/>
        <s v="JugalnaHansraj"/>
        <s v="DannynaProvenzano"/>
        <s v="BillnaMuir"/>
        <s v="NoahnaBuschel"/>
        <s v="BriannaYuzna"/>
        <s v="HunternaRichards"/>
        <s v="LaurienaCollyer"/>
        <s v="AaronnaHann"/>
        <s v="PhilnaClaydon"/>
        <s v="RalphnaZiman"/>
        <s v="JohnnaSimpson"/>
        <s v="ColinnaMinihan"/>
        <s v="ConornaMcMahon"/>
        <s v="ChrisnaShadley"/>
        <s v="SimonnaNapier-Bell"/>
        <s v="SimonnaYin"/>
        <s v="JeffnaCrook"/>
        <s v="OrsonnaWelles"/>
        <s v="DavenaPayne"/>
        <s v="BradnaCopeland"/>
        <s v="PaulnaBunnell"/>
        <s v="PhilnaMorrison"/>
        <s v="HaraldnaReinl"/>
        <s v="TannernaBeard"/>
        <s v="ScottnaDow"/>
        <s v="DericknaMartini"/>
        <s v="JerrynaDugan"/>
        <s v="TimnaHunter"/>
        <s v="RichardnaAyoade"/>
        <s v="JehanenaNoujaim"/>
        <s v="PascalnaArnold"/>
        <s v="Remo"/>
        <s v="JohnnaLaing"/>
        <s v="JamalnaHill"/>
        <s v="DanielnaStamm"/>
        <s v="CarlosnaCarrera"/>
        <s v="BenhnaZeitlin"/>
        <s v="J.naLeenaThompson"/>
        <s v="MaggienaGreenwald"/>
        <s v="VeranaFarmiga"/>
        <s v="VijaynaChandar"/>
        <s v="JonathannaWacks"/>
        <s v="KhyentsenaNorbu"/>
        <s v="TonynaKrantz"/>
        <s v="MitchellnaAltieri"/>
        <s v="W.D.naHogan"/>
        <s v="CoreynaGrant"/>
        <s v="LuckynaMcKee"/>
        <s v="RichardnaBoddington"/>
        <s v="DavidnaHunt"/>
        <s v="StevennaR.naMonroe"/>
        <s v="MarknaIllsley"/>
        <s v="RiteshnaBatra"/>
        <s v="SallynaPotter"/>
        <s v="BradnaJ.naSilverman"/>
        <s v="DavenaMeyers"/>
        <s v="DavidnaM.naMatthews"/>
        <s v="NadinenaLabaki"/>
        <s v="LluísnaQuílez"/>
        <s v="EytannaFox"/>
        <s v="RomeshnaSharma"/>
        <s v="FrançoisnaTruffaut"/>
        <s v="AdamnaGoldberg"/>
        <s v="TravisnaZariwny"/>
        <s v="AdriennenaShelly"/>
        <s v="NewtnaArnold"/>
        <s v="AlexnaCox"/>
        <s v="FabiánnaBielinsky"/>
        <s v="DrornaMoreh"/>
        <s v="RebeccanaMiller"/>
        <s v="MaggienaCarey"/>
        <s v="HenrynaBean"/>
        <s v="SimeonnaRice"/>
        <s v="JeffnaGarlin"/>
        <s v="QasimnaBasir"/>
        <s v="AdamnaGreen"/>
        <s v="CharlesnaChaplin"/>
        <s v="PetenaJones"/>
        <s v="BrucenaCampbell"/>
        <s v="AdamnaCarolla"/>
        <s v="BrucenaMcDonald"/>
        <s v="JamesnaMottern"/>
        <s v="JaimenaZevallos"/>
        <s v="GerardnaJohnstone"/>
        <s v="RobertnaGreenwald"/>
        <s v="DavidnaRay"/>
        <s v="DavenaRodriguez"/>
        <s v="NaenaCaranfil"/>
        <s v="DavidnaWinning"/>
        <s v="FranknaLotito"/>
        <s v="TimothynaWoodwardnaJr."/>
        <s v="TaranaSubkoff"/>
        <s v="RussellnaFriedenberg"/>
        <s v="WilliamnaCottrell"/>
        <s v="LucrecianaMartel"/>
        <s v="EdwardnaDmytryk"/>
        <s v="ZaknaPenn"/>
        <s v="AlexnaRanarivelo"/>
        <s v="MathieunaAmalric"/>
        <s v="DavidnaWorth"/>
        <s v="LeslienaH.naMartinson"/>
        <s v="RobertnaM.naYoung"/>
        <s v="StevenaBuscemi"/>
        <s v="HamnaTran"/>
        <s v="RichnaCowan"/>
        <s v="BorisnaRodriguez"/>
        <s v="SadyknaSher-Niyaz"/>
        <s v="PaulnaDonovan"/>
        <s v="JonathannaKesselman"/>
        <s v="ArjunnaSablok"/>
        <s v="TylernaOliver"/>
        <s v="DouglasnaCheek"/>
        <s v="DerycknaBroom"/>
        <s v="HenrynaHathaway"/>
        <s v="GiovanninaZelko"/>
        <s v="ClaudianaSainte-Luce"/>
        <s v="JamienaBabbit"/>
        <s v="DavidnaBoyd"/>
        <s v="AnnanaMuylaert"/>
        <s v="StevenaTaylor"/>
        <s v="KurtnaVoss"/>
        <s v="JamesnaDavidnaPasternak"/>
        <s v="LaurentnaBouhnik"/>
        <s v="TomnaSanchez"/>
        <s v="DavidnaCaffrey"/>
        <s v="AdamnaJaynaEpstein"/>
        <s v="JustinnaThomasnaOstensen"/>
        <s v="BrentonnaSpencer"/>
        <s v="OssienaDavis"/>
        <s v="JaynaAlaimo"/>
        <s v="DylannaBank"/>
        <s v="RobnaMcKittrick"/>
        <s v="JeffnaBurr"/>
        <s v="HarrynaGantz"/>
        <s v="GuynaMaddin"/>
        <s v="RegardtnavannadennaBergh"/>
        <s v="PanosnaCosmatos"/>
        <s v="GarethnaEvans"/>
        <s v="MatthewnaR.naAnderson"/>
        <s v="JoenaMarino"/>
        <s v="JoelnaAnderson"/>
        <s v="ShimitnaAmin"/>
        <s v="DouglasnaTrumbull"/>
        <s v="MonanaFastvold"/>
        <s v="LevannaGabriadze"/>
        <s v="BradleynaParker"/>
        <s v="ClivenaBarker"/>
        <s v="HaroldnaCronk"/>
        <s v="TakaonaOkawara"/>
        <s v="DuncannaTucker"/>
        <s v="RussnaMeyer"/>
        <s v="RobertnaD.naWebb"/>
        <s v="AllannaDwan"/>
        <s v="AndrewnaSteggall"/>
        <s v="BennaLewin"/>
        <s v="RobertnaKenner"/>
        <s v="CraignaJohnson"/>
        <s v="SeannaDurkin"/>
        <s v="GilliannaRobespierre"/>
        <s v="CourtneynaHunt"/>
        <s v="MorgannaNeville"/>
        <s v="ChrisnaPaine"/>
        <s v="GregnaBerlanti"/>
        <s v="MarcnaLevin"/>
        <s v="RichardnaDutcher"/>
        <s v="KhalidnaMohamed"/>
        <s v="FinnnaTaylor"/>
        <s v="JosénaLuisnaValenzuela"/>
        <s v="GianaCoppola"/>
        <s v="ScandarnaCopti"/>
        <s v="GorannaDukic"/>
        <s v="MikenaCahill"/>
        <s v="EframnaPotelle"/>
        <s v="JoshuanaOppenheimer"/>
        <s v="AlexnaGibney"/>
        <s v="PaulnaCrowder"/>
        <s v="RohitnaJagessar"/>
        <s v="AnthonynaPowell"/>
        <s v="KiefnaDavidson"/>
        <s v="JohnnynaRemo"/>
        <s v="ViveknaAgnihotri"/>
        <s v="TinaWest"/>
        <s v="NicknaTomnay"/>
        <s v="NickolasnaPerry"/>
        <s v="DannaZukovic"/>
        <s v="BeckynaSmith"/>
        <s v="EricnaNicholas"/>
        <s v="BenjaminnaDickinson"/>
        <s v="HalnaHaberman"/>
        <s v="A.naRavennaCruz"/>
        <s v="FranknaWhaley"/>
        <s v="AmatnaEscalante"/>
        <s v="WajahatnaRauf"/>
        <s v="KatherinenaBrooks"/>
        <s v="DavidnaCross"/>
        <s v="RandallnaRubin"/>
        <s v="RobertnaBennett"/>
        <s v="MarynaPatnaKelly"/>
        <s v="LorinaPetty"/>
        <s v="CharlienaLevi"/>
        <s v="KevinnaHamedani"/>
        <s v="DavidnaDeCoteau"/>
        <s v="MikelnaRueda"/>
        <s v="StefannaC.naSchaefer"/>
        <s v="MichaelnaTaliferro"/>
        <s v="KatienaAselton"/>
        <s v="RobertnaHeath"/>
        <s v="D.naStevens"/>
        <s v="JeffreynaSt.naJules"/>
        <s v="RobertnaHall"/>
        <s v="K.naKing"/>
        <s v="JonathannaMeyers"/>
        <s v="RalphnaNelson"/>
        <s v="BlairnaErickson"/>
        <s v="AllisonnaBurnett"/>
        <s v="RichardnaSchenkman"/>
        <s v="SanjaynaRawal"/>
        <s v="KatnaCoiro"/>
        <s v="CristiannaMungiu"/>
        <s v="BriannaDorton"/>
        <s v="MaryamnaKeshavarz"/>
        <s v="RamaanaMosley"/>
        <s v="C.naJaynaCox"/>
        <s v="MariettenaMonpierre"/>
        <s v="TommynaOliver"/>
        <s v="JamienaTravis"/>
        <s v="RichnaChristiano"/>
        <s v="NatalienaBible'"/>
        <s v="AsgharnaFarhadi"/>
        <s v="JustinnaMolotnikov"/>
        <s v="GeorgnaWilhelmnaPabst"/>
        <s v="DanielnaDavila"/>
        <s v="JorgenaGaggero"/>
        <s v="MichaelnaBurke"/>
        <s v="CatherinenaJelski"/>
        <s v="ShanenaDawson"/>
        <s v="RyannaLittle"/>
        <s v="ClarknaBaker"/>
        <s v="MattnaMaiellaro"/>
        <s v="BennaWheatley"/>
        <s v="OlivernaBlackburn"/>
        <s v="ChristophernaHutson"/>
        <s v="DavidnaLaChapelle"/>
        <s v="CarynnaWaechter"/>
        <s v="EmilynaDell"/>
        <s v="RyannaFleck"/>
        <s v="JennifernaWynnenaFarmer"/>
        <s v="ChristophernaScottnaCherot"/>
        <s v="H.M.naCoakley"/>
        <s v="RandynaMoore"/>
        <s v="ChrisnaAtkins"/>
        <s v="BillnaBenenson"/>
        <s v="RyannaSmith"/>
        <s v="TravisnaRomero"/>
        <s v="AnnanaMastro"/>
        <s v="MarknaSandrich"/>
        <s v="DanielnaMyrick"/>
        <s v="MichaelnaWadleigh"/>
        <s v="GenenaTeigland"/>
        <s v="ScottnaZiehl"/>
        <s v="RichardnaMontoya"/>
        <s v="JohannanaSchwartz"/>
        <s v="WilliamnaGazecki"/>
        <s v="LancenaMcDaniel"/>
        <s v="ThomasnaLilti"/>
        <s v="MichaelnaWalker"/>
        <s v="U.naRobertonaRomano"/>
        <s v="AmynaHoldennaJones"/>
        <s v="BlaznaZavrsnik"/>
        <s v="PannaNalin"/>
        <s v="JoenaCamp"/>
        <s v="MattnaWalsh"/>
        <s v="Johnna'Bud'naCardos"/>
        <s v="MarilynnaAgrelo"/>
        <s v="BriannaBaugh"/>
        <s v="PatricknaCreadon"/>
        <s v="BarrynaW.naBlaustein"/>
        <s v="KurtnaHale"/>
        <s v="SiddiqnaBarmak"/>
        <s v="JosephnaDorman"/>
        <s v="GregnaHarrison"/>
        <s v="JacobnaAaronnaEstes"/>
        <s v="EricnaSchaeffer"/>
        <s v="NeemanaBarnette"/>
        <s v="JoenaSwanberg"/>
        <s v="MollynaBernstein"/>
        <s v="MariusnaA.naMarkevicius"/>
        <s v="TomnaDiCillo"/>
        <s v="QuentinnaDupieux"/>
        <s v="AlexnaSmith"/>
        <s v="GarethnaEdwards"/>
        <s v="JonathannaParker"/>
        <s v="SolnaTryon"/>
        <s v="AlexnaCraignaMann"/>
        <s v="StephennaKijak"/>
        <s v="DastonnaKalili"/>
        <s v="MichaelnaHoffmannaJr."/>
        <s v="PatricknaGilles"/>
        <s v="GeorgianaHilton"/>
        <s v="JacknaHeller"/>
        <s v="FernandonaBaeznaMella"/>
        <s v="WarrennaSheppard"/>
        <s v="JustinnaPaulnaMiller"/>
        <s v="JoelnaPaulnaReisig"/>
        <s v="CatherinenaGund"/>
        <s v="LukenaDye"/>
        <s v="AlecnaAsten"/>
        <s v="HansnaCanosa"/>
        <s v="LloydnaKaufman"/>
        <s v="MatthewnaWatts"/>
        <s v="LloydnaBacon"/>
        <s v="JoenaKenemore"/>
        <s v="KaynaPollak"/>
        <s v="EricnaEngland"/>
        <s v="SuenaCorcoran"/>
        <s v="JonathannaCaouette"/>
        <s v="RaynaGriggs"/>
        <s v="MattnaJackson"/>
        <s v="LucionaFulci"/>
        <s v="PaulnaFox"/>
        <s v="ArinaKirschenbaum"/>
        <s v="CassandranaNicolaou"/>
        <s v="IngmarnaBergman"/>
        <s v="D.W.naGriffith"/>
        <s v="RogernaNygard"/>
        <s v="HarrynaBeaumont"/>
        <s v="FrancknaKhalfoun"/>
        <s v="MornaLoushy"/>
        <s v="HenrynaAlexnaRubin"/>
        <s v="SamnaFirstenberg"/>
        <s v="DougnaBlock"/>
        <s v="ChadnaKapper"/>
        <s v="PaulnaFierlinger"/>
        <s v="YorgosnaLanthimos"/>
        <s v="LaurennaLazin"/>
        <s v="GregorynaWiden"/>
        <s v="NiallnaJohnson"/>
        <s v="EricnaMendelsohn"/>
        <s v="Jean-LucnaGodard"/>
        <s v="FlorencenaAyisi"/>
        <s v="MichaelnaRoemer"/>
        <s v="EddienaO'Flaherty"/>
        <s v="BabarnaAhmed"/>
        <s v="JohnnaD.naHancock"/>
        <s v="PaulnaBartel"/>
        <s v="BrucenaDellis"/>
        <s v="PecenaDingo"/>
        <s v="JeromenaElstonnaScott"/>
        <s v="ÉtiennenaFaure"/>
        <s v="HerbnaFreed"/>
        <s v="JacknaPerez"/>
        <s v="CraignaZobel"/>
        <s v="KennaDelnaConte"/>
        <s v="MarianaMaggenti"/>
        <s v="PiyushnaDinkernaPandya"/>
        <s v="DanielnaColumbie"/>
        <s v="Emma-KatenaCroghan"/>
        <s v="BillnaPlympton"/>
        <s v="DrakenaDoremus"/>
        <s v="AlnaFranklin"/>
        <s v="MichaelnaKang"/>
        <s v="LorinaSilverbush"/>
        <s v="StuartnaHazeldine"/>
        <s v="HilarynaBrougher"/>
        <s v="RachelnaGoldenberg"/>
        <s v="CorbinnaBernsen"/>
        <s v="JaminnaWinans"/>
        <s v="TomnaSeidman"/>
        <s v="JasonnaNaumann"/>
        <s v="MattnaCimber"/>
        <s v="SamnaMartin"/>
        <s v="AndrewnaHyatt"/>
        <s v="KristinnaRizzo"/>
        <s v="WardnaRoberts"/>
        <s v="ZorannaLisinac"/>
        <s v="JamesnaO'Brien"/>
        <s v="TomnaPutnam"/>
        <s v="JonnaShear"/>
        <s v="AlnaSillimannaJr."/>
        <s v="EugènenaLourié"/>
        <s v="LowellnaSherman"/>
        <s v="MaurizionaBenazzo"/>
        <s v="DavidnaG.naEvans"/>
        <s v="ShermannaAlexie"/>
        <s v="JustinnaDillon"/>
        <s v="StevannaMena"/>
        <s v="LivingstonnaOden"/>
        <s v="ChrisnaMarker"/>
        <s v="CarlnaTheodornaDreyer"/>
        <s v="MariannanaPalka"/>
        <s v="RickinaStern"/>
        <s v="NadianaTass"/>
        <s v="JamesnaKerwin"/>
        <s v="C.naFrasernaPress"/>
        <s v="RanianaAttieh"/>
        <s v="SharonnaGreytak"/>
        <s v="MajidnaMajidi"/>
        <s v="AndrewnaHaigh"/>
        <s v="CarynaBell"/>
        <s v="NicolaenaConstantinnaTanase"/>
        <s v="MelvinnaVannaPeebles"/>
        <s v="KennaRoht"/>
        <s v="RobinsonnaDevor"/>
        <s v="MichelnaOrionnaScott"/>
        <s v="PatnaHolden"/>
        <s v="EricnaBugbee"/>
        <s v="BillnaMelendez"/>
        <s v="DenanaSeidel"/>
        <s v="DeborahnaAnderson"/>
        <s v="SaranaNewens"/>
        <s v="SainaVaradan"/>
        <s v="AmalnaAl-Agroobi"/>
        <s v="AndrewnaBerends"/>
        <s v="LynnnaShelton"/>
        <s v="Valentine"/>
        <s v="DavidnaHewlett"/>
        <s v="NatenaParker"/>
        <s v="NathannaSmithnaJones"/>
        <s v="TravisnaCluff"/>
        <s v="HarrynaF.naMillarde"/>
        <s v="RobertnaTownsend"/>
        <s v="JamaanaFanaka"/>
        <s v="LarrynaBlamire"/>
        <s v="StephennaLangford"/>
        <s v="E.L.naKatz"/>
        <s v="LisannenaPajot"/>
        <s v="DannaReed"/>
        <s v="JohnnaReinhardt"/>
        <s v="PatricknaRyannaSims"/>
        <s v="LaslonaBenedek"/>
        <s v="JasonnaMiller"/>
        <s v="SutnaJhally"/>
        <s v="JulienaDavis"/>
        <s v="MylesnaBerkowitz"/>
        <s v="BrettnaPiper"/>
        <s v="BrandonnaTrost"/>
        <s v="JosephnaGreen"/>
        <s v="WadenaGasque"/>
        <s v="DanielnaSchechter"/>
        <s v="MattnaJohnson"/>
        <s v="BrunonaBarreto"/>
        <s v="LenanaDunham"/>
        <s v="TerronnaR.naParsons"/>
        <s v="DanielnaMellitz"/>
        <s v="JemnaCohen"/>
        <s v="AndrewnaLeman"/>
        <s v="DavenaCarroll"/>
        <s v="WilliamnaEubank"/>
        <s v="PatricknaMeaney"/>
        <s v="ChadnaHartigan"/>
        <s v="MalcolmnaGoodwin"/>
        <s v="KevinnaJordan"/>
        <s v="KirknaLoudon"/>
        <s v="TravisnaLegge"/>
        <s v="CollinnaJosephnaNeal"/>
        <s v="BradleynaRustnaGray"/>
        <s v="MikenaBruce"/>
        <s v="AndrewnaBujalski"/>
        <s v="DamirnaCatic"/>
        <s v="JamesnaBidgood"/>
        <s v="EricnaEason"/>
        <s v="JosephnaMazzella"/>
        <s v="MarcusnaNispel"/>
        <s v="BrandonnaLanders"/>
        <s v="JimnaChuchu"/>
        <s v="DarylnaWein"/>
        <s v="JasonnaTrost"/>
        <s v="JafarnaPanahi"/>
        <s v="IvannaKavanagh"/>
        <s v="KiyoshinaKurosawa"/>
        <s v="TadeonaGarcia"/>
        <s v="ThomasnaL.naPhillips"/>
        <s v="AshnaBaron-Cohen"/>
        <s v="ShanenaCarruth"/>
        <s v="NeillnaDelanaLlana"/>
        <s v="AnthonynaVallone"/>
        <s v="ScottnaSmith"/>
        <s v="BenjaminnaRoberds"/>
        <s v="DanielnaHsia"/>
      </sharedItems>
    </cacheField>
    <cacheField name="num_critic_for_reviews">
      <sharedItems containsMixedTypes="1" containsNumber="1" containsInteger="1">
        <n v="723.0"/>
        <n v="302.0"/>
        <n v="602.0"/>
        <n v="813.0"/>
        <s v="na"/>
        <n v="462.0"/>
        <n v="392.0"/>
        <n v="324.0"/>
        <n v="635.0"/>
        <n v="375.0"/>
        <n v="673.0"/>
        <n v="434.0"/>
        <n v="403.0"/>
        <n v="313.0"/>
        <n v="450.0"/>
        <n v="733.0"/>
        <n v="258.0"/>
        <n v="703.0"/>
        <n v="448.0"/>
        <n v="451.0"/>
        <n v="422.0"/>
        <n v="599.0"/>
        <n v="343.0"/>
        <n v="509.0"/>
        <n v="251.0"/>
        <n v="446.0"/>
        <n v="315.0"/>
        <n v="516.0"/>
        <n v="377.0"/>
        <n v="644.0"/>
        <n v="750.0"/>
        <n v="300.0"/>
        <n v="608.0"/>
        <n v="334.0"/>
        <n v="376.0"/>
        <n v="366.0"/>
        <n v="378.0"/>
        <n v="525.0"/>
        <n v="495.0"/>
        <n v="469.0"/>
        <n v="304.0"/>
        <n v="436.0"/>
        <n v="453.0"/>
        <n v="424.0"/>
        <n v="654.0"/>
        <n v="539.0"/>
        <n v="590.0"/>
        <n v="338.0"/>
        <n v="490.0"/>
        <n v="306.0"/>
        <n v="575.0"/>
        <n v="428.0"/>
        <n v="470.0"/>
        <n v="298.0"/>
        <n v="488.0"/>
        <n v="322.0"/>
        <n v="421.0"/>
        <n v="162.0"/>
        <n v="367.0"/>
        <n v="240.0"/>
        <n v="384.0"/>
        <n v="248.0"/>
        <n v="284.0"/>
        <n v="396.0"/>
        <n v="645.0"/>
        <n v="408.0"/>
        <n v="219.0"/>
        <n v="486.0"/>
        <n v="682.0"/>
        <n v="85.0"/>
        <n v="264.0"/>
        <n v="418.0"/>
        <n v="186.0"/>
        <n v="585.0"/>
        <n v="91.0"/>
        <n v="250.0"/>
        <n v="536.0"/>
        <n v="370.0"/>
        <n v="416.0"/>
        <n v="401.0"/>
        <n v="521.0"/>
        <n v="10.0"/>
        <n v="218.0"/>
        <n v="576.0"/>
        <n v="226.0"/>
        <n v="443.0"/>
        <n v="188.0"/>
        <n v="286.0"/>
        <n v="288.0"/>
        <n v="280.0"/>
        <n v="653.0"/>
        <n v="712.0"/>
        <n v="642.0"/>
        <n v="1.0"/>
        <n v="187.0"/>
        <n v="362.0"/>
        <n v="500.0"/>
        <n v="389.0"/>
        <n v="235.0"/>
        <n v="231.0"/>
        <n v="227.0"/>
        <n v="275.0"/>
        <n v="474.0"/>
        <n v="228.0"/>
        <n v="191.0"/>
        <n v="329.0"/>
        <n v="295.0"/>
        <n v="318.0"/>
        <n v="323.0"/>
        <n v="276.0"/>
        <n v="478.0"/>
        <n v="167.0"/>
        <n v="185.0"/>
        <n v="350.0"/>
        <n v="245.0"/>
        <n v="406.0"/>
        <n v="739.0"/>
        <n v="225.0"/>
        <n v="145.0"/>
        <n v="310.0"/>
        <n v="526.0"/>
        <n v="465.0"/>
        <n v="357.0"/>
        <n v="194.0"/>
        <n v="339.0"/>
        <n v="132.0"/>
        <n v="135.0"/>
        <n v="256.0"/>
        <n v="196.0"/>
        <n v="220.0"/>
        <n v="211.0"/>
        <n v="464.0"/>
        <n v="208.0"/>
        <n v="287.0"/>
        <n v="210.0"/>
        <n v="432.0"/>
        <n v="190.0"/>
        <n v="314.0"/>
        <n v="518.0"/>
        <n v="291.0"/>
        <n v="292.0"/>
        <n v="184.0"/>
        <n v="141.0"/>
        <n v="267.0"/>
        <n v="351.0"/>
        <n v="163.0"/>
        <n v="166.0"/>
        <n v="510.0"/>
        <n v="197.0"/>
        <n v="244.0"/>
        <n v="156.0"/>
        <n v="354.0"/>
        <n v="21.0"/>
        <n v="252.0"/>
        <n v="556.0"/>
        <n v="153.0"/>
        <n v="266.0"/>
        <n v="517.0"/>
        <n v="502.0"/>
        <n v="165.0"/>
        <n v="94.0"/>
        <n v="246.0"/>
        <n v="330.0"/>
        <n v="440.0"/>
        <n v="274.0"/>
        <n v="349.0"/>
        <n v="154.0"/>
        <n v="233.0"/>
        <n v="271.0"/>
        <n v="4.0"/>
        <n v="294.0"/>
        <n v="159.0"/>
        <n v="289.0"/>
        <n v="342.0"/>
        <n v="382.0"/>
        <n v="344.0"/>
        <n v="183.0"/>
        <n v="175.0"/>
        <n v="239.0"/>
        <n v="237.0"/>
        <n v="262.0"/>
        <n v="552.0"/>
        <n v="102.0"/>
        <n v="775.0"/>
        <n v="71.0"/>
        <n v="476.0"/>
        <n v="207.0"/>
        <n v="492.0"/>
        <n v="168.0"/>
        <n v="283.0"/>
        <n v="359.0"/>
        <n v="320.0"/>
        <n v="257.0"/>
        <n v="33.0"/>
        <n v="152.0"/>
        <n v="348.0"/>
        <n v="738.0"/>
        <n v="93.0"/>
        <n v="181.0"/>
        <n v="369.0"/>
        <n v="179.0"/>
        <n v="358.0"/>
        <n v="160.0"/>
        <n v="192.0"/>
        <n v="198.0"/>
        <n v="263.0"/>
        <n v="447.0"/>
        <n v="29.0"/>
        <n v="172.0"/>
        <n v="104.0"/>
        <n v="327.0"/>
        <n v="125.0"/>
        <n v="79.0"/>
        <n v="326.0"/>
        <n v="297.0"/>
        <n v="174.0"/>
        <n v="109.0"/>
        <n v="101.0"/>
        <n v="568.0"/>
        <n v="62.0"/>
        <n v="265.0"/>
        <n v="232.0"/>
        <n v="400.0"/>
        <n v="230.0"/>
        <n v="180.0"/>
        <n v="81.0"/>
        <n v="765.0"/>
        <n v="80.0"/>
        <n v="383.0"/>
        <n v="193.0"/>
        <n v="170.0"/>
        <n v="333.0"/>
        <n v="203.0"/>
        <n v="321.0"/>
        <n v="606.0"/>
        <n v="144.0"/>
        <n v="511.0"/>
        <n v="212.0"/>
        <n v="127.0"/>
        <n v="78.0"/>
        <n v="66.0"/>
        <n v="97.0"/>
        <n v="202.0"/>
        <n v="136.0"/>
        <n v="169.0"/>
        <n v="200.0"/>
        <n v="255.0"/>
        <n v="173.0"/>
        <n v="221.0"/>
        <n v="82.0"/>
        <n v="308.0"/>
        <n v="301.0"/>
        <n v="328.0"/>
        <n v="199.0"/>
        <n v="355.0"/>
        <n v="529.0"/>
        <n v="412.0"/>
        <n v="106.0"/>
        <n v="61.0"/>
        <n v="217.0"/>
        <n v="316.0"/>
        <n v="352.0"/>
        <n v="143.0"/>
        <n v="148.0"/>
        <n v="415.0"/>
        <n v="146.0"/>
        <n v="70.0"/>
        <n v="269.0"/>
        <n v="253.0"/>
        <n v="281.0"/>
        <n v="122.0"/>
        <n v="157.0"/>
        <n v="64.0"/>
        <n v="142.0"/>
        <n v="84.0"/>
        <n v="201.0"/>
        <n v="47.0"/>
        <n v="114.0"/>
        <n v="206.0"/>
        <n v="222.0"/>
        <n v="103.0"/>
        <n v="236.0"/>
        <n v="238.0"/>
        <n v="107.0"/>
        <n v="459.0"/>
        <n v="151.0"/>
        <n v="229.0"/>
        <n v="158.0"/>
        <n v="98.0"/>
        <n v="393.0"/>
        <n v="149.0"/>
        <n v="138.0"/>
        <n v="345.0"/>
        <n v="120.0"/>
        <n v="234.0"/>
        <n v="134.0"/>
        <n v="139.0"/>
        <n v="155.0"/>
        <n v="204.0"/>
        <n v="95.0"/>
        <n v="215.0"/>
        <n v="325.0"/>
        <n v="53.0"/>
        <n v="46.0"/>
        <n v="147.0"/>
        <n v="178.0"/>
        <n v="209.0"/>
        <n v="19.0"/>
        <n v="31.0"/>
        <n v="129.0"/>
        <n v="124.0"/>
        <n v="35.0"/>
        <n v="137.0"/>
        <n v="121.0"/>
        <n v="87.0"/>
        <n v="63.0"/>
        <n v="113.0"/>
        <n v="205.0"/>
        <n v="123.0"/>
        <n v="272.0"/>
        <n v="3.0"/>
        <n v="140.0"/>
        <n v="150.0"/>
        <n v="119.0"/>
        <n v="49.0"/>
        <n v="177.0"/>
        <n v="372.0"/>
        <n v="290.0"/>
        <n v="164.0"/>
        <n v="12.0"/>
        <n v="241.0"/>
        <n v="161.0"/>
        <n v="89.0"/>
        <n v="131.0"/>
        <n v="67.0"/>
        <n v="130.0"/>
        <n v="74.0"/>
        <n v="435.0"/>
        <n v="117.0"/>
        <n v="108.0"/>
        <n v="176.0"/>
        <n v="299.0"/>
        <n v="128.0"/>
        <n v="88.0"/>
        <n v="261.0"/>
        <n v="73.0"/>
        <n v="75.0"/>
        <n v="39.0"/>
        <n v="247.0"/>
        <n v="59.0"/>
        <n v="388.0"/>
        <n v="371.0"/>
        <n v="76.0"/>
        <n v="105.0"/>
        <n v="242.0"/>
        <n v="360.0"/>
        <n v="112.0"/>
        <n v="189.0"/>
        <n v="92.0"/>
        <n v="51.0"/>
        <n v="293.0"/>
        <n v="40.0"/>
        <n v="90.0"/>
        <n v="538.0"/>
        <n v="307.0"/>
        <n v="72.0"/>
        <n v="86.0"/>
        <n v="279.0"/>
        <n v="96.0"/>
        <n v="14.0"/>
        <n v="60.0"/>
        <n v="361.0"/>
        <n v="42.0"/>
        <n v="68.0"/>
        <n v="596.0"/>
        <n v="460.0"/>
        <n v="249.0"/>
        <n v="213.0"/>
        <n v="118.0"/>
        <n v="77.0"/>
        <n v="171.0"/>
        <n v="387.0"/>
        <n v="110.0"/>
        <n v="83.0"/>
        <n v="34.0"/>
        <n v="8.0"/>
        <n v="223.0"/>
        <n v="111.0"/>
        <n v="100.0"/>
        <n v="115.0"/>
        <n v="54.0"/>
        <n v="579.0"/>
        <n v="56.0"/>
        <n v="20.0"/>
        <n v="57.0"/>
        <n v="133.0"/>
        <n v="26.0"/>
        <n v="491.0"/>
        <n v="55.0"/>
        <n v="45.0"/>
        <n v="224.0"/>
        <n v="50.0"/>
        <n v="44.0"/>
        <n v="277.0"/>
        <n v="391.0"/>
        <n v="216.0"/>
        <n v="558.0"/>
        <n v="413.0"/>
        <n v="457.0"/>
        <n v="65.0"/>
        <n v="116.0"/>
        <n v="419.0"/>
        <n v="2.0"/>
        <n v="36.0"/>
        <n v="99.0"/>
        <n v="259.0"/>
        <n v="356.0"/>
        <n v="22.0"/>
        <n v="214.0"/>
        <n v="28.0"/>
        <n v="296.0"/>
        <n v="30.0"/>
        <n v="48.0"/>
        <n v="195.0"/>
        <n v="32.0"/>
        <n v="43.0"/>
        <n v="454.0"/>
        <n v="398.0"/>
        <n v="38.0"/>
        <n v="25.0"/>
        <n v="23.0"/>
        <n v="24.0"/>
        <n v="656.0"/>
        <n v="270.0"/>
        <n v="27.0"/>
        <n v="9.0"/>
        <n v="433.0"/>
        <n v="319.0"/>
        <n v="41.0"/>
        <n v="374.0"/>
        <n v="341.0"/>
        <n v="16.0"/>
        <n v="420.0"/>
        <n v="303.0"/>
        <n v="260.0"/>
        <n v="335.0"/>
        <n v="273.0"/>
        <n v="37.0"/>
        <n v="546.0"/>
        <n v="437.0"/>
        <n v="126.0"/>
        <n v="5.0"/>
        <n v="340.0"/>
        <n v="493.0"/>
        <n v="332.0"/>
        <n v="405.0"/>
        <n v="285.0"/>
        <n v="13.0"/>
        <n v="584.0"/>
        <n v="58.0"/>
        <n v="52.0"/>
        <n v="254.0"/>
        <n v="522.0"/>
        <n v="441.0"/>
        <n v="15.0"/>
        <n v="18.0"/>
        <n v="449.0"/>
        <n v="472.0"/>
        <n v="268.0"/>
        <n v="452.0"/>
        <n v="589.0"/>
        <n v="487.0"/>
        <n v="305.0"/>
        <n v="397.0"/>
        <n v="69.0"/>
        <n v="634.0"/>
        <n v="417.0"/>
        <n v="368.0"/>
        <n v="7.0"/>
        <n v="17.0"/>
        <n v="426.0"/>
        <n v="309.0"/>
        <n v="373.0"/>
        <n v="317.0"/>
        <n v="336.0"/>
        <n v="365.0"/>
        <n v="445.0"/>
        <n v="574.0"/>
        <n v="394.0"/>
        <n v="6.0"/>
        <n v="423.0"/>
        <n v="466.0"/>
        <n v="11.0"/>
        <n v="549.0"/>
        <n v="597.0"/>
        <n v="364.0"/>
        <n v="282.0"/>
        <n v="427.0"/>
        <n v="390.0"/>
        <n v="182.0"/>
        <n v="588.0"/>
        <n v="543.0"/>
        <n v="479.0"/>
        <n v="676.0"/>
        <n v="278.0"/>
        <n v="414.0"/>
        <n v="331.0"/>
        <n v="669.0"/>
        <n v="489.0"/>
        <n v="399.0"/>
        <n v="385.0"/>
        <n v="363.0"/>
        <n v="410.0"/>
        <n v="535.0"/>
        <n v="386.0"/>
        <n v="439.0"/>
        <n v="346.0"/>
        <n v="534.0"/>
        <n v="411.0"/>
        <n v="471.0"/>
        <n v="444.0"/>
        <n v="548.0"/>
        <n v="425.0"/>
        <n v="337.0"/>
        <n v="533.0"/>
        <n v="311.0"/>
        <n v="663.0"/>
        <n v="481.0"/>
        <n v="409.0"/>
      </sharedItems>
    </cacheField>
    <cacheField name="duration">
      <sharedItems containsMixedTypes="1" containsNumber="1" containsInteger="1">
        <n v="178.0"/>
        <n v="169.0"/>
        <n v="148.0"/>
        <n v="164.0"/>
        <s v="na"/>
        <n v="132.0"/>
        <n v="156.0"/>
        <n v="100.0"/>
        <n v="141.0"/>
        <n v="153.0"/>
        <n v="183.0"/>
        <n v="106.0"/>
        <n v="151.0"/>
        <n v="150.0"/>
        <n v="143.0"/>
        <n v="173.0"/>
        <n v="136.0"/>
        <n v="186.0"/>
        <n v="113.0"/>
        <n v="201.0"/>
        <n v="194.0"/>
        <n v="147.0"/>
        <n v="131.0"/>
        <n v="124.0"/>
        <n v="135.0"/>
        <n v="195.0"/>
        <n v="108.0"/>
        <n v="104.0"/>
        <n v="165.0"/>
        <n v="130.0"/>
        <n v="142.0"/>
        <n v="125.0"/>
        <n v="123.0"/>
        <n v="103.0"/>
        <n v="118.0"/>
        <n v="140.0"/>
        <n v="149.0"/>
        <n v="114.0"/>
        <n v="116.0"/>
        <n v="154.0"/>
        <n v="122.0"/>
        <n v="93.0"/>
        <n v="98.0"/>
        <n v="91.0"/>
        <n v="158.0"/>
        <n v="96.0"/>
        <n v="127.0"/>
        <n v="110.0"/>
        <n v="144.0"/>
        <n v="152.0"/>
        <n v="94.0"/>
        <n v="126.0"/>
        <n v="112.0"/>
        <n v="176.0"/>
        <n v="95.0"/>
        <n v="97.0"/>
        <n v="109.0"/>
        <n v="128.0"/>
        <n v="102.0"/>
        <n v="101.0"/>
        <n v="120.0"/>
        <n v="121.0"/>
        <n v="182.0"/>
        <n v="166.0"/>
        <n v="137.0"/>
        <n v="184.0"/>
        <n v="206.0"/>
        <n v="138.0"/>
        <n v="157.0"/>
        <n v="115.0"/>
        <n v="111.0"/>
        <n v="89.0"/>
        <n v="105.0"/>
        <n v="119.0"/>
        <n v="129.0"/>
        <n v="146.0"/>
        <n v="88.0"/>
        <n v="99.0"/>
        <n v="90.0"/>
        <n v="85.0"/>
        <n v="92.0"/>
        <n v="196.0"/>
        <n v="133.0"/>
        <n v="215.0"/>
        <n v="60.0"/>
        <n v="117.0"/>
        <n v="107.0"/>
        <n v="82.0"/>
        <n v="159.0"/>
        <n v="174.0"/>
        <n v="134.0"/>
        <n v="77.0"/>
        <n v="170.0"/>
        <n v="76.0"/>
        <n v="171.0"/>
        <n v="84.0"/>
        <n v="22.0"/>
        <n v="145.0"/>
        <n v="78.0"/>
        <n v="240.0"/>
        <n v="172.0"/>
        <n v="87.0"/>
        <n v="216.0"/>
        <n v="192.0"/>
        <n v="44.0"/>
        <n v="83.0"/>
        <n v="139.0"/>
        <n v="86.0"/>
        <n v="162.0"/>
        <n v="54.0"/>
        <n v="80.0"/>
        <n v="25.0"/>
        <n v="74.0"/>
        <n v="81.0"/>
        <n v="177.0"/>
        <n v="73.0"/>
        <n v="43.0"/>
        <n v="45.0"/>
        <n v="163.0"/>
        <n v="30.0"/>
        <n v="212.0"/>
        <n v="187.0"/>
        <n v="189.0"/>
        <n v="188.0"/>
        <n v="280.0"/>
        <n v="155.0"/>
        <n v="64.0"/>
        <n v="190.0"/>
        <n v="75.0"/>
        <n v="220.0"/>
        <n v="160.0"/>
        <n v="52.0"/>
        <n v="325.0"/>
        <n v="251.0"/>
        <n v="202.0"/>
        <n v="330.0"/>
        <n v="289.0"/>
        <n v="161.0"/>
        <n v="28.0"/>
        <n v="79.0"/>
        <n v="63.0"/>
        <n v="511.0"/>
        <n v="42.0"/>
        <n v="167.0"/>
        <n v="193.0"/>
        <n v="175.0"/>
        <n v="185.0"/>
        <n v="219.0"/>
        <n v="7.0"/>
        <n v="271.0"/>
        <n v="50.0"/>
        <n v="72.0"/>
        <n v="24.0"/>
        <n v="68.0"/>
        <n v="225.0"/>
        <n v="236.0"/>
        <n v="180.0"/>
        <n v="334.0"/>
        <n v="270.0"/>
        <n v="227.0"/>
        <n v="286.0"/>
        <n v="65.0"/>
        <n v="55.0"/>
        <n v="41.0"/>
        <n v="69.0"/>
        <n v="293.0"/>
        <n v="200.0"/>
        <n v="40.0"/>
        <n v="168.0"/>
        <n v="197.0"/>
        <n v="181.0"/>
        <n v="300.0"/>
        <n v="23.0"/>
        <n v="53.0"/>
        <n v="46.0"/>
        <n v="67.0"/>
        <n v="199.0"/>
        <n v="226.0"/>
        <n v="37.0"/>
        <n v="11.0"/>
        <n v="66.0"/>
        <n v="34.0"/>
        <n v="20.0"/>
        <n v="27.0"/>
        <n v="70.0"/>
        <n v="14.0"/>
        <n v="71.0"/>
        <n v="58.0"/>
        <n v="35.0"/>
        <n v="59.0"/>
        <n v="62.0"/>
        <n v="47.0"/>
      </sharedItems>
    </cacheField>
    <cacheField name="director_facebook_likes">
      <sharedItems containsMixedTypes="1" containsNumber="1" containsInteger="1">
        <n v="0.0"/>
        <n v="563.0"/>
        <n v="22000.0"/>
        <n v="131.0"/>
        <n v="475.0"/>
        <n v="15.0"/>
        <n v="282.0"/>
        <n v="395.0"/>
        <n v="80.0"/>
        <n v="252.0"/>
        <n v="188.0"/>
        <n v="464.0"/>
        <n v="129.0"/>
        <n v="94.0"/>
        <n v="532.0"/>
        <n v="365.0"/>
        <n v="1000.0"/>
        <n v="13000.0"/>
        <n v="420.0"/>
        <n v="37.0"/>
        <n v="364.0"/>
        <n v="487.0"/>
        <n v="258.0"/>
        <n v="125.0"/>
        <n v="368.0"/>
        <n v="14000.0"/>
        <n v="179.0"/>
        <n v="113.0"/>
        <n v="56.0"/>
        <n v="681.0"/>
        <n v="776.0"/>
        <n v="11.0"/>
        <n v="4000.0"/>
        <n v="17000.0"/>
        <n v="357.0"/>
        <n v="452.0"/>
        <n v="293.0"/>
        <n v="218.0"/>
        <n v="58.0"/>
        <n v="208.0"/>
        <n v="274.0"/>
        <n v="171.0"/>
        <n v="198.0"/>
        <n v="596.0"/>
        <n v="47.0"/>
        <n v="31.0"/>
        <n v="663.0"/>
        <n v="38.0"/>
        <n v="66.0"/>
        <n v="255.0"/>
        <n v="84.0"/>
        <n v="571.0"/>
        <n v="28.0"/>
        <n v="21000.0"/>
        <n v="905.0"/>
        <n v="508.0"/>
        <n v="226.0"/>
        <n v="249.0"/>
        <n v="33.0"/>
        <n v="50.0"/>
        <n v="230.0"/>
        <n v="150.0"/>
        <n v="35.0"/>
        <n v="189.0"/>
        <n v="151.0"/>
        <n v="69.0"/>
        <n v="750.0"/>
        <n v="2000.0"/>
        <n v="59.0"/>
        <n v="12.0"/>
        <n v="473.0"/>
        <n v="394.0"/>
        <n v="90.0"/>
        <n v="25.0"/>
        <n v="42.0"/>
        <n v="456.0"/>
        <n v="93.0"/>
        <n v="176.0"/>
        <n v="5.0"/>
        <n v="52.0"/>
        <n v="23.0"/>
        <n v="380.0"/>
        <n v="295.0"/>
        <n v="503.0"/>
        <n v="209.0"/>
        <n v="6.0"/>
        <n v="608.0"/>
        <n v="386.0"/>
        <s v="na"/>
        <n v="13.0"/>
        <n v="521.0"/>
        <n v="54.0"/>
        <n v="235.0"/>
        <n v="96.0"/>
        <n v="124.0"/>
        <n v="107.0"/>
        <n v="719.0"/>
        <n v="323.0"/>
        <n v="541.0"/>
        <n v="610.0"/>
        <n v="167.0"/>
        <n v="160.0"/>
        <n v="662.0"/>
        <n v="123.0"/>
        <n v="294.0"/>
        <n v="446.0"/>
        <n v="16.0"/>
        <n v="19.0"/>
        <n v="79.0"/>
        <n v="128.0"/>
        <n v="62.0"/>
        <n v="55.0"/>
        <n v="263.0"/>
        <n v="67.0"/>
        <n v="101.0"/>
        <n v="153.0"/>
        <n v="34.0"/>
        <n v="63.0"/>
        <n v="57.0"/>
        <n v="12000.0"/>
        <n v="285.0"/>
        <n v="16000.0"/>
        <n v="21.0"/>
        <n v="10.0"/>
        <n v="165.0"/>
        <n v="14.0"/>
        <n v="77.0"/>
        <n v="207.0"/>
        <n v="670.0"/>
        <n v="26.0"/>
        <n v="385.0"/>
        <n v="20.0"/>
        <n v="342.0"/>
        <n v="611.0"/>
        <n v="9.0"/>
        <n v="116.0"/>
        <n v="127.0"/>
        <n v="44.0"/>
        <n v="81.0"/>
        <n v="70.0"/>
        <n v="212.0"/>
        <n v="102.0"/>
        <n v="97.0"/>
        <n v="7.0"/>
        <n v="335.0"/>
        <n v="221.0"/>
        <n v="87.0"/>
        <n v="468.0"/>
        <n v="378.0"/>
        <n v="545.0"/>
        <n v="266.0"/>
        <n v="36.0"/>
        <n v="278.0"/>
        <n v="168.0"/>
        <n v="99.0"/>
        <n v="763.0"/>
        <n v="88.0"/>
        <n v="480.0"/>
        <n v="75.0"/>
        <n v="91.0"/>
        <n v="163.0"/>
        <n v="154.0"/>
        <n v="333.0"/>
        <n v="117.0"/>
        <n v="30.0"/>
        <n v="301.0"/>
        <n v="425.0"/>
        <n v="40.0"/>
        <n v="438.0"/>
        <n v="65.0"/>
        <n v="92.0"/>
        <n v="43.0"/>
        <n v="64.0"/>
        <n v="287.0"/>
        <n v="18.0"/>
        <n v="309.0"/>
        <n v="45.0"/>
        <n v="275.0"/>
        <n v="845.0"/>
        <n v="126.0"/>
        <n v="27.0"/>
        <n v="272.0"/>
        <n v="109.0"/>
        <n v="72.0"/>
        <n v="17.0"/>
        <n v="383.0"/>
        <n v="41.0"/>
        <n v="253.0"/>
        <n v="22.0"/>
        <n v="488.0"/>
        <n v="130.0"/>
        <n v="906.0"/>
        <n v="24.0"/>
        <n v="8.0"/>
        <n v="105.0"/>
        <n v="29.0"/>
        <n v="3000.0"/>
        <n v="448.0"/>
        <n v="4.0"/>
        <n v="76.0"/>
        <n v="759.0"/>
        <n v="11000.0"/>
        <n v="119.0"/>
        <n v="687.0"/>
        <n v="138.0"/>
        <n v="436.0"/>
        <n v="175.0"/>
        <n v="322.0"/>
        <n v="708.0"/>
        <n v="197.0"/>
        <n v="48.0"/>
        <n v="32.0"/>
        <n v="234.0"/>
        <n v="737.0"/>
        <n v="181.0"/>
        <n v="162.0"/>
        <n v="2.0"/>
        <n v="53.0"/>
        <n v="39.0"/>
        <n v="192.0"/>
        <n v="892.0"/>
        <n v="3.0"/>
        <n v="143.0"/>
        <n v="51.0"/>
        <n v="83.0"/>
        <n v="108.0"/>
        <n v="61.0"/>
        <n v="317.0"/>
        <n v="82.0"/>
        <n v="607.0"/>
        <n v="159.0"/>
        <n v="161.0"/>
        <n v="422.0"/>
        <n v="71.0"/>
        <n v="869.0"/>
        <n v="180.0"/>
        <n v="277.0"/>
        <n v="241.0"/>
        <n v="155.0"/>
        <n v="148.0"/>
        <n v="152.0"/>
        <n v="174.0"/>
        <n v="213.0"/>
        <n v="644.0"/>
        <n v="73.0"/>
        <n v="134.0"/>
        <n v="260.0"/>
        <n v="98.0"/>
        <n v="628.0"/>
        <n v="118.0"/>
        <n v="375.0"/>
        <n v="631.0"/>
        <n v="270.0"/>
        <n v="350.0"/>
        <n v="777.0"/>
        <n v="49.0"/>
        <n v="85.0"/>
        <n v="326.0"/>
        <n v="170.0"/>
        <n v="517.0"/>
        <n v="835.0"/>
        <n v="311.0"/>
        <n v="89.0"/>
        <n v="46.0"/>
        <n v="308.0"/>
        <n v="133.0"/>
        <n v="78.0"/>
        <n v="164.0"/>
        <n v="415.0"/>
        <n v="190.0"/>
        <n v="643.0"/>
        <n v="584.0"/>
        <n v="534.0"/>
        <n v="304.0"/>
        <n v="883.0"/>
        <n v="338.0"/>
        <n v="251.0"/>
        <n v="529.0"/>
        <n v="453.0"/>
        <n v="194.0"/>
        <n v="6000.0"/>
        <n v="132.0"/>
        <n v="136.0"/>
        <n v="100.0"/>
        <n v="238.0"/>
        <n v="655.0"/>
        <n v="729.0"/>
        <n v="246.0"/>
        <n v="343.0"/>
        <n v="15000.0"/>
        <n v="549.0"/>
        <n v="110.0"/>
        <n v="114.0"/>
        <n v="149.0"/>
        <n v="419.0"/>
        <n v="265.0"/>
        <n v="115.0"/>
        <n v="710.0"/>
        <n v="767.0"/>
        <n v="120.0"/>
        <n v="144.0"/>
        <n v="650.0"/>
        <n v="353.0"/>
        <n v="187.0"/>
        <n v="248.0"/>
        <n v="973.0"/>
        <n v="68.0"/>
        <n v="219.0"/>
        <n v="121.0"/>
        <n v="214.0"/>
        <n v="460.0"/>
        <n v="911.0"/>
        <n v="535.0"/>
        <n v="597.0"/>
        <n v="269.0"/>
        <n v="18000.0"/>
        <n v="956.0"/>
        <n v="300.0"/>
        <n v="688.0"/>
        <n v="195.0"/>
        <n v="406.0"/>
        <n v="140.0"/>
        <n v="122.0"/>
        <n v="310.0"/>
        <n v="210.0"/>
        <n v="909.0"/>
        <n v="329.0"/>
        <n v="500.0"/>
        <n v="379.0"/>
        <n v="337.0"/>
        <n v="157.0"/>
        <n v="512.0"/>
        <n v="847.0"/>
        <n v="201.0"/>
        <n v="137.0"/>
        <n v="405.0"/>
        <n v="369.0"/>
        <n v="172.0"/>
        <n v="929.0"/>
        <n v="374.0"/>
        <n v="745.0"/>
        <n v="561.0"/>
        <n v="454.0"/>
        <n v="756.0"/>
        <n v="141.0"/>
        <n v="445.0"/>
        <n v="232.0"/>
        <n v="752.0"/>
        <n v="412.0"/>
        <n v="799.0"/>
        <n v="139.0"/>
        <n v="261.0"/>
        <n v="220.0"/>
        <n v="60.0"/>
        <n v="166.0"/>
        <n v="216.0"/>
        <n v="319.0"/>
        <n v="667.0"/>
        <n v="482.0"/>
        <n v="434.0"/>
        <n v="387.0"/>
        <n v="787.0"/>
        <n v="324.0"/>
        <n v="593.0"/>
        <n v="302.0"/>
        <n v="800.0"/>
        <n v="147.0"/>
        <n v="798.0"/>
        <n v="930.0"/>
        <n v="236.0"/>
        <n v="407.0"/>
        <n v="548.0"/>
        <n v="341.0"/>
        <n v="200.0"/>
        <n v="346.0"/>
        <n v="474.0"/>
        <n v="554.0"/>
        <n v="228.0"/>
        <n v="472.0"/>
        <n v="112.0"/>
        <n v="735.0"/>
        <n v="781.0"/>
        <n v="23000.0"/>
        <n v="592.0"/>
        <n v="222.0"/>
        <n v="440.0"/>
        <n v="399.0"/>
        <n v="345.0"/>
        <n v="520.0"/>
        <n v="239.0"/>
        <n v="204.0"/>
        <n v="766.0"/>
        <n v="377.0"/>
        <n v="358.0"/>
        <n v="450.0"/>
        <n v="675.0"/>
        <n v="330.0"/>
        <n v="227.0"/>
        <n v="177.0"/>
        <n v="103.0"/>
        <n v="104.0"/>
        <n v="673.0"/>
        <n v="964.0"/>
        <n v="393.0"/>
        <n v="700.0"/>
        <n v="74.0"/>
        <n v="355.0"/>
        <n v="184.0"/>
        <n v="421.0"/>
        <n v="589.0"/>
        <n v="603.0"/>
        <n v="244.0"/>
        <n v="531.0"/>
        <n v="20000.0"/>
        <n v="191.0"/>
        <n v="522.0"/>
        <n v="764.0"/>
        <n v="135.0"/>
        <n v="199.0"/>
        <n v="243.0"/>
        <n v="923.0"/>
        <n v="142.0"/>
        <n v="224.0"/>
        <n v="247.0"/>
        <n v="95.0"/>
        <n v="490.0"/>
        <n v="217.0"/>
        <n v="431.0"/>
        <n v="373.0"/>
        <n v="686.0"/>
        <n v="664.0"/>
        <n v="467.0"/>
        <n v="969.0"/>
        <n v="158.0"/>
        <n v="397.0"/>
        <n v="291.0"/>
      </sharedItems>
    </cacheField>
    <cacheField name="actor_3_facebook_likes">
      <sharedItems containsMixedTypes="1" containsNumber="1" containsInteger="1">
        <n v="855.0"/>
        <n v="1000.0"/>
        <n v="161.0"/>
        <n v="23000.0"/>
        <s v="na"/>
        <n v="530.0"/>
        <n v="4000.0"/>
        <n v="284.0"/>
        <n v="19000.0"/>
        <n v="10000.0"/>
        <n v="2000.0"/>
        <n v="903.0"/>
        <n v="393.0"/>
        <n v="748.0"/>
        <n v="201.0"/>
        <n v="718.0"/>
        <n v="773.0"/>
        <n v="963.0"/>
        <n v="738.0"/>
        <n v="84.0"/>
        <n v="794.0"/>
        <n v="11000.0"/>
        <n v="627.0"/>
        <n v="3000.0"/>
        <n v="560.0"/>
        <n v="760.0"/>
        <n v="464.0"/>
        <n v="808.0"/>
        <n v="825.0"/>
        <n v="776.0"/>
        <n v="326.0"/>
        <n v="721.0"/>
        <n v="988.0"/>
        <n v="14000.0"/>
        <n v="20000.0"/>
        <n v="928.0"/>
        <n v="140.0"/>
        <n v="77.0"/>
        <n v="236.0"/>
        <n v="919.0"/>
        <n v="581.0"/>
        <n v="113.0"/>
        <n v="838.0"/>
        <n v="105.0"/>
        <n v="522.0"/>
        <n v="173.0"/>
        <n v="310.0"/>
        <n v="13000.0"/>
        <n v="103.0"/>
        <n v="82.0"/>
        <n v="262.0"/>
        <n v="459.0"/>
        <n v="582.0"/>
        <n v="595.0"/>
        <n v="329.0"/>
        <n v="7000.0"/>
        <n v="509.0"/>
        <n v="60.0"/>
        <n v="570.0"/>
        <n v="384.0"/>
        <n v="591.0"/>
        <n v="846.0"/>
        <n v="884.0"/>
        <n v="283.0"/>
        <n v="982.0"/>
        <n v="213.0"/>
        <n v="604.0"/>
        <n v="562.0"/>
        <n v="833.0"/>
        <n v="267.0"/>
        <n v="535.0"/>
        <n v="759.0"/>
        <n v="191.0"/>
        <n v="6000.0"/>
        <n v="12.0"/>
        <n v="370.0"/>
        <n v="702.0"/>
        <n v="692.0"/>
        <n v="648.0"/>
        <n v="59.0"/>
        <n v="691.0"/>
        <n v="687.0"/>
        <n v="979.0"/>
        <n v="558.0"/>
        <n v="588.0"/>
        <n v="954.0"/>
        <n v="436.0"/>
        <n v="233.0"/>
        <n v="490.0"/>
        <n v="30.0"/>
        <n v="12000.0"/>
        <n v="943.0"/>
        <n v="294.0"/>
        <n v="699.0"/>
        <n v="182.0"/>
        <n v="502.0"/>
        <n v="16000.0"/>
        <n v="641.0"/>
        <n v="162.0"/>
        <n v="826.0"/>
        <n v="15.0"/>
        <n v="346.0"/>
        <n v="256.0"/>
        <n v="433.0"/>
        <n v="586.0"/>
        <n v="394.0"/>
        <n v="517.0"/>
        <n v="844.0"/>
        <n v="746.0"/>
        <n v="322.0"/>
        <n v="537.0"/>
        <n v="964.0"/>
        <n v="967.0"/>
        <n v="690.0"/>
        <n v="445.0"/>
        <n v="981.0"/>
        <n v="953.0"/>
        <n v="653.0"/>
        <n v="413.0"/>
        <n v="91.0"/>
        <n v="258.0"/>
        <n v="934.0"/>
        <n v="848.0"/>
        <n v="422.0"/>
        <n v="244.0"/>
        <n v="168.0"/>
        <n v="882.0"/>
        <n v="184.0"/>
        <n v="358.0"/>
        <n v="733.0"/>
        <n v="463.0"/>
        <n v="939.0"/>
        <n v="179.0"/>
        <n v="883.0"/>
        <n v="680.0"/>
        <n v="523.0"/>
        <n v="183.0"/>
        <n v="807.0"/>
        <n v="877.0"/>
        <n v="397.0"/>
        <n v="282.0"/>
        <n v="8000.0"/>
        <n v="845.0"/>
        <n v="165.0"/>
        <n v="894.0"/>
        <n v="388.0"/>
        <n v="159.0"/>
        <n v="645.0"/>
        <n v="362.0"/>
        <n v="56.0"/>
        <n v="154.0"/>
        <n v="850.0"/>
        <n v="217.0"/>
        <n v="241.0"/>
        <n v="602.0"/>
        <n v="409.0"/>
        <n v="636.0"/>
        <n v="812.0"/>
        <n v="461.0"/>
        <n v="341.0"/>
        <n v="402.0"/>
        <n v="265.0"/>
        <n v="567.0"/>
        <n v="87.0"/>
        <n v="157.0"/>
        <n v="929.0"/>
        <n v="141.0"/>
        <n v="617.0"/>
        <n v="9000.0"/>
        <n v="429.0"/>
        <n v="13.0"/>
        <n v="268.0"/>
        <n v="799.0"/>
        <n v="78.0"/>
        <n v="387.0"/>
        <n v="350.0"/>
        <n v="827.0"/>
        <n v="116.0"/>
        <n v="741.0"/>
        <n v="432.0"/>
        <n v="111.0"/>
        <n v="421.0"/>
        <n v="544.0"/>
        <n v="40.0"/>
        <n v="202.0"/>
        <n v="430.0"/>
        <n v="297.0"/>
        <n v="857.0"/>
        <n v="447.0"/>
        <n v="780.0"/>
        <n v="434.0"/>
        <n v="466.0"/>
        <n v="195.0"/>
        <n v="525.0"/>
        <n v="372.0"/>
        <n v="695.0"/>
        <n v="533.0"/>
        <n v="834.0"/>
        <n v="539.0"/>
        <n v="561.0"/>
        <n v="618.0"/>
        <n v="385.0"/>
        <n v="708.0"/>
        <n v="107.0"/>
        <n v="383.0"/>
        <n v="542.0"/>
        <n v="253.0"/>
        <n v="203.0"/>
        <n v="279.0"/>
        <n v="120.0"/>
        <n v="452.0"/>
        <n v="423.0"/>
        <n v="577.0"/>
        <n v="566.0"/>
        <n v="467.0"/>
        <n v="720.0"/>
        <n v="526.0"/>
        <n v="227.0"/>
        <n v="571.0"/>
        <n v="683.0"/>
        <n v="95.0"/>
        <n v="36.0"/>
        <n v="28.0"/>
        <n v="970.0"/>
        <n v="465.0"/>
        <n v="557.0"/>
        <n v="722.0"/>
        <n v="442.0"/>
        <n v="916.0"/>
        <n v="416.0"/>
        <n v="766.0"/>
        <n v="240.0"/>
        <n v="968.0"/>
        <n v="527.0"/>
        <n v="779.0"/>
        <n v="330.0"/>
        <n v="476.0"/>
        <n v="55.0"/>
        <n v="810.0"/>
        <n v="568.0"/>
        <n v="117.0"/>
        <n v="484.0"/>
        <n v="918.0"/>
        <n v="585.0"/>
        <n v="489.0"/>
        <n v="727.0"/>
        <n v="635.0"/>
        <n v="503.0"/>
        <n v="681.0"/>
        <n v="441.0"/>
        <n v="135.0"/>
        <n v="249.0"/>
        <n v="886.0"/>
        <n v="307.0"/>
        <n v="281.0"/>
        <n v="957.0"/>
        <n v="612.0"/>
        <n v="123.0"/>
        <n v="554.0"/>
        <n v="599.0"/>
        <n v="272.0"/>
        <n v="971.0"/>
        <n v="129.0"/>
        <n v="936.0"/>
        <n v="471.0"/>
        <n v="5000.0"/>
        <n v="118.0"/>
        <n v="148.0"/>
        <n v="820.0"/>
        <n v="439.0"/>
        <n v="619.0"/>
        <n v="624.0"/>
        <n v="29.0"/>
        <n v="210.0"/>
        <n v="551.0"/>
        <n v="172.0"/>
        <n v="809.0"/>
        <n v="719.0"/>
        <n v="106.0"/>
        <n v="271.0"/>
        <n v="20.0"/>
        <n v="615.0"/>
        <n v="521.0"/>
        <n v="160.0"/>
        <n v="495.0"/>
        <n v="956.0"/>
        <n v="898.0"/>
        <n v="575.0"/>
        <n v="390.0"/>
        <n v="925.0"/>
        <n v="443.0"/>
        <n v="852.0"/>
        <n v="110.0"/>
        <n v="343.0"/>
        <n v="163.0"/>
        <n v="208.0"/>
        <n v="805.0"/>
        <n v="818.0"/>
        <n v="0.0"/>
        <n v="744.0"/>
        <n v="915.0"/>
        <n v="913.0"/>
        <n v="366.0"/>
        <n v="38.0"/>
        <n v="71.0"/>
        <n v="67.0"/>
        <n v="697.0"/>
        <n v="375.0"/>
        <n v="269.0"/>
        <n v="427.0"/>
        <n v="859.0"/>
        <n v="474.0"/>
        <n v="62.0"/>
        <n v="102.0"/>
        <n v="658.0"/>
        <n v="871.0"/>
        <n v="8.0"/>
        <n v="904.0"/>
        <n v="41.0"/>
        <n v="231.0"/>
        <n v="14.0"/>
        <n v="7.0"/>
        <n v="212.0"/>
        <n v="74.0"/>
        <n v="847.0"/>
        <n v="18.0"/>
        <n v="876.0"/>
        <n v="553.0"/>
        <n v="771.0"/>
        <n v="327.0"/>
        <n v="924.0"/>
        <n v="745.0"/>
        <n v="933.0"/>
        <n v="505.0"/>
        <n v="328.0"/>
        <n v="260.0"/>
        <n v="232.0"/>
        <n v="218.0"/>
        <n v="446.0"/>
        <n v="15000.0"/>
        <n v="412.0"/>
        <n v="787.0"/>
        <n v="104.0"/>
        <n v="138.0"/>
        <n v="193.0"/>
        <n v="99.0"/>
        <n v="222.0"/>
        <n v="541.0"/>
        <n v="637.0"/>
        <n v="215.0"/>
        <n v="415.0"/>
        <n v="715.0"/>
        <n v="130.0"/>
        <n v="989.0"/>
        <n v="574.0"/>
        <n v="403.0"/>
        <n v="462.0"/>
        <n v="242.0"/>
        <n v="48.0"/>
        <n v="769.0"/>
        <n v="995.0"/>
        <n v="726.0"/>
        <n v="576.0"/>
        <n v="559.0"/>
        <n v="841.0"/>
        <n v="992.0"/>
        <n v="638.0"/>
        <n v="17.0"/>
        <n v="774.0"/>
        <n v="400.0"/>
        <n v="150.0"/>
        <n v="324.0"/>
        <n v="66.0"/>
        <n v="407.0"/>
        <n v="298.0"/>
        <n v="854.0"/>
        <n v="301.0"/>
        <n v="246.0"/>
        <n v="497.0"/>
        <n v="580.0"/>
        <n v="975.0"/>
        <n v="97.0"/>
        <n v="334.0"/>
        <n v="531.0"/>
        <n v="911.0"/>
        <n v="359.0"/>
        <n v="112.0"/>
        <n v="912.0"/>
        <n v="835.0"/>
        <n v="354.0"/>
        <n v="655.0"/>
        <n v="552.0"/>
        <n v="775.0"/>
        <n v="94.0"/>
        <n v="369.0"/>
        <n v="625.0"/>
        <n v="174.0"/>
        <n v="520.0"/>
        <n v="974.0"/>
        <n v="263.0"/>
        <n v="506.0"/>
        <n v="25.0"/>
        <n v="221.0"/>
        <n v="16.0"/>
        <n v="481.0"/>
        <n v="668.0"/>
        <n v="672.0"/>
        <n v="723.0"/>
        <n v="563.0"/>
        <n v="867.0"/>
        <n v="664.0"/>
        <n v="693.0"/>
        <n v="311.0"/>
        <n v="73.0"/>
        <n v="345.0"/>
        <n v="475.0"/>
        <n v="145.0"/>
        <n v="405.0"/>
        <n v="754.0"/>
        <n v="357.0"/>
        <n v="380.0"/>
        <n v="579.0"/>
        <n v="811.0"/>
        <n v="6.0"/>
        <n v="175.0"/>
        <n v="226.0"/>
        <n v="57.0"/>
        <n v="751.0"/>
        <n v="451.0"/>
        <n v="767.0"/>
        <n v="626.0"/>
        <n v="460.0"/>
        <n v="716.0"/>
        <n v="488.0"/>
        <n v="288.0"/>
        <n v="864.0"/>
        <n v="295.0"/>
        <n v="642.0"/>
        <n v="944.0"/>
        <n v="300.0"/>
        <n v="485.0"/>
        <n v="204.0"/>
        <n v="379.0"/>
        <n v="896.0"/>
        <n v="230.0"/>
        <n v="206.0"/>
        <n v="480.0"/>
        <n v="906.0"/>
        <n v="308.0"/>
        <n v="652.0"/>
        <n v="569.0"/>
        <n v="947.0"/>
        <n v="507.0"/>
        <n v="68.0"/>
        <n v="778.0"/>
        <n v="196.0"/>
        <n v="437.0"/>
        <n v="280.0"/>
        <n v="22.0"/>
        <n v="361.0"/>
        <n v="440.0"/>
        <n v="318.0"/>
        <n v="543.0"/>
        <n v="512.0"/>
        <n v="349.0"/>
        <n v="839.0"/>
        <n v="529.0"/>
        <n v="519.0"/>
        <n v="479.0"/>
        <n v="622.0"/>
        <n v="455.0"/>
        <n v="58.0"/>
        <n v="676.0"/>
        <n v="650.0"/>
        <n v="348.0"/>
        <n v="194.0"/>
        <n v="639.0"/>
        <n v="752.0"/>
        <n v="458.0"/>
        <n v="729.0"/>
        <n v="186.0"/>
        <n v="665.0"/>
        <n v="640.0"/>
        <n v="72.0"/>
        <n v="243.0"/>
        <n v="34.0"/>
        <n v="594.0"/>
        <n v="352.0"/>
        <n v="518.0"/>
        <n v="287.0"/>
        <n v="46.0"/>
        <n v="177.0"/>
        <n v="534.0"/>
        <n v="565.0"/>
        <n v="889.0"/>
        <n v="420.0"/>
        <n v="43.0"/>
        <n v="753.0"/>
        <n v="303.0"/>
        <n v="304.0"/>
        <n v="931.0"/>
        <n v="634.0"/>
        <n v="21.0"/>
        <n v="75.0"/>
        <n v="79.0"/>
        <n v="728.0"/>
        <n v="593.0"/>
        <n v="597.0"/>
        <n v="285.0"/>
        <n v="878.0"/>
        <n v="828.0"/>
        <n v="417.0"/>
        <n v="651.0"/>
        <n v="584.0"/>
        <n v="701.0"/>
        <n v="277.0"/>
        <n v="293.0"/>
        <n v="874.0"/>
        <n v="660.0"/>
        <n v="132.0"/>
        <n v="477.0"/>
        <n v="144.0"/>
        <n v="414.0"/>
        <n v="679.0"/>
        <n v="935.0"/>
        <n v="368.0"/>
        <n v="706.0"/>
        <n v="323.0"/>
        <n v="158.0"/>
        <n v="717.0"/>
        <n v="39.0"/>
        <n v="5.0"/>
        <n v="401.0"/>
        <n v="511.0"/>
        <n v="764.0"/>
        <n v="398.0"/>
        <n v="730.0"/>
        <n v="795.0"/>
        <n v="317.0"/>
        <n v="600.0"/>
        <n v="897.0"/>
        <n v="592.0"/>
        <n v="338.0"/>
        <n v="830.0"/>
        <n v="237.0"/>
        <n v="235.0"/>
        <n v="261.0"/>
        <n v="821.0"/>
        <n v="482.0"/>
        <n v="23.0"/>
        <n v="302.0"/>
        <n v="677.0"/>
        <n v="319.0"/>
        <n v="364.0"/>
        <n v="255.0"/>
        <n v="628.0"/>
        <n v="750.0"/>
        <n v="514.0"/>
        <n v="548.0"/>
        <n v="631.0"/>
        <n v="734.0"/>
        <n v="501.0"/>
        <n v="404.0"/>
        <n v="167.0"/>
        <n v="252.0"/>
        <n v="510.0"/>
        <n v="19.0"/>
        <n v="10.0"/>
        <n v="61.0"/>
        <n v="865.0"/>
        <n v="50.0"/>
        <n v="114.0"/>
        <n v="500.0"/>
        <n v="789.0"/>
        <n v="893.0"/>
        <n v="643.0"/>
        <n v="678.0"/>
        <n v="225.0"/>
        <n v="547.0"/>
        <n v="749.0"/>
        <n v="491.0"/>
        <n v="292.0"/>
        <n v="395.0"/>
        <n v="275.0"/>
        <n v="365.0"/>
        <n v="52.0"/>
        <n v="996.0"/>
        <n v="96.0"/>
        <n v="54.0"/>
        <n v="296.0"/>
        <n v="127.0"/>
        <n v="251.0"/>
        <n v="336.0"/>
        <n v="81.0"/>
        <n v="49.0"/>
        <n v="923.0"/>
        <n v="257.0"/>
        <n v="4.0"/>
        <n v="633.0"/>
        <n v="119.0"/>
        <n v="389.0"/>
        <n v="418.0"/>
        <n v="823.0"/>
        <n v="211.0"/>
        <n v="473.0"/>
        <n v="214.0"/>
        <n v="223.0"/>
        <n v="64.0"/>
        <n v="44.0"/>
        <n v="353.0"/>
        <n v="674.0"/>
        <n v="616.0"/>
        <n v="685.0"/>
        <n v="351.0"/>
        <n v="572.0"/>
        <n v="762.0"/>
        <n v="171.0"/>
        <n v="613.0"/>
        <n v="259.0"/>
        <n v="219.0"/>
        <n v="472.0"/>
        <n v="2.0"/>
        <n v="483.0"/>
        <n v="596.0"/>
        <n v="100.0"/>
        <n v="785.0"/>
        <n v="478.0"/>
        <n v="494.0"/>
        <n v="377.0"/>
        <n v="108.0"/>
        <n v="736.0"/>
        <n v="724.0"/>
        <n v="35.0"/>
        <n v="644.0"/>
        <n v="133.0"/>
        <n v="450.0"/>
        <n v="51.0"/>
        <n v="538.0"/>
        <n v="278.0"/>
        <n v="945.0"/>
        <n v="80.0"/>
        <n v="426.0"/>
        <n v="190.0"/>
        <n v="646.0"/>
        <n v="248.0"/>
        <n v="363.0"/>
        <n v="374.0"/>
        <n v="229.0"/>
        <n v="973.0"/>
        <n v="63.0"/>
        <n v="549.0"/>
        <n v="344.0"/>
        <n v="663.0"/>
        <n v="136.0"/>
        <n v="134.0"/>
        <n v="448.0"/>
        <n v="115.0"/>
        <n v="45.0"/>
        <n v="816.0"/>
        <n v="239.0"/>
        <n v="11.0"/>
        <n v="178.0"/>
        <n v="504.0"/>
        <n v="796.0"/>
        <n v="573.0"/>
        <n v="355.0"/>
        <n v="83.0"/>
        <n v="142.0"/>
        <n v="245.0"/>
        <n v="320.0"/>
        <n v="24.0"/>
        <n v="670.0"/>
        <n v="125.0"/>
        <n v="90.0"/>
        <n v="781.0"/>
        <n v="802.0"/>
        <n v="946.0"/>
        <n v="360.0"/>
        <n v="545.0"/>
        <n v="786.0"/>
        <n v="940.0"/>
        <n v="966.0"/>
        <n v="837.0"/>
        <n v="37.0"/>
        <n v="286.0"/>
        <n v="424.0"/>
        <n v="468.0"/>
        <n v="342.0"/>
        <n v="392.0"/>
        <n v="273.0"/>
        <n v="438.0"/>
        <n v="69.0"/>
        <n v="431.0"/>
        <n v="900.0"/>
        <n v="798.0"/>
        <n v="843.0"/>
        <n v="187.0"/>
        <n v="700.0"/>
        <n v="313.0"/>
        <n v="373.0"/>
        <n v="89.0"/>
        <n v="250.0"/>
        <n v="47.0"/>
        <n v="325.0"/>
        <n v="902.0"/>
        <n v="453.0"/>
        <n v="899.0"/>
        <n v="228.0"/>
        <n v="3.0"/>
        <n v="137.0"/>
        <n v="17000.0"/>
        <n v="528.0"/>
        <n v="155.0"/>
        <n v="26.0"/>
        <n v="151.0"/>
        <n v="711.0"/>
        <n v="198.0"/>
        <n v="164.0"/>
        <n v="662.0"/>
        <n v="188.0"/>
        <n v="887.0"/>
        <n v="917.0"/>
        <n v="872.0"/>
        <n v="367.0"/>
        <n v="742.0"/>
        <n v="960.0"/>
        <n v="199.0"/>
        <n v="743.0"/>
        <n v="977.0"/>
        <n v="98.0"/>
        <n v="376.0"/>
        <n v="347.0"/>
        <n v="70.0"/>
        <n v="399.0"/>
        <n v="92.0"/>
        <n v="309.0"/>
        <n v="42.0"/>
        <n v="492.0"/>
        <n v="31.0"/>
        <n v="611.0"/>
        <n v="197.0"/>
        <n v="254.0"/>
        <n v="382.0"/>
        <n v="88.0"/>
        <n v="234.0"/>
        <n v="86.0"/>
        <n v="266.0"/>
        <n v="290.0"/>
        <n v="216.0"/>
        <n v="406.0"/>
        <n v="149.0"/>
        <n v="220.0"/>
        <n v="842.0"/>
        <n v="605.0"/>
        <n v="85.0"/>
        <n v="487.0"/>
        <n v="861.0"/>
        <n v="109.0"/>
        <n v="851.0"/>
        <n v="332.0"/>
        <n v="101.0"/>
        <n v="949.0"/>
        <n v="755.0"/>
        <n v="587.0"/>
        <n v="270.0"/>
        <n v="756.0"/>
        <n v="806.0"/>
        <n v="470.0"/>
        <n v="942.0"/>
        <n v="905.0"/>
        <n v="801.0"/>
        <n v="499.0"/>
        <n v="153.0"/>
        <n v="783.0"/>
        <n v="926.0"/>
        <n v="181.0"/>
        <n v="725.0"/>
        <n v="9.0"/>
        <n v="53.0"/>
        <n v="306.0"/>
        <n v="630.0"/>
        <n v="356.0"/>
        <n v="836.0"/>
        <n v="27.0"/>
        <n v="985.0"/>
        <n v="457.0"/>
        <n v="555.0"/>
        <n v="606.0"/>
        <n v="124.0"/>
        <n v="371.0"/>
        <n v="238.0"/>
        <n v="922.0"/>
        <n v="32.0"/>
        <n v="757.0"/>
        <n v="920.0"/>
        <n v="170.0"/>
        <n v="598.0"/>
        <n v="849.0"/>
        <n v="486.0"/>
        <n v="583.0"/>
        <n v="428.0"/>
        <n v="578.0"/>
        <n v="316.0"/>
        <n v="888.0"/>
        <n v="247.0"/>
        <n v="305.0"/>
        <n v="607.0"/>
        <n v="731.0"/>
        <n v="649.0"/>
        <n v="65.0"/>
        <n v="629.0"/>
        <n v="782.0"/>
        <n v="274.0"/>
        <n v="224.0"/>
        <n v="386.0"/>
        <n v="289.0"/>
        <n v="669.0"/>
        <n v="121.0"/>
        <n v="176.0"/>
        <n v="496.0"/>
        <n v="654.0"/>
        <n v="169.0"/>
        <n v="378.0"/>
        <n v="93.0"/>
        <n v="829.0"/>
        <n v="435.0"/>
        <n v="147.0"/>
        <n v="793.0"/>
        <n v="122.0"/>
        <n v="696.0"/>
        <n v="192.0"/>
        <n v="146.0"/>
        <n v="411.0"/>
        <n v="632.0"/>
        <n v="621.0"/>
        <n v="647.0"/>
        <n v="532.0"/>
        <n v="860.0"/>
        <n v="901.0"/>
        <n v="139.0"/>
        <n v="804.0"/>
        <n v="536.0"/>
        <n v="869.0"/>
        <n v="444.0"/>
        <n v="688.0"/>
        <n v="131.0"/>
        <n v="885.0"/>
        <n v="875.0"/>
        <n v="126.0"/>
        <n v="770.0"/>
        <n v="200.0"/>
        <n v="513.0"/>
        <n v="862.0"/>
        <n v="908.0"/>
        <n v="673.0"/>
        <n v="291.0"/>
        <n v="710.0"/>
        <n v="209.0"/>
        <n v="33.0"/>
        <n v="189.0"/>
        <n v="391.0"/>
        <n v="890.0"/>
        <n v="76.0"/>
        <n v="410.0"/>
        <n v="493.0"/>
        <n v="689.0"/>
        <n v="180.0"/>
        <n v="381.0"/>
        <n v="546.0"/>
        <n v="152.0"/>
        <n v="419.0"/>
        <n v="694.0"/>
        <n v="704.0"/>
        <n v="657.0"/>
        <n v="498.0"/>
        <n v="205.0"/>
        <n v="797.0"/>
        <n v="556.0"/>
        <n v="276.0"/>
        <n v="686.0"/>
        <n v="601.0"/>
        <n v="339.0"/>
        <n v="425.0"/>
        <n v="712.0"/>
        <n v="143.0"/>
        <n v="682.0"/>
        <n v="739.0"/>
        <n v="969.0"/>
        <n v="449.0"/>
        <n v="469.0"/>
        <n v="331.0"/>
        <n v="454.0"/>
        <n v="315.0"/>
        <n v="698.0"/>
        <n v="608.0"/>
        <n v="166.0"/>
        <n v="333.0"/>
        <n v="312.0"/>
        <n v="128.0"/>
        <n v="772.0"/>
        <n v="891.0"/>
        <n v="396.0"/>
        <n v="659.0"/>
        <n v="620.0"/>
        <n v="321.0"/>
        <n v="185.0"/>
        <n v="156.0"/>
      </sharedItems>
    </cacheField>
    <cacheField name="actor_2_name" numFmtId="0">
      <sharedItems>
        <s v="JoelnaDavidnaMoore"/>
        <s v="OrlandonaBloom"/>
        <s v="RorynaKinnear"/>
        <s v="ChristiannaBale"/>
        <s v="RobnaWalker"/>
        <s v="SamanthanaMorton"/>
        <s v="JamesnaFranco"/>
        <s v="DonnanaMurphy"/>
        <s v="RobertnaDowneynaJr."/>
        <s v="DanielnaRadcliffe"/>
        <s v="LaurennaCohan"/>
        <s v="MarlonnaBrando"/>
        <s v="MathieunaAmalric"/>
        <s v="RuthnaWilson"/>
        <s v="ChristophernaMeloni"/>
        <s v="PierfrancesconaFavino"/>
        <s v="SamnaClaflin"/>
        <s v="MichaelnaStuhlbarg"/>
        <s v="AdamnaBrown"/>
        <s v="AndrewnaGarfield"/>
        <s v="WilliamnaHurt"/>
        <s v="EvanaGreen"/>
        <s v="ThomasnaKretschmann"/>
        <s v="KatenaWinslet"/>
        <s v="ScarlettnaJohansson"/>
        <s v="AlexandernaSkarsgård"/>
        <s v="JudynaGreer"/>
        <s v="HelennaMcCrory"/>
        <s v="JonnaFavreau"/>
        <s v="AlannaRickman"/>
        <s v="KelseynaGrammer"/>
        <s v="TylernaLabine"/>
        <s v="KevinnaDunn"/>
        <s v="SophianaMyles"/>
        <s v="MilanaKunis"/>
        <s v="OlivianaWilde"/>
        <s v="TemueranaMorrison"/>
        <s v="JohnnaRatzenberger"/>
        <s v="BrycenaDallasnaHoward"/>
        <s v="PaulnaWalker"/>
        <s v="BradnaPitt"/>
        <s v="PeternaDinklage"/>
        <s v="BrucenaGreenwood"/>
        <s v="EwennaBremner"/>
        <s v="ElizabethnaDebicki"/>
        <s v="RichardnaCoyle"/>
        <s v="CliftonnaCollinsnaJr."/>
        <s v="LesternaSpeight"/>
        <s v="RaynaWinstone"/>
        <s v="JacknaMcGraw"/>
        <s v="MelissanaRoxburgh"/>
        <s v="FrednaWillard"/>
        <s v="DananaIvey"/>
        <s v="LiamnaJames"/>
        <s v="ColinnaFirth"/>
        <s v="KirannaShah"/>
        <s v="MichaelnaFassbender"/>
        <s v="HeathnaLedger"/>
        <s v="DelroynaLindo"/>
        <s v="RainnnaWilson"/>
        <s v="JeffnaBridges"/>
        <s v="ChristophernaLee"/>
        <s v="SalmanaHayek"/>
        <s v="BrendannaFraser"/>
        <s v="RobinnaAtkinnaDownes"/>
        <s v="MorgannaFreeman"/>
        <s v="LaranaPulver"/>
        <s v="RicknaAviles"/>
        <s v="DennisnaQuaid"/>
        <s v="MindynaKaling"/>
        <s v="BillnaMurray"/>
        <s v="KristennaStewart"/>
        <s v="SharltonaCopley"/>
        <s v="AlicenaEnglert"/>
        <s v="Cary-HiroyukinaTagawa"/>
        <s v="ChrisnaEvans"/>
        <s v="KathynaGriffin"/>
        <s v="ChrisnaBauer"/>
        <s v="DanielnaHenney"/>
        <s v="SarahnaSilverman"/>
        <s v="EddienaDeezen"/>
        <s v="SelanaWard"/>
        <s v="AmericanaFerrera"/>
        <s v="M.C.naGainey"/>
        <s v="VinnaDiesel"/>
        <s v="AnnenaHathaway"/>
        <s v="TomnaHardy"/>
        <s v="Shin'yanaTsukamoto"/>
        <s v="JasonnaFlemyng"/>
        <s v="PhilipnaSeymournaHoffman"/>
        <s v="OmarnaBensonnaMiller"/>
        <s v="MikenaVogel"/>
        <s v="EricnaIdle"/>
        <s v="CallumnaRennie"/>
        <s v="EmilianaClarke"/>
        <s v="ShanenaRangi"/>
        <s v="JaimenaKing"/>
        <s v="MichaelnaO'Neill"/>
        <s v="AngelinanaJolienaPitt"/>
        <s v="CharlizenaTheron"/>
        <s v="AlicenaBraga"/>
        <s v="LiamnaNeeson"/>
        <s v="JadanaPinkettnaSmith"/>
        <s v="RaminaMalek"/>
        <s v="RyannaReynolds"/>
        <s v="CollinnaChou"/>
        <s v="MauricenaLaMarche"/>
        <s v="DanielnaBernhardt"/>
        <s v="NatalienaPortman"/>
        <s v="AyeletnaZurer"/>
        <s v="DiedrichnaBader"/>
        <s v="PipernaMackenzienaHarris"/>
        <s v="EdgarnaRamírez"/>
        <s v="ChloënaGracenaMoretz"/>
        <s v="JeremynaRenner"/>
        <s v="SimonnaMerrells"/>
        <s v="OprahnaWinfrey"/>
        <s v="GarynaOldman"/>
        <s v="NoahnaRinger"/>
        <s v="TomnaCruise"/>
        <s v="JakenaWeber"/>
        <s v="DannaFogler"/>
        <s v="CaranaDelevingne"/>
        <s v="ZachnaCallison"/>
        <s v="MartinnaShort"/>
        <s v="ColinnaSalmon"/>
        <s v="KatenaMcKinnon"/>
        <s v="StevenaBuscemi"/>
        <s v="RosarionaDawson"/>
        <s v="AnthonynaHopkins"/>
        <s v="KamilnaMcFadden"/>
        <s v="RichardnaBurgi"/>
        <s v="TonynaGoldwyn"/>
        <s v="MaríanaValverde"/>
        <s v="LeonardnaNimoy"/>
        <s v="DjimonnaHounsou"/>
        <s v="ElodienaYung"/>
        <s v="JoenaMorton"/>
        <s v="BillynaCrudup"/>
        <s v="RenenaRusso"/>
        <s v="ReginaDavis"/>
        <s v="DwaynenaJohnson"/>
        <s v="Ming-NanaWen"/>
        <s v="DominicnaCooper"/>
        <s v="MarianaGrazianaCucinotta"/>
        <s v="LeenaIngleby"/>
        <s v="PeternaMensah"/>
        <s v="PhilipnaMichaelnaThomas"/>
        <s v="PenelopenaWilton"/>
        <s v="SnoopnaDogg"/>
        <s v="AnnetnaMahendru"/>
        <s v="WaynenaKnight"/>
        <s v="HayleynaAtwell"/>
        <s v="JoshnaHutcherson"/>
        <s v="MattnaJones"/>
        <s v="LisanaAnnnaWalter"/>
        <s v="HenrynaRollins"/>
        <s v="ConstancenaMarie"/>
        <s v="AndrenaBraugher"/>
        <s v="EmmanaWatson"/>
        <s v="MackenzienaCrook"/>
        <s v="BryannaBrown"/>
        <s v="ZoënaKravitz"/>
        <s v="D.B.naSweeney"/>
        <s v="DavenaLegeno"/>
        <s v="FionanaShaw"/>
        <s v="TobynaJones"/>
        <s v="SethnaGabel"/>
        <s v="RachelnaCrow"/>
        <s v="BrucenaDavison"/>
        <s v="EddienaMarsan"/>
        <s v="RachelnaTicotin"/>
        <s v="VladimirnaKulich"/>
        <s v="ScottnaGlenn"/>
        <s v="VivicanaA.naFox"/>
        <s v="T.J.naThyne"/>
        <s v="DougraynaScott"/>
        <s v="MarynaElizabethnaMastrantonio"/>
        <s v="IoannaGruffudd"/>
        <s v="RafenaSpall"/>
        <s v="MattnaLong"/>
        <s v="RiznaAhmed"/>
        <s v="BernienaMac"/>
        <s v="BradnaGarrett"/>
        <s v="AlexanaDavalos"/>
        <s v="AbbienaCornish"/>
        <s v="KicknaGurry"/>
        <s v="DomenicknaLombardozzi"/>
        <s v="MarcnaBlucas"/>
        <s v="TaonaOkamoto"/>
        <s v="EmmanaStone"/>
        <s v="SantiagonaSegura"/>
        <s v="RogernaWillie"/>
        <s v="DannynaWoodburn"/>
        <s v="BashernaSavage"/>
        <s v="GrantnaHeslov"/>
        <s v="NoelnaFisher"/>
        <s v="RegnaE.naCathey"/>
        <s v="AdamnaBaldwin"/>
        <s v="JulianaRoberts"/>
        <s v="TheonaJames"/>
        <s v="AdamnaScott"/>
        <s v="CatherinenaTate"/>
        <s v="TomnaWilkinson"/>
        <s v="DirknaBenedict"/>
        <s v="SullivannaStapleton"/>
        <s v="TimnaGunn"/>
        <s v="RoseannenaBarr"/>
        <s v="ToreynaMichaelnaAdkins"/>
        <s v="NancynaO'Dell"/>
        <s v="MoisesnaArias"/>
        <s v="JonathannaSadowski"/>
        <s v="StevenaCoogan"/>
        <s v="KellynaPreston"/>
        <s v="NathannaLane"/>
        <s v="JenifernaLewis"/>
        <s v="DonaldnaGlover"/>
        <s v="na"/>
        <s v="WarrennaBeatty"/>
        <s v="ConnienaNielsen"/>
        <s v="FranknaGrillo"/>
        <s v="RupertnaGrint"/>
        <s v="TobiasnaMenzies"/>
        <s v="EstellanaWarren"/>
        <s v="JenettenaGoldstein"/>
        <s v="RubynaDee"/>
        <s v="TianaCarrere"/>
        <s v="RamonnaRodriguez"/>
        <s v="BlythenaDanner"/>
        <s v="WillnaFerrell"/>
        <s v="JamesnaCoburn"/>
        <s v="ChristophnaWaltz"/>
        <s v="JasonnaAlexander"/>
        <s v="WendienaMalick"/>
        <s v="SylvesternaStallone"/>
        <s v="ArmandonaRiesco"/>
        <s v="EdnaSpeleers"/>
        <s v="RyannaCorr"/>
        <s v="EmmanaKenney"/>
        <s v="MarknaMargolis"/>
        <s v="MatthewnaMcConaughey"/>
        <s v="RenenaAuberjonois"/>
        <s v="PatricknaMuldoon"/>
        <s v="JimnaSturgess"/>
        <s v="RichardnaRoxburgh"/>
        <s v="ChristophernaHeyerdahl"/>
        <s v="RufusnaSewell"/>
        <s v="AnnanaFriel"/>
        <s v="TraylornaHoward"/>
        <s v="BenjaminnaWalker"/>
        <s v="RandynaQuaid"/>
        <s v="SeannaHuze"/>
        <s v="VenusnaSchultheis"/>
        <s v="FelicitynaHuffman"/>
        <s v="NinaNi"/>
        <s v="ZooeynaDeschanel"/>
        <s v="MatthewnaBroderick"/>
        <s v="SamnaShepard"/>
        <s v="ThomasnaMiddleditch"/>
        <s v="BrucenaWillis"/>
        <s v="LizanaMinnelli"/>
        <s v="RosienaPerez"/>
        <s v="JoshnaGad"/>
        <s v="DereknaJacobi"/>
        <s v="AJnaMichalka"/>
        <s v="StephennaRoot"/>
        <s v="BillynaBoyd"/>
        <s v="NoahnaTaylor"/>
        <s v="TrevornaMorgan"/>
        <s v="DavidnaOyelowo"/>
        <s v="TodnaFennell"/>
        <s v="ColenaHauser"/>
        <s v="CraignaT.naNelson"/>
        <s v="FranknaLangella"/>
        <s v="RipnaTorn"/>
        <s v="JohnnaLone"/>
        <s v="AmbernaValletta"/>
        <s v="Bobb'enaJ.naThompson"/>
        <s v="MailenaFlanagan"/>
        <s v="AdriannaMartinez"/>
        <s v="LLnaCoolnaJ"/>
        <s v="MattnaDamon"/>
        <s v="HarveynaFierstein"/>
        <s v="GorannaVisnjic"/>
        <s v="AldisnaHodge"/>
        <s v="JimnaVarney"/>
        <s v="JoshuanaMikel"/>
        <s v="SayednaBadreya"/>
        <s v="AdamnaSandler"/>
        <s v="RachaelnaHarris"/>
        <s v="TomnaSkerritt"/>
        <s v="KimnaDickens"/>
        <s v="GeorgenaHarris"/>
        <s v="LevennaRambin"/>
        <s v="MichaelnaByrne"/>
        <s v="StephennaDillane"/>
        <s v="WandanaSykes"/>
        <s v="OlivernaPlatt"/>
        <s v="AnnenaHeche"/>
        <s v="ChristiannaCamargo"/>
        <s v="Mako"/>
        <s v="BrucenaMcGill"/>
        <s v="MichaelnaAngarano"/>
        <s v="AlannaRuck"/>
        <s v="PaulnaSanchez"/>
        <s v="HughnaJackman"/>
        <s v="JoannaAllen"/>
        <s v="LogannaLerman"/>
        <s v="TealanaDunn"/>
        <s v="ScottnaThompson"/>
        <s v="GaboureynaSidibe"/>
        <s v="JakenaBusey"/>
        <s v="HunternaParrish"/>
        <s v="DebranaMessing"/>
        <s v="GabrielnaThomson"/>
        <s v="TomnaNoonan"/>
        <s v="ZacherynaTynaBryan"/>
        <s v="ImeldanaStaunton"/>
        <s v="RicknaWorthy"/>
        <s v="BennaVereen"/>
        <s v="KierannaCulkin"/>
        <s v="TchékynaKaryo"/>
        <s v="JanetnaJackson"/>
        <s v="LindanaCardellini"/>
        <s v="JasonnaCope"/>
        <s v="CameronnaMonaghan"/>
        <s v="HalnaHolbrook"/>
        <s v="SeannaHayes"/>
        <s v="HaydennaChristensen"/>
        <s v="IvánnaKamarás"/>
        <s v="JakenaGyllenhaal"/>
        <s v="MichaelnaRapaport"/>
        <s v="StevenaCarell"/>
        <s v="KristinnaScottnaThomas"/>
        <s v="MasonnaLee"/>
        <s v="VincentnaSchiavelli"/>
        <s v="JasonnaScottnaLee"/>
        <s v="StevenaReevis"/>
        <s v="JessenaMcCartney"/>
        <s v="JosephnaSikora"/>
        <s v="RobertnaDuvall"/>
        <s v="DrewnaCarey"/>
        <s v="CCHnaPounder"/>
        <s v="CarmennaElectra"/>
        <s v="JennifernaJasonnaLeigh"/>
        <s v="BaileenaMadison"/>
        <s v="RoycenaJohnson"/>
        <s v="MonicanaPotter"/>
        <s v="EthannaEmbry"/>
        <s v="JodinaBenson"/>
        <s v="LilinaTaylor"/>
        <s v="HenrynaCzerny"/>
        <s v="JonnaHamm"/>
        <s v="AlexnaMcArthur"/>
        <s v="TomnaCavanagh"/>
        <s v="CharlesnaNapier"/>
        <s v="LeslienaBibb"/>
        <s v="DoriannaMissick"/>
        <s v="AgnesnaMoorehead"/>
        <s v="PennnaJillette"/>
        <s v="AlannaYoung"/>
        <s v="MikanaBoorem"/>
        <s v="DonnaCheadle"/>
        <s v="NicknaChinlund"/>
        <s v="AnnabellanaSciorra"/>
        <s v="JonnaLovitz"/>
        <s v="RoxanenaDuran"/>
        <s v="HaroldnaPerrineau"/>
        <s v="DevinnaRatray"/>
        <s v="JonnaFoster"/>
        <s v="ViggonaMortensen"/>
        <s v="TiyanaSircar"/>
        <s v="JennanaElfman"/>
        <s v="ElionaGermano"/>
        <s v="GerardnaButler"/>
        <s v="BriannaAnthonynaWilson"/>
        <s v="ElizabethnaDaily"/>
        <s v="JosephnaGilgun"/>
        <s v="ValnaKilmer"/>
        <s v="AdamnaLeFevre"/>
        <s v="JacquesnaPerrin"/>
        <s v="CatherinenaMcCormack"/>
        <s v="CurrienaGraham"/>
        <s v="DavidnaHoffman"/>
        <s v="AustinnaPendleton"/>
        <s v="KhamaninaGriffin"/>
        <s v="VeronicanaCartwright"/>
        <s v="JaneanenaGarofalo"/>
        <s v="EricnaStonestreet"/>
        <s v="MaxnaRyan"/>
        <s v="MirandanaCosgrove"/>
        <s v="RichardnaSchiff"/>
        <s v="CedricnathenaEntertainer"/>
        <s v="DannynaHuston"/>
        <s v="TylernaMane"/>
        <s v="MichaelnaBiehn"/>
        <s v="RaynaRomano"/>
        <s v="PeternaDante"/>
        <s v="ElijahnaKelley"/>
        <s v="AlannaFord"/>
        <s v="Common"/>
        <s v="ChinaMcBride"/>
        <s v="MattnaRyan"/>
        <s v="KevinnaDillon"/>
        <s v="TomnaHanks"/>
        <s v="MartinnaScorsese"/>
        <s v="JennifernaHudson"/>
        <s v="BrentnaSexton"/>
        <s v="ChristinanaMilian"/>
        <s v="MoritznaBleibtreu"/>
        <s v="PaznaVega"/>
        <s v="JonnaHeder"/>
        <s v="BríannaF.naO'Byrne"/>
        <s v="BennaCross"/>
        <s v="GeoffreynaPalmer"/>
        <s v="DanielnaSharman"/>
        <s v="SeannaPertwee"/>
        <s v="KiernannaShipka"/>
        <s v="BridgetnaFonda"/>
        <s v="TonynaCurran"/>
        <s v="MikenaStarr"/>
        <s v="JamesnaPickensnaJr."/>
        <s v="RZA"/>
        <s v="FrancesnaFisher"/>
        <s v="JeffreynaJones"/>
        <s v="PatricknaMcGoohan"/>
        <s v="BriannaGeraghty"/>
        <s v="YeardleynaSmith"/>
        <s v="Jean-ClaudenaDreyfus"/>
        <s v="Raven-Symoné"/>
        <s v="MerrittnaWever"/>
        <s v="JennifernaSaunders"/>
        <s v="CheechnaMarin"/>
        <s v="Eve"/>
        <s v="BillynaWest"/>
        <s v="JohnnaAmos"/>
        <s v="JoshnaCharles"/>
        <s v="KatianaWinter"/>
        <s v="IvananaMilicevic"/>
        <s v="FreddynaRodríguez"/>
        <s v="BridgitnaMendler"/>
        <s v="JonathannaFrakes"/>
        <s v="JimnaParrack"/>
        <s v="AlisonnaLohman"/>
        <s v="PeternaGerety"/>
        <s v="BenedictnaCumberbatch"/>
        <s v="ToddnaGraff"/>
        <s v="SarahnaGadon"/>
        <s v="DavidnaKelly"/>
        <s v="ClintnaHoward"/>
        <s v="BrookenaSmith"/>
        <s v="BennaDaniels"/>
        <s v="PhillnaLewis"/>
        <s v="StephennaRea"/>
        <s v="ShanenaHartline"/>
        <s v="RobertnaDenaNiro"/>
        <s v="ChrisnaKlein"/>
        <s v="SandrinenaHolt"/>
        <s v="MinnienaDriver"/>
        <s v="BrandynaNorwood"/>
        <s v="ArchienaKao"/>
        <s v="LaurencenaOlivier"/>
        <s v="IndiranaVarma"/>
        <s v="50naCent"/>
        <s v="LukenaNewberry"/>
        <s v="RobertnaBlake"/>
        <s v="AshrafnaBarhom"/>
        <s v="WesnaStudi"/>
        <s v="LarrynaJoenaCampbell"/>
        <s v="AbrahamnaBenrubi"/>
        <s v="SimonnaMcBurney"/>
        <s v="StephanienaSzostak"/>
        <s v="KevinnaMcNally"/>
        <s v="KaitlynnaDever"/>
        <s v="MitchnaPileggi"/>
        <s v="NonsonaAnozie"/>
        <s v="LisanaEdelstein"/>
        <s v="MarcusnaChong"/>
        <s v="MikonaHughes"/>
        <s v="AishanaTyler"/>
        <s v="EddienaRedmayne"/>
        <s v="JeannaStapleton"/>
        <s v="TonynaAmendola"/>
        <s v="JacknaO'Connell"/>
        <s v="CourtneynaB.naVance"/>
        <s v="Leon"/>
        <s v="SamanthanaMathis"/>
        <s v="LilynaTomlin"/>
        <s v="JaynaHernandez"/>
        <s v="KirstennaDunst"/>
        <s v="AasifnaMandvi"/>
        <s v="VinessanaShaw"/>
        <s v="AbigailnaSpencer"/>
        <s v="NatashanaLyonne"/>
        <s v="JennifernaGrey"/>
        <s v="AdriannaLester"/>
        <s v="BorisnaKodjoe"/>
        <s v="CraignaBierko"/>
        <s v="AlunnaArmstrong"/>
        <s v="MeatnaLoaf"/>
        <s v="KimberlynaWilliams-Paisley"/>
        <s v="JamesnaNesbitt"/>
        <s v="MichaelnaMoore"/>
        <s v="KevinnaGrevioux"/>
        <s v="BarneynaClark"/>
        <s v="MartinnaHenderson"/>
        <s v="DavidnaCalder"/>
        <s v="JoshnaZuckerman"/>
        <s v="AriananaRichards"/>
        <s v="CatherinenaO'Hara"/>
        <s v="DeannaJones"/>
        <s v="PengnaLin"/>
        <s v="BrittanynaDaniel"/>
        <s v="RomanynaMalco"/>
        <s v="BokeemnaWoodbine"/>
        <s v="AmynaPoehler"/>
        <s v="ElizabethnaPerkins"/>
        <s v="KathleennaTurner"/>
        <s v="JeffreynaDeMunn"/>
        <s v="TichinanaArnold"/>
        <s v="JoshnaHamilton"/>
        <s v="JoenaDonnaBaker"/>
        <s v="TimothynaHutton"/>
        <s v="NoahnaEmmerich"/>
        <s v="ArianaNoellenaCurzon"/>
        <s v="PatricknaFischler"/>
        <s v="AlicianaWitt"/>
        <s v="WoodynaAllen"/>
        <s v="KristinnaDavis"/>
        <s v="TomnaWelling"/>
        <s v="RogernaRees"/>
        <s v="MekianaCox"/>
        <s v="MoniquenaGabrielanaCurnen"/>
        <s v="DyannaCannon"/>
        <s v="DawnnaFrench"/>
        <s v="RadhanaMitchell"/>
        <s v="HarveynaKorman"/>
        <s v="RupertnaEvans"/>
        <s v="KathleennaQuinlan"/>
        <s v="KodinaSmit-McPhee"/>
        <s v="StockardnaChanning"/>
        <s v="OlivernaHudson"/>
        <s v="DebinaMazar"/>
        <s v="BrendanaBakke"/>
        <s v="MichaelnaWincott"/>
        <s v="NednaBeatty"/>
        <s v="DeenaBradleynaBaker"/>
        <s v="DiannenaWiest"/>
        <s v="BrandonnaMolale"/>
        <s v="HarrynaLennix"/>
        <s v="RaynaWalston"/>
        <s v="DavidnaRasche"/>
        <s v="LeVarnaBurton"/>
        <s v="PaulnaAdelstein"/>
        <s v="EdnaLauter"/>
        <s v="PenelopenaAnnnaMiller"/>
        <s v="CathynaMoriarty"/>
        <s v="AlnaPacino"/>
        <s v="WillnaSmith"/>
        <s v="NonanaGaye"/>
        <s v="AlannaDale"/>
        <s v="AdrianonaGiannini"/>
        <s v="JoelynaRichardson"/>
        <s v="SusannanaThompson"/>
        <s v="MianaKirshner"/>
        <s v="WilsonnaCruz"/>
        <s v="KevinnaZegers"/>
        <s v="MikenaO'Malley"/>
        <s v="CamrynnaManheim"/>
        <s v="AdamnaGoldberg"/>
        <s v="StephennaGraham"/>
        <s v="OlivianaMunn"/>
        <s v="MikenaDopud"/>
        <s v="TerinaPolo"/>
        <s v="AaronnaKwok"/>
        <s v="ClaynenaCrawford"/>
        <s v="EdnaSkrein"/>
        <s v="MorgannaFairchild"/>
        <s v="LeonardnaRoberts"/>
        <s v="DylannaMinnette"/>
        <s v="SoleilnaMoonnaFrye"/>
        <s v="MarknaAddy"/>
        <s v="KurtwoodnaSmith"/>
        <s v="MalcolmnaGoodwin"/>
        <s v="KimnaShaw"/>
        <s v="JessicanaSzohr"/>
        <s v="NatenaParker"/>
        <s v="LeightonnaMeester"/>
        <s v="BriannaThompson"/>
        <s v="SpencernaWilding"/>
        <s v="IrenenaPapas"/>
        <s v="NoureennaDeWulf"/>
        <s v="AshleynaScott"/>
        <s v="SiobhannaFallonnaHogan"/>
        <s v="BethnaRiesgraf"/>
        <s v="FranknaWelker"/>
        <s v="MargotnaKidder"/>
        <s v="ThomasnaIannaNicholas"/>
        <s v="ChrisnaMulkey"/>
        <s v="FrednaRogers"/>
        <s v="FrancesnaConroy"/>
        <s v="KurtnaFuller"/>
        <s v="MichaelnaIrby"/>
        <s v="DylannaBaker"/>
        <s v="AdamnaAlexi-Malle"/>
        <s v="DonnaS.naDavis"/>
        <s v="MichaelnaParks"/>
        <s v="JacknaPalance"/>
        <s v="MerylnaStreep"/>
        <s v="JasonnaConnery"/>
        <s v="OphelianaLovibond"/>
        <s v="ThomasnaMcDonell"/>
        <s v="CarlosnaPonce"/>
        <s v="HoltnaMcCallany"/>
        <s v="JimmynaNail"/>
        <s v="NataschanaMcElhone"/>
        <s v="BernardnaHill"/>
        <s v="MattnaLucas"/>
        <s v="NicholasnaBraun"/>
        <s v="JennanaBoyd"/>
        <s v="MauranaTierney"/>
        <s v="TerencenaBernienaHines"/>
        <s v="RussellnaTovey"/>
        <s v="MichaelnaKelly"/>
        <s v="SophienaOkonedo"/>
        <s v="BrucenaBoxleitner"/>
        <s v="LaurennaHolly"/>
        <s v="RonnynaCox"/>
        <s v="TinanaFey"/>
        <s v="PhilipnaWinchester"/>
        <s v="PeternaGallagher"/>
        <s v="AndrénaDussollier"/>
        <s v="ShelleynaWinters"/>
        <s v="TomnaBerenger"/>
        <s v="JasonnaMomoa"/>
        <s v="JoenaMantegna"/>
        <s v="BillynaGardell"/>
        <s v="LennynaVenito"/>
        <s v="VanessanaWilliams"/>
        <s v="KylienaMinogue"/>
        <s v="KimberlynaElise"/>
        <s v="JohnnaMichaelnaHiggins"/>
        <s v="TaylornaLautner"/>
        <s v="JessicanaSimpson"/>
        <s v="MirandanaOtto"/>
        <s v="GerrynaBecker"/>
        <s v="DonnaRickles"/>
        <s v="AmbernaRosenaRevah"/>
        <s v="TonynaCox"/>
        <s v="JorgenaGarcia"/>
        <s v="ChrisnaMiller"/>
        <s v="SethnaMacFarlane"/>
        <s v="AlbertnaFinney"/>
        <s v="CraignaRoberts"/>
        <s v="LiamnaAiken"/>
        <s v="JamesnaRansone"/>
        <s v="DeborahnaKaranaUnger"/>
        <s v="BennaMendelsohn"/>
        <s v="GarynaCole"/>
        <s v="MarknaChristophernaLawrence"/>
        <s v="RobinnaWright"/>
        <s v="BillynaBrown"/>
        <s v="Anna-LouisenaPlowman"/>
        <s v="GemmanaJones"/>
        <s v="ThomasnaLennon"/>
        <s v="JennifernaEsposito"/>
        <s v="DereknaMears"/>
        <s v="EriknaPernaSullivan"/>
        <s v="EmilynaWickersham"/>
        <s v="AmrnaWaked"/>
        <s v="JamesnaBadgenaDale"/>
        <s v="HectornaElizondo"/>
        <s v="HarrisonnaFord"/>
        <s v="DeminaMoore"/>
        <s v="ArminnaMueller-Stahl"/>
        <s v="DanianaRamirez"/>
        <s v="MichaelnaCudlitz"/>
        <s v="AlycianaDebnam-Carey"/>
        <s v="JonnaTenney"/>
        <s v="RobertnaPicardo"/>
        <s v="JimnaBroadbent"/>
        <s v="SanaanaLathan"/>
        <s v="JoannaChen"/>
        <s v="VirginienaLedoyen"/>
        <s v="BennaMiles"/>
        <s v="BrucenaAlexander"/>
        <s v="RumernaWillis"/>
        <s v="JaynaMohr"/>
        <s v="ChrisnaPenn"/>
        <s v="StephennaWalters"/>
        <s v="TimnaMatheson"/>
        <s v="ChandlernaCanterbury"/>
        <s v="HarrynaConnicknaJr."/>
        <s v="AnjelicanaHuston"/>
        <s v="ValerianaGolino"/>
        <s v="BrittanynaCurran"/>
        <s v="DonaldnaWatkins"/>
        <s v="VanessanaFerlito"/>
        <s v="NaominaWatts"/>
        <s v="JamesnaFrain"/>
        <s v="DavidnaBailie"/>
        <s v="GregorynaSmith"/>
        <s v="LaranaFlynnnaBoyle"/>
        <s v="TynaBurrell"/>
        <s v="Mo'Nique"/>
        <s v="ChazznaPalminteri"/>
        <s v="ZoeynaDeutch"/>
        <s v="AndrewnaWilson"/>
        <s v="LindanaFiorentino"/>
        <s v="BillynaBurke"/>
        <s v="RobinnaShou"/>
        <s v="JetnaLi"/>
        <s v="GrahamnaMcTavish"/>
        <s v="GilbertnaGottfried"/>
        <s v="CharlienaRowe"/>
        <s v="JacobnaVargas"/>
        <s v="JuliannaGlover"/>
        <s v="GuronaNagelhusnaSchia"/>
        <s v="DwightnaYoakam"/>
        <s v="LochlynnaMunro"/>
        <s v="JamienaKennedy"/>
        <s v="FaresnaFares"/>
        <s v="DouglasnaHaase"/>
        <s v="FrancesnaO'Connor"/>
        <s v="BobnaHoskins"/>
        <s v="AlbertnaBrooks"/>
        <s v="GulshannaGrover"/>
        <s v="FayenaDunaway"/>
        <s v="AdamnaGarcia"/>
        <s v="BriannaDennehy"/>
        <s v="AnatoliynaSolonitsyn"/>
        <s v="GeorgenaCarlin"/>
        <s v="BronaghnaGallagher"/>
        <s v="ChristophernaMasterson"/>
        <s v="AlfrenaWoodard"/>
        <s v="BillynaBlair"/>
        <s v="SwoosienaKurtz"/>
        <s v="AmynaRyan"/>
        <s v="BennaGazzara"/>
        <s v="LukenaGrimes"/>
        <s v="PamelanaAnderson"/>
        <s v="WendynaRaquelnaRobinson"/>
        <s v="AnthonynaLaPaglia"/>
        <s v="NoelnaGugliemi"/>
        <s v="PollynaWalker"/>
        <s v="JanenaFonda"/>
        <s v="EnriconaColantoni"/>
        <s v="EricnaJacobson"/>
        <s v="TracinaLords"/>
        <s v="RicknaGonzalez"/>
        <s v="MattnaMalloy"/>
        <s v="EricnaStoltz"/>
        <s v="TyranaBanks"/>
        <s v="MadelinenaKahn"/>
        <s v="RodnaSteiger"/>
        <s v="TomnaBosley"/>
        <s v="KellynaMacdonald"/>
        <s v="NicknaZano"/>
        <s v="MikenaEpps"/>
        <s v="GlennnaMorshower"/>
        <s v="VincentnaKartheiser"/>
        <s v="SheanaWhigham"/>
        <s v="ValerienaCruz"/>
        <s v="NatalienaImbruglia"/>
        <s v="JürgennaProchnow"/>
        <s v="T.V.naCarpio"/>
        <s v="DavidnaZayas"/>
        <s v="CharlottenaRampling"/>
        <s v="BobnaGunton"/>
        <s v="BriannaDoyle-Murray"/>
        <s v="CarternaJenkins"/>
        <s v="AdriennaDorval"/>
        <s v="TreatnaWilliams"/>
        <s v="HenrynaThomas"/>
        <s v="OlivianaWilliams"/>
        <s v="OmarinaHardwick"/>
        <s v="YenaLiu"/>
        <s v="CharlienaYeung"/>
        <s v="GiovannanaMezzogiorno"/>
        <s v="ClotildenaHesme"/>
        <s v="TimnaMcInnerny"/>
        <s v="LarrynaMiller"/>
        <s v="ScootnaMcNairy"/>
        <s v="DanielnaRoebuck"/>
        <s v="JulianaNickson"/>
        <s v="DickienaJones"/>
        <s v="SamnaWaterston"/>
        <s v="RobnaBrown"/>
        <s v="LilliannaAdams"/>
        <s v="HollynaHunter"/>
        <s v="CharlienaTahan"/>
        <s v="DaxnaFlame"/>
        <s v="ClarkenaPeters"/>
        <s v="MirandanaRichardson"/>
        <s v="MasinaOka"/>
        <s v="EarthanaKitt"/>
        <s v="WilliamnaXifaras"/>
        <s v="RichardnaBurton"/>
        <s v="ReggienaLee"/>
        <s v="WillnaPatton"/>
        <s v="EltonnaJohn"/>
        <s v="TalisanaSoto"/>
        <s v="FishernaStevens"/>
        <s v="JeremynaCrutchley"/>
        <s v="TonynaChiunaWainaLeung"/>
        <s v="DebbienaReynolds"/>
        <s v="RandallnaPark"/>
        <s v="Dong-gunnaJang"/>
        <s v="GavinnaMacLeod"/>
        <s v="DanynaBoon"/>
        <s v="YoussefnaHajdi"/>
        <s v="LeenaEvans"/>
        <s v="HaleynaJoelnaOsment"/>
        <s v="MandynaGonzalez"/>
        <s v="KevinnaPollak"/>
        <s v="WilliamnaZabka"/>
        <s v="DenisnaO'Hare"/>
        <s v="AnnabethnaGish"/>
        <s v="JeffreynaWeissman"/>
        <s v="AlysonnaStoner"/>
        <s v="ScottnaElrod"/>
        <s v="LorinaPetty"/>
        <s v="DustinnaFitzsimons"/>
        <s v="SabrinanaRevelle"/>
        <s v="RogernaJackson"/>
        <s v="AlisonnaBrie"/>
        <s v="MarynaLynnnaRajskub"/>
        <s v="NadinenaVelazquez"/>
        <s v="TerrynaKinney"/>
        <s v="CurtisnaArmstrong"/>
        <s v="PowersnaBoothe"/>
        <s v="JaynaO.naSanders"/>
        <s v="NianaLong"/>
        <s v="KatenaUpton"/>
        <s v="AndrewnaFiscella"/>
        <s v="MarknaRylance"/>
        <s v="DavidnaKeith"/>
        <s v="MarionaLopez"/>
        <s v="NicknaCannon"/>
        <s v="DenisnaLeary"/>
        <s v="MargaritanaLevieva"/>
        <s v="PaulnaScheer"/>
        <s v="DalianaHernández"/>
        <s v="DesmondnaLlewelyn"/>
        <s v="DebranaWinger"/>
        <s v="CharlesnaS.naDutton"/>
        <s v="DylannaWalsh"/>
        <s v="DeneennaTyler"/>
        <s v="OdeyanaRush"/>
        <s v="BeaunaGarrett"/>
        <s v="StevenaSchirripa"/>
        <s v="DeannaStockwell"/>
        <s v="JosénaWilker"/>
        <s v="JohnnynaLewis"/>
        <s v="JohnnaLarroquette"/>
        <s v="SamnaTrammell"/>
        <s v="ScottnaPorter"/>
        <s v="NelsonnaAscencio"/>
        <s v="TomnaVirtue"/>
        <s v="AimeenaTeegarden"/>
        <s v="CelianaWeston"/>
        <s v="JacquelinenaMacInnesnaWood"/>
        <s v="BurtnaYoung"/>
        <s v="KaDeenaStrickland"/>
        <s v="MelissanaAltro"/>
        <s v="ShaunnaWeiss"/>
        <s v="PeternaBoyle"/>
        <s v="ThomasnaHorn"/>
        <s v="PattinaD'Arbanville"/>
        <s v="BillnaDuke"/>
        <s v="DavidnaFine"/>
        <s v="JimmynaSmits"/>
        <s v="ValerienaPerri"/>
        <s v="JustinnaChambers"/>
        <s v="AndreanaFrankle"/>
        <s v="DavidnaCarradine"/>
        <s v="CliffnaRobertson"/>
        <s v="CallumnaBlue"/>
        <s v="JaleelnaWhite"/>
        <s v="MartinnaLandau"/>
        <s v="ElizabethnaBerkley"/>
        <s v="ShirleynaHenderson"/>
        <s v="GeraldinenaChaplin"/>
        <s v="MichaelnaMcKean"/>
        <s v="JamelnaDebbouze"/>
        <s v="BobnaSaget"/>
        <s v="TimnaBlakenaNelson"/>
        <s v="JeffreynaCombs"/>
        <s v="JasonnaRobards"/>
        <s v="DanielnavonnaBargen"/>
        <s v="MekhinaPhifer"/>
        <s v="BridgettenaWilson-Sampras"/>
        <s v="MattnaRoss"/>
        <s v="BenedictnaWong"/>
        <s v="LounaSaliba"/>
        <s v="AnnenaBancroft"/>
        <s v="AaronnaYoo"/>
        <s v="ZannaMarolt"/>
        <s v="BillnaCobbs"/>
        <s v="TakeshinaKaneshiro"/>
        <s v="KunonaBecker"/>
        <s v="BobnaBalaban"/>
        <s v="BainaLing"/>
        <s v="AnushkanaShetty"/>
        <s v="BrooklynnnaProulx"/>
        <s v="StephennaCollins"/>
        <s v="SeannaMaher"/>
        <s v="RobertnaVaughn"/>
        <s v="PhilnaHartman"/>
        <s v="AlexanaPenaVega"/>
        <s v="Hye-kyonaSong"/>
        <s v="BiancanaCollins"/>
        <s v="VincentnaPastore"/>
        <s v="JeffnaKober"/>
        <s v="DaniellanaAlonso"/>
        <s v="ShirleynaKnight"/>
        <s v="KennaMarino"/>
        <s v="PaulnaGuilfoyle"/>
        <s v="DagmaranaDominczyk"/>
        <s v="JasonnaMarsden"/>
        <s v="RichardnaMasur"/>
        <s v="NolannaGerardnaFunk"/>
        <s v="ClaudianaStedelin"/>
        <s v="UshernaRaymond"/>
        <s v="JeffreynaW.naJenkins"/>
        <s v="RyannaCartwright"/>
        <s v="NicolenaBeharie"/>
        <s v="MaggienaSiff"/>
        <s v="PhylicianaRashad"/>
        <s v="AnthonynaSimcoe"/>
        <s v="NeilnaFlynn"/>
        <s v="TracynaMorgan"/>
        <s v="DamonnaWayansnaJr."/>
        <s v="MichaelnaRoark"/>
        <s v="LauranaHarring"/>
        <s v="DavenaChappelle"/>
        <s v="MollynaC.naQuinn"/>
        <s v="FedornaBondarchuk"/>
        <s v="KlausnaMarianaBrandauer"/>
        <s v="CollettenaWolfe"/>
        <s v="TaylornaBlackwell"/>
        <s v="BradleynaCooper"/>
        <s v="VirginianaMadsen"/>
        <s v="ReevenaCarney"/>
        <s v="ColinnaO'Donoghue"/>
        <s v="XandernaBerkeley"/>
        <s v="KenannaThompson"/>
        <s v="RobnaRiggle"/>
        <s v="LynnnaHung"/>
        <s v="VernenaTroyer"/>
        <s v="QuintonnaAaron"/>
        <s v="AimeenaGarcia"/>
        <s v="LindsaynaSloane"/>
        <s v="NichellenaNichols"/>
        <s v="RobertnaMitchum"/>
        <s v="NicolenaSullivan"/>
        <s v="MattnaMcCoy"/>
        <s v="WilfordnaBrimley"/>
        <s v="MargnaHelgenberger"/>
        <s v="LinnaShaye"/>
        <s v="AnnenaParillaud"/>
        <s v="KevinnaConnolly"/>
        <s v="SarahnaMichellenaGellar"/>
        <s v="RileynaSmith"/>
        <s v="JustinnaTimberlake"/>
        <s v="IkenaBarinholtz"/>
        <s v="MaudenaApatow"/>
        <s v="ChristinenaTaylor"/>
        <s v="VictornaWebster"/>
        <s v="JaymesnaButler"/>
        <s v="ZeldanaRubinstein"/>
        <s v="BeaunaBridges"/>
        <s v="StevenaHowey"/>
        <s v="MarshanaThomason"/>
        <s v="VicnaMorrow"/>
        <s v="RaulnaJulia"/>
        <s v="FranknaFinlay"/>
        <s v="HiamnaAbbass"/>
        <s v="ParisnaHilton"/>
        <s v="CameronnaBoyce"/>
        <s v="LenanaOlin"/>
        <s v="RobertnaDavi"/>
        <s v="JessenaTylernaFerguson"/>
        <s v="SissynaSpacek"/>
        <s v="WilliamnaHootkins"/>
        <s v="ChadnaLindberg"/>
        <s v="BillnaBailey"/>
        <s v="J.T.naWalsh"/>
        <s v="BenjaminnaJ.naCainnaJr."/>
        <s v="PortianadenaRossi"/>
        <s v="RichardnaT.naJones"/>
        <s v="LucynaGordon"/>
        <s v="BrookenaShields"/>
        <s v="CaribanaHeine"/>
        <s v="DannnaFlorek"/>
        <s v="NatnaFaxon"/>
        <s v="BasharnaRahal"/>
        <s v="TyenaSheridan"/>
        <s v="LelanaRochon"/>
        <s v="MartinnaDonovan"/>
        <s v="SoleymannaPierini"/>
        <s v="LeenaArenberg"/>
        <s v="JessenaBorrego"/>
        <s v="GreggnaHenry"/>
        <s v="FrançoisnaCluzet"/>
        <s v="JeffreynaDover"/>
        <s v="HanaanaBouchaib"/>
        <s v="AmlnaAmeen"/>
        <s v="JunenaDianenaRaphael"/>
        <s v="EllennaBurstyn"/>
        <s v="KevinnaJ.naO'Connor"/>
        <s v="MarknaValley"/>
        <s v="YûkinaAmami"/>
        <s v="MelissanaBenoist"/>
        <s v="EvanaMarienaSaint"/>
        <s v="FananaMokoena"/>
        <s v="BriannenaBrozey"/>
        <s v="VeronikanaVernadskaya"/>
        <s v="StephennaBoss"/>
        <s v="MarconaSt.naJohn"/>
        <s v="IannaMcDiarmid"/>
        <s v="DavidnaKross"/>
        <s v="LaurennaAmbrose"/>
        <s v="KyranaSedgwick"/>
        <s v="WendinaMcLendon-Covey"/>
        <s v="CasnaAnvar"/>
        <s v="DannynaNucci"/>
        <s v="JuliannaRichings"/>
        <s v="JohnnaBelushi"/>
        <s v="KylenaSchmid"/>
        <s v="PatnaHingle"/>
        <s v="MikenaDoyle"/>
        <s v="MarcnaAnthony"/>
        <s v="NancynaTravis"/>
        <s v="VanessanaRedgrave"/>
        <s v="RollonaWeeks"/>
        <s v="KellinaGarner"/>
        <s v="OlympianaDukakis"/>
        <s v="JordinaMollà"/>
        <s v="MichaelnaGough"/>
        <s v="LoisnaChiles"/>
        <s v="PeternaJason"/>
        <s v="NormannaReedus"/>
        <s v="ChitanaRivera"/>
        <s v="ShannonnaElizabeth"/>
        <s v="LucasnaBryant"/>
        <s v="DenzelnaWashington"/>
        <s v="JednaBrophy"/>
        <s v="BillnaFagerbakke"/>
        <s v="SpencernaTreatnaClark"/>
        <s v="BernnaCohen"/>
        <s v="CaseynaKasem"/>
        <s v="AnnanaKendrick"/>
        <s v="JunenaSquibb"/>
        <s v="VincentnaLeclerc"/>
        <s v="ChristinenaCavanaugh"/>
        <s v="JacknaMcBrayer"/>
        <s v="TonynaNappo"/>
        <s v="ScottnaAdsit"/>
        <s v="AudreynaFleurot"/>
        <s v="EthannaSuplee"/>
        <s v="JohnnaSavage"/>
        <s v="RobertnaForster"/>
        <s v="FrednaWard"/>
        <s v="AlisonnaDoody"/>
        <s v="GeraldinenaMcEwan"/>
        <s v="FrankienaMuniz"/>
        <s v="AlfienaAllen"/>
        <s v="MarcianaDeBonis"/>
        <s v="KennaTakakura"/>
        <s v="LarrynaDavid"/>
        <s v="AustinnaNichols"/>
        <s v="BernardonaSaracino"/>
        <s v="MichielnaHuisman"/>
        <s v="ChristiannaStolte"/>
        <s v="MarknaRendall"/>
        <s v="BradleynaWhitford"/>
        <s v="YaphetnaKotto"/>
        <s v="MarianaConchitanaAlonso"/>
        <s v="JimnaBelushi"/>
        <s v="VickynaKrieps"/>
        <s v="YayanaDaCosta"/>
        <s v="JurneenaSmollett-Bell"/>
        <s v="AlannaOppenheimer"/>
        <s v="DavidnaCostabile"/>
        <s v="RobertnaLopez"/>
        <s v="MiminaRogers"/>
        <s v="KirknaBaltz"/>
        <s v="JoshnaHopkins"/>
        <s v="CostasnaMandylor"/>
        <s v="EddienaIzzard"/>
        <s v="RhysnaWakefield"/>
        <s v="KevinnaSussman"/>
        <s v="JackinaWeaver"/>
        <s v="ChrisnaNoth"/>
        <s v="DanielnaStern"/>
        <s v="CameronnaBright"/>
        <s v="DreanadenaMatteo"/>
        <s v="StephennaBaldwin"/>
        <s v="DougnaE.naDoug"/>
        <s v="MatthewnaPerry"/>
        <s v="DavidnaHewlett"/>
        <s v="LobonaSebastian"/>
        <s v="ChristophernaCousins"/>
        <s v="ReidnaEwing"/>
        <s v="MichaelnaGreyeyes"/>
        <s v="DavidnaSuchet"/>
        <s v="AidannaQuinn"/>
        <s v="TexasnaBattle"/>
        <s v="JamesnaBurnett"/>
        <s v="StarknaSands"/>
        <s v="PhilnaLaMarr"/>
        <s v="LilynaCole"/>
        <s v="AtomnaEgoyan"/>
        <s v="IngvarnaEggertnaSigurðsson"/>
        <s v="JohnnaHeard"/>
        <s v="RichardnaRoundtree"/>
        <s v="IsabellenaHuppert"/>
        <s v="SaïdnaTaghmaoui"/>
        <s v="BillnaPaterson"/>
        <s v="TobynaLeonardnaMoore"/>
        <s v="HollynaValance"/>
        <s v="SandrinenaKiberlain"/>
        <s v="MadelinenaCarroll"/>
        <s v="PatricknaLyster"/>
        <s v="BirgittenaHjortnaSørensen"/>
        <s v="DallasnaRoberts"/>
        <s v="KirknaAcevedo"/>
        <s v="MilosnaForman"/>
        <s v="BradleynaPierce"/>
        <s v="DavidnaJuliannaHirsh"/>
        <s v="JerrynaStiller"/>
        <s v="JasonnaLewis"/>
        <s v="NeilnaBrownnaJr."/>
        <s v="AmrishnaPuri"/>
        <s v="CreenaSummer"/>
        <s v="NinanaArianda"/>
        <s v="KevinnaChamberlin"/>
        <s v="YûnaAoi"/>
        <s v="RebeccanaDenaMornay"/>
        <s v="Topol"/>
        <s v="DavidnaSparrow"/>
        <s v="NoahnaLomax"/>
        <s v="OmrinaKatz"/>
        <s v="LilynaRabe"/>
        <s v="DeborahnaTwiss"/>
        <s v="DilshadnaVadsaria"/>
        <s v="DannynaMasterson"/>
        <s v="BrendanaBlethyn"/>
        <s v="SeannaYoung"/>
        <s v="RichardnaSammel"/>
        <s v="OlegnaTaktarov"/>
        <s v="BobnaClendenin"/>
        <s v="PhilippenaLabro"/>
        <s v="MarynaMcCormack"/>
        <s v="FrancisnaCapra"/>
        <s v="CleanaDuVall"/>
        <s v="ZoenaKazan"/>
        <s v="BellanaHeathcote"/>
        <s v="TulkunaJamyangnaKunganaTenzin"/>
        <s v="KatherinenaParkinson"/>
        <s v="DonaldnaFaison"/>
        <s v="ElenanaAnaya"/>
        <s v="RobertnaMaillet"/>
        <s v="KabirnaBedi"/>
        <s v="MartinnaStarr"/>
        <s v="SofianaVassilieva"/>
        <s v="JudynaDavis"/>
        <s v="AndrewnaSimpson"/>
        <s v="FionnulanaFlanagan"/>
        <s v="ArethanaFranklin"/>
        <s v="JeremynaJordan"/>
        <s v="ChristophernaWebster"/>
        <s v="BarretnaOliver"/>
        <s v="ArtnaCarney"/>
        <s v="JeannaMarsh"/>
        <s v="LewnaTemple"/>
        <s v="JoelnaMcHale"/>
        <s v="JunixnaInocian"/>
        <s v="AmynaCarson"/>
        <s v="AdhirnaKalyan"/>
        <s v="JulienaGonzalo"/>
        <s v="MartinnaClunes"/>
        <s v="BoydnaHolbrook"/>
        <s v="MichaelnaJeter"/>
        <s v="KaitlinnaOlson"/>
        <s v="DirknaBogarde"/>
        <s v="CarlnaGilliard"/>
        <s v="MichaelnaLandes"/>
        <s v="KatenaWalsh"/>
        <s v="LarrynaHankin"/>
        <s v="PaulanaGarcés"/>
        <s v="ToddnaAllen"/>
        <s v="GregorynaItzin"/>
        <s v="KirstienaAlley"/>
        <s v="ChelseanaField"/>
        <s v="DereknaLuke"/>
        <s v="MaianaMorgenstern"/>
        <s v="MaranaWilson"/>
        <s v="DreamanaWalker"/>
        <s v="GeraldnaMcRaney"/>
        <s v="EmbethnaDavidtz"/>
        <s v="PeternaCapaldi"/>
        <s v="IgornaJijikine"/>
        <s v="JasonnaRitter"/>
        <s v="AvanaAcres"/>
        <s v="RobnaPaulsen"/>
        <s v="BennaFeldman"/>
        <s v="PaigenaTurco"/>
        <s v="BillynaDrago"/>
        <s v="TikanaSumpter"/>
        <s v="LeslienaCaron"/>
        <s v="GeddenaWatanabe"/>
        <s v="GretanaGerwig"/>
        <s v="DananaDelany"/>
        <s v="PatricknaTroughton"/>
        <s v="GinanaHolden"/>
        <s v="RileynaThomasnaStewart"/>
        <s v="F.naMurraynaAbraham"/>
        <s v="DavidnaO'Hara"/>
        <s v="PaulnaSorvino"/>
        <s v="PaulnaF.naTompkins"/>
        <s v="Flea"/>
        <s v="EddienaGriffin"/>
        <s v="KatharinenaMcPhee"/>
        <s v="KeshianaKnightnaPulliam"/>
        <s v="SurajnaSharma"/>
        <s v="OlivernaJames"/>
        <s v="JonathannaBreck"/>
        <s v="TomnaArnold"/>
        <s v="AlexandranaBreckenridge"/>
        <s v="EmmanadenaCaunes"/>
        <s v="SallinaRichardson-Whitfield"/>
        <s v="AaronnaStaton"/>
        <s v="JohnnaGielgud"/>
        <s v="ParknaBench"/>
        <s v="RichardnaAnderson"/>
        <s v="RichardnaBriers"/>
        <s v="J.B.naSmoove"/>
        <s v="EssencenaAtkins"/>
        <s v="PaulnaHogan"/>
        <s v="CjonnaSaulsberry"/>
        <s v="TrevornaBlumas"/>
        <s v="TyronenaGiordano"/>
        <s v="TaronnaEgerton"/>
        <s v="MillanaJovovich"/>
        <s v="JohnnaSparkes"/>
        <s v="JasonnaPatric"/>
        <s v="EmilynaWatson"/>
        <s v="ScottnaMechlowicz"/>
        <s v="NianaPeeples"/>
        <s v="PhoebenaCates"/>
        <s v="UdonaKier"/>
        <s v="MatthewnaKnight"/>
        <s v="GilliannaJacobs"/>
        <s v="JonathannaTucker"/>
        <s v="RupertnaEverett"/>
        <s v="EmilynaMeade"/>
        <s v="TimothynaBottoms"/>
        <s v="ZachnaGrenier"/>
        <s v="MegannaMullally"/>
        <s v="PaulnaAnderson"/>
        <s v="JormanaTaccone"/>
        <s v="DevonnaMurray"/>
        <s v="StevenaRailsback"/>
        <s v="JennifernaHale"/>
        <s v="JamesnaBrolin"/>
        <s v="KatenaBurton"/>
        <s v="MalonnnaLévana"/>
        <s v="WilliamnaMorgannaSheppard"/>
        <s v="ChanningnaTatum"/>
        <s v="TomnaAmandes"/>
        <s v="MadisonnaDavenport"/>
        <s v="JanenaKrakowski"/>
        <s v="LaznaAlonso"/>
        <s v="ChristophernaEvannaWelch"/>
        <s v="SamnaMcMurray"/>
        <s v="DonovannaScott"/>
        <s v="AntonynaStarr"/>
        <s v="LorettanaDevine"/>
        <s v="JoenaPingue"/>
        <s v="EricanaLinz"/>
        <s v="AidannaMcArdle"/>
        <s v="SeannaBuchanan"/>
        <s v="JennynaMcCarthy"/>
        <s v="BenoîtnaMagimel"/>
        <s v="AndrénaWilms"/>
        <s v="EvgeniynaMironov"/>
        <s v="DannaO'Herlihy"/>
        <s v="MarionaVannaPeebles"/>
        <s v="ReginanaHall"/>
        <s v="LeahnaRemini"/>
        <s v="DavidnaHydenaPierce"/>
        <s v="JeffnaAnderson"/>
        <s v="PruittnaTaylornaVince"/>
        <s v="DiananaRoss"/>
        <s v="EllennaAlbertininaDow"/>
        <s v="RobertnaWagner"/>
        <s v="BusynaPhilipps"/>
        <s v="KellynaBrook"/>
        <s v="KennethnaWilliams"/>
        <s v="KennynaBaker"/>
        <s v="PriscillanaPresley"/>
        <s v="BrendannaFehr"/>
        <s v="EllennaBarkin"/>
        <s v="BriannaJohnson"/>
        <s v="JessicanaBowman"/>
        <s v="KeeleynaHawes"/>
        <s v="EvanaAmurrinaMartino"/>
        <s v="DannaHedaya"/>
        <s v="DashnaMihok"/>
        <s v="IannaHart"/>
        <s v="BenoîtnaPoelvoorde"/>
        <s v="LandonnaLiboiron"/>
        <s v="IbennaHjejle"/>
        <s v="SarahnaCarter"/>
        <s v="RogernaLloydnaPack"/>
        <s v="SimonnaYam"/>
        <s v="KimnaThomson"/>
        <s v="DicknaVannaPatten"/>
        <s v="EricnaLloyd"/>
        <s v="MichaelnaPapajohn"/>
        <s v="CharlottenaLenaBon"/>
        <s v="JeremynaNortham"/>
        <s v="BobbynaMoynihan"/>
        <s v="PawelnaSzajda"/>
        <s v="NeilnaDiamond"/>
        <s v="BrucenaDern"/>
        <s v="PaulonaCostanzo"/>
        <s v="JimnaCarter"/>
        <s v="VernonnaDobtcheff"/>
        <s v="AlexnaRocco"/>
        <s v="NoémienaLenoir"/>
        <s v="JacknaDavenport"/>
        <s v="SebastiannaKoch"/>
        <s v="TednaDanson"/>
        <s v="BennaCrompton"/>
        <s v="JoenaSpinell"/>
        <s v="LudivinenaSagnier"/>
        <s v="DiegonaRamos"/>
        <s v="WarrennaClarke"/>
        <s v="JohnnaAylward"/>
        <s v="QinaShu"/>
        <s v="RachelnaBlanchard"/>
        <s v="JimnaGaffigan"/>
        <s v="JudgenaReinhold"/>
        <s v="JillnaHennessy"/>
        <s v="CherrynaJones"/>
        <s v="BarrynaCorbin"/>
        <s v="SarahnaPolley"/>
        <s v="KarennaAllen"/>
        <s v="TerinaGarr"/>
        <s v="KimberlynaJ.naBrown"/>
        <s v="Steve-O"/>
        <s v="MurraynaHamilton"/>
        <s v="MarknaDuplass"/>
        <s v="NicknaKrause"/>
        <s v="ZanenaHoltz"/>
        <s v="BobbynaColeman"/>
        <s v="CicelynaTyson"/>
        <s v="FernandonaRey"/>
        <s v="PhilnaCollins"/>
        <s v="SkyenaMcColenaBartusiak"/>
        <s v="JohnnaFiedler"/>
        <s v="JosephnaJuliannaSoria"/>
        <s v="DavidnaMann"/>
        <s v="JameynaSheridan"/>
        <s v="SarahnaRoemer"/>
        <s v="MaximiliannaSchell"/>
        <s v="TheklanaReuten"/>
        <s v="DavenaFoley"/>
        <s v="HarrietnaWalter"/>
        <s v="KeramnaMalicki-Sánchez"/>
        <s v="LeenaMarvin"/>
        <s v="JannaCornet"/>
        <s v="RonnaEldard"/>
        <s v="JespernaChristensen"/>
        <s v="JasonnaBeghe"/>
        <s v="BeverlynaD'Angelo"/>
        <s v="SaffronnaBurrows"/>
        <s v="JamesnaWolk"/>
        <s v="ThomasnaLaw"/>
        <s v="DamiennaGarvey"/>
        <s v="LukenaBracey"/>
        <s v="TomnaSelleck"/>
        <s v="VanessanaLengies"/>
        <s v="LeonaHoward"/>
        <s v="MarcnaJohnnaJefferies"/>
        <s v="JamesnaGammon"/>
        <s v="VeranaMiles"/>
        <s v="TarannaKillam"/>
        <s v="ZacharynaGordon"/>
        <s v="AdamnaArkin"/>
        <s v="JohnnaWood"/>
        <s v="JannaHooks"/>
        <s v="ChinaLingnaChiu"/>
        <s v="MarknaFeuerstein"/>
        <s v="ShaunnaToub"/>
        <s v="TomnaHollander"/>
        <s v="RobertnaMiano"/>
        <s v="CarrollnaBaker"/>
        <s v="ArinaGraynor"/>
        <s v="VincentnaRegan"/>
        <s v="ArielnaGade"/>
        <s v="TiffanynaDupont"/>
        <s v="TzinaMa"/>
        <s v="HopenaDavis"/>
        <s v="DequinanaMoore"/>
        <s v="DustinnaNguyen"/>
        <s v="MianaFarrow"/>
        <s v="ChristophernaGuest"/>
        <s v="LynnnaCohen"/>
        <s v="OmarnaSy"/>
        <s v="GabynaHoffmann"/>
        <s v="VanessanaAngel"/>
        <s v="SusienaEssman"/>
        <s v="NianaVardalos"/>
        <s v="RicardonaMontalban"/>
        <s v="KatherinenaWaterston"/>
        <s v="CaitynaLotz"/>
        <s v="EricnaMcCormack"/>
        <s v="GeoffreynaArend"/>
        <s v="DemiánnaBichir"/>
        <s v="TynaOlsson"/>
        <s v="DexternaFletcher"/>
        <s v="KeanunaReeves"/>
        <s v="DarrennaShahlavi"/>
        <s v="CharlienaSaxton"/>
        <s v="AshleynaWilliams"/>
        <s v="BillnaLake"/>
        <s v="PeternaCoyote"/>
        <s v="RandynaJones"/>
        <s v="FinnnaWittrock"/>
        <s v="GuangnaLi"/>
        <s v="GarrettnaClayton"/>
        <s v="YuqinaZhang"/>
        <s v="PhilippenaNahon"/>
        <s v="LauranaSpencer"/>
        <s v="GeorgenaCoulouris"/>
        <s v="AaronnaAshmore"/>
        <s v="TracinaDinwiddie"/>
        <s v="SammonaKam-BonaHung"/>
        <s v="NicholasnaLea"/>
        <s v="MichaelnaLieber"/>
        <s v="MaggienaWheeler"/>
        <s v="SallynaHawkins"/>
        <s v="AlexandranaMarianaLara"/>
        <s v="MichaelnaSpears"/>
        <s v="W.naEarlnaBrown"/>
        <s v="ShelleynaDuvall"/>
        <s v="ThomasnaF.naWilson"/>
        <s v="MarynaJ.naBlige"/>
        <s v="ErinnaO'Brien"/>
        <s v="DavidnaAgranov"/>
        <s v="Jennina'Jwoww'naFarley"/>
        <s v="ColmnaFeore"/>
        <s v="RyûnosukenaKamiki"/>
        <s v="MichaelnaWong"/>
        <s v="SophienaNélisse"/>
        <s v="MelnaFerrer"/>
        <s v="KyranaNichols"/>
        <s v="ShawnnaRoberts"/>
        <s v="AngelicanaLee"/>
        <s v="CarlanaGallo"/>
        <s v="AmynaYasbeck"/>
        <s v="KennaDavitian"/>
        <s v="RaquelnaWelch"/>
        <s v="LeanaThompson"/>
        <s v="PaulnaSchneider"/>
        <s v="SeannaPatricknaThomas"/>
        <s v="LouisnaMandylor"/>
        <s v="LindsaynaDuncan"/>
        <s v="MelindanaClarke"/>
        <s v="DavidnaAlannaBasche"/>
        <s v="BarrynaBostwick"/>
        <s v="ChrisnaBrochu"/>
        <s v="Olivianad'Abo"/>
        <s v="SashanaAlexander"/>
        <s v="RogernaAshton-Griffiths"/>
        <s v="KaynaPanabaker"/>
        <s v="SusannaMaynaPratt"/>
        <s v="AlexnaBorstein"/>
        <s v="CorbinnaBleu"/>
        <s v="MarienaAvgeropoulos"/>
        <s v="RichardnaFarnsworth"/>
        <s v="JamienaLeenaCurtis"/>
        <s v="DennisnaFranz"/>
        <s v="PaulnaFreeman"/>
        <s v="AnnienaParisse"/>
        <s v="ShelleynaLong"/>
        <s v="ShaunnaEvans"/>
        <s v="KarennaYoung"/>
        <s v="RalphnaRichardson"/>
        <s v="KerrynaCondon"/>
        <s v="KhulannaChuluun"/>
        <s v="MichaelnaBeck"/>
        <s v="BriannaBlessed"/>
        <s v="SuzienaSteen"/>
        <s v="BurghartnaKlaußner"/>
        <s v="AnnanaHarr"/>
        <s v="MackenzienaGray"/>
        <s v="BradnaRenfro"/>
        <s v="NoranavonnaWaldstätten"/>
        <s v="SimónnaAndreu"/>
        <s v="JoaquimnadenaAlmeida"/>
        <s v="JohnnaAmplas"/>
        <s v="BrigittenaNielsen"/>
        <s v="JoenaLonaTruglio"/>
        <s v="MarinaKoda"/>
        <s v="ShawnnaAndrews"/>
        <s v="ElainenaCassidy"/>
        <s v="CarrienaHenn"/>
        <s v="RexnaHarrison"/>
        <s v="PatricknaGallagher"/>
        <s v="OwainnaYeoman"/>
        <s v="DonaldnaPleasence"/>
        <s v="MollynaShannon"/>
        <s v="ChrisnaKattan"/>
        <s v="Mary-KatenaOlsen"/>
        <s v="GregnaNicotero"/>
        <s v="ValentenaRodriguez"/>
        <s v="AdamnaBoyer"/>
        <s v="HananaMaenaLee"/>
        <s v="LarrynathenaCablenaGuy"/>
        <s v="KevinnaClash"/>
        <s v="DavidnaNiven"/>
        <s v="ElizabethnaBlackmore"/>
        <s v="HarlandnaWilliams"/>
        <s v="ClénaBennett"/>
        <s v="MelanienaGriffith"/>
        <s v="DavidnaMurray"/>
        <s v="BradynaCorbet"/>
        <s v="JessnaHarnell"/>
        <s v="Jan-MichaelnaVincent"/>
        <s v="RicknaGomez"/>
        <s v="TamaranaTunie"/>
        <s v="JulienaWalters"/>
        <s v="GretchennaPalmer"/>
        <s v="JamesnaMason"/>
        <s v="RonnaLester"/>
        <s v="AtticusnaShaffer"/>
        <s v="JordananaBrewster"/>
        <s v="VincentnaWalsh"/>
        <s v="MaribelnaVerdú"/>
        <s v="JessikanaVan"/>
        <s v="AngusnaT.naJones"/>
        <s v="DanneelnaAckles"/>
        <s v="AlonnanaShaw"/>
        <s v="JoenaCornish"/>
        <s v="MichaelnaNyqvist"/>
        <s v="AmandanaDetmer"/>
        <s v="AmynaSedaris"/>
        <s v="DonnaPardo"/>
        <s v="AlexandranaHolden"/>
        <s v="AlysonnaHannigan"/>
        <s v="KarlnaMalden"/>
        <s v="MariannaSeldes"/>
        <s v="JonnaPolito"/>
        <s v="NatashanaRichardson"/>
        <s v="KadnaMerad"/>
        <s v="JodienaWhittaker"/>
        <s v="EmilynaAlynnaLind"/>
        <s v="JustinnaKirk"/>
        <s v="TanyanavannaGraan"/>
        <s v="TrondnaFausa"/>
        <s v="Marie-JoséenaCroze"/>
        <s v="JakenaLloyd"/>
        <s v="RyôkonaHirosue"/>
        <s v="SydneynaPollack"/>
        <s v="Pei-PeinaCheng"/>
        <s v="JennifernaEhle"/>
        <s v="TonynaJay"/>
        <s v="BobbynaCampo"/>
        <s v="RaenaDawnnaChong"/>
        <s v="Ji-wonnaHa"/>
        <s v="MegannaCharpentier"/>
        <s v="GeorginanaCates"/>
        <s v="SylvianaSyms"/>
        <s v="TashanaSmith"/>
        <s v="RogernaAllam"/>
        <s v="TessanaThompson"/>
        <s v="AdamnaLamberg"/>
        <s v="ConchatanaFerrell"/>
        <s v="VirginianaCapers"/>
        <s v="JoAnnanaGarcianaSwisher"/>
        <s v="JosénaFerrer"/>
        <s v="KevinnaRankin"/>
        <s v="CarolnaKane"/>
        <s v="TimnaDaly"/>
        <s v="MatthewnaDaddario"/>
        <s v="LukenaBenward"/>
        <s v="KatynaMixon"/>
        <s v="EricanaLeerhsen"/>
        <s v="RachelnaTrue"/>
        <s v="MarknaGatiss"/>
        <s v="HutchnaDano"/>
        <s v="PeternaVaughan"/>
        <s v="NicolenaArinaParker"/>
        <s v="RosannanaArquette"/>
        <s v="DannynaPino"/>
        <s v="JoeynaLawrence"/>
        <s v="FirassnaDirani"/>
        <s v="WillnaForte"/>
        <s v="CindanaMcCain"/>
        <s v="AkienaKotabe"/>
        <s v="PatricknaBergin"/>
        <s v="GeorgenaC.naScott"/>
        <s v="NinanaHoss"/>
        <s v="CamnaClarke"/>
        <s v="ThenaEdge"/>
        <s v="AdriannaPaul"/>
        <s v="FaizonnaLove"/>
        <s v="JimmynaFallon"/>
        <s v="BriannaVannaHolt"/>
        <s v="KeithnaAllen"/>
        <s v="KylanaPratt"/>
        <s v="NicolenadenaBoer"/>
        <s v="MichaelnaRaymond-James"/>
        <s v="ArchienaPanjabi"/>
        <s v="JodinaLynnaO'Keefe"/>
        <s v="CampbellnaScott"/>
        <s v="AnnanaMadeley"/>
        <s v="S.naEpathanaMerkerson"/>
        <s v="ZachnaGilford"/>
        <s v="SusannaWard"/>
        <s v="CorbinnaBernsen"/>
        <s v="AgnesnaBruckner"/>
        <s v="EduardonaNoriega"/>
        <s v="PamelanaReed"/>
        <s v="KalimnaChandler"/>
        <s v="GustavnaFröhlich"/>
        <s v="CyrilnaRaffaelli"/>
        <s v="ChennaChang"/>
        <s v="VladimirnaGarin"/>
        <s v="PetchtainaWongkamlao"/>
        <s v="JJnaFeild"/>
        <s v="GinanaBellman"/>
        <s v="WendynaCrewson"/>
        <s v="GaelnaLenaCornec"/>
        <s v="HansnaMatheson"/>
        <s v="LucynaGaskell"/>
        <s v="RodrigonaDenalanaSerna"/>
        <s v="DanielnaWu"/>
        <s v="ChrisnaElliott"/>
        <s v="JeremynaDavies"/>
        <s v="SaurabhnaShukla"/>
        <s v="LoisnaSmith"/>
        <s v="AndreanaMartin"/>
        <s v="LindanaKozlowski"/>
        <s v="ChrisnaMarquette"/>
        <s v="StevenaGonsalves"/>
        <s v="ElainenaHendrix"/>
        <s v="MikenaNawrocki"/>
        <s v="KhandinaAlexander"/>
        <s v="RogernaGuenveurnaSmith"/>
        <s v="JamesnaD'Arcy"/>
        <s v="LancenaGross"/>
        <s v="JoannaPlowright"/>
        <s v="BethanynaJoynaLenz"/>
        <s v="ElizanaCoupe"/>
        <s v="KanenaHodder"/>
        <s v="JacksonnaNicoll"/>
        <s v="SharonnaLawrence"/>
        <s v="JulienaKavner"/>
        <s v="TerrynaPheto"/>
        <s v="AngelanaFeatherstone"/>
        <s v="ToddnaBoyce"/>
        <s v="JosephnaCotten"/>
        <s v="RuthnaSheen"/>
        <s v="SaranaForestier"/>
        <s v="MathieunaKassovitz"/>
        <s v="ShawnnaYue"/>
        <s v="KatherinenaLaNasa"/>
        <s v="OlafnaLubaszenko"/>
        <s v="StephennaMarcus"/>
        <s v="MariannaDziedziel"/>
        <s v="BrunonaGanz"/>
        <s v="LolanaDueñas"/>
        <s v="PaulnaBrannigan"/>
        <s v="StephanienaDanielson"/>
        <s v="SeannaKingston"/>
        <s v="RodneynaEastman"/>
        <s v="BrightonnaSharbino"/>
        <s v="PatricknaWayne"/>
        <s v="BrettnaCullen"/>
        <s v="MarknaWebber"/>
        <s v="ChrisnaBrown"/>
        <s v="DomnaDeLuise"/>
        <s v="ElliottnaGould"/>
        <s v="BethnaGrant"/>
        <s v="KatenadelnaCastillo"/>
        <s v="SonoyanaMizuno"/>
        <s v="OrsonnaBean"/>
        <s v="EllanaWahlestedt"/>
        <s v="KazunarinaNinomiya"/>
        <s v="JacobnaTremblay"/>
        <s v="JacknaWarden"/>
        <s v="DavidnaDencik"/>
        <s v="JosienaLoren"/>
        <s v="KathrynnaMorris"/>
        <s v="SaritanaChoudhury"/>
        <s v="DanielnaAuteuil"/>
        <s v="MeghannaHeffern"/>
        <s v="RyannaO'Neal"/>
        <s v="EzranaMiller"/>
        <s v="IannaGomez"/>
        <s v="IsabellanaRossellini"/>
        <s v="LukenaTreadaway"/>
        <s v="NikolanaDjuricko"/>
        <s v="TaranaPlatt"/>
        <s v="DeannaDawson"/>
        <s v="AdennaYoung"/>
        <s v="LouisnaHerthum"/>
        <s v="EverettnaMcGill"/>
        <s v="MattnaSmith"/>
        <s v="MargonaHarshman"/>
        <s v="MarynaAstor"/>
        <s v="SheilanaHancock"/>
        <s v="VincentnaGallo"/>
        <s v="DonnaJohnson"/>
        <s v="EricnaSchweig"/>
        <s v="GabrielnaDamon"/>
        <s v="BinnaWon"/>
        <s v="LindanaBlair"/>
        <s v="RobertnaShaw"/>
        <s v="Randallna'Tex'naCobb"/>
        <s v="JasonnaGeorge"/>
        <s v="JasonnaCottle"/>
        <s v="SidnaHaig"/>
        <s v="EricnaWinter"/>
        <s v="AlexnaRussell"/>
        <s v="AmynaIrving"/>
        <s v="MichaelnaPalin"/>
        <s v="KatherinenaBoecher"/>
        <s v="KirbynaBlissnaBlanton"/>
        <s v="AlessandronaNivola"/>
        <s v="JerrynaNelson"/>
        <s v="AshleynaAshidanaDixon"/>
        <s v="RichardnaDysart"/>
        <s v="KathrynnaErbe"/>
        <s v="KelvinnaTaylor"/>
        <s v="MarenaWinningham"/>
        <s v="ErikanaChristensen"/>
        <s v="AnnenaMeara"/>
        <s v="Joannana'JoJo'naLevesque"/>
        <s v="PattonnaOswalt"/>
        <s v="EdinaGathegi"/>
        <s v="EddienaCibrian"/>
        <s v="RosemarienaDeWitt"/>
        <s v="MichaelnaLerner"/>
        <s v="MartinnaSemmelrogge"/>
        <s v="BarrynaWatson"/>
        <s v="AndynaLau"/>
        <s v="CurtissnaCook"/>
        <s v="JonnynaWeston"/>
        <s v="VeronikanaDash"/>
        <s v="AleksanaPalladino"/>
        <s v="JosephnaCross"/>
        <s v="KellynaClarkson"/>
        <s v="NicknaDamici"/>
        <s v="Kang-honaSong"/>
        <s v="MegannaPark"/>
        <s v="SabrinanaFerilli"/>
        <s v="MichaelnaHarding"/>
        <s v="AldennaEhrenreich"/>
        <s v="ErinnaBoyes"/>
        <s v="TatyananaAli"/>
        <s v="IsaiahnaWashington"/>
        <s v="PéternaFancsikai"/>
        <s v="NinaYan"/>
        <s v="YuanyuannaGao"/>
        <s v="MeisanaKuroki"/>
        <s v="KennethnaCranham"/>
        <s v="MichaelnaDorman"/>
        <s v="KellynaLeBrock"/>
        <s v="ConnornaCorum"/>
        <s v="MattnaMarr"/>
        <s v="FrednaGwynne"/>
        <s v="TetsunaWatanabe"/>
        <s v="CarolinenaDhavernas"/>
        <s v="ChingnaWannaLau"/>
        <s v="HarrynaCareynaJr."/>
        <s v="PeternaCushing"/>
        <s v="KlausnaKinski"/>
        <s v="SeltonnaMello"/>
        <s v="MattnaProkop"/>
        <s v="JacknaMcGee"/>
        <s v="MireillenaEnos"/>
        <s v="JohnnaEnosnaIII"/>
        <s v="ShawneenaSmith"/>
        <s v="SidnaCaesar"/>
        <s v="AlicianaKeys"/>
        <s v="GabriellenaCarteris"/>
        <s v="BudnaCort"/>
        <s v="FionanaGlascott"/>
        <s v="StevennaBerkoff"/>
        <s v="JasonnaLondon"/>
        <s v="JohnnaWitherspoon"/>
        <s v="SheridannaSmith"/>
        <s v="LeonardonaDiCaprio"/>
        <s v="AlannaVannaSprang"/>
        <s v="MaxnaCasella"/>
        <s v="AndrewnaKeegan"/>
        <s v="WaynenaPygram"/>
        <s v="AnthonynaZerbe"/>
        <s v="DavidnaKennedy"/>
        <s v="SeannaHarris"/>
        <s v="GenanaRowlands"/>
        <s v="LinanaEsco"/>
        <s v="Deborra-LeenaFurness"/>
        <s v="JohnnaAbraham"/>
        <s v="GiancarlonaGiannini"/>
        <s v="GarynaLockwood"/>
        <s v="DeenaWallace"/>
        <s v="MarcnaDonato"/>
        <s v="KellinaWilliams"/>
        <s v="JohnnynaFlynn"/>
        <s v="BomannaIrani"/>
        <s v="TaylornaHandley"/>
        <s v="EduardonaVerástegui"/>
        <s v="EricnaElmosnino"/>
        <s v="HaroldnaRamis"/>
        <s v="KeegannaConnornaTracy"/>
        <s v="RichardnaBeymer"/>
        <s v="KevinnaNealon"/>
        <s v="PatricianaBelcher"/>
        <s v="RonnaMoody"/>
        <s v="AndrewnaLawrence"/>
        <s v="BrucenaSpence"/>
        <s v="VernonnaWells"/>
        <s v="HayleynaKiyoko"/>
        <s v="Vanity"/>
        <s v="AustinnaO'Brien"/>
        <s v="AlexisnaDziena"/>
        <s v="AlnaLeong"/>
        <s v="KevinnaTighe"/>
        <s v="ShirinaAppleby"/>
        <s v="WilliamnaSmith"/>
        <s v="OonanaLaurence"/>
        <s v="HerbertnaLom"/>
        <s v="JessicanaCapshaw"/>
        <s v="ClarencenaWilliamsnaIII"/>
        <s v="RichardnaLynch"/>
        <s v="BrandonnaT.naJackson"/>
        <s v="CelianaImrie"/>
        <s v="NicholasnaTurturro"/>
        <s v="SimonnaRhee"/>
        <s v="LindynaBooth"/>
        <s v="PaulnaBen-Victor"/>
        <s v="ZaynnaMalik"/>
        <s v="PhilipnaBakernaHall"/>
        <s v="AllisonnaTolman"/>
        <s v="ChadnaAllen"/>
        <s v="MarknaMoses"/>
        <s v="JohannanaBraddy"/>
        <s v="ClotildenaMollet"/>
        <s v="IddonaGoldberg"/>
        <s v="TamalanaJones"/>
        <s v="TobynaHuss"/>
        <s v="JennifernaGarner"/>
        <s v="EvannaRoss"/>
        <s v="WarisnaAhluwalia"/>
        <s v="LesleynaAnnnaWarren"/>
        <s v="TraceynaWalter"/>
        <s v="TimnaDeKay"/>
        <s v="StephanienaVogt"/>
        <s v="MarianaDizzia"/>
        <s v="Eddiena'Piolin'naSotelo"/>
        <s v="JohnnaNeville"/>
        <s v="Rekha"/>
        <s v="ScottnaA.naMartin"/>
        <s v="LeenaMajors"/>
        <s v="NorahnaJones"/>
        <s v="JeannenaTripplehorn"/>
        <s v="SergejnaTrifunovic"/>
        <s v="KarennaMok"/>
        <s v="CherylnaTiegs"/>
        <s v="ClairenaFoy"/>
        <s v="AitananaSánchez-Gijón"/>
        <s v="RyannaDonowho"/>
        <s v="DannynaDyer"/>
        <s v="DarylnaSabara"/>
        <s v="TobynaStephens"/>
        <s v="DulénaHill"/>
        <s v="AllynaSheedy"/>
        <s v="MichaelnaWinslow"/>
        <s v="AndrésnaMontiel"/>
        <s v="JarednaGilman"/>
        <s v="HarveynaWeinstein"/>
        <s v="ReefnaIreland"/>
        <s v="DrewnaWaters"/>
        <s v="LeonornaWatling"/>
        <s v="GytonnaGrantley"/>
        <s v="CraignaFairbrass"/>
        <s v="MishaelnaMorgan"/>
        <s v="CharlottenaBøving"/>
        <s v="JessenaMoss"/>
        <s v="LukenaPerry"/>
        <s v="Woo-sungnaJung"/>
        <s v="KatrinanaBowden"/>
        <s v="VictornaRivers"/>
        <s v="BurtnaKwouk"/>
        <s v="EmmanuellenaRiva"/>
        <s v="HeathernaO'Rourke"/>
        <s v="RogernaCross"/>
        <s v="JoenaFlaherty"/>
        <s v="MichaelanaMcManus"/>
        <s v="StevennaMichaelnaQuezada"/>
        <s v="KeishanaCastle-Hughes"/>
        <s v="KatrinanaKaif"/>
        <s v="EdwinnaNeal"/>
        <s v="ScoutnaTaylor-Compton"/>
        <s v="PaulnaMichaelnaGlaser"/>
        <s v="EarlnaCameron"/>
        <s v="ShanleynaCaswell"/>
        <s v="AlessandronaPreziosi"/>
        <s v="AlexnaVincent"/>
        <s v="TuckernaAlbrizzi"/>
        <s v="LaurennaGerman"/>
        <s v="DenholmnaElliott"/>
        <s v="CrystalnaLowe"/>
        <s v="TatenaTaylor"/>
        <s v="NickynaKatt"/>
        <s v="RorynaCulkin"/>
        <s v="DrewnaFuller"/>
        <s v="KatherinenaKellynaLang"/>
        <s v="JohnnaCarradine"/>
        <s v="JohnnaDoman"/>
        <s v="GarrynaShandling"/>
        <s v="JunnaKunimura"/>
        <s v="HeathernaMorris"/>
        <s v="ChatchainaPlengpanich"/>
        <s v="AdriennenaBarbeau"/>
        <s v="JulienaEngelbrecht"/>
        <s v="VincenaColosimo"/>
        <s v="ThurenaLindhardt"/>
        <s v="KipnaPardue"/>
        <s v="RonitnaElkabetz"/>
        <s v="StevennaWaddington"/>
        <s v="Maïwenn"/>
        <s v="JamesnaArnoldnaTaylor"/>
        <s v="JaminaGertz"/>
        <s v="FredericnaForrest"/>
        <s v="DavidnaHemmings"/>
        <s v="LouisanaMilwood-Haigh"/>
        <s v="MaxnaBeesley"/>
        <s v="Sung-keenaAhn"/>
        <s v="JimmynaShergill"/>
        <s v="CaseynaSiemaszko"/>
        <s v="ClivenaStanden"/>
        <s v="OrlanaFitzgerald"/>
        <s v="MadhurinaDixit"/>
        <s v="DeborahnaKerr"/>
        <s v="BergüzarnaKorel"/>
        <s v="JimnaHenson"/>
        <s v="LindsaynaPrice"/>
        <s v="AngelanaCartwright"/>
        <s v="HowardnaMorris"/>
        <s v="StevennaChristophernaParker"/>
        <s v="FrancesnaLeenaMcCain"/>
        <s v="MegannaBurns"/>
        <s v="MarquesnaHouston"/>
        <s v="LynnnaWhitfield"/>
        <s v="DavidnaDenman"/>
        <s v="LolanaGlaudini"/>
        <s v="DabneynaColeman"/>
        <s v="NatalienaStephanynaAguilar"/>
        <s v="GeorgenaLazenby"/>
        <s v="HeathernaLangenkamp"/>
        <s v="SeannaMichaelnaAfable"/>
        <s v="JustinnaTheroux"/>
        <s v="RichardnaHowland"/>
        <s v="JulienaBenz"/>
        <s v="OmarnaMetwally"/>
        <s v="BennaFalcone"/>
        <s v="DannaByrd"/>
        <s v="JohnnadenaLancie"/>
        <s v="VincenaVieluf"/>
        <s v="RobbienaKay"/>
        <s v="LaurelnaHolloman"/>
        <s v="MarinanaSirtis"/>
        <s v="MicknaLally"/>
        <s v="KarennaPittman"/>
        <s v="TonynaDevon"/>
        <s v="LarrynaDrake"/>
        <s v="ChrisnaOwen"/>
        <s v="ZennaMcGrath"/>
        <s v="TakeshinaKusao"/>
        <s v="RoynaDupuis"/>
        <s v="JoshnaHenderson"/>
        <s v="RubynaLin"/>
        <s v="LucynaFry"/>
        <s v="MarknaWingett"/>
        <s v="HelenanaMattsson"/>
        <s v="JessicanaTandy"/>
        <s v="AnitanaMui"/>
        <s v="RedanaKateb"/>
        <s v="PaulnaGross"/>
        <s v="BrendanaStrong"/>
        <s v="EdouardnaBaer"/>
        <s v="OmnaPuri"/>
        <s v="JennynaAgutter"/>
        <s v="MichaelnaMcElhatton"/>
        <s v="NathinnaButler"/>
        <s v="MarynaGoggin"/>
        <s v="ElyasnaM'Barek"/>
        <s v="AkinaAleong"/>
        <s v="LoisnaMaxwell"/>
        <s v="CynthianaRhodes"/>
        <s v="IannaMune"/>
        <s v="AlexnaPettyfer"/>
        <s v="EmmanaCaulfield"/>
        <s v="GeoffreynaHolder"/>
        <s v="SakinanaJaffrey"/>
        <s v="TatenaDonovan"/>
        <s v="MichaelnaJ.naBurg"/>
        <s v="HervénaVillechaize"/>
        <s v="ShaunanaMacdonald"/>
        <s v="MichaelnaJordan"/>
        <s v="AllisonnaMiller"/>
        <s v="MarynaTylernaMoore"/>
        <s v="KennaForee"/>
        <s v="RicknaFox"/>
        <s v="OmarnaEpps"/>
        <s v="MatthewnaMcGrory"/>
        <s v="ElizabethnaMacRae"/>
        <s v="FrednaMelamed"/>
        <s v="RichardnaE.naGrant"/>
        <s v="TeddynaSears"/>
        <s v="BarbaranaHershey"/>
        <s v="GeorgenaWendt"/>
        <s v="DavidnaGulpilil"/>
        <s v="NathanielnaLees"/>
        <s v="PreitynaZinta"/>
        <s v="RandynaCouture"/>
        <s v="TimnaGuinee"/>
        <s v="CherylnaLadd"/>
        <s v="MarleynaShelton"/>
        <s v="TerencenaHill"/>
        <s v="IsabellenaNanty"/>
        <s v="ChrisnaPontius"/>
        <s v="SusienaAbromeit"/>
        <s v="CaseynaAffleck"/>
        <s v="YuriynaTsurilo"/>
        <s v="DavidnaDellanaRocco"/>
        <s v="LouisnaKoo"/>
        <s v="WendeenaLee"/>
        <s v="KatenaHiggins"/>
        <s v="ChristophernaJudge"/>
        <s v="JustinnaEdwardnaSeale"/>
        <s v="JohannanaWokalek"/>
        <s v="JasonnaCerbone"/>
        <s v="MélissanaDésormeaux-Poulin"/>
        <s v="SilvionaMuccino"/>
        <s v="BrendannaCoyle"/>
        <s v="FernandanaMachado"/>
        <s v="AnnabellenaWallis"/>
        <s v="MagdanaSzubanski"/>
        <s v="LloydnaAverynaII"/>
        <s v="RosannanaDeSoto"/>
        <s v="LennaCariou"/>
        <s v="DavidnaMargulies"/>
        <s v="MarinnaHinkle"/>
        <s v="PaulanaKelly"/>
        <s v="JulianenaKöhler"/>
        <s v="EricnaJohnson"/>
        <s v="JulianaOrmond"/>
        <s v="MattnaFrewer"/>
        <s v="Sara-MarienaMaltha"/>
        <s v="ChulpannaKhamatova"/>
        <s v="MarknaBazeley"/>
        <s v="ClunaGulager"/>
        <s v="FortunatonaCerlino"/>
        <s v="JasonnaMewes"/>
        <s v="StevienaWonder"/>
        <s v="TednaCassidy"/>
        <s v="GlynisnaJohns"/>
        <s v="ElizabethnaMcGovern"/>
        <s v="GeorgenaChakiris"/>
        <s v="RodneynaDangerfield"/>
        <s v="KellynaJonaMinter"/>
        <s v="JohnnaD'Leo"/>
        <s v="LilliannaGish"/>
        <s v="OssienaDavis"/>
        <s v="RichardnaNorton"/>
        <s v="TuppencenaMiddleton"/>
        <s v="TamaranaGlynn"/>
        <s v="BrandonnaSmith"/>
        <s v="DarylnaHannah"/>
        <s v="AlonanaTal"/>
        <s v="AnnettenaBadland"/>
        <s v="WindellnaMiddlebrooks"/>
        <s v="JasonnaDohring"/>
        <s v="MiriamnaShor"/>
        <s v="RyannaBollman"/>
        <s v="MondanaScott"/>
        <s v="LynnenaThigpen"/>
        <s v="WarrennaOates"/>
        <s v="MichaelnaElphick"/>
        <s v="BryannaDick"/>
        <s v="KarinaWuhrer"/>
        <s v="KendricknaCross"/>
        <s v="NathalienaBaye"/>
        <s v="RussellnaWong"/>
        <s v="DianenaLadd"/>
        <s v="PatnaBuchanan"/>
        <s v="M.naEmmetnaWalsh"/>
        <s v="SeannaCook"/>
        <s v="BlakenaRitson"/>
        <s v="LeslienaCarlson"/>
        <s v="CécilenaDenaFrance"/>
        <s v="ShawnnaParsons"/>
        <s v="TygonaGernandt"/>
        <s v="MichaelnaJainaWhite"/>
        <s v="PaulnaScofield"/>
        <s v="JohnnaBillingsley"/>
        <s v="NathannaJones"/>
        <s v="BelindanaStewart-Wilson"/>
        <s v="ParmindernaNagra"/>
        <s v="EdienaFalco"/>
        <s v="WaynenaBrady"/>
        <s v="MithunnaChakraborty"/>
        <s v="PablonaRosso"/>
        <s v="AlexisnaBiesiada"/>
        <s v="RichardnaBull"/>
        <s v="AverynaSchreiber"/>
        <s v="FrançoisnaBerléand"/>
        <s v="LukenaKirby"/>
        <s v="LouisnaLombardi"/>
        <s v="KatinaOutinen"/>
        <s v="AlbertnaDupontel"/>
        <s v="HitoshinaMatsumoto"/>
        <s v="StevennaMackintosh"/>
        <s v="CreenaKelly"/>
        <s v="PaddynaConsidine"/>
        <s v="SynnøvenaMacodynaLund"/>
        <s v="AdamnaButcher"/>
        <s v="JessicanaChastain"/>
        <s v="BillnaErwin"/>
        <s v="BipashanaBasu"/>
        <s v="JohnnaGallaghernaJr."/>
        <s v="AmiahnaMiller"/>
        <s v="SpraguenaGrayden"/>
        <s v="ShelleynaHennig"/>
        <s v="JessicanaLindsey"/>
        <s v="BrendonnaEggertsen"/>
        <s v="JeannaSimmons"/>
        <s v="RobertnaJ.naWilke"/>
        <s v="GlorianaSandoval"/>
        <s v="RorynaCochrane"/>
        <s v="GarynaLewis"/>
        <s v="TishanaCampbell-Martin"/>
        <s v="JacknaThompson"/>
        <s v="ConstancenaShulman"/>
        <s v="MonicanaCalhoun"/>
        <s v="EdwinnaHodge"/>
        <s v="CameronnaMills"/>
        <s v="PeternaUstinov"/>
        <s v="LindsaynaWagner"/>
        <s v="PeternaMarknaRichman"/>
        <s v="KimnaDarby"/>
        <s v="DanielnaGiméneznaCacho"/>
        <s v="DylannaMoran"/>
        <s v="RandynaWayne"/>
        <s v="CliftonnaJames"/>
        <s v="KathleennaKinmont"/>
        <s v="DeborahnaForeman"/>
        <s v="WilliamnaSanderson"/>
        <s v="RyannaRobbins"/>
        <s v="ClairenaGeare"/>
        <s v="GeorgenaSanders"/>
        <s v="HelennaHayes"/>
        <s v="ColleennaO'Shaughnessey"/>
        <s v="PatricknaFugit"/>
        <s v="StéphanenaRousseau"/>
        <s v="KerrnaSmith"/>
        <s v="CarlnaWeathers"/>
        <s v="KevinnaCorrigan"/>
        <s v="WoodynaStrode"/>
        <s v="MattnaBerry"/>
        <s v="GuillaumenaDenaiffe"/>
        <s v="MichaelnaLonsdale"/>
        <s v="TimnaThomerson"/>
        <s v="BobbynaBatson"/>
        <s v="ScottnaTakeda"/>
        <s v="JanenaAdams"/>
        <s v="TimnaRuss"/>
        <s v="GregnaGermann"/>
        <s v="DarrylnaCox"/>
        <s v="BhoomikanaChawla"/>
        <s v="MegannaAmbuhlnaGraner"/>
        <s v="DonnaGordon"/>
        <s v="PaulnaFix"/>
        <s v="MarcnaTrottier"/>
        <s v="PatchnaDarragh"/>
        <s v="DanielnaStewartnaSherman"/>
        <s v="JacquelinenaBisset"/>
        <s v="SandranaStaggs"/>
        <s v="TonynaCorvillo"/>
        <s v="DougnaBradley"/>
        <s v="JohnnaStamos"/>
        <s v="PatricianaNeal"/>
        <s v="CyndinaLauper"/>
        <s v="EsainaMorales"/>
        <s v="IrènenaJacob"/>
        <s v="SofianaBlack-D'Elia"/>
        <s v="NatashanaHenstridge"/>
        <s v="CodynaHoward"/>
        <s v="MichaelnaDudikoff"/>
        <s v="IvannaBarnev"/>
        <s v="TakashinaMiike"/>
        <s v="LukasnaHaas"/>
        <s v="GregnaGrunberg"/>
        <s v="LounaPerryman"/>
        <s v="BobnaDylan"/>
        <s v="IsildnaLenaBesco"/>
        <s v="Diganth"/>
        <s v="SharonnaSmall"/>
        <s v="GarynaFarmer"/>
        <s v="JacquesnaGamblin"/>
        <s v="DouglasnaSmith"/>
        <s v="MatthewnaSunderland"/>
        <s v="BubbanaSmith"/>
        <s v="ChristophernaAtkins"/>
        <s v="JamesnaFleet"/>
        <s v="RichardnaBasehart"/>
        <s v="IndiananaEvans"/>
        <s v="KevinnaMichaelnaRichardson"/>
        <s v="JeannenaCrain"/>
        <s v="JuannaLuisnaGaliardo"/>
        <s v="SarahnaDrew"/>
        <s v="MarynaMcDonnell"/>
        <s v="GerardonaTaracena"/>
        <s v="FedjanavannaHuêt"/>
        <s v="NicholasnaGonzalez"/>
        <s v="Yeong-aenaLee"/>
        <s v="ClovisnaFouin"/>
        <s v="AnthonynaChau-SangnaWong"/>
        <s v="DominiquenaMcElligott"/>
        <s v="ArtyomnaBogucharskiy"/>
        <s v="SananaSaeed"/>
        <s v="MichaelnaBerryman"/>
        <s v="DovenaCameron"/>
        <s v="SameernaAlinaKhan"/>
        <s v="JonathannaCrombie"/>
        <s v="MichaelnaJ.naMorris"/>
        <s v="JamesnaFox"/>
        <s v="RawirinaParatene"/>
        <s v="AbhisheknaBachchan"/>
        <s v="Claude-OlivernaRudolph"/>
        <s v="MaurynaChaykin"/>
        <s v="AlekseynaChadov"/>
        <s v="SusannaClark"/>
        <s v="DuanenaJones"/>
        <s v="DorothynaLamour"/>
        <s v="J.D.naEvermore"/>
        <s v="HaroldnaGould"/>
        <s v="HillnaHarper"/>
        <s v="KatynaJurado"/>
        <s v="MianaWasikowska"/>
        <s v="LoreleinaLinklater"/>
        <s v="Dr.naDre"/>
        <s v="KevinnaMcCarthy"/>
        <s v="WilliamnaHickey"/>
        <s v="BelénnaRueda"/>
        <s v="JohnnaVernon"/>
        <s v="StephennaMcHattie"/>
        <s v="AlannaTaylor"/>
        <s v="AaronnaHughes"/>
        <s v="LounaTaylornaPucci"/>
        <s v="GinanaMcKee"/>
        <s v="BalinesenaTarinaLegongnaDancers"/>
        <s v="EvanaLaRue"/>
        <s v="BlairnaUnderwood"/>
        <s v="RickynaSchroder"/>
        <s v="LeosnaCarax"/>
        <s v="DannaFutterman"/>
        <s v="LanenaSmith"/>
        <s v="KathleennaRobertson"/>
        <s v="AdriananaBarraza"/>
        <s v="JordannaTrovillion"/>
        <s v="AlannaWilliams"/>
        <s v="DannynaArroyo"/>
        <s v="EnriquenaVillén"/>
        <s v="MichaelnaCerveris"/>
        <s v="TiffanynaThornton"/>
        <s v="ClemensnaSchick"/>
        <s v="EamonnnaWalker"/>
        <s v="AngelonaTsarouchas"/>
        <s v="ElenanaLyadova"/>
        <s v="KennaHoward"/>
        <s v="BonnienaLeenaBouman"/>
        <s v="MariannaMarsh"/>
        <s v="ShannonnaWoodward"/>
        <s v="JessicanaMcNamee"/>
        <s v="RachelnaSterling"/>
        <s v="SusannahnaYork"/>
        <s v="GeorgenaReeves"/>
        <s v="ReecenaRitchie"/>
        <s v="SlimnaPickens"/>
        <s v="HowardnaKeel"/>
        <s v="SeunaJorge"/>
        <s v="ReginaldnaOwen"/>
        <s v="SusannaBlommaert"/>
        <s v="JamienaFarr"/>
        <s v="BarnardnaHughes"/>
        <s v="LloydnaBridges"/>
        <s v="LarenznaTate"/>
        <s v="PeternaFinch"/>
        <s v="KatenaDickie"/>
        <s v="MasternaP"/>
        <s v="FranknaVincent"/>
        <s v="LynnnaRedgrave"/>
        <s v="SoledadnaVillamil"/>
        <s v="GlorianaVotsis"/>
        <s v="DannaHicks"/>
        <s v="ZaidenaSilvianaGutiérrez"/>
        <s v="JohannanaMørck"/>
        <s v="GeoffnaStults"/>
        <s v="MykelnaShannonnaJenkins"/>
        <s v="ChristiannaCampbell"/>
        <s v="AshnaCook"/>
        <s v="JerrynaBrown"/>
        <s v="ShellynaVarod"/>
        <s v="JeffnaFahey"/>
        <s v="JoenaEgan"/>
        <s v="SofienaGråbøl"/>
        <s v="AdriannaGonzalez"/>
        <s v="MattnaGerald"/>
        <s v="JohnnaSimm"/>
        <s v="RusnaBlackwell"/>
        <s v="AlexandranaRapaport"/>
        <s v="DarrennaMcGavin"/>
        <s v="PerrynaKing"/>
        <s v="RupertnaGraves"/>
        <s v="AgamenaMalembo-Emene"/>
        <s v="TerrynaWalters"/>
        <s v="WilsonnaGuerrero"/>
        <s v="EricnaDane"/>
        <s v="GertnaFröbe"/>
        <s v="LionelnaBarrymore"/>
        <s v="MollynaEphraim"/>
        <s v="DicknaClark"/>
        <s v="DaomingnaChen"/>
        <s v="RobertnaRusler"/>
        <s v="AdelaidenaKane"/>
        <s v="VictorianaLeigh"/>
        <s v="MikkinaPadilla"/>
        <s v="JudithnaAnderson"/>
        <s v="GregorynaSierra"/>
        <s v="EricnaStuart"/>
        <s v="RonnaPalillo"/>
        <s v="SessuenaHayakawa"/>
        <s v="RoyalnaDano"/>
        <s v="LeslienaJordan"/>
        <s v="LilanaKedrova"/>
        <s v="LisaGaynaHamilton"/>
        <s v="MontgomerynaClift"/>
        <s v="DeonnaRichmond"/>
        <s v="SethnaGreen"/>
        <s v="WalternaBrennan"/>
        <s v="JimmynaJean-Louis"/>
        <s v="ArianenaLabed"/>
        <s v="RobertnaNeary"/>
        <s v="A.naMichaelnaBaldwin"/>
        <s v="LupenaOntiveros"/>
        <s v="JessicanaDenaGouw"/>
        <s v="LisanaRay"/>
        <s v="JiminaMistry"/>
        <s v="JacknaAlbertson"/>
        <s v="ZachnaGalligan"/>
        <s v="GeorgenaHamilton"/>
        <s v="StuartnaMargolin"/>
        <s v="RobnaMcElhenney"/>
        <s v="GracenaGummer"/>
        <s v="NambithanaMpumlwana"/>
        <s v="JoenaHoward"/>
        <s v="Ji-taenaYu"/>
        <s v="MichaelnaBolten"/>
        <s v="RobbnaWells"/>
        <s v="HéctornaJiménez"/>
        <s v="KevinnaGage"/>
        <s v="HarrynaTreadaway"/>
        <s v="MegalynnaEchikunwoke"/>
        <s v="MegannaHilty"/>
        <s v="WilliamnaAtherton"/>
        <s v="AmandanaMealing"/>
        <s v="KostjanaUllmann"/>
        <s v="BetsynaRussell"/>
        <s v="PattinaLuPone"/>
        <s v="DarrennaKeefenaReiher"/>
        <s v="KristinaClainos"/>
        <s v="AshleynaMartin"/>
        <s v="AlexnaMeraz"/>
        <s v="AngienaDickinson"/>
        <s v="SarahnaRafferty"/>
        <s v="DavidnaBianchi"/>
        <s v="ShantelnaVanSanten"/>
        <s v="BrookenaNewton"/>
        <s v="JacknaTaylor"/>
        <s v="StacynaKeach"/>
        <s v="CybillnaShepherd"/>
        <s v="MatheusnaNachtergaele"/>
        <s v="GlennnaFord"/>
        <s v="MichaelnaNouri"/>
        <s v="PatricknaBauchau"/>
        <s v="PatricknaBrammall"/>
        <s v="GregorynaCruz"/>
        <s v="PaulanaJainaParker"/>
        <s v="JoenaE.naBrown"/>
        <s v="TerrynaKiser"/>
        <s v="Terry"/>
        <s v="SanjaynaDutt"/>
        <s v="PatricianaRichardson"/>
        <s v="KellynaReno"/>
        <s v="NeerunaBajwa"/>
        <s v="FranknaHvam"/>
        <s v="CesarnaRomero"/>
        <s v="ArianenaSchluter"/>
        <s v="EsthernaWilliams"/>
        <s v="DavidnaHuddleston"/>
        <s v="TomnaEverett"/>
        <s v="AgatanaTrzebuchowska"/>
        <s v="LaurienaMetcalf"/>
        <s v="GabriellenaReece"/>
        <s v="NachonaVigalondo"/>
        <s v="BonaHuang"/>
        <s v="NicknaSearcy"/>
        <s v="JoelnaFuhrman"/>
        <s v="AlannanaUbach"/>
        <s v="ZackarynaStevennaGraham"/>
        <s v="MelvynnaDouglas"/>
        <s v="La'PrincessnaJackson"/>
        <s v="MichaelnaWeston"/>
        <s v="HansnaWeingartner"/>
        <s v="MichelnaCôté"/>
        <s v="AtonaEssandoh"/>
        <s v="ChristophernaSimpson"/>
        <s v="JoshuanaOrmond"/>
        <s v="EldennaHenson"/>
        <s v="TalnaBachman"/>
        <s v="SherylnaCrow"/>
        <s v="DiananaScarwid"/>
        <s v="CarlynaSchroeder"/>
        <s v="EmilynaPearson"/>
        <s v="AnupamnaKher"/>
        <s v="RüdigernaVogler"/>
        <s v="CecilianaPillado"/>
        <s v="EmmanuelnaKabongo"/>
        <s v="KevinnaLeslie"/>
        <s v="BasilnaRathbone"/>
        <s v="AvanaGardner"/>
        <s v="DeemsnaTaylor"/>
        <s v="SebastiannaAguilar"/>
        <s v="DananaKimmell"/>
        <s v="MelanienaKinnaman"/>
        <s v="LouisenaFletcher"/>
        <s v="KaylanaEwell"/>
        <s v="GreernaGarson"/>
        <s v="EthannaPeck"/>
        <s v="ZohranaSegal"/>
        <s v="DanielnaKash"/>
        <s v="TeresanaWright"/>
        <s v="NicknaStahl"/>
        <s v="PernaChristiannaEllefsen"/>
        <s v="ArturonaCastro"/>
        <s v="MarthanaHigareda"/>
        <s v="DavidnaProval"/>
        <s v="MichaelnaChapman"/>
        <s v="MarianaDoylenaKennedy"/>
        <s v="DanielanaBianchi"/>
        <s v="JessicanaDublin"/>
        <s v="AlannaAutry"/>
        <s v="JohnnaBeck"/>
        <s v="RubynaHarris"/>
        <s v="BrocknaPeters"/>
        <s v="BrendannaSextonnaIII"/>
        <s v="JulianaTaylornaRoss"/>
        <s v="UlrichnaMühe"/>
        <s v="AlexnaKendrick"/>
        <s v="JackienaGleason"/>
        <s v="SpencernaTracy"/>
        <s v="CharlesnaLinton"/>
        <s v="IrenenaBedard"/>
        <s v="JamesnaUrbaniak"/>
        <s v="AlbertnaDelpy"/>
        <s v="JorgenaSalinas"/>
        <s v="SarahnaClarke"/>
        <s v="CelestenaHolm"/>
        <s v="ShelleynaWaggener"/>
        <s v="BrendannaMackey"/>
        <s v="DonnaAmeche"/>
        <s v="BradnaWilliamnaHenke"/>
        <s v="GeorgenaW.naBush"/>
        <s v="EmilynaRatajkowski"/>
        <s v="GanonaGrills"/>
        <s v="LeonornaVarela"/>
        <s v="TawnynaKitaen"/>
        <s v="PeternaStickles"/>
        <s v="RonnynaDayag"/>
        <s v="KirbynaHeyborne"/>
        <s v="DicknaCheney"/>
        <s v="BuzznaAldrin"/>
        <s v="BillnaMaher"/>
        <s v="MannynaPerez"/>
        <s v="KrystanaRodriguez"/>
        <s v="IsabellenaAdjani"/>
        <s v="NathannaParsons"/>
        <s v="StephanenaGauger"/>
        <s v="BobbynaDeol"/>
        <s v="NeilnaMaskell"/>
        <s v="CalebnaLandrynaJones"/>
        <s v="ColinnaFerguson"/>
        <s v="SanjaynaMishra"/>
        <s v="JansennaPanettiere"/>
        <s v="KentnaMcCord"/>
        <s v="MichaelnaMcLafferty"/>
        <s v="JamesnaKyson"/>
        <s v="JamesnaCorden"/>
        <s v="KennethnaNkosi"/>
        <s v="SeannaRogerson"/>
        <s v="TommynaKnight"/>
        <s v="WilliamnaLeenaScott"/>
        <s v="TimnaRice"/>
        <s v="CharlottenaRae"/>
        <s v="LinusnaRoache"/>
        <s v="MarionaCimarro"/>
        <s v="EverettnaSloane"/>
        <s v="BennaSchwartz"/>
        <s v="LexnaBarker"/>
        <s v="ZeronaMostel"/>
        <s v="EddienaVedder"/>
        <s v="KevinnaAlejandro"/>
        <s v="WraynaCrawford"/>
        <s v="MichaelnaAaronnaMilligan"/>
        <s v="AnthonynaEdwards"/>
        <s v="Mikena'ThenaMiz'naMizanin"/>
        <s v="AhmednaHassan"/>
        <s v="LizzienaBrocheré"/>
        <s v="Remo"/>
        <s v="PhilippenaPetit"/>
        <s v="PeternaFeeney"/>
        <s v="AdamnaRatcliffe"/>
        <s v="AshleynaBell"/>
        <s v="AnanaClaudianaTalancón"/>
        <s v="GinanaMontana"/>
        <s v="PaulnaWilliams"/>
        <s v="DavidnaPatricknaKelly"/>
        <s v="BillnaIrwin"/>
        <s v="T.R.naSilambarasan"/>
        <s v="J.J.naAbrams"/>
        <s v="LhakpanaDorji"/>
        <s v="JimnaBackus"/>
        <s v="LukenaEdwards"/>
        <s v="KeenannaTracey"/>
        <s v="LudgernaPistor"/>
        <s v="WillnaEstes"/>
        <s v="CJnaAdams"/>
        <s v="ChrisnaCleveland"/>
        <s v="EugenionaDerbez"/>
        <s v="GordonnaJump"/>
        <s v="IlleananaDouglas"/>
        <s v="NatalienaPress"/>
        <s v="NimratnaKaur"/>
        <s v="AnnnaMiller"/>
        <s v="DonnanaReed"/>
        <s v="BennaJohnson"/>
        <s v="MichaelnaWelch"/>
        <s v="CliftonnaPowell"/>
        <s v="LammannaRucker"/>
        <s v="AdelnaKaram"/>
        <s v="PixienaDavies"/>
        <s v="LiornaAshkenazi"/>
        <s v="Revathy"/>
        <s v="Jean-PaulnaBelmondo"/>
        <s v="MarisanaCoughlan"/>
        <s v="GagenaGolightly"/>
        <s v="CherylnaHines"/>
        <s v="DonaldnaGibb"/>
        <s v="JeannaArthur"/>
        <s v="LeonaFitzpatrick"/>
        <s v="ElizabethnaMeriwether"/>
        <s v="JennifernaWestfeldt"/>
        <s v="T.J.naStorm"/>
        <s v="RhondanaFleming"/>
        <s v="GastónnaPauls"/>
        <s v="YuvalnaDiskin"/>
        <s v="AlianaShawkat"/>
        <s v="SalvatornaXuereb"/>
        <s v="TheresanaRussell"/>
        <s v="ConnornaPaolo"/>
        <s v="LisanaBrave"/>
        <s v="JeffnaGarlin"/>
        <s v="StanleynaBlystone"/>
        <s v="JimnaO'Heir"/>
        <s v="JennynaO'Hara"/>
        <s v="JohnnaArcilla"/>
        <s v="GeorginanaReilly"/>
        <s v="JoeynaLaurennaAdams"/>
        <s v="JaimenaZevallos"/>
        <s v="BrucenaHopkins"/>
        <s v="JonnaHunter"/>
        <s v="SarahnaLind"/>
        <s v="JoenaArmstrong"/>
        <s v="AmbernaMarshall"/>
        <s v="JohnnynaMessner"/>
        <s v="BalthazarnaGetty"/>
        <s v="GlennaPowell"/>
        <s v="BillynaGilbert"/>
        <s v="MercedesnaMorán"/>
        <s v="GabrielnaBeristain"/>
        <s v="ChristinanaMoore"/>
        <s v="AdamnaDiMarco"/>
        <s v="LéanaDrucker"/>
        <s v="JonathannaMangum"/>
        <s v="MichaelnaDouglas"/>
        <s v="PaprikanaSteen"/>
        <s v="KieunaChinh"/>
        <s v="TuckernaSmallwood"/>
        <s v="AziznaMuradillayev"/>
        <s v="LenorenaZann"/>
        <s v="UdaynaChopra"/>
        <s v="BryannaCallen"/>
        <s v="ChloenaBridges"/>
        <s v="JoannaFontaine"/>
        <s v="AdriennenaKing"/>
        <s v="JanenaWyman"/>
        <s v="JenninaRivera"/>
        <s v="JeannaPeters"/>
        <s v="WalternaPidgeon"/>
        <s v="RileynaKeough"/>
        <s v="ElvisnaNolasco"/>
        <s v="LauranaSannaGiacomo"/>
        <s v="VeranaWilson"/>
        <s v="RandeepnaHooda"/>
        <s v="JohnnaForsythe"/>
        <s v="NigelnaBruce"/>
        <s v="LuiginaPistilli"/>
        <s v="ReginanaCasé"/>
        <s v="MarshallnaAllman"/>
        <s v="CoyotenaShivers"/>
        <s v="JohnnynaAmaro"/>
        <s v="AntonionaArrué"/>
        <s v="DenisenaBoutte"/>
        <s v="KristinnaBooth"/>
        <s v="VictornaZincknaJr."/>
        <s v="CleavonnaLittle"/>
        <s v="SabrinanaCarmichael"/>
        <s v="DeirdrenaLorenz"/>
        <s v="DanenaCook"/>
        <s v="GarynaStretch"/>
        <s v="JohnnaJarratt"/>
        <s v="CindyMarienaSmall"/>
        <s v="FranknaRautenbach"/>
        <s v="MarilynnaNorry"/>
        <s v="YayannaRuhian"/>
        <s v="AnellanaVastola"/>
        <s v="ClaudenaRains"/>
        <s v="RosienaTraynor"/>
        <s v="ShazahnnaPadamsee"/>
        <s v="RonnaRifkin"/>
        <s v="BurgessnaMeredith"/>
        <s v="ReneenaOlstead"/>
        <s v="JacknaLord"/>
        <s v="IngridnaBolsønaBerdal"/>
        <s v="AshleynaLaurence"/>
        <s v="RobinnaGivens"/>
        <s v="NaominaNishida"/>
        <s v="ClaudiunaTrandafir"/>
        <s v="CynthianaMyers"/>
        <s v="NevillenaBrand"/>
        <s v="AlnaGore"/>
        <s v="RichardnaJaeckel"/>
        <s v="KeithnaRichards"/>
        <s v="AlexnaLawther"/>
        <s v="EricnaSchlosser"/>
        <s v="RobertnaAmaya"/>
        <s v="CallienaThorne"/>
        <s v="JulianaGarner"/>
        <s v="JennynaSlate"/>
        <s v="MichaelnaO'Keefe"/>
        <s v="LounaAdler"/>
        <s v="NatashanaGregsonnaWagner"/>
        <s v="PhyllisnaDiller"/>
        <s v="SaulnaWilliams"/>
        <s v="FranknaGerrish"/>
        <s v="ManojnaBajpayee"/>
        <s v="DiannaBachar"/>
        <s v="NatnaWolff"/>
        <s v="ScandarnaCopti"/>
        <s v="CaranaSeymour"/>
        <s v="HermannaKoto"/>
        <s v="MarvnaAlbert"/>
        <s v="RufusnaGraham"/>
        <s v="TomnaHamann"/>
        <s v="BriannaWhitaker"/>
        <s v="AnilnaKapoor"/>
        <s v="PatsynaKensit"/>
        <s v="LouisnaMustillo"/>
        <s v="JamesnaGunn"/>
        <s v="EmilynaBaldoni"/>
        <s v="AlexianaRasmussen"/>
        <s v="PaulnaBlackthorne"/>
        <s v="VanillanaIce"/>
        <s v="MarielnaHemingway"/>
        <s v="FranknaWhaley"/>
        <s v="AndreanaVergara"/>
        <s v="AyeshanaOmar"/>
        <s v="MattnaWalsh"/>
        <s v="A.J.naBuckley"/>
        <s v="LaurennaC.naMayhew"/>
        <s v="EddienaAlbert"/>
        <s v="JanettenaArmand"/>
        <s v="GermánnaAlcarazu"/>
        <s v="MarlenenaForte"/>
        <s v="StickynaFingaz"/>
        <s v="AnslemnaRichardson"/>
        <s v="AlexandernaVlahos"/>
        <s v="PierrenaDulat"/>
        <s v="ChloenaRose"/>
        <s v="ShonanaKay"/>
        <s v="DavidnaDeLuise"/>
        <s v="GianaMantegna"/>
        <s v="MikenaColter"/>
        <s v="RobertnaKennedynaJr."/>
        <s v="VladnaIvanov"/>
        <s v="BriannaDorton"/>
        <s v="G.J.naEchternkamp"/>
        <s v="DavidnaGallagher"/>
        <s v="RezanaSixonaSafai"/>
        <s v="MelonienaDiaz"/>
        <s v="DonnienaDunagan"/>
        <s v="RiannaBishop"/>
        <s v="ChristophenaCherki"/>
        <s v="JanelnaParrish"/>
        <s v="D.naDavidnaMorin"/>
        <s v="JohnnynaHarris"/>
        <s v="ChristophernaBerry"/>
        <s v="SamairenaArmstrong"/>
        <s v="LeilanaHatami"/>
        <s v="StephennaMcCole"/>
        <s v="KennaLeung"/>
        <s v="ToddnaField"/>
        <s v="FrancisnaLederer"/>
        <s v="MeloranaWalters"/>
        <s v="HildanaBernard"/>
        <s v="TomnaGuiry"/>
        <s v="EionnaBailey"/>
        <s v="KurtnaAngle"/>
        <s v="StignaFrodenaHenriksen"/>
        <s v="LarrynaBagby"/>
        <s v="AlannaPietruszewski"/>
        <s v="RonnaHoward"/>
        <s v="KatynaHelvenston-Wettengal"/>
        <s v="FrednaArmisen"/>
        <s v="LarrynaKing"/>
        <s v="JakenaRyan"/>
        <s v="StefanianaSandrelli"/>
        <s v="ChristelnaKhalil"/>
        <s v="NicholanaBurley"/>
        <s v="JennifernaLeenaWiggins"/>
        <s v="ArthurnaAgee"/>
        <s v="ChristophernaToler"/>
        <s v="BrucenaAltman"/>
        <s v="KaranaHayward"/>
        <s v="WesleynaJonathan"/>
        <s v="TristannaMacknaWilds"/>
        <s v="Akima"/>
        <s v="RobinnenaLee"/>
        <s v="SteffinnienaPhrommany"/>
        <s v="LeenaArmstrong"/>
        <s v="DavenaFennoy"/>
        <s v="MadisonnaLintz"/>
        <s v="LorrainenaZiff"/>
        <s v="EdwardnaEverettnaHorton"/>
        <s v="JoshuanaLeonard"/>
        <s v="JiminaHendrix"/>
        <s v="BarrynaDennen"/>
        <s v="DavidnaA.R.naWhite"/>
        <s v="MatthewnaFeeney"/>
        <s v="AngelanaNordeng"/>
        <s v="GarbanaTouré"/>
        <s v="ColinnaAndrews"/>
        <s v="FélixnaMoati"/>
        <s v="RingonaStarr"/>
        <s v="SallynaKirkland"/>
        <s v="SpelanaColja"/>
        <s v="KennaBevel"/>
        <s v="PantnaShirtnaBaba"/>
        <s v="PeternaBreck"/>
        <s v="SaulnaStein"/>
        <s v="HokenaHowell"/>
        <s v="EvanaCarrozza"/>
        <s v="BillnaClinton"/>
        <s v="VincenaMcMahon"/>
        <s v="LincolnnaHoppe"/>
        <s v="ZubaidanaSahar"/>
        <s v="PeternaRiegert"/>
        <s v="ArinaGold"/>
        <s v="BignaBudah"/>
        <s v="WilliamnaKatt"/>
        <s v="HeathernaMatarazzo"/>
        <s v="LisaRayenaMcCoy"/>
        <s v="SeymournaCassel"/>
        <s v="RickynaJay"/>
        <s v="MinorunaChiaki"/>
        <s v="GregnaSpeirs"/>
        <s v="TinanaLouise"/>
        <s v="JakenaSandvig"/>
        <s v="JacknaPlotnick"/>
        <s v="AmbernaBenson"/>
        <s v="WhitneynaAble"/>
        <s v="JoannenaWhalley"/>
        <s v="AnnnaDowd"/>
        <s v="ChristanaB.naAllen"/>
        <s v="ZhengnaXu"/>
        <s v="JacquesnaBrel"/>
        <s v="RainaAlexandra"/>
        <s v="BrucenaVilanch"/>
        <s v="JohnnaMcGlothlin"/>
        <s v="TimnaAbell"/>
        <s v="ChristiannaAlvarez"/>
        <s v="RandynaJaynaBurrell"/>
        <s v="JennifernaLanda"/>
        <s v="JoelnaPaulnaReisig"/>
        <s v="SarahnaCallan"/>
        <s v="JeffnaDelaney"/>
        <s v="MarknaTorgl"/>
        <s v="GeorgenaT.naOdom"/>
        <s v="NicholasnaFarrell"/>
        <s v="DennisnaL.A.naWhite"/>
        <s v="LloydnaKaufman"/>
        <s v="CheyennenaJackson"/>
        <s v="DicknaPowell"/>
        <s v="JacknaCanfield"/>
        <s v="TaylornaNichols"/>
        <s v="FridanaHallgren"/>
        <s v="AcenaMarrero"/>
        <s v="EvenaPlumb"/>
        <s v="AshleynaPalmer"/>
        <s v="JaynaAdams"/>
        <s v="JessenaGarcia"/>
        <s v="SuenaCorcoran"/>
        <s v="JonathannaCaouette"/>
        <s v="ChrisnaCox"/>
        <s v="PaulnaElia"/>
        <s v="DavidnaWarbeck"/>
        <s v="RonnaLynch"/>
        <s v="AndrewnaDaly"/>
        <s v="JeffnaSeymour"/>
        <s v="RoshannaSeth"/>
        <s v="MichellenaNolden"/>
        <s v="IngridnaThulin"/>
        <s v="MaenaMarsh"/>
        <s v="DeForestnaKelley"/>
        <s v="BessienaLove"/>
        <s v="BetsynaBaker"/>
        <s v="NoranaArnezeder"/>
        <s v="JoenaBishop"/>
        <s v="StevenaJames"/>
        <s v="EllennaBlock"/>
        <s v="TracynaSpiridakos"/>
        <s v="NatalienaWelch"/>
        <s v="LeenaJ.naCobb"/>
        <s v="AlannaHale"/>
        <s v="MarynaTsoni"/>
        <s v="GarynaColeman"/>
        <s v="JanetnaMcTeer"/>
        <s v="ZinedinenaSoualem"/>
        <s v="MarknaCaven"/>
        <s v="Lucy"/>
        <s v="AnnanaKarina"/>
        <s v="BeatricenaNtuba"/>
        <s v="GlorianaFoster"/>
        <s v="ElinaMarienthal"/>
        <s v="EddienaJones"/>
        <s v="AlexandernaWraith"/>
        <s v="ElizabethnaStenholt"/>
        <s v="WilhelmnavonnaHomburg"/>
        <s v="JoannanaCassidy"/>
        <s v="PierrenaPrieur"/>
        <s v="CarmennaArgenziano"/>
        <s v="MattnaServitto"/>
        <s v="JasonnaTobin"/>
        <s v="MikenaWhite"/>
        <s v="RizwannaManji"/>
        <s v="NicholasnaSimmons"/>
        <s v="BillnaMartone"/>
        <s v="AnnenaArcher"/>
        <s v="CharlienaBewley"/>
        <s v="ClintnaJordan"/>
        <s v="GusnaVannaSant"/>
        <s v="JamesnaNorton"/>
        <s v="FlaconaNavaja"/>
        <s v="NatalienaCanerday"/>
        <s v="LukenaMably"/>
        <s v="SamanthanaBuck"/>
        <s v="MarknaHengst"/>
        <s v="LornenaCardinal"/>
        <s v="MartynaLindsey"/>
        <s v="DereknaBrandon"/>
        <s v="KatenaFlannery"/>
        <s v="JunenaLockhart"/>
        <s v="StevenaDuin"/>
        <s v="BritnaMorgan"/>
        <s v="DananaBlackstone"/>
        <s v="RenéenaAdorée"/>
        <s v="JacobnaZachar"/>
        <s v="BrocknaBaker"/>
        <s v="JamesnaLance"/>
        <s v="ViviannaLamolli"/>
        <s v="DonaldnaAustin"/>
        <s v="NancynaIson"/>
        <s v="CecilnaKellaway"/>
        <s v="StevenaBisley"/>
        <s v="AlexnaDésert"/>
        <s v="GiannaMarianaVolontè"/>
        <s v="GilbertnaRoland"/>
        <s v="JaspernaJohal"/>
        <s v="ChrisnaThomas"/>
        <s v="SebastiannaSchipper"/>
        <s v="LeonaRossi"/>
        <s v="NatashanaBedingfield"/>
        <s v="StevannaMena"/>
        <s v="AdamnaRifkin"/>
        <s v="RyannaKennedy"/>
        <s v="JennifernaLafleur"/>
        <s v="VictorianaLachelle"/>
        <s v="BertrandnaCantat"/>
        <s v="SylvianaEckhausen"/>
        <s v="EvelynnaJefferson"/>
        <s v="JordannaBridges"/>
        <s v="ChasenaMasterson"/>
        <s v="RobertnaTurano"/>
        <s v="RobinnaBartlett"/>
        <s v="AlexnaEmanuel"/>
        <s v="AmirnaFarrokhnaHashemian"/>
        <s v="ChrisnaNew"/>
        <s v="JoienaLee"/>
        <s v="StacienaEvans"/>
        <s v="AnanaMarianaGuran"/>
        <s v="WilliamnaMapother"/>
        <s v="JoenaLev"/>
        <s v="AaronnaStanford"/>
        <s v="MarkétanaIrglová"/>
        <s v="EugenenaRoche"/>
        <s v="RowannaIsaacson"/>
        <s v="MartinnaCompston"/>
        <s v="BillnaAllen"/>
        <s v="BillnaMelendez"/>
        <s v="HughnaDucklow"/>
        <s v="JessenaJane"/>
        <s v="XinhuanaJiang"/>
        <s v="PatnaBoone"/>
        <s v="HassannaJohnson"/>
        <s v="MikenaBirbiglia"/>
        <s v="Valentine"/>
        <s v="MachanaMéril"/>
        <s v="ErinnaBethea"/>
        <s v="CassidynaGifford"/>
        <s v="JacknaNance"/>
        <s v="JohnnienaWalker"/>
        <s v="KeenennaIvorynaWayans"/>
        <s v="ChucknaMitchell"/>
        <s v="BriannaHowe"/>
        <s v="GabrielanaCastillo"/>
        <s v="EdmundnaMcMillen"/>
        <s v="AdamnaRayner"/>
        <s v="JohnnaIreland"/>
        <s v="HughnaMun"/>
        <s v="TrevornaHoward"/>
        <s v="DottienaAlexander"/>
        <s v="SethnaAckerman"/>
        <s v="ClintnaMansell"/>
        <s v="MeredithnaScottnaLynn"/>
        <s v="TomnaArdavany"/>
        <s v="StevenaDiasparra"/>
        <s v="AmandanaKearsan"/>
        <s v="SeannaWhalen"/>
        <s v="LenanaDunham"/>
        <s v="JasonnaEvers"/>
        <s v="VincentnaDuvall"/>
        <s v="CourtneynaBell"/>
        <s v="MichaelnaMcGlone"/>
        <s v="ShailenenaGarnett"/>
        <s v="SonianaBraga"/>
        <s v="JeremynaSande"/>
        <s v="ChelsenaSwain"/>
        <s v="DavidnaMersault"/>
        <s v="OlivianaCooke"/>
        <s v="GregnaAronowitz"/>
        <s v="PaulnaEenhoorn"/>
        <s v="JonnaGries"/>
        <s v="EddienaRouse"/>
        <s v="ChristanaMiller"/>
        <s v="JohnnynaWalter"/>
        <s v="PatricianaRaven"/>
        <s v="LevonnaHelm"/>
        <s v="ThomasnaBrophy"/>
        <s v="KirpatricknaThomas"/>
        <s v="KatenaDollenmayer"/>
        <s v="RonnaGelner"/>
        <s v="TonynaWay"/>
        <s v="BriannaO'Halloran"/>
        <s v="BobbynaKendall"/>
        <s v="PanchitonaGómez"/>
        <s v="KatharinenaIsabelle"/>
        <s v="RichardnaLinklater"/>
        <s v="MikaalnaBates"/>
        <s v="SuzinaLorraine"/>
        <s v="LisanaArnold"/>
        <s v="AlananaKaniewski"/>
        <s v="KatienaAselton"/>
        <s v="OlwenyanaMaina"/>
        <s v="HeathernaBurns"/>
        <s v="JasonnaTrost"/>
        <s v="MinknaStole"/>
        <s v="BéatricenaDalle"/>
        <s v="NargessnaMamizadeh"/>
        <s v="MichaelnaParle"/>
        <s v="AnnanaNakagawa"/>
        <s v="MichaelnaCortez"/>
        <s v="JoenaCoffey"/>
        <s v="StanleynaB.naHerman"/>
        <s v="DavidnaSullivan"/>
        <s v="EdgarnaTancangco"/>
        <s v="PeternaMarquardt"/>
        <s v="JohnnaConsidine"/>
        <s v="CaitlinnaFitzGerald"/>
        <s v="DaphnenaZuniga"/>
        <s v="ValorienaCurry"/>
        <s v="MaxwellnaMoody"/>
        <s v="BriannaHerzlinger"/>
      </sharedItems>
    </cacheField>
    <cacheField name="actor_1_facebook_likes">
      <sharedItems containsMixedTypes="1" containsNumber="1" containsInteger="1">
        <n v="1000.0"/>
        <n v="40000.0"/>
        <n v="11000.0"/>
        <n v="27000.0"/>
        <n v="131.0"/>
        <n v="640.0"/>
        <n v="24000.0"/>
        <n v="799.0"/>
        <n v="26000.0"/>
        <n v="25000.0"/>
        <n v="15000.0"/>
        <n v="18000.0"/>
        <n v="451.0"/>
        <n v="22000.0"/>
        <n v="10000.0"/>
        <n v="5000.0"/>
        <n v="891.0"/>
        <n v="16000.0"/>
        <n v="6000.0"/>
        <n v="29000.0"/>
        <n v="21000.0"/>
        <n v="14000.0"/>
        <n v="3000.0"/>
        <n v="883.0"/>
        <n v="20000.0"/>
        <n v="12000.0"/>
        <n v="894.0"/>
        <n v="974.0"/>
        <n v="44000.0"/>
        <n v="23000.0"/>
        <n v="17000.0"/>
        <n v="34000.0"/>
        <n v="19000.0"/>
        <n v="979.0"/>
        <n v="275.0"/>
        <n v="2000.0"/>
        <n v="998.0"/>
        <n v="268.0"/>
        <n v="87000.0"/>
        <n v="711.0"/>
        <n v="622.0"/>
        <n v="4000.0"/>
        <n v="756.0"/>
        <n v="975.0"/>
        <n v="890.0"/>
        <n v="648.0"/>
        <n v="544.0"/>
        <n v="531.0"/>
        <n v="662.0"/>
        <n v="49000.0"/>
        <n v="309.0"/>
        <n v="234.0"/>
        <n v="730.0"/>
        <n v="921.0"/>
        <n v="851.0"/>
        <n v="769.0"/>
        <n v="783.0"/>
        <n v="13000.0"/>
        <n v="957.0"/>
        <n v="820.0"/>
        <n v="986.0"/>
        <n v="766.0"/>
        <n v="613.0"/>
        <n v="982.0"/>
        <n v="535.0"/>
        <n v="688.0"/>
        <n v="605.0"/>
        <n v="845.0"/>
        <n v="920.0"/>
        <n v="784.0"/>
        <n v="774.0"/>
        <n v="886.0"/>
        <n v="690.0"/>
        <n v="273.0"/>
        <n v="936.0"/>
        <n v="833.0"/>
        <n v="39.0"/>
        <n v="650.0"/>
        <n v="596.0"/>
        <n v="811.0"/>
        <n v="480.0"/>
        <n v="669.0"/>
        <n v="383.0"/>
        <n v="681.0"/>
        <n v="673.0"/>
        <n v="760.0"/>
        <n v="852.0"/>
        <n v="5.0"/>
        <n v="752.0"/>
        <n v="780.0"/>
        <n v="558.0"/>
        <n v="925.0"/>
        <n v="660.0"/>
        <n v="827.0"/>
        <n v="8000.0"/>
        <n v="490.0"/>
        <n v="144.0"/>
        <n v="623.0"/>
        <n v="962.0"/>
        <n v="873.0"/>
        <n v="693.0"/>
        <n v="770.0"/>
        <n v="191.0"/>
        <n v="835.0"/>
        <n v="35000.0"/>
        <n v="691.0"/>
        <n v="591.0"/>
        <n v="192.0"/>
        <n v="919.0"/>
        <n v="680.0"/>
        <n v="887.0"/>
        <n v="283.0"/>
        <n v="670.0"/>
        <n v="879.0"/>
        <n v="584.0"/>
        <n v="672.0"/>
        <n v="813.0"/>
        <n v="611.0"/>
        <n v="409.0"/>
        <n v="875.0"/>
        <n v="577.0"/>
        <n v="898.0"/>
        <n v="340.0"/>
        <n v="9000.0"/>
        <n v="23.0"/>
        <n v="981.0"/>
        <n v="882.0"/>
        <n v="743.0"/>
        <n v="529.0"/>
        <n v="2.0"/>
        <n v="563.0"/>
        <n v="67.0"/>
        <n v="795.0"/>
        <n v="163.0"/>
        <n v="7000.0"/>
        <n v="610.0"/>
        <n v="719.0"/>
        <n v="867.0"/>
        <n v="912.0"/>
        <n v="374.0"/>
        <n v="745.0"/>
        <n v="582.0"/>
        <n v="933.0"/>
        <n v="548.0"/>
        <n v="906.0"/>
        <n v="940.0"/>
        <n v="21.0"/>
        <n v="710.0"/>
        <n v="692.0"/>
        <n v="870.0"/>
        <n v="960.0"/>
        <n v="443.0"/>
        <n v="903.0"/>
        <n v="989.0"/>
        <n v="394.0"/>
        <n v="349.0"/>
        <n v="844.0"/>
        <n v="576.0"/>
        <n v="614.0"/>
        <n v="966.0"/>
        <n v="788.0"/>
        <n v="537.0"/>
        <n v="995.0"/>
        <n v="901.0"/>
        <n v="848.0"/>
        <n v="600.0"/>
        <n v="509.0"/>
        <n v="324.0"/>
        <n v="963.0"/>
        <n v="177.0"/>
        <n v="645.0"/>
        <n v="967.0"/>
        <n v="524.0"/>
        <n v="46000.0"/>
        <n v="419.0"/>
        <n v="988.0"/>
        <n v="433.0"/>
        <n v="658.0"/>
        <n v="881.0"/>
        <n v="854.0"/>
        <n v="366.0"/>
        <n v="834.0"/>
        <n v="732.0"/>
        <n v="789.0"/>
        <n v="539.0"/>
        <n v="874.0"/>
        <n v="33000.0"/>
        <n v="310.0"/>
        <n v="436.0"/>
        <n v="510.0"/>
        <n v="287.0"/>
        <n v="865.0"/>
        <n v="722.0"/>
        <n v="968.0"/>
        <n v="889.0"/>
        <n v="973.0"/>
        <n v="794.0"/>
        <n v="970.0"/>
        <n v="142.0"/>
        <n v="931.0"/>
        <n v="926.0"/>
        <n v="847.0"/>
        <n v="485.0"/>
        <n v="534.0"/>
        <n v="57.0"/>
        <n v="838.0"/>
        <n v="939.0"/>
        <n v="956.0"/>
        <n v="226.0"/>
        <n v="617.0"/>
        <n v="277.0"/>
        <n v="593.0"/>
        <n v="117.0"/>
        <n v="631.0"/>
        <n v="134.0"/>
        <n v="211.0"/>
        <n v="961.0"/>
        <n v="677.0"/>
        <n v="145.0"/>
        <n v="625.0"/>
        <n v="426.0"/>
        <n v="154.0"/>
        <n v="416.0"/>
        <n v="495.0"/>
        <n v="992.0"/>
        <n v="437.0"/>
        <n v="294.0"/>
        <n v="627.0"/>
        <n v="330.0"/>
        <n v="325.0"/>
        <n v="45000.0"/>
        <n v="430.0"/>
        <n v="629.0"/>
        <n v="51.0"/>
        <n v="972.0"/>
        <n v="984.0"/>
        <n v="841.0"/>
        <n v="599.0"/>
        <n v="598.0"/>
        <n v="779.0"/>
        <n v="113.0"/>
        <n v="678.0"/>
        <n v="29.0"/>
        <n v="924.0"/>
        <n v="807.0"/>
        <n v="545.0"/>
        <n v="821.0"/>
        <n v="521.0"/>
        <n v="749.0"/>
        <n v="550.0"/>
        <n v="427.0"/>
        <n v="913.0"/>
        <n v="905.0"/>
        <n v="723.0"/>
        <n v="267.0"/>
        <n v="164.0"/>
        <n v="849.0"/>
        <n v="219.0"/>
        <n v="44.0"/>
        <n v="405.0"/>
        <n v="579.0"/>
        <n v="468.0"/>
        <n v="683.0"/>
        <n v="922.0"/>
        <n v="624.0"/>
        <n v="326.0"/>
        <n v="687.0"/>
        <n v="107.0"/>
        <n v="734.0"/>
        <n v="668.0"/>
        <n v="97.0"/>
        <n v="855.0"/>
        <n v="904.0"/>
        <n v="700.0"/>
        <n v="164000.0"/>
        <n v="578.0"/>
        <n v="836.0"/>
        <n v="708.0"/>
        <n v="387.0"/>
        <n v="954.0"/>
        <n v="880.0"/>
        <n v="472.0"/>
        <n v="176.0"/>
        <n v="720.0"/>
        <n v="703.0"/>
        <n v="787.0"/>
        <n v="293.0"/>
        <n v="607.0"/>
        <n v="964.0"/>
        <n v="327.0"/>
        <n v="877.0"/>
        <n v="978.0"/>
        <n v="636.0"/>
        <n v="782.0"/>
        <n v="976.0"/>
        <n v="61.0"/>
        <n v="884.0"/>
        <n v="499.0"/>
        <n v="218.0"/>
        <n v="152.0"/>
        <n v="747.0"/>
        <n v="755.0"/>
        <n v="592.0"/>
        <n v="643.0"/>
        <n v="76.0"/>
        <n v="308.0"/>
        <n v="628.0"/>
        <n v="37.0"/>
        <n v="378.0"/>
        <n v="786.0"/>
        <n v="740.0"/>
        <n v="463.0"/>
        <n v="551.0"/>
        <n v="180.0"/>
        <n v="496.0"/>
        <n v="746.0"/>
        <n v="685.0"/>
        <n v="944.0"/>
        <n v="541.0"/>
        <n v="461.0"/>
        <n v="808.0"/>
        <n v="768.0"/>
        <n v="778.0"/>
        <n v="492.0"/>
        <n v="947.0"/>
        <n v="900.0"/>
        <n v="812.0"/>
        <n v="826.0"/>
        <n v="969.0"/>
        <n v="897.0"/>
        <n v="288.0"/>
        <n v="396.0"/>
        <n v="446.0"/>
        <n v="775.0"/>
        <n v="907.0"/>
        <n v="465.0"/>
        <n v="553.0"/>
        <n v="694.0"/>
        <n v="635.0"/>
        <n v="695.0"/>
        <n v="837.0"/>
        <n v="3.0"/>
        <n v="30.0"/>
        <n v="621.0"/>
        <n v="554.0"/>
        <n v="372.0"/>
        <n v="6.0"/>
        <n v="818.0"/>
        <n v="165.0"/>
        <n v="773.0"/>
        <n v="918.0"/>
        <n v="344.0"/>
        <n v="716.0"/>
        <n v="649.0"/>
        <n v="638.0"/>
        <n v="839.0"/>
        <n v="244.0"/>
        <n v="616.0"/>
        <n v="971.0"/>
        <n v="442.0"/>
        <n v="303.0"/>
        <n v="506.0"/>
        <n v="567.0"/>
        <n v="696.0"/>
        <n v="455.0"/>
        <n v="585.0"/>
        <n v="869.0"/>
        <n v="581.0"/>
        <n v="157.0"/>
        <n v="663.0"/>
        <n v="759.0"/>
        <n v="489.0"/>
        <n v="473.0"/>
        <n v="448.0"/>
        <n v="147.0"/>
        <n v="876.0"/>
        <n v="295.0"/>
        <n v="114.0"/>
        <n v="523.0"/>
        <n v="757.0"/>
        <n v="955.0"/>
        <n v="504.0"/>
        <n v="559.0"/>
        <n v="639.0"/>
        <n v="173.0"/>
        <n v="11.0"/>
        <n v="664.0"/>
        <n v="580.0"/>
        <n v="943.0"/>
        <n v="731.0"/>
        <n v="422.0"/>
        <n v="497.0"/>
        <n v="63.0"/>
        <n v="806.0"/>
        <n v="738.0"/>
        <n v="594.0"/>
        <n v="358.0"/>
        <n v="386.0"/>
        <n v="953.0"/>
        <n v="66.0"/>
        <n v="491.0"/>
        <n v="748.0"/>
        <n v="385.0"/>
        <n v="332.0"/>
        <n v="771.0"/>
        <n v="642.0"/>
        <n v="260.0"/>
        <n v="655.0"/>
        <n v="934.0"/>
        <n v="264.0"/>
        <n v="440.0"/>
        <n v="713.0"/>
        <n v="640000.0"/>
        <n v="742.0"/>
        <n v="272.0"/>
        <n v="744.0"/>
        <n v="296.0"/>
        <n v="328.0"/>
        <n v="601.0"/>
        <n v="285.0"/>
        <n v="469.0"/>
        <n v="460.0"/>
        <n v="90.0"/>
        <n v="618.0"/>
        <n v="45.0"/>
        <n v="462.0"/>
        <n v="902.0"/>
        <n v="798.0"/>
        <n v="355.0"/>
        <n v="985.0"/>
        <n v="338.0"/>
        <n v="562.0"/>
        <n v="400.0"/>
        <n v="172.0"/>
        <n v="181.0"/>
        <n v="941.0"/>
        <n v="174.0"/>
        <n v="843.0"/>
        <n v="927.0"/>
        <n v="908.0"/>
        <n v="279.0"/>
        <n v="79.0"/>
        <n v="893.0"/>
        <n v="512.0"/>
        <n v="721.0"/>
        <n v="527.0"/>
        <n v="201.0"/>
        <n v="805.0"/>
        <n v="556.0"/>
        <n v="129.0"/>
        <n v="329.0"/>
        <n v="896.0"/>
        <n v="390.0"/>
        <n v="150.0"/>
        <n v="240.0"/>
        <n v="203.0"/>
        <n v="809.0"/>
        <n v="20.0"/>
        <n v="533.0"/>
        <n v="98.0"/>
        <n v="608.0"/>
        <n v="526.0"/>
        <n v="304.0"/>
        <n v="508.0"/>
        <n v="565.0"/>
        <n v="860.0"/>
        <n v="31000.0"/>
        <n v="141.0"/>
        <n v="741.0"/>
        <n v="125.0"/>
        <n v="646.0"/>
        <n v="0.0"/>
        <n v="606.0"/>
        <n v="991.0"/>
        <n v="909.0"/>
        <n v="651.0"/>
        <n v="302.0"/>
        <n v="137000.0"/>
        <n v="346.0"/>
        <n v="856.0"/>
        <n v="204.0"/>
        <n v="997.0"/>
        <n v="885.0"/>
        <n v="829.0"/>
        <n v="572.0"/>
        <n v="801.0"/>
        <n v="488.0"/>
        <n v="699.0"/>
        <n v="46.0"/>
        <n v="106.0"/>
        <n v="403.0"/>
        <n v="483.0"/>
        <n v="109.0"/>
        <n v="729.0"/>
        <n v="486.0"/>
        <n v="888.0"/>
        <n v="500.0"/>
        <n v="341.0"/>
        <n v="17.0"/>
        <n v="948.0"/>
        <n v="654.0"/>
        <n v="82.0"/>
        <n v="727.0"/>
        <n v="828.0"/>
        <n v="155.0"/>
        <n v="946.0"/>
        <n v="517.0"/>
        <n v="210.0"/>
        <n v="712.0"/>
        <n v="456.0"/>
        <n v="597.0"/>
        <n v="364.0"/>
        <n v="84.0"/>
        <n v="444.0"/>
        <n v="923.0"/>
        <n v="158.0"/>
        <n v="866.0"/>
        <n v="549.0"/>
        <n v="482.0"/>
        <n v="453.0"/>
        <n v="715.0"/>
        <n v="767.0"/>
        <n v="634.0"/>
        <n v="214.0"/>
        <n v="714.0"/>
        <n v="227.0"/>
        <n v="996.0"/>
        <n v="241.0"/>
        <n v="911.0"/>
        <n v="861.0"/>
        <n v="633.0"/>
        <n v="175.0"/>
        <n v="555.0"/>
        <n v="503.0"/>
        <n v="232.0"/>
        <n v="235.0"/>
        <n v="103.0"/>
        <n v="94.0"/>
        <n v="816.0"/>
        <n v="116.0"/>
        <n v="193.0"/>
        <n v="471.0"/>
        <n v="354.0"/>
        <n v="796.0"/>
        <n v="595.0"/>
        <n v="65.0"/>
        <n v="477.0"/>
        <n v="857.0"/>
        <n v="136.0"/>
        <n v="64.0"/>
        <n v="825.0"/>
        <n v="776.0"/>
        <n v="735.0"/>
        <n v="179.0"/>
        <n v="467.0"/>
        <n v="892.0"/>
        <n v="706.0"/>
        <n v="718.0"/>
        <n v="878.0"/>
        <n v="413.0"/>
        <n v="543.0"/>
        <n v="159.0"/>
        <n v="423.0"/>
        <n v="149.0"/>
        <n v="412.0"/>
        <n v="380.0"/>
        <n v="697.0"/>
        <n v="70.0"/>
        <n v="569.0"/>
        <n v="656.0"/>
        <n v="130.0"/>
        <n v="619.0"/>
        <n v="571.0"/>
        <n v="899.0"/>
        <n v="659.0"/>
        <n v="803.0"/>
        <n v="552.0"/>
        <n v="306.0"/>
        <n v="170.0"/>
        <n v="77.0"/>
        <n v="717.0"/>
        <n v="93.0"/>
        <n v="28.0"/>
        <n v="452.0"/>
        <n v="347.0"/>
        <n v="733.0"/>
        <n v="362.0"/>
        <n v="525.0"/>
        <n v="60.0"/>
        <n v="797.0"/>
        <n v="9.0"/>
        <n v="686.0"/>
        <n v="52.0"/>
        <n v="399.0"/>
        <n v="15.0"/>
        <n v="215.0"/>
        <n v="785.0"/>
        <n v="276.0"/>
        <n v="425.0"/>
        <n v="917.0"/>
        <n v="665.0"/>
        <n v="381.0"/>
        <n v="564.0"/>
        <n v="68.0"/>
        <n v="494.0"/>
        <n v="726.0"/>
        <n v="371.0"/>
        <n v="929.0"/>
        <n v="220.0"/>
        <n v="258.0"/>
        <n v="772.0"/>
        <n v="24.0"/>
        <n v="753.0"/>
        <n v="823.0"/>
        <n v="402.0"/>
        <n v="754.0"/>
        <n v="530.0"/>
        <n v="307.0"/>
        <n v="990.0"/>
        <n v="603.0"/>
        <n v="478.0"/>
        <n v="78.0"/>
        <n v="439.0"/>
        <n v="122.0"/>
        <n v="298.0"/>
        <n v="30000.0"/>
        <n v="183.0"/>
        <n v="398.0"/>
        <n v="764.0"/>
        <n v="557.0"/>
        <n v="148.0"/>
        <n v="187.0"/>
        <n v="311.0"/>
        <n v="392.0"/>
        <n v="702.0"/>
        <n v="7.0"/>
        <n v="186.0"/>
        <n v="679.0"/>
        <n v="185.0"/>
        <n v="573.0"/>
        <n v="949.0"/>
        <n v="35.0"/>
        <n v="736.0"/>
        <n v="205.0"/>
        <n v="217.0"/>
        <n v="133.0"/>
        <n v="389.0"/>
        <n v="449.0"/>
        <n v="363.0"/>
        <n v="484.0"/>
        <n v="666.0"/>
        <n v="434.0"/>
        <n v="977.0"/>
        <n v="502.0"/>
        <n v="373.0"/>
        <n v="71.0"/>
        <n v="262.0"/>
        <n v="532.0"/>
        <n v="225.0"/>
        <n v="513.0"/>
        <n v="637.0"/>
        <n v="246.0"/>
        <n v="761.0"/>
        <n v="206.0"/>
        <n v="474.0"/>
        <n v="4.0"/>
        <n v="91.0"/>
        <n v="99.0"/>
        <n v="27.0"/>
        <n v="804.0"/>
        <n v="435.0"/>
        <n v="56.0"/>
        <n v="431.0"/>
        <n v="18.0"/>
        <n v="382.0"/>
        <n v="321.0"/>
        <n v="937.0"/>
        <n v="263.0"/>
        <n v="397.0"/>
        <n v="682.0"/>
        <n v="391.0"/>
        <n v="343.0"/>
        <n v="229.0"/>
        <n v="25.0"/>
        <n v="368.0"/>
        <n v="31.0"/>
        <n v="286.0"/>
        <n v="393.0"/>
        <n v="208.0"/>
        <n v="935.0"/>
        <n v="269.0"/>
        <n v="520.0"/>
        <n v="859.0"/>
        <n v="55.0"/>
        <n v="75.0"/>
        <n v="197.0"/>
        <n v="432.0"/>
        <n v="331.0"/>
        <n v="570.0"/>
        <n v="237.0"/>
        <n v="74.0"/>
        <n v="188.0"/>
        <n v="589.0"/>
        <n v="274.0"/>
        <n v="85.0"/>
        <n v="464.0"/>
        <n v="110.0"/>
        <n v="707.0"/>
        <n v="230.0"/>
        <n v="522.0"/>
        <n v="862.0"/>
        <n v="420.0"/>
        <n v="48.0"/>
        <n v="945.0"/>
        <n v="254.0"/>
        <n v="762.0"/>
        <n v="223.0"/>
        <n v="763.0"/>
        <n v="166.0"/>
        <n v="507.0"/>
        <n v="414.0"/>
        <n v="119.0"/>
        <n v="89.0"/>
        <n v="575.0"/>
        <n v="255.0"/>
        <n v="195.0"/>
        <n v="560.0"/>
        <n v="632.0"/>
        <n v="280.0"/>
        <n v="438.0"/>
        <n v="942.0"/>
        <n v="253.0"/>
        <n v="88.0"/>
        <n v="516.0"/>
        <n v="140.0"/>
        <n v="641.0"/>
        <n v="674.0"/>
        <n v="574.0"/>
        <n v="536.0"/>
        <n v="40.0"/>
        <n v="289.0"/>
        <n v="487.0"/>
        <n v="231.0"/>
        <n v="652.0"/>
        <n v="319.0"/>
        <n v="216.0"/>
        <n v="447.0"/>
        <n v="105.0"/>
        <n v="481.0"/>
        <n v="123.0"/>
        <n v="871.0"/>
        <n v="50.0"/>
        <n v="334.0"/>
        <n v="127.0"/>
        <n v="586.0"/>
        <n v="675.0"/>
        <n v="16.0"/>
        <n v="72.0"/>
        <n v="42.0"/>
        <n v="676.0"/>
        <n v="128.0"/>
        <n v="120.0"/>
        <n v="846.0"/>
        <n v="314.0"/>
        <n v="538.0"/>
        <n v="251.0"/>
        <n v="265.0"/>
        <n v="459.0"/>
        <n v="178.0"/>
        <n v="168.0"/>
        <n v="388.0"/>
        <n v="189.0"/>
        <n v="33.0"/>
        <n v="353.0"/>
        <n v="160.0"/>
        <n v="121.0"/>
        <n v="161.0"/>
        <n v="41.0"/>
        <n v="647.0"/>
        <n v="701.0"/>
        <n v="86.0"/>
        <n v="281.0"/>
        <n v="53.0"/>
        <n v="421.0"/>
        <n v="260000.0"/>
        <n v="38.0"/>
        <n v="199.0"/>
        <n v="501.0"/>
        <n v="87.0"/>
        <n v="282.0"/>
        <s v="na"/>
        <n v="34.0"/>
        <n v="498.0"/>
        <n v="511.0"/>
        <n v="14.0"/>
        <n v="12.0"/>
        <n v="266.0"/>
        <n v="43.0"/>
        <n v="356.0"/>
        <n v="202.0"/>
        <n v="612.0"/>
        <n v="245.0"/>
        <n v="406.0"/>
        <n v="102.0"/>
        <n v="724.0"/>
        <n v="590.0"/>
        <n v="96.0"/>
        <n v="458.0"/>
        <n v="224.0"/>
        <n v="335.0"/>
        <n v="92.0"/>
        <n v="657.0"/>
        <n v="938.0"/>
        <n v="284.0"/>
        <n v="418.0"/>
        <n v="49.0"/>
        <n v="247.0"/>
        <n v="312.0"/>
        <n v="108.0"/>
        <n v="80.0"/>
        <n v="602.0"/>
        <n v="587.0"/>
        <n v="407.0"/>
        <n v="196.0"/>
        <n v="54.0"/>
        <n v="69.0"/>
        <n v="980.0"/>
        <n v="342.0"/>
        <n v="239.0"/>
        <n v="322.0"/>
        <n v="466.0"/>
        <n v="8.0"/>
        <n v="22.0"/>
        <n v="361.0"/>
        <n v="58.0"/>
        <n v="59.0"/>
        <n v="169.0"/>
        <n v="470.0"/>
        <n v="615.0"/>
        <n v="359.0"/>
        <n v="47.0"/>
        <n v="19.0"/>
        <n v="375.0"/>
        <n v="318.0"/>
        <n v="644.0"/>
        <n v="156.0"/>
        <n v="360.0"/>
        <n v="250.0"/>
        <n v="793.0"/>
        <n v="100.0"/>
        <n v="135.0"/>
        <n v="337.0"/>
        <n v="236.0"/>
        <n v="81.0"/>
        <n v="814.0"/>
        <n v="728.0"/>
        <n v="77000.0"/>
        <n v="259.0"/>
        <n v="138.0"/>
        <n v="505.0"/>
        <n v="36.0"/>
        <n v="270.0"/>
        <n v="376.0"/>
        <n v="200.0"/>
        <n v="830.0"/>
        <n v="126.0"/>
        <n v="143.0"/>
        <n v="238.0"/>
        <n v="118.0"/>
        <n v="111.0"/>
        <n v="26.0"/>
        <n v="725.0"/>
        <n v="252.0"/>
        <n v="32.0"/>
        <n v="313.0"/>
        <n v="370.0"/>
        <n v="630.0"/>
        <n v="10.0"/>
        <n v="291.0"/>
      </sharedItems>
    </cacheField>
    <cacheField name="gross">
      <sharedItems containsMixedTypes="1" containsNumber="1" containsInteger="1">
        <n v="7.60505847E8"/>
        <n v="3.09404152E8"/>
        <n v="2.00074175E8"/>
        <n v="4.48130642E8"/>
        <s v="na"/>
        <n v="7.3058679E7"/>
        <n v="3.36530303E8"/>
        <n v="2.00807262E8"/>
        <n v="4.58991599E8"/>
        <n v="3.0195698E8"/>
        <n v="3.30249062E8"/>
        <n v="2.00069408E8"/>
        <n v="1.68368427E8"/>
        <n v="4.23032628E8"/>
        <n v="8.928991E7"/>
        <n v="2.91021565E8"/>
        <n v="1.41614023E8"/>
        <n v="6.23279547E8"/>
        <n v="2.41063875E8"/>
        <n v="1.79020854E8"/>
        <n v="2.5510837E8"/>
        <n v="2.62030663E8"/>
        <n v="1.05219735E8"/>
        <n v="2.58355354E8"/>
        <n v="7.0083519E7"/>
        <n v="2.1805126E8"/>
        <n v="6.58672302E8"/>
        <n v="4.07197282E8"/>
        <n v="6.517316E7"/>
        <n v="6.52177271E8"/>
        <n v="3.04360277E8"/>
        <n v="3.73377893E8"/>
        <n v="4.08992272E8"/>
        <n v="3.34185206E8"/>
        <n v="2.34360014E8"/>
        <n v="2.68488329E8"/>
        <n v="4.02076689E8"/>
        <n v="2.45428137E8"/>
        <n v="2.34903076E8"/>
        <n v="2.02853933E8"/>
        <n v="1.72051787E8"/>
        <n v="1.91450875E8"/>
        <n v="1.16593191E8"/>
        <n v="4.14984497E8"/>
        <n v="1.25320003E8"/>
        <n v="3.5003411E8"/>
        <n v="2.02351611E8"/>
        <n v="2.33914986E8"/>
        <n v="2.28756232E8"/>
        <n v="6.517186E7"/>
        <n v="1.44812796E8"/>
        <n v="9.0755643E7"/>
        <n v="1.01785482E8"/>
        <n v="3.52358779E8"/>
        <n v="3.17011114E8"/>
        <n v="1.23070338E8"/>
        <n v="2.37282182E8"/>
        <n v="1.30468626E8"/>
        <n v="2.23806889E8"/>
        <n v="1.4008085E8"/>
        <n v="1.66112167E8"/>
        <n v="1.37850096E8"/>
        <n v="4.7375327E7"/>
        <n v="1.24051759E8"/>
        <n v="2.91709845E8"/>
        <n v="1.54985087E8"/>
        <n v="5.33316061E8"/>
        <n v="2.92979556E8"/>
        <n v="1.98332128E8"/>
        <n v="3.1829818E8"/>
        <n v="7.3820094E7"/>
        <n v="1.13745408E8"/>
        <n v="1.02176165E8"/>
        <n v="1.61087183E8"/>
        <n v="1.0028969E8"/>
        <n v="1.00189501E8"/>
        <n v="8.824622E7"/>
        <n v="1.5016763E8"/>
        <n v="3.56454367E8"/>
        <n v="3.62645141E8"/>
        <n v="3.12057433E8"/>
        <n v="1.55111815E8"/>
        <n v="2.41407328E8"/>
        <n v="2.08543795E8"/>
        <n v="3.8297305E7"/>
        <n v="2.59746958E8"/>
        <n v="2.38371987E8"/>
        <n v="9.3417865E7"/>
        <n v="2.22487711E8"/>
        <n v="1.89412677E8"/>
        <n v="665426.0"/>
        <n v="1.02315545E8"/>
        <n v="2.17387997E8"/>
        <n v="1.50350192E8"/>
        <n v="3.33130696E8"/>
        <n v="1.87991439E8"/>
        <n v="2.92568851E8"/>
        <n v="3.03001229E8"/>
        <n v="1.4451231E8"/>
        <n v="1.27490802E8"/>
        <n v="1.46405371E8"/>
        <n v="2.81666058E8"/>
        <n v="6.3143812E7"/>
        <n v="6.0655503E7"/>
        <n v="7.6846624E7"/>
        <n v="3.20706665E8"/>
        <n v="4.6978995E7"/>
        <n v="8.9732035E7"/>
        <n v="1.04383624E8"/>
        <n v="1.98539855E8"/>
        <n v="3.18759914E8"/>
        <n v="3.4293771E7"/>
        <n v="2.92000866E8"/>
        <n v="2.89994397E8"/>
        <n v="2.27946274E8"/>
        <n v="2.56386216E8"/>
        <n v="2.06456431E8"/>
        <n v="2.06435493E8"/>
        <n v="2.05343774E8"/>
        <n v="1.79982968E8"/>
        <n v="1.77243721E8"/>
        <n v="1.79883016E8"/>
        <n v="1.39259759E8"/>
        <n v="4.007366E8"/>
        <n v="2.81492479E8"/>
        <n v="2.06360018E8"/>
        <n v="1.53629485E8"/>
        <n v="1.33375846E8"/>
        <n v="1.81015141E8"/>
        <n v="1.14053579E8"/>
        <n v="1.19420252E8"/>
        <n v="8.3640426E7"/>
        <n v="7.9711678E7"/>
        <n v="1.95000874E8"/>
        <n v="6.1937495E7"/>
        <n v="1.26597121E8"/>
        <n v="1.65230261E8"/>
        <n v="1.31564731E8"/>
        <n v="1.33382309E8"/>
        <n v="7.3103784E7"/>
        <n v="2.1379315E7"/>
        <n v="6.4459316E7"/>
        <n v="3.4964818E7"/>
        <n v="1.11505642E8"/>
        <n v="1.33228348E8"/>
        <n v="2.16366733E8"/>
        <n v="1.60201106E8"/>
        <n v="1.18099659E8"/>
        <n v="2.01573391E8"/>
        <n v="1.90418803E8"/>
        <n v="8.2161969E7"/>
        <n v="1.43523463E8"/>
        <n v="2.09364921E8"/>
        <n v="1.03400692E8"/>
        <n v="1.10332737E8"/>
        <n v="1.11110575E8"/>
        <n v="6.5007045E7"/>
        <n v="2.57704099E8"/>
        <n v="4.03706375E8"/>
        <n v="1.76997107E8"/>
        <n v="3.1141074E7"/>
        <n v="3.1704416E7"/>
        <n v="1.07503316E8"/>
        <n v="1.29734803E8"/>
        <n v="1.32122995E8"/>
        <n v="1.22512052E8"/>
        <n v="6.8642452E7"/>
        <n v="3.213183E7"/>
        <n v="1.76636816E8"/>
        <n v="1.2693066E8"/>
        <n v="9.3926386E7"/>
        <n v="2.92298923E8"/>
        <n v="6.3992328E7"/>
        <n v="1.3451839E8"/>
        <n v="5.2792307E7"/>
        <n v="1.83635922E8"/>
        <n v="8.30249E7"/>
        <n v="1.23207194E8"/>
        <n v="8.334892E7"/>
        <n v="2.2713709E8"/>
        <n v="2.15395021E8"/>
        <n v="1.80191634E8"/>
        <n v="4.24645577E8"/>
        <n v="1.77343675E8"/>
        <n v="2.34277056E8"/>
        <n v="1.38396624E8"/>
        <n v="1.49234747E8"/>
        <n v="1.18311368E8"/>
        <n v="1.01160529E8"/>
        <n v="7.7564037E7"/>
        <n v="2.49358727E8"/>
        <n v="4.9551662E7"/>
        <n v="6.0522097E7"/>
        <n v="1.37748063E8"/>
        <n v="1.13733726E8"/>
        <n v="1.48337537E8"/>
        <n v="3.17557891E8"/>
        <n v="3.3592415E7"/>
        <n v="3.05388685E8"/>
        <n v="3.37103873E8"/>
        <n v="2.17536138E8"/>
        <n v="1.31536019E8"/>
        <n v="2.1494878E8"/>
        <n v="2.09805005E8"/>
        <n v="1.86830669E8"/>
        <n v="1.63192114E8"/>
        <n v="1.19412921E8"/>
        <n v="3.2694788E7"/>
        <n v="1.13165635E8"/>
        <n v="1.07285004E8"/>
        <n v="2.60031035E8"/>
        <n v="1.86739919E8"/>
        <n v="2.15397307E8"/>
        <n v="1.82618434E8"/>
        <n v="1.31920333E8"/>
        <n v="1.24976634E8"/>
        <n v="1.15802596E8"/>
        <n v="1.08521835E8"/>
        <n v="1.0068588E8"/>
        <n v="1.26464904E8"/>
        <n v="6.4736114E7"/>
        <n v="9.3050117E7"/>
        <n v="5.7637485E7"/>
        <n v="5.8607007E7"/>
        <n v="4.3929341E7"/>
        <n v="3.021262E7"/>
        <n v="7.6418654E7"/>
        <n v="8.9021735E7"/>
        <n v="3.80262555E8"/>
        <n v="3.10675583E8"/>
        <n v="2.89907418E8"/>
        <n v="1.3255096E8"/>
        <n v="4.74544677E8"/>
        <n v="1.87165546E8"/>
        <n v="4.091183E7"/>
        <n v="4.795202E7"/>
        <n v="1.9087124E8"/>
        <n v="2.74084951E8"/>
        <n v="6.7155742E7"/>
        <n v="8.1638674E7"/>
        <n v="5.6114221E7"/>
        <n v="2.50863268E8"/>
        <n v="1.55181732E8"/>
        <n v="1.25332007E8"/>
        <n v="1.13330342E8"/>
        <n v="1.25531634E8"/>
        <n v="1.86336103E8"/>
        <n v="1.29995817E8"/>
        <n v="1.02608827E8"/>
        <n v="4.2776259E7"/>
        <n v="9.8780042E7"/>
        <n v="1.06369117E8"/>
        <n v="1.42614158E8"/>
        <n v="5.0026353E7"/>
        <n v="6.6002193E7"/>
        <n v="8.5463309E7"/>
        <n v="7.1017784E7"/>
        <n v="4.8068396E7"/>
        <n v="6.1656849E7"/>
        <n v="1.34520804E8"/>
        <n v="3.13837577E8"/>
        <n v="2.4004159E7"/>
        <n v="5.8183966E7"/>
        <n v="1.00446895E8"/>
        <n v="1.4479535E8"/>
        <n v="4.7396698E7"/>
        <n v="1.40015224E8"/>
        <n v="1.04374107E8"/>
        <n v="2.28430993E8"/>
        <n v="3.5799026E7"/>
        <n v="6712451.0"/>
        <n v="1.01643008E8"/>
        <n v="1.87670866E8"/>
        <n v="1.32014112E8"/>
        <n v="2.61970615E8"/>
        <n v="1.67007184E8"/>
        <n v="1.8001174E8"/>
        <n v="2.0484335E8"/>
        <n v="9.7030725E7"/>
        <n v="1.3012762E8"/>
        <n v="1.46282411E8"/>
        <n v="6.5452312E7"/>
        <n v="1.4838378E8"/>
        <n v="1.19219978E8"/>
        <n v="1.0122812E8"/>
        <n v="1.62804648E8"/>
        <n v="1.00117603E8"/>
        <n v="8.9296573E7"/>
        <n v="8.5017401E7"/>
        <n v="1.73005002E8"/>
        <n v="7.5030163E7"/>
        <n v="7.7222184E7"/>
        <n v="1.07515297E8"/>
        <n v="6.7631157E7"/>
        <n v="6.6862068E7"/>
        <n v="5.7366262E7"/>
        <n v="1.16866727E8"/>
        <n v="1.84031112E8"/>
        <n v="5.4700065E7"/>
        <n v="2.709858E7"/>
        <n v="5.5673333E7"/>
        <n v="4.019871E7"/>
        <n v="7.2660029E7"/>
        <n v="3.8120554E7"/>
        <n v="4.9392095E7"/>
        <n v="3.9292022E7"/>
        <n v="2.8772222E7"/>
        <n v="1.7010646E7"/>
        <n v="2.4985612E7"/>
        <n v="4411102.0"/>
        <n v="3.5024475E7"/>
        <n v="1.30174897E8"/>
        <n v="1.02E7"/>
        <n v="2.0200764E8"/>
        <n v="7.7679638E7"/>
        <n v="9213.0"/>
        <n v="5.8867694E7"/>
        <n v="5.9475623E7"/>
        <n v="1.08638745E8"/>
        <n v="8.6897182E7"/>
        <n v="6.354002E7"/>
        <n v="9.5328937E7"/>
        <n v="5.0802661E7"/>
        <n v="1.61317423E8"/>
        <n v="2.01148159E8"/>
        <n v="4.3982842E7"/>
        <n v="3.8083887E8"/>
        <n v="3.77019252E8"/>
        <n v="3.40478898E8"/>
        <n v="1.71769E7"/>
        <n v="1.31144183E8"/>
        <n v="2.3014504E7"/>
        <n v="1.81166115E8"/>
        <n v="1.7674065E8"/>
        <n v="7.1148699E7"/>
        <n v="6.7344392E7"/>
        <n v="2.2406362E7"/>
        <n v="2.61437578E8"/>
        <n v="1.1E7"/>
        <n v="8.876172E7"/>
        <n v="2.50147615E8"/>
        <n v="2.45823397E8"/>
        <n v="8.1557479E7"/>
        <n v="2.26138454E8"/>
        <n v="1.55370362E8"/>
        <n v="1.24870275E8"/>
        <n v="1.96573705E8"/>
        <n v="5.822912E7"/>
        <n v="1.25305545E8"/>
        <n v="1.32373442E8"/>
        <n v="1.20618403E8"/>
        <n v="1.10416702E8"/>
        <n v="1.02515793E8"/>
        <n v="1.000125E8"/>
        <n v="2.09019489E8"/>
        <n v="8.4037039E7"/>
        <n v="8.5884815E7"/>
        <n v="8.307747E7"/>
        <n v="1.00018837E8"/>
        <n v="7.8747585E7"/>
        <n v="7.8616689E7"/>
        <n v="7.5817994E7"/>
        <n v="1.00853835E8"/>
        <n v="7.320934E7"/>
        <n v="7.251536E7"/>
        <n v="6.8558662E7"/>
        <n v="6.5653758E7"/>
        <n v="6.4685359E7"/>
        <n v="6.1355436E7"/>
        <n v="26871.0"/>
        <n v="6.0874615E7"/>
        <n v="1.43618384E8"/>
        <n v="5.8220776E7"/>
        <n v="4.7474112E7"/>
        <n v="4.2877165E7"/>
        <n v="3.5168677E7"/>
        <n v="3.756744E7"/>
        <n v="6.1644321E7"/>
        <n v="190562.0"/>
        <n v="1.20147445E8"/>
        <n v="2.41688385E8"/>
        <n v="2.33630478E8"/>
        <n v="1.97992827E8"/>
        <n v="1.7604913E8"/>
        <n v="1.72620724E8"/>
        <n v="1.83405771E8"/>
        <n v="2.0315324E7"/>
        <n v="1.48313048E8"/>
        <n v="1.27706877E8"/>
        <n v="1.26149655E8"/>
        <n v="6.6941559E7"/>
        <n v="7.8009155E7"/>
        <n v="6.3224849E7"/>
        <n v="1.11544445E8"/>
        <n v="1.1270347E8"/>
        <n v="1.17144465E8"/>
        <n v="8.4303558E7"/>
        <n v="1.50832203E8"/>
        <n v="5.1396781E7"/>
        <n v="4.7592825E7"/>
        <n v="5.0016394E7"/>
        <n v="5.7010853E7"/>
        <n v="6.2494975E7"/>
        <n v="4.6440491E7"/>
        <n v="4.4606335E7"/>
        <n v="4.0048332E7"/>
        <n v="6.493367E7"/>
        <n v="3.149427E7"/>
        <n v="3.111126E7"/>
        <n v="1.23307945E8"/>
        <n v="1.53288182E8"/>
        <n v="1.3401683E7"/>
        <n v="1.37340146E8"/>
        <n v="4.3575716E7"/>
        <n v="8.0170146E7"/>
        <n v="7.575467E7"/>
        <n v="3.3048353E7"/>
        <n v="3.4543701E7"/>
        <n v="2.4258958E8"/>
        <n v="1.02981571E8"/>
        <n v="1.80965237E8"/>
        <n v="4.07999255E8"/>
        <n v="2.54455986E8"/>
        <n v="1.62831698E8"/>
        <n v="1.5501934E8"/>
        <n v="1.45771527E8"/>
        <n v="8.2506325E7"/>
        <n v="1.40459099E8"/>
        <n v="5.3215979E7"/>
        <n v="1.58115031E8"/>
        <n v="1.33103929E8"/>
        <n v="1.33668525E8"/>
        <n v="1.30313314E8"/>
        <n v="1.2459096E8"/>
        <n v="1.27968405E8"/>
        <n v="1.20136047E8"/>
        <n v="1.28200012E8"/>
        <n v="1.12225777E8"/>
        <n v="1.09993847E8"/>
        <n v="1.04054514E8"/>
        <n v="1.03028109E8"/>
        <n v="1.01087161E8"/>
        <n v="1.01111837E8"/>
        <n v="9.5632614E7"/>
        <n v="9.4822707E7"/>
        <n v="9.2969824E7"/>
        <n v="9.1188905E7"/>
        <n v="9.0443603E7"/>
        <n v="8.2226474E7"/>
        <n v="7.9363785E7"/>
        <n v="7.6081498E7"/>
        <n v="8.5707116E7"/>
        <n v="7.4329966E7"/>
        <n v="1.00169068E8"/>
        <n v="7.321531E7"/>
        <n v="8.0360866E7"/>
        <n v="6.910291E7"/>
        <n v="6.5948711E7"/>
        <n v="821997.0"/>
        <n v="1.69692572E8"/>
        <n v="6.0507228E7"/>
        <n v="5.6684819E7"/>
        <n v="5.0628009E7"/>
        <n v="6.9772969E7"/>
        <n v="4.5356386E7"/>
        <n v="5.5350897E7"/>
        <n v="3.9442871E7"/>
        <n v="3.7899638E7"/>
        <n v="3.7754208E7"/>
        <n v="2.7779888E7"/>
        <n v="3.8542418E7"/>
        <n v="3.4566746E7"/>
        <n v="3.2885565E7"/>
        <n v="3.6073232E7"/>
        <n v="2.1471685E7"/>
        <n v="2.095082E7"/>
        <n v="1.9673424E7"/>
        <n v="1.9480739E7"/>
        <n v="1.7593391E7"/>
        <n v="1.8318E7"/>
        <n v="2.735609E7"/>
        <n v="1.7473245E7"/>
        <n v="1.513133E7"/>
        <n v="1.9406406E7"/>
        <n v="1891821.0"/>
        <n v="2.3219748E7"/>
        <n v="1.70708996E8"/>
        <n v="4.22783777E8"/>
        <n v="1.03812241E8"/>
        <n v="1.19793567E8"/>
        <n v="9.2930005E7"/>
        <n v="6.7286731E7"/>
        <n v="7.4158157E7"/>
        <n v="1.27083765E8"/>
        <n v="1339152.0"/>
        <n v="1.5071514E7"/>
        <n v="2.600061E7"/>
        <n v="3.2350554E8"/>
        <n v="6.64626E7"/>
        <n v="3.68049635E8"/>
        <n v="3.06124059E8"/>
        <n v="2.29074524E8"/>
        <n v="1.93136719E8"/>
        <n v="3.5286428E7"/>
        <n v="1.57299717E8"/>
        <n v="1.34568845E8"/>
        <n v="1.34006721E8"/>
        <n v="1.95329763E8"/>
        <n v="1.20776832E8"/>
        <n v="1.18823091E8"/>
        <n v="4.1814863E7"/>
        <n v="9.7360069E7"/>
        <n v="1.17698894E8"/>
        <n v="1.62001186E8"/>
        <n v="7.7032279E7"/>
        <n v="7.3023275E7"/>
        <n v="6.847336E7"/>
        <n v="6.6636385E7"/>
        <n v="1.60762022E8"/>
        <n v="1.03338338E8"/>
        <n v="5.5808744E7"/>
        <n v="4.737909E7"/>
        <n v="4.3426961E7"/>
        <n v="4.7000485E7"/>
        <n v="4.5434443E7"/>
        <n v="4.2044321E7"/>
        <n v="7.366101E7"/>
        <n v="4.1523271E7"/>
        <n v="3.7600435E7"/>
        <n v="3.9251128E7"/>
        <n v="8.3503161E7"/>
        <n v="3.4636443E7"/>
        <n v="2.2751979E7"/>
        <n v="3.0013346E7"/>
        <n v="1.4567883E7"/>
        <n v="90820.0"/>
        <n v="5409517.0"/>
        <n v="2.100918E7"/>
        <n v="9.4999143E7"/>
        <n v="3.3602956E8"/>
        <n v="3.6381716E7"/>
        <n v="5.5585389E7"/>
        <n v="3.6976367E7"/>
        <n v="1.07225164E8"/>
        <n v="7.0224196E7"/>
        <n v="5.181419E7"/>
        <n v="4.745645E7"/>
        <n v="1.48213377E8"/>
        <n v="1.12950721E8"/>
        <n v="7.56E7"/>
        <n v="6.264754E7"/>
        <n v="1.8313237E8"/>
        <n v="2.7796042E7"/>
        <n v="3.2616869E7"/>
        <n v="1.894763E7"/>
        <n v="1.14195633E8"/>
        <n v="1.44156464E8"/>
        <n v="2.2796569E8"/>
        <n v="4.36471036E8"/>
        <n v="2.44052771E8"/>
        <n v="1.5214959E8"/>
        <n v="1.41204016E8"/>
        <n v="1.62495848E8"/>
        <n v="1.36448821E8"/>
        <n v="1.20523073E8"/>
        <n v="1.196549E8"/>
        <n v="1.17541E8"/>
        <n v="1.16643346E8"/>
        <n v="1.00614858E8"/>
        <n v="4.2272747E7"/>
        <n v="8.0281096E7"/>
        <n v="2.19613391E8"/>
        <n v="7.8120196E7"/>
        <n v="9.8895417E7"/>
        <n v="7.0117571E7"/>
        <n v="8.3552429E7"/>
        <n v="6.6257002E7"/>
        <n v="6.5012E7"/>
        <n v="7.9883359E7"/>
        <n v="7.803162E7"/>
        <n v="5.4222E7"/>
        <n v="5.2474616E7"/>
        <n v="5.594283E7"/>
        <n v="4.0932372E7"/>
        <n v="3.8345403E7"/>
        <n v="3.7901509E7"/>
        <n v="4.8430355E7"/>
        <n v="3.0157016E7"/>
        <n v="2.803125E7"/>
        <n v="3.31056E7"/>
        <n v="6.2321039E7"/>
        <n v="3.8509342E7"/>
        <n v="1.9076815E7"/>
        <n v="2.5093607E7"/>
        <n v="1.8990542E7"/>
        <n v="1.4294842E7"/>
        <n v="1.9819494E7"/>
        <n v="1.3596911E7"/>
        <n v="8460990.0"/>
        <n v="7097125.0"/>
        <n v="3.776008E7"/>
        <n v="5851188.0"/>
        <n v="2.5121291E7"/>
        <n v="1.8821279E7"/>
        <n v="1.1847132E8"/>
        <n v="3.00523113E8"/>
        <n v="7.1069884E7"/>
        <n v="2.51501645E8"/>
        <n v="3.5324232E7"/>
        <n v="8.12575E7"/>
        <n v="617840.0"/>
        <n v="2.965559E7"/>
        <n v="4.5045037E7"/>
        <n v="2.8965197E7"/>
        <n v="2.7550735E7"/>
        <n v="3.9380442E7"/>
        <n v="7.2980108E7"/>
        <n v="3.7516013E7"/>
        <n v="8.7704396E7"/>
        <n v="8.3892374E7"/>
        <n v="5932060.0"/>
        <n v="2.16119491E8"/>
        <n v="4.3568507E7"/>
        <n v="1.82805123E8"/>
        <n v="1.76387405E8"/>
        <n v="3.3685268E7"/>
        <n v="1.8220444E8"/>
        <n v="1.71383253E8"/>
        <n v="1.72071312E8"/>
        <n v="1.39225854E8"/>
        <n v="1.4877546E8"/>
        <n v="1.15731542E8"/>
        <n v="1.00468793E8"/>
        <n v="9.3771072E7"/>
        <n v="1.00448498E8"/>
        <n v="1.1560398E8"/>
        <n v="9.0454043E7"/>
        <n v="8.4049211E7"/>
        <n v="7.045E7"/>
        <n v="6.9688384E7"/>
        <n v="7.0236496E7"/>
        <n v="6.369576E7"/>
        <n v="5.9617068E7"/>
        <n v="5.563768E7"/>
        <n v="8.5911262E7"/>
        <n v="5.3846915E7"/>
        <n v="5.4758461E7"/>
        <n v="5.2397389E7"/>
        <n v="3.8966057E7"/>
        <n v="4.2345531E7"/>
        <n v="3.606491E7"/>
        <n v="3.3328051E7"/>
        <n v="3.2598931E7"/>
        <n v="2.804554E7"/>
        <n v="3.7023395E7"/>
        <n v="4.3532294E7"/>
        <n v="1.721808E7"/>
        <n v="1.0014234E7"/>
        <n v="1.9059018E7"/>
        <n v="1987287.0"/>
        <n v="2.4407944E7"/>
        <n v="1.3750556E7"/>
        <n v="3.1054924E7"/>
        <n v="4.324714E7"/>
        <n v="2208939.0"/>
        <n v="2.13079163E8"/>
        <n v="1.9548064E7"/>
        <n v="3.56784E8"/>
        <n v="2.5052E7"/>
        <n v="1.2201271E8"/>
        <n v="72413.0"/>
        <n v="5.8255287E7"/>
        <n v="7.708603E7"/>
        <n v="6.5E7"/>
        <n v="3.2178777E7"/>
        <n v="1.5738632E7"/>
        <n v="5.4116191E7"/>
        <n v="1.18153533E8"/>
        <n v="1.0801217E8"/>
        <n v="2.1059259E8"/>
        <n v="2.79167575E8"/>
        <n v="1.43151473E8"/>
        <n v="1.36801374E8"/>
        <n v="1.68213584E8"/>
        <n v="1.35381507E8"/>
        <n v="1.67735396E8"/>
        <n v="1.2146896E8"/>
        <n v="1.06635996E8"/>
        <n v="1.02678089E8"/>
        <n v="1.2560336E8"/>
        <n v="1.012179E8"/>
        <n v="1.04148781E8"/>
        <n v="7.55733E7"/>
        <n v="9.3375151E7"/>
        <n v="1.06126012E8"/>
        <n v="9.3307796E7"/>
        <n v="9.0646554E7"/>
        <n v="1.09176215E8"/>
        <n v="8.2670733E7"/>
        <n v="8.2569532E7"/>
        <n v="8.1687587E7"/>
        <n v="8.057401E7"/>
        <n v="7.5764085E7"/>
        <n v="9.0356857E7"/>
        <n v="7.5530832E7"/>
        <n v="7.5370763E7"/>
        <n v="1.00003492E8"/>
        <n v="9.034167E7"/>
        <n v="7.4540762E7"/>
        <n v="8.0033643E7"/>
        <n v="7.3648142E7"/>
        <n v="7.1844424E7"/>
        <n v="7.5638743E7"/>
        <n v="6.6734992E7"/>
        <n v="7.5280058E7"/>
        <n v="6.4505912E7"/>
        <n v="7.7862546E7"/>
        <n v="6.1112916E7"/>
        <n v="8.8200225E7"/>
        <n v="6.0573641E7"/>
        <n v="5.9035104E7"/>
        <n v="5.6702901E7"/>
        <n v="5.5994557E7"/>
        <n v="5.491056E7"/>
        <n v="5.3789313E7"/>
        <n v="5.1045801E7"/>
        <n v="5.081875E7"/>
        <n v="5.0189179E7"/>
        <n v="5.0024083E7"/>
        <n v="5.0549107E7"/>
        <n v="5.6443482E7"/>
        <n v="6.2401264E7"/>
        <n v="4.774861E7"/>
        <n v="4.6975183E7"/>
        <n v="5.0807639E7"/>
        <n v="4.6611204E7"/>
        <n v="2.57756197E8"/>
        <n v="4.8472213E7"/>
        <n v="4.3060566E7"/>
        <n v="4.5996718E7"/>
        <n v="4.3337279E7"/>
        <n v="3.7479778E7"/>
        <n v="3.6965395E7"/>
        <n v="4.055993E7"/>
        <n v="3.6830057E7"/>
        <n v="3.627923E7"/>
        <n v="4.219406E7"/>
        <n v="4.3119879E7"/>
        <n v="3.509619E7"/>
        <n v="3.5754555E7"/>
        <n v="4.3290977E7"/>
        <n v="3.3927476E7"/>
        <n v="3.2122249E7"/>
        <n v="4.0076438E7"/>
        <n v="3.2940507E7"/>
        <n v="3.1670931E7"/>
        <n v="3.0695227E7"/>
        <n v="3.2522352E7"/>
        <n v="2.842421E7"/>
        <n v="2.6082914E7"/>
        <n v="2.9136626E7"/>
        <n v="2.628832E7"/>
        <n v="2.661659E7"/>
        <n v="3.0063805E7"/>
        <n v="2.2518325E7"/>
        <n v="1.3082288E7"/>
        <n v="1.8208078E7"/>
        <n v="1.4218868E7"/>
        <n v="22451.0"/>
        <n v="3.1165421E7"/>
        <n v="1.1802056E7"/>
        <n v="2.5472967E7"/>
        <n v="2.23625E7"/>
        <n v="1.7281832E7"/>
        <n v="1.9781879E7"/>
        <n v="7605668.0"/>
        <n v="4535117.0"/>
        <n v="4426297.0"/>
        <n v="1.0166502E7"/>
        <n v="3.63024263E8"/>
        <n v="1.2065985E7"/>
        <n v="3.50123553E8"/>
        <n v="8.002174E7"/>
        <n v="4.8291624E7"/>
        <n v="3.5231365E7"/>
        <n v="5.3715611E7"/>
        <n v="3.1199215E7"/>
        <n v="2.9580087E7"/>
        <n v="4.4665963E7"/>
        <n v="6.0128566E7"/>
        <n v="4.9875589E7"/>
        <n v="6.0984028E7"/>
        <n v="3.6931089E7"/>
        <n v="5.131735E7"/>
        <n v="2.8328132E7"/>
        <n v="5.1774002E7"/>
        <n v="2.5528495E7"/>
        <n v="1.1300688E8"/>
        <n v="4.5860039E7"/>
        <n v="3.29691196E8"/>
        <n v="2.17326336E8"/>
        <n v="1.6622504E8"/>
        <n v="1.416E8"/>
        <n v="1.34218018E8"/>
        <n v="1.28769345E8"/>
        <n v="1.77575142E8"/>
        <n v="1.05263257E8"/>
        <n v="1.04354205E8"/>
        <n v="1.07100855E8"/>
        <n v="9.8711404E7"/>
        <n v="1.00328194E8"/>
        <n v="1.01530738E8"/>
        <n v="9.3815117E7"/>
        <n v="9.14E7"/>
        <n v="1.62586036E8"/>
        <n v="8.9706988E7"/>
        <n v="8.3E7"/>
        <n v="7.8745923E7"/>
        <n v="7.0098138E7"/>
        <n v="6.636529E7"/>
        <n v="6.620792E7"/>
        <n v="6.3408614E7"/>
        <n v="5.842265E7"/>
        <n v="5.6932305E7"/>
        <n v="6.875E7"/>
        <n v="6.8218041E7"/>
        <n v="2.5040293E7"/>
        <n v="5.5747724E7"/>
        <n v="5.54736E7"/>
        <n v="4.9994804E7"/>
        <n v="4.1609593E7"/>
        <n v="3.8553833E7"/>
        <n v="7.6137505E7"/>
        <n v="3.4350553E7"/>
        <n v="3.4238611E7"/>
        <n v="3.4098563E7"/>
        <n v="3.3828318E7"/>
        <n v="3.347285E7"/>
        <n v="3.1051126E7"/>
        <n v="3.5707327E7"/>
        <n v="2.0550712E7"/>
        <n v="1.8573791E7"/>
        <n v="5.1225796E7"/>
        <n v="1.6264475E7"/>
        <n v="2.5857987E7"/>
        <n v="1.2870569E7"/>
        <n v="1.1466088E7"/>
        <n v="1.608861E7"/>
        <n v="5.1178893E7"/>
        <n v="6768055.0"/>
        <n v="3.9440655E7"/>
        <n v="6167817.0"/>
        <n v="8.1645152E7"/>
        <n v="6.9951824E7"/>
        <n v="9483821.0"/>
        <n v="6.6676062E7"/>
        <n v="2.6838389E7"/>
        <n v="7.560432E7"/>
        <n v="1.082E8"/>
        <n v="5660084.0"/>
        <n v="7221458.0"/>
        <n v="7.0327868E7"/>
        <n v="5.829783E7"/>
        <n v="5.7386369E7"/>
        <n v="4.5207112E7"/>
        <n v="6.2563543E7"/>
        <n v="3.3574332E7"/>
        <n v="7.3343413E7"/>
        <n v="2.5031037E7"/>
        <n v="2.2843047E7"/>
        <n v="5755286.0"/>
        <n v="1.64435221E8"/>
        <n v="9.5720716E7"/>
        <n v="1.18683135E8"/>
        <n v="1.4370421E8"/>
        <n v="1.10476776E8"/>
        <n v="8.0270227E7"/>
        <n v="3.6385763E7"/>
        <n v="3.7035845E7"/>
        <n v="3.4580635E7"/>
        <n v="4.24383E7"/>
        <n v="2.3324666E7"/>
        <n v="2.3020488E7"/>
        <n v="9.0567722E7"/>
        <n v="7.2601713E7"/>
        <n v="3.5092918E7"/>
        <n v="2.96623634E8"/>
        <n v="2.67652016E8"/>
        <n v="6.2453315E7"/>
        <n v="1.655E8"/>
        <n v="1.53620822E8"/>
        <n v="2.1862868E8"/>
        <n v="1.47637474E8"/>
        <n v="1.35014968E8"/>
        <n v="2175312.0"/>
        <n v="1.2620332E8"/>
        <n v="1.26975169E8"/>
        <n v="1.25548685E8"/>
        <n v="1.0580752E8"/>
        <n v="1.91616238E8"/>
        <n v="1.05264608E8"/>
        <n v="9.7680195E7"/>
        <n v="1.26088877E8"/>
        <n v="9.1030827E7"/>
        <n v="1.50315155E8"/>
        <n v="1.27997349E8"/>
        <n v="8.850464E7"/>
        <n v="8.1517441E7"/>
        <n v="8.1022333E7"/>
        <n v="7.5621915E7"/>
        <n v="7.9948113E7"/>
        <n v="8.8658172E7"/>
        <n v="7.588827E7"/>
        <n v="8.4244877E7"/>
        <n v="7.5367693E7"/>
        <n v="7.3701902E7"/>
        <n v="7.5605492E7"/>
        <n v="6.7823573E7"/>
        <n v="9.14394E7"/>
        <n v="6.7128202E7"/>
        <n v="7.0496802E7"/>
        <n v="6.047022E7"/>
        <n v="5.8336565E7"/>
        <n v="6.6002004E7"/>
        <n v="5.4997476E7"/>
        <n v="5.568207E7"/>
        <n v="5.2752475E7"/>
        <n v="5.509283E7"/>
        <n v="5.0815288E7"/>
        <n v="5.2822418E7"/>
        <n v="5.0150619E7"/>
        <n v="4.874515E7"/>
        <n v="5.0007168E7"/>
        <n v="4.8154732E7"/>
        <n v="4.8265581E7"/>
        <n v="4.6982632E7"/>
        <n v="4.4737059E7"/>
        <n v="5.672408E7"/>
        <n v="4.4484065E7"/>
        <n v="4.7553512E7"/>
        <n v="4.261E7"/>
        <n v="4.1482207E7"/>
        <n v="4.7105085E7"/>
        <n v="4.1256277E7"/>
        <n v="5.0740078E7"/>
        <n v="4.020302E7"/>
        <n v="4.0905277E7"/>
        <n v="3.85905E7"/>
        <n v="3.9177541E7"/>
        <n v="3.9778599E7"/>
        <n v="3.7486138E7"/>
        <n v="3.8105077E7"/>
        <n v="3.5168395E7"/>
        <n v="3.28E7"/>
        <n v="3.3643461E7"/>
        <n v="3.2741596E7"/>
        <n v="3.1874869E7"/>
        <n v="3.0306268E7"/>
        <n v="2.7667947E7"/>
        <n v="2.706716E7"/>
        <n v="2.6616999E7"/>
        <n v="2.653612E7"/>
        <n v="2.6199517E7"/>
        <n v="2.5450527E7"/>
        <n v="2.540725E7"/>
        <n v="2.3159305E7"/>
        <n v="2.4006726E7"/>
        <n v="2.0389967E7"/>
        <n v="1.959374E7"/>
        <n v="1.9118247E7"/>
        <n v="2.6442251E7"/>
        <n v="1.7114882E7"/>
        <n v="1.8472363E7"/>
        <n v="1.4131298E7"/>
        <n v="2.155724E7"/>
        <n v="2.128344E7"/>
        <n v="1.0556196E7"/>
        <n v="1.6671505E7"/>
        <n v="1.04E7"/>
        <n v="9528092.0"/>
        <n v="1.0137232E7"/>
        <n v="9795017.0"/>
        <n v="2.0488579E7"/>
        <n v="1.9445217E7"/>
        <n v="8355815.0"/>
        <n v="2.8837115E7"/>
        <n v="6471394.0"/>
        <n v="6291602.0"/>
        <n v="1.0706786E7"/>
        <n v="8742261.0"/>
        <n v="4.3905746E7"/>
        <n v="2.1413502E7"/>
        <n v="7994115.0"/>
        <n v="1.24107476E8"/>
        <n v="1.97171806E8"/>
        <n v="1.2802907E7"/>
        <n v="3.1569268E7"/>
        <n v="6.648809E7"/>
        <n v="9.5308367E7"/>
        <n v="6.0652036E7"/>
        <n v="1206135.0"/>
        <n v="5.6607223E7"/>
        <n v="5.017319E7"/>
        <n v="4.7095453E7"/>
        <n v="3.7879996E7"/>
        <n v="2.59E7"/>
        <n v="5.3574088E7"/>
        <n v="8.925334E7"/>
        <n v="3.7339525E7"/>
        <n v="6.0154431E7"/>
        <n v="528972.0"/>
        <n v="1.03738726E8"/>
        <n v="6.9304264E7"/>
        <n v="2.9781453E7"/>
        <n v="1.5519841E7"/>
        <n v="5600000.0"/>
        <n v="1.26805112E8"/>
        <n v="9.3607673E7"/>
        <n v="6.7263182E7"/>
        <n v="9.2001027E7"/>
        <n v="1.0539414E7"/>
        <n v="5.8918501E7"/>
        <n v="1.8139538E8"/>
        <n v="1.4946229E7"/>
        <n v="1.30512915E8"/>
        <n v="1.39852971E8"/>
        <n v="1.10000082E8"/>
        <n v="1.06807667E8"/>
        <n v="1.0170206E8"/>
        <n v="9.5149435E7"/>
        <n v="1.00768056E8"/>
        <n v="9.2115211E7"/>
        <n v="9.3452056E7"/>
        <n v="8.3287363E7"/>
        <n v="8.2931301E7"/>
        <n v="6.0962878E7"/>
        <n v="7.6261036E7"/>
        <n v="7.1423726E7"/>
        <n v="7.127742E7"/>
        <n v="8.8625922E7"/>
        <n v="7.0001065E7"/>
        <n v="6.7253092E7"/>
        <n v="6.6790248E7"/>
        <n v="6.5557989E7"/>
        <n v="6.0786269E7"/>
        <n v="5.9365105E7"/>
        <n v="1.62792677E8"/>
        <n v="3.1598308E7"/>
        <n v="5.7362581E7"/>
        <n v="5.3854588E7"/>
        <n v="5.2580895E7"/>
        <n v="5.1019112E7"/>
        <n v="4.8114556E7"/>
        <n v="5.0648679E7"/>
        <n v="4.6280507E7"/>
        <n v="3.8360195E7"/>
        <n v="4.6815748E7"/>
        <n v="3.5617599E7"/>
        <n v="4.730755E7"/>
        <n v="3.200362E7"/>
        <n v="2.797241E7"/>
        <n v="2.8133159E7"/>
        <n v="2.74E7"/>
        <n v="2.4343673E7"/>
        <n v="2.2877808E7"/>
        <n v="3.6883539E7"/>
        <n v="2.2531698E7"/>
        <n v="2.0400913E7"/>
        <n v="2.0101861E7"/>
        <n v="2.5200412E7"/>
        <n v="1.971993E7"/>
        <n v="1.9377727E7"/>
        <n v="1.7300889E7"/>
        <n v="1.5527125E7"/>
        <n v="1.356096E7"/>
        <n v="1.5523168E7"/>
        <n v="1.1146409E7"/>
        <n v="7916887.0"/>
        <n v="6565495.0"/>
        <n v="1.527968E7"/>
        <n v="7262288.0"/>
        <n v="4584886.0"/>
        <n v="2154540.0"/>
        <n v="8129455.0"/>
        <n v="1.36019448E8"/>
        <n v="1.8387576E8"/>
        <n v="6.7061228E7"/>
        <n v="5.3300852E7"/>
        <n v="1.50415432E8"/>
        <n v="4.4834712E7"/>
        <n v="8.43E7"/>
        <n v="1500000.0"/>
        <n v="6.2318875E7"/>
        <n v="5773519.0"/>
        <n v="5.1768623E7"/>
        <n v="3.7035515E7"/>
        <n v="2.4520892E7"/>
        <n v="2.4430272E7"/>
        <n v="1.583484E8"/>
        <n v="3.113695E7"/>
        <n v="2.9113588E7"/>
        <n v="1.38447667E8"/>
        <n v="1.1600608E8"/>
        <n v="1.06793915E8"/>
        <n v="8.7856565E7"/>
        <n v="7.01E7"/>
        <n v="1.59578352E8"/>
        <n v="5.775E7"/>
        <n v="4.5290318E7"/>
        <n v="4.1543207E7"/>
        <n v="4.1252428E7"/>
        <n v="3.5228696E7"/>
        <n v="5.999276E7"/>
        <n v="3.4667015E7"/>
        <n v="3.7652565E7"/>
        <n v="2.4375436E7"/>
        <n v="2.0915465E7"/>
        <n v="2.4127895E7"/>
        <n v="84961.0"/>
        <n v="2.6404753E7"/>
        <n v="6105175.0"/>
        <n v="5664251.0"/>
        <n v="1260917.0"/>
        <n v="1.16724075E8"/>
        <n v="5.6083966E7"/>
        <n v="2.2108977E7"/>
        <n v="2.93501675E8"/>
        <n v="1.8600911E7"/>
        <n v="7204138.0"/>
        <n v="9.08E7"/>
        <n v="1.50117807E8"/>
        <n v="1.63947053E8"/>
        <n v="1.16735231E8"/>
        <n v="1.185E8"/>
        <n v="1.26546825E8"/>
        <n v="1.66147885E8"/>
        <n v="1.11760631E8"/>
        <n v="1.08706165E8"/>
        <n v="1.38614544E8"/>
        <n v="1.25069696E8"/>
        <n v="1.07458785E8"/>
        <n v="1.02310175E8"/>
        <n v="9.6917897E7"/>
        <n v="9.3952276E7"/>
        <n v="9.0703745E7"/>
        <n v="8.9138076E7"/>
        <n v="8.7666629E7"/>
        <n v="9.0353764E7"/>
        <n v="8.252279E7"/>
        <n v="9.4125426E7"/>
        <n v="9.5001343E7"/>
        <n v="8.1292135E7"/>
        <n v="8.620801E7"/>
        <n v="8.1593527E7"/>
        <n v="7.5274748E7"/>
        <n v="9.083503E7"/>
        <n v="7.2455275E7"/>
        <n v="7.5305995E7"/>
        <n v="7.4098862E7"/>
        <n v="7.2266306E7"/>
        <n v="7.134701E7"/>
        <n v="7.0836296E7"/>
        <n v="7.0405498E7"/>
        <n v="7.0163652E7"/>
        <n v="6.6808615E7"/>
        <n v="6.4149837E7"/>
        <n v="8.3906114E7"/>
        <n v="6.6466372E7"/>
        <n v="7.2306065E7"/>
        <n v="5.9068786E7"/>
        <n v="6.0923325E7"/>
        <n v="5.7887882E7"/>
        <n v="5.3955614E7"/>
        <n v="5.4967359E7"/>
        <n v="5.4228104E7"/>
        <n v="5.7981889E7"/>
        <n v="6.1094903E7"/>
        <n v="5.3082743E7"/>
        <n v="5.4414716E7"/>
        <n v="5.7011847E7"/>
        <n v="5.0859889E7"/>
        <n v="5.1185897E7"/>
        <n v="5.2000688E7"/>
        <n v="4.9851591E7"/>
        <n v="4.7781388E7"/>
        <n v="5.2320979E7"/>
        <n v="4.7806295E7"/>
        <n v="5.185345E7"/>
        <n v="4.6012734E7"/>
        <n v="4.7034272E7"/>
        <n v="4.5856732E7"/>
        <n v="5.9588068E7"/>
        <n v="4.4175394E7"/>
        <n v="4.5500797E7"/>
        <n v="4.1797066E7"/>
        <n v="3.8087756E7"/>
        <n v="3.7752931E7"/>
        <n v="5.0562555E7"/>
        <n v="3.7371385E7"/>
        <n v="3.7101011E7"/>
        <n v="3.8176892E7"/>
        <n v="3.6283504E7"/>
        <n v="3.5183792E7"/>
        <n v="3.8543473E7"/>
        <n v="3.6037909E7"/>
        <n v="4.2575718E7"/>
        <n v="3.3864342E7"/>
        <n v="3.3508922E7"/>
        <n v="4.2071069E7"/>
        <n v="3.285364E7"/>
        <n v="4.2615685E7"/>
        <n v="3.2055248E7"/>
        <n v="3.1836745E7"/>
        <n v="3.0993544E7"/>
        <n v="3.098185E7"/>
        <n v="3.0199105E7"/>
        <n v="2.9077547E7"/>
        <n v="2.9374178E7"/>
        <n v="2.8535768E7"/>
        <n v="2.7663982E7"/>
        <n v="2.7053815E7"/>
        <n v="2.6814957E7"/>
        <n v="2.5178165E7"/>
        <n v="2.5117498E7"/>
        <n v="32645.0"/>
        <n v="2.4332324E7"/>
        <n v="3.6665854E7"/>
        <n v="2.2717758E7"/>
        <n v="2.2433915E7"/>
        <n v="2.2326247E7"/>
        <n v="2.1176322E7"/>
        <n v="2.03E7"/>
        <n v="2.0302961E7"/>
        <n v="1.5962471E7"/>
        <n v="1.4942422E7"/>
        <n v="1.4967182E7"/>
        <n v="1.8996755E7"/>
        <n v="1.4375181E7"/>
        <n v="2.0999103E7"/>
        <n v="1.4448589E7"/>
        <n v="1.4358033E7"/>
        <n v="3.3201661E7"/>
        <n v="1.4018364E7"/>
        <n v="1.3395939E7"/>
        <n v="2.0113965E7"/>
        <n v="1.3376506E7"/>
        <n v="1.3208023E7"/>
        <n v="1.383813E7"/>
        <n v="9652000.0"/>
        <n v="1.2081447E7"/>
        <n v="7000000.0"/>
        <n v="1.043122E7"/>
        <n v="1.0326062E7"/>
        <n v="6114237.0"/>
        <n v="4835968.0"/>
        <n v="4777007.0"/>
        <n v="3675072.0"/>
        <n v="1.8438149E7"/>
        <n v="511920.0"/>
        <n v="1.0640645E7"/>
        <n v="652526.0"/>
        <n v="8.0050171E7"/>
        <n v="7564000.0"/>
        <n v="876671.0"/>
        <n v="2869369.0"/>
        <n v="128978.0"/>
        <n v="77231.0"/>
        <n v="4563029.0"/>
        <n v="463730.0"/>
        <n v="5.0693162E7"/>
        <n v="6498000.0"/>
        <n v="6.3411478E7"/>
        <n v="4.264089E7"/>
        <n v="3.5287788E7"/>
        <n v="2.5335935E7"/>
        <n v="5881504.0"/>
        <n v="6.0E7"/>
        <n v="2.9802761E7"/>
        <n v="626809.0"/>
        <n v="1.27214072E8"/>
        <n v="8.8915214E7"/>
        <n v="3.04E7"/>
        <n v="8.5570368E7"/>
        <n v="7.5668868E7"/>
        <n v="6594136.0"/>
        <n v="5.8700247E7"/>
        <n v="5.0668906E7"/>
        <n v="3.9177215E7"/>
        <n v="4.0334024E7"/>
        <n v="7.103819E7"/>
        <n v="2.4044532E7"/>
        <n v="2.2770864E7"/>
        <n v="1.8653746E7"/>
        <n v="1.7305211E7"/>
        <n v="1.6991902E7"/>
        <n v="4.7536959E7"/>
        <n v="1.03E7"/>
        <n v="1.3782838E7"/>
        <n v="4.199779E7"/>
        <n v="6482195.0"/>
        <n v="623374.0"/>
        <n v="7871693.0"/>
        <n v="1.6377274E7"/>
        <n v="9589875.0"/>
        <n v="3.4912982E7"/>
        <n v="1.09712885E8"/>
        <n v="9.2173235E7"/>
        <n v="4.1102171E7"/>
        <n v="6.0338891E7"/>
        <n v="4.8006503E7"/>
        <n v="2.6903709E7"/>
        <n v="2.2450975E7"/>
        <n v="4.4867349E7"/>
        <n v="4.6813366E7"/>
        <n v="7.227969E7"/>
        <n v="1.91449475E8"/>
        <n v="7.1026631E7"/>
        <n v="6.820819E7"/>
        <n v="1.50368971E8"/>
        <n v="5.0129186E7"/>
        <n v="5.55E7"/>
        <n v="5.0213619E7"/>
        <n v="4.2019483E7"/>
        <n v="2.3360779E7"/>
        <n v="2.6183197E7"/>
        <n v="2.0991497E7"/>
        <n v="1.3052741E7"/>
        <n v="1.4378353E7"/>
        <n v="3.3037754E7"/>
        <n v="1.2339633E7"/>
        <n v="2954405.0"/>
        <n v="3.0105968E7"/>
        <n v="3.7788228E7"/>
        <n v="2.77313371E8"/>
        <n v="2126511.0"/>
        <n v="2.05399422E8"/>
        <n v="2.51188924E8"/>
        <n v="1068392.0"/>
        <n v="1.44731527E8"/>
        <n v="2.55950375E8"/>
        <n v="1.12692062E8"/>
        <n v="1.17528646E8"/>
        <n v="1.71031347E8"/>
        <n v="1.24732962E8"/>
        <n v="8.23E7"/>
        <n v="1.34455175E8"/>
        <n v="7.91E7"/>
        <n v="8.1159365E7"/>
        <n v="1.1000826E8"/>
        <n v="6.7962333E7"/>
        <n v="7.865143E7"/>
        <n v="6.4604977E7"/>
        <n v="6.3939454E7"/>
        <n v="6.3826569E7"/>
        <n v="6.0054449E7"/>
        <n v="2.6505E7"/>
        <n v="6.1280963E7"/>
        <n v="5.6876365E7"/>
        <n v="5.9699513E7"/>
        <n v="5.4132596E7"/>
        <n v="5.2277485E7"/>
        <n v="5.5802754E7"/>
        <n v="5.5291815E7"/>
        <n v="8.3299761E7"/>
        <n v="4.8169908E7"/>
        <n v="6.7523385E7"/>
        <n v="4.9474048E7"/>
        <n v="4.5802315E7"/>
        <n v="4.3792641E7"/>
        <n v="5.7651794E7"/>
        <n v="4.3894863E7"/>
        <n v="4.1954997E7"/>
        <n v="3.9532308E7"/>
        <n v="7.66E7"/>
        <n v="3.9692139E7"/>
        <n v="4.0687294E7"/>
        <n v="3.7553932E7"/>
        <n v="3.7481242E7"/>
        <n v="3.9026186E7"/>
        <n v="3.3422806E7"/>
        <n v="3.3423521E7"/>
        <n v="3.2519322E7"/>
        <n v="3.7617947E7"/>
        <n v="3.2048809E7"/>
        <n v="3.3987757E7"/>
        <n v="3.730495E7"/>
        <n v="3.0691439E7"/>
        <n v="3.0307804E7"/>
        <n v="3.0669413E7"/>
        <n v="2.8687835E7"/>
        <n v="2.6494611E7"/>
        <n v="2.5266129E7"/>
        <n v="2.5863915E7"/>
        <n v="2.5078937E7"/>
        <n v="2.899545E7"/>
        <n v="2.42765E7"/>
        <n v="2.0981633E7"/>
        <n v="2.2913677E7"/>
        <n v="3.4531832E7"/>
        <n v="2.8064226E7"/>
        <n v="1.9447478E7"/>
        <n v="1.9389454E7"/>
        <n v="2.5871834E7"/>
        <n v="1.9692608E7"/>
        <n v="1.9294901E7"/>
        <n v="2.0275446E7"/>
        <n v="3.4507079E7"/>
        <n v="1.8306166E7"/>
        <n v="1.7609982E7"/>
        <n v="1.6831505E7"/>
        <n v="1.7596256E7"/>
        <n v="1.499807E7"/>
        <n v="1.4587732E7"/>
        <n v="1.8317151E7"/>
        <n v="1.1405825E7"/>
        <n v="1.3264986E7"/>
        <n v="1.0991381E7"/>
        <n v="1.0268846E7"/>
        <n v="1.3303319E7"/>
        <n v="1.0076136E7"/>
        <n v="1.0499968E7"/>
        <n v="7659747.0"/>
        <n v="7948159.0"/>
        <n v="1.1631245E7"/>
        <n v="1.0137502E7"/>
        <n v="6448817.0"/>
        <n v="7458269.0"/>
        <n v="4651977.0"/>
        <n v="4496583.0"/>
        <n v="2221994.0"/>
        <n v="6592103.0"/>
        <n v="1877179.0"/>
        <n v="630779.0"/>
        <n v="5100937.0"/>
        <n v="1.02413606E8"/>
        <n v="1.0214013E7"/>
        <n v="3.2E7"/>
        <n v="1.0139254E7"/>
        <n v="1.122794E7"/>
        <n v="183125.0"/>
        <n v="1.5081783E7"/>
        <n v="3.7432299E7"/>
        <n v="1.0654581E7"/>
        <n v="6543194.0"/>
        <n v="1.3101142E7"/>
        <n v="8324748.0"/>
        <n v="1.41340178E8"/>
        <n v="5.1758599E7"/>
        <n v="1.17559438E8"/>
        <n v="4091.0"/>
        <n v="2.1426805E7"/>
        <n v="3.5057332E7"/>
        <n v="3.4014398E7"/>
        <n v="2.892772E7"/>
        <n v="3.3682273E7"/>
        <n v="4280577.0"/>
        <n v="1.7120019E7"/>
        <n v="8406264.0"/>
        <n v="3.09125409E8"/>
        <n v="1.0955425E7"/>
        <n v="3.4180954E7"/>
        <n v="1.7225675E7"/>
        <n v="1.73381405E8"/>
        <n v="1.04632573E8"/>
        <n v="8.1150692E7"/>
        <n v="6.0328558E7"/>
        <n v="8.0197993E7"/>
        <n v="1.69076745E8"/>
        <n v="1.01470202E8"/>
        <n v="5.0041732E7"/>
        <n v="4.8814909E7"/>
        <n v="5.774472E7"/>
        <n v="2.1784432E7"/>
        <n v="3.7911876E7"/>
        <n v="5.4696902E7"/>
        <n v="3.6733909E7"/>
        <n v="3.5063732E7"/>
        <n v="99462.0"/>
        <n v="3.2701088E7"/>
        <n v="3.1493782E7"/>
        <n v="4.30956E7"/>
        <n v="1.8636537E7"/>
        <n v="1.7848322E7"/>
        <n v="1.664021E7"/>
        <n v="1.376313E7"/>
        <n v="1.0956379E7"/>
        <n v="4357000.0"/>
        <n v="2.2525921E7"/>
        <n v="3562749.0"/>
        <n v="2899970.0"/>
        <n v="1304837.0"/>
        <n v="7.88E7"/>
        <n v="1.7797316E7"/>
        <n v="8.2528097E7"/>
        <n v="1.4268533E7"/>
        <n v="8.71E7"/>
        <n v="9.3749203E7"/>
        <n v="6.27E7"/>
        <n v="5.9073773E7"/>
        <n v="2.4185781E7"/>
        <n v="5.3133888E7"/>
        <n v="4.4983704E7"/>
        <n v="5.8879132E7"/>
        <n v="7.2077E7"/>
        <n v="1.70684505E8"/>
        <n v="1.63479795E8"/>
        <n v="1.4509682E8"/>
        <n v="1.91796233E8"/>
        <n v="1.21248145E8"/>
        <n v="1.2501403E8"/>
        <n v="1.1854694E7"/>
        <n v="1.15648585E8"/>
        <n v="1.22012643E8"/>
        <n v="1.1663131E8"/>
        <n v="1.14324072E8"/>
        <n v="1.13502246E8"/>
        <n v="1.0836E8"/>
        <n v="1.08244774E8"/>
        <n v="1.05444419E8"/>
        <n v="1.0012534E8"/>
        <n v="1.15646235E8"/>
        <n v="8.5416609E7"/>
        <n v="9.0135191E7"/>
        <n v="1.00422786E8"/>
        <n v="1.06694016E8"/>
        <n v="64286.0"/>
        <n v="7.6806312E7"/>
        <n v="7.9566871E7"/>
        <n v="7.6501438E7"/>
        <n v="7.4787599E7"/>
        <n v="6.6528842E7"/>
        <n v="8.381346E7"/>
        <n v="6.5010106E7"/>
        <n v="6.6359959E7"/>
        <n v="6.6468315E7"/>
        <n v="6.4172251E7"/>
        <n v="6.66E7"/>
        <n v="6.3536011E7"/>
        <n v="6.2877175E7"/>
        <n v="7.4484168E7"/>
        <n v="6.026934E7"/>
        <n v="6.003378E7"/>
        <n v="5.871551E7"/>
        <n v="5.8156435E7"/>
        <n v="5.6044241E7"/>
        <n v="5.6816662E7"/>
        <n v="6.423877E7"/>
        <n v="5.293713E7"/>
        <n v="5.2799004E7"/>
        <n v="5.5210049E7"/>
        <n v="5.1432423E7"/>
        <n v="5.11094E7"/>
        <n v="5.03E7"/>
        <n v="5.6068547E7"/>
        <n v="5.3680848E7"/>
        <n v="4.9186871E7"/>
        <n v="5.0921738E7"/>
        <n v="5.302156E7"/>
        <n v="4.5645204E7"/>
        <n v="4.4328238E7"/>
        <n v="5.3337608E7"/>
        <n v="4.2643187E7"/>
        <n v="4.6875468E7"/>
        <n v="5.2418902E7"/>
        <n v="4.205734E7"/>
        <n v="4.2478175E7"/>
        <n v="4.140747E7"/>
        <n v="4.238552E7"/>
        <n v="4.011842E7"/>
        <n v="4.0137776E7"/>
        <n v="3.9568996E7"/>
        <n v="4.2043633E7"/>
        <n v="3.8232624E7"/>
        <n v="3.8413606E7"/>
        <n v="3.8122105E7"/>
        <n v="3.8747385E7"/>
        <n v="4.0247512E7"/>
        <n v="3.5927406E7"/>
        <n v="3.5565975E7"/>
        <n v="3.5266619E7"/>
        <n v="3.4703228E7"/>
        <n v="3.8432823E7"/>
        <n v="3.2095318E7"/>
        <n v="3.1743332E7"/>
        <n v="3.215441E7"/>
        <n v="2.8165882E7"/>
        <n v="2.6687172E7"/>
        <n v="2.6096584E7"/>
        <n v="2.6525834E7"/>
        <n v="3.051394E7"/>
        <n v="2.320944E7"/>
        <n v="2.4048E7"/>
        <n v="2.2526144E7"/>
        <n v="3.0523568E7"/>
        <n v="2.3070045E7"/>
        <n v="2.0422207E7"/>
        <n v="2.864477E7"/>
        <n v="2.1800302E7"/>
        <n v="2.1129348E7"/>
        <n v="1.8500966E7"/>
        <n v="1.9976073E7"/>
        <n v="1.8967571E7"/>
        <n v="1.71E7"/>
        <n v="1.7266505E7"/>
        <n v="3.2357532E7"/>
        <n v="1.6930884E7"/>
        <n v="1.8324242E7"/>
        <n v="1.6323969E7"/>
        <n v="1.6999046E7"/>
        <n v="1.6295774E7"/>
        <n v="1.5709385E7"/>
        <n v="1.4888028E7"/>
        <n v="1.4208384E7"/>
        <n v="1.2831121E7"/>
        <n v="1.8298649E7"/>
        <n v="1.2712093E7"/>
        <n v="1.1576087E7"/>
        <n v="1.19E7"/>
        <n v="9353573.0"/>
        <n v="1.202667E7"/>
        <n v="1.4334645E7"/>
        <n v="1.2189514E7"/>
        <n v="1.0134754E7"/>
        <n v="8535575.0"/>
        <n v="7689458.0"/>
        <n v="7501404.0"/>
        <n v="1.9316646E7"/>
        <n v="1.0965209E7"/>
        <n v="2.683E7"/>
        <n v="5300000.0"/>
        <n v="1.0880926E7"/>
        <n v="3752725.0"/>
        <n v="3517797.0"/>
        <n v="3101301.0"/>
        <n v="2975649.0"/>
        <n v="668171.0"/>
        <n v="480314.0"/>
        <n v="3904982.0"/>
        <n v="127437.0"/>
        <n v="537580.0"/>
        <n v="1.8343638E8"/>
        <n v="1.19518352E8"/>
        <n v="3.7036404E7"/>
        <n v="2.2359293E7"/>
        <n v="1.8593156E7"/>
        <n v="1.6930185E7"/>
        <n v="6.3034755E7"/>
        <n v="5899797.0"/>
        <n v="4554569.0"/>
        <n v="1.701619E7"/>
        <n v="6301131.0"/>
        <n v="2.17350219E8"/>
        <n v="1.6102927E8"/>
        <n v="1.79870271E8"/>
        <n v="1.00491683E8"/>
        <n v="7.4058698E7"/>
        <n v="5.5845943E7"/>
        <n v="8.1350242E7"/>
        <n v="6.72663E7"/>
        <n v="7.0235322E7"/>
        <n v="7443007.0"/>
        <n v="6.4371181E7"/>
        <n v="5.8885635E7"/>
        <n v="6.0400856E7"/>
        <n v="5.2353636E7"/>
        <n v="5.1475962E7"/>
        <n v="6.3910583E7"/>
        <n v="6.23E7"/>
        <n v="4.9968653E7"/>
        <n v="4.445E7"/>
        <n v="4.5162741E7"/>
        <n v="7.134693E7"/>
        <n v="3.9514713E7"/>
        <n v="4.3097652E7"/>
        <n v="4.8043505E7"/>
        <n v="3.7053924E7"/>
        <n v="3.3000377E7"/>
        <n v="6.6950483E7"/>
        <n v="3.8372662E7"/>
        <n v="2.7E7"/>
        <n v="3.16E7"/>
        <n v="3.0688364E7"/>
        <n v="2.8563179E7"/>
        <n v="1.6779636E7"/>
        <n v="1.0762178E7"/>
        <n v="1.7324744E7"/>
        <n v="8888143.0"/>
        <n v="2.4268828E7"/>
        <n v="8119205.0"/>
        <n v="8434601.0"/>
        <n v="6998324.0"/>
        <n v="1.0907291E7"/>
        <n v="5532301.0"/>
        <n v="2775593.0"/>
        <n v="2.8751715E7"/>
        <n v="2.0285518E7"/>
        <n v="6.79E7"/>
        <n v="1.48734225E8"/>
        <n v="4.9185998E7"/>
        <n v="4.2168445E7"/>
        <n v="2.64E7"/>
        <n v="1.750867E7"/>
        <n v="9664316.0"/>
        <n v="7.4888996E7"/>
        <n v="6.9586544E7"/>
        <n v="6.049156E7"/>
        <n v="5.42E7"/>
        <n v="4.4087387E7"/>
        <n v="3.0920167E7"/>
        <n v="4.0566655E7"/>
        <n v="3.1768374E7"/>
        <n v="2.2494487E7"/>
        <n v="2.15E7"/>
        <n v="4463292.0"/>
        <n v="1.4337579E7"/>
        <n v="1.3823741E7"/>
        <n v="1.0297897E7"/>
        <n v="1.3248477E7"/>
        <n v="8712564.0"/>
        <n v="7486906.0"/>
        <n v="3.8536376E7"/>
        <n v="4.1008532E7"/>
        <n v="5204007.0"/>
        <n v="4485485.0"/>
        <n v="4476235.0"/>
        <n v="1089365.0"/>
        <n v="763044.0"/>
        <n v="2.0819129E7"/>
        <n v="1.10222438E8"/>
        <n v="1.09243478E8"/>
        <n v="1.00241322E8"/>
        <n v="2.5977365E7"/>
        <n v="9.1457688E7"/>
        <n v="8.734138E7"/>
        <n v="6.5703412E7"/>
        <n v="5.832868E7"/>
        <n v="6.149E7"/>
        <n v="5.08E7"/>
        <n v="5.7859105E7"/>
        <n v="4.6455802E7"/>
        <n v="4.5506619E7"/>
        <n v="4.016808E7"/>
        <n v="4.9874933E7"/>
        <n v="4.5489752E7"/>
        <n v="3.6985501E7"/>
        <n v="3.32E7"/>
        <n v="2.8501651E7"/>
        <n v="2.3222861E7"/>
        <n v="5.4540525E7"/>
        <n v="1.6252765E7"/>
        <n v="1.6005978E7"/>
        <n v="1.4469428E7"/>
        <n v="1.3829734E7"/>
        <n v="1075288.0"/>
        <n v="7496522.0"/>
        <n v="2.0047715E7"/>
        <n v="1.227681E7"/>
        <n v="3.3565375E7"/>
        <n v="499263.0"/>
        <n v="2.192E8"/>
        <n v="1.72825435E8"/>
        <n v="1.48085755E8"/>
        <n v="2.55175E7"/>
        <n v="1.45000989E8"/>
        <n v="2.6761283E7"/>
        <n v="1.2194572E8"/>
        <n v="9.6067179E7"/>
        <n v="1.69705587E8"/>
        <n v="3254172.0"/>
        <n v="8.4185387E7"/>
        <n v="8.2163317E7"/>
        <n v="8.0920948E7"/>
        <n v="8.0034302E7"/>
        <n v="7.8656813E7"/>
        <n v="7.6270454E7"/>
        <n v="7.4273505E7"/>
        <n v="1.3414153E8"/>
        <n v="7.1500556E7"/>
        <n v="7.130976E7"/>
        <n v="8.9808372E7"/>
        <n v="7.7264926E7"/>
        <n v="7.0625986E7"/>
        <n v="5.6505065E7"/>
        <n v="5.5973336E7"/>
        <n v="5.4098051E7"/>
        <n v="6.0443237E7"/>
        <n v="8.2234139E7"/>
        <n v="5.1676606E7"/>
        <n v="5.252833E7"/>
        <n v="5.1533608E7"/>
        <n v="5.1097664E7"/>
        <n v="8.4136909E7"/>
        <n v="4.6836394E7"/>
        <n v="4.7285499E7"/>
        <n v="4.71244E7"/>
        <n v="4.47E7"/>
        <n v="4.4455658E7"/>
        <n v="4.398423E7"/>
        <n v="6.6489425E7"/>
        <n v="4.1067398E7"/>
        <n v="4.0218903E7"/>
        <n v="3.9880476E7"/>
        <n v="3.939975E7"/>
        <n v="3.8230435E7"/>
        <n v="3.9008741E7"/>
        <n v="3.6833473E7"/>
        <n v="4.8237389E7"/>
        <n v="3.6310118E7"/>
        <n v="3.6447959E7"/>
        <n v="4.5089048E7"/>
        <n v="3.5990505E7"/>
        <n v="3.5143332E7"/>
        <n v="3.5000629E7"/>
        <n v="3.4604054E7"/>
        <n v="4.159783E7"/>
        <n v="3.368763E7"/>
        <n v="3.255321E7"/>
        <n v="3.1526393E7"/>
        <n v="41229.0"/>
        <n v="3.1655091E7"/>
        <n v="3.001299E7"/>
        <n v="3.236896E7"/>
        <n v="1.45E7"/>
        <n v="2.9247405E7"/>
        <n v="3.0538669E7"/>
        <n v="2.5615792E7"/>
        <n v="2.8341469E7"/>
        <n v="2.5590119E7"/>
        <n v="2.4944213E7"/>
        <n v="3.3631221E7"/>
        <n v="3.77384E7"/>
        <n v="2.4381334E7"/>
        <n v="2.1835784E7"/>
        <n v="1.5785632E7"/>
        <n v="2.1554585E7"/>
        <n v="2.22E7"/>
        <n v="8.0014842E7"/>
        <n v="2.3527955E7"/>
        <n v="2.404249E7"/>
        <n v="2.2466994E7"/>
        <n v="1.7791031E7"/>
        <n v="1.7718223E7"/>
        <n v="1.5361537E7"/>
        <n v="1.6647384E7"/>
        <n v="1.6118077E7"/>
        <n v="1.5091542E7"/>
        <n v="1.5331289E7"/>
        <n v="1.5045676E7"/>
        <n v="1.7427926E7"/>
        <n v="1.4983572E7"/>
        <n v="1.463749E7"/>
        <n v="1.4589444E7"/>
        <n v="1.4095303E7"/>
        <n v="1.3973532E7"/>
        <n v="1865774.0"/>
        <n v="1.3920741E7"/>
        <n v="1.8860403E7"/>
        <n v="1.303866E7"/>
        <n v="2.8831145E7"/>
        <n v="1.1538204E7"/>
        <n v="1.1008432E7"/>
        <n v="1.2188642E7"/>
        <n v="1.11E7"/>
        <n v="1.3651662E7"/>
        <n v="1.1030963E7"/>
        <n v="1.076996E7"/>
        <n v="1.091175E7"/>
        <n v="1.0719367E7"/>
        <n v="1.0114315E7"/>
        <n v="4.9122319E7"/>
        <n v="1.007E7"/>
        <n v="1.0324441E7"/>
        <n v="7156933.0"/>
        <n v="9286314.0"/>
        <n v="56692.0"/>
        <n v="5654777.0"/>
        <n v="5516708.0"/>
        <n v="5128124.0"/>
        <n v="4064333.0"/>
        <n v="4006906.0"/>
        <n v="3073392.0"/>
        <n v="1550000.0"/>
        <n v="871527.0"/>
        <n v="1.2495865E7"/>
        <n v="777423.0"/>
        <n v="1186957.0"/>
        <n v="85433.0"/>
        <n v="1697956.0"/>
        <n v="183662.0"/>
        <n v="134904.0"/>
        <n v="1.696939E7"/>
        <n v="129115.0"/>
        <n v="3.47E7"/>
        <n v="717753.0"/>
        <n v="1.09713132E8"/>
        <n v="7.0269171E7"/>
        <n v="1.01334374E8"/>
        <n v="1512815.0"/>
        <n v="6.5182182E7"/>
        <n v="5.7262492E7"/>
        <n v="8.0E7"/>
        <n v="7.4608545E7"/>
        <n v="4.1895491E7"/>
        <n v="3.9989008E7"/>
        <n v="3.2662299E7"/>
        <n v="3.1452765E7"/>
        <n v="2.516727E7"/>
        <n v="3.2416109E7"/>
        <n v="20218.0"/>
        <n v="2.887119E7"/>
        <n v="1.6964743E7"/>
        <n v="1.6290976E7"/>
        <n v="1.3E7"/>
        <n v="1.237241E7"/>
        <n v="8427204.0"/>
        <n v="9639242.0"/>
        <n v="2.5003072E7"/>
        <n v="6144806.0"/>
        <n v="4308981.0"/>
        <n v="669276.0"/>
        <n v="42880.0"/>
        <n v="2.3225911E7"/>
        <n v="4710455.0"/>
        <n v="7.5590286E7"/>
        <n v="1.61487252E8"/>
        <n v="2.90158751E8"/>
        <n v="6.5807024E7"/>
        <n v="8.6930411E7"/>
        <n v="5.3302314E7"/>
        <n v="4.0962534E7"/>
        <n v="3.9235088E7"/>
        <n v="2.7338033E7"/>
        <n v="2.5556065E7"/>
        <n v="2.1973182E7"/>
        <n v="4756.0"/>
        <n v="1.8653615E7"/>
        <n v="1.3019253E7"/>
        <n v="1.8934858E7"/>
        <n v="2.0763013E7"/>
        <n v="1.2782508E7"/>
        <n v="1.1508423E7"/>
        <n v="1.0660147E7"/>
        <n v="7434726.0"/>
        <n v="6777589.0"/>
        <n v="6109075.0"/>
        <n v="2708188.0"/>
        <n v="1.6123851E7"/>
        <n v="7.1975611E7"/>
        <n v="3.8119483E7"/>
        <n v="4190530.0"/>
        <n v="2.17631306E8"/>
        <n v="1.76483808E8"/>
        <n v="1.44833357E8"/>
        <n v="7.5597042E7"/>
        <n v="9.0636983E7"/>
        <n v="7.0960517E7"/>
        <n v="5.5762229E7"/>
        <n v="5.4235441E7"/>
        <n v="5.0728E7"/>
        <n v="4.0270895E7"/>
        <n v="5.9696176E7"/>
        <n v="5.1483949E7"/>
        <n v="3.6020063E7"/>
        <n v="3.3313582E7"/>
        <n v="2.5842E7"/>
        <n v="2.2264487E7"/>
        <n v="3.0659817E7"/>
        <n v="3108216.0"/>
        <n v="1.9351569E7"/>
        <n v="4.9002815E7"/>
        <n v="1.9283782E7"/>
        <n v="3.0059386E7"/>
        <n v="1.7951431E7"/>
        <n v="2.9997095E7"/>
        <n v="1.425283E7"/>
        <n v="1.9783777E7"/>
        <n v="1.3555988E7"/>
        <n v="1.2784713E7"/>
        <n v="1.069621E7"/>
        <n v="5974653.0"/>
        <n v="5000000.0"/>
        <n v="9694105.0"/>
        <n v="1.6027866E7"/>
        <n v="4829497.0"/>
        <n v="4398392.0"/>
        <n v="1050445.0"/>
        <n v="1.374655E7"/>
        <n v="2.0668843E7"/>
        <n v="2963012.0"/>
        <n v="1796024.0"/>
        <n v="634277.0"/>
        <n v="1.1326836E7"/>
        <n v="4.9024969E7"/>
        <n v="2.2294341E7"/>
        <n v="2.4362501E7"/>
        <n v="1.6684352E7"/>
        <n v="4.67E7"/>
        <n v="5.2008288E7"/>
        <n v="8579684.0"/>
        <n v="4.266E7"/>
        <n v="4.0219708E7"/>
        <n v="1.3208891E8"/>
        <n v="3.6581633E7"/>
        <n v="3.7721949E7"/>
        <n v="2.5296447E7"/>
        <n v="2.4848292E7"/>
        <n v="1.7757087E7"/>
        <n v="9430988.0"/>
        <n v="1.628436E7"/>
        <n v="6830957.0"/>
        <n v="2.4104113E7"/>
        <n v="15593.0"/>
        <n v="958319.0"/>
        <n v="6.97E7"/>
        <n v="2840417.0"/>
        <n v="2.42374454E8"/>
        <n v="1.73585516E8"/>
        <n v="1.283E8"/>
        <n v="2.0259297E7"/>
        <n v="1.53665036E8"/>
        <n v="1.32541238E8"/>
        <n v="1.30727E8"/>
        <n v="1.2169735E8"/>
        <n v="1.17224271E8"/>
        <n v="1.02922376E8"/>
        <n v="9.4497271E7"/>
        <n v="1.37387272E8"/>
        <n v="8.2301521E7"/>
        <n v="8.4518155E7"/>
        <n v="8.1257845E7"/>
        <n v="7.0360285E7"/>
        <n v="6.9148997E7"/>
        <n v="8.2624961E7"/>
        <n v="6.7325559E7"/>
        <n v="6.2933793E7"/>
        <n v="5.666787E7"/>
        <n v="5.6398162E7"/>
        <n v="6.0072596E7"/>
        <n v="5.6362352E7"/>
        <n v="5.6154094E7"/>
        <n v="6.5623128E7"/>
        <n v="5.5461307E7"/>
        <n v="4.8546578E7"/>
        <n v="4.8423368E7"/>
        <n v="5.2066E7"/>
        <n v="4.7887943E7"/>
        <n v="4.6363118E7"/>
        <n v="4.7852604E7"/>
        <n v="4.5542421E7"/>
        <n v="4.157374E7"/>
        <n v="4.2652003E7"/>
        <n v="3.9737645E7"/>
        <n v="4.498818E7"/>
        <n v="3.9263506E7"/>
        <n v="3.9143839E7"/>
        <n v="3.767235E7"/>
        <n v="3.8037513E7"/>
        <n v="3.744218E7"/>
        <n v="3.5596227E7"/>
        <n v="3.5422828E7"/>
        <n v="3.6658108E7"/>
        <n v="3.4300771E7"/>
        <n v="3.4290142E7"/>
        <n v="3.3422556E7"/>
        <n v="3.2774834E7"/>
        <n v="3.4334256E7"/>
        <n v="3.2051917E7"/>
        <n v="3.2014289E7"/>
        <n v="3.1838002E7"/>
        <n v="3.6874745E7"/>
        <n v="3.0079316E7"/>
        <n v="3.5033759E7"/>
        <n v="2.9753944E7"/>
        <n v="2.9062561E7"/>
        <n v="3.114657E7"/>
        <n v="2.7277055E7"/>
        <n v="2.6876529E7"/>
        <n v="5.3146E7"/>
        <n v="3.0028592E7"/>
        <n v="3.4126138E7"/>
        <n v="2.5677801E7"/>
        <n v="2.6415649E7"/>
        <n v="2.6003149E7"/>
        <n v="2.5584685E7"/>
        <n v="2.9975979E7"/>
        <n v="3.1584722E7"/>
        <n v="2.3179303E7"/>
        <n v="2.3078294E7"/>
        <n v="2.1413105E7"/>
        <n v="2.5077977E7"/>
        <n v="2.3292105E7"/>
        <n v="2.6870825E7"/>
        <n v="2.0916309E7"/>
        <n v="2.12E7"/>
        <n v="2.8876924E7"/>
        <n v="2.0207003E7"/>
        <n v="2.0241395E7"/>
        <n v="1.9151864E7"/>
        <n v="2.3393765E7"/>
        <n v="1.888288E7"/>
        <n v="8500000.0"/>
        <n v="1.8252684E7"/>
        <n v="1.9661987E7"/>
        <n v="1.8352454E7"/>
        <n v="1.7803796E7"/>
        <n v="1.7529157E7"/>
        <n v="2.575384E7"/>
        <n v="1.8081626E7"/>
        <n v="1.751822E7"/>
        <n v="1.7104669E7"/>
        <n v="1.6988996E7"/>
        <n v="1.5797907E7"/>
        <n v="1.6248701E7"/>
        <n v="1.5712072E7"/>
        <n v="1.5408822E7"/>
        <n v="1.5464026E7"/>
        <n v="1.4359793E7"/>
        <n v="8000000.0"/>
        <n v="1.4174654E7"/>
        <n v="1.5988876E7"/>
        <n v="1.3801755E7"/>
        <n v="1.3987482E7"/>
        <n v="1.429157E7"/>
        <n v="1.2181484E7"/>
        <n v="1.3630226E7"/>
        <n v="1.3383737E7"/>
        <n v="1.3391174E7"/>
        <n v="1.2987647E7"/>
        <n v="1.2469811E7"/>
        <n v="1.2398628E7"/>
        <n v="1.321403E7"/>
        <n v="1.2232937E7"/>
        <n v="1.213442E7"/>
        <n v="1.1784E7"/>
        <n v="1.1169531E7"/>
        <n v="1.1034436E7"/>
        <n v="1.2626905E7"/>
        <n v="1.0569071E7"/>
        <n v="1.0544143E7"/>
        <n v="1.3650738E7"/>
        <n v="1.0555348E7"/>
        <n v="9714482.0"/>
        <n v="9525276.0"/>
        <n v="8855646.0"/>
        <n v="9109322.0"/>
        <n v="8326035.0"/>
        <n v="8104069.0"/>
        <n v="8054280.0"/>
        <n v="8093318.0"/>
        <n v="7382993.0"/>
        <n v="8888355.0"/>
        <n v="7001720.0"/>
        <n v="7268659.0"/>
        <n v="6852144.0"/>
        <n v="6563357.0"/>
        <n v="6201757.0"/>
        <n v="6420319.0"/>
        <n v="5702083.0"/>
        <n v="5480996.0"/>
        <n v="6002756.0"/>
        <n v="5132655.0"/>
        <n v="5205343.0"/>
        <n v="5005883.0"/>
        <n v="5749134.0"/>
        <n v="4234040.0"/>
        <n v="4001121.0"/>
        <n v="3749061.0"/>
        <n v="3519627.0"/>
        <n v="3081925.0"/>
        <n v="2298191.0"/>
        <n v="2353728.0"/>
        <n v="2000000.0"/>
        <n v="1900725.0"/>
        <n v="2246000.0"/>
        <n v="1646664.0"/>
        <n v="1190018.0"/>
        <n v="1027749.0"/>
        <n v="882710.0"/>
        <n v="1064277.0"/>
        <n v="531009.0"/>
        <n v="410388.0"/>
        <n v="375474.0"/>
        <n v="578382.0"/>
        <n v="305070.0"/>
        <n v="206678.0"/>
        <n v="146072.0"/>
        <n v="1183354.0"/>
        <n v="121972.0"/>
        <n v="263365.0"/>
        <n v="54734.0"/>
        <n v="8047690.0"/>
        <n v="476270.0"/>
        <n v="1.84208848E8"/>
        <n v="1.00292856E8"/>
        <n v="5.8571513E7"/>
        <n v="5.143116E7"/>
        <n v="1.03001286E8"/>
        <n v="4.186796E7"/>
        <n v="2.10609762E8"/>
        <n v="4.0846082E7"/>
        <n v="5.1697449E7"/>
        <n v="2.7758465E7"/>
        <n v="5.6127162E7"/>
        <n v="1357042.0"/>
        <n v="1.5911333E7"/>
        <n v="3.9103378E7"/>
        <n v="1.0049886E7"/>
        <n v="8600000.0"/>
        <n v="2.1483154E7"/>
        <n v="8396942.0"/>
        <n v="12561.0"/>
        <n v="6923891.0"/>
        <n v="5308553.0"/>
        <n v="2119994.0"/>
        <n v="1292527.0"/>
        <n v="560512.0"/>
        <n v="6.4255243E7"/>
        <n v="2.2245861E7"/>
        <n v="2.043394E7"/>
        <n v="1.0562387E7"/>
        <n v="1.8439082E7"/>
        <n v="1.50056505E8"/>
        <n v="1.1993873E8"/>
        <n v="1.14968774E8"/>
        <n v="1.28505958E8"/>
        <n v="9.5001351E7"/>
        <n v="7.64E7"/>
        <n v="7.5072454E7"/>
        <n v="6.5535067E7"/>
        <n v="1.3998282E7"/>
        <n v="6061759.0"/>
        <n v="6.4955956E7"/>
        <n v="6.0057639E7"/>
        <n v="5.386803E7"/>
        <n v="5.9573085E7"/>
        <n v="5.2691009E7"/>
        <n v="5.9735548E7"/>
        <n v="5.16E7"/>
        <n v="4.3818159E7"/>
        <n v="8.6049418E7"/>
        <n v="4.3601508E7"/>
        <n v="4.1300105E7"/>
        <n v="4.1382841E7"/>
        <n v="4.2335698E7"/>
        <n v="3.3404871E7"/>
        <n v="3.147143E7"/>
        <n v="3.022264E7"/>
        <n v="2.6906039E7"/>
        <n v="2.1378E7"/>
        <n v="4.3853424E7"/>
        <n v="2.3993605E7"/>
        <n v="45250.0"/>
        <n v="2.292739E7"/>
        <n v="4250320.0"/>
        <n v="2.2452209E7"/>
        <n v="1.8329466E7"/>
        <n v="1.707123E7"/>
        <n v="1.717487E7"/>
        <n v="2.6284475E7"/>
        <n v="1.6702864E7"/>
        <n v="1.5561627E7"/>
        <n v="1.7750583E7"/>
        <n v="1.4793904E7"/>
        <n v="1.5281286E7"/>
        <n v="1.3491653E7"/>
        <n v="1.0494494E7"/>
        <n v="7837632.0"/>
        <n v="1.5155772E7"/>
        <n v="8508843.0"/>
        <n v="7739049.0"/>
        <n v="6734844.0"/>
        <n v="6000000.0"/>
        <n v="6615578.0"/>
        <n v="5887457.0"/>
        <n v="1.3362308E7"/>
        <n v="5701643.0"/>
        <n v="5694401.0"/>
        <n v="5333658.0"/>
        <n v="4414535.0"/>
        <n v="4806750.0"/>
        <n v="3707794.0"/>
        <n v="3203044.0"/>
        <n v="4435083.0"/>
        <n v="2222647.0"/>
        <n v="3500000.0"/>
        <n v="676698.0"/>
        <n v="3419967.0"/>
        <n v="145118.0"/>
        <n v="229311.0"/>
        <n v="63260.0"/>
        <n v="1.21463226E8"/>
        <n v="9.0485233E7"/>
        <n v="5.8006147E7"/>
        <n v="5.1053787E7"/>
        <n v="2.34729E7"/>
        <n v="3.9687528E7"/>
        <n v="7017178.0"/>
        <n v="325491.0"/>
        <n v="9.6471845E7"/>
        <n v="8.52E7"/>
        <n v="7.2E7"/>
        <n v="7.2219395E7"/>
        <n v="8.238956E7"/>
        <n v="7.1502303E7"/>
        <n v="1.9179969E7"/>
        <n v="4.7E7"/>
        <n v="3.756623E7"/>
        <n v="7.0492685E7"/>
        <n v="3.5635046E7"/>
        <n v="4.5670855E7"/>
        <n v="3.7939782E7"/>
        <n v="3.0324946E7"/>
        <n v="2.7854896E7"/>
        <n v="4.1777564E7"/>
        <n v="2.2734486E7"/>
        <n v="4.4469602E7"/>
        <n v="2.4708699E7"/>
        <n v="2.1160089E7"/>
        <n v="6.4998368E7"/>
        <n v="1.9693891E7"/>
        <n v="1.6311763E7"/>
        <n v="1.2693621E7"/>
        <n v="1.5655665E7"/>
        <n v="1.1634458E7"/>
        <n v="2.7154426E7"/>
        <n v="5.4239856E7"/>
        <n v="8662318.0"/>
        <n v="7156725.0"/>
        <n v="1.568102E7"/>
        <n v="7070459.0"/>
        <n v="6855137.0"/>
        <n v="2694071.0"/>
        <n v="2315683.0"/>
        <n v="3.9825798E7"/>
        <n v="1569918.0"/>
        <n v="106869.0"/>
        <n v="273420.0"/>
        <n v="4930798.0"/>
        <n v="5.9847242E7"/>
        <n v="220914.0"/>
        <n v="4.38481E7"/>
        <n v="4.27E7"/>
        <n v="1.8663911E7"/>
        <n v="1.170209E7"/>
        <n v="1.3005485E7"/>
        <n v="9.5860116E7"/>
        <n v="1.27175354E8"/>
        <n v="9.28236E7"/>
        <n v="5.4E7"/>
        <n v="6.8525609E7"/>
        <n v="5.2885587E7"/>
        <n v="4.4667095E7"/>
        <n v="4.2638165E7"/>
        <n v="4.5507053E7"/>
        <n v="3.9511038E7"/>
        <n v="6462576.0"/>
        <n v="4.036353E7"/>
        <n v="3.7623143E7"/>
        <n v="3.3357476E7"/>
        <n v="2.8734552E7"/>
        <n v="3.7300107E7"/>
        <n v="2.7087695E7"/>
        <n v="3.0102717E7"/>
        <n v="2.3618786E7"/>
        <n v="2.6896744E7"/>
        <n v="2.3213577E7"/>
        <n v="2.0627372E7"/>
        <n v="1.6346122E7"/>
        <n v="1.6204793E7"/>
        <n v="1.5427192E7"/>
        <n v="1.4792779E7"/>
        <n v="1.9057024E7"/>
        <n v="1.4108518E7"/>
        <n v="1.3854E7"/>
        <n v="7.7324422E7"/>
        <n v="1.55E7"/>
        <n v="1.1540112E7"/>
        <n v="4734235.0"/>
        <n v="4839383.0"/>
        <n v="4193025.0"/>
        <n v="5900000.0"/>
        <n v="2849142.0"/>
        <n v="1686429.0"/>
        <n v="1984743.0"/>
        <n v="1666262.0"/>
        <n v="2319187.0"/>
        <n v="1.3922211E7"/>
        <n v="23091.0"/>
        <n v="336467.0"/>
        <n v="2964.0"/>
        <n v="2428883.0"/>
        <n v="1.3571817E7"/>
        <n v="1554566.0"/>
        <n v="508867.0"/>
        <n v="1181197.0"/>
        <n v="81525.0"/>
        <n v="7774730.0"/>
        <n v="2.347605E8"/>
        <n v="2.85761243E8"/>
        <n v="1.6778096E8"/>
        <n v="1.772E8"/>
        <n v="1.76781728E8"/>
        <n v="1.28067808E8"/>
        <n v="1.30058047E8"/>
        <n v="1.38795342E8"/>
        <n v="1.119364E8"/>
        <n v="317040.0"/>
        <n v="9.4175854E7"/>
        <n v="9.1121452E7"/>
        <n v="6.98E7"/>
        <n v="7.99E7"/>
        <n v="6.4001297E7"/>
        <n v="7.158822E7"/>
        <n v="6.14E7"/>
        <n v="1.0197884E8"/>
        <n v="5.6437947E7"/>
        <n v="7.3326666E7"/>
        <n v="5.5184721E7"/>
        <n v="5.00033E7"/>
        <n v="5.4322273E7"/>
        <n v="4.7860214E7"/>
        <n v="4.7811275E7"/>
        <n v="4.3022524E7"/>
        <n v="4.267263E7"/>
        <n v="4.2919096E7"/>
        <n v="4.259253E7"/>
        <n v="4.0064955E7"/>
        <n v="3.9100956E7"/>
        <n v="4.4886089E7"/>
        <n v="3.7882551E7"/>
        <n v="4.0983001E7"/>
        <n v="3.500718E7"/>
        <n v="3.5887263E7"/>
        <n v="3.4308901E7"/>
        <n v="3.3771174E7"/>
        <n v="3.3386128E7"/>
        <n v="3.7877959E7"/>
        <n v="3.2721635E7"/>
        <n v="3.15853E7"/>
        <n v="3.0259652E7"/>
        <n v="3.0857814E7"/>
        <n v="3.0226144E7"/>
        <n v="3.5054909E7"/>
        <n v="2.9302097E7"/>
        <n v="2.9106737E7"/>
        <n v="2.8637507E7"/>
        <n v="3.0127963E7"/>
        <n v="3.2645546E7"/>
        <n v="2.7441122E7"/>
        <n v="2.8014536E7"/>
        <n v="3.386001E7"/>
        <n v="2.6421314E7"/>
        <n v="2.4881E7"/>
        <n v="2.3089926E7"/>
        <n v="2.6161406E7"/>
        <n v="2.2954968E7"/>
        <n v="2.6384919E7"/>
        <n v="2.2189039E7"/>
        <n v="2.0998709E7"/>
        <n v="2.0801344E7"/>
        <n v="2.1468807E7"/>
        <n v="1.9158074E7"/>
        <n v="1.8843314E7"/>
        <n v="2.0566327E7"/>
        <n v="2.0218921E7"/>
        <n v="1.7411331E7"/>
        <n v="2.1383298E7"/>
        <n v="2.4984868E7"/>
        <n v="1.6459004E7"/>
        <n v="1.57E7"/>
        <n v="1.51E7"/>
        <n v="1.493857E7"/>
        <n v="1.7237244E7"/>
        <n v="1.4249005E7"/>
        <n v="1.270188E7"/>
        <n v="1.035369E7"/>
        <n v="1.280119E7"/>
        <n v="1.2549485E7"/>
        <n v="1.3766014E7"/>
        <n v="1.3034417E7"/>
        <n v="1.163242E7"/>
        <n v="1.2212417E7"/>
        <n v="1.1614236E7"/>
        <n v="1.3337299E7"/>
        <n v="1.0763469E7"/>
        <n v="1.1144518E7"/>
        <n v="1.5608545E7"/>
        <n v="1.0443316E7"/>
        <n v="1.0494147E7"/>
        <n v="9929000.0"/>
        <n v="1.041198E7"/>
        <n v="1.7439163E7"/>
        <n v="9396487.0"/>
        <n v="9059588.0"/>
        <n v="9172810.0"/>
        <n v="8735529.0"/>
        <n v="8586376.0"/>
        <n v="8378141.0"/>
        <n v="8080116.0"/>
        <n v="7757130.0"/>
        <n v="9123834.0"/>
        <n v="6409206.0"/>
        <n v="6373693.0"/>
        <n v="7556708.0"/>
        <n v="5306447.0"/>
        <n v="5217498.0"/>
        <n v="5023275.0"/>
        <n v="4956401.0"/>
        <n v="4235837.0"/>
        <n v="4002955.0"/>
        <n v="7219578.0"/>
        <n v="3525161.0"/>
        <n v="3247816.0"/>
        <n v="2412045.0"/>
        <n v="2203641.0"/>
        <n v="1953732.0"/>
        <n v="1954202.0"/>
        <n v="1294640.0"/>
        <n v="819852.0"/>
        <n v="26435.0"/>
        <n v="1197786.0"/>
        <n v="529766.0"/>
        <n v="613556.0"/>
        <n v="353743.0"/>
        <n v="502028.0"/>
        <n v="102055.0"/>
        <n v="122288.0"/>
        <n v="73548.0"/>
        <n v="28870.0"/>
        <n v="22723.0"/>
        <n v="20380.0"/>
        <n v="7.0906973E7"/>
        <n v="6.6009973E7"/>
        <n v="4.6338728E7"/>
        <n v="7691700.0"/>
        <n v="1.01157447E8"/>
        <n v="74205.0"/>
        <n v="1.41319195E8"/>
        <n v="1.56645693E8"/>
        <n v="1.78406268E8"/>
        <n v="1.0930621E8"/>
        <n v="7.0001698E7"/>
        <n v="6.8856263E7"/>
        <n v="5.1527787E7"/>
        <n v="6.1356221E7"/>
        <n v="4.68E7"/>
        <n v="3.8048637E7"/>
        <n v="3.5010192E7"/>
        <n v="3.479316E7"/>
        <n v="3.0628981E7"/>
        <n v="2.9959436E7"/>
        <n v="2.5571351E7"/>
        <n v="2.7515786E7"/>
        <n v="2.5482931E7"/>
        <n v="1.99E7"/>
        <n v="1.6298046E7"/>
        <n v="1.5549702E7"/>
        <n v="1.548354E7"/>
        <n v="2.0246959E7"/>
        <n v="1.5062898E7"/>
        <n v="1.4348123E7"/>
        <n v="1.5171475E7"/>
        <n v="1.364E7"/>
        <n v="1.2550242E7"/>
        <n v="1.2610731E7"/>
        <n v="1.1204499E7"/>
        <n v="1.0397365E7"/>
        <n v="9402410.0"/>
        <n v="5990075.0"/>
        <n v="5459824.0"/>
        <n v="5108820.0"/>
        <n v="4741987.0"/>
        <n v="4291965.0"/>
        <n v="3100650.0"/>
        <n v="2474000.0"/>
        <n v="2656324.0"/>
        <n v="1000000.0"/>
        <n v="3958500.0"/>
        <n v="403649.0"/>
        <n v="274299.0"/>
        <n v="183088.0"/>
        <n v="46495.0"/>
        <n v="1752214.0"/>
        <n v="8.3025853E7"/>
        <n v="5.6631572E7"/>
        <n v="1.5854988E7"/>
        <n v="1.2282677E7"/>
        <n v="447093.0"/>
        <n v="7060876.0"/>
        <n v="1.4989761E7"/>
        <n v="687081.0"/>
        <n v="5501940.0"/>
        <n v="2086345.0"/>
        <n v="2605039.0"/>
        <n v="1.2392237E8"/>
        <n v="163591.0"/>
        <n v="7.3000942E7"/>
        <n v="1.06952327E8"/>
        <n v="5.73E7"/>
        <n v="9.1038276E7"/>
        <n v="4.93699E7"/>
        <n v="6.1693523E7"/>
        <n v="4.6729374E7"/>
        <n v="4.4726644E7"/>
        <n v="4.4134898E7"/>
        <n v="4.8637684E7"/>
        <n v="3.8176108E7"/>
        <n v="2.8972187E7"/>
        <n v="2.79794E7"/>
        <n v="5.4257433E7"/>
        <n v="23947.0"/>
        <n v="6.0008303E7"/>
        <n v="4.9121934E7"/>
        <n v="2.7141959E7"/>
        <n v="2.7052167E7"/>
        <n v="2.6539321E7"/>
        <n v="2.8501605E7"/>
        <n v="5.2543632E7"/>
        <n v="2.5592632E7"/>
        <n v="2.5440971E7"/>
        <n v="2.2858926E7"/>
        <n v="2.2235901E7"/>
        <n v="3.8916903E7"/>
        <n v="1.6929123E7"/>
        <n v="1.3753931E7"/>
        <n v="1.099644E7"/>
        <n v="8026971.0"/>
        <n v="1.4677654E7"/>
        <n v="9975684.0"/>
        <n v="7881335.0"/>
        <n v="6241697.0"/>
        <n v="5871603.0"/>
        <n v="1.6574731E7"/>
        <n v="5002310.0"/>
        <n v="4919896.0"/>
        <n v="2.5675765E7"/>
        <n v="4857376.0"/>
        <n v="3169424.0"/>
        <n v="1.8004225E7"/>
        <n v="3058380.0"/>
        <n v="3074838.0"/>
        <n v="2104000.0"/>
        <n v="1172769.0"/>
        <n v="1.773857E7"/>
        <n v="1200000.0"/>
        <n v="1150403.0"/>
        <n v="403932.0"/>
        <n v="1712111.0"/>
        <n v="1024175.0"/>
        <n v="301305.0"/>
        <n v="5.1872378E7"/>
        <n v="31662.0"/>
        <n v="2.8399192E7"/>
        <n v="2035566.0"/>
        <n v="2.1078145E7"/>
        <n v="1.406095E7"/>
        <n v="1.22815E7"/>
        <n v="1.0725228E7"/>
        <n v="214966.0"/>
        <n v="1.1956207E7"/>
        <n v="5949693.0"/>
        <n v="9030581.0"/>
        <n v="4157491.0"/>
        <n v="1508689.0"/>
        <n v="1227324.0"/>
        <n v="4360548.0"/>
        <n v="2.6589953E7"/>
        <n v="1039869.0"/>
        <n v="4.8092846E7"/>
        <n v="1110186.0"/>
        <n v="1089445.0"/>
        <n v="2.04565E8"/>
        <n v="2.6E8"/>
        <n v="1.01736215E8"/>
        <n v="71442.0"/>
        <n v="7.9817937E7"/>
        <n v="9.1547205E7"/>
        <n v="7.507495E7"/>
        <n v="7.89E7"/>
        <n v="7.2217E7"/>
        <n v="7.9568E7"/>
        <n v="6.55E7"/>
        <n v="7.0011073E7"/>
        <n v="6.526901E7"/>
        <n v="6.3071133E7"/>
        <n v="3.9647595E7"/>
        <n v="3.8087366E7"/>
        <n v="6.4572496E7"/>
        <n v="4.23656E7"/>
        <n v="3.7188667E7"/>
        <n v="5.4724272E7"/>
        <n v="3.1597131E7"/>
        <n v="3.1691811E7"/>
        <n v="3.1397498E7"/>
        <n v="3.1179516E7"/>
        <n v="3.1155435E7"/>
        <n v="2.7281507E7"/>
        <n v="2.5776062E7"/>
        <n v="2.5240988E7"/>
        <n v="1.24868837E8"/>
        <n v="2.2905674E7"/>
        <n v="2.5277561E7"/>
        <n v="2.1133087E7"/>
        <n v="3.7707719E7"/>
        <n v="1.8761993E7"/>
        <n v="1.8595716E7"/>
        <n v="3.1990064E7"/>
        <n v="1.7321573E7"/>
        <n v="1.761346E7"/>
        <n v="2.1088568E7"/>
        <n v="1.7292381E7"/>
        <n v="1.6300302E7"/>
        <n v="2.7829874E7"/>
        <n v="1.3960203E7"/>
        <n v="1.290279E7"/>
        <n v="2.1520719E7"/>
        <n v="1.2796277E7"/>
        <n v="1.1634362E7"/>
        <n v="1.1433134E7"/>
        <n v="1.0198766E7"/>
        <n v="1.5294553E7"/>
        <n v="1.1041228E7"/>
        <n v="7918283.0"/>
        <n v="2.2331028E7"/>
        <n v="8134217.0"/>
        <n v="6982680.0"/>
        <n v="6739141.0"/>
        <n v="5542025.0"/>
        <n v="5032496.0"/>
        <n v="6754898.0"/>
        <n v="4922166.0"/>
        <n v="4903000.0"/>
        <n v="4717455.0"/>
        <n v="3148482.0"/>
        <n v="2326407.0"/>
        <n v="2201412.0"/>
        <n v="2060953.0"/>
        <n v="3950294.0"/>
        <n v="2835886.0"/>
        <n v="1779284.0"/>
        <n v="1702277.0"/>
        <n v="261481.0"/>
        <n v="1506998.0"/>
        <n v="860002.0"/>
        <n v="548934.0"/>
        <n v="447750.0"/>
        <n v="333976.0"/>
        <n v="141853.0"/>
        <n v="303439.0"/>
        <n v="793352.0"/>
        <n v="214202.0"/>
        <n v="195888.0"/>
        <n v="175370.0"/>
        <n v="190666.0"/>
        <n v="119922.0"/>
        <n v="17149.0"/>
        <n v="14616.0"/>
        <n v="9.1443253E7"/>
        <n v="3.0093107E7"/>
        <n v="5.7469179E7"/>
        <n v="48856.0"/>
        <n v="1.4817E8"/>
        <n v="4.60935665E8"/>
        <n v="3.5537564E7"/>
        <n v="1.11722E8"/>
        <n v="10230.0"/>
        <n v="9.0556401E7"/>
        <n v="9.3571803E7"/>
        <n v="7.2755517E7"/>
        <n v="5.2929168E7"/>
        <n v="5.0461335E7"/>
        <n v="4.9797148E7"/>
        <n v="4.6563158E7"/>
        <n v="4.1227069E7"/>
        <n v="3.9025E7"/>
        <n v="3.8201895E7"/>
        <n v="2.7669413E7"/>
        <n v="3.776635E7"/>
        <n v="2.3978402E7"/>
        <n v="2.1370057E7"/>
        <n v="4884663.0"/>
        <n v="3.8317535E7"/>
        <n v="1.3903262E7"/>
        <n v="1.3592872E7"/>
        <n v="1.8381787E7"/>
        <n v="1.3558739E7"/>
        <n v="1.3103828E7"/>
        <n v="3.3305037E7"/>
        <n v="1.0214647E7"/>
        <n v="1.1501093E7"/>
        <n v="4814244.0"/>
        <n v="9170214.0"/>
        <n v="4068087.0"/>
        <n v="3753806.0"/>
        <n v="3034181.0"/>
        <n v="2832826.0"/>
        <n v="1.3214255E7"/>
        <n v="1.6017403E7"/>
        <n v="2807854.0"/>
        <n v="540085.0"/>
        <n v="352786.0"/>
        <n v="5.6729973E7"/>
        <n v="399879.0"/>
        <n v="3275443.0"/>
        <n v="1.8535191E7"/>
        <n v="23838.0"/>
        <n v="2.2160085E7"/>
        <n v="5.6715371E7"/>
        <n v="4.34949459E8"/>
        <n v="1.1043445E7"/>
        <n v="125169.0"/>
        <n v="1165104.0"/>
        <n v="1066555.0"/>
        <n v="5669081.0"/>
        <n v="1.38339411E8"/>
        <n v="8.0150343E7"/>
        <n v="8.53E7"/>
        <n v="6.835355E7"/>
        <n v="7.884513E7"/>
        <n v="6.3319509E7"/>
        <n v="6.3270259E7"/>
        <n v="5.5865715E7"/>
        <n v="6.3231524E7"/>
        <n v="5.2293982E7"/>
        <n v="5.0752337E7"/>
        <n v="1.10175871E8"/>
        <n v="3.8624E7"/>
        <n v="3.7470017E7"/>
        <n v="4.0485039E7"/>
        <n v="1.68E7"/>
        <n v="4.6377022E7"/>
        <n v="3.6696761E7"/>
        <n v="3.62E7"/>
        <n v="3.5794166E7"/>
        <n v="3.3583175E7"/>
        <n v="3.2983713E7"/>
        <n v="5.2200504E7"/>
        <n v="3.3E7"/>
        <n v="3.2101E7"/>
        <n v="3.1487293E7"/>
        <n v="3.0651422E7"/>
        <n v="3.0306281E7"/>
        <n v="2.95E7"/>
        <n v="3.0050028E7"/>
        <n v="2.9392418E7"/>
        <n v="2.8563926E7"/>
        <n v="2.8435406E7"/>
        <n v="2.5339117E7"/>
        <n v="2.56E7"/>
        <n v="2.7736779E7"/>
        <n v="2.4397469E7"/>
        <n v="2.0384136E7"/>
        <n v="2.546448E7"/>
        <n v="2.0338609E7"/>
        <n v="1.8272447E7"/>
        <n v="1.7378977E7"/>
        <n v="1.7096053E7"/>
        <n v="2.1371425E7"/>
        <n v="3.3071558E7"/>
        <n v="1.7655201E7"/>
        <n v="1.6247775E7"/>
        <n v="1.61536E7"/>
        <n v="1.6033556E7"/>
        <n v="1.6667084E7"/>
        <n v="1.5417771E7"/>
        <n v="1.51562E7"/>
        <n v="2.1589307E7"/>
        <n v="2.0339754E7"/>
        <n v="2.8873374E7"/>
        <n v="1.5102127E7"/>
        <n v="1.3684949E7"/>
        <n v="1.4597405E7"/>
        <n v="1.2570442E7"/>
        <n v="1.2514138E7"/>
        <n v="4.3771291E7"/>
        <n v="1.1703287E7"/>
        <n v="1.1560259E7"/>
        <n v="1.0824921E7"/>
        <n v="1.0561238E7"/>
        <n v="1.4479776E7"/>
        <n v="9801782.0"/>
        <n v="8070311.0"/>
        <n v="8460995.0"/>
        <n v="8111360.0"/>
        <n v="8828771.0"/>
        <n v="7563670.0"/>
        <n v="6619173.0"/>
        <n v="6857503.0"/>
        <n v="6712241.0"/>
        <n v="6842058.0"/>
        <n v="6491350.0"/>
        <n v="9473382.0"/>
        <n v="6197866.0"/>
        <n v="6044618.0"/>
        <n v="7764027.0"/>
        <n v="5998971.0"/>
        <n v="2.1569041E7"/>
        <n v="4356743.0"/>
        <n v="5484375.0"/>
        <n v="5348317.0"/>
        <n v="4244155.0"/>
        <n v="5004648.0"/>
        <n v="3333823.0"/>
        <n v="3275585.0"/>
        <n v="3193102.0"/>
        <n v="5.4557348E7"/>
        <n v="3041803.0"/>
        <n v="3060858.0"/>
        <n v="1055654.0"/>
        <n v="2331318.0"/>
        <n v="2185266.0"/>
        <n v="2.6583369E7"/>
        <n v="800000.0"/>
        <n v="7574066.0"/>
        <n v="1754319.0"/>
        <n v="1641788.0"/>
        <n v="1631839.0"/>
        <n v="1309849.0"/>
        <n v="1939441.0"/>
        <n v="1276984.0"/>
        <n v="1987762.0"/>
        <n v="1474508.0"/>
        <n v="1011054.0"/>
        <n v="900926.0"/>
        <n v="866778.0"/>
        <n v="836641.0"/>
        <n v="598645.0"/>
        <n v="578527.0"/>
        <n v="488872.0"/>
        <n v="365734.0"/>
        <n v="231417.0"/>
        <n v="3093491.0"/>
        <n v="244465.0"/>
        <n v="756452.0"/>
        <n v="228524.0"/>
        <n v="226792.0"/>
        <n v="221210.0"/>
        <n v="136432.0"/>
        <n v="131617.0"/>
        <n v="152857.0"/>
        <n v="126247.0"/>
        <n v="82739.0"/>
        <n v="169379.0"/>
        <n v="15447.0"/>
        <n v="19348.0"/>
        <n v="100503.0"/>
        <n v="92900.0"/>
        <n v="140987.0"/>
        <n v="5561.0"/>
        <n v="3607.0"/>
        <n v="70527.0"/>
        <n v="11835.0"/>
        <n v="128486.0"/>
        <n v="1.6025394E7"/>
        <n v="2483955.0"/>
        <n v="5.7176582E7"/>
        <n v="4.31E7"/>
        <n v="225377.0"/>
        <n v="1.4114488E7"/>
        <n v="4.63E7"/>
        <n v="1.2899702E7"/>
        <n v="113155.0"/>
        <n v="2600000.0"/>
        <n v="1602466.0"/>
        <n v="3029870.0"/>
        <n v="3047539.0"/>
        <n v="3.0859E7"/>
        <n v="3571735.0"/>
        <n v="5.0E7"/>
        <n v="6.36E7"/>
        <n v="3.6049108E7"/>
        <n v="3.4074895E7"/>
        <n v="3.3244684E7"/>
        <n v="2.4530513E7"/>
        <n v="7.151923E7"/>
        <n v="2.003531E7"/>
        <n v="1.8225165E7"/>
        <n v="1.7804273E7"/>
        <n v="1.6938179E7"/>
        <n v="9.04E7"/>
        <n v="1.6235293E7"/>
        <n v="1.1827301E7"/>
        <n v="1.0161099E7"/>
        <n v="6610326.0"/>
        <n v="6126237.0"/>
        <n v="6047856.0"/>
        <n v="4681503.0"/>
        <n v="4350774.0"/>
        <n v="3420871.0"/>
        <n v="2955039.0"/>
        <n v="1530535.0"/>
        <n v="4881867.0"/>
        <n v="1043487.0"/>
        <n v="770629.0"/>
        <n v="1.1860839E7"/>
        <n v="454255.0"/>
        <n v="349618.0"/>
        <n v="112935.0"/>
        <n v="883887.0"/>
        <n v="13751.0"/>
        <n v="145109.0"/>
        <n v="1046166.0"/>
        <n v="2874.0"/>
        <n v="1.74635E8"/>
        <n v="171320.0"/>
        <n v="1.4373825E7"/>
        <n v="162.0"/>
        <n v="3.2222567E7"/>
        <n v="3.9462438E7"/>
        <n v="2.92E7"/>
        <n v="2.1564616E7"/>
        <n v="1.4879556E7"/>
        <n v="1.3569248E7"/>
        <n v="3.4017854E7"/>
        <n v="4273372.0"/>
        <n v="4440055.0"/>
        <n v="4018695.0"/>
        <n v="6262942.0"/>
        <n v="1997807.0"/>
        <n v="1207007.0"/>
        <n v="1829142.0"/>
        <n v="3827466.0"/>
        <n v="140244.0"/>
        <n v="1.0793E8"/>
        <n v="7.6657E7"/>
        <n v="3.2279955E7"/>
        <n v="4992159.0"/>
        <n v="1.63214286E8"/>
        <n v="5.9889948E7"/>
        <n v="5.2287414E7"/>
        <n v="4.5063889E7"/>
        <n v="4.0066497E7"/>
        <n v="3.65E7"/>
        <n v="2.7362712E7"/>
        <n v="3.4746109E7"/>
        <n v="3.4963967E7"/>
        <n v="2.5926543E7"/>
        <n v="2.6049082E7"/>
        <n v="2.2551E7"/>
        <n v="2.28E7"/>
        <n v="1.8090181E7"/>
        <n v="1.7843379E7"/>
        <n v="1.8811135E7"/>
        <n v="1.727898E7"/>
        <n v="1.6699684E7"/>
        <n v="1.5047419E7"/>
        <n v="1.4015786E7"/>
        <n v="1.0269307E7"/>
        <n v="1.7536788E7"/>
        <n v="5.8401464E7"/>
        <n v="8880705.0"/>
        <n v="8279017.0"/>
        <n v="1.0106233E7"/>
        <n v="4692814.0"/>
        <n v="5018450.0"/>
        <n v="2.5967E7"/>
        <n v="3442820.0"/>
        <n v="3205244.0"/>
        <n v="3076425.0"/>
        <n v="2275557.0"/>
        <n v="1789892.0"/>
        <n v="6350058.0"/>
        <n v="1094798.0"/>
        <n v="1071240.0"/>
        <n v="532190.0"/>
        <n v="686383.0"/>
        <n v="1.6168741E7"/>
        <n v="568695.0"/>
        <n v="398420.0"/>
        <n v="336456.0"/>
        <n v="146083.0"/>
        <n v="298110.0"/>
        <n v="127144.0"/>
        <n v="117190.0"/>
        <n v="108662.0"/>
        <n v="53481.0"/>
        <n v="23106.0"/>
        <n v="52961.0"/>
        <n v="439162.0"/>
        <n v="50000.0"/>
        <n v="671240.0"/>
        <n v="1.0105505E7"/>
        <n v="882290.0"/>
        <n v="1.06593296E8"/>
        <n v="4.3490057E7"/>
        <n v="3.233386E7"/>
        <n v="2.4792061E7"/>
        <n v="1.7544812E7"/>
        <n v="1.2574715E7"/>
        <n v="1.0281585E7"/>
        <n v="5100000.0"/>
        <n v="1.0460089E7"/>
        <n v="4239767.0"/>
        <n v="4131640.0"/>
        <n v="3347439.0"/>
        <n v="1.0814185E7"/>
        <n v="533344.0"/>
        <n v="206400.0"/>
        <n v="197148.0"/>
        <n v="3014541.0"/>
        <n v="872643.0"/>
        <n v="4443403.0"/>
        <n v="1330827.0"/>
        <n v="1818681.0"/>
        <n v="1.2610552E7"/>
        <n v="1.4349284E8"/>
        <n v="4.38E7"/>
        <n v="1.34821952E8"/>
        <n v="9.49E7"/>
        <n v="3.2391374E7"/>
        <n v="4.0158E7"/>
        <n v="1.13709992E8"/>
        <n v="3.2131483E7"/>
        <n v="3.54E7"/>
        <n v="3.409964E7"/>
        <n v="3.197384E7"/>
        <n v="3.7295394E7"/>
        <n v="3.1501218E7"/>
        <n v="2.874757E7"/>
        <n v="2.562511E7"/>
        <n v="2.5E7"/>
        <n v="2.1E7"/>
        <n v="2.0257E7"/>
        <n v="2.6005908E7"/>
        <n v="1.8642318E7"/>
        <n v="1.5818967E7"/>
        <n v="1.4891E7"/>
        <n v="1.6901126E7"/>
        <n v="1.7474107E7"/>
        <n v="1.4003141E7"/>
        <n v="1.258351E7"/>
        <n v="9190525.0"/>
        <n v="9176553.0"/>
        <n v="9094451.0"/>
        <n v="1.461284E7"/>
        <n v="9166863.0"/>
        <n v="8373585.0"/>
        <n v="7292175.0"/>
        <n v="6601079.0"/>
        <n v="6165429.0"/>
        <n v="5694308.0"/>
        <n v="5430822.0"/>
        <n v="4720371.0"/>
        <n v="2921738.0"/>
        <n v="2344847.0"/>
        <n v="7455447.0"/>
        <n v="2148212.0"/>
        <n v="2062066.0"/>
        <n v="1654367.0"/>
        <n v="1738692.0"/>
        <n v="2209479.0"/>
        <n v="1889522.0"/>
        <n v="1110286.0"/>
        <n v="700000.0"/>
        <n v="1768416.0"/>
        <n v="1425993.0"/>
        <n v="306715.0"/>
        <n v="382946.0"/>
        <n v="518134.0"/>
        <n v="236266.0"/>
        <n v="196067.0"/>
        <n v="532988.0"/>
        <n v="453079.0"/>
        <n v="46451.0"/>
        <n v="233103.0"/>
        <n v="4.14E7"/>
        <n v="7993039.0"/>
        <n v="927107.0"/>
        <n v="49526.0"/>
        <n v="10696.0"/>
        <n v="3.1607598E7"/>
        <n v="6857096.0"/>
        <n v="223878.0"/>
        <n v="828.0"/>
        <n v="8060.0"/>
        <n v="8.4263837E7"/>
        <n v="110029.0"/>
        <n v="5.7504069E7"/>
        <n v="5.4215416E7"/>
        <n v="3.1899E7"/>
        <n v="2.4103594E7"/>
        <n v="1.6842303E7"/>
        <n v="1.3367101E7"/>
        <n v="1.0149779E7"/>
        <n v="6173485.0"/>
        <n v="4000304.0"/>
        <n v="2338695.0"/>
        <n v="2024854.0"/>
        <n v="2268296.0"/>
        <n v="1029017.0"/>
        <n v="64148.0"/>
        <n v="66637.0"/>
        <n v="871577.0"/>
        <n v="3.84E7"/>
        <n v="4063859.0"/>
        <n v="449558.0"/>
        <n v="2122561.0"/>
        <n v="1.8136E8"/>
        <n v="1.37963328E8"/>
        <n v="1.19078393E8"/>
        <n v="1.023089E8"/>
        <n v="1.023E8"/>
        <n v="5.48E7"/>
        <n v="4.365E7"/>
        <n v="3.98E7"/>
        <n v="2.7457409E7"/>
        <n v="2.5047631E7"/>
        <n v="2.3272306E7"/>
        <n v="2.2168359E7"/>
        <n v="2.1005329E7"/>
        <n v="2.6236603E7"/>
        <n v="2.04E7"/>
        <n v="1.8621249E7"/>
        <n v="2.52447E7"/>
        <n v="1.4545844E7"/>
        <n v="1.3235267E7"/>
        <n v="1.2674183E7"/>
        <n v="1.7508936E7"/>
        <n v="1.2793213E7"/>
        <n v="1.1883495E7"/>
        <n v="1.1797927E7"/>
        <n v="1.7605861E7"/>
        <n v="1.1642254E7"/>
        <n v="9203192.0"/>
        <n v="7518876.0"/>
        <n v="8596914.0"/>
        <n v="6851636.0"/>
        <n v="1.1434867E7"/>
        <n v="5895238.0"/>
        <n v="6670712.0"/>
        <n v="5359774.0"/>
        <n v="4693919.0"/>
        <n v="4859475.0"/>
        <n v="4595000.0"/>
        <n v="4542775.0"/>
        <n v="3588432.0"/>
        <n v="4394936.0"/>
        <n v="3029081.0"/>
        <n v="3273588.0"/>
        <n v="2207975.0"/>
        <n v="2025238.0"/>
        <n v="1028337.0"/>
        <n v="2077046.0"/>
        <n v="267194.0"/>
        <n v="869325.0"/>
        <n v="399611.0"/>
        <n v="181798.0"/>
        <n v="115862.0"/>
        <n v="1346503.0"/>
        <n v="117560.0"/>
        <n v="54606.0"/>
        <n v="36497.0"/>
        <n v="23807.0"/>
        <n v="65804.0"/>
        <n v="3895664.0"/>
        <n v="20200.0"/>
        <n v="542860.0"/>
        <n v="15059.0"/>
        <n v="1.1905519E7"/>
        <n v="69582.0"/>
        <n v="3.2541719E7"/>
        <n v="3064356.0"/>
        <n v="7009668.0"/>
        <n v="352684.0"/>
        <n v="27024.0"/>
        <n v="531806.0"/>
        <n v="1.596E8"/>
        <n v="5.88E7"/>
        <n v="5.0382128E7"/>
        <n v="3.5811509E7"/>
        <n v="2.4475193E7"/>
        <n v="6200756.0"/>
        <n v="1292119.0"/>
        <n v="3629758.0"/>
        <n v="6239558.0"/>
        <n v="1056102.0"/>
        <n v="2.7545445E7"/>
        <n v="56007.0"/>
        <n v="611709.0"/>
        <n v="753501.0"/>
        <n v="22770.0"/>
        <n v="2197331.0"/>
        <n v="27445.0"/>
        <n v="766487.0"/>
        <n v="18434.0"/>
        <n v="1196752.0"/>
        <n v="795126.0"/>
        <n v="563699.0"/>
        <n v="8.3574831E7"/>
        <n v="8.7025093E7"/>
        <n v="7.1897215E7"/>
        <n v="6.4267897E7"/>
        <n v="5.6536016E7"/>
        <n v="1.04007828E8"/>
        <n v="5.082094E7"/>
        <n v="4.47932E7"/>
        <n v="4.4456509E7"/>
        <n v="5.3884821E7"/>
        <n v="3.6E7"/>
        <n v="3.4872293E7"/>
        <n v="3.4468224E7"/>
        <n v="3.2453345E7"/>
        <n v="2.7296514E7"/>
        <n v="2.5799043E7"/>
        <n v="2.5530884E7"/>
        <n v="2.7689474E7"/>
        <n v="2.4138847E7"/>
        <n v="2.1994911E7"/>
        <n v="2.1501098E7"/>
        <n v="1.9281235E7"/>
        <n v="1.9421271E7"/>
        <n v="2.0733485E7"/>
        <n v="2.4809547E7"/>
        <n v="1.9097994E7"/>
        <n v="2.303139E7"/>
        <n v="2.1197315E7"/>
        <n v="1.7382982E7"/>
        <n v="1.4821531E7"/>
        <n v="1.86564E7"/>
        <n v="1.4343976E7"/>
        <n v="2.41437427E8"/>
        <n v="1.4123773E7"/>
        <n v="1.5126948E7"/>
        <n v="1.3622333E7"/>
        <n v="1.3464388E7"/>
        <n v="1.3350177E7"/>
        <n v="1.3269963E7"/>
        <n v="1.7768E7"/>
        <n v="1.2947763E7"/>
        <n v="1.41E7"/>
        <n v="1.22E7"/>
        <n v="1.768367E7"/>
        <n v="1.2055108E7"/>
        <n v="2.7285953E7"/>
        <n v="1.1675178E7"/>
        <n v="1.0572742E7"/>
        <n v="9658370.0"/>
        <n v="9628751.0"/>
        <n v="8786715.0"/>
        <n v="3432342.0"/>
        <n v="6755271.0"/>
        <n v="6157157.0"/>
        <n v="6088249.0"/>
        <n v="5480318.0"/>
        <n v="5308707.0"/>
        <n v="5009677.0"/>
        <n v="4328294.0"/>
        <n v="4074023.0"/>
        <n v="4306697.0"/>
        <n v="3950029.0"/>
        <n v="4040588.0"/>
        <n v="3049135.0"/>
        <n v="4700361.0"/>
        <n v="2711210.0"/>
        <n v="1980338.0"/>
        <n v="1082044.0"/>
        <n v="1100000.0"/>
        <n v="2445646.0"/>
        <n v="2221809.0"/>
        <n v="296665.0"/>
        <n v="3219029.0"/>
        <n v="830210.0"/>
        <n v="1040879.0"/>
        <n v="326308.0"/>
        <n v="240425.0"/>
        <n v="228830.0"/>
        <n v="223615.0"/>
        <n v="124720.0"/>
        <n v="99147.0"/>
        <n v="6.506914E7"/>
        <n v="65087.0"/>
        <n v="16066.0"/>
        <n v="37440.0"/>
        <n v="617228.0"/>
        <n v="274385.0"/>
        <n v="2.4475416E7"/>
        <n v="4.7277326E7"/>
        <n v="1247453.0"/>
        <n v="1729969.0"/>
        <n v="1705139.0"/>
        <n v="238774.0"/>
        <n v="8025872.0"/>
        <n v="778565.0"/>
        <n v="1340891.0"/>
        <n v="513836.0"/>
        <n v="434417.0"/>
        <n v="728.0"/>
        <n v="8.12E7"/>
        <n v="5.2700832E7"/>
        <n v="1.3060843E7"/>
        <n v="3798532.0"/>
        <n v="3609278.0"/>
        <n v="1687311.0"/>
        <n v="1.0429707E7"/>
        <n v="727883.0"/>
        <n v="1391770.0"/>
        <n v="713413.0"/>
        <n v="410241.0"/>
        <n v="278821.0"/>
        <n v="211667.0"/>
        <n v="706622.0"/>
        <n v="92191.0"/>
        <n v="49413.0"/>
        <n v="199652.0"/>
        <n v="181655.0"/>
        <n v="108229.0"/>
        <n v="1.12E8"/>
        <n v="8691.0"/>
        <n v="26345.0"/>
        <n v="6940281.0"/>
        <n v="188870.0"/>
        <n v="2.0772796E7"/>
        <n v="199228.0"/>
        <n v="2542264.0"/>
        <n v="1487477.0"/>
        <n v="6.2549E7"/>
        <n v="1.055E8"/>
        <n v="101055.0"/>
        <n v="4.4566004E7"/>
        <n v="3.92E7"/>
        <n v="3.1252964E7"/>
        <n v="131175.0"/>
        <n v="3.1968347E7"/>
        <n v="3.538556E7"/>
        <n v="2.0803237E7"/>
        <n v="1.3008928E7"/>
        <n v="1.0941801E7"/>
        <n v="1.5152879E7"/>
        <n v="2.53592E7"/>
        <n v="1.0515579E7"/>
        <n v="1.0097096E7"/>
        <n v="9821335.0"/>
        <n v="8243880.0"/>
        <n v="7825820.0"/>
        <n v="7557877.0"/>
        <n v="7159147.0"/>
        <n v="1.7314483E7"/>
        <n v="6525762.0"/>
        <n v="4613815.0"/>
        <n v="4301331.0"/>
        <n v="4046737.0"/>
        <n v="3713002.0"/>
        <n v="3468572.0"/>
        <n v="2892582.0"/>
        <n v="2800000.0"/>
        <n v="2426851.0"/>
        <n v="1325073.0"/>
        <n v="864959.0"/>
        <n v="2601847.0"/>
        <n v="1429260.0"/>
        <n v="562059.0"/>
        <n v="399793.0"/>
        <n v="371897.0"/>
        <n v="302204.0"/>
        <n v="354704.0"/>
        <n v="265107.0"/>
        <n v="185577.0"/>
        <n v="100412.0"/>
        <n v="58214.0"/>
        <n v="75078.0"/>
        <n v="64359.0"/>
        <n v="317125.0"/>
        <n v="146402.0"/>
        <n v="18469.0"/>
        <n v="12836.0"/>
        <n v="20262.0"/>
        <n v="4063.0"/>
        <n v="1.98655278E8"/>
        <n v="143653.0"/>
        <n v="14873.0"/>
        <n v="304137.0"/>
        <n v="37606.0"/>
        <n v="2956000.0"/>
        <n v="19959.0"/>
        <n v="2706659.0"/>
        <n v="4.5857453E7"/>
        <n v="8.34E7"/>
        <n v="2.79E7"/>
        <n v="1.4E7"/>
        <n v="2.5138292E7"/>
        <n v="1.0305534E7"/>
        <n v="9449219.0"/>
        <n v="6390032.0"/>
        <n v="2.0167424E7"/>
        <n v="5923044.0"/>
        <n v="3293258.0"/>
        <n v="886410.0"/>
        <n v="252652.0"/>
        <n v="220234.0"/>
        <n v="101228.0"/>
        <n v="96793.0"/>
        <n v="123777.0"/>
        <n v="29233.0"/>
        <n v="7.7413017E7"/>
        <n v="5354039.0"/>
        <n v="2926565.0"/>
        <n v="1.3092E7"/>
        <n v="7563397.0"/>
        <n v="104257.0"/>
        <n v="17311.0"/>
        <n v="610968.0"/>
        <n v="8108247.0"/>
        <n v="7680.0"/>
        <n v="3766595.0"/>
        <n v="2277396.0"/>
        <n v="6517198.0"/>
        <n v="5776314.0"/>
        <n v="5.11E7"/>
        <n v="1.6501785E7"/>
        <n v="3.8168022E7"/>
        <n v="8.4749884E7"/>
        <n v="2.4788807E7"/>
        <n v="2.1244913E7"/>
        <n v="377420.0"/>
        <n v="3.0E7"/>
        <n v="2.0966644E7"/>
        <n v="6.442365E7"/>
        <n v="4.805694E7"/>
        <n v="1.9184015E7"/>
        <n v="2.4629916E7"/>
        <n v="1.9472057E7"/>
        <n v="2.72E7"/>
        <n v="1.5369573E7"/>
        <n v="1.5935068E7"/>
        <n v="1.1694528E7"/>
        <n v="229094.0"/>
        <n v="1.0017041E7"/>
        <n v="9016377.0"/>
        <n v="7059537.0"/>
        <n v="8114507.0"/>
        <n v="7888703.0"/>
        <n v="7282851.0"/>
        <n v="6879730.0"/>
        <n v="5844929.0"/>
        <n v="3222857.0"/>
        <n v="4170647.0"/>
        <n v="4142507.0"/>
        <n v="4109095.0"/>
        <n v="4033268.0"/>
        <n v="3902679.0"/>
        <n v="3559990.0"/>
        <n v="3287435.0"/>
        <n v="3071947.0"/>
        <n v="2961991.0"/>
        <n v="4063238.0"/>
        <n v="2912363.0"/>
        <n v="3000000.0"/>
        <n v="2223990.0"/>
        <n v="1821983.0"/>
        <n v="2181290.0"/>
        <n v="2848578.0"/>
        <n v="703002.0"/>
        <n v="3105269.0"/>
        <n v="252726.0"/>
        <n v="373060.0"/>
        <n v="1007535.0"/>
        <n v="418268.0"/>
        <n v="200803.0"/>
        <n v="95016.0"/>
        <n v="73678.0"/>
        <n v="143000.0"/>
        <n v="39852.0"/>
        <n v="22000.0"/>
        <n v="128937.0"/>
        <n v="5005.0"/>
        <n v="5595428.0"/>
        <n v="3123749.0"/>
        <n v="100675.0"/>
        <n v="3645438.0"/>
        <n v="2.2201636E7"/>
        <n v="1.9170001E7"/>
        <n v="2.2202612E7"/>
        <n v="8.63E7"/>
        <n v="952620.0"/>
        <n v="9054736.0"/>
        <n v="1.195E8"/>
        <n v="3.26E7"/>
        <n v="3826455.0"/>
        <n v="3130592.0"/>
        <n v="475000.0"/>
        <n v="2276368.0"/>
        <n v="38108.0"/>
        <n v="4.0041683E7"/>
        <n v="3.3349949E7"/>
        <n v="2.5809813E7"/>
        <n v="1.44E7"/>
        <n v="3.2230907E7"/>
        <n v="6401336.0"/>
        <n v="2.6781723E7"/>
        <n v="5400000.0"/>
        <n v="1282084.0"/>
        <n v="1186323.0"/>
        <n v="1094998.0"/>
        <n v="3325638.0"/>
        <n v="395592.0"/>
        <n v="6851969.0"/>
        <n v="333658.0"/>
        <n v="1.2995673E7"/>
        <n v="173783.0"/>
        <n v="118666.0"/>
        <n v="71904.0"/>
        <n v="99851.0"/>
        <n v="115504.0"/>
        <n v="5725.0"/>
        <n v="75727.0"/>
        <n v="322157.0"/>
        <n v="5731103.0"/>
        <n v="978908.0"/>
        <n v="438653.0"/>
        <n v="327919.0"/>
        <n v="178739.0"/>
        <n v="565592.0"/>
        <n v="27012.0"/>
        <n v="2.13E7"/>
        <n v="379643.0"/>
        <n v="1.2985267E7"/>
        <n v="2.365E7"/>
        <n v="510092.0"/>
        <n v="313436.0"/>
        <n v="3330.0"/>
        <n v="2.48E7"/>
        <n v="792966.0"/>
        <n v="1.4673301E7"/>
        <n v="9003011.0"/>
        <n v="1.1546543E7"/>
        <n v="1.1533945E7"/>
        <n v="1.255523E7"/>
        <n v="1.1284657E7"/>
        <n v="3.4522221E7"/>
        <n v="7002255.0"/>
        <n v="6719300.0"/>
        <n v="6003587.0"/>
        <n v="5792822.0"/>
        <n v="5383834.0"/>
        <n v="4599680.0"/>
        <n v="6531491.0"/>
        <n v="4581222.0"/>
        <n v="3885134.0"/>
        <n v="4311834.0"/>
        <n v="3590010.0"/>
        <n v="3300230.0"/>
        <n v="3335839.0"/>
        <n v="2557668.0"/>
        <n v="2506446.0"/>
        <n v="7369373.0"/>
        <n v="1984378.0"/>
        <n v="2283276.0"/>
        <n v="1098224.0"/>
        <n v="1430185.0"/>
        <n v="1477002.0"/>
        <n v="1134049.0"/>
        <n v="977600.0"/>
        <n v="653621.0"/>
        <n v="110000.0"/>
        <n v="444354.0"/>
        <n v="535249.0"/>
        <n v="371081.0"/>
        <n v="347578.0"/>
        <n v="124494.0"/>
        <n v="120620.0"/>
        <n v="100669.0"/>
        <n v="186354.0"/>
        <n v="55202.0"/>
        <n v="549632.0"/>
        <n v="137945.0"/>
        <n v="17580.0"/>
        <n v="12667.0"/>
        <n v="198407.0"/>
        <n v="5824.0"/>
        <n v="2843.0"/>
        <n v="4958.0"/>
        <n v="13220.0"/>
        <n v="7927.0"/>
        <n v="2436.0"/>
        <n v="4556.0"/>
        <n v="4600000.0"/>
        <n v="1420578.0"/>
        <n v="1028658.0"/>
        <n v="466702.0"/>
        <n v="18435.0"/>
        <n v="95236.0"/>
        <n v="2957978.0"/>
        <n v="444044.0"/>
        <n v="4.0990055E7"/>
        <n v="1445366.0"/>
        <n v="5709616.0"/>
        <n v="1.2784397E7"/>
        <n v="3050934.0"/>
        <n v="841206.0"/>
        <n v="638476.0"/>
        <n v="505295.0"/>
        <n v="7267324.0"/>
        <n v="145540.0"/>
        <n v="1.2589108E7"/>
        <n v="3.5918429E7"/>
        <n v="92401.0"/>
        <n v="1943649.0"/>
        <n v="992238.0"/>
        <n v="4231500.0"/>
        <n v="396035.0"/>
        <n v="2507106.0"/>
        <n v="6026908.0"/>
        <n v="2592808.0"/>
        <n v="1060591.0"/>
        <n v="155972.0"/>
        <n v="129319.0"/>
        <n v="26893.0"/>
        <n v="2580.0"/>
        <n v="1.9067631E7"/>
        <n v="1.1806119E7"/>
        <n v="7417210.0"/>
        <n v="7362100.0"/>
        <n v="7022940.0"/>
        <n v="5132222.0"/>
        <n v="2365931.0"/>
        <n v="5.3991137E7"/>
        <n v="1221261.0"/>
        <n v="2408553.0"/>
        <n v="712294.0"/>
        <n v="3447339.0"/>
        <n v="418953.0"/>
        <n v="406035.0"/>
        <n v="402820.0"/>
        <n v="373967.0"/>
        <n v="194568.0"/>
        <n v="163245.0"/>
        <n v="119841.0"/>
        <n v="173066.0"/>
        <n v="92362.0"/>
        <n v="105943.0"/>
        <n v="183490.0"/>
        <n v="3478.0"/>
        <n v="52166.0"/>
        <n v="1163508.0"/>
        <n v="1.84925485E8"/>
        <n v="304124.0"/>
        <n v="36830.0"/>
        <n v="231186.0"/>
        <n v="3650677.0"/>
        <n v="1647780.0"/>
        <n v="695229.0"/>
        <n v="638951.0"/>
        <n v="609042.0"/>
        <n v="1521.0"/>
        <n v="19539.0"/>
        <n v="100358.0"/>
        <n v="1.91E7"/>
        <n v="2833383.0"/>
        <n v="2.47417E7"/>
        <n v="5.5153403E7"/>
        <n v="1.8488314E7"/>
        <n v="11278.0"/>
        <n v="1.3876974E7"/>
        <n v="9180275.0"/>
        <n v="2199853.0"/>
        <n v="2859955.0"/>
        <n v="2812029.0"/>
        <n v="6100000.0"/>
        <n v="375723.0"/>
        <n v="594904.0"/>
        <n v="58936.0"/>
        <n v="24784.0"/>
        <n v="7826.0"/>
        <n v="3830.0"/>
        <n v="2850263.0"/>
        <n v="1.6101109E7"/>
        <n v="6013.0"/>
        <n v="1400000.0"/>
        <n v="247740.0"/>
        <n v="39659.0"/>
        <n v="56129.0"/>
        <n v="4105123.0"/>
        <n v="1.17235247E8"/>
        <n v="3.153732E7"/>
        <n v="1.7986E7"/>
        <n v="1.6067035E7"/>
        <n v="1.8112929E7"/>
        <n v="1.4564027E7"/>
        <n v="2.077307E7"/>
        <n v="1.0042266E7"/>
        <n v="1.003739E7"/>
        <n v="9701559.0"/>
        <n v="9013113.0"/>
        <n v="5.3245055E7"/>
        <n v="9000000.0"/>
        <n v="2.3808111E7"/>
        <n v="5355376.0"/>
        <n v="7186670.0"/>
        <n v="5997134.0"/>
        <n v="4417124.0"/>
        <n v="5355847.0"/>
        <n v="3386698.0"/>
        <n v="5283379.0"/>
        <n v="2981638.0"/>
        <n v="3122616.0"/>
        <n v="2508841.0"/>
        <n v="4946250.0"/>
        <n v="1950218.0"/>
        <n v="1277257.0"/>
        <n v="1677838.0"/>
        <n v="1744858.0"/>
        <n v="982214.0"/>
        <n v="798341.0"/>
        <n v="610991.0"/>
        <n v="582024.0"/>
        <n v="548712.0"/>
        <n v="464655.0"/>
        <n v="464126.0"/>
        <n v="428535.0"/>
        <n v="750100.0"/>
        <n v="621240.0"/>
        <n v="104077.0"/>
        <n v="334658.0"/>
        <n v="279282.0"/>
        <n v="484221.0"/>
        <n v="274661.0"/>
        <n v="144431.0"/>
        <n v="227241.0"/>
        <n v="112521.0"/>
        <n v="287761.0"/>
        <n v="100240.0"/>
        <n v="96734.0"/>
        <n v="49000.0"/>
        <n v="100659.0"/>
        <n v="48430.0"/>
        <n v="21210.0"/>
        <n v="22434.0"/>
        <n v="12996.0"/>
        <n v="10018.0"/>
        <n v="62480.0"/>
        <n v="6387.0"/>
        <n v="5494.0"/>
        <n v="721.0"/>
        <n v="703.0"/>
        <n v="9600000.0"/>
        <n v="20186.0"/>
        <n v="1185783.0"/>
        <n v="1007962.0"/>
        <n v="381186.0"/>
        <n v="439958.0"/>
        <n v="1.6097842E7"/>
        <n v="6643.0"/>
        <n v="1.0279715E8"/>
        <n v="442638.0"/>
        <n v="819939.0"/>
        <n v="1243961.0"/>
        <n v="3094687.0"/>
        <n v="15278.0"/>
        <n v="7098492.0"/>
        <n v="4771000.0"/>
        <n v="1001437.0"/>
        <n v="2073984.0"/>
        <n v="9950.0"/>
        <n v="144583.0"/>
        <n v="58163.0"/>
        <n v="35688.0"/>
        <n v="41709.0"/>
        <n v="1310270.0"/>
        <n v="1.15E8"/>
        <n v="5518918.0"/>
        <n v="4007792.0"/>
        <n v="7705974.0"/>
        <n v="26297.0"/>
        <n v="77501.0"/>
        <n v="47329.0"/>
        <n v="18378.0"/>
        <n v="7830611.0"/>
        <n v="3278611.0"/>
        <n v="1141829.0"/>
        <n v="2694973.0"/>
        <n v="10508.0"/>
        <n v="2301777.0"/>
        <n v="169719.0"/>
        <n v="1.40530114E8"/>
        <n v="1.33E7"/>
        <n v="171988.0"/>
        <n v="23616.0"/>
        <n v="13493.0"/>
        <n v="79043.0"/>
        <n v="515005.0"/>
        <n v="2245.0"/>
        <n v="3.3451479E7"/>
        <n v="3.95526E7"/>
        <n v="3.0500882E7"/>
        <n v="1.7E7"/>
        <n v="8044906.0"/>
        <n v="5739376.0"/>
        <n v="3773863.0"/>
        <n v="3117666.0"/>
        <n v="2047570.0"/>
        <n v="1250798.0"/>
        <n v="1127331.0"/>
        <n v="906666.0"/>
        <n v="1114943.0"/>
        <n v="1111615.0"/>
        <n v="985341.0"/>
        <n v="603943.0"/>
        <n v="334041.0"/>
        <n v="295468.0"/>
        <n v="243347.0"/>
        <n v="154077.0"/>
        <n v="342936.0"/>
        <n v="151389.0"/>
        <n v="269061.0"/>
        <n v="133778.0"/>
        <n v="52850.0"/>
        <n v="98017.0"/>
        <n v="31937.0"/>
        <n v="13134.0"/>
        <n v="237301.0"/>
        <n v="12055.0"/>
        <n v="1332.0"/>
        <n v="316842.0"/>
        <n v="21199.0"/>
        <n v="2712293.0"/>
        <n v="768045.0"/>
        <n v="379122.0"/>
        <n v="23000.0"/>
        <n v="2300000.0"/>
        <n v="2938208.0"/>
        <n v="9910.0"/>
        <n v="4.4540956E7"/>
        <n v="258113.0"/>
        <n v="1.07917283E8"/>
        <n v="1293295.0"/>
        <n v="1229197.0"/>
        <n v="1689999.0"/>
        <n v="11798.0"/>
        <n v="592014.0"/>
        <n v="425899.0"/>
        <n v="126387.0"/>
        <n v="8.0276912E7"/>
        <n v="25918.0"/>
        <n v="617172.0"/>
        <n v="2808000.0"/>
        <n v="12843.0"/>
        <n v="34151.0"/>
        <n v="1523883.0"/>
        <n v="4000000.0"/>
        <n v="84689.0"/>
        <n v="246574.0"/>
        <n v="110197.0"/>
        <n v="7707563.0"/>
        <n v="1281176.0"/>
        <n v="1.6115878E7"/>
        <n v="1652472.0"/>
        <n v="2360184.0"/>
        <n v="255352.0"/>
        <n v="856942.0"/>
        <n v="32631.0"/>
        <n v="16892.0"/>
        <n v="12438.0"/>
        <n v="40542.0"/>
        <n v="5199.0"/>
        <n v="1711.0"/>
        <n v="2468.0"/>
        <n v="318622.0"/>
        <n v="1.2006514E7"/>
        <n v="4186931.0"/>
        <n v="3799339.0"/>
        <n v="1977544.0"/>
        <n v="1050600.0"/>
        <n v="902835.0"/>
        <n v="489220.0"/>
        <n v="212285.0"/>
        <n v="203134.0"/>
        <n v="191309.0"/>
        <n v="3388210.0"/>
        <n v="177840.0"/>
        <n v="47111.0"/>
        <n v="49494.0"/>
        <n v="45661.0"/>
        <n v="18195.0"/>
        <n v="104792.0"/>
        <n v="111300.0"/>
        <n v="1027119.0"/>
        <n v="4505922.0"/>
        <n v="381225.0"/>
        <n v="2428241.0"/>
        <n v="78030.0"/>
        <n v="59774.0"/>
        <n v="174682.0"/>
        <n v="215185.0"/>
        <n v="140016.0"/>
        <n v="15542.0"/>
        <n v="1111.0"/>
        <n v="925402.0"/>
        <n v="469947.0"/>
        <n v="7137502.0"/>
        <n v="1316074.0"/>
        <n v="1.518E7"/>
        <n v="2882062.0"/>
        <n v="9437933.0"/>
        <n v="110720.0"/>
        <n v="155984.0"/>
        <n v="4914.0"/>
        <n v="5858.0"/>
        <n v="6706368.0"/>
        <n v="405614.0"/>
        <n v="1573712.0"/>
        <n v="1.0174663E7"/>
        <n v="2.2757819E7"/>
        <n v="5228617.0"/>
        <n v="2643689.0"/>
        <n v="110536.0"/>
        <n v="59379.0"/>
        <n v="3216970.0"/>
        <n v="33598.0"/>
        <n v="536767.0"/>
        <n v="1.1529368E7"/>
        <n v="40557.0"/>
        <n v="30084.0"/>
        <n v="1.02466E7"/>
        <n v="389804.0"/>
        <n v="241816.0"/>
        <n v="277233.0"/>
        <n v="321952.0"/>
        <n v="24705.0"/>
        <n v="243768.0"/>
        <n v="9609.0"/>
        <n v="3151130.0"/>
        <n v="8231.0"/>
        <n v="2856622.0"/>
        <n v="1227508.0"/>
        <n v="192467.0"/>
        <n v="76382.0"/>
        <n v="180483.0"/>
        <n v="136007.0"/>
        <n v="673780.0"/>
        <n v="94596.0"/>
        <n v="424760.0"/>
        <n v="70071.0"/>
        <n v="2040920.0"/>
        <n v="4584.0"/>
        <n v="10443.0"/>
        <n v="85222.0"/>
      </sharedItems>
    </cacheField>
    <cacheField name="genres" numFmtId="0">
      <sharedItems>
        <s v="Action|Adventure|Fantasy|Sci-Fi"/>
        <s v="Action|Adventure|Fantasy"/>
        <s v="Action|Adventure|Thriller"/>
        <s v="Action|Thriller"/>
        <s v="Documentary"/>
        <s v="Action|Adventure|Sci-Fi"/>
        <s v="Action|Adventure|Romance"/>
        <s v="Adventure|Animation|Comedy|Family|Fantasy|Musical|Romance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Romance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Action|Adventure|Drama|Horror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ction|Crime|Drama|Mystery|Thriller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Fantasy"/>
        <s v="Action|Animation|Comedy|Family|Sci-Fi"/>
        <s v="Action|Comedy|Fantasy"/>
        <s v="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Adventure|Crime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Comedy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dventure|Drama|History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Crime|Drama|Horror|Mystery|Thriller"/>
        <s v="Adventure|Comedy|Family"/>
        <s v="Action|Adventure|Comedy|Fantasy"/>
        <s v="Comedy|Drama|Music|Musical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ction|Adventure|Crime|Drama|Sci-Fi|Thriller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Drama|Horror|Mystery|Sci-Fi"/>
        <s v="Action|Sci-Fi|Thriller"/>
        <s v="Drama|History|Thriller"/>
        <s v="Adventure|Animation|Family"/>
        <s v="Drama|Musical|Romance"/>
        <s v="Documentary|Drama"/>
        <s v="Action|Adventure|Drama|History|Romance"/>
        <s v="Animation|Family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rime|Drama|Mystery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Drama|Horror|Sci-Fi|Thriller"/>
        <s v="Animation|Comedy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Adventure|Drama|Fantasy|Mystery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dventure|Animation|Family|Fantasy|Musical"/>
        <s v="Action|Crime|Mystery|Sci-Fi|Thriller"/>
        <s v="Action|Comedy|Crime|Drama|Thriller"/>
        <s v="Adventure|Drama|History|Romance"/>
        <s v="Biography|Drama|Thriller"/>
        <s v="Action|Drama|History|Thriller"/>
        <s v="Action|Adventure|Fantasy|War"/>
        <s v="Comedy|Fantasy|Romance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Comedy|Western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Crime|Drama|Romance"/>
        <s v="Crime|Horror|Mystery|Thriller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Horror|Mystery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Drama|Romance|Sci-Fi"/>
        <s v="Action|Adventure|Comedy|Crime|Music|Mystery"/>
        <s v="Comedy|Drama|Music"/>
        <s v="Action|Crime|Drama|Sci-Fi|Thriller"/>
        <s v="Horror|Thriller"/>
        <s v="Action|Adventure|Comedy|Drama|War"/>
        <s v="Drama|Mystery|Sci-Fi"/>
        <s v="Crime|Drama|Music"/>
        <s v="Adventure|Crime|Drama|Western"/>
        <s v="Comedy|Drama|Thriller"/>
        <s v="Drama|Romance|Wa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Biography|Crime|Drama|Thrille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Drama|Fantasy|Horror|Mystery"/>
        <s v="Action|Animation|Comedy|Family|Fantasy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Comedy|War"/>
        <s v="Drama|Music"/>
        <s v="Action|Drama|Family|Sport"/>
        <s v="Action|Biography|Drama|Thriller|War"/>
        <s v="Comedy|Drama|Sport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Comedy|Music"/>
        <s v="Action|Adventure|Drama|Romance|Thriller"/>
        <s v="Biography|Drama|Music|Musical"/>
        <s v="Drama|History"/>
        <s v="Comedy|Music|Romance"/>
        <s v="Action|Adventure|Crime|Fantasy|Mystery|Thriller"/>
        <s v="Adventure|Drama|Mystery"/>
        <s v="Biography|Crime|Drama|Music"/>
        <s v="Crime|Drama|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dventure|Animation|Comedy|Fantasy|Music|Romance"/>
        <s v="Action|Drama|Fantasy"/>
        <s v="Action|Adventure|Drama|Fantasy|War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dventure|Comedy|History|Romance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Adventure|Comedy|Family|Sci-Fi"/>
        <s v="Biography|Drama|Family|History|Sport"/>
        <s v="Biography|Comedy|Drama|History|Music"/>
        <s v="Fantasy|Horror"/>
        <s v="Comedy|Drama|Family|Sport"/>
        <s v="Comedy|Drama|Romance|Sci-Fi"/>
        <s v="Adventure|Animation|Comedy|Family|War"/>
        <s v="Action|Comedy|Sci-Fi|Thriller"/>
        <s v="Comedy|Horror"/>
        <s v="Drama|Thriller|War"/>
        <s v="Action|Western"/>
        <s v="Action|Adventure|Family|Sci-Fi"/>
        <s v="Adventure|Biography|Drama|Thriller"/>
        <s v="Drama|Romance|War|Western"/>
        <s v="Action|Comedy|Crime|Western"/>
        <s v="Action|Adventure|Comedy|Drama|Thriller"/>
        <s v="Drama|Music|Romance"/>
        <s v="Action|Adventure|Crime|Drama|Thriller"/>
        <s v="Adventure|Comedy|Family|Sport"/>
        <s v="Comedy|Drama|Fantasy"/>
        <s v="Comedy|Family|Sport"/>
        <s v="Action|Adventure|Drama|Family"/>
        <s v="Action|Comedy|War"/>
        <s v="Drama|Family|Sport"/>
        <s v="Action|Thriller|Western"/>
        <s v="Action|Drama|Fantasy|Horror|Thriller"/>
        <s v="Animation|Comedy|Family|Fantasy|Musical"/>
        <s v="Action|Adventure|Comedy|Fantasy|Romance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dventure|Comedy|Drama|Family|Sport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Action|Drama|Romance|Sport"/>
        <s v="Biography|Crime|Drama|History|Western"/>
        <s v="Action|Biography|Crime|Drama"/>
        <s v="Adventure|Animation|Fantasy"/>
        <s v="Adventure|Animation|Comedy|Fantasy"/>
        <s v="Biography|Drama|Music|Romance"/>
        <s v="Adventure|Drama|Mystery|Sci-Fi|Thriller"/>
        <s v="Biography|Comedy|Crime|Drama|Romance|Thriller"/>
        <s v="Biography|Crime|Drama|History|Music"/>
        <s v="Adventure|Animation|Comedy|Drama|Family|Musical"/>
        <s v="Biography|Comedy|Drama|Music|Romance"/>
        <s v="Adventure|Animation|Sci-Fi"/>
        <s v="Drama|Romance|Thriller"/>
        <s v="Action|Fantasy|Horror|Thriller"/>
        <s v="Adventure|Biography"/>
        <s v="Action|Comedy|Family"/>
        <s v="Action|Horror|Romance"/>
        <s v="Adventure|Drama|History|Romance|Thriller|War"/>
        <s v="Crime|Drama|Sci-Fi|Thriller"/>
        <s v="Action|Comedy|Crime|Music"/>
        <s v="Comedy|Drama|Family|Romance"/>
        <s v="Action|Drama|Fantasy|Mystery|Sci-Fi|Thriller"/>
        <s v="Adventure|Family|Fantasy|Horror|Mystery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Action|Drama|Music|Romance"/>
        <s v="Adventure|Comedy|Family|Fantasy|Horror|Mystery"/>
        <s v="Adventure|Fantasy|Mystery|Thriller"/>
        <s v="Action|Biography|Drama|History|Romance|Western"/>
        <s v="Fantasy|Horror|Mystery"/>
        <s v="Biography|Drama|Family"/>
        <s v="Action|Adventure|Comedy|Crime|Family|Romance|Thriller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Action|Animation|Comedy|Family|Fantasy|Sci-Fi"/>
        <s v="Crime|Drama|History"/>
        <s v="Biography|Drama|Thriller|War"/>
        <s v="Drama|Music|Mystery|Romance|Thriller"/>
        <s v="Action|Adventure|Fantasy|Horror"/>
        <s v="Crime|Drama|Mystery|Romance"/>
        <s v="Action|Adventure|History|Romance"/>
        <s v="Action|Drama|Western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Action|Drama|History"/>
        <s v="Drama|Fantasy|Romance|Thriller"/>
        <s v="Thriller"/>
        <s v="Comedy|Mystery"/>
        <s v="Comedy|Drama|Musical|Romance|War"/>
        <s v="Drama|History|Music|Romance|War"/>
        <s v="Comedy|History"/>
        <s v="Adventure|Animation|Family|Sport"/>
        <s v="Animation|Comedy|Fantasy|Musical"/>
        <s v="Game-Show|Reality-TV|Romance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Comedy|Drama|Musical|Romance|Western"/>
        <s v="Action|Adventure|Drama|Mystery"/>
        <s v="Comedy|Crime|Family|Mystery|Romance|Thriller"/>
        <s v="Action|Adventure|Drama|Romance|Western"/>
        <s v="Adventure|Crime|Mystery|Sci-Fi|Thriller"/>
        <s v="Crime|Drama|Western"/>
        <s v="Adventure|Comedy|Drama|Fantasy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Crime|Documentary|News"/>
        <s v="Drama|Mystery|Romance|Thriller|War"/>
        <s v="Action|Crime|Drama|Sport"/>
        <s v="Comedy|Drama|Music|War"/>
        <s v="Comedy|Musical|Romance"/>
        <s v="Comedy|Drama|Music|Musical|Romance"/>
        <s v="Comedy|Crime|Drama|Mystery|Romance"/>
        <s v="Biography|Comedy|Drama|History|Music|Musical"/>
        <s v="Animation|Drama|Mystery|Sci-Fi|Thriller"/>
        <s v="Adventure|Comedy|Drama|Romance"/>
        <s v="Comedy|Drama|Mystery|Romance|Thriller|War"/>
        <s v="Biography|Comedy|Musical"/>
        <s v="Action|Adventure|Animation|Family|Sci-Fi|Thriller"/>
        <s v="Crime|Drama|Mystery|Romance|Thriller"/>
        <s v="Comedy|Family|Fantasy|Sci-Fi"/>
        <s v="Action|Comedy|Crime|Fantasy|Horror|Mystery|Sci-Fi|Thriller"/>
        <s v="Romance|Short"/>
        <s v="Animation"/>
        <s v="Drama|Horror"/>
        <s v="Comedy|Drama|Reality-TV|Romance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Comedy|Drama|War"/>
        <s v="Biography|Drama|Romance|War"/>
        <s v="Action|Horror|Romance|Sci-Fi|Thriller"/>
        <s v="Music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Crime|Drama|Music|Romance"/>
        <s v="Adventure|Comedy|Family|Fantasy|Musical"/>
        <s v="Adventure|Crime|Drama|Romance"/>
        <s v="Comedy|Mystery|Sci-Fi|Thriller"/>
        <s v="Sci-Fi"/>
        <s v="Drama|Fantasy|War"/>
        <s v="Action|Comedy|Crime|Family"/>
        <s v="Action|Comedy|Mystery"/>
        <s v="Comedy|Crime|Mystery"/>
        <s v="Action|Crime|Sci-Fi"/>
        <s v="Comedy|Horror|Sci-Fi"/>
        <s v="Action|Comedy|Drama|Thriller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Drama|Fantasy|Mystery|Sci-Fi"/>
        <s v="Biography|Drama|History|Thriller|War"/>
        <s v="Adventure|Crime|Drama|Mystery|Western"/>
        <s v="Drama|Fantasy|Horror|Romance"/>
        <s v="Comedy|Crime|Drama|Thriller|War"/>
        <s v="Action|Adventure|Drama|History|Thriller|War"/>
        <s v="Action|Comedy|Drama|War"/>
        <s v="Comedy|Drama|Fantasy|Music|Romance"/>
        <s v="Biography|Drama|Fantasy|History"/>
        <s v="Biography"/>
        <s v="Drama|Family|Music"/>
        <s v="Adventure|Mystery|Thriller"/>
        <s v="Comedy|Mystery|Romance"/>
        <s v="Biography|Crime|Drama|War"/>
        <s v="Crime|Drama|Music|Mystery|Thrille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Action|Adventure|Biography|Drama|History"/>
        <s v="Comedy|Crime|Family"/>
        <s v="Adventure|Drama|Thriller|War"/>
        <s v="Comedy|Drama|Horror|Sci-Fi"/>
        <s v="Adventure|Crime|Thriller"/>
        <s v="Mystery|Romance|Sci-Fi|Thriller"/>
        <s v="Fantasy|Mystery|Thriller"/>
        <s v="Family|Musical"/>
        <s v="Adventure|Crime|Drama|Mystery|Thriller"/>
        <s v="Drama|Fantasy|Music|Romance"/>
        <s v="Adventure|Drama|History|War"/>
        <s v="Family|Sci-Fi"/>
        <s v="Drama|History|Romance|Western"/>
        <s v="Adventure|Comedy|Music|Sci-Fi"/>
        <s v="Drama|Family|Musical"/>
        <s v="Action|Comedy|Drama|Music"/>
        <s v="Fantasy|Horror|Sci-Fi"/>
        <s v="Western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dventure|Animation"/>
        <s v="Comedy|Drama|Horror|Romance"/>
        <s v="Action|Comedy|Drama|Western"/>
        <s v="Comedy|Crime|Drama|Mystery"/>
        <s v="Adventure|Animation|Fantasy|Horror|Sci-Fi"/>
        <s v="Action|Drama|Romance|Thriller"/>
        <s v="Biography|Comedy|Drama|Family|Romance"/>
        <s v="Action|Biography|Drama|History|Romance|War"/>
        <s v="Action|Animation|Fantasy|Horror|Mystery|Sci-Fi|Thriller"/>
        <s v="Action|Adventure|Animation|Drama|Fantasy|Sci-Fi"/>
        <s v="Horror|Musical|Sci-Fi"/>
        <s v="Biography|Drama|Family|Musical|Romance"/>
        <s v="Comedy|Crime|Drama|Romance|Thriller"/>
        <s v="Adventure|Drama|Fantasy|Mystery"/>
        <s v="Animation|Comedy|Drama|Romance"/>
        <s v="Comedy|Crime|Musical|Romance"/>
        <s v="Comedy|Crime|Musical|Mystery"/>
        <s v="Action|Animation|Sci-Fi"/>
        <s v="Drama|War|Western"/>
        <s v="Drama|Romance|Sci-Fi|Thriller"/>
        <s v="Animation|Biography|Drama|War"/>
        <s v="Adventure|Fantasy|Thriller"/>
        <s v="Documentary|Sport"/>
        <s v="Crime|Horror"/>
        <s v="Adventure|Biography|Drama|History"/>
        <s v="Action|Crime|Horror|Sci-Fi|Thriller"/>
        <s v="Comedy|Fantasy|Horror|Mystery"/>
        <s v="Action|Adventure|Animation|Comedy|Drama|Family|Fantasy|Thriller"/>
        <s v="Action|Adventure|Drama|Fantasy|Sci-Fi"/>
        <s v="Drama|Mystery|War"/>
        <s v="Action|Comedy|Crime|Drama|Romance|Thriller"/>
        <s v="Comedy|Drama|Musical"/>
        <s v="Mystery|Romance|Thriller"/>
        <s v="Adventure|Comedy|Drama|Family"/>
        <s v="Action|Adventure|Drama|Western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Adventure|Documentary|Short"/>
        <s v="Adventure|Crime|Drama|Thriller"/>
        <s v="Thriller|War"/>
        <s v="Action|Sport"/>
        <s v="Musical"/>
        <s v="Mystery|Western"/>
        <s v="Comedy|Drama|History|Romance"/>
        <s v="Comedy|Horror|Sci-Fi|Thriller"/>
        <s v="Drama|Horror|Mystery|Sci-Fi|Thriller"/>
        <s v="Comedy|Documentary"/>
        <s v="Adventure|Drama|Family|Fantasy|Sci-Fi"/>
        <s v="Adventure|Drama|Family|Romance|Western"/>
        <s v="Adventure|Horror"/>
        <s v="Comedy|Music|Sci-Fi"/>
        <s v="Biography|Crime|Drama|Romance|Thriller"/>
        <s v="Comedy|Crime|Drama|Mystery|Thriller"/>
        <s v="Biography|Crime|Drama|Mystery|Thriller"/>
        <s v="Crime|Horror|Music|Thriller"/>
        <s v="Crime|Documentary|War"/>
        <s v="Crime|Thriller|War"/>
        <s v="Comedy|Crime|Horror|Thriller"/>
        <s v="Animation|Comedy"/>
        <s v="Family"/>
        <s v="Comedy|Drama|Romance|War"/>
        <s v="Biography|Drama|Romance|Western"/>
        <s v="Drama|Musical"/>
        <s v="Adventure|Comedy|Western"/>
        <s v="Action|Drama|History|Thriller|War"/>
        <s v="Fantasy|Thriller"/>
        <s v="Drama|Horror|Mystery"/>
        <s v="Adventure|Drama|History|Thriller|War"/>
        <s v="Comedy|Documentary|Drama|Fantasy|Mystery|Sci-Fi"/>
        <s v="Crime|Drama|Fantasy|Romance"/>
        <s v="Action|Crime|Horror|Thriller"/>
        <s v="Comedy|Horror|Mystery"/>
        <s v="Drama|Family|History|Musical"/>
        <s v="Adventure|Biography|Drama|Romance"/>
        <s v="Adventure|War|Western"/>
        <s v="Biography|Comedy|Musical|Romance|Western"/>
        <s v="Adventure|Comedy|Musical|Romance"/>
        <s v="Comedy|Drama|Romance|Western"/>
        <s v="Action|Adventure|Comedy|Musical"/>
        <s v="Comedy|Drama|Fantasy|Horror"/>
        <s v="Action|Biography|Crime|Drama|Family|Fantasy"/>
        <s v="Action|Animation|Crime|Sci-Fi|Thriller"/>
        <s v="Action|Comedy|Horror|Thriller"/>
        <s v="Crime|Documentary|Drama"/>
        <s v="Biography|Comedy|Documentary"/>
        <s v="Comedy|Thriller"/>
        <s v="Comedy|Documentary|Music"/>
        <s v="Action|Adventure|Romance|Western"/>
        <s v="Crime|Drama|History|Romance"/>
        <s v="Family|Fantasy|Musical"/>
        <s v="Comedy|Drama|Horror"/>
        <s v="Drama|Family|Western"/>
        <s v="Comedy|Drama|Horror|Sci-Fi|Thriller"/>
        <s v="Drama|Horror|Romance"/>
        <s v="Adventure|Crime|Drama"/>
        <s v="Action|Adventure|Crime|Drama"/>
        <s v="Adventure|Family|Sport"/>
        <s v="Romance"/>
        <s v="Action|Adventure|Animation|Comedy|Sci-Fi"/>
        <s v="Drama|Fantasy|Romance|War"/>
        <s v="Documentary|History|Sport"/>
        <s v="Action|Drama|Horror|Thriller"/>
        <s v="Comedy|Crime|Drama|Sci-Fi"/>
        <s v="Comedy|Family|Musical|Romance|Short"/>
        <s v="Comedy|Documentary|War"/>
        <s v="Comedy|Drama|Mystery|Romance|Thriller"/>
        <s v="Action|Comedy|Horror|Sci-Fi"/>
        <s v="Adventure|Drama|Romance|Western"/>
        <s v="Animation|Comedy|Drama"/>
        <s v="Adventure|Documentary|Drama|Sport"/>
        <s v="Crime|Documentary"/>
        <s v="Animation|Biography|Documentary|Drama|History|War"/>
        <s v="Documentary|War"/>
        <s v="Documentary|History"/>
        <s v="Biography|Documentary|History"/>
        <s v="Action|Adventure|Comedy|Drama|Music|Sci-Fi"/>
        <s v="Biography|Comedy|Drama|Music"/>
        <s v="Animation|Comedy|Family|Romance"/>
        <s v="Horror|Romance|Sci-Fi"/>
        <s v="Action|Comedy|Fantasy|Horror"/>
        <s v="Crime|Drama|Film-Noir|Mystery|Thriller"/>
        <s v="Comedy|Fantasy|Musical|Sci-Fi"/>
        <s v="Action|Adventure|History|Western"/>
        <s v="Documentary|Drama|History|News"/>
        <s v="Biography|Crime|Documentary|History|Thriller"/>
        <s v="Crime|Drama|Film-Noir"/>
        <s v="Film-Noir|Mystery|Romance|Thriller"/>
        <s v="Comedy|Crime|Sci-Fi|Thriller"/>
        <s v="Adventure|Comedy|Horror"/>
        <s v="Action|Crime|Drama|Mystery"/>
        <s v="Horror|Romance|Thriller"/>
        <s v="Drama|Film-Noir|Mystery|Thriller"/>
        <s v="Drama|Film-Noir"/>
        <s v="Crime|Film-Noir|Thriller"/>
        <s v="Action|Adventure|Romance|War"/>
        <s v="Action|Horror|Mystery|Thriller"/>
        <s v="Adventure|Comedy|Sport"/>
        <s v="Comedy|Horror|Musical"/>
        <s v="Adventure|Comedy|History"/>
        <s v="Action|Drama|Romance|War"/>
        <s v="Biography|Documentary|Music"/>
        <s v="Comedy|Fantasy|Mystery"/>
        <s v="Biography|Crime|Documentary|History"/>
        <s v="Adventure|Biography|Documentary|Drama"/>
        <s v="Action|Adventure|Comedy|Fantasy|Sci-Fi"/>
        <s v="Drama|Musical|Sci-Fi"/>
        <s v="Documentary|News"/>
        <s v="Comedy|Fantasy|Thriller"/>
        <s v="Animation|Drama|Family"/>
        <s v="Drama|Fantasy|Sci-Fi"/>
        <s v="Action|Comedy|Drama|Sci-Fi"/>
        <s v="Action|Adventure|Drama|War"/>
        <s v="Horror|Sci-Fi|Short|Thriller"/>
        <s v="Action|Adventure|Animation|Comedy|Fantasy|Sci-Fi"/>
        <s v="Thriller|Western"/>
        <s v="Documentary|Drama|Sport"/>
        <s v="Documentary|History|Music"/>
        <s v="Biography|Documentary|Drama"/>
        <s v="Adventure|Family|Romance"/>
        <s v="Adventure|Biography|Drama|Horror|Thriller"/>
        <s v="Documentary|Family|Music"/>
        <s v="Biography|Documentary|Sport"/>
        <s v="History"/>
        <s v="Action|Romance|Sport"/>
        <s v="Horror|Musical"/>
        <s v="Comedy|Mystery|Thriller"/>
        <s v="Action|Biography|Documentary|Sport"/>
        <s v="Comedy|Fantasy|Horror|Musical"/>
        <s v="Drama|Fantasy|Sci-Fi|Thriller"/>
        <s v="Biography|Documentary"/>
        <s v="Animation|Drama"/>
        <s v="Action|Fantasy|Horror|Mystery|Thriller"/>
        <s v="Action|Comedy|Sci-Fi|Sport"/>
        <s v="Comedy|Crime|Drama|Horror|Mystery|Thriller"/>
        <s v="Action|Adventure|Mystery|Romance|Thriller"/>
        <s v="Animation|Comedy|Drama|Fantasy|Sci-Fi"/>
        <s v="Action|Drama|Fantasy|Sci-Fi"/>
        <s v="Comedy|Short"/>
        <s v="Adventure|Drama|Fantasy|Thriller|Western"/>
        <s v="Adventure|Horror|Sci-Fi"/>
        <s v="Comedy|Drama|History|Musical|Romance"/>
        <s v="Comedy|Horror|Mystery|Thriller"/>
        <s v="Drama|Music|Mystery|Romance|Sci-Fi"/>
        <s v="Adventure|Documentary"/>
        <s v="Documentary|Family"/>
        <s v="Comedy|Crime|Drama|Horror|Thriller"/>
        <s v="Comedy|Documentary|Drama"/>
        <s v="Crime|Drama|Horror"/>
        <s v="Comedy|Crime|Horror"/>
      </sharedItems>
    </cacheField>
    <cacheField name="actor_1_name" numFmtId="0">
      <sharedItems>
        <s v="CCHnaPounder"/>
        <s v="JohnnynaDepp"/>
        <s v="ChristophnaWaltz"/>
        <s v="TomnaHardy"/>
        <s v="DougnaWalker"/>
        <s v="DarylnaSabara"/>
        <s v="J.K.naSimmons"/>
        <s v="BradnaGarrett"/>
        <s v="ChrisnaHemsworth"/>
        <s v="AlannaRickman"/>
        <s v="HenrynaCavill"/>
        <s v="KevinnaSpacey"/>
        <s v="GiancarlonaGiannini"/>
        <s v="PeternaDinklage"/>
        <s v="WillnaSmith"/>
        <s v="AidannaTurner"/>
        <s v="EmmanaStone"/>
        <s v="MarknaAddy"/>
        <s v="ChristophernaLee"/>
        <s v="NaominaWatts"/>
        <s v="LeonardonaDiCaprio"/>
        <s v="RobertnaDowneynaJr."/>
        <s v="LiamnaNeeson"/>
        <s v="BrycenaDallasnaHoward"/>
        <s v="AlbertnaFinney"/>
        <s v="HughnaJackman"/>
        <s v="StevenaBuscemi"/>
        <s v="GlennnaMorshower"/>
        <s v="BingbingnaLi"/>
        <s v="TimnaHolmes"/>
        <s v="JeffnaBridges"/>
        <s v="JoenaMantegna"/>
        <s v="RyannaReynolds"/>
        <s v="TomnaHanks"/>
        <s v="ChristiannaBale"/>
        <s v="JasonnaStatham"/>
        <s v="PeternaCapaldi"/>
        <s v="JennifernaLawrence"/>
        <s v="BenedictnaCumberbatch"/>
        <s v="EddienaMarsan"/>
        <s v="JakenaGyllenhaal"/>
        <s v="CharlienaHunnam"/>
        <s v="HarrisonnaFord"/>
        <s v="A.J.naBuckley"/>
        <s v="KellynaMacdonald"/>
        <s v="SofianaBoutella"/>
        <s v="JohnnaRatzenberger"/>
        <s v="TzinaMa"/>
        <s v="OlivernaPlatt"/>
        <s v="RobinnaWright"/>
        <s v="ChanningnaTatum"/>
        <s v="JimnaBroadbent"/>
        <s v="AmynaPoehler"/>
        <s v="ChloënaGracenaMoretz"/>
        <s v="JetnaLi"/>
        <s v="JimmynaBennett"/>
        <s v="TomnaCruise"/>
        <s v="JeannenaTripplehorn"/>
        <s v="JosephnaGordon-Levitt"/>
        <s v="ScarlettnaJohansson"/>
        <s v="AngelinanaJolienaPitt"/>
        <s v="GarynaOldman"/>
        <s v="TamsinnaEgerton"/>
        <s v="KeanunaReeves"/>
        <s v="JonnaHamm"/>
        <s v="JudynaGreer"/>
        <s v="DamonnaWayansnaJr."/>
        <s v="JacknaMcBrayer"/>
        <s v="VivicanaA.naFox"/>
        <s v="GerardnaButler"/>
        <s v="NicknaStahl"/>
        <s v="BradleynaCooper"/>
        <s v="MatthewnaMcConaughey"/>
        <s v="MarknaChinnery"/>
        <s v="PaulnaWalker"/>
        <s v="BradnaPitt"/>
        <s v="NicolasnaCage"/>
        <s v="JustinnaTimberlake"/>
        <s v="DominicnaCooper"/>
        <s v="BrucenaSpence"/>
        <s v="JennifernaGarner"/>
        <s v="ZacknaWard"/>
        <s v="AnthonynaHopkins"/>
        <s v="RobertnaPattinson"/>
        <s v="JaneanenaGarofalo"/>
        <s v="BernienaMac"/>
        <s v="RobinnaWilliams"/>
        <s v="EssienaDavis"/>
        <s v="JoshnaGad"/>
        <s v="StevenaBastoni"/>
        <s v="KellinaGarner"/>
        <s v="MatthewnaBroderick"/>
        <s v="SeychellenaGabriel"/>
        <s v="PhilipnaSeymournaHoffman"/>
        <s v="ElisabethnaHarnois"/>
        <s v="TynaBurrell"/>
        <s v="JadanaPinkettnaSmith"/>
        <s v="TobynaStephens"/>
        <s v="EdnaBegleynaJr."/>
        <s v="BrucenaWillis"/>
        <s v="JohnnaMichaelnaHiggins"/>
        <s v="SamnaShepard"/>
        <s v="MattnaFrewer"/>
        <s v="KevinnaRankin"/>
        <s v="ChrisnaEvans"/>
        <s v="ColinnaSalmon"/>
        <s v="JamesnaD'Arcy"/>
        <s v="DonnaJohnson"/>
        <s v="MarknaRylance"/>
        <s v="MattnaDamon"/>
        <s v="JimnaParsons"/>
        <s v="SalmanaHayek"/>
        <s v="TobynaJones"/>
        <s v="DanielnaRadcliffe"/>
        <s v="AlfrenaWoodard"/>
        <s v="RupertnaGrint"/>
        <s v="MiguelnaFerrer"/>
        <s v="RonnynaCox"/>
        <s v="TonynaCurran"/>
        <s v="JeremynaRenner"/>
        <s v="MichaelnaGough"/>
        <s v="ClintnaHoward"/>
        <s v="KarennaAllen"/>
        <s v="SurajnaSharma"/>
        <s v="DeminaMoore"/>
        <s v="MichaelnaFassbender"/>
        <s v="NathannaLane"/>
        <s v="VinnaDiesel"/>
        <s v="ScottnaPorter"/>
        <s v="ShelleynaConn"/>
        <s v="MorgannaFreeman"/>
        <s v="NatalienaPortman"/>
        <s v="AlainnaDelon"/>
        <s v="NoelnaFisher"/>
        <s v="PhaldutnaSharma"/>
        <s v="JamienaRenéenaSmith"/>
        <s v="StephennaAmell"/>
        <s v="TimnaBlakenaNelson"/>
        <s v="DwaynenaJohnson"/>
        <s v="VincentnaSchiavelli"/>
        <s v="HeathnaLedger"/>
        <s v="KatenaWinslet"/>
        <s v="JamesnaCorden"/>
        <s v="GeorgenaPeppard"/>
        <s v="EvanaGreen"/>
        <s v="MahadeonaShivraj"/>
        <s v="JacobnaTremblay"/>
        <s v="JasonnaPatric"/>
        <s v="SeannaHayes"/>
        <s v="ChazznaPalminteri"/>
        <s v="OprahnaWinfrey"/>
        <s v="MathewnaBuck"/>
        <s v="DelnaZamora"/>
        <s v="DjimonnaHounsou"/>
        <s v="Cary-HiroyukinaTagawa"/>
        <s v="JoenaMorton"/>
        <s v="DenzelnaWashington"/>
        <s v="JamienaLeenaCurtis"/>
        <s v="RobertnaDenaNiro"/>
        <s v="VanessanaWilliams"/>
        <s v="EarthanaKitt"/>
        <s v="CatherinenaO'Hara"/>
        <s v="JoshnaHutcherson"/>
        <s v="JakenaBusey"/>
        <s v="AbbienaCornish"/>
        <s v="FrancesnaConroy"/>
        <s v="WillnaFerrell"/>
        <s v="RaynaWinstone"/>
        <s v="JamienaKennedy"/>
        <s v="RosarionaDawson"/>
        <s v="FrancescanaCapaldi"/>
        <s v="BennaGazzara"/>
        <s v="JonnaLovitz"/>
        <s v="IoannaGruffudd"/>
        <s v="MillanaJovovich"/>
        <s v="ChrisnaNoth"/>
        <s v="FranknaWelker"/>
        <s v="HayleynaAtwell"/>
        <s v="MichaelnaImperioli"/>
        <s v="AlexandernaGould"/>
        <s v="OrlandonaBloom"/>
        <s v="MichaelnaJeter"/>
        <s v="JamesnaFranco"/>
        <s v="MartinnaShort"/>
        <s v="DennisnaQuaid"/>
        <s v="HollynaHunter"/>
        <s v="ChristophernaMasterson"/>
        <s v="LogannaLerman"/>
        <s v="MeinaMelançon"/>
        <s v="WillnaForte"/>
        <s v="DenisnaLeary"/>
        <s v="AdamnaScott"/>
        <s v="BillnaMurray"/>
        <s v="Ming-NanaWen"/>
        <s v="LeonardnaNimoy"/>
        <s v="BellanaThorne"/>
        <s v="AdamnaSandler"/>
        <s v="HaleynaJoelnaOsment"/>
        <s v="MarshanaThomason"/>
        <s v="GregnaGrunberg"/>
        <s v="CurtissnaCook"/>
        <s v="AlunnaArmstrong"/>
        <s v="DonnaCheadle"/>
        <s v="AnnenaHathaway"/>
        <s v="WilliamnaSmith"/>
        <s v="PaddynaConsidine"/>
        <s v="ShirleynaHenderson"/>
        <s v="JeffnaBennett"/>
        <s v="CarolinenaDhavernas"/>
        <s v="MerylnaStreep"/>
        <s v="AlnaPacino"/>
        <s v="JonnaFavreau"/>
        <s v="BobnaHoskins"/>
        <s v="F.naMurraynaAbraham"/>
        <s v="LinaGong"/>
        <s v="AmbernaStevensnaWest"/>
        <s v="RaymondnaCruz"/>
        <s v="RoynaScheider"/>
        <s v="JulianaRoberts"/>
        <s v="AnnanaKendrick"/>
        <s v="LarrynaMiller"/>
        <s v="SarahnaMichellenaGellar"/>
        <s v="WoodnaHarris"/>
        <s v="TednaDanson"/>
        <s v="KristennaStewart"/>
        <s v="SethnaMacFarlane"/>
        <s v="RobertnaDuvall"/>
        <s v="TianaCarrere"/>
        <s v="EldennaHenson"/>
        <s v="RogernaRees"/>
        <s v="VanessanaRedgrave"/>
        <s v="ElizabethnaMontgomery"/>
        <s v="QuincynaJones"/>
        <s v="CharlizenaTheron"/>
        <s v="MichaelnaEmerson"/>
        <s v="NissimnaRenard"/>
        <s v="BrucenaGreenwood"/>
        <s v="SylvesternaStallone"/>
        <s v="CharlienaRowe"/>
        <s v="RichardnaTyson"/>
        <s v="BrendannaFraser"/>
        <s v="Fergie"/>
        <s v="OlivianaWilliams"/>
        <s v="AdamnaGoldberg"/>
        <s v="BobnaNeill"/>
        <s v="MianaFarrow"/>
        <s v="PedronaArmendáriznaJr."/>
        <s v="DavidnaOyelowo"/>
        <s v="SashanaRoiz"/>
        <s v="SariannnaMonaco"/>
        <s v="StevenaCoogan"/>
        <s v="JasonnaFlemyng"/>
        <s v="StevenaCarell"/>
        <s v="AriananaRichards"/>
        <s v="JerrynaStiller"/>
        <s v="HaroldnaPerrineau"/>
        <s v="NicholasnaLea"/>
        <s v="LorettanaDevine"/>
        <s v="AdamnaArkin"/>
        <s v="AyeletnaZurer"/>
        <s v="TomnaSelleck"/>
        <s v="JulianaOrmond"/>
        <s v="BainaLing"/>
        <s v="ConnienaNielsen"/>
        <s v="ChristophernaMeloni"/>
        <s v="PeternaCoyote"/>
        <s v="Raven-Symoné"/>
        <s v="MhairinaCalvey"/>
        <s v="AlbertnaBrooks"/>
        <s v="MartinnaLandau"/>
        <s v="DavidnaGant"/>
        <s v="RorynaCulkin"/>
        <s v="RupertnaEverett"/>
        <s v="TimnaConway"/>
        <s v="LilinaTaylor"/>
        <s v="NicolenaBeharie"/>
        <s v="SanaanaLathan"/>
        <s v="LeVarnaBurton"/>
        <s v="DavidnaHydenaPierce"/>
        <s v="JeremynaIrvine"/>
        <s v="MichaelnaBiehn"/>
        <s v="FranknaLangella"/>
        <s v="GarynaCole"/>
        <s v="TheonaJames"/>
        <s v="JamesnaMartinnaKelly"/>
        <s v="LLnaCoolnaJ"/>
        <s v="TalisanaSoto"/>
        <s v="RonnaHoward"/>
        <s v="LeanaMichele"/>
        <s v="CharlottenaRampling"/>
        <s v="RoxannenaMcKee"/>
        <s v="VincentnaPastore"/>
        <s v="MaxnaMinghella"/>
        <s v="JennanaFischer"/>
        <s v="MichaelnaRaymond-James"/>
        <s v="RufusnaSewell"/>
        <s v="WillnaPatton"/>
        <s v="HectornaElizondo"/>
        <s v="ColinnaFirth"/>
        <s v="RaminaMalek"/>
        <s v="GorannaVisnjic"/>
        <s v="JudgenaReinhold"/>
        <s v="FinnnaWittrock"/>
        <s v="ClintnaEastwood"/>
        <s v="DelroynaLindo"/>
        <s v="SayednaBadreya"/>
        <s v="QuvenzhanénaWallis"/>
        <s v="LeanaThompson"/>
        <s v="MauranaTierney"/>
        <s v="MelinanaKanakaredes"/>
        <s v="PamelanaReed"/>
        <s v="MichaelnaRapaport"/>
        <s v="CaitlinnaStasey"/>
        <s v="IannaMcNeice"/>
        <s v="MichaelnaKelly"/>
        <s v="MichaelnaSmiley"/>
        <s v="VernenaTroyer"/>
        <s v="WaynenaKnight"/>
        <s v="SinaWonnaChoi"/>
        <s v="ShawnanaWaldron"/>
        <s v="CraignaStark"/>
        <s v="EricnaDane"/>
        <s v="JillnaHennessy"/>
        <s v="PatricknaFugit"/>
        <s v="IzabellanaScorupco"/>
        <s v="DanielnavonnaBargen"/>
        <s v="NataschanaMcElhone"/>
        <s v="AnjelicanaHuston"/>
        <s v="CarolnaAnnnaSusi"/>
        <s v="DoriannaMissick"/>
        <s v="TaylornaLautner"/>
        <s v="KinaHongnaLee"/>
        <s v="BillynaBurke"/>
        <s v="MishanaGabrielnaHamilton"/>
        <s v="EstellanaWarren"/>
        <s v="JennifernaSaunders"/>
        <s v="ZooeynaDeschanel"/>
        <s v="SnoopnaDogg"/>
        <s v="JimnaBelushi"/>
        <s v="JamesnaBabson"/>
        <s v="IvananaMilicevic"/>
        <s v="EmmanaWatson"/>
        <s v="BiancanaKajlich"/>
        <s v="RomanynaMalco"/>
        <s v="PeternaGreene"/>
        <s v="ColmnaFeore"/>
        <s v="GarynaDourdan"/>
        <s v="TatenaDonovan"/>
        <s v="IsaacnaHempsteadnaWright"/>
        <s v="EileennaBrennan"/>
        <s v="RyannaGosling"/>
        <s v="OlivianaWilde"/>
        <s v="StevennaAnthonynaLawrence"/>
        <s v="BlairnaBrown"/>
        <s v="CedricnathenaEntertainer"/>
        <s v="BojananaNovakovic"/>
        <s v="JohnnaKapelos"/>
        <s v="SunnynaMabrey"/>
        <s v="JoshnaWingate"/>
        <s v="SeannaPertwee"/>
        <s v="CliftonnaCollinsnaJr."/>
        <s v="RobertnaForster"/>
        <s v="MattnaBomer"/>
        <s v="MarcnaBlucas"/>
        <s v="DougraynaScott"/>
        <s v="KellynaPreston"/>
        <s v="OdeyanaRush"/>
        <s v="NatenaRichert"/>
        <s v="JonnaHeder"/>
        <s v="TaylornaNegron"/>
        <s v="RobertnaBaker"/>
        <s v="BarrynaCorbin"/>
        <s v="JessenaMcCartney"/>
        <s v="MarlonnaBrando"/>
        <s v="AlysonnaHannigan"/>
        <s v="MilanaKunis"/>
        <s v="EricnaIdle"/>
        <s v="ErikanaChristensen"/>
        <s v="DavidnaCarradine"/>
        <s v="ChristophernaJudge"/>
        <s v="XandernaBerkeley"/>
        <s v="MadelinenaCarroll"/>
        <s v="CharlesnaS.naDutton"/>
        <s v="AndreanaCorr"/>
        <s v="TomnaWilkinson"/>
        <s v="JulienaWalters"/>
        <s v="EddienaRedmayne"/>
        <s v="BillynaCampbell"/>
        <s v="StephennaRoot"/>
        <s v="SophianaMyles"/>
        <s v="DenisnaLavant"/>
        <s v="JamesnaMason"/>
        <s v="NormannaReedus"/>
        <s v="ToddnaStashwick"/>
        <s v="MargotnaKidder"/>
        <s v="ToddnaGiebenhain"/>
        <s v="KirstennaDunst"/>
        <s v="QuentinnaTarantino"/>
        <s v="JennifernaEhle"/>
        <s v="AlicenaGreczyn"/>
        <s v="MattnaPrice"/>
        <s v="KasianaSmutniak"/>
        <s v="JaimenaKing"/>
        <s v="RobnaPaulsen"/>
        <s v="KathleennaFreeman"/>
        <s v="LupenaOntiveros"/>
        <s v="JoelnaCourtney"/>
        <s v="BillnaDuke"/>
        <s v="DylannaWalsh"/>
        <s v="FannnaWong"/>
        <s v="BernardnaHill"/>
        <s v="ScootnaMcNairy"/>
        <s v="OliviernaMartinez"/>
        <s v="AlexnaPettyfer"/>
        <s v="ViggonaMortensen"/>
        <s v="DeborahnaKaranaUnger"/>
        <s v="RadhanaMitchell"/>
        <s v="MattnaWalsh"/>
        <s v="LouisnaLombardi"/>
        <s v="ArminnaMueller-Stahl"/>
        <s v="MikenaStarr"/>
        <s v="AmbernaValletta"/>
        <s v="ShônaKosugi"/>
        <s v="DavidnaJason"/>
        <s v="MusenaWatson"/>
        <s v="J.D.naEvermore"/>
        <s v="GreynaDamon"/>
        <s v="ChristinanaMilian"/>
        <s v="PaulnaBrooke"/>
        <s v="MianaKirshner"/>
        <s v="JulienaBenz"/>
        <s v="IannaZiering"/>
        <s v="AldennaEhrenreich"/>
        <s v="ChrisnaKlein"/>
        <s v="TobiasnaMenzies"/>
        <s v="LaurennaHolly"/>
        <s v="MichaelnaO'Neill"/>
        <s v="P.J.naSoles"/>
        <s v="CorinnanaHarney"/>
        <s v="NanditanaDas"/>
        <s v="CharlienaKorsmo"/>
        <s v="MarknaMargolis"/>
        <s v="RosienaPerez"/>
        <s v="DonatasnaBanionis"/>
        <s v="JosephnaGilgun"/>
        <s v="LaurencenaOlivier"/>
        <s v="JonathannaWinters"/>
        <s v="ReginanaHall"/>
        <s v="CandicenaBergen"/>
        <s v="BradleynaWhitford"/>
        <s v="NatashanaLyonne"/>
        <s v="BillnaCobbs"/>
        <s v="SydneynaPollack"/>
        <s v="AdamnaGarcia"/>
        <s v="LucillenaBall"/>
        <s v="DanianaRamirez"/>
        <s v="DemiánnaBichir"/>
        <s v="RichardnaBurgi"/>
        <s v="KevinnaMcNally"/>
        <s v="VirginianaMadsen"/>
        <s v="JimnaSturgess"/>
        <s v="AlexanaPenaVega"/>
        <s v="JohnnadenaLancie"/>
        <s v="MalesenaJow"/>
        <s v="CostasnaMandylor"/>
        <s v="MarcelanaMar"/>
        <s v="PierrenaPerrier"/>
        <s v="SamnaWaterston"/>
        <s v="DanielnaKaluuya"/>
        <s v="CleanaDuVall"/>
        <s v="MelnaBlanc"/>
        <s v="JudithnaChapman"/>
        <s v="AugustusnaPrew"/>
        <s v="ImeldanaStaunton"/>
        <s v="JohnnaWitherspoon"/>
        <s v="DebranaMessing"/>
        <s v="Bono"/>
        <s v="RobertnaDavi"/>
        <s v="FishernaStevens"/>
        <s v="TonynaCox"/>
        <s v="OmarnaSy"/>
        <s v="MekhinaPhifer"/>
        <s v="JamelnaDebbouze"/>
        <s v="JuliannaSands"/>
        <s v="RobertnaClohessy"/>
        <s v="JoelnaMcHale"/>
        <s v="MartinnaKove"/>
        <s v="TomnaWelling"/>
        <s v="JerrynaFerrara"/>
        <s v="JaviernaBotet"/>
        <s v="AndrewnaGarfield"/>
        <s v="CarmennaPerez"/>
        <s v="BeaunaMirchoff"/>
        <s v="KellynaRutherford"/>
        <s v="OlivianaMunn"/>
        <s v="WesnaStudi"/>
        <s v="BokeemnaWoodbine"/>
        <s v="JasonnaAlexander"/>
        <s v="SallynaKirkland"/>
        <s v="MatthewnaPerry"/>
        <s v="KristanaAllen"/>
        <s v="JoaquimnadenaAlmeida"/>
        <s v="Pink"/>
        <s v="LisanaAnnnaWalter"/>
        <s v="MichaelnaJainaWhite"/>
        <s v="RudynaYoungblood"/>
        <s v="JoenaDonnaBaker"/>
        <s v="TophernaGrace"/>
        <s v="BriannaDennehy"/>
        <s v="GenanaRowlands"/>
        <s v="BusynaPhilipps"/>
        <s v="JohnnynaCannizzaro"/>
        <s v="LorrainenaBracco"/>
        <s v="SamnaTrammell"/>
        <s v="MacaulaynaCulkin"/>
        <s v="BobbynaLee"/>
        <s v="MiriamnaMargolyes"/>
        <s v="AlisonnaBrie"/>
        <s v="MichaelnaWincott"/>
        <s v="JamesnaWilcox"/>
        <s v="EmmanaBell"/>
        <s v="JimmynaFallon"/>
        <s v="BrucenaDinsmore"/>
        <s v="NoahnaBean"/>
        <s v="50naCent"/>
        <s v="OlivernaHudson"/>
        <s v="CatherinenaDeneuve"/>
        <s v="StephennaRea"/>
        <s v="JordinaMollà"/>
        <s v="MiranaSorvino"/>
        <s v="DanenaCook"/>
        <s v="BobbienaPhillips"/>
        <s v="CarolnaKane"/>
        <s v="RichardnaEpcar"/>
        <s v="MathieunaKassovitz"/>
        <s v="Mary-KatenaOlsen"/>
        <s v="OmarnaEpps"/>
        <s v="JustinnaTheroux"/>
        <s v="M.naEmmetnaWalsh"/>
        <s v="BridgettenaWilson-Sampras"/>
        <s v="JohnnaGatins"/>
        <s v="SarahnaRoemer"/>
        <s v="JamesnaBrolin"/>
        <s v="JennifernaJasonnaLeigh"/>
        <s v="JaynaHernandez"/>
        <s v="TamannaahnaBhatia"/>
        <s v="ArlissnaHoward"/>
        <s v="ColinnaFerguson"/>
        <s v="AdamnaBaldwin"/>
        <s v="TakeshinaKaneshiro"/>
        <s v="EthannaEmbry"/>
        <s v="AustinnaPendleton"/>
        <s v="TonynaChiunaWainaLeung"/>
        <s v="BlythenaAuffarth"/>
        <s v="SarahnaSilverman"/>
        <s v="D.B.naWoodside"/>
        <s v="SonianaBraga"/>
        <s v="BethnaGrant"/>
        <s v="Mo'Nique"/>
        <s v="WilfordnaBrimley"/>
        <s v="GregorynaScottnaCummins"/>
        <s v="TomnaSkerritt"/>
        <s v="MikenaHoward"/>
        <s v="HaydennaChristensen"/>
        <s v="PattonnaOswalt"/>
        <s v="Laura-Leigh"/>
        <s v="YuliyanaSnigir"/>
        <s v="KathleennaQuinlan"/>
        <s v="BernienaCasey"/>
        <s v="CharlienaMcDermott"/>
        <s v="RicknaYune"/>
        <s v="BlairnaUnderwood"/>
        <s v="StockardnaChanning"/>
        <s v="CherylnaHines"/>
        <s v="MikenaTyson"/>
        <s v="RenenaRusso"/>
        <s v="CatherinenaDyer"/>
        <s v="JonnaFoo"/>
        <s v="AmynaSchumer"/>
        <s v="MichaelnaAngarano"/>
        <s v="NatashanaHenstridge"/>
        <s v="DylannaBaker"/>
        <s v="ScottnaGlenn"/>
        <s v="CharlynenaYi"/>
        <s v="CraignaParker"/>
        <s v="HeathernaO'Rourke"/>
        <s v="DanneelnaAckles"/>
        <s v="AshleynaWilliams"/>
        <s v="JodinaLynnaO'Keefe"/>
        <s v="TatumnaO'Neal"/>
        <s v="EmilianaFox"/>
        <s v="KeishanaCastle-Hughes"/>
        <s v="RobertnaRi'chard"/>
        <s v="Aaliyah"/>
        <s v="BriannaBlessed"/>
        <s v="CicelynaTyson"/>
        <s v="DanielnaMays"/>
        <s v="FranknaWhaley"/>
        <s v="MitchnaPileggi"/>
        <s v="KennaArnold"/>
        <s v="DrakenaBell"/>
        <s v="AlonanaTal"/>
        <s v="ShannonnaElizabeth"/>
        <s v="JimnaGaffigan"/>
        <s v="AlexnaRussell"/>
        <s v="RosannanaArquette"/>
        <s v="TimnaMeadows"/>
        <s v="GregorynaSmith"/>
        <s v="MichielnaHuisman"/>
        <s v="PaulnaSorvino"/>
        <s v="MireillenaEnos"/>
        <s v="KevinnaZegers"/>
        <s v="MarleynaShelton"/>
        <s v="ArchienaPanjabi"/>
        <s v="RuthnaWilson"/>
        <s v="OlivernaReed"/>
        <s v="JeremynaW.naAuman"/>
        <s v="MaricelnaÁlvarez"/>
        <s v="RichardnaE.naGrant"/>
        <s v="DavidnaPaymer"/>
        <s v="RuminaHiiragi"/>
        <s v="TiagonaRiani"/>
        <s v="LiamnaAiken"/>
        <s v="TerrynaPheto"/>
        <s v="NianaLong"/>
        <s v="KylenaHebert"/>
        <s v="RyannaGuzman"/>
        <s v="LinnaShaye"/>
        <s v="LauranaHarring"/>
        <s v="RyannaKruger"/>
        <s v="JamesnaCoburn"/>
        <s v="AnanadenalanaReguera"/>
        <s v="MattnaLucas"/>
        <s v="BrandonnaT.naJackson"/>
        <s v="IlleananaDouglas"/>
        <s v="CallumnaRennie"/>
        <s v="KennaHoward"/>
        <s v="FrancesnaFisher"/>
        <s v="AlicenaBraga"/>
        <s v="GeorgenaKennedy"/>
        <s v="JoannaPlowright"/>
        <s v="RobnaRiggle"/>
        <s v="AlicianaWitt"/>
        <s v="DesmondnaLlewelyn"/>
        <s v="SharltonaCopley"/>
        <s v="JohnnaDoman"/>
        <s v="EmilynaOsment"/>
        <s v="ElizabethnaDaily"/>
        <s v="GeorgenaCarlin"/>
        <s v="HopenaDavis"/>
        <s v="CorynaHardrict"/>
        <s v="ZachnaGilford"/>
        <s v="JoshnaCharles"/>
        <s v="TinanaFey"/>
        <s v="AntonynaStarr"/>
        <s v="KurtnaFuller"/>
        <s v="BrendanaSong"/>
        <s v="PatricknaMacnee"/>
        <s v="MarknaGatiss"/>
        <s v="KatenaUpton"/>
        <s v="MehcadnaBrooks"/>
        <s v="EdgarnaArreola"/>
        <s v="AlysonnaStoner"/>
        <s v="FaizonnaLove"/>
        <s v="DannynaHuston"/>
        <s v="CarmennaElectra"/>
        <s v="YaphetnaKotto"/>
        <s v="JessicanaBarden"/>
        <s v="BriannaThompson"/>
        <s v="DebinaMazar"/>
        <s v="DevinnaRatray"/>
        <s v="CraignaFerguson"/>
        <s v="WarrennaBeatty"/>
        <s v="TikanaSumpter"/>
        <s v="RainnnaWilson"/>
        <s v="SarahnaPolley"/>
        <s v="EddienaCibrian"/>
        <s v="JessicanaParé"/>
        <s v="GracenaPhipps"/>
        <s v="SaffronnaBurrows"/>
        <s v="IannaWhyte"/>
        <s v="AnnabellanaSciorra"/>
        <s v="ÓlafurnaDarrinaÓlafsson"/>
        <s v="TylernaLabine"/>
        <s v="EmirnaKusturica"/>
        <s v="EmilynaWatson"/>
        <s v="Dong-gunnaJang"/>
        <s v="StevenaHowey"/>
        <s v="LouisenaBourgoin"/>
        <s v="PaznaVega"/>
        <s v="KonstantinnaKhabenskiy"/>
        <s v="SandranaEllisnaLafferty"/>
        <s v="AmandanaSchull"/>
        <s v="LisanaEdelstein"/>
        <s v="DicknaClark"/>
        <s v="AldisnaHodge"/>
        <s v="JoenaLonaTruglio"/>
        <s v="EddienaCahill"/>
        <s v="ShunnaOguri"/>
        <s v="JuliannaGlover"/>
        <s v="LillinaLavine"/>
        <s v="MianaSara"/>
        <s v="DavidnaLyons"/>
        <s v="VinessanaShaw"/>
        <s v="ZoënaKravitz"/>
        <s v="ElizabethnaMcGovern"/>
        <s v="TalulahnaRiley"/>
        <s v="PhilipnaBakernaHall"/>
        <s v="JacquesnaPerrin"/>
        <s v="SamairenaArmstrong"/>
        <s v="ScottnaGrimes"/>
        <s v="MaranaWilson"/>
        <s v="DominicnaFlores"/>
        <s v="MattnaSmith"/>
        <s v="TenzinnaThuthobnaTsarong"/>
        <s v="LouisnaJourdan"/>
        <s v="HaroldnaRamis"/>
        <s v="RichardnaWilson"/>
        <s v="PhilnaDavis"/>
        <s v="EllennaBurstyn"/>
        <s v="JohnnaBelushi"/>
        <s v="AmericanaFerrera"/>
        <s v="DollynaParton"/>
        <s v="SharonnaSmall"/>
        <s v="GeraldnaMcRaney"/>
        <s v="JackienaGleason"/>
        <s v="PipernaLaurie"/>
        <s v="HarrynaLennix"/>
        <s v="MeatnaLoaf"/>
        <s v="Kim-MarienaWoodhouse"/>
        <s v="EricknaAvari"/>
        <s v="RobnaMcElhenney"/>
        <s v="RyannaO'Neal"/>
        <s v="RobertnaPine"/>
        <s v="SarahnaCarter"/>
        <s v="DanielnaRoebuck"/>
        <s v="PamnaFerris"/>
        <s v="RipnaTorn"/>
        <s v="ChristophernaLambert"/>
        <s v="DavidnaConrad"/>
        <s v="WoodynaAllen"/>
        <s v="PaulnaHogan"/>
        <s v="ChristonaJivkov"/>
        <s v="LukenaBracey"/>
        <s v="KatharinenaIsabelle"/>
        <s v="CaranaDelevingne"/>
        <s v="MikenaVogel"/>
        <s v="KevinnaNash"/>
        <s v="BrucenaMcGill"/>
        <s v="LenanaOlin"/>
        <s v="MarynaLynnnaRajskub"/>
        <s v="BaileenaMadison"/>
        <s v="LeenaRemick"/>
        <s v="ChelannaSimmons"/>
        <s v="BlythenaDanner"/>
        <s v="DarcynaDonavan"/>
        <s v="HeathernaLocklear"/>
        <s v="JimnaMeskimen"/>
        <s v="DavenaChappelle"/>
        <s v="NickinaAycox"/>
        <s v="LilynaAtkinson"/>
        <s v="NicholasnaGonzalez"/>
        <s v="FannynaArdant"/>
        <s v="AlexisnaArquette"/>
        <s v="JosephnaCotten"/>
        <s v="ArinaGraynor"/>
        <s v="JerenaBurns"/>
        <s v="ConnienaRay"/>
        <s v="AimeenaGarcia"/>
        <s v="JustinnaFletcher"/>
        <s v="ClaudianaChristian"/>
        <s v="TylernaJamesnaWilliams"/>
        <s v="DiannenaWiest"/>
        <s v="StephennaDillane"/>
        <s v="LauranaRamsey"/>
        <s v="MarknaValley"/>
        <s v="FranknaGrillo"/>
        <s v="ChrisnaMarquette"/>
        <s v="MartinnaStarr"/>
        <s v="SissynaSpacek"/>
        <s v="ChrisnaZylka"/>
        <s v="FranknaFinlay"/>
        <s v="MarconaTreviño"/>
        <s v="VictornaWong"/>
        <s v="DanynaBoon"/>
        <s v="TomnaBerenger"/>
        <s v="JohnnaDoe"/>
        <s v="KyranaSedgwick"/>
        <s v="AlexandernaSkarsgård"/>
        <s v="BriannaBosworth"/>
        <s v="TanyanaRoberts"/>
        <s v="CheechnaMarin"/>
        <s v="DonaldnaFaison"/>
        <s v="DonnaMcKellar"/>
        <s v="DallasnaBarnett"/>
        <s v="ZoenaKazan"/>
        <s v="FrançoisnaCluzet"/>
        <s v="ScoutnaTaylor-Compton"/>
        <s v="YolandenaMoreau"/>
        <s v="SergeynaGarmash"/>
        <s v="RodnaSteiger"/>
        <s v="Siu-WongnaFan"/>
        <s v="MinnienaDriver"/>
        <s v="GerrynaBednob"/>
        <s v="LenanaHorne"/>
        <s v="WillienaGarson"/>
        <s v="DonaldnaPleasence"/>
        <s v="SeymournaCassel"/>
        <s v="JudithnaBarsi"/>
        <s v="TashanaSmith"/>
        <s v="AlessandronaNivola"/>
        <s v="TomnaBurke"/>
        <s v="ColenaHauser"/>
        <s v="RomolanaGarai"/>
        <s v="BingbingnaFan"/>
        <s v="DrewnaPowell"/>
        <s v="JoannaRivers"/>
        <s v="CemnaYilmaz"/>
        <s v="ManishnaDayal"/>
        <s v="RomanaDowney"/>
        <s v="DenisnaO'Hare"/>
        <s v="CarlosnaPonce"/>
        <s v="JacknaReynor"/>
        <s v="RadivojenaBukvic"/>
        <s v="AmandanaDetmer"/>
        <s v="ZacharynaGordon"/>
        <s v="RocknaHudson"/>
        <s v="EdnaSkrein"/>
        <s v="GarynaLewis"/>
        <s v="RomainnaDuris"/>
        <s v="PablonaRago"/>
        <s v="OrnellanaMuti"/>
        <s v="PaigenaTurco"/>
        <s v="HunternaParrish"/>
        <s v="OmarinaHardwick"/>
        <s v="JasonnaLondon"/>
        <s v="ChrisnaHarrison"/>
        <s v="ElainenaHendrix"/>
        <s v="BobnaBalaban"/>
        <s v="IannaSomerhalder"/>
        <s v="DeannaStockwell"/>
        <s v="AngusnaT.naJones"/>
        <s v="BamnaMargera"/>
        <s v="MackenzienaFoy"/>
        <s v="MirandanaCosgrove"/>
        <s v="ShailenenaWoodley"/>
        <s v="LeonardnaRoberts"/>
        <s v="SamnaClaflin"/>
        <s v="JohnnaAmos"/>
        <s v="BarrynaWatson"/>
        <s v="KathnaSoucie"/>
        <s v="LammannaRucker"/>
        <s v="BillynaCrudup"/>
        <s v="RichardnaLawson"/>
        <s v="ViolantenaPlacido"/>
        <s v="JonnaSeda"/>
        <s v="DiedrichnaBader"/>
        <s v="JeremynaShada"/>
        <s v="GunnarnaHansen"/>
        <s v="WilliamnaMcNamara"/>
        <s v="MarisanaSaks"/>
        <s v="PeternaFirth"/>
        <s v="IsaiahnaWashington"/>
        <s v="SelanaWard"/>
        <s v="JohnnynaLewis"/>
        <s v="KaynaPanabaker"/>
        <s v="JaynaLaga'aia"/>
        <s v="LeightonnaMeester"/>
        <s v="KevinnaSussman"/>
        <s v="KurtwoodnaSmith"/>
        <s v="SamiranaWiley"/>
        <s v="SherylnaLee"/>
        <s v="PablonaSevilla"/>
        <s v="JanetnaLeigh"/>
        <s v="Mako"/>
        <s v="ShengyinaHuang"/>
        <s v="LeahnaRemini"/>
        <s v="MustafanaHaidari"/>
        <s v="ThomasnaLennon"/>
        <s v="AndynaDick"/>
        <s v="RonaldnaReagan"/>
        <s v="AndrewnaFiscella"/>
        <s v="JamesnaCallis"/>
        <s v="AasifnaMandvi"/>
        <s v="TaylornaCole"/>
        <s v="QuintonnaAaron"/>
        <s v="AishanaTyler"/>
        <s v="ScottnaBaio"/>
        <s v="DebbienaReynolds"/>
        <s v="SammynaDavisnaJr."/>
        <s v="MartinnaDew"/>
        <s v="ChrisnaBrown"/>
        <s v="ChrissnaAnglin"/>
        <s v="KevinnaAlejandro"/>
        <s v="CatherinenaLoughnaHaggquist"/>
        <s v="CameronnaBright"/>
        <s v="LandonnaLiboiron"/>
        <s v="DylannaAuthors"/>
        <s v="IsabellenaAdjani"/>
        <s v="StevenaGuttenberg"/>
        <s v="DonnynaBoaz"/>
        <s v="DamonnaWayans"/>
        <s v="WilliamnaHootkins"/>
        <s v="EsainaMorales"/>
        <s v="JiaonaXu"/>
        <s v="ChristiannaClavier"/>
        <s v="MarconaSt.naJohn"/>
        <s v="PeternaVaughan"/>
        <s v="NecarnaZadegan"/>
        <s v="AndynaLau"/>
        <s v="ManinaBharathi"/>
        <s v="JoeynaD.naVieira"/>
        <s v="MoritznaBleibtreu"/>
        <s v="MarynaMcDonnell"/>
        <s v="DannaByrd"/>
        <s v="DavidnaArquette"/>
        <s v="ScatmannaCrothers"/>
        <s v="JeffreynaCombs"/>
        <s v="EricnaMendenhall"/>
        <s v="KarinaJ.naKramer"/>
        <s v="TarannaKillam"/>
        <s v="MemnaFerda"/>
        <s v="Nicolena'Snooki'naPolizzi"/>
        <s v="BuntanaSugawara"/>
        <s v="KatrinanaBowden"/>
        <s v="DarcinaKistler"/>
        <s v="TonynaNappo"/>
        <s v="LouisnaKoo"/>
        <s v="CraignaRoberts"/>
        <s v="Luenell"/>
        <s v="LindanaCardellini"/>
        <s v="CraignaT.naNelson"/>
        <s v="NianaVardalos"/>
        <s v="ShanenaBlack"/>
        <s v="JeffreynaJones"/>
        <s v="RaoulnaBova"/>
        <s v="KristinnaScottnaThomas"/>
        <s v="PeternaGallagher"/>
        <s v="SallynaHawkins"/>
        <s v="ChristiannaClemenson"/>
        <s v="ChristiannaMonzon"/>
        <s v="HulknaHogan"/>
        <s v="BobnaNewhart"/>
        <s v="CollettenaWolfe"/>
        <s v="NicholasnaRowe"/>
        <s v="KelseynaGrammer"/>
        <s v="AlannaRuck"/>
        <s v="JasonnaRobards"/>
        <s v="NancynaAllen"/>
        <s v="RebeccanaBudig"/>
        <s v="JoannaAllen"/>
        <s v="YayanaDaCosta"/>
        <s v="DavidnaMargulies"/>
        <s v="IannaMcDiarmid"/>
        <s v="DavidnaMasterson"/>
        <s v="TadanobunaAsano"/>
        <s v="BarrynaBostwick"/>
        <s v="JulienaChristie"/>
        <s v="PoppynaMontgomery"/>
        <s v="UlrichnaTukur"/>
        <s v="JamesnaHetfield"/>
        <s v="AustinnaNichols"/>
        <s v="EdgarnaRamírez"/>
        <s v="TakuyanaKimura"/>
        <s v="GregnaNicotero"/>
        <s v="ErnienaReyesnaJr."/>
        <s v="VanessanaFerlito"/>
        <s v="JasonnaMomoa"/>
        <s v="CassienaVentura"/>
        <s v="HenrynaIannaCusick"/>
        <s v="JennifernaHudson"/>
        <s v="KirknaFox"/>
        <s v="FionnulanaFlanagan"/>
        <s v="JeremynaBrett"/>
        <s v="ChrisnaMoss"/>
        <s v="EmmanuellenaVaugier"/>
        <s v="KevinnaGrevioux"/>
        <s v="MorgannaSaylor"/>
        <s v="T.I."/>
        <s v="ThomasnaF.naWilson"/>
        <s v="AvanaGardner"/>
        <s v="LounaTaylornaPucci"/>
        <s v="DeRaynaDavis"/>
        <s v="AidannaQuinn"/>
        <s v="TippinaHedren"/>
        <s v="BrendanaFricker"/>
        <s v="JuliannanaGuill"/>
        <s v="HalnaHolbrook"/>
        <s v="DannynaStrong"/>
        <s v="BrunonaKirby"/>
        <s v="EthannaSuplee"/>
        <s v="BérénicenaBejo"/>
        <s v="ClivenaRussell"/>
        <s v="JennifernaEsposito"/>
        <s v="IvananaBaquero"/>
        <s v="LeslienaBibb"/>
        <s v="BrittanynaDaniel"/>
        <s v="BolonaYeung"/>
        <s v="BillnaBailey"/>
        <s v="GustafnaSkarsgård"/>
        <s v="GretchennaMol"/>
        <s v="FarrahnaFawcett"/>
        <s v="LochlynnaMunro"/>
        <s v="AlisonnaLohman"/>
        <s v="CharlesnaNapier"/>
        <s v="PaznadenalanaHuerta"/>
        <s v="StevennaVannaZandt"/>
        <s v="DavidnaAlpay"/>
        <s v="BrucenaDern"/>
        <s v="CarolenaBouquet"/>
        <s v="DustinnaMilligan"/>
        <s v="ChennaChang"/>
        <s v="BexnaTaylor-Klaus"/>
        <s v="NicolenaDionne"/>
        <s v="BeverlynaD'Angelo"/>
        <s v="JacksonnaNicoll"/>
        <s v="RogernaAllam"/>
        <s v="FrankienaMuniz"/>
        <s v="ClaytonnaSnyder"/>
        <s v="JordananaBrewster"/>
        <s v="Rae'VennaKelly"/>
        <s v="ClaudenaRains"/>
        <s v="TonynaGoldwyn"/>
        <s v="JacknaDavenport"/>
        <s v="JessienaT.naUsher"/>
        <s v="KimnaDirector"/>
        <s v="ChristinenaTaylor"/>
        <s v="SierranaMcCormick"/>
        <s v="KierannaCulkin"/>
        <s v="JeffnaKober"/>
        <s v="WilliamnaHurt"/>
        <s v="KellynaCarlson"/>
        <s v="JasonnaPriestley"/>
        <s v="YurinaLowenthal"/>
        <s v="DanielnaStern"/>
        <s v="TrevornaMorgan"/>
        <s v="OlivernaJames"/>
        <s v="DavidnaOgdennaStiers"/>
        <s v="KhandinaAlexander"/>
        <s v="ElizabethnaBerrington"/>
        <s v="LarrynaDavid"/>
        <s v="MatthewnaSettle"/>
        <s v="LevonnaHelm"/>
        <s v="AnnanaSilk"/>
        <s v="ThomasnaKretschmann"/>
        <s v="CurtisnaArmstrong"/>
        <s v="ThomasnaStroppel"/>
        <s v="BrigittenaHelm"/>
        <s v="DavidnaBelle"/>
        <s v="QinaShu"/>
        <s v="KonstantinnaLavronenko"/>
        <s v="NirutnaSirichanya"/>
        <s v="ChristophernaHeyerdahl"/>
        <s v="EddienaIzzard"/>
        <s v="StephennaGraham"/>
        <s v="AnnanaFriel"/>
        <s v="BirgittenaHjortnaSørensen"/>
        <s v="BrucenaPayne"/>
        <s v="MaximiliannaDirr"/>
        <s v="SamanthanaMorton"/>
        <s v="SharonnaLeal"/>
        <s v="AnilnaKapoor"/>
        <s v="FrednaGwynne"/>
        <s v="MaríanaValverde"/>
        <s v="DougnaE.naDoug"/>
        <s v="JensennaAckles"/>
        <s v="CarolinenaMunro"/>
        <s v="AmynaBruni"/>
        <s v="PhilnaVischer"/>
        <s v="JanetnaJackson"/>
        <s v="MikenaEpps"/>
        <s v="LindanaBlair"/>
        <s v="LilynaTomlin"/>
        <s v="PeternaMensah"/>
        <s v="MonicanaPotter"/>
        <s v="ThomasnaMcDonell"/>
        <s v="EmmanuellenaSeigner"/>
        <s v="DereknaLuke"/>
        <s v="MelissanaSagemiller"/>
        <s v="SethnaGilliam"/>
        <s v="LesleynaManville"/>
        <s v="MathieunaAmalric"/>
        <s v="SebastiannaKoch"/>
        <s v="Woo-sungnaJung"/>
        <s v="JohnnaHeard"/>
        <s v="KrystynanaJanda"/>
        <s v="JaceknaKoman"/>
        <s v="BelénnaRueda"/>
        <s v="JasonnaMewes"/>
        <s v="UshernaRaymond"/>
        <s v="SeannaPatricknaThomas"/>
        <s v="TuesdaynaKnight"/>
        <s v="JacknaPalance"/>
        <s v="ÓscarnaJaenada"/>
        <s v="ChrisnaElliott"/>
        <s v="KathleennaTurner"/>
        <s v="JennynaAgutter"/>
        <s v="ElinanaAlminas"/>
        <s v="TeonaHalm"/>
        <s v="YukinaMatsuzaki"/>
        <s v="DonnaRickles"/>
        <s v="MichaelnaNyqvist"/>
        <s v="JustinnaChon"/>
        <s v="BurtnaYoung"/>
        <s v="JohnnaBoyega"/>
        <s v="JelenanaJovanova"/>
        <s v="StevenaIrwin"/>
        <s v="DameonnaClarke"/>
        <s v="RaenaDawnnaChong"/>
        <s v="GabrielnaMillman"/>
        <s v="JuliannaMorris"/>
        <s v="DavidnaNiven"/>
        <s v="RichardnaJohnson"/>
        <s v="IsabellanaRossellini"/>
        <s v="Min-siknaChoi"/>
        <s v="SeannaYoung"/>
        <s v="AlexnaVeadov"/>
        <s v="ShelleynaDuvall"/>
        <s v="BritneynaSpears"/>
        <s v="DaxnaFlame"/>
        <s v="GeorgenaC.naScott"/>
        <s v="StevennaMackintosh"/>
        <s v="LexienaContursi"/>
        <s v="TalianaShire"/>
        <s v="TamminnaSursok"/>
        <s v="NatnaWolff"/>
        <s v="Common"/>
        <s v="JürgennaProchnow"/>
        <s v="HeathernaMatarazzo"/>
        <s v="TomnaHughes"/>
        <s v="NatenaParker"/>
        <s v="GarynaWeeks"/>
        <s v="MelanienaGriffith"/>
        <s v="JillnaClayburgh"/>
        <s v="AnikanaNoninaRose"/>
        <s v="DoonanaBae"/>
        <s v="JeremynaDavies"/>
        <s v="ToninaServillo"/>
        <s v="MianaWasikowska"/>
        <s v="DavidnaRichmond-Peck"/>
        <s v="EamonnnaWalker"/>
        <s v="EvanaAmurrinaMartino"/>
        <s v="MarcellnaNagy"/>
        <s v="HongleinaSun"/>
        <s v="DavidnaHewlett"/>
        <s v="YenaLiu"/>
        <s v="RichardnaCoyle"/>
        <s v="RachaelnaCarpani"/>
        <s v="JacobnaVargas"/>
        <s v="GarynaDaniels"/>
        <s v="MikonaHughes"/>
        <s v="TatsuonaMatsumura"/>
        <s v="WeinaTang"/>
        <s v="PhoebenaCates"/>
        <s v="WagnernaMoura"/>
        <s v="LucasnaGrabeel"/>
        <s v="ZoenaVentoura"/>
        <s v="CorbinnaBernsen"/>
        <s v="LilynaCole"/>
        <s v="LaurennaGerman"/>
        <s v="LoisnaSmith"/>
        <s v="MadelinenaKahn"/>
        <s v="StevennaBauer"/>
        <s v="LouisenaFletcher"/>
        <s v="LeenaMajors"/>
        <s v="LukenaNewberry"/>
        <s v="PatricianaTallman"/>
        <s v="MichaelnaMcKean"/>
        <s v="PhyllidanaLaw"/>
        <s v="SamnaRiley"/>
        <s v="JohnnaCassavetes"/>
        <s v="NoranaDunn"/>
        <s v="JohnnaHoward"/>
        <s v="ShahnaRukhnaKhan"/>
        <s v="KeirnaDullea"/>
        <s v="HenrynaThomas"/>
        <s v="RickynaSchroder"/>
        <s v="AntonianaThomas"/>
        <s v="ArjunnaRampal"/>
        <s v="JonnaGries"/>
        <s v="SantiagonaCabrera"/>
        <s v="KarinnaViard"/>
        <s v="BorisnaKodjoe"/>
        <s v="RichardnaBurton"/>
        <s v="LanenaSmith"/>
        <s v="TinanaTurner"/>
        <s v="LaurennaCohan"/>
        <s v="JeffnaFahey"/>
        <s v="LailanaHaley"/>
        <s v="BillynaDrago"/>
        <s v="JurneenaSmollett-Bell"/>
        <s v="DavidnaZayas"/>
        <s v="TinanaDesai"/>
        <s v="BennaFeldman"/>
        <s v="StevenaOedekerk"/>
        <s v="RebanaMcEntire"/>
        <s v="ByronnaMann"/>
        <s v="WendinaMcLendon-Covey"/>
        <s v="HarrynaStyles"/>
        <s v="ChasenaEllison"/>
        <s v="JaspernaCole"/>
        <s v="SophienaOkonedo"/>
        <s v="MichaelanaConlin"/>
        <s v="DanielnaSharman"/>
        <s v="JohannesnaSilberschneider"/>
        <s v="DylannaMoran"/>
        <s v="BernadettenaPeters"/>
        <s v="FlavionaParenti"/>
        <s v="RobertnaPicardo"/>
        <s v="PeternaFonda"/>
        <s v="EricnaStoltz"/>
        <s v="CliffnaRobertson"/>
        <s v="ScottnaMechlowicz"/>
        <s v="GilliannaWhite"/>
        <s v="EoinnaMacken"/>
        <s v="MirandanaRichardson"/>
        <s v="NaseeruddinnaShah"/>
        <s v="BasharnaRahal"/>
        <s v="WeinaZhao"/>
        <s v="VincentnaGallo"/>
        <s v="IsabellenaHuppert"/>
        <s v="NumannaAcar"/>
        <s v="KipnaPardue"/>
        <s v="DannynaDyer"/>
        <s v="JorgenaLuisnaMoreno"/>
        <s v="AdriannaMartinez"/>
        <s v="StephanienaSzostak"/>
        <s v="MadisonnaPettis"/>
        <s v="NicholasnaHamilton"/>
        <s v="DrewnaFuller"/>
        <s v="JimnaCarter"/>
        <s v="DamiannaWalshe-Howling"/>
        <s v="TerylnaRothery"/>
        <s v="ShanenaPollard"/>
        <s v="VeronicanaFerres"/>
        <s v="IngvarnaEggertnaSigurðsson"/>
        <s v="SendhilnaRamamurthy"/>
        <s v="JiminaMistry"/>
        <s v="Kang-honaSong"/>
        <s v="TylernaMane"/>
        <s v="DannynaPino"/>
        <s v="DaniellanaAlonso"/>
        <s v="CarmennaMaura"/>
        <s v="JohnnaVernon"/>
        <s v="JizellenaJade"/>
        <s v="BárbaranaMori"/>
        <s v="NoahnaTaylor"/>
        <s v="Topol"/>
        <s v="RiccardonaScamarcio"/>
        <s v="CatherinenaHicks"/>
        <s v="MichaelnaMoore"/>
        <s v="NoelnaGugliemi"/>
        <s v="DonnaAmeche"/>
        <s v="KristinnaLehman"/>
        <s v="RonnnaMoss"/>
        <s v="Jung-minnaHwang"/>
        <s v="SarunyunaWongkrachang"/>
        <s v="LambertnaWilson"/>
        <s v="Q'oriankanaKilcher"/>
        <s v="JacquelinenaMcKenzie"/>
        <s v="LarsnaMikkelsen"/>
        <s v="HarrisonnaGilbertson"/>
        <s v="DeenaBradleynaBaker"/>
        <s v="DavidnaKeith"/>
        <s v="JanenaFonda"/>
        <s v="BjørnnaSundquist"/>
        <s v="JacindanaBarrett"/>
        <s v="MariahnaCarey"/>
        <s v="AbigailnaSpencer"/>
        <s v="Yu-minaJeong"/>
        <s v="RobertnaRedford"/>
        <s v="MarynaElizabethnaMastrantonio"/>
        <s v="KatrinanaKaif"/>
        <s v="PadraicnaDelaney"/>
        <s v="RanbirnaKapoor"/>
        <s v="PeternaUstinov"/>
        <s v="NecatinaSasmaz"/>
        <s v="EleanornaParker"/>
        <s v="MarshallnaBell"/>
        <s v="NoahnaHuntley"/>
        <s v="JennifernaFreeman"/>
        <s v="JamesnaKyson"/>
        <s v="MackenzienaDavis"/>
        <s v="BriannaDoyle-Murray"/>
        <s v="TinanaGilton"/>
        <s v="TellynaSavalas"/>
        <s v="NicknaWechsler"/>
        <s v="StephennaCollins"/>
        <s v="AlexandranaMarianaLara"/>
        <s v="ChristophernaNicholasnaSmith"/>
        <s v="CameronnaMonaghan"/>
        <s v="FayenaDunaway"/>
        <s v="SeannaLennon"/>
        <s v="AlexianaFast"/>
        <s v="IannaTracey"/>
        <s v="MitsuonaIwata"/>
        <s v="StephennaMcHattie"/>
        <s v="RachelnaAnnnaMullins"/>
        <s v="LeehomnaWang"/>
        <s v="CelianaImrie"/>
        <s v="MckennanaGrace"/>
        <s v="SpencernaWilding"/>
        <s v="ScottnaTakeda"/>
        <s v="FrançoisenaYip"/>
        <s v="JoelynaRichardson"/>
        <s v="MollynaParker"/>
        <s v="EricnaJohnson"/>
        <s v="SandrinenaKiberlain"/>
        <s v="Akon"/>
        <s v="SaifnaAlinaKhan"/>
        <s v="MaxnaRiemelt"/>
        <s v="GeorgenaCoe"/>
        <s v="DarrennaShahlavi"/>
        <s v="MichaelnaNouri"/>
        <s v="SullivannaStapleton"/>
        <s v="MyAnnanaBuring"/>
        <s v="SidnaHaig"/>
        <s v="KimberlynaElise"/>
        <s v="BernardnaFox"/>
        <s v="MichaelnaStuhlbarg"/>
        <s v="IrvinnaKershner"/>
        <s v="JonathannaBrandis"/>
        <s v="IndiranaVarma"/>
        <s v="RoynaBilling"/>
        <s v="MichaelnaJ.naPollard"/>
        <s v="MelindanaClarke"/>
        <s v="EzranaMiller"/>
        <s v="SamanthanaBarks"/>
        <s v="NathalienaFay"/>
        <s v="GeoffnaStults"/>
        <s v="LynnnaCohen"/>
        <s v="LeonidnaYarmolnik"/>
        <s v="MichaelnaWong"/>
        <s v="ErinnaFitzgerald"/>
        <s v="DebinaDerryberry"/>
        <s v="BennaBrowder"/>
        <s v="GordonnaPinsent"/>
        <s v="RexnaBaker"/>
        <s v="HeikenaMakatsch"/>
        <s v="GlennnaPlummer"/>
        <s v="LubnanaAzabal"/>
        <s v="LauranaMorante"/>
        <s v="DeborahnaMailman"/>
        <s v="JohnnaCothran"/>
        <s v="RitanaMoreno"/>
        <s v="AngienaDickinson"/>
        <s v="GregnaGermann"/>
        <s v="DavidnaWayne"/>
        <s v="Leon"/>
        <s v="MerabnaNinidze"/>
        <s v="EmilynaPodleski"/>
        <s v="FloriannaLukas"/>
        <s v="LinneanaQuigley"/>
        <s v="MarianaPianaCalzone"/>
        <s v="OlivianaNewton-John"/>
        <s v="OsamanabinnaLaden"/>
        <s v="KatharinenaRoss"/>
        <s v="EdnaWynn"/>
        <s v="LisanaWilcox"/>
        <s v="TishanaCampbell-Martin"/>
        <s v="SammonaKam-BonaHung"/>
        <s v="HughnaM.naHefner"/>
        <s v="FrancisnaCapra"/>
        <s v="JohnnaCameronnaMitchell"/>
        <s v="AntoninaCorone"/>
        <s v="RachelnaAlig"/>
        <s v="ChelcienaRoss"/>
        <s v="WilliamnaHolden"/>
        <s v="Lesley-AnnenaDown"/>
        <s v="MichaelnaBerryman"/>
        <s v="BenoîtnaMagimel"/>
        <s v="JamesnaNesbitt"/>
        <s v="NoamnaChomsky"/>
        <s v="CatherinenaBell"/>
        <s v="PruittnaTaylornaVince"/>
        <s v="DrewnaWaters"/>
        <s v="DebbienaHarry"/>
        <s v="YoricknavannaWageningen"/>
        <s v="JeannenaMoreau"/>
        <s v="SimonnaBird"/>
        <s v="WesleynaJonathan"/>
        <s v="Asin"/>
        <s v="JonathannaD.naMellor"/>
        <s v="KaylanaJackson"/>
        <s v="AlicenaKrige"/>
        <s v="StephennaMacht"/>
        <s v="Jean-BaptistenaMaunier"/>
        <s v="AlexisnaDziena"/>
        <s v="RubynaDee"/>
        <s v="Jean-PierrenaLéaud"/>
        <s v="PhilippenaNahon"/>
        <s v="LindsaynaKaynaHayward"/>
        <s v="AnupamnaKher"/>
        <s v="KimnaShaw"/>
        <s v="AkselnaHennie"/>
        <s v="RussellnaTovey"/>
        <s v="CampbellnaScott"/>
        <s v="TeresanaWright"/>
        <s v="AbhisheknaBachchan"/>
        <s v="JohannanaBraddy"/>
        <s v="JohnnaSaxon"/>
        <s v="EugenionaDerbez"/>
        <s v="MattnaShively"/>
        <s v="BurtnaKwouk"/>
        <s v="RichardnaCabral"/>
        <s v="JamesnaLafferty"/>
        <s v="WilliamnaSchallert"/>
        <s v="TonynaBonner"/>
        <s v="JohnnaBeasley"/>
        <s v="GenenaTierney"/>
        <s v="KanenaHodder"/>
        <s v="MaribelnaVerdú"/>
        <s v="PeternaSerafinowicz"/>
        <s v="JessicanaLowndes"/>
        <s v="WarrennaChristie"/>
        <s v="SterlingnaJerins"/>
        <s v="VannanaBonta"/>
        <s v="GinanaLollobrigida"/>
        <s v="FrednaWillard"/>
        <s v="GarynaCooper"/>
        <s v="LaranaJillnaMiller"/>
        <s v="Marie-JoséenaCroze"/>
        <s v="RobertnaShaw"/>
        <s v="BrendannaFehr"/>
        <s v="FrannaDrescher"/>
        <s v="ClaudianaCardinale"/>
        <s v="NorbertnaFerrer"/>
        <s v="CassandranaPeterson"/>
        <s v="KimnaDickens"/>
        <s v="DananaDelany"/>
        <s v="AlianaShawkat"/>
        <s v="LizanaMinnelli"/>
        <s v="AndrewnaWilson"/>
        <s v="AkshayenaKhanna"/>
        <s v="JeffreynaFrost"/>
        <s v="RaymondnaBurr"/>
        <s v="JudithnaAnderson"/>
        <s v="MeghannaOry"/>
        <s v="OceannaJames"/>
        <s v="MikenaFigueroa"/>
        <s v="GlennnaCampbell"/>
        <s v="LuisnaTosar"/>
        <s v="DavenaLegeno"/>
        <s v="TerinaPolo"/>
        <s v="JamesnaFrain"/>
        <s v="DavidnaHuddleston"/>
        <s v="DavidnaRaizor"/>
        <s v="MikalnaVega"/>
        <s v="JulianaJentsch"/>
        <s v="UdonaKier"/>
        <s v="KatynaMixon"/>
        <s v="AlexnaRocco"/>
        <s v="BillnaJohnson"/>
        <s v="MarianaConchitanaAlonso"/>
        <s v="Bhama"/>
        <s v="KeithnaCarradine"/>
        <s v="SaranaForestier"/>
        <s v="WilliamnaKircher"/>
        <s v="BrookenaShields"/>
        <s v="RoyalnaDano"/>
        <s v="DannaFogler"/>
        <s v="DananaAndrews"/>
        <s v="MíanaMaestro"/>
        <s v="AlexnaKendrick"/>
        <s v="JaimenaCamil"/>
        <s v="JannaDecleir"/>
        <s v="RichnaPecci"/>
        <s v="NicolasnaGiraud"/>
        <s v="SimonnaYam"/>
        <s v="OksananaAkinshina"/>
        <s v="JimmynaShergill"/>
        <s v="KatherinenaMcNamara"/>
        <s v="SidnaCaesar"/>
        <s v="NimratnaKaur"/>
        <s v="FabiannaBolin"/>
        <s v="VidyanaBalan"/>
        <s v="YangzomnaBrauen"/>
        <s v="ArtnaHindle"/>
        <s v="JuliannaRichings"/>
        <s v="JudithnaO'Dea"/>
        <s v="GlorianaGrahame"/>
        <s v="MollynaC.naQuinn"/>
        <s v="MegnaFoster"/>
        <s v="MarleenaMatlin"/>
        <s v="EllarnaColtrane"/>
        <s v="AngellnaConwell"/>
        <s v="MontgomerynaClift"/>
        <s v="GeraldinenaChaplin"/>
        <s v="AshleynaRickards"/>
        <s v="RoscoenaLeenaBrowne"/>
        <s v="AnnanaGunn"/>
        <s v="StephanienaLeonidas"/>
        <s v="CollinnaAlfredonaSt.naDic"/>
        <s v="KylienaMinogue"/>
        <s v="PeternaMcNamara"/>
        <s v="LaurennaAmbrose"/>
        <s v="HectornaKotsifakis"/>
        <s v="NoahnaEmmerich"/>
        <s v="RachelnaGriffiths"/>
        <s v="ConnornaPaolo"/>
        <s v="DougnaBrochu"/>
        <s v="EdnaSpeleers"/>
        <s v="SaadnaSiddiqui"/>
        <s v="JeannaHarlow"/>
        <s v="LilynaRabe"/>
        <s v="RobinnaMcLeavy"/>
        <s v="KristennaQuintrall"/>
        <s v="EricnaMabius"/>
        <s v="RachelnaHendrix"/>
        <s v="HattienaMcDaniel"/>
        <s v="TomnaCullen"/>
        <s v="KeenannaWynn"/>
        <s v="KayvannaNovak"/>
        <s v="FernandanaMontenegro"/>
        <s v="GladysnaCooper"/>
        <s v="AlicenaOlivianaClarke"/>
        <s v="BrendanaVaccaro"/>
        <s v="PeternaGraves"/>
        <s v="Ta'RhondanaJones"/>
        <s v="SlimnaPickens"/>
        <s v="JohnnaForsythe"/>
        <s v="ColleennaDewhurst"/>
        <s v="BernardnaCribbins"/>
        <s v="JoenaEstevez"/>
        <s v="JohnnaMahoney"/>
        <s v="RicardonaDarín"/>
        <s v="GideonnaEmery"/>
        <s v="TednaRaimi"/>
        <s v="WandanaSykes"/>
        <s v="ElpidianaCarrillo"/>
        <s v="OttonaJespersen"/>
        <s v="DiahannnaCarroll"/>
        <s v="JanenaGoodall"/>
        <s v="ChrisnaBrochu"/>
        <s v="MurraynaBartlett"/>
        <s v="CorbinnaBleu"/>
        <s v="ThomasnaBonaLarsen"/>
        <s v="ArmandonaRiesco"/>
        <s v="RoddynaMcDowall"/>
        <s v="FrançoisnaBégaudeau"/>
        <s v="LeenaMarvin"/>
        <s v="CatalinanaSandinonaMoreno"/>
        <s v="HonornaBlackman"/>
        <s v="SarahnaGadon"/>
        <s v="DonnanaReed"/>
        <s v="SpraguenaGrayden"/>
        <s v="ClunaGulager"/>
        <s v="RhysnaWakefield"/>
        <s v="DaniellenaKotch"/>
        <s v="NancynaO'Dell"/>
        <s v="BurlnaIves"/>
        <s v="LindanaHarrison"/>
        <s v="VeronicanaTaylor"/>
        <s v="EdnaLauter"/>
        <s v="FrednaMacMurray"/>
        <s v="TamaranaToumanova"/>
        <s v="ShirleynaJones"/>
        <s v="MaximiliannaSchell"/>
        <s v="MatthewnaSenreich"/>
        <s v="SeamusnaDavey-Fitzpatrick"/>
        <s v="JohnnaAstin"/>
        <s v="AngusnaScrimm"/>
        <s v="JohnnaAbraham"/>
        <s v="CallienaThorne"/>
        <s v="PeternaOstrum"/>
        <s v="KristynaSwanson"/>
        <s v="GretanaGerwig"/>
        <s v="EddienaGriffin"/>
        <s v="RobynnaLively"/>
        <s v="KevinnaPollak"/>
        <s v="WilliamnaMorgannaSheppard"/>
        <s v="MichaelnaGross"/>
        <s v="SusannaHampshire"/>
        <s v="AlicjanaBachleda"/>
        <s v="JohnnynaPacar"/>
        <s v="MattnaCohen"/>
        <s v="NeilnaHopkins"/>
        <s v="TomnaEverettnaScott"/>
        <s v="JohnnaSavage"/>
        <s v="FrenchnaStewart"/>
        <s v="EverettnaMcGill"/>
        <s v="Ann-Margret"/>
        <s v="AnthonynaL.naFernandez"/>
        <s v="DyannaCannon"/>
        <s v="OlivianaRosenaKeegan"/>
        <s v="GregnaCrowe"/>
        <s v="CécilenaDenaFrance"/>
        <s v="MaevenaDermody"/>
        <s v="IsaacnaHayes"/>
        <s v="NehemiahnaPersoff"/>
        <s v="MargaretnaHamilton"/>
        <s v="MegannaPark"/>
        <s v="TerinaGarr"/>
        <s v="BhavkhandannaSinghnaRakhra"/>
        <s v="IbennaHjejle"/>
        <s v="RijknadenaGooyer"/>
        <s v="SpencernaTracy"/>
        <s v="JudienaAronson"/>
        <s v="JoannanaKulig"/>
        <s v="RupertnaGraves"/>
        <s v="GerrynaLopez"/>
        <s v="KarranaElejalde"/>
        <s v="JacknaKao"/>
        <s v="BriannanaBrown"/>
        <s v="JoenaCross"/>
        <s v="EssencenaAtkins"/>
        <s v="BaracknaObama"/>
        <s v="TomnaAtkins"/>
        <s v="PatricianaNeal"/>
        <s v="DavidnaJasonnaPerez"/>
        <s v="HannonaPöschl"/>
        <s v="PatricknaHuard"/>
        <s v="JoannaChen"/>
        <s v="SatishnaKaushik"/>
        <s v="BillnaMaher"/>
        <s v="DustinnaLancenaBlack"/>
        <s v="BennonaFürmann"/>
        <s v="LeonornaVarela"/>
        <s v="AshleynaScott"/>
        <s v="Anthonyna'Citric'naCampos"/>
        <s v="SimonnaMerrells"/>
        <s v="EsthernaWilliams"/>
        <s v="JossaranaJinaro"/>
        <s v="AgnesnaMoorehead"/>
        <s v="LeopoldnaStokowski"/>
        <s v="NicolenaSmolen"/>
        <s v="RichardnaBrooker"/>
        <s v="TiffanynaHelm"/>
        <s v="BriannaAustinnaGreen"/>
        <s v="JessicanaTandy"/>
        <s v="SaeednaJaffrey"/>
        <s v="RachelnaSkarsten"/>
        <s v="MyrnanaLoy"/>
        <s v="JørgennaLanghelle"/>
        <s v="MichaelnaDerek"/>
        <s v="ManuelanaVelasco"/>
        <s v="TravisnaMyers"/>
        <s v="WalternaHendrixnaIII"/>
        <s v="JamesnaRansone"/>
        <s v="PhoebenaLegere"/>
        <s v="CarrollnaO'Connor"/>
        <s v="MaikanaMonroe"/>
        <s v="VernonnaWells"/>
        <s v="AlicianaGoranson"/>
        <s v="EricnaSheffernaStevens"/>
        <s v="BennaDavies"/>
        <s v="HedynaLamarr"/>
        <s v="MichelnaRobin"/>
        <s v="MichaelnaGreyeyes"/>
        <s v="VernonnaDobtcheff"/>
        <s v="AdriananaBarraza"/>
        <s v="NicholasnaAaron"/>
        <s v="TyronenaPower"/>
        <s v="NajarranaTownsend"/>
        <s v="VanessanaLengies"/>
        <s v="HenrynaSilva"/>
        <s v="KathleennaWilhoite"/>
        <s v="StephennaColbert"/>
        <s v="Sook-YinnaLee"/>
        <s v="ArinaFolman"/>
        <s v="NoahnaDanby"/>
        <s v="JohnnaF.naKennedy"/>
        <s v="DannynaAiello"/>
        <s v="AlannanaUbach"/>
        <s v="MattnaBennett"/>
        <s v="JessnaWeixler"/>
        <s v="JeffreynaFalcon"/>
        <s v="KarismanaKapoor"/>
        <s v="PaulnaKaye"/>
        <s v="MerrittnaWever"/>
        <s v="BradnaWilliamnaHenke"/>
        <s v="JordinaVilasuso"/>
        <s v="RapulananaSeiphemo"/>
        <s v="MackenzienaGray"/>
        <s v="PeternaMcQuinn"/>
        <s v="DanielnaBaldwin"/>
        <s v="AlicenaCooper"/>
        <s v="PaulnaSheehan"/>
        <s v="StevennaWeber"/>
        <s v="RitanaHayworth"/>
        <s v="MirceanaMonroe"/>
        <s v="SunilnaNarkar"/>
        <s v="KatenaMaberly"/>
        <s v="JonnaMack"/>
        <s v="BusternaKeaton"/>
        <s v="TrentonnaRostedt"/>
        <s v="MelissanaBolona"/>
        <s v="PaulnaMcGillion"/>
        <s v="KhalidnaAbdalla"/>
        <s v="KarlnaE.naLandler"/>
        <s v="LaurennaGottlieb"/>
        <s v="PaulnaMcGill"/>
        <s v="SiobhannaMarshall"/>
        <s v="LogannaBrowning"/>
        <s v="CalebnaLandrynaJones"/>
        <s v="DamiánnaAlcázar"/>
        <s v="DonnanaMurphy"/>
        <s v="HansikanaMotwani"/>
        <s v="TshewangnaDendup"/>
        <s v="HumphreynaBogart"/>
        <s v="GeorgenaNewbern"/>
        <s v="KimberleynaCrossman"/>
        <s v="ChristiannaKeyes"/>
        <s v="JamesnaDuval"/>
        <s v="MatthewnaAlan"/>
        <s v="SarahnaButler"/>
        <s v="AllynaWalker"/>
        <s v="NawazuddinnaSiddiqui"/>
        <s v="JeannaArthur"/>
        <s v="HarrynaCareynaJr."/>
        <s v="ShawneenaSmith"/>
        <s v="YasminenaAlnaMassri"/>
        <s v="OhadnaKnoller"/>
        <s v="AnnabellenaWallis"/>
        <s v="DustinnaIngram"/>
        <s v="LewnaTemple"/>
        <s v="WilliamnaBaldwin"/>
        <s v="ScottnaCohen"/>
        <s v="MatthewnaZiff"/>
        <s v="NormannaLloyd"/>
        <s v="AminaAyalon"/>
        <s v="BeaunaBridges"/>
        <s v="DonaldnaGlover"/>
        <s v="WardnaG.naSmith"/>
        <s v="PaulnaGuilfoyle"/>
        <s v="JessynaSchram"/>
        <s v="JoelnaDavidnaMoore"/>
        <s v="PaulettenaGoddard"/>
        <s v="JaynaMohr"/>
        <s v="BriannaLeenaFranklin"/>
        <s v="AngelanaSarafyan"/>
        <s v="MorgananaO'Reilly"/>
        <s v="LeenaScott"/>
        <s v="NicolenaMuñoz"/>
        <s v="MonicanaBarladeanu"/>
        <s v="Ashanti"/>
        <s v="BrightonnaSharbino"/>
        <s v="KatrinanaLaw"/>
        <s v="TimothynaHutton"/>
        <s v="AdriananaCaselotti"/>
        <s v="BrigittenaBardot"/>
        <s v="ZaknaPenn"/>
        <s v="CamrennaBicondova"/>
        <s v="JessicanaSzohr"/>
        <s v="BurgessnaMeredith"/>
        <s v="KarlnaMalden"/>
        <s v="UlrichnaThomsen"/>
        <s v="LongnaNguyen"/>
        <s v="JamesnaMorrison"/>
        <s v="ElinanaAbainaKyzy"/>
        <s v="MaurynaChaykin"/>
        <s v="NoureennaDeWulf"/>
        <s v="BetsynaPalmer"/>
        <s v="RaynaMilland"/>
        <s v="VicnaMignogna"/>
        <s v="GeoffreynaArend"/>
        <s v="ZuhairnaHaddad"/>
        <s v="XimenanaAyala"/>
        <s v="JerrynaMathers"/>
        <s v="SpringnaByington"/>
        <s v="AlexnaHuszar"/>
        <s v="JasonnaMarsden"/>
        <s v="Lemmy"/>
        <s v="na"/>
        <s v="DéborahnaRévy"/>
        <s v="NatanielnaSánchez"/>
        <s v="RichnaCeraulo"/>
        <s v="ErrolnaFlynn"/>
        <s v="ChristienaBurke"/>
        <s v="ReddnaFoxx"/>
        <s v="SeregonnaO'Dassey"/>
        <s v="RichardnaCawthorne"/>
        <s v="TerrynaKiser"/>
        <s v="SarahnaMurphy-Dyson"/>
        <s v="SeannaCameronnaMichael"/>
        <s v="ChrisnaGauthier"/>
        <s v="IkonaUwais"/>
        <s v="PieronaMaggiò"/>
        <s v="TalianaZucker"/>
        <s v="ChristophernaAbbott"/>
        <s v="ShelleynaHennig"/>
        <s v="UrsulanaAndress"/>
        <s v="AndrewnaRobinson"/>
        <s v="BenjaminnaA.naOnyango"/>
        <s v="HiroshinaAbe"/>
        <s v="FernandanaAndrade"/>
        <s v="JamesnaDrury"/>
        <s v="BillynaWest"/>
        <s v="JamesnaBrown"/>
        <s v="MicknaJagger"/>
        <s v="JulietnaStevenson"/>
        <s v="W.naEarlnaBrown"/>
        <s v="MichaelnaPollan"/>
        <s v="GabynaHoffmann"/>
        <s v="SherylnaCrow"/>
        <s v="KevinnaCorrigan"/>
        <s v="SonjanaSohn"/>
        <s v="TreynaParker"/>
        <s v="ShahirnaKabaha"/>
        <s v="StevennaYeun"/>
        <s v="ShirinaAppleby"/>
        <s v="AnwarnaCongo"/>
        <s v="AlexnaGibney"/>
        <s v="Pelé"/>
        <s v="KumarnaGaurav"/>
        <s v="JoshnaSwanson"/>
        <s v="G.W.naKrauss"/>
        <s v="EmraannaHashmi"/>
        <s v="LenanaDunham"/>
        <s v="HarveynaFierstein"/>
        <s v="PatricknaRenna"/>
        <s v="YulnaVazquez"/>
        <s v="WillnaRothhaar"/>
        <s v="JordananaSpiro"/>
        <s v="NoranaZehetner"/>
        <s v="FrancesnaBay"/>
        <s v="ScottnaLevy"/>
        <s v="KennynaJohnston"/>
        <s v="RasheednaNaz"/>
        <s v="IlenenaGraff"/>
        <s v="JasonnaRitter"/>
        <s v="NicolenaRandallnaJohnson"/>
        <s v="RandynaWayne"/>
        <s v="RussellnaHodgkinson"/>
        <s v="MaureennaMcCormick"/>
        <s v="ÁlexnaAngulo"/>
        <s v="KatienaAselton"/>
        <s v="DavidnaOakes"/>
        <s v="MaginaAvila"/>
        <s v="BoydnaBanks"/>
        <s v="AngelinanaArmani"/>
        <s v="JasonnaK.naWixom"/>
        <s v="JustinnaBaldoni"/>
        <s v="MoniquenaCandelaria"/>
        <s v="EricnaLloyd"/>
        <s v="KimberlynaWilliams-Paisley"/>
        <s v="AlmanaMartinez"/>
        <s v="JustinnaKirk"/>
        <s v="AnamarianaMarinca"/>
        <s v="OdessanaRae"/>
        <s v="SarahnaKazemy"/>
        <s v="AhnanaO'Reilly"/>
        <s v="SamnaEdwards"/>
        <s v="JohnnaEnosnaIII"/>
        <s v="StananaRoumillac"/>
        <s v="JamesnaWolk"/>
        <s v="GavinnaMacLeod"/>
        <s v="LorrainenaStanley"/>
        <s v="TommynaO'Reilly"/>
        <s v="ShahabnaHosseini"/>
        <s v="JonaHartley"/>
        <s v="AllisonnaDean"/>
        <s v="VictornaRasuk"/>
        <s v="LouisenaBrooks"/>
        <s v="NormanaAleandro"/>
        <s v="ZacharynaKnighton"/>
        <s v="ShanenaDawson"/>
        <s v="CorbinnaAllred"/>
        <s v="TaylornaPigeon"/>
        <s v="ScottnaHelvenston"/>
        <s v="IsaacnaC.naSingletonnaJr."/>
        <s v="Jean-LouisnaTrintignant"/>
        <s v="RaymondnaJ.naBarry"/>
        <s v="LukenaGrimes"/>
        <s v="DichennaLachman"/>
        <s v="WilliamnaGates"/>
        <s v="KevinnaScottnaRichardson"/>
        <s v="AdamnaLeFevre"/>
        <s v="LauranaFraser"/>
        <s v="IrenenaBedard"/>
        <s v="HillnaHarper"/>
        <s v="TreynaLoney"/>
        <s v="RichardnaCurtis"/>
        <s v="LevennaRambin"/>
        <s v="GingernaRogers"/>
        <s v="HeathernaDonahue"/>
        <s v="JoenaCocker"/>
        <s v="DavidnaZucker"/>
        <s v="StacynaKeach"/>
        <s v="KendylnaJoi"/>
        <s v="AliounaTouré"/>
        <s v="KarennaAlexander"/>
        <s v="RussellnaWong"/>
        <s v="PaulanaGarcés"/>
        <s v="PaulnaMcCartney"/>
        <s v="DarionaNozicnaSerini"/>
        <s v="KirknaCameron"/>
        <s v="BholenaBaba"/>
        <s v="FrancesnaBavier"/>
        <s v="BlanchardnaRyan"/>
        <s v="WoodynaStrode"/>
        <s v="HeathernaBerman"/>
        <s v="KennaBurns"/>
        <s v="TerrynaFunk"/>
        <s v="KirbynaHeyborne"/>
        <s v="MarinanaGolbahari"/>
        <s v="RachelnaDratch"/>
        <s v="RachelnaTrue"/>
        <s v="SashanaAlexander"/>
        <s v="EdienaFalco"/>
        <s v="MonicanaCalhoun"/>
        <s v="DavidnaMamet"/>
        <s v="TakashinaShimura"/>
        <s v="TommynaSheppard"/>
        <s v="MoniquenaGabrielanaCurnen"/>
        <s v="HaleynaRamm"/>
        <s v="TorinaSpelling"/>
        <s v="BonaHuang"/>
        <s v="BriannaEno"/>
        <s v="DastonnaKalili"/>
        <s v="CarolnaChanning"/>
        <s v="VincentnaChimato"/>
        <s v="EmmanaCaulfield"/>
        <s v="MikenaBeckingham"/>
        <s v="ShaunnaSipos"/>
        <s v="MannynaPerez"/>
        <s v="JennifernaHale"/>
        <s v="MarynaKatenaWiles"/>
        <s v="CarrienaBradstreet"/>
        <s v="ElizabethnaStreb"/>
        <s v="MikenaStanley"/>
        <s v="PatricknaKilpatrick"/>
        <s v="LawrencenaGilliardnaJr."/>
        <s v="LuisnaSanchez"/>
        <s v="JohnnaKaryus"/>
        <s v="JennifernaLafleur"/>
        <s v="BobnaProctor"/>
        <s v="ChrisnaEigeman"/>
        <s v="JacknaE.naCurenton"/>
        <s v="MicahnaSloat"/>
        <s v="TonynaAlva"/>
        <s v="EmilynaRios"/>
        <s v="TonynaDoupe"/>
        <s v="GregnaAyres"/>
        <s v="BillnaFarmer"/>
        <s v="CatrionanaMacColl"/>
        <s v="BrendonnaSmall"/>
        <s v="TreatnaWilliams"/>
        <s v="DovnaTiefenbach"/>
        <s v="R.naBrandonnaJohnson"/>
        <s v="LivnaUllmann"/>
        <s v="LilliannaGish"/>
        <s v="WalternaKoenig"/>
        <s v="AnitanaPage"/>
        <s v="AmericanaOlivo"/>
        <s v="AmosnaOz"/>
        <s v="MarknaZupan"/>
        <s v="MichaelnaDudikoff"/>
        <s v="CarolnaBlock"/>
        <s v="TomnaE.naNicholson"/>
        <s v="JacknaWarden"/>
        <s v="ClaudettenaColbert"/>
        <s v="AngelikinaPapoulia"/>
        <s v="JamesnaCagney"/>
        <s v="KimberlynaJ.naBrown"/>
        <s v="SimonnaAbkarian"/>
        <s v="KevinnaHowarth"/>
        <s v="DanielnaLondon"/>
        <s v="JohnnaRobinson"/>
        <s v="EmbethnaDavidtz"/>
        <s v="Jean-PaulnaBelmondo"/>
        <s v="VeranaNgassa"/>
        <s v="RobertnaJohnnaBurke"/>
        <s v="DonnaWallace"/>
        <s v="Lalaine"/>
        <s v="TrishnaBasinger"/>
        <s v="TatyananaAli"/>
        <s v="MichaelnaDesnaBarres"/>
        <s v="RuminaMissabu"/>
        <s v="DreamanaWalker"/>
        <s v="AunjanuenaEllis"/>
        <s v="HectornaEchavarria"/>
        <s v="ParrynaShen"/>
        <s v="NicolenaArinaParker"/>
        <s v="PurvanaBedi"/>
        <s v="KerinaMaletto"/>
        <s v="CharisnaMichelsen"/>
        <s v="AmirnaTalai"/>
        <s v="MarshalnaHilton"/>
        <s v="AllynaSheedy"/>
        <s v="SamanthanaFuterman"/>
        <s v="NolannaGerardnaFunk"/>
        <s v="JudynaMarte"/>
        <s v="MichaelnaAbbottnaJr."/>
        <s v="JamesnaUrbaniak"/>
        <s v="DustinnaFitzsimons"/>
        <s v="EmenaIkwuakor"/>
        <s v="FlorencenaHenderson"/>
        <s v="VictorianaJackson"/>
        <s v="SamnaAdams"/>
        <s v="NoahnaSegan"/>
        <s v="JoshuanaRaynaBell"/>
        <s v="JohnnaGilbert"/>
        <s v="MatthewnaEmerick"/>
        <s v="MarknaFantasia"/>
        <s v="BrendannaDoogienaMilewski"/>
        <s v="DannaFutterman"/>
        <s v="ChristinanaHart"/>
        <s v="KennethnaTobey"/>
        <s v="HughnaKeays-Byrne"/>
        <s v="MaenaWest"/>
        <s v="ThenaDalainaLama"/>
        <s v="MichaelnaJoiner"/>
        <s v="DevidnaStriesow"/>
        <s v="WilliamnaJosephnaElknaIII"/>
        <s v="Matisyahu"/>
        <s v="MarrinaSavinar"/>
        <s v="MelanienaPapalia"/>
        <s v="SusannaChambers"/>
        <s v="MarinanaVlady"/>
        <s v="HannenaAagesen"/>
        <s v="WilliamnaKatt"/>
        <s v="DarrylnaHunt"/>
        <s v="JohnnaNewton"/>
        <s v="ElainenaBromka"/>
        <s v="PaulnaHickert"/>
        <s v="BaharenaSeddiqi"/>
        <s v="S.naEpathanaMerkerson"/>
        <s v="AbigailnaEvans"/>
        <s v="IulianaCiochina"/>
        <s v="RobinnaLordnaTaylor"/>
        <s v="CharlanaCochran"/>
        <s v="BebenaNeuwirth"/>
        <s v="GlennaHansard"/>
        <s v="MarilynnaRising"/>
        <s v="TemplenaGrandin"/>
        <s v="AlannaBrent"/>
        <s v="JoelnaMoody"/>
        <s v="PeternaRobbins"/>
        <s v="NaderevnaSano"/>
        <s v="LisanaAnn"/>
        <s v="ArielnaHsing"/>
        <s v="J.D.naWilliams"/>
        <s v="ChristophernaDenham"/>
        <s v="MarknaDuplass"/>
        <s v="DianenaSorrentino"/>
        <s v="PhilippenaLeroy"/>
        <s v="JasonnaStuart"/>
        <s v="RichardnaMoll"/>
        <s v="PfeifernaBrown"/>
        <s v="HalnaLandonnaJr."/>
        <s v="StephennaCarr"/>
        <s v="RobertnaTownsend"/>
        <s v="LeonnaIsaacnaKennedy"/>
        <s v="FaynaMasterson"/>
        <s v="KevinnaP.naFarley"/>
        <s v="JonathannaBlow"/>
        <s v="SheldonnaLeonard"/>
        <s v="ClairenaGordon-Harper"/>
        <s v="JonnaBrion"/>
        <s v="JacknaMcGee"/>
        <s v="MichellenaSimonenaMiller"/>
        <s v="ChemeekanaWalker"/>
        <s v="VirginianaLeith"/>
        <s v="TynaParker"/>
        <s v="JustinnaGordon"/>
        <s v="SharinaAlbert"/>
        <s v="PaulnaDanielnaAyotte"/>
        <s v="MarcellonaMastroianni"/>
        <s v="DannaNovy"/>
        <s v="Chrisna'Wonder'naSchoeck"/>
        <s v="TaliesinnaJaffe"/>
        <s v="JannaHaley"/>
        <s v="PaulnaSchneider"/>
        <s v="DericknaMartini"/>
        <s v="ElissanaDowling"/>
        <s v="RingonaStarr"/>
        <s v="JuliannenaGabert"/>
        <s v="JosephnaCampanella"/>
        <s v="AndrewnaBujalski"/>
        <s v="NicholenaCeballos"/>
        <s v="DonnaBrooks"/>
        <s v="StacynaEdwards"/>
        <s v="FrankynaG"/>
        <s v="TommynaPallotta"/>
        <s v="TjasanaFerme"/>
        <s v="KristennaSeavey"/>
        <s v="ShannennaFields"/>
        <s v="AshleynaTramonte"/>
        <s v="RobbienaBarnes"/>
        <s v="PaulnaOgola"/>
        <s v="ZoenaLister-Jones"/>
        <s v="SeannaWhalen"/>
        <s v="Divine"/>
        <s v="MaggienaCheung"/>
        <s v="FereshtehnaSadrenaOrafaiy"/>
        <s v="PatricknaO'Donnell"/>
        <s v="KôjinaYakusho"/>
        <s v="TatiananaSuarez-Pico"/>
        <s v="JuliannanaPitt"/>
        <s v="ShanenaCarruth"/>
        <s v="IannaGamazon"/>
        <s v="CarlosnaGallardo"/>
        <s v="RichardnaJewell"/>
        <s v="KerrynaBishé"/>
        <s v="NatalienaZea"/>
        <s v="EvanaBoehnke"/>
        <s v="JohnnaAugust"/>
      </sharedItems>
    </cacheField>
    <cacheField name="movie_title" numFmtId="0">
      <sharedItems>
        <s v="Avatar "/>
        <s v="PiratesnaofnathenaCaribbean:naAtnaWorld'snaEnd "/>
        <s v="Spectre "/>
        <s v="ThenaDarknaKnightnaRises "/>
        <s v="StarnaWars:naEpisodenaVIIna-naThenaForcenaAwakens "/>
        <s v="JohnnaCarter "/>
        <s v="Spider-Manna3 "/>
        <s v="Tangled "/>
        <s v="Avengers:naAgenaofnaUltron "/>
        <s v="HarrynaPotternaandnathenaHalf-BloodnaPrince "/>
        <s v="BatmannavnaSuperman:naDawnnaofnaJustice "/>
        <s v="SupermannaReturns "/>
        <s v="QuantumnaofnaSolace "/>
        <s v="PiratesnaofnathenaCaribbean:naDeadnaMan'snaChest "/>
        <s v="ThenaLonenaRanger "/>
        <s v="MannaofnaSteel "/>
        <s v="ThenaChroniclesnaofnaNarnia:naPrincenaCaspian "/>
        <s v="ThenaAvengers "/>
        <s v="PiratesnaofnathenaCaribbean:naOnnaStrangernaTides "/>
        <s v="MennainnaBlackna3 "/>
        <s v="ThenaHobbit:naThenaBattlenaofnathenaFivenaArmies "/>
        <s v="ThenaAmazingnaSpider-Man "/>
        <s v="RobinnaHood "/>
        <s v="ThenaHobbit:naThenaDesolationnaofnaSmaug "/>
        <s v="ThenaGoldennaCompass "/>
        <s v="KingnaKong "/>
        <s v="Titanic "/>
        <s v="CaptainnaAmerica:naCivilnaWar "/>
        <s v="Battleship "/>
        <s v="JurassicnaWorld "/>
        <s v="Skyfall "/>
        <s v="Spider-Manna2 "/>
        <s v="IronnaManna3 "/>
        <s v="AlicenainnaWonderland "/>
        <s v="X-Men:naThenaLastnaStand "/>
        <s v="MonstersnaUniversity "/>
        <s v="Transformers:naRevengenaofnathenaFallen "/>
        <s v="Transformers:naAgenaofnaExtinction "/>
        <s v="OznathenaGreatnaandnaPowerful "/>
        <s v="ThenaAmazingnaSpider-Manna2 "/>
        <s v="TRON:naLegacy "/>
        <s v="Carsna2 "/>
        <s v="GreennaLantern "/>
        <s v="ToynaStoryna3 "/>
        <s v="TerminatornaSalvation "/>
        <s v="Furiousna7 "/>
        <s v="WorldnaWarnaZ "/>
        <s v="X-Men:naDaysnaofnaFuturenaPast "/>
        <s v="StarnaTreknaIntonaDarkness "/>
        <s v="JacknathenaGiantnaSlayer "/>
        <s v="ThenaGreatnaGatsby "/>
        <s v="PrincenaofnaPersia:naThenaSandsnaofnaTime "/>
        <s v="PacificnaRim "/>
        <s v="Transformers:naDarknaofnathenaMoon "/>
        <s v="IndiananaJonesnaandnathenaKingdomnaofnathenaCrystalnaSkull "/>
        <s v="ThenaGoodnaDinosaur "/>
        <s v="Brave "/>
        <s v="StarnaTreknaBeyond "/>
        <s v="WALL·E "/>
        <s v="RushnaHourna3 "/>
        <s v="2012 "/>
        <s v="AnaChristmasnaCarol "/>
        <s v="JupiternaAscending "/>
        <s v="ThenaLegendnaofnaTarzan "/>
        <s v="ThenaChroniclesnaofnaNarnia:naThenaLion,nathenaWitchnaandnathenaWardrobe "/>
        <s v="X-Men:naApocalypse "/>
        <s v="ThenaDarknaKnight "/>
        <s v="Up "/>
        <s v="Monstersnavs.naAliens "/>
        <s v="IronnaMan "/>
        <s v="Hugo "/>
        <s v="WildnaWildnaWest "/>
        <s v="ThenaMummy:naTombnaofnathenaDragonnaEmperor "/>
        <s v="SuicidenaSquad "/>
        <s v="EvannaAlmighty "/>
        <s v="EdgenaofnaTomorrow "/>
        <s v="Waterworld "/>
        <s v="G.I.naJoe:naThenaRisenaofnaCobra "/>
        <s v="InsidenaOut "/>
        <s v="ThenaJunglenaBook "/>
        <s v="IronnaManna2 "/>
        <s v="SnownaWhitenaandnathenaHuntsman "/>
        <s v="Maleficent "/>
        <s v="DawnnaofnathenaPlanetnaofnathenaApes "/>
        <s v="ThenaLovers "/>
        <s v="47naRonin "/>
        <s v="CaptainnaAmerica:naThenaWinternaSoldier "/>
        <s v="ShreknaForevernaAfter "/>
        <s v="Tomorrowland "/>
        <s v="BignaHerona6 "/>
        <s v="Wreck-ItnaRalph "/>
        <s v="ThenaPolarnaExpress "/>
        <s v="IndependencenaDay:naResurgence "/>
        <s v="HownatonaTrainnaYournaDragon "/>
        <s v="Terminatorna3:naRisenaofnathenaMachines "/>
        <s v="GuardiansnaofnathenaGalaxy "/>
        <s v="Interstellar "/>
        <s v="Inception "/>
        <s v="GodzillanaResurgence "/>
        <s v="ThenaHobbit:naAnnaUnexpectednaJourney "/>
        <s v="ThenaFastnaandnathenaFurious "/>
        <s v="ThenaCuriousnaCasenaofnaBenjaminnaButton "/>
        <s v="X-Men:naFirstnaClass "/>
        <s v="ThenaHungernaGames:naMockingjayna-naPartna2 "/>
        <s v="ThenaSorcerer'snaApprentice "/>
        <s v="Poseidon "/>
        <s v="AlicenaThroughnathenaLookingnaGlass "/>
        <s v="ShreknathenaThird "/>
        <s v="Warcraft "/>
        <s v="TerminatornaGenisys "/>
        <s v="ThenaChroniclesnaofnaNarnia:naThenaVoyagenaofnathenaDawnnaTreader "/>
        <s v="PearlnaHarbor "/>
        <s v="Transformers "/>
        <s v="Alexander "/>
        <s v="HarrynaPotternaandnathenaOrdernaofnathenaPhoenix "/>
        <s v="HarrynaPotternaandnathenaGobletnaofnaFire "/>
        <s v="Hancock "/>
        <s v="InaAmnaLegend "/>
        <s v="CharlienaandnathenaChocolatenaFactory "/>
        <s v="Ratatouille "/>
        <s v="BatmannaBegins "/>
        <s v="Madagascar:naEscapena2naAfrica "/>
        <s v="NightnaatnathenaMuseum:naBattlenaofnathenaSmithsonian "/>
        <s v="X-MennaOrigins:naWolverine "/>
        <s v="ThenaMatrixnaRevolutions "/>
        <s v="Frozen "/>
        <s v="ThenaMatrixnaReloaded "/>
        <s v="Thor:naThenaDarknaWorld "/>
        <s v="MadnaMax:naFurynaRoad "/>
        <s v="Angelsna&amp;naDemons "/>
        <s v="Thor "/>
        <s v="Bolt "/>
        <s v="G-Force "/>
        <s v="WrathnaofnathenaTitans "/>
        <s v="DarknaShadows "/>
        <s v="Mission:naImpossiblena-naRoguenaNation "/>
        <s v="ThenaWolfman "/>
        <s v="BeenaMovie "/>
        <s v="KungnaFunaPandana2 "/>
        <s v="ThenaLastnaAirbender "/>
        <s v="Mission:naImpossiblenaIII "/>
        <s v="WhitenaHousenaDown "/>
        <s v="MarsnaNeedsnaMoms "/>
        <s v="FlushednaAway "/>
        <s v="Pan "/>
        <s v="Mr.naPeabodyna&amp;naSherman "/>
        <s v="Troy "/>
        <s v="Madagascarna3:naEurope'snaMostnaWanted "/>
        <s v="DienaAnothernaDay "/>
        <s v="Ghostbusters "/>
        <s v="Armageddon "/>
        <s v="MennainnaBlacknaII "/>
        <s v="Beowulf "/>
        <s v="KungnaFunaPandana3 "/>
        <s v="Mission:naImpossiblena-naGhostnaProtocol "/>
        <s v="RisenaofnathenaGuardians "/>
        <s v="FunnawithnaDicknaandnaJane "/>
        <s v="ThenaLastnaSamurai "/>
        <s v="Exodus:naGodsnaandnaKings "/>
        <s v="StarnaTrek "/>
        <s v="Spider-Man "/>
        <s v="HownatonaTrainnaYournaDragonna2 "/>
        <s v="GodsnaofnaEgypt "/>
        <s v="Stealth "/>
        <s v="Watchmen "/>
        <s v="LethalnaWeaponna4 "/>
        <s v="Hulk "/>
        <s v="G.I.naJoe:naRetaliation "/>
        <s v="Sahara "/>
        <s v="FinalnaFantasy:naThenaSpiritsnaWithin "/>
        <s v="CaptainnaAmerica:naThenaFirstnaAvenger "/>
        <s v="ThenaWorldnaIsnaNotnaEnough "/>
        <s v="MasternaandnaCommander:naThenaFarnaSidenaofnathenaWorld "/>
        <s v="ThenaTwilightnaSaga:naBreakingnaDawnna-naPartna2 "/>
        <s v="HappynaFeetna2 "/>
        <s v="ThenaIncrediblenaHulk "/>
        <s v="MiaminaVice "/>
        <s v="ThenaBFG "/>
        <s v="ThenaRevenant "/>
        <s v="Turbo "/>
        <s v="Rango "/>
        <s v="PenguinsnaofnaMadagascar "/>
        <s v="ThenaBournenaUltimatum "/>
        <s v="KungnaFunaPanda "/>
        <s v="Ant-Man "/>
        <s v="ThenaHungernaGames:naCatchingnaFire "/>
        <s v="Home "/>
        <s v="WarnaofnathenaWorlds "/>
        <s v="BadnaBoysnaII "/>
        <s v="PussnainnaBoots "/>
        <s v="Salt "/>
        <s v="Noah "/>
        <s v="ThenaAdventuresnaofnaTintin "/>
        <s v="HarrynaPotternaandnathenaPrisonernaofnaAzkaban "/>
        <s v="Australia "/>
        <s v="AfternaEarth "/>
        <s v="Dinosaur "/>
        <s v="HarrynaPotternaandnathenaDeathlynaHallows:naPartnaII "/>
        <s v="NightnaatnathenaMuseum:naSecretnaofnathenaTomb "/>
        <s v="Megamind "/>
        <s v="HarrynaPotternaandnathenaSorcerer'snaStone "/>
        <s v="R.I.P.D. "/>
        <s v="PiratesnaofnathenaCaribbean:naThenaCursenaofnathenaBlacknaPearl "/>
        <s v="HarrynaPotternaandnathenaDeathlynaHallows:naPartnaI "/>
        <s v="ThenaHungernaGames:naMockingjayna-naPartna1 "/>
        <s v="ThenaDanaVincinaCode "/>
        <s v="Riona2 "/>
        <s v="X-Menna2 "/>
        <s v="FastnaFive "/>
        <s v="SherlocknaHolmes:naAnaGamenaofnaShadows "/>
        <s v="ClashnaofnathenaTitans "/>
        <s v="TotalnaRecall "/>
        <s v="Thena13thnaWarrior "/>
        <s v="ThenaBournenaLegacy "/>
        <s v="Batmanna&amp;naRobin "/>
        <s v="HownathenaGrinchnaStolenaChristmas "/>
        <s v="ThenaDaynaAfternaTomorrow "/>
        <s v="Mission:naImpossiblenaII "/>
        <s v="ThenaPerfectnaStorm "/>
        <s v="Fantasticna4:naRisenaofnathenaSilvernaSurfer "/>
        <s v="LifenaofnaPi "/>
        <s v="GhostnaRider "/>
        <s v="JasonnaBourne "/>
        <s v="Charlie'snaAngels:naFullnaThrottle "/>
        <s v="Prometheus "/>
        <s v="StuartnaLittlena2 "/>
        <s v="Elysium "/>
        <s v="ThenaChroniclesnaofnaRiddick "/>
        <s v="RoboCop "/>
        <s v="SpeednaRacer "/>
        <s v="HownaDonaYounaKnow "/>
        <s v="KnightnaandnaDay "/>
        <s v="Oblivion "/>
        <s v="StarnaWars:naEpisodenaIIIna-naRevengenaofnathenaSith "/>
        <s v="StarnaWars:naEpisodenaIIna-naAttacknaofnathenaClones "/>
        <s v="Monsters,naInc. "/>
        <s v="ThenaWolverine "/>
        <s v="StarnaWars:naEpisodenaIna-naThenaPhantomnaMenace "/>
        <s v="ThenaCroods "/>
        <s v="AsterixnaatnathenaOlympicnaGames "/>
        <s v="Windtalkers "/>
        <s v="ThenaHuntsman:naWinter'snaWar "/>
        <s v="TeenagenaMutantnaNinjanaTurtles "/>
        <s v="Gravity "/>
        <s v="Dante'snaPeak "/>
        <s v="TeenagenaMutantnaNinjanaTurtles:naOutnaofnathenaShadows "/>
        <s v="FantasticnaFour "/>
        <s v="NightnaatnathenaMuseum "/>
        <s v="SannaAndreas "/>
        <s v="TomorrownaNevernaDies "/>
        <s v="ThenaPatriot "/>
        <s v="Ocean'snaTwelve "/>
        <s v="Mr.na&amp;naMrs.naSmith "/>
        <s v="Insurgent "/>
        <s v="ThenaAviator "/>
        <s v="Gulliver'snaTravels "/>
        <s v="ThenaGreennaHornet "/>
        <s v="ThenaA-Team "/>
        <s v="300:naRisenaofnaannaEmpire "/>
        <s v="ThenaSmurfs "/>
        <s v="HomenaonnathenaRange "/>
        <s v="Allegiant "/>
        <s v="RealnaSteel "/>
        <s v="ThenaSmurfsna2 "/>
        <s v="Speedna2:naCruisenaControl "/>
        <s v="Ender'snaGame "/>
        <s v="LivenaFreenaornaDienaHard "/>
        <s v="ThenaLordnaofnathenaRings:naThenaFellowshipnaofnathenaRing "/>
        <s v="AroundnathenaWorldnainna80naDays "/>
        <s v="Ali "/>
        <s v="ThenaCatnainnathenaHat "/>
        <s v="I,naRobot "/>
        <s v="KingdomnaofnaHeaven "/>
        <s v="StuartnaLittle "/>
        <s v="ThenaPrincessnaandnathenaFrog "/>
        <s v="ThenaMartian "/>
        <s v="10,000naB.C. "/>
        <s v="ThenaIsland "/>
        <s v="Townna&amp;naCountry "/>
        <s v="GonenainnaSixtynaSeconds "/>
        <s v="Gladiator "/>
        <s v="MinoritynaReport "/>
        <s v="HarrynaPotternaandnathenaChambernaofnaSecrets "/>
        <s v="CasinonaRoyale "/>
        <s v="PlanetnaofnathenaApes "/>
        <s v="Terminatorna2:naJudgmentnaDay "/>
        <s v="PublicnaEnemies "/>
        <s v="AmericannaGangster "/>
        <s v="TruenaLies "/>
        <s v="ThenaTakingnaofnaPelhamna1na2na3 "/>
        <s v="LittlenaFockers "/>
        <s v="ThenaOthernaGuys "/>
        <s v="Eraser "/>
        <s v="DjangonaUnchained "/>
        <s v="ThenaHunchbacknaofnaNotrenaDame "/>
        <s v="ThenaEmperor'snaNewnaGroove "/>
        <s v="ThenaExpendablesna2 "/>
        <s v="NationalnaTreasure "/>
        <s v="Eragon "/>
        <s v="WherenathenaWildnaThingsnaAre "/>
        <s v="Epic "/>
        <s v="ThenaTourist "/>
        <s v="EndnaofnaDays "/>
        <s v="BloodnaDiamond "/>
        <s v="ThenaWolfnaofnaWallnaStreet "/>
        <s v="BatmannaForever "/>
        <s v="StarshipnaTroopers "/>
        <s v="CloudnaAtlas "/>
        <s v="LegendnaofnathenaGuardians:naThenaOwlsnaofnaGa'Hoole "/>
        <s v="Catwoman "/>
        <s v="Hercules "/>
        <s v="TreasurenaPlanet "/>
        <s v="LandnaofnathenaLost "/>
        <s v="ThenaExpendablesna3 "/>
        <s v="PointnaBreak "/>
        <s v="SonnaofnathenaMask "/>
        <s v="InnathenaHeartnaofnathenaSea "/>
        <s v="ThenaAdventuresnaofnaPlutonaNash "/>
        <s v="GreennaZone "/>
        <s v="ThenaPeanutsnaMovie "/>
        <s v="ThenaSpanishnaPrisoner "/>
        <s v="ThenaMummynaReturns "/>
        <s v="GangsnaofnaNewnaYork "/>
        <s v="ThenaFlowersnaofnaWar "/>
        <s v="Surf'snaUp "/>
        <s v="ThenaStepfordnaWives "/>
        <s v="BlacknaHawknaDown "/>
        <s v="ThenaCampaign "/>
        <s v="ThenaFifthnaElement "/>
        <s v="SexnaandnathenaCityna2 "/>
        <s v="ThenaRoadnatonaElnaDorado "/>
        <s v="IcenaAge:naContinentalnaDrift "/>
        <s v="Cinderella "/>
        <s v="ThenaLovelynaBones "/>
        <s v="FindingnaNemo "/>
        <s v="ThenaLordnaofnathenaRings:naThenaReturnnaofnathenaKing "/>
        <s v="ThenaLordnaofnathenaRings:naThenaTwonaTowers "/>
        <s v="SeventhnaSon "/>
        <s v="LaranaCroft:naTombnaRaider "/>
        <s v="Transcendence "/>
        <s v="JurassicnaParknaIII "/>
        <s v="RisenaofnathenaPlanetnaofnathenaApes "/>
        <s v="ThenaSpiderwicknaChronicles "/>
        <s v="AnaGoodnaDaynatonaDienaHard "/>
        <s v="ThenaAlamo "/>
        <s v="ThenaIncredibles "/>
        <s v="CutthroatnaIsland "/>
        <s v="PercynaJacksonna&amp;nathenaOlympians:naThenaLightningnaThief "/>
        <s v="MennainnaBlack "/>
        <s v="ToynaStoryna2 "/>
        <s v="Unstoppable "/>
        <s v="RushnaHourna2 "/>
        <s v="WhatnaLiesnaBeneath "/>
        <s v="CloudynawithnaanaChancenaofnaMeatballs "/>
        <s v="IcenaAge:naDawnnaofnathenaDinosaurs "/>
        <s v="ThenaSecretnaLifenaofnaWalternaMitty "/>
        <s v="Charlie'snaAngels "/>
        <s v="ThenaDeparted "/>
        <s v="Mulan "/>
        <s v="TropicnaThunder "/>
        <s v="ThenaGirlnawithnathenaDragonnaTattoo "/>
        <s v="DienaHardnawithnaanaVengeance "/>
        <s v="SherlocknaHolmes "/>
        <s v="Ben-Hur "/>
        <s v="Atlantis:naThenaLostnaEmpire "/>
        <s v="AlvinnaandnathenaChipmunks:naThenaRoadnaChip "/>
        <s v="Valkyrie "/>
        <s v="YounaDon'tnaMessnawithnathenaZohan "/>
        <s v="Pixels "/>
        <s v="A.I.naArtificialnaIntelligence "/>
        <s v="ThenaHauntednaMansion "/>
        <s v="Contact "/>
        <s v="HollownaMan "/>
        <s v="ThenaInterpreter "/>
        <s v="PercynaJackson:naSeanaofnaMonsters "/>
        <s v="LaranaCroftnaTombnaRaider:naThenaCradlenaofnaLife "/>
        <s v="NownaYounaSeenaMena2 "/>
        <s v="ThenaSaint "/>
        <s v="SpynaGame "/>
        <s v="MissionnatonaMars "/>
        <s v="Rio "/>
        <s v="BicentennialnaMan "/>
        <s v="Volcano "/>
        <s v="ThenaDevil'snaOwn "/>
        <s v="K-19:naThenaWidowmaker "/>
        <s v="ConannathenaBarbarian "/>
        <s v="CinderellanaMan "/>
        <s v="ThenaNutcrackernainna3D "/>
        <s v="Seabiscuit "/>
        <s v="Twister "/>
        <s v="CastnaAway "/>
        <s v="HappynaFeet "/>
        <s v="ThenaBournenaSupremacy "/>
        <s v="AirnaForcenaOne "/>
        <s v="Ocean'snaEleven "/>
        <s v="ThenaThreenaMusketeers "/>
        <s v="HotelnaTransylvania "/>
        <s v="Enchanted "/>
        <s v="Hannibal "/>
        <s v="SafenaHouse "/>
        <s v="102naDalmatians "/>
        <s v="TowernaHeist "/>
        <s v="ThenaHoliday "/>
        <s v="EnemynaofnathenaState "/>
        <s v="It'snaComplicated "/>
        <s v="Ocean'snaThirteen "/>
        <s v="OpennaSeason "/>
        <s v="Divergent "/>
        <s v="EnemynaatnathenaGates "/>
        <s v="ThenaRundown "/>
        <s v="LastnaActionnaHero "/>
        <s v="MemoirsnaofnaanaGeisha "/>
        <s v="ThenaFastnaandnathenaFurious:naTokyonaDrift "/>
        <s v="ArthurnaChristmas "/>
        <s v="MeetnaJoenaBlack "/>
        <s v="CollateralnaDamage "/>
        <s v="AllnaThatnaJazz "/>
        <s v="MirrornaMirror "/>
        <s v="ScottnaPilgrimnavs.nathenaWorld "/>
        <s v="ThenaCore "/>
        <s v="NuttynaProfessornaII:naThenaKlumps "/>
        <s v="Scooby-Doo "/>
        <s v="Dredd "/>
        <s v="Click "/>
        <s v="Creepshow "/>
        <s v="Catsna&amp;naDogs:naThenaRevengenaofnaKittynaGalore "/>
        <s v="Jumper "/>
        <s v="HellboynaII:naThenaGoldennaArmy "/>
        <s v="Zodiac "/>
        <s v="Thena6thnaDay "/>
        <s v="BrucenaAlmighty "/>
        <s v="ThenaExpendables "/>
        <s v="Mission:naImpossible "/>
        <s v="ThenaHungernaGames "/>
        <s v="ThenaHangovernaPartnaII "/>
        <s v="BatmannaReturns "/>
        <s v="OvernathenaHedge "/>
        <s v="Lilona&amp;naStitch "/>
        <s v="Charlotte'snaWeb "/>
        <s v="DeepnaImpact "/>
        <s v="REDna2 "/>
        <s v="ThenaLongestnaYard "/>
        <s v="AlvinnaandnathenaChipmunks:naChipwrecked "/>
        <s v="GrownnaUpsna2 "/>
        <s v="GetnaSmart "/>
        <s v="Something'snaGottanaGive "/>
        <s v="ShutternaIsland "/>
        <s v="FournaChristmases "/>
        <s v="Robots "/>
        <s v="Face/Off "/>
        <s v="BedtimenaStories "/>
        <s v="RoadnatonaPerdition "/>
        <s v="JustnaGonawithnaIt "/>
        <s v="Daredevil "/>
        <s v="ConnaAir "/>
        <s v="EaglenaEye "/>
        <s v="ColdnaMountain "/>
        <s v="ThenaBooknaofnaEli "/>
        <s v="Flubber "/>
        <s v="ThenaHaunting "/>
        <s v="SpacenaJam "/>
        <s v="ThenaPinknaPanther "/>
        <s v="ThenaDaynathenaEarthnaStoodnaStill "/>
        <s v="ConspiracynaTheory "/>
        <s v="Fury "/>
        <s v="SixnaDaysnaSevennaNights "/>
        <s v="YoginaBear "/>
        <s v="Spirit:naStallionnaofnathenaCimarron "/>
        <s v="Zookeeper "/>
        <s v="LostnainnaSpace "/>
        <s v="ThenaManchuriannaCandidate "/>
        <s v="DéjànaVu "/>
        <s v="HotelnaTransylvaniana2 "/>
        <s v="Bewitched "/>
        <s v="Fantasiana2000 "/>
        <s v="ThenaTimenaMachine "/>
        <s v="MightynaJoenaYoung "/>
        <s v="Swordfish "/>
        <s v="ThenaLegendnaofnaZorro "/>
        <s v="WhatnaDreamsnaMaynaCome "/>
        <s v="LittlenaNicky "/>
        <s v="ThenaBrothersnaGrimm "/>
        <s v="MarsnaAttacks! "/>
        <s v="Evolution "/>
        <s v="ThenaEdge "/>
        <s v="Surrogates "/>
        <s v="ThirteennaDays "/>
        <s v="Daylight "/>
        <s v="WalkingnawithnaDinosaursna3D "/>
        <s v="BattlefieldnaEarth "/>
        <s v="LooneynaTunes:naBacknainnaAction "/>
        <s v="Nine "/>
        <s v="Timeline "/>
        <s v="ThenaPostman "/>
        <s v="Babe:naPignainnathenaCity "/>
        <s v="ThenaLastnaWitchnaHunter "/>
        <s v="RednaPlanet "/>
        <s v="ArthurnaandnathenaInvisibles "/>
        <s v="Oceans "/>
        <s v="AnaSoundnaofnaThunder "/>
        <s v="Pompeii "/>
        <s v="TopnaCatnaBegins "/>
        <s v="AnaBeautifulnaMind "/>
        <s v="ThenaLionnaKing "/>
        <s v="Journeyna2:naThenaMysteriousnaIsland "/>
        <s v="CloudynawithnaanaChancenaofnaMeatballsna2 "/>
        <s v="RednaDragon "/>
        <s v="Hidalgo "/>
        <s v="JacknaandnaJill "/>
        <s v="2naFastna2naFurious "/>
        <s v="ThenaLittlenaPrince "/>
        <s v="ThenaInvasion "/>
        <s v="ThenaAdventuresnaofnaRockyna&amp;naBullwinkle "/>
        <s v="ThenaSecretnaLifenaofnaPets "/>
        <s v="ThenaLeaguenaofnaExtraordinarynaGentlemen "/>
        <s v="DespicablenaMena2 "/>
        <s v="IndependencenaDay "/>
        <s v="ThenaLostnaWorld:naJurassicnaPark "/>
        <s v="Madagascar "/>
        <s v="ChildrennaofnaMen "/>
        <s v="X-Men "/>
        <s v="Wanted "/>
        <s v="ThenaRock "/>
        <s v="IcenaAge:naThenaMeltdown "/>
        <s v="50naFirstnaDates "/>
        <s v="Hairspray "/>
        <s v="Exorcist:naThenaBeginning "/>
        <s v="InspectornaGadget "/>
        <s v="NownaYounaSeenaMe "/>
        <s v="GrownnaUps "/>
        <s v="ThenaTerminal "/>
        <s v="Constantine "/>
        <s v="HotelnafornaDogs "/>
        <s v="VerticalnaLimit "/>
        <s v="CharlienaWilson'snaWar "/>
        <s v="SharknaTale "/>
        <s v="Dreamgirls "/>
        <s v="Life "/>
        <s v="BenaCool "/>
        <s v="Munich "/>
        <s v="TearsnaofnathenaSun "/>
        <s v="Killers "/>
        <s v="ThenaMannafromnaU.N.C.L.E. "/>
        <s v="Spanglish "/>
        <s v="MonsternaHouse "/>
        <s v="Bandits "/>
        <s v="FirstnaKnight "/>
        <s v="AnnanaandnathenaKing "/>
        <s v="Immortals "/>
        <s v="Hostage "/>
        <s v="TitannaA.E. "/>
        <s v="HollywoodnaHomicide "/>
        <s v="Soldier "/>
        <s v="Carriers "/>
        <s v="Monkeybone "/>
        <s v="FlightnaofnathenaPhoenix "/>
        <s v="Unbreakable "/>
        <s v="Minions "/>
        <s v="SuckernaPunch "/>
        <s v="SnakenaEyes "/>
        <s v="Sphere "/>
        <s v="ThenaAngrynaBirdsnaMovie "/>
        <s v="Fool'snaGold "/>
        <s v="FunnynaPeople "/>
        <s v="ThenaKingdom "/>
        <s v="TalladeganaNights:naThenaBalladnaofnaRickynaBobby "/>
        <s v="Dr.naDolittlena2 "/>
        <s v="Braveheart "/>
        <s v="Jarhead "/>
        <s v="ThenaSimpsonsnaMovie "/>
        <s v="ThenaMajestic "/>
        <s v="Driven "/>
        <s v="TwonaBrothers "/>
        <s v="ThenaVillage "/>
        <s v="DoctornaDolittle "/>
        <s v="Signs "/>
        <s v="Shrekna2 "/>
        <s v="Cars "/>
        <s v="RunawaynaBride "/>
        <s v="xXx "/>
        <s v="ThenaSpongeBobnaMovie:naSpongenaOutnaofnaWater "/>
        <s v="Ransom "/>
        <s v="InglouriousnaBasterds "/>
        <s v="Hook "/>
        <s v="DienaHardna2 "/>
        <s v="S.W.A.T. "/>
        <s v="SleepynaHollow "/>
        <s v="VanillanaSky "/>
        <s v="LadynainnathenaWater "/>
        <s v="AVP:naAliennavs.naPredator "/>
        <s v="AlvinnaandnathenaChipmunks:naThenaSqueakquel "/>
        <s v="WenaWerenaSoldiers "/>
        <s v="OlympusnaHasnaFallen "/>
        <s v="StarnaTrek:naInsurrection "/>
        <s v="BattlenaLosnaAngeles "/>
        <s v="BignaFish "/>
        <s v="Wolf "/>
        <s v="WarnaHorse "/>
        <s v="ThenaMonumentsnaMen "/>
        <s v="ThenaAbyss "/>
        <s v="WallnaStreet:naMoneynaNevernaSleeps "/>
        <s v="DraculanaUntold "/>
        <s v="ThenaSiege "/>
        <s v="Stardust "/>
        <s v="SevennaYearsnainnaTibet "/>
        <s v="ThenaDilemma "/>
        <s v="BadnaCompany "/>
        <s v="Doom "/>
        <s v="InaSpy "/>
        <s v="Underworld:naAwakening "/>
        <s v="RocknaofnaAges "/>
        <s v="Hart'snaWar "/>
        <s v="KillernaElite "/>
        <s v="Rollerball "/>
        <s v="Ballistic:naEcksnavs.naSever "/>
        <s v="HardnaRain "/>
        <s v="OsmosisnaJones "/>
        <s v="LegendsnaofnaOz:naDorothy'snaReturn "/>
        <s v="Blackhat "/>
        <s v="SkynaCaptainnaandnathenaWorldnaofnaTomorrow "/>
        <s v="BasicnaInstinctna2 "/>
        <s v="EscapenaPlan "/>
        <s v="ThenaLegendnaofnaHercules "/>
        <s v="ThenaSumnaofnaAllnaFears "/>
        <s v="ThenaTwilightnaSaga:naEclipse "/>
        <s v="ThenaScore "/>
        <s v="DespicablenaMe "/>
        <s v="MoneynaTrain "/>
        <s v="Tedna2 "/>
        <s v="Agora "/>
        <s v="MysterynaMen "/>
        <s v="HallnaPass "/>
        <s v="ThenaInsider "/>
        <s v="ThenaFinestnaHours "/>
        <s v="BodynaofnaLies "/>
        <s v="DinnernafornaSchmucks "/>
        <s v="AbrahamnaLincoln:naVampirenaHunter "/>
        <s v="Entrapment "/>
        <s v="LastnaMannaStanding "/>
        <s v="ThenaXnaFiles "/>
        <s v="ThenaLastnaLegion "/>
        <s v="SavingnaPrivatenaRyan "/>
        <s v="NeednafornaSpeed "/>
        <s v="WhatnaWomennaWant "/>
        <s v="IcenaAge "/>
        <s v="Dreamcatcher "/>
        <s v="Lincoln "/>
        <s v="ThenaMatrix "/>
        <s v="Apollona13 "/>
        <s v="ThenaSantanaClausena2 "/>
        <s v="LesnaMisérables "/>
        <s v="You'venaGotnaMail "/>
        <s v="StepnaBrothers "/>
        <s v="ThenaMasknaofnaZorro "/>
        <s v="DuenaDate "/>
        <s v="Unbroken "/>
        <s v="SpacenaCowboys "/>
        <s v="Cliffhanger "/>
        <s v="BrokennaArrow "/>
        <s v="ThenaKid "/>
        <s v="WorldnaTradenaCenter "/>
        <s v="MonanaLisanaSmile "/>
        <s v="ThenaDictator "/>
        <s v="EyesnaWidenaShut "/>
        <s v="Annie "/>
        <s v="Focus "/>
        <s v="ThisnaMeansnaWar "/>
        <s v="Blade:naTrinity "/>
        <s v="RednaDawn "/>
        <s v="PrimarynaColors "/>
        <s v="ResidentnaEvil:naRetribution "/>
        <s v="DeathnaRace "/>
        <s v="ThenaLongnaKissnaGoodnight "/>
        <s v="ProofnaofnaLife "/>
        <s v="Zathura:naAnaSpacenaAdventure "/>
        <s v="FightnaClub "/>
        <s v="WenaArenaMarshall "/>
        <s v="ThenaMissing "/>
        <s v="HudsonnaHawk "/>
        <s v="LuckynaNumbers "/>
        <s v="I,naFrankenstein "/>
        <s v="OlivernaTwist "/>
        <s v="Elektra "/>
        <s v="SinnaCity:naAnaDamenatonaKillnaFor "/>
        <s v="RandomnaHearts "/>
        <s v="Everest "/>
        <s v="Perfume:naThenaStorynaofnaanaMurderer "/>
        <s v="AustinnaPowersnainnaGoldmember "/>
        <s v="AstronaBoy "/>
        <s v="JurassicnaPark "/>
        <s v="WyattnaEarp "/>
        <s v="ClearnaandnaPresentnaDanger "/>
        <s v="DragonnaBlade "/>
        <s v="Littleman "/>
        <s v="U-571 "/>
        <s v="ThenaAmericannaPresident "/>
        <s v="ThenaLovenaGuru "/>
        <s v="3000naMilesnatonaGraceland "/>
        <s v="ThenaHatefulnaEight "/>
        <s v="BladesnaofnaGlory "/>
        <s v="Hop "/>
        <s v="300 "/>
        <s v="MeetnathenaFockers "/>
        <s v="Marleyna&amp;naMe "/>
        <s v="ThenaGreennaMile "/>
        <s v="WildnaHogs "/>
        <s v="ChickennaLittle "/>
        <s v="GonenaGirl "/>
        <s v="ThenaBournenaIdentity "/>
        <s v="GoldenEye "/>
        <s v="ThenaGeneral'snaDaughter "/>
        <s v="ThenaTrumannaShow "/>
        <s v="ThenaPrincenaofnaEgypt "/>
        <s v="DaddynaDaynaCare "/>
        <s v="2naGuns "/>
        <s v="Catsna&amp;naDogs "/>
        <s v="ThenaItaliannaJob "/>
        <s v="TwonaWeeksnaNotice "/>
        <s v="Antz "/>
        <s v="CouplesnaRetreat "/>
        <s v="DaysnaofnaThunder "/>
        <s v="CheapernabynathenaDozenna2 "/>
        <s v="ThenaScorchnaTrials "/>
        <s v="EatnaPraynaLove "/>
        <s v="ThenaFamilynaMan "/>
        <s v="RED "/>
        <s v="AnynaGivennaSunday "/>
        <s v="ThenaHorsenaWhisperer "/>
        <s v="Collateral "/>
        <s v="ThenaScorpionnaKing "/>
        <s v="Ladderna49 "/>
        <s v="JacknaReacher "/>
        <s v="DeepnaBluenaSea "/>
        <s v="ThisnaIsnaIt "/>
        <s v="Contagion "/>
        <s v="KangaroonaJack "/>
        <s v="Coraline "/>
        <s v="ThenaHappening "/>
        <s v="MannaonnaFire "/>
        <s v="ThenaShaggynaDog "/>
        <s v="Starskyna&amp;naHutch "/>
        <s v="JinglenaAllnathenaWay "/>
        <s v="Hellboy "/>
        <s v="AnaCivilnaAction "/>
        <s v="ParaNorman "/>
        <s v="ThenaJackal "/>
        <s v="Paycheck "/>
        <s v="UpnaClosena&amp;naPersonal "/>
        <s v="ThenaTalenaofnaDespereaux "/>
        <s v="RulesnaofnaEngagement "/>
        <s v="ThenaTuxedo "/>
        <s v="UndernaSiegena2:naDarknaTerritory "/>
        <s v="JacknaRyan:naShadownaRecruit "/>
        <s v="Joy "/>
        <s v="LondonnaHasnaFallen "/>
        <s v="Alien:naResurrection "/>
        <s v="Shooter "/>
        <s v="ThenaBoxtrolls "/>
        <s v="PracticalnaMagic "/>
        <s v="ThenaLegonaMovie "/>
        <s v="MissnaCongenialityna2:naArmednaandnaFabulous "/>
        <s v="ReignnaofnaFire "/>
        <s v="GangsternaSquad "/>
        <s v="YearnaOne "/>
        <s v="Invictus "/>
        <s v="StatenaofnaPlay "/>
        <s v="Duplicity "/>
        <s v="MynaFavoritenaMartian "/>
        <s v="ThenaSentinel "/>
        <s v="Planetna51 "/>
        <s v="StarnaTrek:naNemesis "/>
        <s v="IntolerablenaCruelty "/>
        <s v="TroublenawithnathenaCurve "/>
        <s v="EdgenaofnaDarkness "/>
        <s v="ThenaRelic "/>
        <s v="AnalyzenaThat "/>
        <s v="RighteousnaKill "/>
        <s v="MercurynaRising "/>
        <s v="ThenaSoloist "/>
        <s v="ThenaLegendnaofnaBaggernaVance "/>
        <s v="AlmostnaFamous "/>
        <s v="Garfieldna2 "/>
        <s v="xXx:naStatenaofnathenaUnion "/>
        <s v="Priest "/>
        <s v="Sinbad:naLegendnaofnathenaSevennaSeas "/>
        <s v="EventnaHorizon "/>
        <s v="Dragonfly "/>
        <s v="ThenaBlacknaDahlia "/>
        <s v="Flyboys "/>
        <s v="ThenaLastnaCastle "/>
        <s v="Supernova "/>
        <s v="Winter'snaTale "/>
        <s v="ThenaMortalnaInstruments:naCitynaofnaBones "/>
        <s v="MeetnaDave "/>
        <s v="DarknaWater "/>
        <s v="Edtv "/>
        <s v="Inkheart "/>
        <s v="ThenaSpirit "/>
        <s v="Mortdecai "/>
        <s v="InnathenaNamenaofnathenaKing:naAnaDungeonnaSiegenaTale "/>
        <s v="BeyondnaBorders "/>
        <s v="Xinayounajinazhi:naSunnaWukongnasannadanaBaigunaJing "/>
        <s v="ThenaGreatnaRaid "/>
        <s v="Deadpool "/>
        <s v="HolynaMan "/>
        <s v="AmericannaSniper "/>
        <s v="Goosebumps "/>
        <s v="Sabrina,nathenaTeenagenaWitch "/>
        <s v="JustnaLikenaHeaven "/>
        <s v="ThenaFlintstonesnainnaVivanaRocknaVegas "/>
        <s v="RambonaIII "/>
        <s v="Leatherheads "/>
        <s v="ThenaRidiculousna6 "/>
        <s v="DidnaYounaHearnaAboutnathenaMorgans? "/>
        <s v="ThenaInternship "/>
        <s v="ResidentnaEvil:naAfterlife "/>
        <s v="RednaTails "/>
        <s v="SexnaandnathenaCity "/>
        <s v="ThenaDevil'snaAdvocate "/>
        <s v="That'snaMynaBoy "/>
        <s v="DragonHeart "/>
        <s v="AfternathenaSunset "/>
        <s v="GhostnaRider:naSpiritnaofnaVengeance "/>
        <s v="CaptainnaCorelli'snaMandolin "/>
        <s v="AngernaManagement "/>
        <s v="ThenaPacifier "/>
        <s v="WalkingnaTall "/>
        <s v="ForrestnaGump "/>
        <s v="AlvinnaandnathenaChipmunks "/>
        <s v="MeetnathenaParents "/>
        <s v="Pocahontas "/>
        <s v="Superman "/>
        <s v="ThenaNuttynaProfessor "/>
        <s v="Hitch "/>
        <s v="GeorgenaofnathenaJungle "/>
        <s v="AmericannaWedding "/>
        <s v="CaptainnaPhillips "/>
        <s v="DatenaNight "/>
        <s v="Casper "/>
        <s v="ThenaEqualizer "/>
        <s v="MaidnainnaManhattan "/>
        <s v="CrimsonnaTide "/>
        <s v="ThenaPursuitnaofnaHappyness "/>
        <s v="Flightplan "/>
        <s v="Disclosure "/>
        <s v="CitynaofnaAngels "/>
        <s v="KillnaBill:naVol.na1 "/>
        <s v="Bowfinger "/>
        <s v="StargatenaSG-1 "/>
        <s v="KillnaBill:naVol.na2 "/>
        <s v="Tangona&amp;naCash "/>
        <s v="DeathnaBecomesnaHer "/>
        <s v="ShanghainaNoon "/>
        <s v="ExecutivenaDecision "/>
        <s v="Mr.naPopper'snaPenguins "/>
        <s v="ThenaForbiddennaKingdom "/>
        <s v="FreenaBirds "/>
        <s v="Alienna3 "/>
        <s v="Evita "/>
        <s v="Ronin "/>
        <s v="ThenaGhostnaandnathenaDarkness "/>
        <s v="Paddington "/>
        <s v="ThenaWatch "/>
        <s v="ThenaHunted "/>
        <s v="Instinct "/>
        <s v="StucknaonnaYou "/>
        <s v="Semi-Pro "/>
        <s v="ThenaPirates!naBandnaofnaMisfits "/>
        <s v="Changeling "/>
        <s v="ChainnaReaction "/>
        <s v="ThenaFan "/>
        <s v="ThenaPhantomnaofnathenaOpera "/>
        <s v="Elizabeth:naThenaGoldennaAge "/>
        <s v="ÆonnaFlux "/>
        <s v="GodsnaandnaGenerals "/>
        <s v="Turbulence "/>
        <s v="ImaginenaThat "/>
        <s v="MuppetsnaMostnaWanted "/>
        <s v="Thunderbirds "/>
        <s v="Burlesque "/>
        <s v="AnaVerynaLongnaEngagement "/>
        <s v="Lolita "/>
        <s v="EyenaSeenaYou "/>
        <s v="BladenaII "/>
        <s v="SevennaPounds "/>
        <s v="BulletnatonathenaHead "/>
        <s v="ThenaGodfather:naPartnaIII "/>
        <s v="Elizabethtown "/>
        <s v="You,naMenaandnaDupree "/>
        <s v="SupermannaII "/>
        <s v="Gigli "/>
        <s v="AllnathenaKing'snaMen "/>
        <s v="Shaft "/>
        <s v="Anastasia "/>
        <s v="MoulinnaRouge! "/>
        <s v="DomesticnaDisturbance "/>
        <s v="BlacknaMass "/>
        <s v="FlagsnaofnaOurnaFathers "/>
        <s v="LawnaAbidingnaCitizen "/>
        <s v="Grindhouse "/>
        <s v="Beloved "/>
        <s v="LuckynaYou "/>
        <s v="CatchnaMenaIfnaYounaCan "/>
        <s v="ZeronaDarknaThirty "/>
        <s v="ThenaBreak-Up "/>
        <s v="MammanaMia! "/>
        <s v="Valentine'snaDay "/>
        <s v="ThenaDukesnaofnaHazzard "/>
        <s v="ThenaThinnaRednaLine "/>
        <s v="ThenaChange-Up "/>
        <s v="MannaonnathenaMoon "/>
        <s v="Casino "/>
        <s v="FromnaParisnawithnaLove "/>
        <s v="BulletproofnaMonk "/>
        <s v="Me,naMyselfna&amp;naIrene "/>
        <s v="Barnyard "/>
        <s v="DecknathenaHalls "/>
        <s v="ThenaTwilightnaSaga:naNewnaMoon "/>
        <s v="Shrek "/>
        <s v="ThenaAdjustmentnaBureau "/>
        <s v="RobinnaHood:naPrincenaofnaThieves "/>
        <s v="JerrynaMaguire "/>
        <s v="Ted "/>
        <s v="AsnaGoodnaasnaItnaGets "/>
        <s v="PatchnaAdams "/>
        <s v="Anchormanna2:naThenaLegendnaContinues "/>
        <s v="Mr.naDeeds "/>
        <s v="Superna8 "/>
        <s v="ErinnaBrockovich "/>
        <s v="HownatonaLosenaanaGuynainna10naDays "/>
        <s v="22naJumpnaStreet "/>
        <s v="InterviewnawithnathenaVampire:naThenaVampirenaChronicles "/>
        <s v="YesnaMan "/>
        <s v="CentralnaIntelligence "/>
        <s v="Stepmom "/>
        <s v="Daddy'snaHome "/>
        <s v="IntonathenaWoods "/>
        <s v="InsidenaMan "/>
        <s v="Payback "/>
        <s v="Congo "/>
        <s v="WenaBoughtnaanaZoo "/>
        <s v="Knowing "/>
        <s v="FailurenatonaLaunch "/>
        <s v="ThenaRingnaTwo "/>
        <s v="Crazy,naStupid,naLove. "/>
        <s v="Garfield "/>
        <s v="ChristmasnawithnathenaKranks "/>
        <s v="Moneyball "/>
        <s v="Outbreak "/>
        <s v="Non-Stop "/>
        <s v="RacenatonaWitchnaMountain "/>
        <s v="VnafornaVendetta "/>
        <s v="ShanghainaKnights "/>
        <s v="Unforgotten "/>
        <s v="CuriousnaGeorge "/>
        <s v="HerbienaFullynaLoaded "/>
        <s v="Don'tnaSaynaanaWord "/>
        <s v="Hanselna&amp;naGretel:naWitchnaHunters "/>
        <s v="Unfaithful "/>
        <s v="InaAmnaNumbernaFour "/>
        <s v="Syriana "/>
        <s v="13naHours "/>
        <s v="ThenaBooknaofnaLife "/>
        <s v="Firewall "/>
        <s v="AbsolutenaPower "/>
        <s v="G.I.naJane "/>
        <s v="ThenaGame "/>
        <s v="SilentnaHill "/>
        <s v="ThenaReplacements "/>
        <s v="AmericannaReunion "/>
        <s v="ThenaNegotiator "/>
        <s v="IntonathenaStorm "/>
        <s v="BeverlynaHillsnaCopnaIII "/>
        <s v="Gremlinsna2:naThenaNewnaBatch "/>
        <s v="ThenaJudge "/>
        <s v="ThenaPeacemaker "/>
        <s v="ResidentnaEvil:naApocalypse "/>
        <s v="BridgetnaJones:naThenaEdgenaofnaReason "/>
        <s v="OutnaofnaTime "/>
        <s v="OnnaDeadlynaGround "/>
        <s v="ThenaAdventuresnaofnaSharkboynaandnaLavagirlna3-D "/>
        <s v="ThenaBeach "/>
        <s v="RaisingnaHelen "/>
        <s v="NinjanaAssassin "/>
        <s v="FornaLovenaofnathenaGame "/>
        <s v="AnaTouchnaofnaFrost "/>
        <s v="Striptease "/>
        <s v="Marmaduke "/>
        <s v="Hereafter "/>
        <s v="MurdernabynaNumbers "/>
        <s v="Assassins "/>
        <s v="HannibalnaRising "/>
        <s v="ThenaStorynaofnaUs "/>
        <s v="ThenaHost "/>
        <s v="Basic "/>
        <s v="BloodnaWork "/>
        <s v="ThenaInternational "/>
        <s v="EscapenafromnaL.A. "/>
        <s v="Twisted "/>
        <s v="ThenaIronnaGiant "/>
        <s v="ThenaLifenaAquaticnawithnaStevenaZissou "/>
        <s v="FreenaStatenaofnaJones "/>
        <s v="ThenaLifenaofnaDavidnaGale "/>
        <s v="MannaofnathenaHouse "/>
        <s v="RunnaAllnaNight "/>
        <s v="EasternnaPromises "/>
        <s v="IntonathenaBlue "/>
        <s v="ThenaMessenger:naThenaStorynaofnaJoannaofnaArc "/>
        <s v="YournaHighness "/>
        <s v="DreamnaHouse "/>
        <s v="MadnaCity "/>
        <s v="Baby'snaDaynaOut "/>
        <s v="ThenaScarletnaLetter "/>
        <s v="FairnaGame "/>
        <s v="Defiance "/>
        <s v="Domino "/>
        <s v="Jade "/>
        <s v="Gamer "/>
        <s v="BeautifulnaCreatures "/>
        <s v="DeathnatonaSmoochy "/>
        <s v="Zoolanderna2 "/>
        <s v="ThenaBignaBounce "/>
        <s v="WhatnaPlanetnaArenaYounaFrom? "/>
        <s v="DrivenaAngry "/>
        <s v="StreetnaFighter:naThenaLegendnaofnaChun-Li "/>
        <s v="ThenaOne "/>
        <s v="Outlander "/>
        <s v="ThenaAdventuresnaofnaFordnaFairlane "/>
        <s v="PiratenaRadio "/>
        <s v="Traffic "/>
        <s v="IndiananaJonesnaandnathenaLastnaCrusade "/>
        <s v="AnnanaKarenina "/>
        <s v="Chappie "/>
        <s v="ThenaBonenaCollector "/>
        <s v="PanicnaRoom "/>
        <s v="ThenaToothnaFairy "/>
        <s v="ThreenaKings "/>
        <s v="Childna44 "/>
        <s v="RatnaRace "/>
        <s v="K-PAX "/>
        <s v="Katena&amp;naLeopold "/>
        <s v="Bedazzled "/>
        <s v="ThenaCottonnaClub "/>
        <s v="3:10natonaYuma "/>
        <s v="Takenna3 "/>
        <s v="OutnaofnaSight "/>
        <s v="ThenaCablenaGuy "/>
        <s v="Earth "/>
        <s v="DicknaTracy "/>
        <s v="ThenaThomasnaCrownnaAffair "/>
        <s v="RidingnainnaCarsnawithnaBoys "/>
        <s v="FirstnaBlood "/>
        <s v="Solaris "/>
        <s v="HappilynaN'EvernaAfter "/>
        <s v="MarynaReilly "/>
        <s v="MynaBestnaFriend'snaWedding "/>
        <s v="America'snaSweethearts "/>
        <s v="Insomnia "/>
        <s v="StarnaTrek:naFirstnaContact "/>
        <s v="JonahnaHex "/>
        <s v="CouragenaUndernaFire "/>
        <s v="LiarnaLiar "/>
        <s v="ThenaInfiltrator "/>
        <s v="Inchon "/>
        <s v="ThenaFlintstones "/>
        <s v="Takenna2 "/>
        <s v="ScarynaMoviena3 "/>
        <s v="MissnaCongeniality "/>
        <s v="JourneynatonathenaCenternaofnathenaEarth "/>
        <s v="ThenaPrincessnaDiariesna2:naRoyalnaEngagement "/>
        <s v="ThenaPelicannaBrief "/>
        <s v="ThenaClient "/>
        <s v="ThenaBucketnaList "/>
        <s v="PatriotnaGames "/>
        <s v="Monster-in-Law "/>
        <s v="Prisoners "/>
        <s v="TrainingnaDay "/>
        <s v="GalaxynaQuest "/>
        <s v="ScarynaMoviena2 "/>
        <s v="ThenaMuppets "/>
        <s v="Blade "/>
        <s v="CoachnaCarter "/>
        <s v="ChangingnaLanes "/>
        <s v="Anaconda "/>
        <s v="CoyotenaUgly "/>
        <s v="LovenaActually "/>
        <s v="AnaBug'snaLife "/>
        <s v="FromnaHell "/>
        <s v="ThenaSpecialist "/>
        <s v="TinnaCup "/>
        <s v="Yours,naMinenaandnaOurs "/>
        <s v="Kickingna&amp;naScreaming "/>
        <s v="ThenaHitchhiker'snaGuidenatonathenaGalaxy "/>
        <s v="FatnaAlbert "/>
        <s v="ResidentnaEvil:naExtinction "/>
        <s v="Blended "/>
        <s v="LastnaHoliday "/>
        <s v="ThenaRivernaWild "/>
        <s v="ThenaIndiannainnathenaCupboard "/>
        <s v="Savages "/>
        <s v="Cellular "/>
        <s v="JohnnynaEnglish "/>
        <s v="ThenaAntnaBully "/>
        <s v="Dune "/>
        <s v="AcrossnathenaUniverse "/>
        <s v="RevolutionarynaRoad "/>
        <s v="16naBlocks "/>
        <s v="BabylonnaA.D. "/>
        <s v="ThenaGlimmernaMan "/>
        <s v="Multiplicity "/>
        <s v="AliensnainnathenaAttic "/>
        <s v="ThenaPledge "/>
        <s v="ThenaProducers "/>
        <s v="ThenaPhantom "/>
        <s v="AllnathenaPrettynaHorses "/>
        <s v="Nixon "/>
        <s v="ThenaGhostnaWriter "/>
        <s v="DeepnaRising "/>
        <s v="MiraclenaatnaSt.naAnna "/>
        <s v="CursenaofnathenaGoldennaFlower "/>
        <s v="BangkoknaDangerous "/>
        <s v="BignaTrouble "/>
        <s v="LovenainnathenaTimenaofnaCholera "/>
        <s v="ThenaReturned "/>
        <s v="ShadownaConspiracy "/>
        <s v="JohnnynaEnglishnaReborn "/>
        <s v="Foodfight! "/>
        <s v="Argo "/>
        <s v="ThenaFugitive "/>
        <s v="ThenaBountynaHunter "/>
        <s v="Sleepers "/>
        <s v="Rambo:naFirstnaBloodnaPartnaII "/>
        <s v="ThenaJuror "/>
        <s v="Pinocchio "/>
        <s v="Heaven'snaGate "/>
        <s v="Underworld:naEvolution "/>
        <s v="VictornaFrankenstein "/>
        <s v="FindingnaForrester "/>
        <s v="28naDays "/>
        <s v="Unleashed "/>
        <s v="ThenaSweetestnaThing "/>
        <s v="ThenaFirm "/>
        <s v="CharlienaSt.naCloud "/>
        <s v="ThenaMechanic "/>
        <s v="21naJumpnaStreet "/>
        <s v="NottingnaHill "/>
        <s v="ChickennaRun "/>
        <s v="AlongnaCamenaPolly "/>
        <s v="Boomerang "/>
        <s v="ThenaHeat "/>
        <s v="Cleopatra "/>
        <s v="HerenaComesnathenaBoom "/>
        <s v="HighnaCrimes "/>
        <s v="ThenaMirrornaHasnaTwonaFaces "/>
        <s v="ThenaMothmannaProphecies "/>
        <s v="Brüno "/>
        <s v="LicencenatonaKill "/>
        <s v="RednaRidingnaHood "/>
        <s v="15naMinutes "/>
        <s v="SupernaMarionaBros. "/>
        <s v="LordnaofnaWar "/>
        <s v="Hero "/>
        <s v="OnenafornathenaMoney "/>
        <s v="ThenaInterview "/>
        <s v="ThenaWarrior'snaWay "/>
        <s v="McHale'snaNavy "/>
        <s v="Micmacs "/>
        <s v="8naMile "/>
        <s v="AnimalnaKingdom:naLet'snagonaApe "/>
        <s v="AnaKnight'snaTale "/>
        <s v="ThenaMedallion "/>
        <s v="ThenaSixthnaSense "/>
        <s v="MannaonnaanaLedge "/>
        <s v="ThenaBignaYear "/>
        <s v="ThenaKaratenaKid "/>
        <s v="AmericannaHustle "/>
        <s v="ThenaProposal "/>
        <s v="DoublenaJeopardy "/>
        <s v="BacknatonathenaFuturenaPartnaII "/>
        <s v="Lucy "/>
        <s v="FiftynaShadesnaofnaGrey "/>
        <s v="SpynaKidsna3-D:naGamenaOver "/>
        <s v="AnaTimenatonaKill "/>
        <s v="CheapernabynathenaDozen "/>
        <s v="LonenaSurvivor "/>
        <s v="AnaLeaguenaofnaTheirnaOwn "/>
        <s v="ThenaConjuringna2 "/>
        <s v="ThenaSocialnaNetwork "/>
        <s v="He'snaJustnaNotnaThatnaIntonaYou "/>
        <s v="ScarynaMoviena4 "/>
        <s v="Screamna3 "/>
        <s v="BacknatonathenaFuturenaPartnaIII "/>
        <s v="GetnaHard "/>
        <s v="BramnaStoker'snaDracula "/>
        <s v="Juliena&amp;naJulia "/>
        <s v="42 "/>
        <s v="ThenaTalentednaMr.naRipley "/>
        <s v="DumbnaandnaDumbernaTo "/>
        <s v="EightnaBelow "/>
        <s v="ThenaIntern "/>
        <s v="RidenaAlongna2 "/>
        <s v="ThenaLastnaofnathenaMohicans "/>
        <s v="Ray "/>
        <s v="SinnaCity "/>
        <s v="VantagenaPoint "/>
        <s v="InaLovenaYou,naMan "/>
        <s v="ShallownaHal "/>
        <s v="JFK "/>
        <s v="BignaMomma'snaHousena2 "/>
        <s v="ThenaMexican "/>
        <s v="17naAgain "/>
        <s v="ThenaOthernaWoman "/>
        <s v="ThenaFinalnaDestination "/>
        <s v="BridgenaofnaSpies "/>
        <s v="BehindnaEnemynaLines "/>
        <s v="GetnaHimnatonathenaGreek "/>
        <s v="ShallnaWenaDance "/>
        <s v="SmallnaSoldiers "/>
        <s v="Spawn "/>
        <s v="ThenaCountnaofnaMontenaCristo "/>
        <s v="ThenaLincolnnaLawyer "/>
        <s v="Unknown "/>
        <s v="ThenaPrestige "/>
        <s v="HorriblenaBossesna2 "/>
        <s v="EscapenafromnaPlanetnaEarth "/>
        <s v="Apocalypto "/>
        <s v="ThenaLivingnaDaylights "/>
        <s v="Predators "/>
        <s v="LegalnaEagles "/>
        <s v="SecretnaWindow "/>
        <s v="ThenaLakenaHouse "/>
        <s v="ThenaSkeletonnaKey "/>
        <s v="ThenaOddnaLifenaofnaTimothynaGreen "/>
        <s v="MadenaofnaHonor "/>
        <s v="JerseynaBoys "/>
        <s v="ThenaRainmaker "/>
        <s v="Gothika "/>
        <s v="Amistad "/>
        <s v="MedicinenaMan "/>
        <s v="Aliensnavs.naPredator:naRequiem "/>
        <s v="Ri¢hienaRi¢h "/>
        <s v="AutumnnainnaNewnaYork "/>
        <s v="MusicnaandnaLyrics "/>
        <s v="Paul "/>
        <s v="ThenaGuiltnaTrip "/>
        <s v="Screamna4 "/>
        <s v="8MM "/>
        <s v="ThenaDoors "/>
        <s v="SexnaTape "/>
        <s v="HangingnaUp "/>
        <s v="FinalnaDestinationna5 "/>
        <s v="MickeynaBluenaEyes "/>
        <s v="PaynaItnaForward "/>
        <s v="FevernaPitch "/>
        <s v="Arthur "/>
        <s v="DrillbitnaTaylor "/>
        <s v="AnaMillionnaWaysnatonaDienainnathenaWest "/>
        <s v="ThenaShadow "/>
        <s v="ExtremelynaLoudna&amp;naIncrediblynaClose "/>
        <s v="MorningnaGlory "/>
        <s v="GetnaRichnaornaDienaTryin' "/>
        <s v="ThenaArtnaofnaWar "/>
        <s v="Rent "/>
        <s v="BlessnathenaChild "/>
        <s v="ThenaOut-of-Towners "/>
        <s v="ThenaIslandnaofnaDr.naMoreau "/>
        <s v="ThenaMusketeer "/>
        <s v="ThenaOthernaBoleynnaGirl "/>
        <s v="SweetnaNovember "/>
        <s v="ThenaReaping "/>
        <s v="MeannaStreets "/>
        <s v="RenaissancenaMan "/>
        <s v="Colombiana "/>
        <s v="ThenaMagicnaSword:naQuestnafornaCamelot "/>
        <s v="CitynabynathenaSea "/>
        <s v="AtnaFirstnaSight "/>
        <s v="Torque "/>
        <s v="CitynaHall "/>
        <s v="Showgirls "/>
        <s v="MarienaAntoinette "/>
        <s v="KissnaofnaDeath "/>
        <s v="GetnaCarter "/>
        <s v="ThenaImpossible "/>
        <s v="Ishtar "/>
        <s v="FantasticnaMr.naFox "/>
        <s v="LifenaornaSomethingnaLikenaIt "/>
        <s v="MemoirsnaofnaannaInvisiblenaMan "/>
        <s v="Amélie "/>
        <s v="NewnaYorknaMinute "/>
        <s v="Alfie "/>
        <s v="BignaMiracle "/>
        <s v="ThenaDeepnaEndnaofnathenaOcean "/>
        <s v="Feardotcom "/>
        <s v="CirquenadunaFreak:naThenaVampire'snaAssistant "/>
        <s v="Duplex "/>
        <s v="SoulnaMen "/>
        <s v="RaisenathenaTitanic "/>
        <s v="UniversalnaSoldier:naThenaReturn "/>
        <s v="Pandorum "/>
        <s v="Impostor "/>
        <s v="ExtremenaOps "/>
        <s v="JustnaVisiting "/>
        <s v="Sunshine "/>
        <s v="AnaThousandnaWords "/>
        <s v="Delgo "/>
        <s v="ThenaGunman "/>
        <s v="AlexnaRider:naOperationnaStormbreaker "/>
        <s v="Disturbia "/>
        <s v="Hackers "/>
        <s v="ThenaHuntingnaParty "/>
        <s v="ThenaHudsuckernaProxy "/>
        <s v="ThenaWarlords "/>
        <s v="Nomad:naThenaWarrior "/>
        <s v="Snowpiercer "/>
        <s v="AnaMonsternainnaParis "/>
        <s v="ThenaLastnaShot "/>
        <s v="ThenaCrow "/>
        <s v="Baahubali:naThenaBeginning "/>
        <s v="ThenaTimenaTraveler'snaWife "/>
        <s v="BecausenaInaSaidnaSo "/>
        <s v="Frankenweenie "/>
        <s v="Serenity "/>
        <s v="AgainstnathenaRopes "/>
        <s v="SupermannaIII "/>
        <s v="GrudgenaMatch "/>
        <s v="RednaCliff "/>
        <s v="SweetnaHomenaAlabama "/>
        <s v="ThenaUglynaTruth "/>
        <s v="Sgt.naBilko "/>
        <s v="SpynaKidsna2:naIslandnaofnaLostnaDreams "/>
        <s v="StarnaTrek:naGenerations "/>
        <s v="ThenaGrandmaster "/>
        <s v="WaternafornaElephants "/>
        <s v="3rdnaRocknafromnathenaSun "/>
        <s v="DragonnaNest:naWarriors'naDawn "/>
        <s v="ThenaHurricane "/>
        <s v="Enough "/>
        <s v="Heartbreakers "/>
        <s v="PaulnaBlart:naMallnaCopna2 "/>
        <s v="AngelnaEyes "/>
        <s v="JoenaSomebody "/>
        <s v="ThenaNinthnaGate "/>
        <s v="ExtremenaMeasures "/>
        <s v="RocknaStar "/>
        <s v="Precious "/>
        <s v="WhitenaSquall "/>
        <s v="ThenaThing "/>
        <s v="Riddick "/>
        <s v="Switchback "/>
        <s v="TexasnaRangers "/>
        <s v="CitynaofnaEmber "/>
        <s v="ThenaMaster "/>
        <s v="VirginnaTerritory "/>
        <s v="ThenaExpress "/>
        <s v="Thena5thnaWave "/>
        <s v="Creed "/>
        <s v="ThenaTown "/>
        <s v="WhatnatonaExpectnaWhennaYou'renaExpecting "/>
        <s v="BurnnaAfternaReading "/>
        <s v="Nim'snaIsland "/>
        <s v="Rush "/>
        <s v="Magnolia "/>
        <s v="CopnaOut "/>
        <s v="HownatonaBenaSingle "/>
        <s v="DolphinnaTale "/>
        <s v="Twilight "/>
        <s v="JohnnaQ "/>
        <s v="BluenaStreak "/>
        <s v="We'renathenaMillers "/>
        <s v="Obitaemyynaostrov "/>
        <s v="Breakdown "/>
        <s v="NevernaSaynaNevernaAgain "/>
        <s v="HotnaTubnaTimenaMachine "/>
        <s v="DolphinnaTalena2 "/>
        <s v="ReindeernaGames "/>
        <s v="AnaMannaApart "/>
        <s v="Aloha "/>
        <s v="GhostsnaofnaMississippi "/>
        <s v="SnownaFallingnaonnaCedars "/>
        <s v="ThenaRite "/>
        <s v="Gattaca "/>
        <s v="Isn'tnaShenaGreat "/>
        <s v="SpacenaChimps "/>
        <s v="HeadnaofnaState "/>
        <s v="ThenaHangover "/>
        <s v="IpnaManna3 "/>
        <s v="AustinnaPowers:naThenaSpynaWhonaShaggednaMe "/>
        <s v="Batman "/>
        <s v="TherenaBenaDragons "/>
        <s v="LethalnaWeaponna3 "/>
        <s v="ThenaBlindnaSide "/>
        <s v="RushnaHour "/>
        <s v="SpynaKids "/>
        <s v="HorriblenaBosses "/>
        <s v="TruenaGrit "/>
        <s v="ThenaDevilnaWearsnaPrada "/>
        <s v="StarnaTrek:naThenaMotionnaPicture "/>
        <s v="IdentitynaThief "/>
        <s v="CapenaFear "/>
        <s v="21 "/>
        <s v="Trainwreck "/>
        <s v="GuessnaWho "/>
        <s v="ThenaEnglishnaPatient "/>
        <s v="L.A.naConfidential "/>
        <s v="SkynaHigh "/>
        <s v="Inna&amp;naOut "/>
        <s v="Species "/>
        <s v="AnaNightmarenaonnaElmnaStreet "/>
        <s v="ThenaCell "/>
        <s v="ThenaMannainnathenaIronnaMask "/>
        <s v="Secretariat "/>
        <s v="TMNT "/>
        <s v="Radio "/>
        <s v="FriendsnawithnaBenefits "/>
        <s v="Neighborsna2:naSororitynaRising "/>
        <s v="SavingnaMr.naBanks "/>
        <s v="MalcolmnaX "/>
        <s v="ThisnaIsna40 "/>
        <s v="OldnaDogs "/>
        <s v="Underworld:naRisenaofnathenaLycans "/>
        <s v="LicensenatonaWed "/>
        <s v="ThenaBenchwarmers "/>
        <s v="MustnaLovenaDogs "/>
        <s v="DonnienaBrasco "/>
        <s v="ResidentnaEvil "/>
        <s v="Poltergeist "/>
        <s v="ThenaLadykillers "/>
        <s v="MaxnaPayne "/>
        <s v="InnaTime "/>
        <s v="ThenaBack-upnaPlan "/>
        <s v="SomethingnaBorrowed "/>
        <s v="HitnathenaFloor "/>
        <s v="BlacknaKnight "/>
        <s v="ThenaBadnaNewsnaBears "/>
        <s v="StreetnaFighter "/>
        <s v="ThenaPianist "/>
        <s v="ThenaNativitynaStory "/>
        <s v="HousenaofnaWax "/>
        <s v="Closer "/>
        <s v="J.naEdgar "/>
        <s v="Mirrors "/>
        <s v="QueennaofnathenaDamned "/>
        <s v="Predatorna2 "/>
        <s v="Untraceable "/>
        <s v="BlastnafromnathenaPast "/>
        <s v="FlashnaGordon "/>
        <s v="JerseynaGirl "/>
        <s v="AlexnaCross "/>
        <s v="MidnightnainnathenaGardennaofnaGoodnaandnaEvil "/>
        <s v="Heist "/>
        <s v="NannynaMcPheenaReturns "/>
        <s v="Hoffa "/>
        <s v="ThenaXnaFiles:naInaWantnatonaBelieve "/>
        <s v="EllanaEnchanted "/>
        <s v="Concussion "/>
        <s v="Abduction "/>
        <s v="Valiant "/>
        <s v="WondernaBoys "/>
        <s v="SuperheronaMovie "/>
        <s v="BrokennaCity "/>
        <s v="Cursed "/>
        <s v="PremiumnaRush "/>
        <s v="HotnaPursuit "/>
        <s v="ThenaFournaFeathers "/>
        <s v="Parker "/>
        <s v="Wimbledon "/>
        <s v="FurrynaVengeance "/>
        <s v="Bait "/>
        <s v="Krull "/>
        <s v="LionsnafornaLambs "/>
        <s v="FlightnaofnathenaIntruder "/>
        <s v="WalknaHard:naThenaDeweynaCoxnaStory "/>
        <s v="ThenaShippingnaNews "/>
        <s v="AmericannaOutlaws "/>
        <s v="ThenaYoungnaVictoria "/>
        <s v="Whiteout "/>
        <s v="ThenaTreenaofnaLife "/>
        <s v="KnocknaOff "/>
        <s v="Sabotage "/>
        <s v="ThenaOrder "/>
        <s v="Punisher:naWarnaZone "/>
        <s v="Zoom "/>
        <s v="ThenaWalk "/>
        <s v="WarriorsnaofnaVirtue "/>
        <s v="AnaGoodnaYear "/>
        <s v="Luther "/>
        <s v="RadionaFlyer "/>
        <s v="BloodnaIn,naBloodnaOut "/>
        <s v="Smilla'snaSensenaofnaSnow "/>
        <s v="FemmenaFatale "/>
        <s v="LionnaofnathenaDesert "/>
        <s v="ThenaHorsemannaonnathenaRoof "/>
        <s v="RidenawithnathenaDevil "/>
        <s v="Biutiful "/>
        <s v="Bandidas "/>
        <s v="BlacknaWaternaTransit "/>
        <s v="ThenaMazenaRunner "/>
        <s v="UnfinishednaBusiness "/>
        <s v="ThenaAgenaofnaInnocence "/>
        <s v="ThenaFountain "/>
        <s v="ChillnaFactor "/>
        <s v="Stolen "/>
        <s v="Ponyo "/>
        <s v="ThenaLongestnaRide "/>
        <s v="ThenaAstronaut'snaWife "/>
        <s v="InaDreamednaofnaAfrica "/>
        <s v="PlayingnafornaKeeps "/>
        <s v="Mandela:naLongnaWalknatonaFreedom "/>
        <s v="Reds "/>
        <s v="AnaFewnaGoodnaMen "/>
        <s v="ExitnaWounds "/>
        <s v="BignaMomma'snaHouse "/>
        <s v="ThundernaandnathenaHousenaofnaMagic "/>
        <s v="ThenaDarkestnaHour "/>
        <s v="StepnaUpnaRevolution "/>
        <s v="SnakesnaonnaanaPlane "/>
        <s v="ThenaWatcher "/>
        <s v="ThenaPunisher "/>
        <s v="Goal!naThenaDreamnaBegins "/>
        <s v="Safe "/>
        <s v="PushingnaTin "/>
        <s v="StarnaWars:naEpisodenaVIna-naReturnnaofnathenaJedi "/>
        <s v="Doomsday "/>
        <s v="ThenaReader "/>
        <s v="Wanderlust "/>
        <s v="Elf "/>
        <s v="Phenomenon "/>
        <s v="SnownaDogs "/>
        <s v="Scrooged "/>
        <s v="NachonaLibre "/>
        <s v="Bridesmaids "/>
        <s v="ThisnaIsnathenaEnd "/>
        <s v="Stigmata "/>
        <s v="MennaofnaHonor "/>
        <s v="Takers "/>
        <s v="ThenaBignaWedding "/>
        <s v="BignaMommas:naLikenaFather,naLikenaSon "/>
        <s v="SourcenaCode "/>
        <s v="Alive "/>
        <s v="ThenaNumberna23 "/>
        <s v="ThenaYoungnaandnaProdigiousnaT.S.naSpivet "/>
        <s v="1941 "/>
        <s v="Dreamer:naInspirednabynaanaTruenaStory "/>
        <s v="AnaHistorynaofnaViolence "/>
        <s v="Transporterna2 "/>
        <s v="ThenaQuicknaandnathenaDead "/>
        <s v="LawsnaofnaAttraction "/>
        <s v="BringingnaOutnathenaDead "/>
        <s v="ReponaMen "/>
        <s v="DragonnaWars:naD-War "/>
        <s v="Bogus "/>
        <s v="ThenaIncrediblenaBurtnaWonderstone "/>
        <s v="CatsnaDon'tnaDance "/>
        <s v="CradlenaWillnaRock "/>
        <s v="ThenaGoodnaGerman "/>
        <s v="GeorgenaandnathenaDragon "/>
        <s v="ApocalypsenaNow "/>
        <s v="GoingnathenaDistance "/>
        <s v="Mr.naHolland'snaOpus "/>
        <s v="Criminal "/>
        <s v="OutnaofnaAfrica "/>
        <s v="Flight "/>
        <s v="Moonraker "/>
        <s v="ThenaGrandnaBudapestnaHotel "/>
        <s v="HeartsnainnaAtlantis "/>
        <s v="Arachnophobia "/>
        <s v="Frequency "/>
        <s v="Vacation "/>
        <s v="GetnaShorty "/>
        <s v="Chicago "/>
        <s v="BignaDaddy "/>
        <s v="AmericannaPiena2 "/>
        <s v="ToynaStory "/>
        <s v="Speed "/>
        <s v="ThenaVow "/>
        <s v="ExtraordinarynaMeasures "/>
        <s v="RemembernathenaTitans "/>
        <s v="ThenaHuntnafornaRednaOctober "/>
        <s v="LeenaDaniels'naThenaButler "/>
        <s v="Dodgeball:naAnaTruenaUnderdognaStory "/>
        <s v="ThenaAddamsnaFamily "/>
        <s v="AcenaVentura:naWhennaNaturenaCalls "/>
        <s v="ThenaPrincessnaDiaries "/>
        <s v="ThenaFirstnaWivesnaClub "/>
        <s v="Se7en "/>
        <s v="Districtna9 "/>
        <s v="ThenaSpongeBobnaSquarePantsnaMovie "/>
        <s v="MysticnaRiver "/>
        <s v="MillionnaDollarnaBaby "/>
        <s v="AnalyzenaThis "/>
        <s v="ThenaNotebook "/>
        <s v="27naDresses "/>
        <s v="HannahnaMontana:naThenaMovie "/>
        <s v="RugratsnainnaParis:naThenaMovie "/>
        <s v="ThenaPrincenaofnaTides "/>
        <s v="LegendsnaofnathenaFall "/>
        <s v="UpnainnathenaAir "/>
        <s v="AboutnaSchmidt "/>
        <s v="WarmnaBodies "/>
        <s v="Looper "/>
        <s v="DownnatonaEarth "/>
        <s v="Babe "/>
        <s v="HopenaSprings "/>
        <s v="ForgettingnaSarahnaMarshall "/>
        <s v="FridaynaNightnaLights "/>
        <s v="FournaBrothers "/>
        <s v="BabynaMama "/>
        <s v="HopenaFloats "/>
        <s v="BridenaWars "/>
        <s v="WithoutnaanaPaddle "/>
        <s v="13naGoingnaonna30 "/>
        <s v="MidnightnainnaParis "/>
        <s v="ThenaNutnaJob "/>
        <s v="Blow "/>
        <s v="MessagenainnaanaBottle "/>
        <s v="StarnaTreknaV:naThenaFinalnaFrontier "/>
        <s v="LikenaMike "/>
        <s v="NakednaGunna33na1/3:naThenaFinalnaInsult "/>
        <s v="AnaViewnatonaanaKill "/>
        <s v="ThenaCursenaofnathenaWere-Rabbit "/>
        <s v="P.S.naInaLovenaYou "/>
        <s v="RacingnaStripes "/>
        <s v="Atonement "/>
        <s v="LettersnatonaJuliet "/>
        <s v="BlacknaRain "/>
        <s v="ThenaThreenaStooges "/>
        <s v="CorpsenaBride "/>
        <s v="GlorynaRoad "/>
        <s v="Sicario "/>
        <s v="Southpaw "/>
        <s v="DragnaMenatonaHell "/>
        <s v="ThenaAgenaofnaAdaline "/>
        <s v="SecondhandnaLions "/>
        <s v="StepnaUpna3D "/>
        <s v="BluenaCrush "/>
        <s v="StrangernaThannaFiction "/>
        <s v="30naDaysnaofnaNight "/>
        <s v="ThenaCabinnainnathenaWoods "/>
        <s v="MeetnathenaSpartans "/>
        <s v="MidnightnaRun "/>
        <s v="ThenaRunningnaMan "/>
        <s v="LittlenaShopnaofnaHorrors "/>
        <s v="Hanna "/>
        <s v="ThenaFamily "/>
        <s v="MortalnaKombat:naAnnihilation "/>
        <s v="LarrynaCrowne "/>
        <s v="Carrie "/>
        <s v="TakenathenaLead "/>
        <s v="Entourage "/>
        <s v="GridironnaGang "/>
        <s v="What'snathenaWorstnaThatnaCouldnaHappen? "/>
        <s v="9 "/>
        <s v="SidenaEffects "/>
        <s v="ThenaPrincenaandnaMe "/>
        <s v="WinnienathenaPooh "/>
        <s v="DumbnaandnaDumberer:naWhennaHarrynaMetnaLloyd "/>
        <s v="Bulworth "/>
        <s v="GetnaonnaUp "/>
        <s v="OnenaTruenaThing "/>
        <s v="Virtuosity "/>
        <s v="MynaSupernaEx-Girlfriend "/>
        <s v="DelivernaUsnafromnaEvil "/>
        <s v="Sanctum "/>
        <s v="LittlenaBlacknaBook "/>
        <s v="ThenaFive-YearnaEngagement "/>
        <s v="Mrna3000 "/>
        <s v="ThenaNextnaThreenaDays "/>
        <s v="Ultraviolet "/>
        <s v="AssaultnaonnaPrecinctna13 "/>
        <s v="ThenaReplacementnaKillers "/>
        <s v="Fled "/>
        <s v="EightnaLeggednaFreaks "/>
        <s v="Lovena&amp;naOthernaDrugs "/>
        <s v="88naMinutes "/>
        <s v="NorthnaCountry "/>
        <s v="ThenaWholenaTennaYards "/>
        <s v="Splice "/>
        <s v="HowardnathenaDuck "/>
        <s v="PridenaandnaGlory "/>
        <s v="ThenaCave "/>
        <s v="Alexna&amp;naEmma "/>
        <s v="WickernaPark "/>
        <s v="FrightnaNight "/>
        <s v="ThenaNewnaWorld "/>
        <s v="WingnaCommander "/>
        <s v="InnaDreams "/>
        <s v="Dragonball:naEvolution "/>
        <s v="ThenaLastnaStand "/>
        <s v="Godsend "/>
        <s v="ChasingnaLiberty "/>
        <s v="HoodwinkednaToo!naHoodnavs.naEvil "/>
        <s v="AnnaUnfinishednaLife "/>
        <s v="ThenaImaginariumnaofnaDoctornaParnassus "/>
        <s v="Barney'snaVersion "/>
        <s v="Trapped "/>
        <s v="RunnernaRunner "/>
        <s v="Antitrust "/>
        <s v="Glory "/>
        <s v="OncenaUponnaanaTimenainnaAmerica "/>
        <s v="DeadnaMannaDown "/>
        <s v="ThenaMerchantnaofnaVenice "/>
        <s v="ThenaGoodnaThief "/>
        <s v="Supercross "/>
        <s v="MissnaPotter "/>
        <s v="ThenaPromise "/>
        <s v="DOA:naDeadnaornaAlive "/>
        <s v="ThenaAssassinationnaofnaJessenaJamesnabynathenaCowardnaRobertnaFord "/>
        <s v="1911 "/>
        <s v="LittlenaNicholas "/>
        <s v="WildnaCard "/>
        <s v="MachinenaGunnaPreacher "/>
        <s v="AnimalsnaUnited "/>
        <s v="ThenaColornaofnaFreedom "/>
        <s v="UnitednaPassions "/>
        <s v="GracenaofnaMonaco "/>
        <s v="AnaWarrior'snaTail "/>
        <s v="Ripley'snaGame "/>
        <s v="SausagenaParty "/>
        <s v="PitchnaPerfectna2 "/>
        <s v="WalknathenaLine "/>
        <s v="12naMonkeys "/>
        <s v="KeepingnathenaFaith "/>
        <s v="ThenaBorrowers "/>
        <s v="Frost/Nixon "/>
        <s v="ConfessionsnaofnaanaDangerousnaMind "/>
        <s v="ServingnaSara "/>
        <s v="ThenaBoss "/>
        <s v="CrynaFreedom "/>
        <s v="Mumford "/>
        <s v="SeednaofnaChucky "/>
        <s v="ThenaJacket "/>
        <s v="Aladdin "/>
        <s v="StraightnaOuttanaCompton "/>
        <s v="IndiananaJonesnaandnathenaTemplenaofnaDoom "/>
        <s v="ThenaRugratsnaMovie "/>
        <s v="AlongnaCamenaanaSpider "/>
        <s v="FlorencenaFosternaJenkins "/>
        <s v="OncenaUponnaanaTimenainnaMexico "/>
        <s v="DienaHard "/>
        <s v="RolenaModels "/>
        <s v="ThenaBignaShort "/>
        <s v="TakingnaWoodstock "/>
        <s v="Miracle "/>
        <s v="DawnnaofnathenaDead "/>
        <s v="ThenaWeddingnaPlanner "/>
        <s v="Harlock:naSpacenaPirate "/>
        <s v="ThenaRoyalnaTenenbaums "/>
        <s v="Identity "/>
        <s v="LastnaVegas "/>
        <s v="FornaYournaEyesnaOnly "/>
        <s v="Serendipity "/>
        <s v="Timecop "/>
        <s v="Zoolander "/>
        <s v="SafenaHaven "/>
        <s v="HocusnaPocus "/>
        <s v="NonaReservations "/>
        <s v="Kick-Ass "/>
        <s v="30naMinutesnaornaLess "/>
        <s v="Draculana2000 "/>
        <s v="AlexandernaandnathenaTerrible,naHorrible,naNonaGood,naVerynaBadnaDay "/>
        <s v="Pridena&amp;naPrejudice "/>
        <s v="BladenaRunner "/>
        <s v="RobnaRoy "/>
        <s v="3naDaysnatonaKill "/>
        <s v="WenaOwnnathenaNight "/>
        <s v="LostnaSouls "/>
        <s v="WingednaMigration "/>
        <s v="JustnaMynaLuck "/>
        <s v="Mystery,naAlaska "/>
        <s v="ThenaSpynaNextnaDoor "/>
        <s v="AnaSimplenaWish "/>
        <s v="GhostsnaofnaMars "/>
        <s v="OurnaBrandnaIsnaCrisis "/>
        <s v="PridenaandnaPrejudicenaandnaZombies "/>
        <s v="Kundun "/>
        <s v="HownatonaLosenaFriendsna&amp;naAlienatenaPeople "/>
        <s v="Kick-Assna2 "/>
        <s v="CaptainnaAlatriste:naThenaSpanishnaMusketeer "/>
        <s v="BricknaMansions "/>
        <s v="Octopussy "/>
        <s v="KnockednaUp "/>
        <s v="MynaSister'snaKeeper "/>
        <s v="WelcomenaHome,naRoscoenaJenkins "/>
        <s v="AnaPassagenatonaIndia "/>
        <s v="NotesnaonnaanaScandal "/>
        <s v="Rendition "/>
        <s v="Limitless "/>
        <s v="StarnaTreknaVI:naThenaUndiscoverednaCountry "/>
        <s v="DivinenaSecretsnaofnathenaYa-YanaSisterhood "/>
        <s v="KissnathenaGirls "/>
        <s v="ThenaBluesnaBrothers "/>
        <s v="ThenaSisterhoodnaofnathenaTravelingnaPantsna2 "/>
        <s v="JoyfulnaNoise "/>
        <s v="AboutnaanaBoy "/>
        <s v="LakenaPlacid "/>
        <s v="LuckynaNumbernaSlevin "/>
        <s v="ThenaRightnaStuff "/>
        <s v="Anonymous "/>
        <s v="ThenaNeverEndingnaStory "/>
        <s v="DarknaCity "/>
        <s v="ThenaDuchess "/>
        <s v="ThenaHoneymooners "/>
        <s v="ReturnnatonaOz "/>
        <s v="ThenaNewtonnaBoys "/>
        <s v="Casena39 "/>
        <s v="SuspectnaZero "/>
        <s v="MartiannaChild "/>
        <s v="SpynaKids:naAllnathenaTimenainnathenaWorldnainna4D "/>
        <s v="MoneynaMonster "/>
        <s v="Formulana51 "/>
        <s v="Flawless "/>
        <s v="Mindhunters "/>
        <s v="WhatnaJustnaHappened "/>
        <s v="ThenaStatement "/>
        <s v="ThenaMagicnaFlute "/>
        <s v="PaulnaBlart:naMallnaCop "/>
        <s v="FreakynaFriday "/>
        <s v="Thena40-Year-OldnaVirgin "/>
        <s v="ShakespearenainnaLove "/>
        <s v="AnaWalknaAmongnathenaTombstones "/>
        <s v="KindergartennaCop "/>
        <s v="PineapplenaExpress "/>
        <s v="EvernaAfter:naAnaCinderellanaStory "/>
        <s v="OpennaRange "/>
        <s v="Flatliners "/>
        <s v="It'snaAlwaysnaSunnynainnaPhiladelphia "/>
        <s v="AnaBridgenaToonaFar "/>
        <s v="RednaEye "/>
        <s v="FinalnaDestinationna2 "/>
        <s v="OnaBrother,naWherenaArtnaThou? "/>
        <s v="Legion "/>
        <s v="Painna&amp;naGain "/>
        <s v="InnaGoodnaCompany "/>
        <s v="Clockstoppers "/>
        <s v="Silverado "/>
        <s v="Brothers "/>
        <s v="AgentnaCodynaBanksna2:naDestinationnaLondon "/>
        <s v="NewnaYear'snaEve "/>
        <s v="OriginalnaSin "/>
        <s v="ThenaRaven "/>
        <s v="WelcomenatonaMooseport "/>
        <s v="Highlander:naThenaFinalnaDimension "/>
        <s v="BloodnaandnaWine "/>
        <s v="SnownaWhite:naAnaTalenaofnaTerror "/>
        <s v="ThenaCursenaofnathenaJadenaScorpion "/>
        <s v="AccidentalnaLove "/>
        <s v="Flipper "/>
        <s v="Self/less "/>
        <s v="ThenaConstantnaGardener "/>
        <s v="ThenaPassionnaofnathenaChrist "/>
        <s v="Mrs.naDoubtfire "/>
        <s v="RainnaMan "/>
        <s v="GrannaTorino "/>
        <s v="W. "/>
        <s v="Taken "/>
        <s v="ThenaBestnaofnaMe "/>
        <s v="ThenaBodyguard "/>
        <s v="Schindler'snaList "/>
        <s v="ThenaHelp "/>
        <s v="ThenaFifthnaEstate "/>
        <s v="Scooby-Doona2:naMonstersnaUnleashed "/>
        <s v="Viy "/>
        <s v="Freddynavs.naJason "/>
        <s v="ThenaFacenaofnaannaAngel "/>
        <s v="JimmynaNeutron:naBoynaGenius "/>
        <s v="Cloverfield "/>
        <s v="TeenagenaMutantnaNinjanaTurtlesnaII:naThenaSecretnaofnathenaOoze "/>
        <s v="ThenaUntouchables "/>
        <s v="NonaCountrynafornaOldnaMen "/>
        <s v="RidenaAlong "/>
        <s v="BridgetnaJones'snaDiary "/>
        <s v="Chocolat "/>
        <s v="LegallynaBlondena2:naRed,naWhitena&amp;naBlonde "/>
        <s v="ParentalnaGuidance "/>
        <s v="NonaStringsnaAttached "/>
        <s v="Tombstone "/>
        <s v="RomeonaMustnaDie "/>
        <s v="ThenaOmen "/>
        <s v="FinalnaDestinationna3 "/>
        <s v="ThenaLuckynaOne "/>
        <s v="BridgenatonaTerabithia "/>
        <s v="FindingnaNeverland "/>
        <s v="AnaMadeanaChristmas "/>
        <s v="ThenaGrey "/>
        <s v="HidenaandnaSeek "/>
        <s v="Anchorman:naThenaLegendnaofnaRonnaBurgundy "/>
        <s v="Goodfellas "/>
        <s v="AgentnaCodynaBanks "/>
        <s v="NannynaMcPhee "/>
        <s v="Scarface "/>
        <s v="NothingnatonaLose "/>
        <s v="ThenaLastnaEmperor "/>
        <s v="Contraband "/>
        <s v="MoneynaTalks "/>
        <s v="TherenaWillnaBenaBlood "/>
        <s v="ThenaWildnaThornberrysnaMovie "/>
        <s v="RugratsnaGonaWild "/>
        <s v="UndercovernaBrother "/>
        <s v="ThenaSisterhoodnaofnathenaTravelingnaPants "/>
        <s v="KissnaofnathenaDragon "/>
        <s v="ThenaHousenaBunny "/>
        <s v="BeautynaShop "/>
        <s v="MillionnaDollarnaArm "/>
        <s v="ThenaGiver "/>
        <s v="WhatnaanaGirlnaWants "/>
        <s v="JeepersnaCreepersnaII "/>
        <s v="GoodnaLucknaChuck "/>
        <s v="Cradlena2nathenaGrave "/>
        <s v="ThenaHours "/>
        <s v="She'snathenaMan "/>
        <s v="Mr.naBean'snaHoliday "/>
        <s v="Anacondas:naThenaHuntnafornathenaBloodnaOrchid "/>
        <s v="BloodnaTies "/>
        <s v="AugustnaRush "/>
        <s v="Elizabeth "/>
        <s v="BridenaofnaChucky "/>
        <s v="Tora!naTora!naTora! "/>
        <s v="SpicenaWorld "/>
        <s v="ThenaSitter "/>
        <s v="DancenaFlick "/>
        <s v="ThenaShawshanknaRedemption "/>
        <s v="CrocodilenaDundeenainnaLosnaAngeles "/>
        <s v="Kingpin "/>
        <s v="ThenaGambler "/>
        <s v="August:naOsagenaCounty "/>
        <s v="IcenaPrincess "/>
        <s v="AnaLotnaLikenaLove "/>
        <s v="EddienathenaEagle "/>
        <s v="HenaGotnaGame "/>
        <s v="DonnaJuannaDeMarco "/>
        <s v="ShaunnathenaSheep "/>
        <s v="DearnaJohn "/>
        <s v="ThenaLosers "/>
        <s v="Don'tnaBenaAfraidnaofnathenaDark "/>
        <s v="War "/>
        <s v="Punch-DrunknaLove "/>
        <s v="EuroTrip "/>
        <s v="HalfnaPastnaDead "/>
        <s v="UnaccompaniednaMinors "/>
        <s v="BrightnaLights,naBignaCity "/>
        <s v="ThenaAdventuresnaofnaPinocchio "/>
        <s v="ThenaGreatestnaGamenaEvernaPlayed "/>
        <s v="ThenaBox "/>
        <s v="ThenaRuins "/>
        <s v="ThenaNextnaBestnaThing "/>
        <s v="MynaSoulnatonaTake "/>
        <s v="ThenaGirlnaNextnaDoor "/>
        <s v="MaximumnaRisk "/>
        <s v="StealingnaHarvard "/>
        <s v="Legend "/>
        <s v="HotnaRod "/>
        <s v="SharknaNightna3D "/>
        <s v="Angela'snaAshes "/>
        <s v="DraftnaDay "/>
        <s v="Lifeforce "/>
        <s v="ThenaPowerpuffnaGirls "/>
        <s v="ThenaConspirator "/>
        <s v="LordsnaofnaDogtown "/>
        <s v="Thena33 "/>
        <s v="BignaTroublenainnaLittlenaChina "/>
        <s v="AnaPerfectnaPlan "/>
        <s v="Warrior "/>
        <s v="MichaelnaCollins "/>
        <s v="Gettysburg "/>
        <s v="Stop-Loss "/>
        <s v="Abandon "/>
        <s v="BrokedownnaPalace "/>
        <s v="ThenaPossession "/>
        <s v="Mrs.naWinterbourne "/>
        <s v="StrawnaDogs "/>
        <s v="ThenaHoax "/>
        <s v="StonenaCold "/>
        <s v="ThenaRoad "/>
        <s v="Sheena "/>
        <s v="Underclassman "/>
        <s v="SaynaItnaIsn'tnaSo "/>
        <s v="ThenaWorld'snaFastestnaIndian "/>
        <s v="TanknaGirl "/>
        <s v="King'snaRansom "/>
        <s v="Blindness "/>
        <s v="BloodRayne "/>
        <s v="Carnage "/>
        <s v="WherenathenaTruthnaLies "/>
        <s v="CirquenadunaSoleil:naWorldsnaAway "/>
        <s v="WithoutnaLimits "/>
        <s v="MenaandnaOrsonnaWelles "/>
        <s v="ThenaBestnaOffer "/>
        <s v="BadnaLieutenant:naPortnaofnaCallnaNewnaOrleans "/>
        <s v="AnaTurtle'snaTale:naSammy'snaAdventures "/>
        <s v="LittlenaWhitenaLies "/>
        <s v="LovenaRanch "/>
        <s v="ThenaTruenaStorynaofnaPuss'NnaBoots "/>
        <s v="SpacenaDogs "/>
        <s v="ThenaCounselor "/>
        <s v="Ironclad "/>
        <s v="Waterloo "/>
        <s v="KungnaFunaKiller "/>
        <s v="RednaSky "/>
        <s v="DangerousnaLiaisons "/>
        <s v="OnnathenaRoad "/>
        <s v="StarnaTreknaIV:naThenaVoyagenaHome "/>
        <s v="RockynaBalboa "/>
        <s v="Screamna2 "/>
        <s v="JanenaGotnaanaGun "/>
        <s v="ThinknaLikenaanaMannaToo "/>
        <s v="ThenaWholenaNinenaYards "/>
        <s v="Footloose "/>
        <s v="OldnaSchool "/>
        <s v="ThenaFishernaKing "/>
        <s v="InaStillnaKnownaWhatnaYounaDidnaLastnaSummer "/>
        <s v="ReturnnatonaMe "/>
        <s v="ZacknaandnaMirinaMakenaanaPorno "/>
        <s v="NursenaBetty "/>
        <s v="ThenaMennaWhonaStarenaatnaGoats "/>
        <s v="DoublenaTake "/>
        <s v="Girl,naInterrupted "/>
        <s v="WinnaanaDatenawithnaTadnaHamilton! "/>
        <s v="MuppetsnafromnaSpace "/>
        <s v="ThenaWiz "/>
        <s v="ReadynatonaRumble "/>
        <s v="PlaynaItnatonathenaBone "/>
        <s v="InaDon'tnaKnownaHownaShenaDoesnaIt "/>
        <s v="Piranhana3D "/>
        <s v="BeyondnathenaSea "/>
        <s v="MeetnathenaDeedles "/>
        <s v="ThenaPrincessnaandnathenaCobbler "/>
        <s v="ThenaBridgenaofnaSannaLuisnaRey "/>
        <s v="Faster "/>
        <s v="Howl'snaMovingnaCastle "/>
        <s v="Zombieland "/>
        <s v="ThenaWaterboy "/>
        <s v="StarnaWars:naEpisodenaVna-naThenaEmpirenaStrikesnaBack "/>
        <s v="BadnaBoys "/>
        <s v="ThenaNakednaGunna2½:naThenaSmellnaofnaFear "/>
        <s v="FinalnaDestination "/>
        <s v="ThenaIdesnaofnaMarch "/>
        <s v="PitchnaBlack "/>
        <s v="SomeonenaLikenaYou... "/>
        <s v="Her "/>
        <s v="JoynaRide "/>
        <s v="ThenaAdventurer:naThenaCursenaofnathenaMidasnaBox "/>
        <s v="AnywherenaButnaHere "/>
        <s v="ThenaCrew "/>
        <s v="Haywire "/>
        <s v="Jaws:naThenaRevenge "/>
        <s v="Marvin'snaRoom "/>
        <s v="ThenaLongshots "/>
        <s v="ThenaEndnaofnathenaAffair "/>
        <s v="HarleynaDavidsonnaandnathenaMarlboronaMan "/>
        <s v="InnathenaValleynaofnaElah "/>
        <s v="CoconaBeforenaChanel "/>
        <s v="Forsaken "/>
        <s v="Chéri "/>
        <s v="Rogue "/>
        <s v="VanitynaFair "/>
        <s v="BodyguardsnaandnaAssassins "/>
        <s v="1408 "/>
        <s v="Spaceballs "/>
        <s v="ThenaWaternaDiviner "/>
        <s v="Ghost "/>
        <s v="There'snaSomethingnaAboutnaMary "/>
        <s v="ThenaSantanaClause "/>
        <s v="ThenaRookie "/>
        <s v="ThenaGamenaPlan "/>
        <s v="ThenaBridgesnaofnaMadisonnaCounty "/>
        <s v="ThenaAnimal "/>
        <s v="Gandhi "/>
        <s v="ThenaHundred-FootnaJourney "/>
        <s v="ThenaNet "/>
        <s v="InaAmnaSam "/>
        <s v="SonnaofnaGod "/>
        <s v="Underworld "/>
        <s v="Derailed "/>
        <s v="ThenaInformant! "/>
        <s v="Shadowlands "/>
        <s v="DeucenaBigalow:naEuropeannaGigolo "/>
        <s v="DeliverynaMan "/>
        <s v="OurnaKindnaofnaTraitor "/>
        <s v="SavingnaSilverman "/>
        <s v="DiarynaofnaanaWimpynaKid:naDognaDays "/>
        <s v="SummernaofnaSam "/>
        <s v="JaynaandnaSilentnaBobnaStrikenaBack "/>
        <s v="ThenaGlassnaHouse "/>
        <s v="Hail,naCaesar! "/>
        <s v="JosienaandnathenaPussycats "/>
        <s v="Homefront "/>
        <s v="ThenaLittlenaVampire "/>
        <s v="InaHeartnaHuckabees "/>
        <s v="RoboCopna3 "/>
        <s v="Megiddo:naThenaOmeganaCodena2 "/>
        <s v="DarlingnaLili "/>
        <s v="DudleynaDo-Right "/>
        <s v="ThenaTransporternaRefueled "/>
        <s v="ThenaLibertine "/>
        <s v="BlacknaBook "/>
        <s v="JoyeuxnaNoel "/>
        <s v="HitnaandnaRun "/>
        <s v="MadnaMoney "/>
        <s v="BeforenaInaGonatonaSleep "/>
        <s v="Sorcerer "/>
        <s v="Stone "/>
        <s v="Molière "/>
        <s v="OutnaofnathenaFurnace "/>
        <s v="MichaelnaClayton "/>
        <s v="MynaFellownaAmericans "/>
        <s v="ArlingtonnaRoad "/>
        <s v="Underdogs "/>
        <s v="TonaRomenawithnaLove "/>
        <s v="Firefox "/>
        <s v="SouthnaPark:naBiggernaLongerna&amp;naUncut "/>
        <s v="DeathnaatnaanaFuneral "/>
        <s v="TeenagenaMutantnaNinjanaTurtlesnaIII "/>
        <s v="Hardball "/>
        <s v="SilvernaLiningsnaPlaybook "/>
        <s v="FreedomnaWriters "/>
        <s v="FornaColorednaGirls "/>
        <s v="ThenaTransporter "/>
        <s v="NevernaBacknaDown "/>
        <s v="ThenaRage:naCarriena2 "/>
        <s v="ThenaBachelor "/>
        <s v="AwaynaWenaGo "/>
        <s v="SwingnaVote "/>
        <s v="MoonlightnaMile "/>
        <s v="TinkernaTailornaSoldiernaSpy "/>
        <s v="Molly "/>
        <s v="ThenaBeaver "/>
        <s v="ThenaBestnaLittlenaWhorehousenainnaTexas "/>
        <s v="eXistenZ "/>
        <s v="RaidersnaofnathenaLostnaArk "/>
        <s v="HomenaAlonena2:naLostnainnaNewnaYork "/>
        <s v="ClosenaEncountersnaofnathenaThirdnaKind "/>
        <s v="Pulse "/>
        <s v="BeverlynaHillsnaCopnaII "/>
        <s v="BringingnaDownnathenaHouse "/>
        <s v="ThenaSilencenaofnathenaLambs "/>
        <s v="Wayne'snaWorld "/>
        <s v="Jackassna3D "/>
        <s v="Jawsna2 "/>
        <s v="BeverlynaHillsnaChihuahua "/>
        <s v="ThenaConjuring "/>
        <s v="ArenaWenaTherenaYet? "/>
        <s v="Tammy "/>
        <s v="SchoolnaofnaRock "/>
        <s v="MortalnaKombat "/>
        <s v="WhitenaChicks "/>
        <s v="ThenaDescendants "/>
        <s v="Holes "/>
        <s v="ThenaLastnaSong "/>
        <s v="12naYearsnaanaSlave "/>
        <s v="Drumline "/>
        <s v="WhynaDidnaInaGetnaMarriednaToo? "/>
        <s v="EdwardnaScissorhands "/>
        <s v="MenaBeforenaYou "/>
        <s v="Madea'snaWitnessnaProtection "/>
        <s v="ThenaFrenchnaConnection "/>
        <s v="BadnaMoms "/>
        <s v="DatenaMovie "/>
        <s v="ReturnnatonaNevernaLand "/>
        <s v="Selma "/>
        <s v="ThenaJunglenaBookna2 "/>
        <s v="Boogeyman "/>
        <s v="Premonition "/>
        <s v="ThenaTiggernaMovie "/>
        <s v="Orphan "/>
        <s v="Max "/>
        <s v="MeetnathenaBrowns "/>
        <s v="EpicnaMovie "/>
        <s v="Spotlight "/>
        <s v="LakeviewnaTerrace "/>
        <s v="ThenaGrudgena2 "/>
        <s v="HownaStellanaGotnaHernaGroovenaBack "/>
        <s v="Billna&amp;naTed'snaBogusnaJourney "/>
        <s v="MannaofnathenaYear "/>
        <s v="ThenaBlacknaHole "/>
        <s v="ThenaAmerican "/>
        <s v="Selena "/>
        <s v="VampiresnaSuck "/>
        <s v="Babel "/>
        <s v="ThisnaIsnaWherenaInaLeavenaYou "/>
        <s v="Doubt "/>
        <s v="TeamnaAmerica:naWorldnaPolice "/>
        <s v="TexasnaChainsawna3D "/>
        <s v="Copycat "/>
        <s v="ScarynaMoviena5 "/>
        <s v="PaintnaYournaWagon "/>
        <s v="Milk "/>
        <s v="Risen "/>
        <s v="GhostnaShip "/>
        <s v="AnaVerynaHaroldna&amp;naKumarna3DnaChristmas "/>
        <s v="WildnaThings "/>
        <s v="ThenaStepfather "/>
        <s v="ThenaDebt "/>
        <s v="HighnaFidelity "/>
        <s v="OnenaMissednaCall "/>
        <s v="EyenafornaannaEye "/>
        <s v="ThenaBanknaJob "/>
        <s v="EternalnaSunshinenaofnathenaSpotlessnaMind "/>
        <s v="YounaAgain "/>
        <s v="StreetnaKings "/>
        <s v="ThenaWorld'snaEnd "/>
        <s v="NancynaDrew "/>
        <s v="Daybreakers "/>
        <s v="She'snaOutnaofnaMynaLeague "/>
        <s v="MontenaCarlo "/>
        <s v="StaynaAlive "/>
        <s v="QuigleynaDownnaUnder "/>
        <s v="AlphanaandnaOmega "/>
        <s v="ThenaCovenant "/>
        <s v="SticknaIt "/>
        <s v="Shorts "/>
        <s v="TonaDienaFor "/>
        <s v="Nerve "/>
        <s v="Appaloosa "/>
        <s v="Vampires "/>
        <s v="Yu-Gi-Oh!naDuelnaMonsters "/>
        <s v="Psycho "/>
        <s v="MynaBestnaFriend'snaGirl "/>
        <s v="EndlessnaLove "/>
        <s v="GeorgianaRule "/>
        <s v="UndernathenaRainbow "/>
        <s v="Ladyhawke "/>
        <s v="SimonnaBirch "/>
        <s v="ReignnaOvernaMe "/>
        <s v="IntonathenaWild "/>
        <s v="SchoolnafornaScoundrels "/>
        <s v="SilentnaHill:naRevelationna3D "/>
        <s v="FromnaDusknaTillnaDawn "/>
        <s v="Pooh'snaHeffalumpnaMovie "/>
        <s v="HomenafornathenaHolidays "/>
        <s v="KungnaFunaHustle "/>
        <s v="FirednaUp "/>
        <s v="ThenaCountrynaBears "/>
        <s v="ThenaKitenaRunner "/>
        <s v="21naGrams "/>
        <s v="Paparazzi "/>
        <s v="AnaGuynaThing "/>
        <s v="Loser "/>
        <s v="Capitalism:naAnaLovenaStory "/>
        <s v="ThenaGreatestnaStorynaEvernaTold "/>
        <s v="SecretnainnaTheirnaEyes "/>
        <s v="DisasternaMovie "/>
        <s v="Armored "/>
        <s v="ThenaMannaWhonaKnewnaToonaLittle "/>
        <s v="What'snaYournaNumber? "/>
        <s v="Lockout "/>
        <s v="Envy "/>
        <s v="Crank:naHighnaVoltage "/>
        <s v="BulletsnaOvernaBroadway "/>
        <s v="OnenaNightnawithnathenaKing "/>
        <s v="ThenaQuietnaAmerican "/>
        <s v="ThenaWeathernaMan "/>
        <s v="Undisputed "/>
        <s v="GhostnaTown "/>
        <s v="12naRounds "/>
        <s v="LetnaMenaIn "/>
        <s v="3naNinjasnaKicknaBack "/>
        <s v="BenaKindnaRewind "/>
        <s v="MrsnaHendersonnaPresents "/>
        <s v="Triplena9 "/>
        <s v="DeconstructingnaHarry "/>
        <s v="ThreenatonaTango "/>
        <s v="Burnt "/>
        <s v="We'renaNonaAngels "/>
        <s v="EveryonenaSaysnaInaLovenaYou "/>
        <s v="DeathnaSentence "/>
        <s v="Everybody'snaFine "/>
        <s v="Superbabies:naBabynaGeniusesna2 "/>
        <s v="ThenaMan "/>
        <s v="CodenaName:naThenaCleaner "/>
        <s v="ConnienaandnaCarla "/>
        <s v="SweetnaCharity "/>
        <s v="InherentnaVice "/>
        <s v="Doogal "/>
        <s v="BattlenaofnathenaYear "/>
        <s v="Perception "/>
        <s v="AnnaAmericannaCarol "/>
        <s v="MachetenaKills "/>
        <s v="Willard "/>
        <s v="StrangenaWilderness "/>
        <s v="Topsy-Turvy "/>
        <s v="LittlenaBoy "/>
        <s v="AnaDangerousnaMethod "/>
        <s v="AnaScannernaDarkly "/>
        <s v="ChasingnaMavericks "/>
        <s v="AlonenainnathenaDark "/>
        <s v="Bandslam "/>
        <s v="Birth "/>
        <s v="AnaMostnaViolentnaYear "/>
        <s v="Passchendaele "/>
        <s v="FlashnaofnaGenius "/>
        <s v="I'mnaNotnaThere. "/>
        <s v="ThenaColdnaLightnaofnaDay "/>
        <s v="ThenaBrothersnaBloom "/>
        <s v="Synecdoche,naNewnaYork "/>
        <s v="PrincessnaMononoke "/>
        <s v="Bonnavoyage "/>
        <s v="Can'tnaStopnathenaMusic "/>
        <s v="ThenaProposition "/>
        <s v="Courage "/>
        <s v="MarcinaX "/>
        <s v="Equilibrium "/>
        <s v="ThenaChildrennaofnaHuangnaShi "/>
        <s v="ThenaYards "/>
        <s v="ThenaOogielovesnainnathenaBignaBalloonnaAdventure "/>
        <s v="BynathenaSea "/>
        <s v="Steamboy "/>
        <s v="ThenaGamenaofnaTheirnaLives "/>
        <s v="AllnaGoodnaThings "/>
        <s v="RapanaNui "/>
        <s v="CJ7 "/>
        <s v="Lesnacouloirsnadunatemps:naLesnavisiteursnaII "/>
        <s v="DylannaDog:naDeadnaofnaNight "/>
        <s v="PeoplenaInaKnow "/>
        <s v="ThenaDoomboltnaChase "/>
        <s v="ThenaTempest "/>
        <s v="Regression "/>
        <s v="ThenaTouch "/>
        <s v="ThreenaKingdoms:naResurrectionnaofnathenaDragon "/>
        <s v="Shattered "/>
        <s v="Zambezia "/>
        <s v="Ramanujan "/>
        <s v="DwegonsnaandnaLeprechauns "/>
        <s v="HandsnaofnaStone "/>
        <s v="Survivor "/>
        <s v="ThenaFrozennaGround "/>
        <s v="ThenaPaintednaVeil "/>
        <s v="ThenaBaadernaMeinhofnaComplex "/>
        <s v="DancesnawithnaWolves "/>
        <s v="BadnaTeacher "/>
        <s v="SeanaofnaLove "/>
        <s v="AnaCinderellanaStory "/>
        <s v="Scream "/>
        <s v="Thir13ennaGhosts "/>
        <s v="ThenaShining "/>
        <s v="BacknatonathenaFuture "/>
        <s v="HousenaonnaHauntednaHill "/>
        <s v="InaCannaDonaBadnaAllnabynaMyself "/>
        <s v="FightnaValley "/>
        <s v="ThenaSwitch "/>
        <s v="JustnaMarried "/>
        <s v="ThenaDevil'snaDouble "/>
        <s v="Gone,naBaby,naGone "/>
        <s v="ThomasnaandnathenaMagicnaRailroad "/>
        <s v="ThenaCrazies "/>
        <s v="SpiritednaAway "/>
        <s v="Firestorm "/>
        <s v="ThenaBounty "/>
        <s v="ThenaBooknaThief "/>
        <s v="SexnaDrive "/>
        <s v="LeapnaYear "/>
        <s v="ThenaFallnaofnathenaRomannaEmpire "/>
        <s v="TakenaMenaHomenaTonight "/>
        <s v="Won'tnaBacknaDown "/>
        <s v="ThenaNutcracker "/>
        <s v="KansasnaCity "/>
        <s v="Indignation "/>
        <s v="ThenaAmityvillenaHorror "/>
        <s v="Adaptation. "/>
        <s v="LandnaofnathenaDead "/>
        <s v="OutnaofnaInferno "/>
        <s v="FearnaandnaLoathingnainnaLasnaVegas "/>
        <s v="ThenaInventionnaofnaLying "/>
        <s v="Neighbors "/>
        <s v="ThenaMask "/>
        <s v="Big "/>
        <s v="Borat:naCulturalnaLearningsnaofnaAmericanafornaMakenaBenefitnaGloriousnaNationnaofnaKazakhstan "/>
        <s v="LegallynaBlonde "/>
        <s v="StarnaTreknaIII:naThenaSearchnafornaSpock "/>
        <s v="ThenaExorcismnaofnaEmilynaRose "/>
        <s v="DeucenaBigalow:naMalenaGigolo "/>
        <s v="LeftnaBehind "/>
        <s v="ThenaFamilynaStone "/>
        <s v="Barbershopna2:naBacknainnaBusiness "/>
        <s v="BadnaSanta "/>
        <s v="AustinnaPowers:naInternationalnaMannaofnaMystery "/>
        <s v="MynaBignaFatnaGreeknaWeddingna2 "/>
        <s v="DiarynaofnaanaWimpynaKid:naRodricknaRules "/>
        <s v="Predator "/>
        <s v="Amadeus "/>
        <s v="PromnaNight "/>
        <s v="MeannaGirls "/>
        <s v="UndernathenaTuscannaSun "/>
        <s v="GosfordnaPark "/>
        <s v="ThenaO.C. "/>
        <s v="PeggynaSuenaGotnaMarried "/>
        <s v="Birdmannaorna(ThenaUnexpectednaVirtuenaofnaIgnorance) "/>
        <s v="BluenaJasmine "/>
        <s v="Unitedna93 "/>
        <s v="Honey "/>
        <s v="SpynaHard "/>
        <s v="ThenaFog "/>
        <s v="SoulnaSurfer "/>
        <s v="Catch-22 "/>
        <s v="ObservenaandnaReport "/>
        <s v="ConannathenaDestroyer "/>
        <s v="RagingnaBull "/>
        <s v="LovenaHappens "/>
        <s v="YoungnaSherlocknaHolmes "/>
        <s v="Fame "/>
        <s v="127naHours "/>
        <s v="SmallnaTimenaCrooks "/>
        <s v="CenternaStage "/>
        <s v="LovenathenaCoopers "/>
        <s v="CatchnaThatnaKid "/>
        <s v="LifenaasnaanaHouse "/>
        <s v="StevenaJobs "/>
        <s v="InaLovenaYou,naBethnaCooper "/>
        <s v="YouthnainnaRevolt "/>
        <s v="ThenaLegendnaofnathenaLonenaRanger "/>
        <s v="ThenaTailornaofnaPanama "/>
        <s v="BlownaOut "/>
        <s v="Getaway "/>
        <s v="ThenaIcenaStorm "/>
        <s v="AndnaSonaItnaGoes "/>
        <s v="TroopnaBeverlynaHills "/>
        <s v="BeingnaJulia "/>
        <s v="9½naWeeks "/>
        <s v="Dragonslayer "/>
        <s v="ThenaLastnaStation "/>
        <s v="EdnaWood "/>
        <s v="LabornaDay "/>
        <s v="Mongol:naThenaRisenaofnaGenghisnaKhan "/>
        <s v="RocknRolla "/>
        <s v="Megaforce "/>
        <s v="Hamlet "/>
        <s v="Mao'snaLastnaDancer "/>
        <s v="MidnightnaSpecial "/>
        <s v="AnythingnaElse "/>
        <s v="ThenaRailwaynaMan "/>
        <s v="Unforgettable "/>
        <s v="ThenaWhitenaRibbon "/>
        <s v="Restoration "/>
        <s v="ThenaWraith "/>
        <s v="ThenaSaltonnaSea "/>
        <s v="MetallicanaThroughnathenaNever "/>
        <s v="ThenaInformers "/>
        <s v="Carlos "/>
        <s v="InaComenawithnathenaRain "/>
        <s v="OnenaMan'snaHero "/>
        <s v="DaynaofnathenaDead "/>
        <s v="InaAmnaWrath "/>
        <s v="Renaissance "/>
        <s v="RednaSonja "/>
        <s v="RednaLights "/>
        <s v="Superbad "/>
        <s v="MadeanaGoesnatonaJail "/>
        <s v="Wolves "/>
        <s v="StepnaUpna2:naThenaStreets "/>
        <s v="Hoodwinked! "/>
        <s v="HotelnaRwanda "/>
        <s v="Hitman "/>
        <s v="BlacknaNativity "/>
        <s v="ThenaPrince "/>
        <s v="CitynaofnaGhosts "/>
        <s v="ThenaOthers "/>
        <s v="Aliens "/>
        <s v="MynaFairnaLady "/>
        <s v="InaKnownaWhatnaYounaDidnaLastnaSummer "/>
        <s v="Let'snaBenaCops "/>
        <s v="Sideways "/>
        <s v="Beerfest "/>
        <s v="Halloween "/>
        <s v="GoodnaBoy! "/>
        <s v="ThenaBestnaMannaHoliday "/>
        <s v="Smokin'naAces "/>
        <s v="Sawna3D:naThenaFinalnaChapter "/>
        <s v="40naDaysnaandna40naNights "/>
        <s v="AnaNightnaatnathenaRoxbury "/>
        <s v="Beastly "/>
        <s v="ThenaHillsnaHavenaEyes "/>
        <s v="DickienaRoberts:naFormernaChildnaStar "/>
        <s v="McFarland,naUSA "/>
        <s v="LotterynaTicket "/>
        <s v="ATL "/>
        <s v="PitchnaPerfect "/>
        <s v="SummernaCatch "/>
        <s v="AnaSimplenaPlan "/>
        <s v="They "/>
        <s v="LarrynathenaCablenaGuy:naHealthnaInspector "/>
        <s v="ThenaAdventuresnaofnaElmonainnaGrouchland "/>
        <s v="Brooklyn'snaFinest "/>
        <s v="55naDaysnaatnaPeking "/>
        <s v="EvilnaDead "/>
        <s v="MynaLifenainnaRuins "/>
        <s v="AmericannaDreamz "/>
        <s v="SupermannaIV:naThenaQuestnafornaPeace "/>
        <s v="HownaShenaMove "/>
        <s v="RunningnaScared "/>
        <s v="BobbynaJones:naStrokenaofnaGenius "/>
        <s v="ShanghainaSurprise "/>
        <s v="ThenaIllusionist "/>
        <s v="Roar "/>
        <s v="VeronicanaGuerin "/>
        <s v="Escobar:naParadisenaLost "/>
        <s v="SouthlandnaTales "/>
        <s v="DragonnaHunters "/>
        <s v="DamnationnaAlley "/>
        <s v="ThenaApparition "/>
        <s v="MynaGirl "/>
        <s v="Fur:naAnnaImaginarynaPortraitnaofnaDianenaArbus "/>
        <s v="WallnaStreet "/>
        <s v="SensenaandnaSensibility "/>
        <s v="BecomingnaJane "/>
        <s v="SydneynaWhite "/>
        <s v="HousenaofnaSandnaandnaFog "/>
        <s v="DeadnaPoetsnaSociety "/>
        <s v="Dumbna&amp;naDumber "/>
        <s v="WhennaHarrynaMetnaSally... "/>
        <s v="ThenaVerdict "/>
        <s v="RoadnaTrip "/>
        <s v="VarsitynaBlues "/>
        <s v="ThenaArtist "/>
        <s v="ThenaUnborn "/>
        <s v="MoonrisenaKingdom "/>
        <s v="ThenaTexasnaChainsawnaMassacre:naThenaBeginning "/>
        <s v="ThenaYoungnaMessiah "/>
        <s v="ThenaMasternaofnaDisguise "/>
        <s v="Pan'snaLabyrinth "/>
        <s v="ThenaMessengers "/>
        <s v="SeenaSpotnaRun "/>
        <s v="BabynaBoy "/>
        <s v="ThenaRoommate "/>
        <s v="JoenaDirt "/>
        <s v="DoublenaImpact "/>
        <s v="HotnaFuzz "/>
        <s v="ThenaWomen "/>
        <s v="VickynaCristinanaBarcelona "/>
        <s v="Arn:naThenaKnightnaTemplar "/>
        <s v="BoysnaandnaGirls "/>
        <s v="WhitenaOleander "/>
        <s v="Jennifer'snaBody "/>
        <s v="DrowningnaMona "/>
        <s v="RadionaDays "/>
        <s v="RemembernaMe "/>
        <s v="HownatonaDeal "/>
        <s v="MynaStepmothernaIsnaannaAlien "/>
        <s v="Philadelphia "/>
        <s v="ThenaThirteenthnaFloor "/>
        <s v="ThenaCookout "/>
        <s v="Meteor "/>
        <s v="Duets "/>
        <s v="HollywoodnaEnding "/>
        <s v="DetroitnaRocknaCity "/>
        <s v="Highlander "/>
        <s v="ThingsnaWenaLostnainnathenaFire "/>
        <s v="Steel "/>
        <s v="ThenaImmigrant "/>
        <s v="ThenaWhitenaCountess "/>
        <s v="Trance "/>
        <s v="SoulnaPlane "/>
        <s v="WelcomenatonathenaSticks "/>
        <s v="Good "/>
        <s v="EnternathenaVoid "/>
        <s v="Vamps "/>
        <s v="Hachi:naAnaDog'snaTale "/>
        <s v="Zulu "/>
        <s v="ThenaHomesman "/>
        <s v="JuwannanaMann "/>
        <s v="Lilyhammer "/>
        <s v="Ararat "/>
        <s v="Madison "/>
        <s v="SlownaBurn "/>
        <s v="Wasabi "/>
        <s v="Slither "/>
        <s v="BeverlynaHillsnaCop "/>
        <s v="HomenaAlone "/>
        <s v="3naMennaandnaanaBaby "/>
        <s v="Tootsie "/>
        <s v="TopnaGun "/>
        <s v="CrouchingnaTiger,naHiddennaDragon "/>
        <s v="AmericannaBeauty "/>
        <s v="ThenaKing'snaSpeech "/>
        <s v="Twins "/>
        <s v="Scream:naThenaTVnaSeries "/>
        <s v="ThenaYellownaHandkerchief "/>
        <s v="ThenaColornaPurple "/>
        <s v="TidalnaWave "/>
        <s v="ThenaImitationnaGame "/>
        <s v="PrivatenaBenjamin "/>
        <s v="CoalnaMiner'snaDaughter "/>
        <s v="DiarynaofnaanaWimpynaKid "/>
        <s v="Mama "/>
        <s v="NationalnaLampoon'snaVacation "/>
        <s v="BadnaGrandpa "/>
        <s v="ThenaQueen "/>
        <s v="Beetlejuice "/>
        <s v="WhynaDidnaInaGetnaMarried? "/>
        <s v="LittlenaWomen "/>
        <s v="ThenaWomannainnaBlack "/>
        <s v="WhennaanaStrangernaCalls "/>
        <s v="BignaFatnaLiar "/>
        <s v="ThenaDeernaHunter "/>
        <s v="WagnathenaDog "/>
        <s v="ThenaLizzienaMcGuirenaMovie "/>
        <s v="Snitch "/>
        <s v="Krampus "/>
        <s v="ThenaFaculty "/>
        <s v="What'snaLovenaGotnatonaDonawithnaIt "/>
        <s v="CopnaLand "/>
        <s v="NotnaAnothernaTeennaMovie "/>
        <s v="EndnaofnaWatch "/>
        <s v="ThenaSkulls "/>
        <s v="ThenaTheorynaofnaEverything "/>
        <s v="Malibu'snaMostnaWanted "/>
        <s v="WherenathenaHeartnaIs "/>
        <s v="LawrencenaofnaArabia "/>
        <s v="HalloweennaII "/>
        <s v="Wild "/>
        <s v="ThenaLastnaHousenaonnathenaLeft "/>
        <s v="ThenaWeddingnaDate "/>
        <s v="Halloween:naResurrection "/>
        <s v="ThenaPrincessnaBride "/>
        <s v="ThenaGreatnaDebaters "/>
        <s v="Drive "/>
        <s v="ConfessionsnaofnaanaTeenagenaDramanaQueen "/>
        <s v="ThenaObjectnaofnaMynaAffection "/>
        <s v="28naWeeksnaLater "/>
        <s v="WhennathenaGamenaStandsnaTall "/>
        <s v="BecausenaofnaWinn-Dixie "/>
        <s v="Lovena&amp;naBasketball "/>
        <s v="GrossenaPointenaBlank "/>
        <s v="AllnaAboutnaSteve "/>
        <s v="BooknaofnaShadows:naBlairnaWitchna2 "/>
        <s v="ThenaCraft "/>
        <s v="MatchnaPoint "/>
        <s v="RamonanaandnaBeezus "/>
        <s v="ThenaRemainsnaofnathenaDay "/>
        <s v="BoogienaNights "/>
        <s v="NowherenatonaRun "/>
        <s v="Flicka "/>
        <s v="ThenaHillsnaHavenaEyesnaII "/>
        <s v="UrbannaLegends:naFinalnaCut "/>
        <s v="TucknaEverlasting "/>
        <s v="ThenaMarine "/>
        <s v="Keanu "/>
        <s v="CountrynaStrong "/>
        <s v="DisturbingnaBehavior "/>
        <s v="ThenaPlacenaBeyondnathenaPines "/>
        <s v="ThenaNovembernaMan "/>
        <s v="EyenaofnathenaBeholder "/>
        <s v="ThenaHurtnaLocker "/>
        <s v="Firestarter "/>
        <s v="KillingnaThemnaSoftly "/>
        <s v="AnaMostnaWantednaMan "/>
        <s v="FreddynaGotnaFingered "/>
        <s v="ThenaPiratesnaWhonaDon'tnaDonaAnything:naAnaVeggieTalesnaMovie "/>
        <s v="U2na3D "/>
        <s v="Highlander:naEndgame "/>
        <s v="Idlewild "/>
        <s v="OnenaDay "/>
        <s v="WhipnaIt "/>
        <s v="KnockaroundnaGuys "/>
        <s v="Confidence "/>
        <s v="ThenaMuse "/>
        <s v="De-Lovely "/>
        <s v="NewnaYorknaStories "/>
        <s v="Barney'snaGreatnaAdventure "/>
        <s v="ThenaMannawithnathenaIronnaFists "/>
        <s v="HomenaFries "/>
        <s v="HerenaonnaEarth "/>
        <s v="Brazil "/>
        <s v="RaisenaYournaVoice "/>
        <s v="ThenaDeadnaZone "/>
        <s v="ThenaBignaLebowski "/>
        <s v="BlacknaSnakenaMoan "/>
        <s v="DarknaBlue "/>
        <s v="AnaMightynaHeart "/>
        <s v="WhatevernaItnaTakes "/>
        <s v="BoatnaTrip "/>
        <s v="ThenaImportancenaofnaBeingnaEarnest "/>
        <s v="ThenaLovenaLetter "/>
        <s v="Hoot "/>
        <s v="InnaBruges "/>
        <s v="Peeples "/>
        <s v="ThenaRocker "/>
        <s v="PostnaGrad "/>
        <s v="PromisednaLand "/>
        <s v="WhatevernaWorks "/>
        <s v="ThenaInnaCrowd "/>
        <s v="ThreenaBurials "/>
        <s v="JakobnathenaLiar "/>
        <s v="KissnaKissnaBangnaBang "/>
        <s v="IdlenaHands "/>
        <s v="MulhollandnaDrive "/>
        <s v="BloodnaandnaChocolate "/>
        <s v="YounaWillnaMeetnaanaTallnaDarknaStranger "/>
        <s v="NevernaLetnaMenaGo "/>
        <s v="ThenaCompany "/>
        <s v="Transsiberian "/>
        <s v="ThenaClannaofnathenaCavenaBear "/>
        <s v="CrazynainnaAlabama "/>
        <s v="FunnynaGames "/>
        <s v="Listening "/>
        <s v="Felicia'snaJourney "/>
        <s v="Metropolis "/>
        <s v="DistrictnaB13 "/>
        <s v="ThingsnatonaDonainnaDenvernaWhennaYou'renaDead "/>
        <s v="ThenaAssassin "/>
        <s v="BuffalonaSoldiers "/>
        <s v="ThenaReturn "/>
        <s v="Ong-bakna2 "/>
        <s v="Centurion "/>
        <s v="SilentnaTrigger "/>
        <s v="ThenaMidnightnaMeatnaTrain "/>
        <s v="WinnienaMandela "/>
        <s v="ThenaSonnaofnaNonaOne "/>
        <s v="AllnathenaQueen'snaMen "/>
        <s v="ThenaGoodnaNight "/>
        <s v="Bathory:naCountessnaofnaBlood "/>
        <s v="Khumba "/>
        <s v="Automata "/>
        <s v="Dungeonsna&amp;naDragons:naWrathnaofnathenaDragonnaGod "/>
        <s v="ChiamateminaFrancescona-naIlnaPapanadellanagente "/>
        <s v="ShinjukunaIncident "/>
        <s v="Pandaemonium "/>
        <s v="GroundhognaDay "/>
        <s v="MagicnaMikenaXXL "/>
        <s v="Romeona+naJuliet "/>
        <s v="Sarah'snaKey "/>
        <s v="Freedom "/>
        <s v="Unforgiven "/>
        <s v="Manderlay "/>
        <s v="SlumdognaMillionaire "/>
        <s v="FatalnaAttraction "/>
        <s v="PrettynaWoman "/>
        <s v="ToweringnaInferno "/>
        <s v="CrocodilenaDundeenaII "/>
        <s v="BrokennaHorses "/>
        <s v="BornnaonnathenaFourthnaofnaJuly "/>
        <s v="CoolnaRunnings "/>
        <s v="MynaBloodynaValentine "/>
        <s v="StompnathenaYard "/>
        <s v="ThenaSpynaWhonaLovednaMe "/>
        <s v="GhostnaHunters "/>
        <s v="UrbannaLegend "/>
        <s v="GoodnaDeeds "/>
        <s v="WhitenaFang "/>
        <s v="Superstar "/>
        <s v="ThenaIronnaLady "/>
        <s v="Jonah:naAnaVeggieTalesnaMovie "/>
        <s v="PoeticnaJustice "/>
        <s v="AllnaAboutnathenaBenjamins "/>
        <s v="VampirenainnaBrooklyn "/>
        <s v="ExorcistnaII:naThenaHeretic "/>
        <s v="AnnaAmericannaHaunting "/>
        <s v="MynaBoss'snaDaughter "/>
        <s v="AnaPerfectnaGetaway "/>
        <s v="OurnaFamilynaWedding "/>
        <s v="DeadnaMannaonnaCampus "/>
        <s v="TeanawithnaMussolini "/>
        <s v="Thinner "/>
        <s v="NewnaYork,naNewnaYork "/>
        <s v="Crooklyn "/>
        <s v="InaThinknaInaLovenaMynaWife "/>
        <s v="JasonnaX "/>
        <s v="Bobby "/>
        <s v="HeadnaOvernaHeels "/>
        <s v="FunnaSize "/>
        <s v="ThenaDivingnaBellnaandnathenaButterfly "/>
        <s v="LittlenaChildren "/>
        <s v="Gossip "/>
        <s v="AnaWalknaonnathenaMoon "/>
        <s v="CatchnaanaFire "/>
        <s v="SoulnaSurvivors "/>
        <s v="JeffersonnainnaParis "/>
        <s v="EasynaVirtue "/>
        <s v="Caravans "/>
        <s v="Mr.naTurner "/>
        <s v="WildnaGrass "/>
        <s v="Amen. "/>
        <s v="ReignnaofnaAssassins "/>
        <s v="ThenaLuckynaOnes "/>
        <s v="Margaret "/>
        <s v="StannaHelsing "/>
        <s v="Flipped "/>
        <s v="BrokebacknaMountain "/>
        <s v="Clueless "/>
        <s v="FarnafromnaHeaven "/>
        <s v="HotnaTubnaTimenaMachinena2 "/>
        <s v="Dekalog "/>
        <s v="Quills "/>
        <s v="SevennaPsychopaths "/>
        <s v="ThenaCaveman'snaValentine "/>
        <s v="ThenaBorder "/>
        <s v="Downfall "/>
        <s v="ThenaSeanaInside "/>
        <s v="UndernathenaSkin "/>
        <s v="GoodnaMorning,naVietnam "/>
        <s v="ThenaLastnaGodfather "/>
        <s v="JustinnaBieber:naNevernaSaynaNever "/>
        <s v="BlacknaSwan "/>
        <s v="ThenaGodfather:naPartnaII "/>
        <s v="SavenathenaLastnaDance "/>
        <s v="AnaNightmarenaonnaElmnaStreetna4:naThenaDreamnaMaster "/>
        <s v="MiraclesnafromnaHeaven "/>
        <s v="Dude,naWhere'snaMynaCar? "/>
        <s v="YoungnaGuns "/>
        <s v="St.naVincent "/>
        <s v="AboutnaLastnaNight "/>
        <s v="10naThingsnaInaHatenaAboutnaYou "/>
        <s v="ThenaNewnaGuy "/>
        <s v="LoadednaWeaponna1 "/>
        <s v="ThenaShallows "/>
        <s v="ThenaButterflynaEffect "/>
        <s v="SnownaDay "/>
        <s v="ThisnaChristmas "/>
        <s v="BabynaGeniuses "/>
        <s v="ThenaBignaHit "/>
        <s v="HarrietnathenaSpy "/>
        <s v="Child'snaPlayna2 "/>
        <s v="NonaGoodnaDeed "/>
        <s v="ThenaMist "/>
        <s v="ExnaMachina "/>
        <s v="BeingnaJohnnaMalkovich "/>
        <s v="TwonaCannaPlaynaThatnaGame "/>
        <s v="EarthnatonaEcho "/>
        <s v="Crazy/Beautiful "/>
        <s v="LettersnafromnaIwonaJima "/>
        <s v="ThenaAstronautnaFarmer "/>
        <s v="Woo "/>
        <s v="Room "/>
        <s v="DirtynaWork "/>
        <s v="SerialnaMom "/>
        <s v="Dick "/>
        <s v="Delna1na-naMännasomnahatarnakvinnor "/>
        <s v="LightnaItnaUp "/>
        <s v="54 "/>
        <s v="BubblenaBoy "/>
        <s v="BirthdaynaGirl "/>
        <s v="21na&amp;naOver "/>
        <s v="Paris,najenat'aime "/>
        <s v="ResurrectingnathenaChamp "/>
        <s v="Admission "/>
        <s v="ThenaWidownaofnaSaint-Pierre "/>
        <s v="Chloe "/>
        <s v="Faithful "/>
        <s v="FindnaMenaGuilty "/>
        <s v="ThenaPerksnaofnaBeingnaanaWallflower "/>
        <s v="ExcessivenaForce "/>
        <s v="Infamous "/>
        <s v="ThenaClaim "/>
        <s v="ThenaVaticannaTapes "/>
        <s v="AttacknathenaBlock "/>
        <s v="InnathenaLandnaofnaBloodnaandnaHoney "/>
        <s v="ThenaCall "/>
        <s v="OperationnaChromite "/>
        <s v="ThenaCrocodilenaHunter:naCollisionnaCourse "/>
        <s v="InaLovenaYounaPhillipnaMorris "/>
        <s v="QuestnafornaFire "/>
        <s v="AntwonenaFisher "/>
        <s v="ThenaEmperor'snaClub "/>
        <s v="TruenaRomance "/>
        <s v="Womb "/>
        <s v="GlengarrynaGlennaRoss "/>
        <s v="ThenaKillernaInsidenaMe "/>
        <s v="CatnaPeople "/>
        <s v="SororitynaRow "/>
        <s v="ThenaPrisonernaofnaZenda "/>
        <s v="LarsnaandnathenaRealnaGirl "/>
        <s v="ThenaBoynainnathenaStripednaPajamas "/>
        <s v="DancernainnathenaDark "/>
        <s v="OscarnaandnaLucinda "/>
        <s v="ThenaFuneral "/>
        <s v="SolitarynaMan "/>
        <s v="Machete "/>
        <s v="CasinonaJack "/>
        <s v="ThenaLandnaBeforenaTime "/>
        <s v="TaenaGuknaGi:naThenaBrotherhoodnaofnaWar "/>
        <s v="ThenaPerfectnaGame "/>
        <s v="ThenaExorcist "/>
        <s v="Jaws "/>
        <s v="AmericannaPie "/>
        <s v="Ernestna&amp;naCelestine "/>
        <s v="ThenaGoldennaChild "/>
        <s v="ThinknaLikenaanaMan "/>
        <s v="Barbershop "/>
        <s v="StarnaTreknaII:naThenaWrathnaofnaKhan "/>
        <s v="AcenaVentura:naPetnaDetective "/>
        <s v="WarGames "/>
        <s v="Witness "/>
        <s v="ActnaofnaValor "/>
        <s v="StepnaUp "/>
        <s v="BeavisnaandnaButt-HeadnaDonaAmerica "/>
        <s v="JackienaBrown "/>
        <s v="Haroldna&amp;naKumarnaEscapenafromnaGuantanamonaBay "/>
        <s v="Chronicle "/>
        <s v="Yentl "/>
        <s v="TimenaBandits "/>
        <s v="Crossroads "/>
        <s v="ProjectnaX "/>
        <s v="Patton "/>
        <s v="OnenaHournaPhoto "/>
        <s v="Quarantine "/>
        <s v="ThenaEye "/>
        <s v="JohnsonnaFamilynaVacation "/>
        <s v="HownaHigh "/>
        <s v="ThenaMuppetnaChristmasnaCarol "/>
        <s v="Frida "/>
        <s v="KatynaPerry:naPartnaofnaMe "/>
        <s v="ThenaFaultnainnaOurnaStars "/>
        <s v="Rounders "/>
        <s v="TopnaFive "/>
        <s v="Prophecy "/>
        <s v="StirnaofnaEchoes "/>
        <s v="Spartacus:naWarnaofnathenaDamned "/>
        <s v="Philomena "/>
        <s v="ThenaUpsidenaofnaAnger "/>
        <s v="ThenaBoysnafromnaBrazil "/>
        <s v="Aquamarine "/>
        <s v="PapernaTowns "/>
        <s v="MynaBaby'snaDaddy "/>
        <s v="Nebraska "/>
        <s v="TalesnafromnathenaCrypt:naDemonnaKnight "/>
        <s v="MaxnaKeeble'snaBignaMove "/>
        <s v="YoungnaAdult "/>
        <s v="Crank "/>
        <s v="HownatonaBenaanaPlayer "/>
        <s v="LivingnaOutnaLoud "/>
        <s v="JustnaWright "/>
        <s v="RachelnaGettingnaMarried "/>
        <s v="ThenaPostmannaAlwaysnaRingsnaTwice "/>
        <s v="GirlnawithnaanaPearlnaEarring "/>
        <s v="DasnaBoot "/>
        <s v="SororitynaBoys "/>
        <s v="AboutnaTime "/>
        <s v="HousenaofnaFlyingnaDaggers "/>
        <s v="Arbitrage "/>
        <s v="ProjectnaAlmanac "/>
        <s v="CadillacnaRecords "/>
        <s v="Screwed "/>
        <s v="Fortress "/>
        <s v="FornaYournaConsideration "/>
        <s v="Celebrity "/>
        <s v="RunningnawithnaScissors "/>
        <s v="FromnaJustinnatonaKelly "/>
        <s v="Girlna6 "/>
        <s v="InnathenaCut "/>
        <s v="TwonaLovers "/>
        <s v="LastnaOrders "/>
        <s v="ThenaPursuitnaofnaD.B.naCooper "/>
        <s v="Ravenous "/>
        <s v="CharlienaBartlett "/>
        <s v="ThenaGreatnaBeauty "/>
        <s v="ThenaDangerousnaLivesnaofnaAltarnaBoys "/>
        <s v="Stoker "/>
        <s v="2046 "/>
        <s v="MarriednaLife "/>
        <s v="Duma "/>
        <s v="Ondine "/>
        <s v="Brother "/>
        <s v="WelcomenatonaCollinwood "/>
        <s v="CriticalnaCare "/>
        <s v="ThenaLifenaBeforenaHernaEyes "/>
        <s v="DarlingnaCompanion "/>
        <s v="Trade "/>
        <s v="Fateless "/>
        <s v="BreakfastnaofnaChampions "/>
        <s v="AnaWoman,naanaGunnaandnaanaNoodlenaShop "/>
        <s v="Cypher "/>
        <s v="CitynaofnaLifenaandnaDeath "/>
        <s v="LegendnaofnaKungnaFunaRabbit "/>
        <s v="SpacenaBattleshipnaYamato "/>
        <s v="5naDaysnaofnaWar "/>
        <s v="Triangle "/>
        <s v="10naDaysnainnaanaMadhouse "/>
        <s v="HeavennaIsnafornaReal "/>
        <s v="Snatch "/>
        <s v="Dancin'naIt'snaOn "/>
        <s v="PetnaSematary "/>
        <s v="Madadayo "/>
        <s v="ThenaCrynaofnathenaOwl "/>
        <s v="AnaTalenaofnaThreenaCities "/>
        <s v="Gremlins "/>
        <s v="StarnaWars:naEpisodenaIVna-naAnaNewnaHope "/>
        <s v="DirtynaGrandpa "/>
        <s v="DoctornaZhivago "/>
        <s v="Trash "/>
        <s v="HighnaSchoolnaMusicalna3:naSeniornaYear "/>
        <s v="ThenaFighter "/>
        <s v="JackassnaNumbernaTwo "/>
        <s v="MynaCousinnaVinny "/>
        <s v="IfnaInaStay "/>
        <s v="DrivenaHard "/>
        <s v="MajornaLeague "/>
        <s v="St.naTrinian's "/>
        <s v="PhonenaBooth "/>
        <s v="AnaWalknatonaRemember "/>
        <s v="DeadnaMannaWalking "/>
        <s v="CruelnaIntentions "/>
        <s v="SawnaVI "/>
        <s v="HistorynaofnathenaWorld:naPartnaI "/>
        <s v="ThenaSecretnaLifenaofnaBees "/>
        <s v="CorkynaRomano "/>
        <s v="RaisingnaCain "/>
        <s v="F.I.S.T. "/>
        <s v="InvadersnafromnaMars "/>
        <s v="Brooklyn "/>
        <s v="BarrynaLyndon "/>
        <s v="OutnaCold "/>
        <s v="ThenaLadiesnaMan "/>
        <s v="Quartet "/>
        <s v="Tomcats "/>
        <s v="Frailty "/>
        <s v="WomannainnaGold "/>
        <s v="Kinsey "/>
        <s v="ArmynaofnaDarkness "/>
        <s v="Slackers "/>
        <s v="What'snaEatingnaGilbertnaGrape "/>
        <s v="ThenaVisualnaBible:naThenaGospelnaofnaJohn "/>
        <s v="VeranaDrake "/>
        <s v="ThenaGuru "/>
        <s v="ThenaPereznaFamily "/>
        <s v="InsidenaLlewynnaDavis "/>
        <s v="O "/>
        <s v="ReturnnatonathenaBluenaLagoon "/>
        <s v="ThenaMollynaMaguires "/>
        <s v="Romancena&amp;naCigarettes "/>
        <s v="CopyingnaBeethoven "/>
        <s v="BrightonnaRock "/>
        <s v="SawnaV "/>
        <s v="MachinenaGunnaMcCain "/>
        <s v="LOL "/>
        <s v="Jindabyne "/>
        <s v="KabhinaAlvidanaNaanaKehna "/>
        <s v="AnnaIdealnaHusband "/>
        <s v="ThenaLastnaDaysnaonnaMars "/>
        <s v="Darkness "/>
        <s v="2001:naAnaSpacenaOdyssey "/>
        <s v="E.T.nathenaExtra-Terrestrial "/>
        <s v="InnathenaLandnaofnaWomen "/>
        <s v="ThenaBluenaButterfly "/>
        <s v="TherenaGoesnaMynaBaby "/>
        <s v="Lovesick "/>
        <s v="Housefull "/>
        <s v="SeptembernaDawn "/>
        <s v="FornaGreaternaGlory:naThenaTruenaStorynaofnaCristiada "/>
        <s v="LanaFamillenaBélier "/>
        <s v="GoodnaWillnaHunting "/>
        <s v="Misconduct "/>
        <s v="SawnaIII "/>
        <s v="Stripes "/>
        <s v="BringnaItnaOn "/>
        <s v="ThenaPurge:naElectionnaYear "/>
        <s v="She'snaAllnaThat "/>
        <s v="SawnaIV "/>
        <s v="WhitenaNoise "/>
        <s v="Madea'snaFamilynaReunion "/>
        <s v="ThenaColornaofnaMoney "/>
        <s v="ThenaLongestnaDay "/>
        <s v="ThenaMightynaDucks "/>
        <s v="ThenaGrudge "/>
        <s v="HappynaGilmore "/>
        <s v="JeepersnaCreepers "/>
        <s v="Billna&amp;naTed'snaExcellentnaAdventure "/>
        <s v="Oliver! "/>
        <s v="ThenaBestnaExoticnaMarigoldnaHotel "/>
        <s v="Recess:naSchool'snaOut "/>
        <s v="MadnaMaxnaBeyondnaThunderdome "/>
        <s v="Commando "/>
        <s v="ThenaBoy "/>
        <s v="Devil "/>
        <s v="FridaynaAfternaNext "/>
        <s v="Insidious:naChapterna3 "/>
        <s v="ThenaLastnaDragon "/>
        <s v="ThenaLawnmowernaMan "/>
        <s v="NicknaandnaNorah'snaInfinitenaPlaylist "/>
        <s v="Dogma "/>
        <s v="ThenaBangernaSisters "/>
        <s v="TwilightnaZone:naThenaMovie "/>
        <s v="RoadnaHouse "/>
        <s v="AnaLownaDownnaDirtynaShame "/>
        <s v="Swimfan "/>
        <s v="EmployeenaofnathenaMonth "/>
        <s v="Can'tnaHardlynaWait "/>
        <s v="ThenaOutsiders "/>
        <s v="Pete'snaDragon "/>
        <s v="Sinisterna2 "/>
        <s v="Sparkle "/>
        <s v="Valentine "/>
        <s v="ThenaFourthnaKind "/>
        <s v="AnaPrairienaHomenaCompanion "/>
        <s v="SugarnaHill "/>
        <s v="InvasionnaU.S.A. "/>
        <s v="RollnaBounce "/>
        <s v="Rushmore "/>
        <s v="Skyline "/>
        <s v="ThenaSecondnaBestnaExoticnaMarigoldnaHotel "/>
        <s v="KitnaKittredge:naAnnaAmericannaGirl "/>
        <s v="ThenaPerfectnaMan "/>
        <s v="Mo'naBetternaBlues "/>
        <s v="KungnaPow:naEnternathenaFist "/>
        <s v="Tremors "/>
        <s v="WrongnaTurn "/>
        <s v="ThenaLongnaRiders "/>
        <s v="ThenaCorruptor "/>
        <s v="Mud "/>
        <s v="Renona911!:naMiami "/>
        <s v="OnenaDirection:naThisnaIsnaUs "/>
        <s v="ThenaGoods:naLivenaHard,naSellnaHard "/>
        <s v="HeynaArnold!naThenaMovie "/>
        <s v="MynaWeeknawithnaMarilyn "/>
        <s v="ThenaMatador "/>
        <s v="LovenaJones "/>
        <s v="ThenaGift "/>
        <s v="EndnaofnathenaSpear "/>
        <s v="GetnaOvernaIt "/>
        <s v="OfficenaSpace "/>
        <s v="DropnaDeadnaGorgeous "/>
        <s v="BignaEyes "/>
        <s v="VerynaBadnaThings "/>
        <s v="Sleepover "/>
        <s v="BodynaDouble "/>
        <s v="MacGruber "/>
        <s v="DirtynaPrettynaThings "/>
        <s v="Moviena43 "/>
        <s v="OvernaHernaDeadnaBody "/>
        <s v="SeekingnaanaFriendnafornathenaEndnaofnathenaWorld "/>
        <s v="CedarnaRapids "/>
        <s v="Bones "/>
        <s v="AmericannaHistorynaX "/>
        <s v="ThenaCollection "/>
        <s v="Teacher'snaPet "/>
        <s v="ThenaRednaViolin "/>
        <s v="ThenaStraightnaStory "/>
        <s v="DeucesnaWild "/>
        <s v="BadnaWords "/>
        <s v="Run,naFatboy,naRun "/>
        <s v="Heartbeeps "/>
        <s v="BlacknaornaWhite "/>
        <s v="OnnathenaLine "/>
        <s v="RescuenaDawn "/>
        <s v="DannynaCollins "/>
        <s v="Jeff,naWhonaLivesnaatnaHome "/>
        <s v="InaAmnaLove "/>
        <s v="AtlasnaShruggednaII:naThenaStrike "/>
        <s v="RomeonaIsnaBleeding "/>
        <s v="ThenaLimey "/>
        <s v="Crash "/>
        <s v="ThenaHousenaofnaMirth "/>
        <s v="Malone "/>
        <s v="PeacefulnaWarrior "/>
        <s v="BuckynaLarson:naBornnatonaBenaanaStar "/>
        <s v="Bamboozled "/>
        <s v="ThenaForest "/>
        <s v="Sphinx "/>
        <s v="WhilenaWe'renaYoung "/>
        <s v="AnaBetternaLife "/>
        <s v="Spider "/>
        <s v="GunnaShy "/>
        <s v="NicholasnaNickleby "/>
        <s v="ThenaIceman "/>
        <s v="Krrish "/>
        <s v="CecilnaB.naDeMented "/>
        <s v="KillernaJoe "/>
        <s v="ThenaJoneses "/>
        <s v="OwningnaMahowny "/>
        <s v="ThenaBrothersnaSolomon "/>
        <s v="MynaBlueberrynaNights "/>
        <s v="Illuminata "/>
        <s v="SweptnaAway "/>
        <s v="War,naInc. "/>
        <s v="ShaolinnaSoccer "/>
        <s v="ThenaBrownnaBunny "/>
        <s v="ThenaSwindle "/>
        <s v="Rosewater "/>
        <s v="ThenaChambermaidnaonnathenaTitanic "/>
        <s v="Coriolanus "/>
        <s v="ImaginarynaHeroes "/>
        <s v="HighnaHeelsnaandnaLownaLifes "/>
        <s v="World'snaGreatestnaDad "/>
        <s v="Severance "/>
        <s v="Edmond "/>
        <s v="WelcomenatonathenaRileys "/>
        <s v="PolicenaAcademy:naMissionnatonaMoscow "/>
        <s v="BloodnaDonenaSignnaMynaName "/>
        <s v="CinconadenaMayo,naLanaBatalla "/>
        <s v="Elsana&amp;naFred "/>
        <s v="AnnaAlannaSmitheenaFilm:naBurnnaHollywoodnaBurn "/>
        <s v="ThenaOpennaRoad "/>
        <s v="ThenaGoodnaGuy "/>
        <s v="Motherhood "/>
        <s v="FreenaStyle "/>
        <s v="Strangerland "/>
        <s v="ThenaJankynaPromoters "/>
        <s v="BlondenaAmbition "/>
        <s v="ThenaOxfordnaMurders "/>
        <s v="ThenaReef "/>
        <s v="Eulogy "/>
        <s v="WhitenaNoisena2:naThenaLight "/>
        <s v="YounaGotnaServed:naBeatnathenaWorld "/>
        <s v="FiftynaDeadnaMennaWalking "/>
        <s v="JunglenaShuffle "/>
        <s v="AdamnaResurrected "/>
        <s v="OfnaHorsesnaandnaMen "/>
        <s v="It'snaanaWonderfulnaAfterlife "/>
        <s v="ThenaDevil'snaTomb "/>
        <s v="Partition "/>
        <s v="GoodnaIntentions "/>
        <s v="ThenaGood,nathenaBad,nathenaWeird "/>
        <s v="Nursena3D "/>
        <s v="Gunless "/>
        <s v="Adventureland "/>
        <s v="ThenaLostnaCity "/>
        <s v="NextnaFriday "/>
        <s v="AmericannaHeist "/>
        <s v="YounaOnlynaLivenaTwice "/>
        <s v="Plastic "/>
        <s v="Amour "/>
        <s v="PoltergeistnaIII "/>
        <s v="Re-Kill "/>
        <s v="It'snaanaMad,naMad,naMad,naMadnaWorld "/>
        <s v="Volver "/>
        <s v="HeavynaMetal "/>
        <s v="GentlemennaBroncos "/>
        <s v="RichardnaIII "/>
        <s v="IntonathenaGrizzlynaMaze "/>
        <s v="Kites "/>
        <s v="Melancholia "/>
        <s v="RednaDog "/>
        <s v="JabnaTaknaHainaJaan "/>
        <s v="Alien "/>
        <s v="ThenaTexasnaChainnaSawnaMassacre "/>
        <s v="ThenaRunaways "/>
        <s v="FiddlernaonnathenaRoof "/>
        <s v="Thunderball "/>
        <s v="Detention "/>
        <s v="LoosenaCannons "/>
        <s v="SetnaItnaOff "/>
        <s v="ThenaBestnaMan "/>
        <s v="Child'snaPlay "/>
        <s v="Sicko "/>
        <s v="ThenaPurge:naAnarchy "/>
        <s v="DownnatonaYou "/>
        <s v="Haroldna&amp;naKumarnaGonatonaWhitenaCastle "/>
        <s v="ThenaContender "/>
        <s v="BoilernaRoom "/>
        <s v="TradingnaPlaces "/>
        <s v="BlacknaChristmas "/>
        <s v="Breakin'naAllnathenaRules "/>
        <s v="HenrynaV "/>
        <s v="ThenaSavages "/>
        <s v="ChasingnaPapi "/>
        <s v="ThenaWaynaofnathenaGun "/>
        <s v="IgbynaGoesnaDown "/>
        <s v="PCU "/>
        <s v="ThenaUltimatenaGift "/>
        <s v="ThenaBoldnaandnathenaBeautiful "/>
        <s v="ThenaIcenaPirates "/>
        <s v="Gracie "/>
        <s v="TrustnathenaMan "/>
        <s v="Hamletna2 "/>
        <s v="VelvetnaGoldmine "/>
        <s v="ThenaWailing "/>
        <s v="Glee:naThena3DnaConcertnaMovie "/>
        <s v="ThenaLegendnaofnaSuriyothai "/>
        <s v="TwonaEvilnaEyes "/>
        <s v="Barbecue "/>
        <s v="AllnaornaNothing "/>
        <s v="PrincessnaKaiulani "/>
        <s v="OpalnaDream "/>
        <s v="FlamenaandnaCitron "/>
        <s v="Undiscovered "/>
        <s v="RednaRiding:naInnathenaYearnaofnaOurnaLordna1974 "/>
        <s v="ThenaGirlnaonnathenaTrain "/>
        <s v="VeronikanaDecidesnatonaDie "/>
        <s v="CrocodilenaDundee "/>
        <s v="Ultramarines:naAnaWarhammerna40,000naMovie "/>
        <s v="ThenaInaInside "/>
        <s v="BeneathnaHillna60 "/>
        <s v="Polisse "/>
        <s v="Awake "/>
        <s v="StarnaWars:naThenaClonenaWars "/>
        <s v="SkinnaTrade "/>
        <s v="ThenaLostnaBoys "/>
        <s v="CrazynaHeart "/>
        <s v="ThenaRose "/>
        <s v="BaggagenaClaim "/>
        <s v="Barbarella "/>
        <s v="Shipwrecked "/>
        <s v="Election "/>
        <s v="ThenaNamesake "/>
        <s v="ThenaDUFF "/>
        <s v="Glitter "/>
        <s v="ThenaHauntingnainnaConnecticutna2:naGhostsnaofnaGeorgia "/>
        <s v="Silmido "/>
        <s v="BrightnaStar "/>
        <s v="MynaNamenaIsnaKhan "/>
        <s v="AllnaIsnaLost "/>
        <s v="Limbo "/>
        <s v="NamasteynaLondon "/>
        <s v="ThenaWindnaThatnaShakesnathenaBarley "/>
        <s v="YehnaJawaaninaHainaDeewani "/>
        <s v="QuonaVadis "/>
        <s v="Repo!naThenaGeneticnaOpera "/>
        <s v="ValleynaofnathenaWolves:naIraq "/>
        <s v="PulpnaFiction "/>
        <s v="ThenaMuppetnaMovie "/>
        <s v="Nightcrawler "/>
        <s v="ClubnaDread "/>
        <s v="ThenaSoundnaofnaMusic "/>
        <s v="Splash "/>
        <s v="LittlenaMissnaSunshine "/>
        <s v="StandnabynaMe "/>
        <s v="28naDaysnaLater... "/>
        <s v="YounaGotnaServed "/>
        <s v="EscapenafromnaAlcatraz "/>
        <s v="BrownnaSugar "/>
        <s v="AnaThinnaLinenaBetweennaLovenaandnaHate "/>
        <s v="50/50 "/>
        <s v="Shutter "/>
        <s v="ThatnaAwkwardnaMoment "/>
        <s v="ModernnaProblems "/>
        <s v="Kicks "/>
        <s v="MuchnaAdonaAboutnaNothing "/>
        <s v="OnnaHernaMajesty'snaSecretnaService "/>
        <s v="ThenaPlayer "/>
        <s v="NewnaNightmare "/>
        <s v="DrivenaMenaCrazy "/>
        <s v="AkeelahnaandnathenaBee "/>
        <s v="HalfnaBaked "/>
        <s v="NewnainnaTown "/>
        <s v="AmericannaPsycho "/>
        <s v="ThenaGoodnaGirl "/>
        <s v="BonnaCopnaBadnaCop "/>
        <s v="ThenaBoondocknaSaintsnaII:naAllnaSaintsnaDay "/>
        <s v="ThenaCitynaofnaYournaFinalnaDestination "/>
        <s v="EnoughnaSaid "/>
        <s v="EasynaA "/>
        <s v="ThenaInkwell "/>
        <s v="ShadownaofnathenaVampire "/>
        <s v="Prom "/>
        <s v="ThenaPallbearer "/>
        <s v="HeldnaUp "/>
        <s v="WomannaonnaTop "/>
        <s v="HowardsnaEnd "/>
        <s v="Preacher "/>
        <s v="Anomalisa "/>
        <s v="AnothernaYear "/>
        <s v="8naWomen "/>
        <s v="ShowdownnainnaLittlenaTokyo "/>
        <s v="ClaynaPigeons "/>
        <s v="It'snaKindnaofnaanaFunnynaStory "/>
        <s v="MadenainnaDagenham "/>
        <s v="WhennaDidnaYounaLastnaSeenaYournaFather? "/>
        <s v="Prefontaine "/>
        <s v="ThenaWickednaLady "/>
        <s v="ThenaSecretnaofnaKells "/>
        <s v="BeginnaAgain "/>
        <s v="DownnainnathenaValley "/>
        <s v="BrooklynnaRules "/>
        <s v="Restless "/>
        <s v="ThenaSingingnaDetective "/>
        <s v="ThenaLandnaGirls "/>
        <s v="Fido "/>
        <s v="ThenaWendellnaBakernaStory "/>
        <s v="WildnaTarget "/>
        <s v="Pathology "/>
        <s v="WutheringnaHeights "/>
        <s v="10thna&amp;naWolf "/>
        <s v="DearnaWendy "/>
        <s v="Aloft "/>
        <s v="Akira "/>
        <s v="ThenaDeathnaandnaLifenaofnaBobbynaZ "/>
        <s v="ThenaRocket:naThenaLegendnaofnaRocketnaRichard "/>
        <s v="Swelter "/>
        <s v="MynaLuckynaStar "/>
        <s v="ImaginenaMena&amp;naYou "/>
        <s v="Mr.naChurch "/>
        <s v="SwimmingnaPool "/>
        <s v="GreennaStreetna3:naNevernaBacknaDown "/>
        <s v="ThenaBloodnaofnaHeroes "/>
        <s v="CodenaofnaHonor "/>
        <s v="DrivingnaMissnaDaisy "/>
        <s v="SoulnaFood "/>
        <s v="RumblenainnathenaBronx "/>
        <s v="FarnafromnaMen "/>
        <s v="ThanknaYounafornaSmoking "/>
        <s v="Hostel:naPartnaII "/>
        <s v="AnnaEducation "/>
        <s v="Shopgirl "/>
        <s v="ThenaHotelnaNewnaHampshire "/>
        <s v="Narc "/>
        <s v="MennawithnaBrooms "/>
        <s v="WitlessnaProtection "/>
        <s v="ThenaWorknaandnathenaGlory "/>
        <s v="Extract "/>
        <s v="MaskednaandnaAnonymous "/>
        <s v="AliasnaBetty "/>
        <s v="Codena46 "/>
        <s v="OutsidenaBet "/>
        <s v="AlbertnaNobbs "/>
        <s v="BlacknaNovember "/>
        <s v="TanaRanaRumnaPum "/>
        <s v="Persepolis "/>
        <s v="ThenaHole "/>
        <s v="ThenaWave "/>
        <s v="ThenaNeonnaDemon "/>
        <s v="HarrynaBrown "/>
        <s v="ThenaOmeganaCode "/>
        <s v="Juno "/>
        <s v="PoundnaofnaFlesh "/>
        <s v="DiamondsnaArenaForever "/>
        <s v="ThenaGodfather "/>
        <s v="Flashdance "/>
        <s v="500naDaysnaofnaSummer "/>
        <s v="ThenaPiano "/>
        <s v="MagicnaMike "/>
        <s v="DarknessnaFalls "/>
        <s v="LivenaandnaLetnaDie "/>
        <s v="MynaDognaSkip "/>
        <s v="Definitely,naMaybe "/>
        <s v="JumpingnathenaBroom "/>
        <s v="GoodnaNight,naandnaGoodnaLuck. "/>
        <s v="Capote "/>
        <s v="Desperado "/>
        <s v="Fargo "/>
        <s v="Logan'snaRun "/>
        <s v="ThenaMannawithnathenaGoldennaGun "/>
        <s v="ActionnaJackson "/>
        <s v="ThenaDescent "/>
        <s v="MichaelnaJordannatonathenaMax "/>
        <s v="Devil'snaDue "/>
        <s v="FlirtingnawithnaDisaster "/>
        <s v="ThenaDevil'snaRejects "/>
        <s v="BuffynathenaVampirenaSlayer "/>
        <s v="Dope "/>
        <s v="InnaToonaDeep "/>
        <s v="Housenaofna1000naCorpses "/>
        <s v="AliennaZone "/>
        <s v="AnaSeriousnaMan "/>
        <s v="GetnaLow "/>
        <s v="Warlock "/>
        <s v="BeyondnathenaLights "/>
        <s v="AnaSinglenaMan "/>
        <s v="ThenaLastnaTemptationnaofnaChrist "/>
        <s v="OutsidenaProvidence "/>
        <s v="Bridena&amp;naPrejudice "/>
        <s v="Rabbit-ProofnaFence "/>
        <s v="Who'snaYournaCaddy? "/>
        <s v="SplitnaSecond "/>
        <s v="Nikita "/>
        <s v="ThenaOthernaSidenaofnaHeaven "/>
        <s v="DarknaAngel "/>
        <s v="Veer-Zaara "/>
        <s v="Redbelt "/>
        <s v="Cyrus "/>
        <s v="AnaDognaofnaFlanders "/>
        <s v="AutonaFocus "/>
        <s v="FactorynaGirl "/>
        <s v="WenaNeednatonaTalknaAboutnaKevin "/>
        <s v="ThenaChristmasnaCandle "/>
        <s v="ThenaMightynaMacs "/>
        <s v="Losin'naIt "/>
        <s v="MothernaandnaChild "/>
        <s v="MarchnaornaDie "/>
        <s v="Lesnavisiteurs "/>
        <s v="Somewhere "/>
        <s v="InaHopenaTheynaServenaBeernainnaHell "/>
        <s v="ChairmannaofnathenaBoard "/>
        <s v="Hesher "/>
        <s v="DomnaHemingway "/>
        <s v="Gerry "/>
        <s v="ThenaHeartnaofnaMe "/>
        <s v="Freeheld "/>
        <s v="ThenaExtranaMan "/>
        <s v="HardnatonaBenaanaGod "/>
        <s v="Ca$h "/>
        <s v="Wah-Wah "/>
        <s v="ThenaBoondocknaSaints "/>
        <s v="ZnaStorm "/>
        <s v="Twixt "/>
        <s v="SnownaQueen "/>
        <s v="AlphanaandnaOmegana4:naThenaLegendnaofnathenaSawnaToothednaCave "/>
        <s v="PalenaRider "/>
        <s v="Stargate:naThenaArknaofnaTruth "/>
        <s v="DazednaandnaConfused "/>
        <s v="HighnaSchoolnaMusicalna2 "/>
        <s v="TwonaLoversnaandnaanaBear "/>
        <s v="CriminalnaActivities "/>
        <s v="Aimeena&amp;naJaguar "/>
        <s v="ThenaChumscrubber "/>
        <s v="Shade "/>
        <s v="HousenaatnathenaEndnaofnathenaStreet "/>
        <s v="Incendies "/>
        <s v="RemembernaMe,naMynaLove "/>
        <s v="Perrier'snaBounty "/>
        <s v="ElitenaSquad "/>
        <s v="Annabelle "/>
        <s v="BrannaNuenaDae "/>
        <s v="BoyznannathenaHood "/>
        <s v="LanaBamba "/>
        <s v="ThenaFournaSeasons "/>
        <s v="DressednatonaKill "/>
        <s v="ThenaAdventuresnaofnaHucknaFinn "/>
        <s v="Go "/>
        <s v="FriendsnawithnaMoney "/>
        <s v="ThenaAndromedanaStrain "/>
        <s v="Bats "/>
        <s v="NowherenainnaAfrica "/>
        <s v="Shame "/>
        <s v="LayernaCake "/>
        <s v="ThenaWorknaandnathenaGlorynaII:naAmericannaZion "/>
        <s v="ThenaEast "/>
        <s v="AnaHomenaatnathenaEndnaofnathenaWorld "/>
        <s v="Aberdeen "/>
        <s v="ThenaMessenger "/>
        <s v="Tracker "/>
        <s v="Control "/>
        <s v="ThenaTerminator "/>
        <s v="GoodnaByenaLenin! "/>
        <s v="ThenaDamnednaUnited "/>
        <s v="ThenaReturnnaofnathenaLivingnaDead "/>
        <s v="Gomorrah "/>
        <s v="Mallrats "/>
        <s v="Grease "/>
        <s v="Platoon "/>
        <s v="Fahrenheitna9/11 "/>
        <s v="ButchnaCassidynaandnathenaSundancenaKid "/>
        <s v="MarynaPoppins "/>
        <s v="OrdinarynaPeople "/>
        <s v="WestnaSidenaStory "/>
        <s v="Caddyshack "/>
        <s v="ThenaBrothers "/>
        <s v="ThenaWood "/>
        <s v="ThenaUsualnaSuspects "/>
        <s v="AnaNightmarenaonnaElmnaStreetna5:naThenaDreamnaChild "/>
        <s v="VannaWilder:naPartynaLiaison "/>
        <s v="ThenaWrestler "/>
        <s v="DuelnainnathenaSun "/>
        <s v="BestnainnaShow "/>
        <s v="EscapenafromnaNewnaYork "/>
        <s v="SchoolnaDaze "/>
        <s v="DaddynaDaynaCamp "/>
        <s v="Mr.naNicenaGuy "/>
        <s v="AnaMightynaWind "/>
        <s v="MysticnaPizza "/>
        <s v="Warna&amp;naPeace "/>
        <s v="SlidingnaDoors "/>
        <s v="TalesnafromnathenaHood "/>
        <s v="ThenaLastnaKingnaofnaScotland "/>
        <s v="Halloweenna5 "/>
        <s v="Bernie "/>
        <s v="DolphinsnaandnaWhalesna3D:naTribesnaofnathenaOcean "/>
        <s v="Pollock "/>
        <s v="200naCigarettes "/>
        <s v="ThenaWords "/>
        <s v="CasanadenaminaPadre "/>
        <s v="CitynaIsland "/>
        <s v="ThenaGuard "/>
        <s v="College "/>
        <s v="ThenaVirginnaSuicides "/>
        <s v="LittlenaVoice "/>
        <s v="MissnaMarch "/>
        <s v="WishnaInaWasnaHere "/>
        <s v="SimplynaIrresistible "/>
        <s v="VeronicanaMars "/>
        <s v="HedwignaandnathenaAngrynaInch "/>
        <s v="OnlynathenaStrong "/>
        <s v="GoddessnaofnaLove "/>
        <s v="ShatterednaGlass "/>
        <s v="Novocaine "/>
        <s v="ThenaBusinessnaofnaStrangers "/>
        <s v="ThenaWildnaBunch "/>
        <s v="ThenaWackness "/>
        <s v="ThenaGreatnaTrainnaRobbery "/>
        <s v="MorvernnaCallar "/>
        <s v="Beastmasterna2:naThroughnathenaPortalnaofnaTime "/>
        <s v="Thena5thnaQuarter "/>
        <s v="ThenaFlowernaofnaEvil "/>
        <s v="ThenaGreatest "/>
        <s v="SnownaFlowernaandnathenaSecretnaFan "/>
        <s v="ComenaEarlynaMorning "/>
        <s v="LuckynaBreak "/>
        <s v="Julia "/>
        <s v="Surfer,naDude "/>
        <s v="LakenaofnaFire "/>
        <s v="11:14 "/>
        <s v="MennaofnaWar "/>
        <s v="DonnaMcKay "/>
        <s v="Deadfall "/>
        <s v="AnaShinenaofnaRainbows "/>
        <s v="ThenaHitnaList "/>
        <s v="Emma "/>
        <s v="Videodrome "/>
        <s v="L'aubergenaespagnole "/>
        <s v="SongnaOne "/>
        <s v="WinternainnaWartime "/>
        <s v="FreakynaDeaky "/>
        <s v="ThenaTrain "/>
        <s v="TradenaofnaInnocents "/>
        <s v="ThenaProtector "/>
        <s v="StiffnaUppernaLips "/>
        <s v="ThenaInbetweeners "/>
        <s v="BendnaItnaLikenaBeckham "/>
        <s v="SunshinenaState "/>
        <s v="Crossover "/>
        <s v="Khiladina786 "/>
        <s v="[Rec]na2 "/>
        <s v="StandingnaOvation "/>
        <s v="ThenaSting "/>
        <s v="ChariotsnaofnaFire "/>
        <s v="DiarynaofnaanaMadnaBlacknaWoman "/>
        <s v="Shine "/>
        <s v="DonnaJon "/>
        <s v="HighnaPlainsnaDrifter "/>
        <s v="GhostnaWorld "/>
        <s v="Iris "/>
        <s v="Galaxina "/>
        <s v="ThenaChorus "/>
        <s v="MambonaItaliano "/>
        <s v="Wonderland "/>
        <s v="DonathenaRightnaThing "/>
        <s v="HarvardnaMan "/>
        <s v="LenaHavre "/>
        <s v="Irreversible "/>
        <s v="R100 "/>
        <s v="RangnaDenaBasanti "/>
        <s v="Animals "/>
        <s v="SalvationnaBoulevard "/>
        <s v="ThenaTen "/>
        <s v="AnaRoomnafornaRomeonaBrass "/>
        <s v="Headhunters "/>
        <s v="Grabbers "/>
        <s v="SaintnaRalph "/>
        <s v="MissnaJulie "/>
        <s v="SomewherenainnaTime "/>
        <s v="DumnaMaaronaDum "/>
        <s v="Insidious:naChapterna2 "/>
        <s v="SawnaII "/>
        <s v="10naCloverfieldnaLane "/>
        <s v="Jackass:naThenaMovie "/>
        <s v="LightsnaOut "/>
        <s v="ParanormalnaActivityna3 "/>
        <s v="Ouija "/>
        <s v="AnaNightmarenaonnaElmnaStreetna3:naDreamnaWarriors "/>
        <s v="InstructionsnaNotnaIncluded "/>
        <s v="ParanormalnaActivityna4 "/>
        <s v="ThenaRobe "/>
        <s v="ThenaReturnnaofnathenaPinknaPanther "/>
        <s v="Freddy'snaDead:naThenaFinalnaNightmare "/>
        <s v="Monster "/>
        <s v="20,000naLeaguesnaUndernathenaSea "/>
        <s v="ParanormalnaActivity:naThenaMarkednaOnes "/>
        <s v="ThenaElephantnaMan "/>
        <s v="DallasnaBuyersnaClub "/>
        <s v="ThenaLazarusnaEffect "/>
        <s v="Memento "/>
        <s v="Oculus "/>
        <s v="ClerksnaII "/>
        <s v="BillynaElliot "/>
        <s v="ThenaWaynaWaynaBack "/>
        <s v="HousenaPartyna2 "/>
        <s v="ThenaMannafromnaSnowynaRiver "/>
        <s v="Doug'sna1stnaMovie "/>
        <s v="ThenaApostle "/>
        <s v="MommienaDearest "/>
        <s v="OurnaIdiotnaBrother "/>
        <s v="Race "/>
        <s v="ThenaPlayersnaClub "/>
        <s v="AsnaAbove,naSonaBelow "/>
        <s v="Addicted "/>
        <s v="Eve'snaBayou "/>
        <s v="StillnaAlice "/>
        <s v="ThenaEgyptian "/>
        <s v="Nighthawks "/>
        <s v="Fridaynathena13thnaPartnaVIII:naJasonnaTakesnaManhattan "/>
        <s v="MynaBignaFatnaGreeknaWedding "/>
        <s v="SpringnaBreakers "/>
        <s v="Halloween:naThenaCursenaofnaMichaelnaMyers "/>
        <s v="YnaTunaMamánaTambién "/>
        <s v="ShaunnaofnathenaDead "/>
        <s v="ThenaHauntingnaofnaMollynaHartley "/>
        <s v="LonenaStar "/>
        <s v="Halloweenna4:naThenaReturnnaofnaMichaelnaMyers "/>
        <s v="AprilnaFool'snaDay "/>
        <s v="Diner "/>
        <s v="LonenaWolfnaMcQuade "/>
        <s v="Apollona18 "/>
        <s v="SunshinenaCleaning "/>
        <s v="NonaEscape "/>
        <s v="ThenaBeastmaster "/>
        <s v="SolomonnaandnaSheba "/>
        <s v="FiftynaShadesnaofnaBlack "/>
        <s v="NotnaEasilynaBroken "/>
        <s v="AnaFarewellnatonaArms "/>
        <s v="ThenaPerfectnaMatch "/>
        <s v="Digimon:naThenaMovie "/>
        <s v="Saved! "/>
        <s v="ThenaBarbariannaInvasions "/>
        <s v="RobinnaandnaMarian "/>
        <s v="ThenaForsaken "/>
        <s v="Forcena10nafromnaNavarone "/>
        <s v="UHF "/>
        <s v="Grandma'snaBoy "/>
        <s v="SlumsnaofnaBeverlynaHills "/>
        <s v="OncenaUponnaanaTimenainnathenaWest "/>
        <s v="Made "/>
        <s v="Moon "/>
        <s v="KeepingnaUpnawithnathenaSteins "/>
        <s v="SeanaRexna3D:naJourneynatonaanaPrehistoricnaWorld "/>
        <s v="ThenaSweetnaHereafter "/>
        <s v="OfnaGodsnaandnaMen "/>
        <s v="BottlenaShock "/>
        <s v="JekyllnaandnaHyde...naTogethernaAgain "/>
        <s v="HeavenlynaCreatures "/>
        <s v="90naMinutesnainnaHeaven "/>
        <s v="EverythingnaMustnaGo "/>
        <s v="ZeronaEffect "/>
        <s v="ThenaMachinist "/>
        <s v="LightnaSleeper "/>
        <s v="KillnathenaMessenger "/>
        <s v="RabbitnaHole "/>
        <s v="PartynaMonster "/>
        <s v="GreennaRoom "/>
        <s v="ThenaOhnainnaOhio "/>
        <s v="AtlasnaShrugged:naWhonaIsnaJohnnaGalt? "/>
        <s v="BottlenaRocket "/>
        <s v="AlbinonaAlligator "/>
        <s v="Gandhi,naMynaFather "/>
        <s v="StandardnaOperatingnaProcedure "/>
        <s v="OutnaofnathenaBlue "/>
        <s v="TuckernaandnaDalenavsnaEvil "/>
        <s v="Lovely,naStill "/>
        <s v="Tycoon "/>
        <s v="DesertnaBlue "/>
        <s v="Decoys "/>
        <s v="ThenaVisit "/>
        <s v="Redacted "/>
        <s v="Fascination "/>
        <s v="SavingnaGrace "/>
        <s v="Areana51 "/>
        <s v="SleepnaTight "/>
        <s v="ThenaCottage "/>
        <s v="DeadnaLikenaMe:naLifenaAfternaDeath "/>
        <s v="FarcenaofnathenaPenguins "/>
        <s v="FlyingnaBy "/>
        <s v="Psych "/>
        <s v="Rudderless "/>
        <s v="Henryna&amp;naMe "/>
        <s v="ChristmasnaEve "/>
        <s v="WenaHavenaYournaHusband "/>
        <s v="DyingnaofnathenaLight "/>
        <s v="BornnaofnaWar "/>
        <s v="CapricornnaOne "/>
        <s v="Should'venaBeennaRomeo "/>
        <s v="RunningnaForever "/>
        <s v="YoganaHosers "/>
        <s v="NavynaSealsnavs.naZombies "/>
        <s v="InaServednathenaKingnaofnaEngland "/>
        <s v="SoulnaKitchen "/>
        <s v="SlingnaBlade "/>
        <s v="ThenaAwakening "/>
        <s v="Hostel "/>
        <s v="TristramnaShandy:naAnaCocknaandnaBullnaStory "/>
        <s v="TakenaShelter "/>
        <s v="LadynainnaWhite "/>
        <s v="DrivingnaLessons "/>
        <s v="Let'snaKillnaWard'snaWife "/>
        <s v="ThenaTexasnaChainsawnaMassacrena2 "/>
        <s v="PatnaGarrettna&amp;naBillynathenaKid "/>
        <s v="OnlynaGodnaForgives "/>
        <s v="Campingnasauvage "/>
        <s v="WithoutnaMen "/>
        <s v="Barfi "/>
        <s v="DearnaFrankie "/>
        <s v="AllnaHat "/>
        <s v="ThenaNamesnaofnaLove "/>
        <s v="TreadingnaWater "/>
        <s v="SavagenaGrace "/>
        <s v="PolicenaAcademy "/>
        <s v="ThenaBluenaLagoon "/>
        <s v="FournaWeddingsnaandnaanaFuneral "/>
        <s v="FastnaTimesnaatnaRidgemontnaHigh "/>
        <s v="MobynaDick "/>
        <s v="25thnaHour "/>
        <s v="SecretsnaandnaLies "/>
        <s v="Bound "/>
        <s v="RequiemnafornaanaDream "/>
        <s v="StatenaFair "/>
        <s v="Tango "/>
        <s v="Salvador "/>
        <s v="Moms'naNightnaOut "/>
        <s v="DonnienaDarko "/>
        <s v="SavingnaPrivatenaPerez "/>
        <s v="Character "/>
        <s v="Spun "/>
        <s v="LifenaDuringnaWartime "/>
        <s v="LadynaVengeance "/>
        <s v="Mozart'snaSister "/>
        <s v="MeannaMachine "/>
        <s v="Exiled "/>
        <s v="Blackthorn "/>
        <s v="Lilyana4-Ever "/>
        <s v="After.Life "/>
        <s v="Fugly "/>
        <s v="OnenaFlewnaOvernathenaCuckoo'snaNest "/>
        <s v="R.L.naStine'snaMonsterville:naThenaCabinetnaofnaSouls "/>
        <s v="SilentnaMovie "/>
        <s v="Airlift "/>
        <s v="AnnenaofnaGreennaGables "/>
        <s v="FalconnaRising "/>
        <s v="ThenaSweeney "/>
        <s v="SexynaBeast "/>
        <s v="EasynaMoney "/>
        <s v="WhalenaRider "/>
        <s v="Paa "/>
        <s v="Cargo "/>
        <s v="HighnaSchoolnaMusical "/>
        <s v="AnimalnaKingdom "/>
        <s v="LovenaandnaDeathnaonnaLongnaIsland "/>
        <s v="NightnaWatch "/>
        <s v="ThenaCryingnaGame "/>
        <s v="Porky's "/>
        <s v="SurvivalnaofnathenaDead "/>
        <s v="NightnaofnathenaLivingnaDead "/>
        <s v="LostnainnaTranslation "/>
        <s v="AnnienaHall "/>
        <s v="ThenaGreatestnaShownaonnaEarth "/>
        <s v="Monster'snaBall "/>
        <s v="Maggie "/>
        <s v="LeavingnaLasnaVegas "/>
        <s v="Hanselna&amp;naGretelnaGetnaBaked "/>
        <s v="ThenaFrontnaPage "/>
        <s v="ThenaBoynaNextnaDoor "/>
        <s v="Trapeze "/>
        <s v="ThenaKidsnaArenaAllnaRight "/>
        <s v="TheynaLive "/>
        <s v="ThenaGreatnaEscape "/>
        <s v="Whatnathena#$*!naDonaWena(K)now!? "/>
        <s v="ThenaLastnaExorcismnaPartnaII "/>
        <s v="Boyhood "/>
        <s v="Scoop "/>
        <s v="ThenaWash "/>
        <s v="3naStrikes "/>
        <s v="ThenaCooler "/>
        <s v="ThenaMisfits "/>
        <s v="ThenaNightnaListener "/>
        <s v="ThenaJerkynaBoys "/>
        <s v="ThenaOrphanage "/>
        <s v="AnaHauntednaHousena2 "/>
        <s v="ThenaRulesnaofnaAttraction "/>
        <s v="Topaz "/>
        <s v="Let'snaGonatonaPrison "/>
        <s v="FournaRooms "/>
        <s v="Secretary "/>
        <s v="ThenaRealnaCancun "/>
        <s v="TalknaRadio "/>
        <s v="WaitingnafornaGuffman "/>
        <s v="LovenaStinks "/>
        <s v="YounaKillnaMe "/>
        <s v="Thumbsucker "/>
        <s v="RednaState "/>
        <s v="Mirrormask "/>
        <s v="Samsara "/>
        <s v="ThenaBarbarians "/>
        <s v="ThenaArtnaofnaGettingnaBy "/>
        <s v="Zipper "/>
        <s v="PoolhallnaJunkies "/>
        <s v="ThenaLossnaofnaSexualnaInnocence "/>
        <s v="HolynaMotors "/>
        <s v="Joe "/>
        <s v="ShootingnaFish "/>
        <s v="Prison "/>
        <s v="PsychonaBeachnaParty "/>
        <s v="ThenaBignaTease "/>
        <s v="BuennaDía,naRamón "/>
        <s v="Trust "/>
        <s v="AnnaEverlastingnaPiece "/>
        <s v="AmongnaGiants "/>
        <s v="Adore "/>
        <s v="ThenaVelocitynaofnaGary "/>
        <s v="MondaysnainnathenaSun "/>
        <s v="StakenaLand "/>
        <s v="SonnynawithnaanaChance "/>
        <s v="ThenaLastnaTimenaInaCommittednaSuicide "/>
        <s v="FuturonaBeach "/>
        <s v="AnothernaHappynaDay "/>
        <s v="AnaLonelynaPlacenatonaDie "/>
        <s v="Nothing "/>
        <s v="ThenaGeographernaDranknaHisnaGlobenaAway "/>
        <s v="1776 "/>
        <s v="Inescapable "/>
        <s v="Hell'snaAngels "/>
        <s v="PurplenaViolets "/>
        <s v="ThenaVeil "/>
        <s v="ThenaLovednaOnes "/>
        <s v="NonaVacancy "/>
        <s v="HownatonaFallnainnaLove "/>
        <s v="ThenaPerfectnaWave "/>
        <s v="AnaMannafornaAllnaSeasons "/>
        <s v="Network "/>
        <s v="GonenawithnathenaWind "/>
        <s v="DesertnaDancer "/>
        <s v="MajornaDundee "/>
        <s v="DownnafornaLife "/>
        <s v="AnnienaGetnaYournaGun "/>
        <s v="FournaLions "/>
        <s v="HousenaofnaSand "/>
        <s v="Defendor "/>
        <s v="ThenaPirate "/>
        <s v="ThenaGoodnaHeart "/>
        <s v="ThenaHistorynaBoys "/>
        <s v="M*A*S*H "/>
        <s v="MidnightnaCowboy "/>
        <s v="ThenaFullnaMonty "/>
        <s v="Airplane! "/>
        <s v="ChainnaofnaCommand "/>
        <s v="Friday "/>
        <s v="MenacenaIInaSociety "/>
        <s v="Empire "/>
        <s v="Creepshowna2 "/>
        <s v="ThenaBalladnaofnaCablenaHogue "/>
        <s v="InnaColdnaBlood "/>
        <s v="ThenaNun'snaStory "/>
        <s v="Harper "/>
        <s v="Frenzy "/>
        <s v="ThenaWitch "/>
        <s v="InaGotnathenaHooknaUp "/>
        <s v="She'snathenaOne "/>
        <s v="GodsnaandnaMonsters "/>
        <s v="ThenaSecretnainnaTheirnaEyes "/>
        <s v="Train "/>
        <s v="EvilnaDeadnaII "/>
        <s v="PootienaTang "/>
        <s v="Sharknado "/>
        <s v="Lanaotranaconquista "/>
        <s v="Trollhunter "/>
        <s v="Irana&amp;naAbby "/>
        <s v="WinternaPassing "/>
        <s v="D.E.B.S. "/>
        <s v="ThenaMaskednaSaint "/>
        <s v="ThenaBetrayed "/>
        <s v="Taxman "/>
        <s v="ThenaSecret "/>
        <s v="2:13 "/>
        <s v="Batman:naThenaDarknaKnightnaReturns,naPartna2 "/>
        <s v="TimenatonaChoose "/>
        <s v="InnathenaNamenaofnathenaKing:naThenaLastnaJob "/>
        <s v="WickednaBlood "/>
        <s v="DawnnaPatrol "/>
        <s v="LordsnaofnaLondon "/>
        <s v="HighnaAnxiety "/>
        <s v="MarchnaofnathenaPenguins "/>
        <s v="MarginnaCall "/>
        <s v="August "/>
        <s v="Choke "/>
        <s v="Whiplash "/>
        <s v="CitynaofnaGod "/>
        <s v="HumannaTraffic "/>
        <s v="DaynaOne "/>
        <s v="ThenaDeadnaGirl "/>
        <s v="ThenaHunt "/>
        <s v="AnaChristmasnaStory "/>
        <s v="Bella "/>
        <s v="Classnaofna1984 "/>
        <s v="ThenaOppositenaSex "/>
        <s v="DreamingnaofnaJosephnaLees "/>
        <s v="ThenaClass "/>
        <s v="Rosemary'snaBaby "/>
        <s v="ThenaMannaWhonaShotnaLibertynaValance "/>
        <s v="Adam "/>
        <s v="MarianaFullnaofnaGrace "/>
        <s v="Beginners "/>
        <s v="Feast "/>
        <s v="AnimalnaHouse "/>
        <s v="Goldfinger "/>
        <s v="Antiviral "/>
        <s v="It'snaanaWonderfulnaLife "/>
        <s v="Trainspotting "/>
        <s v="ThenaOriginalnaKingsnaofnaComedy "/>
        <s v="ParanormalnaActivityna2 "/>
        <s v="WakingnaNednaDevine "/>
        <s v="BowlingnafornaColumbine "/>
        <s v="ComingnaHome "/>
        <s v="AnaNightmarenaonnaElmnaStreetna2:naFreddy'snaRevenge "/>
        <s v="AnaRoomnawithnaanaView "/>
        <s v="ThenaPurge "/>
        <s v="Sinister "/>
        <s v="MartinnaLawrencenaLive:naRunteldat "/>
        <s v="CatnaonnaanaHotnaTinnaRoof "/>
        <s v="BeneathnathenaPlanetnaofnathenaApes "/>
        <s v="AirnaBud "/>
        <s v="Pokémonna3:naThenaMovie "/>
        <s v="JasonnaLives:naFridaynathena13thnaPartnaVI "/>
        <s v="ThenaBridgenaonnathenaRivernaKwai "/>
        <s v="SpacednaInvaders "/>
        <s v="FamilynaPlot "/>
        <s v="ThenaApartment "/>
        <s v="JasonnaGoesnatonaHell:naThenaFinalnaFriday "/>
        <s v="TornnaCurtain "/>
        <s v="DavenaChappelle'snaBlocknaParty "/>
        <s v="SlownaWest "/>
        <s v="KrushnaGroove "/>
        <s v="NextnaDaynaAir "/>
        <s v="ElmernaGantry "/>
        <s v="JudgmentnaatnaNuremberg "/>
        <s v="Trippin' "/>
        <s v="RobotnaChicken "/>
        <s v="RednaRiver "/>
        <s v="PhatnaGirlz "/>
        <s v="BeforenaMidnight "/>
        <s v="TeennaWolfnaToo "/>
        <s v="PhantasmnaII "/>
        <s v="WomannaThounaArtnaLoosed "/>
        <s v="RealnaWomennaHavenaCurves "/>
        <s v="DeadlinenaGallipoli "/>
        <s v="Water "/>
        <s v="EastnaIsnaEast "/>
        <s v="Whipped "/>
        <s v="KamanaSutra:naAnaTalenaofnaLove "/>
        <s v="PleasenaGive "/>
        <s v="WillynaWonkana&amp;nathenaChocolatenaFactory "/>
        <s v="Warlock:naThenaArmageddon "/>
        <s v="8naHeadsnainnaanaDuffelnaBag "/>
        <s v="DaysnaofnaHeaven "/>
        <s v="ThirteennaConversationsnaAboutnaOnenaThing "/>
        <s v="Jawbreaker "/>
        <s v="Basquiat "/>
        <s v="FrancesnaHa "/>
        <s v="Tsotsi "/>
        <s v="Happiness "/>
        <s v="DysFunktionalnaFamily "/>
        <s v="Tusk "/>
        <s v="Oldboy "/>
        <s v="LettersnatonaGod "/>
        <s v="HobonawithnaanaShotgun "/>
        <s v="Compadres "/>
        <s v="Freeway "/>
        <s v="Love'snaAbidingnaJoy "/>
        <s v="FishnaTank "/>
        <s v="DamselsnainnaDistress "/>
        <s v="Creature "/>
        <s v="Bachelorette "/>
        <s v="BrainDead "/>
        <s v="BravenaNewnaGirl "/>
        <s v="TimnaandnaEric'snaBillionnaDollarnaMovie "/>
        <s v="ThenaGrand "/>
        <s v="SummernaStorm "/>
        <s v="FortnaMcCoy "/>
        <s v="ChainnaLetter "/>
        <s v="JustnaLooking "/>
        <s v="ThenaDivide "/>
        <s v="ThenaEclipse "/>
        <s v="Demonic "/>
        <s v="MynaBignaFatnaIndependentnaMovie "/>
        <s v="ThenaDeported "/>
        <s v="TannernaHall "/>
        <s v="OpennaRoad "/>
        <s v="TheynaCamenaTogether "/>
        <s v="30naNightsnaofnaParanormalnaActivitynawithnathenaDevilnaInsidenathenaGirlnawithnathenaDragonnaTattoo "/>
        <s v="NevernaBacknaDownna2:naThenaBeatdown "/>
        <s v="PointnaBlank "/>
        <s v="FournaSinglenaFathers "/>
        <s v="EnternathenaDangerousnaMind "/>
        <s v="SomethingnaWicked "/>
        <s v="AWOL-72 "/>
        <s v="Iguana "/>
        <s v="ChicagonaOvercoat "/>
        <s v="BarrynaMunday "/>
        <s v="CentralnaStation "/>
        <s v="PocketfulnaofnaMiracles "/>
        <s v="ClosenaRange "/>
        <s v="BoyntonnaBeachnaClub "/>
        <s v="Amnesiac "/>
        <s v="Freakonomics "/>
        <s v="HighnaTension "/>
        <s v="GriffnathenaInvisible "/>
        <s v="Unnatural "/>
        <s v="Hustlena&amp;naFlow "/>
        <s v="SomenaLikenaItnaHot "/>
        <s v="Fridaynathena13thnaPartnaVII:naThenaNewnaBlood "/>
        <s v="ThenaWizardnaofnaOz "/>
        <s v="YoungnaFrankenstein "/>
        <s v="DiarynaofnathenaDead "/>
        <s v="LagenaRahonaMunnanaBhai "/>
        <s v="Ulee'snaGold "/>
        <s v="ThenaBlacknaStallion "/>
        <s v="SardaarnaJi "/>
        <s v="JourneynatonaSaturn "/>
        <s v="Donovan'snaReef "/>
        <s v="ThenaDress "/>
        <s v="AnaGuynaNamednaJoe "/>
        <s v="BlazingnaSaddles "/>
        <s v="Fridaynathena13th:naThenaFinalnaChapter "/>
        <s v="Ida "/>
        <s v="Maurice "/>
        <s v="BeernaLeague "/>
        <s v="RidingnaGiants "/>
        <s v="Timecrimes "/>
        <s v="SilvernaMedallist "/>
        <s v="TimbernaFalls "/>
        <s v="Singin'nainnathenaRain "/>
        <s v="Fat,naSickna&amp;naNearlynaDead "/>
        <s v="AnaHauntednaHouse "/>
        <s v="2016:naObama'snaAmerica "/>
        <s v="ThatnaThingnaYounaDo! "/>
        <s v="HalloweennaIII:naSeasonnaofnathenaWitch "/>
        <s v="EscapenafromnathenaPlanetnaofnathenaApes "/>
        <s v="Hud "/>
        <s v="KevinnaHart:naLetnaMenaExplain "/>
        <s v="MynaOwnnaPrivatenaIdaho "/>
        <s v="GardennaState "/>
        <s v="BeforenaSunrise "/>
        <s v="Surnalenaseuil "/>
        <s v="Jesus'naSon "/>
        <s v="SavingnaFace "/>
        <s v="BricknaLane "/>
        <s v="Robotna&amp;naFrank "/>
        <s v="MynaLifenaWithoutnaMe "/>
        <s v="ThenaSpectacularnaNow "/>
        <s v="MarilynnaHotchkiss'naBallroomnaDancingnaandnaCharmnaSchool "/>
        <s v="Religulous "/>
        <s v="Fuel "/>
        <s v="ValleynaofnathenaHeart'snaDelight "/>
        <s v="EyenaofnathenaDolphin "/>
        <s v="8:naThenaMormonnaProposition "/>
        <s v="ThenaOthernaEndnaofnathenaLine "/>
        <s v="Anatomy "/>
        <s v="SleepnaDealer "/>
        <s v="Super "/>
        <s v="ChristmasnaMail "/>
        <s v="Stung "/>
        <s v="Antibirth "/>
        <s v="GetnaonnathenaBus "/>
        <s v="Thr3e "/>
        <s v="Idiocracy "/>
        <s v="ThenaRisenaofnathenaKrays "/>
        <s v="ThisnaIsnaEngland "/>
        <s v="AliennaUprising "/>
        <s v="BathingnaBeauty "/>
        <s v="GonafornaIt! "/>
        <s v="Dancer,naTexasnaPop.na81 "/>
        <s v="ShownaBoat "/>
        <s v="RedemptionnaRoad "/>
        <s v="ThenaCalling "/>
        <s v="ThenaBravenaLittlenaToaster "/>
        <s v="Fantasia "/>
        <s v="8naDays "/>
        <s v="Fridaynathena13thnaPartnaIII "/>
        <s v="Fridaynathena13th:naAnaNewnaBeginning "/>
        <s v="ThenaLastnaSinnaEater "/>
        <s v="DonaYounaBelieve? "/>
        <s v="ImpactnaPoint "/>
        <s v="ThenaValleynaofnaDecision "/>
        <s v="Eden "/>
        <s v="ChickennaTikkanaMasala "/>
        <s v="AlwaysnaWoodstock "/>
        <s v="JacknaBrooks:naMonsternaSlayer "/>
        <s v="ThenaBestnaYearsnaofnaOurnaLives "/>
        <s v="Bully "/>
        <s v="Elling "/>
        <s v="MinaAmerica "/>
        <s v="[Rec] "/>
        <s v="LiesnainnaPlainnaSight "/>
        <s v="Sharkskin "/>
        <s v="Containment "/>
        <s v="ThenaTimber "/>
        <s v="FromnaRussianawithnaLove "/>
        <s v="ThenaToxicnaAvengernaPartnaII "/>
        <s v="InnathenaHeatnaofnathenaNight "/>
        <s v="Sleeper "/>
        <s v="ItnaFollows "/>
        <s v="EverythingnaYounaAlwaysnaWantednatonaKnownaAboutnaSexna*naButnaWerenaAfraidnatonaAsk "/>
        <s v="TonaKillnaanaMockingbird "/>
        <s v="MadnaMaxna2:naThenaRoadnaWarrior "/>
        <s v="ThenaLegendnaofnaDrunkennaMaster "/>
        <s v="BoysnaDon'tnaCry "/>
        <s v="SilentnaHouse "/>
        <s v="ThenaLivesnaofnaOthers "/>
        <s v="Courageous "/>
        <s v="ThenaHustler "/>
        <s v="BoomnaTown "/>
        <s v="ThenaTripletsnaofnaBelleville "/>
        <s v="SmokenaSignals "/>
        <s v="AmericannaSplendor "/>
        <s v="BeforenaSunset "/>
        <s v="AmoresnaPerros "/>
        <s v="Thirteen "/>
        <s v="Gentleman'snaAgreement "/>
        <s v="Winter'snaBone "/>
        <s v="TouchingnathenaVoid "/>
        <s v="Alexander'snaRagtimenaBand "/>
        <s v="MenaandnaYounaandnaEveryonenaWenaKnow "/>
        <s v="InsidenaJob "/>
        <s v="WenaArenaYournaFriends "/>
        <s v="GhostnaDog:naThenaWaynaofnathenaSamurai "/>
        <s v="HarshnaTimes "/>
        <s v="Captive "/>
        <s v="FullnaFrontal "/>
        <s v="Witchboard "/>
        <s v="StrangersnawithnaCandy "/>
        <s v="Shortbus "/>
        <s v="WaltznawithnaBashir "/>
        <s v="ThenaBooknaofnaMormonnaMovie,naVolumena1:naThenaJourney "/>
        <s v="NonaEndnainnaSight "/>
        <s v="ThenaDiarynaofnaanaTeenagenaGirl "/>
        <s v="GetnaReal "/>
        <s v="InnathenaShadownaofnathenaMoon "/>
        <s v="Meek'snaCutoff "/>
        <s v="InsidenaDeepnaThroat "/>
        <s v="DinnernaRush "/>
        <s v="Clockwatchers "/>
        <s v="ThenaVirginitynaHit "/>
        <s v="Subway "/>
        <s v="HousenaofnaD "/>
        <s v="Teeth "/>
        <s v="Six-StringnaSamurai "/>
        <s v="HumnaTonaMohabbatnaKarega "/>
        <s v="It'snaAllnaGonenaPetenaTong "/>
        <s v="SaintnaJohnnaofnaLasnaVegas "/>
        <s v="24na7:naTwentynaFournaSeven "/>
        <s v="Stonewall "/>
        <s v="Eureka "/>
        <s v="RoadsidenaRomeo "/>
        <s v="ThisnaThingnaofnaOurs "/>
        <s v="ThenaLostnaMedallion:naThenaAdventuresnaofnaBillynaStone "/>
        <s v="ThenaLastnaFivenaYears "/>
        <s v="ThenaMissingnaPerson "/>
        <s v="ReturnnaofnathenaLivingnaDeadnaIII "/>
        <s v="London "/>
        <s v="Sherrybaby "/>
        <s v="Circle "/>
        <s v="EdennaLake "/>
        <s v="Plush "/>
        <s v="VampirenaKillers "/>
        <s v="Gangster'snaParadise:naJerusalema "/>
        <s v="FreezenaFrame "/>
        <s v="GravenaEncounters "/>
        <s v="Stitches "/>
        <s v="NinenaDead "/>
        <s v="TonaBenaFrank,naSinatranaatna100 "/>
        <s v="Bananas "/>
        <s v="Supercapitalist "/>
        <s v="Rockaway "/>
        <s v="Wings "/>
        <s v="ThenaLadynafromnaShanghai "/>
        <s v="NonaMan'snaLand:naThenaRisenaofnaReeker "/>
        <s v="Highway "/>
        <s v="SmallnaApartments "/>
        <s v="CoffeenaTown "/>
        <s v="ThenaGhastlynaLovenaofnaJohnnynaX "/>
        <s v="AllnaIsnaBright "/>
        <s v="ThenaTorturenaChambernaofnaDr.naSadism "/>
        <s v="StraightnaA's "/>
        <s v="AnaFunnynaThingnaHappenednaonnathenaWaynatonathenaForum "/>
        <s v="SlackernaUprising "/>
        <s v="ThenaLegendnaofnaHell'snaGate:naAnnaAmericannaConspiracy "/>
        <s v="ThenaWalkingnaDeceased "/>
        <s v="ThenaCursenaofnaDownersnaGrove "/>
        <s v="SharknaLake "/>
        <s v="River'snaEdge "/>
        <s v="Northfork "/>
        <s v="ThenaMarinena4:naMovingnaTarget "/>
        <s v="Buried "/>
        <s v="Submarine "/>
        <s v="ThenaSquare "/>
        <s v="OnenatonaAnother "/>
        <s v="ABCDna(AnynaBodynaCannaDance) "/>
        <s v="MannaonnaWire "/>
        <s v="Abandoned "/>
        <s v="BrotherlynaLove "/>
        <s v="ThenaLastnaExorcism "/>
        <s v="NowherenaBoy "/>
        <s v="AnaStreetcarnaNamednaDesire "/>
        <s v="Dr.naStrangelovenaor:naHownaInaLearnednatonaStopnaWorryingnaandnaLovenathenaBomb "/>
        <s v="ElnacrimennadelnapadrenaAmaro "/>
        <s v="BeastsnaofnathenaSouthernnaWild "/>
        <s v="BattlenafornathenaPlanetnaofnathenaApes "/>
        <s v="Songcatcher "/>
        <s v="HighernaGround "/>
        <s v="Vaalu "/>
        <s v="ThenaGreatestnaMovienaEvernaSold "/>
        <s v="EdnaandnaHisnaDeadnaMother "/>
        <s v="TravelersnaandnaMagicians "/>
        <s v="Hangna'EmnaHigh "/>
        <s v="Deadlinena-naU.S.A. "/>
        <s v="Sublime "/>
        <s v="AnaBeginner'snaGuidenatonaSnuff "/>
        <s v="IndependencenaDaysaster "/>
        <s v="DysfunctionalnaFriends "/>
        <s v="RunnaLolanaRun "/>
        <s v="May "/>
        <s v="AgainstnathenaWild "/>
        <s v="LivingnaDark:naThenaStorynaofnaTednathenaCaver "/>
        <s v="UndernathenaSamenaMoon "/>
        <s v="ConquestnaofnathenaPlanetnaofnathenaApes "/>
        <s v="InnathenaBedroom "/>
        <s v="InaSpitnaonnaYournaGrave "/>
        <s v="Happy,naTexas "/>
        <s v="MynaSummernaofnaLove "/>
        <s v="ThenaLunchbox "/>
        <s v="Yes "/>
        <s v="YounaCan'tnaTakenaItnawithnaYou "/>
        <s v="FromnaHerenatonaEternity "/>
        <s v="ShenaWorenaanaYellownaRibbon "/>
        <s v="GracenaUnplugged "/>
        <s v="Foolish "/>
        <s v="N-Secure "/>
        <s v="Caramel "/>
        <s v="OutnaofnathenaDark "/>
        <s v="ThenaBubble "/>
        <s v="ThenaConversation "/>
        <s v="DilnaJonaBhinaKahey... "/>
        <s v="MississippinaMermaid "/>
        <s v="InaLovenaYournaWork "/>
        <s v="CabinnaFever "/>
        <s v="Waitress "/>
        <s v="Bloodsport "/>
        <s v="Mr.naSmithnaGoesnatonaWashington "/>
        <s v="Kids "/>
        <s v="ThenaSquidnaandnathenaWhale "/>
        <s v="KissingnaJessicanaStein "/>
        <s v="Kickboxer:naVengeance "/>
        <s v="Spellbound "/>
        <s v="Exotica "/>
        <s v="Buffalona'66 "/>
        <s v="Insidious "/>
        <s v="ReponaMan "/>
        <s v="NinenaQueens "/>
        <s v="ThenaGatekeepers "/>
        <s v="ThenaBalladnaofnaJacknaandnaRose "/>
        <s v="ThenaTonaDonaList "/>
        <s v="KillingnaZoe "/>
        <s v="ThenaBeliever "/>
        <s v="SnownaAngels "/>
        <s v="Unsullied "/>
        <s v="Sessionna9 "/>
        <s v="InaWantnaSomeonenatonaEatnaCheesenaWith "/>
        <s v="Mooz-Lum "/>
        <s v="Hatchet "/>
        <s v="ModernnaTimes "/>
        <s v="StolennaSummer "/>
        <s v="MynaNamenaIsnaBruce "/>
        <s v="ThenaSalon "/>
        <s v="RoadnaHard "/>
        <s v="FortynaShadesnaofnaBlue "/>
        <s v="Amigo "/>
        <s v="Pontypool "/>
        <s v="Trucker "/>
        <s v="MenaYounaandnaFivenaBucks "/>
        <s v="ThenaLordsnaofnaSalem "/>
        <s v="Housebound "/>
        <s v="Wal-Mart:naThenaHighnaCostnaofnaLownaPrice "/>
        <s v="FetchingnaCody "/>
        <s v="OncenaUponnaanaTimenainnaQueens "/>
        <s v="ClosernatonathenaMoon "/>
        <s v="MutantnaWorld "/>
        <s v="GrowingnaUpnaSmith "/>
        <s v="Checkmate "/>
        <s v="#Horror "/>
        <s v="WindnaWalkers "/>
        <s v="SnownaWhitenaandnathenaSevennaDwarfs "/>
        <s v="ThenaHolynaGirl "/>
        <s v="Shalako "/>
        <s v="IncidentnaatnaLochnaNess "/>
        <s v="ThenaDognaLover "/>
        <s v="GirlnaHouse "/>
        <s v="ThenaBluenaRoom "/>
        <s v="HousenaatnathenaEndnaofnathenaDrive "/>
        <s v="Batman:naThenaMovie "/>
        <s v="Lock,naStocknaandnaTwonaSmokingnaBarrels "/>
        <s v="ThenaBalladnaofnaGregorionaCortez "/>
        <s v="ThenaStreetsnaofnaSannaFrancisco "/>
        <s v="ThenaCelebration "/>
        <s v="TreesnaLounge "/>
        <s v="JourneynafromnathenaFall "/>
        <s v="ThenaBasket "/>
        <s v="Eddie:naThenaSleepwalkingnaCannibal "/>
        <s v="Space:naAbovenaandnaBeyond "/>
        <s v="QueennaofnathenaMountains "/>
        <s v="Def-Conna4 "/>
        <s v="ThenaHebrewnaHammer "/>
        <s v="Nealna'N'naNikki "/>
        <s v="Thena41-Year-OldnaVirginnaWhonaKnockednaUpnaSarahnaMarshallnaandnaFeltnaSuperbadnaAboutnaIt "/>
        <s v="ForgetnaMenaNot "/>
        <s v="Rebecca "/>
        <s v="Fridaynathena13thnaPartna2 "/>
        <s v="ThenaLostnaWeekend "/>
        <s v="C.H.U.D. "/>
        <s v="FillynaBrown "/>
        <s v="ThenaLionnaofnaJudah "/>
        <s v="Niagara "/>
        <s v="HownaGreennaWasnaMynaValley "/>
        <s v="ThenaGirlfriendnaExperience "/>
        <s v="DanaSweetnaBloodnaofnaJesus "/>
        <s v="Sex,naLies,naandnaVideotape "/>
        <s v="Saw "/>
        <s v="SupernaTroopers "/>
        <s v="ThenaAlgerian "/>
        <s v="ThenaAmazingnaCatfish "/>
        <s v="MonsoonnaWedding "/>
        <s v="YounaCannaCountnaonnaMe "/>
        <s v="ThenaTroublenawithnaHarry "/>
        <s v="ButnaI'mnaanaCheerleader "/>
        <s v="HomenaRun "/>
        <s v="ReservoirnaDogs "/>
        <s v="ThenaBluenaBird "/>
        <s v="ThenaGood,nathenaBadnaandnathenaUgly "/>
        <s v="ThenaSecondnaMother "/>
        <s v="BluenaLikenaJazz "/>
        <s v="DownnaandnaOutnawithnathenaDolls "/>
        <s v="PinknaRibbons,naInc. "/>
        <s v="CertifiablynaJonathan "/>
        <s v="Q "/>
        <s v="ThenaKnifenaofnaDonnaJuan "/>
        <s v="GrandnaTheftnaParsons "/>
        <s v="ExtremenaMovie "/>
        <s v="ThenaChargenaofnathenaLightnaBrigade "/>
        <s v="BelownaZero "/>
        <s v="Crowsnest "/>
        <s v="Airborne "/>
        <s v="CottonnaComesnatonaHarlem "/>
        <s v="ThenaWickednaWithin "/>
        <s v="BleedingnaHearts "/>
        <s v="Waiting... "/>
        <s v="DeadnaMan'snaShoes "/>
        <s v="WolfnaCreek "/>
        <s v="FromnaanaWhispernatonaanaScream "/>
        <s v="SexnawithnaStrangers "/>
        <s v="Dracula:naPagesnafromnaanaVirgin'snaDiary "/>
        <s v="FaithnaLikenaPotatoes "/>
        <s v="BeyondnathenaBlacknaRainbow "/>
        <s v="ThenaRaid:naRedemption "/>
        <s v="ThenaDeadnaUndead "/>
        <s v="ThenaVaticannaExorcisms "/>
        <s v="Casablanca "/>
        <s v="LakenaMungo "/>
        <s v="RocketnaSingh:naSalesmannaofnathenaYear "/>
        <s v="SilentnaRunning "/>
        <s v="Rocky "/>
        <s v="ThenaSleepwalker "/>
        <s v="TomnaJones "/>
        <s v="Unfriended "/>
        <s v="TaxinaDriver "/>
        <s v="ThenaHowling "/>
        <s v="Dr.naNo "/>
        <s v="ChernobylnaDiaries "/>
        <s v="Hellraiser "/>
        <s v="God'snaNotnaDeadna2 "/>
        <s v="Cry_Wolf "/>
        <s v="Godzillana2000 "/>
        <s v="BluenaValentine "/>
        <s v="Transamerica "/>
        <s v="ThenaDevilnaInside "/>
        <s v="BeyondnathenaValleynaofnathenaDolls "/>
        <s v="LovenaMenaTender "/>
        <s v="AnnaInconvenientnaTruth "/>
        <s v="SandsnaofnaIwonaJima "/>
        <s v="ShinenaanaLight "/>
        <s v="ThenaGreennaInferno "/>
        <s v="Departure "/>
        <s v="ThenaSessions "/>
        <s v="Food,naInc. "/>
        <s v="OctobernaBaby "/>
        <s v="NextnaStopnaWonderland "/>
        <s v="ThenaSkeletonnaTwins "/>
        <s v="MarthanaMarcynaMaynaMarlene "/>
        <s v="ObviousnaChild "/>
        <s v="FrozennaRiver "/>
        <s v="20naFeetnafromnaStardom "/>
        <s v="TwonaGirlsnaandnaanaGuy "/>
        <s v="WalkingnaandnaTalking "/>
        <s v="WhonaKillednathenaElectricnaCar? "/>
        <s v="ThenaBrokennaHeartsnaClub:naAnaRomanticnaComedy "/>
        <s v="BubbanaHo-Tep "/>
        <s v="Slam "/>
        <s v="BrighamnaCity "/>
        <s v="Fiza "/>
        <s v="Orgazmo "/>
        <s v="AllnathenaRealnaGirls "/>
        <s v="DreamnawithnathenaFishes "/>
        <s v="BluenaCar "/>
        <s v="Luminarias "/>
        <s v="PalonaAlto "/>
        <s v="Ajami "/>
        <s v="Wristcutters:naAnaLovenaStory "/>
        <s v="InaOrigins "/>
        <s v="ThenaBattlenaofnaShakernaHeights "/>
        <s v="ThenaActnaofnaKilling "/>
        <s v="TaxinatonathenaDarknaSide "/>
        <s v="OncenainnaanaLifetime:naThenaExtraordinarynaStorynaofnathenaNewnaYorknaCosmos "/>
        <s v="Guianana1838 "/>
        <s v="LisanaPicardnaIsnaFamous "/>
        <s v="Antarctica:naAnaYearnaonnaIce "/>
        <s v="AnaLegonaBrickumentary "/>
        <s v="Hardflip "/>
        <s v="Chocolate:naDeepnaDarknaSecrets "/>
        <s v="ThenaHousenaofnathenaDevil "/>
        <s v="ThenaPerfectnaHost "/>
        <s v="SafenaMen "/>
        <s v="SpeedwaynaJunky "/>
        <s v="ThenaLastnaBignaThing "/>
        <s v="ThenaSpecials "/>
        <s v="16natonaLife "/>
        <s v="AlonenawithnaHer "/>
        <s v="CreativenaControl "/>
        <s v="Special "/>
        <s v="Sparkler "/>
        <s v="ThenaHelix...naLoaded "/>
        <s v="InnaHernaLinenaofnaFire "/>
        <s v="ThenaJimmynaShow "/>
        <s v="Heli "/>
        <s v="KarachinasenaLahore "/>
        <s v="LovingnaAnnabelle "/>
        <s v="Hits "/>
        <s v="JimmynaandnaJudy "/>
        <s v="FratnaParty "/>
        <s v="ThenaParty'snaOver "/>
        <s v="Proud "/>
        <s v="ThenaPokernaHouse "/>
        <s v="Childless "/>
        <s v="ZMD:naZombiesnaofnaMassnaDestruction "/>
        <s v="SnownaWhite:naAnaDeadlynaSummer "/>
        <s v="HiddennaAway "/>
        <s v="MynaLastnaDaynaWithoutnaYou "/>
        <s v="Steppin:naThenaMovie "/>
        <s v="DocnaHolliday'snaRevenge "/>
        <s v="BlacknaRock "/>
        <s v="TruthnaornaDie "/>
        <s v="ThenaPet "/>
        <s v="BangnaBangnaBaby "/>
        <s v="FearnaClinic "/>
        <s v="ZombienaHunter "/>
        <s v="AnaFinenaStep "/>
        <s v="Charly "/>
        <s v="BansheenaChapter "/>
        <s v="Jesse "/>
        <s v="AsknaMenaAnything "/>
        <s v="AndnaThennaCamenaLove "/>
        <s v="FoodnaChains "/>
        <s v="OnnathenaWaterfront "/>
        <s v="L!fenaHappens "/>
        <s v="4naMonths,na3naWeeksnaandna2naDays "/>
        <s v="ThenaHorrornaNetworknaVol.na1 "/>
        <s v="HardnaCandy "/>
        <s v="ThenaQuiet "/>
        <s v="Circumstance "/>
        <s v="FruitvalenaStation "/>
        <s v="ThenaBrassnaTeapot "/>
        <s v="Bambi "/>
        <s v="ThenaHammer "/>
        <s v="LatternaDays "/>
        <s v="Elza "/>
        <s v="1982 "/>
        <s v="FornaanaGoodnaTime,naCall... "/>
        <s v="Celestena&amp;naJessenaForever "/>
        <s v="TimenaChanger "/>
        <s v="LondonnatonaBrighton "/>
        <s v="AmericannaHero "/>
        <s v="WindsornaDrive "/>
        <s v="AnaSeparation "/>
        <s v="CryingnawithnaLaughter "/>
        <s v="WelcomenatonathenaDollhouse "/>
        <s v="RubynainnaParadise "/>
        <s v="RaisingnaVictornaVargas "/>
        <s v="Pandora'snaBox "/>
        <s v="HarrisonnaMontgomery "/>
        <s v="Live-InnaMaid "/>
        <s v="Deterrence "/>
        <s v="ThenaMudgenaBoy "/>
        <s v="ThenaYoungnaUnknowns "/>
        <s v="NotnaCool "/>
        <s v="DeadnaSnow "/>
        <s v="SaintsnaandnaSoldiers "/>
        <s v="Vessel "/>
        <s v="AmericannaGraffiti "/>
        <s v="IraqnafornaSale:naThenaWarnaProfiteers "/>
        <s v="AquanaTeennaHungernaForcenaColonnaMovienaFilmnafornaTheaters "/>
        <s v="SafetynaNotnaGuaranteed "/>
        <s v="KevinnaHart:naLaughnaatnaMynaPain "/>
        <s v="KillnaList "/>
        <s v="ThenaInnkeepers "/>
        <s v="ThenaConformist "/>
        <s v="InterviewnawithnathenaAssassin "/>
        <s v="DonkeynaPunch "/>
        <s v="AllnathenaBoysnaLovenaMandynaLane "/>
        <s v="Bled "/>
        <s v="HighnaNoon "/>
        <s v="HoopnaDreams "/>
        <s v="Rize "/>
        <s v="Destiny "/>
        <s v="L.I.E. "/>
        <s v="ThenaSisterhoodnaofnaNight "/>
        <s v="B-Girl "/>
        <s v="HalfnaNelson "/>
        <s v="NaturallynaNative "/>
        <s v="HavnaPlenty "/>
        <s v="Adulterers "/>
        <s v="EscapenafromnaTomorrow "/>
        <s v="Starsuckers "/>
        <s v="ThenaHadza:naLastnaofnathenaFirst "/>
        <s v="After "/>
        <s v="Treachery "/>
        <s v="Walter "/>
        <s v="TopnaHat "/>
        <s v="ThenaBlairnaWitchnaProject "/>
        <s v="Woodstock "/>
        <s v="ThenaKentuckynaFriednaMovie "/>
        <s v="MercynaStreets "/>
        <s v="ArnoldsnaPark "/>
        <s v="BrokennaVessels "/>
        <s v="Waterna&amp;naPower "/>
        <s v="TheynaWillnaHavenatonaKillnaUsnaFirst "/>
        <s v="CropnaCircles:naQuestnafornaTruth "/>
        <s v="LightnafromnathenaDarkroom "/>
        <s v="Irreplaceable "/>
        <s v="ThenaMaid'snaRoom "/>
        <s v="AnaHardnaDay'snaNight "/>
        <s v="ThenaHarvest/LanaCosecha "/>
        <s v="LovenaLetters "/>
        <s v="JulijanainnaalfanaRomeo "/>
        <s v="Fireproof "/>
        <s v="FaithnaConnections "/>
        <s v="Benji "/>
        <s v="OpennaWater "/>
        <s v="HighnaRoad "/>
        <s v="KingdomnaofnathenaSpiders "/>
        <s v="MadnaHotnaBallroom "/>
        <s v="ThenaStationnaAgent "/>
        <s v="TonaSavenaanaLife "/>
        <s v="Wordplay "/>
        <s v="BeyondnathenaMat "/>
        <s v="ThenaSinglesnaWard "/>
        <s v="Osama "/>
        <s v="SholemnaAleichem:naLaughingnainnathenaDarkness "/>
        <s v="Groove "/>
        <s v="ThenaR.M. "/>
        <s v="TwinnaFallsnaIdaho "/>
        <s v="MeannaCreek "/>
        <s v="HurricanenaStreets "/>
        <s v="NevernaAgain "/>
        <s v="CivilnaBrand "/>
        <s v="LonesomenaJim "/>
        <s v="DrinkingnaBuddies "/>
        <s v="DeceptivenaPractice:naThenaMysteriesnaandnaMentorsnaofnaRickynaJay "/>
        <s v="SevennaSamurai "/>
        <s v="ThenaOthernaDreamnaTeam "/>
        <s v="JohnnynaSuede "/>
        <s v="FinishingnathenaGame:naThenaSearchnafornaanaNewnaBrucenaLee "/>
        <s v="Rubber "/>
        <s v="KissnathenaBride "/>
        <s v="ThenaSlaughternaRule "/>
        <s v="Monsters "/>
        <s v="ThenaCalifornians "/>
        <s v="ThenaLivingnaWake "/>
        <s v="DetentionnaofnathenaDead "/>
        <s v="CrazynaStone "/>
        <s v="ScottnaWalker:na30naCenturynaMan "/>
        <s v="EverythingnaPutnaTogether "/>
        <s v="GoodnaKill "/>
        <s v="InsomnianaManica "/>
        <s v="ThenaOutrageousnaSophienaTucker "/>
        <s v="NownaIsnaGood "/>
        <s v="GirlsnaGonenaDead "/>
        <s v="AmericanaIsnaStillnathenaPlace "/>
        <s v="Subconscious "/>
        <s v="EnternaNowhere "/>
        <s v="ThenaKingnaofnaNajayo "/>
        <s v="FightnatonathenaFinish "/>
        <s v="Alleluia!naThenaDevil'snaCarnival "/>
        <s v="ThenaSoundnaandnathenaShadow "/>
        <s v="RodeonaGirl "/>
        <s v="BornnatonaFly:naElizabethnaStrebnavs.naGravity "/>
        <s v="ThenaLittlenaPonderosanaZoo "/>
        <s v="ThenaToxicnaAvenger "/>
        <s v="StraightnaOutnaofnaBrooklyn "/>
        <s v="BloodynaSunday "/>
        <s v="DiamondnaRuff "/>
        <s v="ConversationsnawithnaOthernaWomen "/>
        <s v="Poultrygeist:naNightnaofnathenaChickennaDead "/>
        <s v="MutualnaFriends "/>
        <s v="42ndnaStreet "/>
        <s v="RisenaofnathenaEntrepreneur:naThenaSearchnafornaanaBetternaWay "/>
        <s v="Metropolitan "/>
        <s v="AsnaItnaIsnainnaHeaven "/>
        <s v="Roadside "/>
        <s v="NapoleonnaDynamite "/>
        <s v="BluenaRuin "/>
        <s v="ParanormalnaActivity "/>
        <s v="DogtownnaandnaZ-Boys "/>
        <s v="MontynaPythonnaandnathenaHolynaGrail "/>
        <s v="Quinceañera "/>
        <s v="GorynaGorynaHallelujah "/>
        <s v="Heroes "/>
        <s v="Tarnation "/>
        <s v="InaWantnaYournaMoney "/>
        <s v="LovenainnathenaTimenaofnaMonsters "/>
        <s v="ThenaBeyond "/>
        <s v="HomenaMovies "/>
        <s v="WhatnaHappensnainnaVegas "/>
        <s v="ThenaDarknaHours "/>
        <s v="MynaBeautifulnaLaundrette "/>
        <s v="Fabled "/>
        <s v="ShownaMe "/>
        <s v="Criesna&amp;naWhispers "/>
        <s v="Intolerance:naLove'snaStrugglenaThroughoutnathenaAges "/>
        <s v="Trekkies "/>
        <s v="ThenaBroadwaynaMelody "/>
        <s v="ThenaEvilnaDead "/>
        <s v="Maniac "/>
        <s v="CensorednaVoices "/>
        <s v="Murderball "/>
        <s v="AmericannaNinjana2:naThenaConfrontation "/>
        <s v="51naBirchnaStreet "/>
        <s v="Revolution "/>
        <s v="RotornaDR1 "/>
        <s v="12naAngrynaMen "/>
        <s v="MynaDognaTulip "/>
        <s v="ItnaHappenednaOnenaNight "/>
        <s v="Dogtooth "/>
        <s v="Tupac:naResurrection "/>
        <s v="Tumbleweeds "/>
        <s v="ThenaProphecy "/>
        <s v="WhennathenaCat'snaAway "/>
        <s v="PiecesnaofnaApril "/>
        <s v="ThenaBignaSwap "/>
        <s v="OldnaJoy "/>
        <s v="WendynaandnaLucy "/>
        <s v="3naBackyards "/>
        <s v="PierrotnalenaFou "/>
        <s v="SistersnainnaLaw "/>
        <s v="Ayurveda:naArtnaofnaBeing "/>
        <s v="NothingnaButnaanaMan "/>
        <s v="FirstnaLove,naLastnaRites "/>
        <s v="FightingnaTommynaRiley "/>
        <s v="RoyalnaKill "/>
        <s v="ThenaLookingnaGlass "/>
        <s v="DeathnaRacena2000 "/>
        <s v="Lockerna13 "/>
        <s v="MidnightnaCabaret "/>
        <s v="Anderson'snaCross "/>
        <s v="Bizarre "/>
        <s v="GraduationnaDay "/>
        <s v="SomenaGuynaWhonaKillsnaPeople "/>
        <s v="Compliance "/>
        <s v="ChasingnaAmy "/>
        <s v="Lovelyna&amp;naAmazing "/>
        <s v="DeathnaCalls "/>
        <s v="BetternaLucknaTomorrow "/>
        <s v="ThenaIncrediblynaTruenaAdventurenaofnaTwonaGirlsnainnaLove "/>
        <s v="Chuckna&amp;naBuck "/>
        <s v="AmericannaDesi "/>
        <s v="AmidstnathenaDevil'snaWings "/>
        <s v="Cube "/>
        <s v="LovenaandnaOthernaCatastrophes "/>
        <s v="InaMarriednaanaStrangenaPerson! "/>
        <s v="November "/>
        <s v="LikenaCrazy "/>
        <s v="TeethnaandnaBlood "/>
        <s v="SugarnaTown "/>
        <s v="ThenaMotel "/>
        <s v="ThenaCanyons "/>
        <s v="HappynaValley "/>
        <s v="OnnathenaOuts "/>
        <s v="ShotgunnaStories "/>
        <s v="Exam "/>
        <s v="ThenaStickynaFingersnaofnaTime "/>
        <s v="SundaynaSchoolnaMusical "/>
        <s v="Rust "/>
        <s v="Ink "/>
        <s v="ThenaChristmasnaBunny "/>
        <s v="JesusnaPeople "/>
        <s v="Butterfly "/>
        <s v="UnDivided "/>
        <s v="ThenaFrozen "/>
        <s v="HorsenaCamp "/>
        <s v="GivenaMenaShelter "/>
        <s v="ThenaBignaParade "/>
        <s v="LittlenaBignaTop "/>
        <s v="AlongnathenaRoadside "/>
        <s v="Bronson "/>
        <s v="WesternnaReligion "/>
        <s v="Burn "/>
        <s v="Urbania "/>
        <s v="ThenaStewardesses "/>
        <s v="ThenaBeastnafromna20,000naFathoms "/>
        <s v="MadnaMax "/>
        <s v="Swingers "/>
        <s v="AnaFistfulnaofnaDollars "/>
        <s v="ShenaDonenaHimnaWrong "/>
        <s v="ShortnaCutnatonaNirvana:naKumbhnaMela "/>
        <s v="ThenaGracenaCard "/>
        <s v="MiddlenaofnaNowhere "/>
        <s v="3 "/>
        <s v="ThenaBusinessnaofnaFancydancing "/>
        <s v="Callna+naResponse "/>
        <s v="Malevolence "/>
        <s v="ShootingnathenaWarwicks "/>
        <s v="SupernaHybrid "/>
        <s v="Baghead "/>
        <s v="Solitude "/>
        <s v="ThenaCasenaofnathenaGrinningnaCat "/>
        <s v="Ordet "/>
        <s v="GoodnaDick "/>
        <s v="ThenaMannafromnaEarth "/>
        <s v="ThenaTrialsnaofnaDarrylnaHunt "/>
        <s v="AnnaAmericannaGirlnaHoliday "/>
        <s v="YesterdaynaWasnaanaLie "/>
        <s v="TheresanaIsnaanaMother "/>
        <s v="H. "/>
        <s v="ArchaeologynaofnaanaWoman "/>
        <s v="ChildrennaofnaHeaven "/>
        <s v="Weekend "/>
        <s v="She'snaGottanaHavenaIt "/>
        <s v="ButterflynaGirl "/>
        <s v="ThenaWorldnaIsnaMine "/>
        <s v="AnothernaEarth "/>
        <s v="SweetnaSweetback'snaBaadasssssnaSong "/>
        <s v="PerfectnaCowboy "/>
        <s v="Tadpole "/>
        <s v="Once "/>
        <s v="ThenaWomannaChaser "/>
        <s v="ThenaHorsenaBoy "/>
        <s v="WhennathenaLightsnaWentnaOut "/>
        <s v="HeroesnaofnaDirt "/>
        <s v="AnaCharlienaBrownnaChristmas "/>
        <s v="AntarcticnaEdge:na70°naSouth "/>
        <s v="Aroused "/>
        <s v="TopnaSpin "/>
        <s v="Rogerna&amp;naMe "/>
        <s v="AnnaAmericannainnaHollywood "/>
        <s v="SoundnaofnaMynaVoice "/>
        <s v="ThenaBrainnaThatnaSings "/>
        <s v="ThenaBloodnaofnaMynaBrother "/>
        <s v="YournaSister'snaSister "/>
        <s v="RomanticnaSchemer "/>
        <s v="AnaDog'snaBreakfast "/>
        <s v="UnenaFemmenaMariée "/>
        <s v="ThenaBirthnaofnaanaNation "/>
        <s v="ThenaWorknaandnathenaStory "/>
        <s v="FacingnathenaGiants "/>
        <s v="ThenaGallows "/>
        <s v="Eraserhead "/>
        <s v="OvernathenaHillnatonathenaPoorhouse "/>
        <s v="HollywoodnaShuffle "/>
        <s v="ThenaMighty "/>
        <s v="Penitentiary "/>
        <s v="ThenaLostnaSkeletonnaofnaCadavra "/>
        <s v="Dude,naWhere'snaMynaDog?! "/>
        <s v="CheapnaThrills "/>
        <s v="IndienaGame:naThenaMovie "/>
        <s v="Closure "/>
        <s v="OpennaSecret "/>
        <s v="EchonaDr. "/>
        <s v="ThenaNightnaVisitor "/>
        <s v="ThenaPastnaisnaanaGrotesquenaAnimal "/>
        <s v="Peace,naPropagandana&amp;nathenaPromisednaLand "/>
        <s v="Pi "/>
        <s v="InaLovenaYou,naDon'tnaTouchnaMe! "/>
        <s v="20naDates "/>
        <s v="QueennaCrab "/>
        <s v="SupernaSizenaMe "/>
        <s v="ThenaFP "/>
        <s v="HappynaChristmas "/>
        <s v="ThenaBrainnaThatnaWouldn'tnaDie "/>
        <s v="TigernaOrange "/>
        <s v="SupportingnaCharacters "/>
        <s v="Absentia "/>
        <s v="ThenaBrothersnaMcMullen "/>
        <s v="ThenaDirties "/>
        <s v="Gabriela "/>
        <s v="TinynaFurniture "/>
        <s v="Hayride "/>
        <s v="ThenaNakednaApe "/>
        <s v="Counting "/>
        <s v="ThenaCallnaofnaCthulhu "/>
        <s v="BendingnaSteel "/>
        <s v="ThenaSignal "/>
        <s v="ThenaImagenaRevolution "/>
        <s v="ThisnaIsnaMartinnaBonner "/>
        <s v="AnaTruenaStory "/>
        <s v="GeorgenaWashington "/>
        <s v="SmilingnaFishna&amp;naGoatnaonnaFire "/>
        <s v="DawnnaofnathenaCrescentnaMoon "/>
        <s v="RaymondnaDidnaIt "/>
        <s v="ThenaLastnaWaltz "/>
        <s v="Run,naHide,naDie "/>
        <s v="ThenaExplodingnaGirl "/>
        <s v="ThenaLegendnaofnaGod'snaGun "/>
        <s v="MutualnaAppreciation "/>
        <s v="HernaCry:naLanaLloronanaInvestigation "/>
        <s v="DownnaTerrace "/>
        <s v="Clerks "/>
        <s v="PinknaNarcissus "/>
        <s v="FunnynaHanaHa "/>
        <s v="InnathenaCompanynaofnaMen "/>
        <s v="Manito "/>
        <s v="Rampage "/>
        <s v="Slacker "/>
        <s v="DutchnaKills "/>
        <s v="DrynaSpell "/>
        <s v="Flywheel "/>
        <s v="Exeter "/>
        <s v="ThenaRidges "/>
        <s v="ThenaPuffynaChair "/>
        <s v="StoriesnaofnaOurnaLives "/>
        <s v="BreakingnaUpwards "/>
        <s v="AllnaSuperheroesnaMustnaDie "/>
        <s v="PinknaFlamingos "/>
        <s v="Clean "/>
        <s v="ThenaCircle "/>
        <s v="TinnaCannaMan "/>
        <s v="ThenaCure "/>
        <s v="OnnathenaDownlow "/>
        <s v="Sanctuary;naQuitenaanaConundrum "/>
        <s v="Bang "/>
        <s v="Primer "/>
        <s v="Cavite "/>
        <s v="ElnaMariachi "/>
        <s v="ThenaMongolnaKing "/>
        <s v="Newlyweds "/>
        <s v="SignednaSealednaDelivered "/>
        <s v="ThenaFollowing "/>
        <s v="AnaPlaguenaSonaPleasant "/>
        <s v="ShanghainaCalling "/>
        <s v="MynaDatenawithnaDrew "/>
      </sharedItems>
    </cacheField>
    <cacheField name="num_voted_users" numFmtId="0">
      <sharedItems containsSemiMixedTypes="0" containsString="0" containsNumber="1" containsInteger="1">
        <n v="886204.0"/>
        <n v="471220.0"/>
        <n v="275868.0"/>
        <n v="1144337.0"/>
        <n v="8.0"/>
        <n v="212204.0"/>
        <n v="383056.0"/>
        <n v="294810.0"/>
        <n v="462669.0"/>
        <n v="321795.0"/>
        <n v="371639.0"/>
        <n v="240396.0"/>
        <n v="330784.0"/>
        <n v="522040.0"/>
        <n v="181792.0"/>
        <n v="548573.0"/>
        <n v="149922.0"/>
        <n v="995415.0"/>
        <n v="370704.0"/>
        <n v="268154.0"/>
        <n v="354228.0"/>
        <n v="451803.0"/>
        <n v="211765.0"/>
        <n v="483540.0"/>
        <n v="149019.0"/>
        <n v="316018.0"/>
        <n v="793059.0"/>
        <n v="272670.0"/>
        <n v="202382.0"/>
        <n v="418214.0"/>
        <n v="522030.0"/>
        <n v="411164.0"/>
        <n v="557489.0"/>
        <n v="306320.0"/>
        <n v="383427.0"/>
        <n v="235025.0"/>
        <n v="323207.0"/>
        <n v="242420.0"/>
        <n v="175409.0"/>
        <n v="321227.0"/>
        <n v="264183.0"/>
        <n v="101178.0"/>
        <n v="223393.0"/>
        <n v="544884.0"/>
        <n v="286095.0"/>
        <n v="278232.0"/>
        <n v="465019.0"/>
        <n v="514125.0"/>
        <n v="395573.0"/>
        <n v="106416.0"/>
        <n v="362912.0"/>
        <n v="222403.0"/>
        <n v="381148.0"/>
        <n v="326180.0"/>
        <n v="333847.0"/>
        <n v="62836.0"/>
        <n v="273556.0"/>
        <n v="53607.0"/>
        <n v="718837.0"/>
        <n v="121084.0"/>
        <n v="283418.0"/>
        <n v="72809.0"/>
        <n v="139593.0"/>
        <n v="42372.0"/>
        <n v="286506.0"/>
        <n v="148379.0"/>
        <n v="1676169.0"/>
        <n v="665575.0"/>
        <n v="114553.0"/>
        <n v="696338.0"/>
        <n v="245333.0"/>
        <n v="129601.0"/>
        <n v="117927.0"/>
        <n v="118992.0"/>
        <n v="115099.0"/>
        <n v="431620.0"/>
        <n v="144337.0"/>
        <n v="174578.0"/>
        <n v="345198.0"/>
        <n v="106072.0"/>
        <n v="522371.0"/>
        <n v="228554.0"/>
        <n v="252257.0"/>
        <n v="317542.0"/>
        <n v="2138.0"/>
        <n v="116994.0"/>
        <n v="496749.0"/>
        <n v="138661.0"/>
        <n v="128306.0"/>
        <n v="279093.0"/>
        <n v="272534.0"/>
        <n v="120798.0"/>
        <n v="58137.0"/>
        <n v="485430.0"/>
        <n v="305340.0"/>
        <n v="682155.0"/>
        <n v="928227.0"/>
        <n v="1468200.0"/>
        <n v="374.0"/>
        <n v="637246.0"/>
        <n v="272223.0"/>
        <n v="459346.0"/>
        <n v="518537.0"/>
        <n v="166137.0"/>
        <n v="124185.0"/>
        <n v="82380.0"/>
        <n v="21352.0"/>
        <n v="211971.0"/>
        <n v="111609.0"/>
        <n v="188457.0"/>
        <n v="106446.0"/>
        <n v="254111.0"/>
        <n v="513158.0"/>
        <n v="138863.0"/>
        <n v="355137.0"/>
        <n v="385670.0"/>
        <n v="343648.0"/>
        <n v="530870.0"/>
        <n v="320284.0"/>
        <n v="473887.0"/>
        <n v="980946.0"/>
        <n v="146019.0"/>
        <n v="130272.0"/>
        <n v="361924.0"/>
        <n v="364948.0"/>
        <n v="421658.0"/>
        <n v="421818.0"/>
        <n v="414070.0"/>
        <n v="552503.0"/>
        <n v="207839.0"/>
        <n v="536314.0"/>
        <n v="146766.0"/>
        <n v="33042.0"/>
        <n v="152826.0"/>
        <n v="199039.0"/>
        <n v="232187.0"/>
        <n v="89442.0"/>
        <n v="105902.0"/>
        <n v="182718.0"/>
        <n v="118951.0"/>
        <n v="256695.0"/>
        <n v="164238.0"/>
        <n v="17590.0"/>
        <n v="85086.0"/>
        <n v="39956.0"/>
        <n v="47900.0"/>
        <n v="381672.0"/>
        <n v="119213.0"/>
        <n v="169914.0"/>
        <n v="69757.0"/>
        <n v="322395.0"/>
        <n v="270207.0"/>
        <n v="142440.0"/>
        <n v="64322.0"/>
        <n v="365104.0"/>
        <n v="123553.0"/>
        <n v="110788.0"/>
        <n v="317166.0"/>
        <n v="128682.0"/>
        <n v="504419.0"/>
        <n v="544665.0"/>
        <n v="221128.0"/>
        <n v="51892.0"/>
        <n v="45455.0"/>
        <n v="392474.0"/>
        <n v="127497.0"/>
        <n v="212106.0"/>
        <n v="146352.0"/>
        <n v="77673.0"/>
        <n v="72259.0"/>
        <n v="508818.0"/>
        <n v="157519.0"/>
        <n v="168207.0"/>
        <n v="185394.0"/>
        <n v="32399.0"/>
        <n v="326286.0"/>
        <n v="16769.0"/>
        <n v="12572.0"/>
        <n v="406020.0"/>
        <n v="62424.0"/>
        <n v="183208.0"/>
        <n v="60230.0"/>
        <n v="491077.0"/>
        <n v="307029.0"/>
        <n v="313866.0"/>
        <n v="498397.0"/>
        <n v="70121.0"/>
        <n v="334345.0"/>
        <n v="178126.0"/>
        <n v="114287.0"/>
        <n v="245621.0"/>
        <n v="200022.0"/>
        <n v="177383.0"/>
        <n v="382255.0"/>
        <n v="102338.0"/>
        <n v="158720.0"/>
        <n v="38438.0"/>
        <n v="381.0"/>
        <n v="67223.0"/>
        <n v="172754.0"/>
        <n v="444683.0"/>
        <n v="91640.0"/>
        <n v="809474.0"/>
        <n v="252.0"/>
        <n v="305008.0"/>
        <n v="314253.0"/>
        <n v="58498.0"/>
        <n v="405973.0"/>
        <n v="284792.0"/>
        <n v="338635.0"/>
        <n v="229679.0"/>
        <n v="240241.0"/>
        <n v="101411.0"/>
        <n v="229823.0"/>
        <n v="189855.0"/>
        <n v="141414.0"/>
        <n v="333248.0"/>
        <n v="242188.0"/>
        <n v="133076.0"/>
        <n v="213275.0"/>
        <n v="440084.0"/>
        <n v="182661.0"/>
        <n v="40123.0"/>
        <n v="100821.0"/>
        <n v="456260.0"/>
        <n v="36471.0"/>
        <n v="338087.0"/>
        <n v="183909.0"/>
        <n v="182899.0"/>
        <n v="57873.0"/>
        <n v="35066.0"/>
        <n v="148280.0"/>
        <n v="387436.0"/>
        <n v="520104.0"/>
        <n v="464310.0"/>
        <n v="585659.0"/>
        <n v="328067.0"/>
        <n v="534658.0"/>
        <n v="150618.0"/>
        <n v="20567.0"/>
        <n v="55994.0"/>
        <n v="37750.0"/>
        <n v="167085.0"/>
        <n v="582917.0"/>
        <n v="62271.0"/>
        <n v="17533.0"/>
        <n v="110486.0"/>
        <n v="234480.0"/>
        <n v="147497.0"/>
        <n v="149680.0"/>
        <n v="207613.0"/>
        <n v="284852.0"/>
        <n v="348861.0"/>
        <n v="154621.0"/>
        <n v="264318.0"/>
        <n v="53160.0"/>
        <n v="136019.0"/>
        <n v="25402.0"/>
        <n v="225273.0"/>
        <n v="66593.0"/>
        <n v="13581.0"/>
        <n v="44296.0"/>
        <n v="254841.0"/>
        <n v="27257.0"/>
        <n v="60573.0"/>
        <n v="184561.0"/>
        <n v="336235.0"/>
        <n v="1238746.0"/>
        <n v="68720.0"/>
        <n v="79186.0"/>
        <n v="36033.0"/>
        <n v="387632.0"/>
        <n v="217373.0"/>
        <n v="94172.0"/>
        <n v="89351.0"/>
        <n v="472488.0"/>
        <n v="6.0"/>
        <n v="263329.0"/>
        <n v="4102.0"/>
        <n v="218341.0"/>
        <n v="982637.0"/>
        <n v="399651.0"/>
        <n v="387616.0"/>
        <n v="470483.0"/>
        <n v="177725.0"/>
        <n v="744891.0"/>
        <n v="230931.0"/>
        <n v="324671.0"/>
        <n v="190439.0"/>
        <n v="149998.0"/>
        <n v="85531.0"/>
        <n v="189806.0"/>
        <n v="84424.0"/>
        <n v="955174.0"/>
        <n v="102933.0"/>
        <n v="128285.0"/>
        <n v="246803.0"/>
        <n v="255447.0"/>
        <n v="108076.0"/>
        <n v="87677.0"/>
        <n v="85833.0"/>
        <n v="176598.0"/>
        <n v="89509.0"/>
        <n v="400292.0"/>
        <n v="780588.0"/>
        <n v="190786.0"/>
        <n v="221521.0"/>
        <n v="284825.0"/>
        <n v="65785.0"/>
        <n v="87451.0"/>
        <n v="115687.0"/>
        <n v="71527.0"/>
        <n v="52029.0"/>
        <n v="127258.0"/>
        <n v="33953.0"/>
        <n v="40751.0"/>
        <n v="71782.0"/>
        <n v="20295.0"/>
        <n v="110364.0"/>
        <n v="27918.0"/>
        <n v="18697.0"/>
        <n v="248045.0"/>
        <n v="314033.0"/>
        <n v="38690.0"/>
        <n v="54077.0"/>
        <n v="49739.0"/>
        <n v="292022.0"/>
        <n v="106790.0"/>
        <n v="343274.0"/>
        <n v="59581.0"/>
        <n v="58300.0"/>
        <n v="145321.0"/>
        <n v="103737.0"/>
        <n v="125109.0"/>
        <n v="692482.0"/>
        <n v="1215718.0"/>
        <n v="1100446.0"/>
        <n v="54501.0"/>
        <n v="157016.0"/>
        <n v="172707.0"/>
        <n v="219501.0"/>
        <n v="403836.0"/>
        <n v="68935.0"/>
        <n v="165618.0"/>
        <n v="16832.0"/>
        <n v="479166.0"/>
        <n v="21102.0"/>
        <n v="141179.0"/>
        <n v="403014.0"/>
        <n v="385871.0"/>
        <n v="149947.0"/>
        <n v="160440.0"/>
        <n v="98403.0"/>
        <n v="152601.0"/>
        <n v="166791.0"/>
        <n v="236421.0"/>
        <n v="145350.0"/>
        <n v="873649.0"/>
        <n v="171792.0"/>
        <n v="307539.0"/>
        <n v="330152.0"/>
        <n v="299258.0"/>
        <n v="477300.0"/>
        <n v="57.0"/>
        <n v="72591.0"/>
        <n v="9418.0"/>
        <n v="183247.0"/>
        <n v="156348.0"/>
        <n v="89770.0"/>
        <n v="238747.0"/>
        <n v="32049.0"/>
        <n v="200556.0"/>
        <n v="101834.0"/>
        <n v="86152.0"/>
        <n v="86627.0"/>
        <n v="102747.0"/>
        <n v="40862.0"/>
        <n v="52136.0"/>
        <n v="121259.0"/>
        <n v="60467.0"/>
        <n v="165333.0"/>
        <n v="87785.0"/>
        <n v="58227.0"/>
        <n v="45602.0"/>
        <n v="49311.0"/>
        <n v="113065.0"/>
        <n v="148238.0"/>
        <n v="2508.0"/>
        <n v="57661.0"/>
        <n v="144053.0"/>
        <n v="394317.0"/>
        <n v="132501.0"/>
        <n v="348232.0"/>
        <n v="146134.0"/>
        <n v="402645.0"/>
        <n v="88542.0"/>
        <n v="164148.0"/>
        <n v="142496.0"/>
        <n v="159910.0"/>
        <n v="166693.0"/>
        <n v="26413.0"/>
        <n v="110073.0"/>
        <n v="182757.0"/>
        <n v="188116.0"/>
        <n v="69860.0"/>
        <n v="256928.0"/>
        <n v="65270.0"/>
        <n v="341058.0"/>
        <n v="188887.0"/>
        <n v="82731.0"/>
        <n v="106528.0"/>
        <n v="119286.0"/>
        <n v="179500.0"/>
        <n v="35446.0"/>
        <n v="169023.0"/>
        <n v="61417.0"/>
        <n v="19228.0"/>
        <n v="70838.0"/>
        <n v="273921.0"/>
        <n v="77029.0"/>
        <n v="39391.0"/>
        <n v="71424.0"/>
        <n v="203458.0"/>
        <n v="246492.0"/>
        <n v="29932.0"/>
        <n v="10233.0"/>
        <n v="243053.0"/>
        <n v="208422.0"/>
        <n v="301279.0"/>
        <n v="100001.0"/>
        <n v="296904.0"/>
        <n v="270226.0"/>
        <n v="300542.0"/>
        <n v="701607.0"/>
        <n v="375879.0"/>
        <n v="215255.0"/>
        <n v="127345.0"/>
        <n v="117212.0"/>
        <n v="27838.0"/>
        <n v="135601.0"/>
        <n v="125036.0"/>
        <n v="130070.0"/>
        <n v="22838.0"/>
        <n v="107817.0"/>
        <n v="168172.0"/>
        <n v="91092.0"/>
        <n v="786092.0"/>
        <n v="48500.0"/>
        <n v="103022.0"/>
        <n v="283967.0"/>
        <n v="72326.0"/>
        <n v="200359.0"/>
        <n v="172878.0"/>
        <n v="213483.0"/>
        <n v="225282.0"/>
        <n v="150764.0"/>
        <n v="118483.0"/>
        <n v="227072.0"/>
        <n v="63625.0"/>
        <n v="58184.0"/>
        <n v="112167.0"/>
        <n v="65499.0"/>
        <n v="139423.0"/>
        <n v="76099.0"/>
        <n v="303185.0"/>
        <n v="60910.0"/>
        <n v="16385.0"/>
        <n v="44143.0"/>
        <n v="44662.0"/>
        <n v="58402.0"/>
        <n v="86422.0"/>
        <n v="666.0"/>
        <n v="56501.0"/>
        <n v="11427.0"/>
        <n v="27543.0"/>
        <n v="103787.0"/>
        <n v="22955.0"/>
        <n v="155532.0"/>
        <n v="71574.0"/>
        <n v="83560.0"/>
        <n v="80639.0"/>
        <n v="98472.0"/>
        <n v="172217.0"/>
        <n v="979.0"/>
        <n v="55913.0"/>
        <n v="151424.0"/>
        <n v="45231.0"/>
        <n v="53132.0"/>
        <n v="8913.0"/>
        <n v="65464.0"/>
        <n v="24183.0"/>
        <n v="37446.0"/>
        <n v="53057.0"/>
        <n v="56403.0"/>
        <n v="24868.0"/>
        <n v="58752.0"/>
        <n v="47612.0"/>
        <n v="25843.0"/>
        <n v="7630.0"/>
        <n v="16474.0"/>
        <n v="84508.0"/>
        <n v="230.0"/>
        <n v="610568.0"/>
        <n v="644348.0"/>
        <n v="67296.0"/>
        <n v="64387.0"/>
        <n v="204063.0"/>
        <n v="67856.0"/>
        <n v="60370.0"/>
        <n v="191912.0"/>
        <n v="28276.0"/>
        <n v="65037.0"/>
        <n v="16611.0"/>
        <n v="24407.0"/>
        <n v="141533.0"/>
        <n v="286877.0"/>
        <n v="430055.0"/>
        <n v="278362.0"/>
        <n v="266636.0"/>
        <n v="361767.0"/>
        <n v="452928.0"/>
        <n v="299852.0"/>
        <n v="259492.0"/>
        <n v="194249.0"/>
        <n v="266103.0"/>
        <n v="98693.0"/>
        <n v="28635.0"/>
        <n v="36491.0"/>
        <n v="447979.0"/>
        <n v="181443.0"/>
        <n v="303864.0"/>
        <n v="36919.0"/>
        <n v="16271.0"/>
        <n v="49536.0"/>
        <n v="88451.0"/>
        <n v="132415.0"/>
        <n v="55901.0"/>
        <n v="29450.0"/>
        <n v="59435.0"/>
        <n v="176936.0"/>
        <n v="93494.0"/>
        <n v="72867.0"/>
        <n v="175960.0"/>
        <n v="65668.0"/>
        <n v="71137.0"/>
        <n v="57038.0"/>
        <n v="55350.0"/>
        <n v="31080.0"/>
        <n v="138190.0"/>
        <n v="93790.0"/>
        <n v="52244.0"/>
        <n v="31293.0"/>
        <n v="44248.0"/>
        <n v="35510.0"/>
        <n v="14280.0"/>
        <n v="45815.0"/>
        <n v="245152.0"/>
        <n v="142403.0"/>
        <n v="197584.0"/>
        <n v="64121.0"/>
        <n v="81611.0"/>
        <n v="27130.0"/>
        <n v="59352.0"/>
        <n v="100837.0"/>
        <n v="101386.0"/>
        <n v="130776.0"/>
        <n v="33884.0"/>
        <n v="736638.0"/>
        <n v="143525.0"/>
        <n v="259083.0"/>
        <n v="45031.0"/>
        <n v="34435.0"/>
        <n v="11798.0"/>
        <n v="193770.0"/>
        <n v="74343.0"/>
        <n v="271592.0"/>
        <n v="314630.0"/>
        <n v="263853.0"/>
        <n v="74274.0"/>
        <n v="142569.0"/>
        <n v="34359.0"/>
        <n v="98989.0"/>
        <n v="885175.0"/>
        <n v="182802.0"/>
        <n v="269858.0"/>
        <n v="119807.0"/>
        <n v="49049.0"/>
        <n v="206776.0"/>
        <n v="78635.0"/>
        <n v="143628.0"/>
        <n v="31649.0"/>
        <n v="103241.0"/>
        <n v="203154.0"/>
        <n v="56741.0"/>
        <n v="154955.0"/>
        <n v="350698.0"/>
        <n v="43559.0"/>
        <n v="116159.0"/>
        <n v="102248.0"/>
        <n v="131217.0"/>
        <n v="84118.0"/>
        <n v="138582.0"/>
        <n v="58023.0"/>
        <n v="212085.0"/>
        <n v="96385.0"/>
        <n v="43709.0"/>
        <n v="39659.0"/>
        <n v="88146.0"/>
        <n v="41663.0"/>
        <n v="117096.0"/>
        <n v="61995.0"/>
        <n v="43651.0"/>
        <n v="105556.0"/>
        <n v="22264.0"/>
        <n v="16761.0"/>
        <n v="26893.0"/>
        <n v="25572.0"/>
        <n v="5116.0"/>
        <n v="38983.0"/>
        <n v="72868.0"/>
        <n v="31124.0"/>
        <n v="177653.0"/>
        <n v="44891.0"/>
        <n v="86504.0"/>
        <n v="184637.0"/>
        <n v="101899.0"/>
        <n v="385943.0"/>
        <n v="32224.0"/>
        <n v="117739.0"/>
        <n v="52496.0"/>
        <n v="53970.0"/>
        <n v="103230.0"/>
        <n v="133526.0"/>
        <n v="27481.0"/>
        <n v="174248.0"/>
        <n v="80338.0"/>
        <n v="128629.0"/>
        <n v="88132.0"/>
        <n v="15114.0"/>
        <n v="85720.0"/>
        <n v="29285.0"/>
        <n v="881236.0"/>
        <n v="136954.0"/>
        <n v="158864.0"/>
        <n v="328159.0"/>
        <n v="75573.0"/>
        <n v="197412.0"/>
        <n v="1217752.0"/>
        <n v="208817.0"/>
        <n v="34561.0"/>
        <n v="243834.0"/>
        <n v="151812.0"/>
        <n v="212499.0"/>
        <n v="135404.0"/>
        <n v="272789.0"/>
        <n v="103589.0"/>
        <n v="60165.0"/>
        <n v="96096.0"/>
        <n v="77390.0"/>
        <n v="34473.0"/>
        <n v="67395.0"/>
        <n v="61490.0"/>
        <n v="213863.0"/>
        <n v="227071.0"/>
        <n v="24735.0"/>
        <n v="149337.0"/>
        <n v="147641.0"/>
        <n v="132954.0"/>
        <n v="41776.0"/>
        <n v="23940.0"/>
        <n v="104831.0"/>
        <n v="166610.0"/>
        <n v="60508.0"/>
        <n v="49300.0"/>
        <n v="67707.0"/>
        <n v="1347461.0"/>
        <n v="46951.0"/>
        <n v="8739.0"/>
        <n v="43376.0"/>
        <n v="8560.0"/>
        <n v="65709.0"/>
        <n v="25474.0"/>
        <n v="71202.0"/>
        <n v="111102.0"/>
        <n v="17025.0"/>
        <n v="134625.0"/>
        <n v="190490.0"/>
        <n v="162909.0"/>
        <n v="25681.0"/>
        <n v="613473.0"/>
        <n v="35314.0"/>
        <n v="69663.0"/>
        <n v="11584.0"/>
        <n v="39471.0"/>
        <n v="65297.0"/>
        <n v="43027.0"/>
        <n v="43300.0"/>
        <n v="38076.0"/>
        <n v="272839.0"/>
        <n v="129995.0"/>
        <n v="24089.0"/>
        <n v="607235.0"/>
        <n v="211296.0"/>
        <n v="116681.0"/>
        <n v="782610.0"/>
        <n v="99989.0"/>
        <n v="63912.0"/>
        <n v="569841.0"/>
        <n v="407601.0"/>
        <n v="199025.0"/>
        <n v="42705.0"/>
        <n v="667983.0"/>
        <n v="91093.0"/>
        <n v="49486.0"/>
        <n v="156898.0"/>
        <n v="46031.0"/>
        <n v="285623.0"/>
        <n v="85673.0"/>
        <n v="124641.0"/>
        <n v="83506.0"/>
        <n v="60476.0"/>
        <n v="42737.0"/>
        <n v="138246.0"/>
        <n v="63493.0"/>
        <n v="85844.0"/>
        <n v="238916.0"/>
        <n v="97047.0"/>
        <n v="32353.0"/>
        <n v="293662.0"/>
        <n v="102129.0"/>
        <n v="48753.0"/>
        <n v="226570.0"/>
        <n v="99043.0"/>
        <n v="33158.0"/>
        <n v="180479.0"/>
        <n v="23476.0"/>
        <n v="143121.0"/>
        <n v="163130.0"/>
        <n v="266310.0"/>
        <n v="14888.0"/>
        <n v="120795.0"/>
        <n v="68406.0"/>
        <n v="244566.0"/>
        <n v="23302.0"/>
        <n v="72287.0"/>
        <n v="88225.0"/>
        <n v="89816.0"/>
        <n v="11370.0"/>
        <n v="31209.0"/>
        <n v="26404.0"/>
        <n v="61966.0"/>
        <n v="35918.0"/>
        <n v="99035.0"/>
        <n v="75329.0"/>
        <n v="69484.0"/>
        <n v="170179.0"/>
        <n v="256213.0"/>
        <n v="40883.0"/>
        <n v="55749.0"/>
        <n v="246698.0"/>
        <n v="51252.0"/>
        <n v="107859.0"/>
        <n v="173530.0"/>
        <n v="76770.0"/>
        <n v="124222.0"/>
        <n v="113295.0"/>
        <n v="41727.0"/>
        <n v="10883.0"/>
        <n v="42144.0"/>
        <n v="41259.0"/>
        <n v="58450.0"/>
        <n v="76560.0"/>
        <n v="47954.0"/>
        <n v="75201.0"/>
        <n v="19176.0"/>
        <n v="69319.0"/>
        <n v="73368.0"/>
        <n v="54314.0"/>
        <n v="44099.0"/>
        <n v="45296.0"/>
        <n v="207287.0"/>
        <n v="27517.0"/>
        <n v="51349.0"/>
        <n v="97089.0"/>
        <n v="36144.0"/>
        <n v="120416.0"/>
        <n v="31788.0"/>
        <n v="63363.0"/>
        <n v="35565.0"/>
        <n v="57100.0"/>
        <n v="14596.0"/>
        <n v="41288.0"/>
        <n v="107028.0"/>
        <n v="31640.0"/>
        <n v="44966.0"/>
        <n v="35599.0"/>
        <n v="60232.0"/>
        <n v="53864.0"/>
        <n v="47320.0"/>
        <n v="38398.0"/>
        <n v="22570.0"/>
        <n v="1212.0"/>
        <n v="18209.0"/>
        <n v="479047.0"/>
        <n v="16260.0"/>
        <n v="325264.0"/>
        <n v="47968.0"/>
        <n v="24420.0"/>
        <n v="82819.0"/>
        <n v="15517.0"/>
        <n v="92106.0"/>
        <n v="27664.0"/>
        <n v="27019.0"/>
        <n v="29523.0"/>
        <n v="159931.0"/>
        <n v="131447.0"/>
        <n v="28807.0"/>
        <n v="80025.0"/>
        <n v="259519.0"/>
        <n v="70681.0"/>
        <n v="78343.0"/>
        <n v="38298.0"/>
        <n v="87745.0"/>
        <n v="28099.0"/>
        <n v="26992.0"/>
        <n v="66308.0"/>
        <n v="53118.0"/>
        <n v="1251222.0"/>
        <n v="57276.0"/>
        <n v="260442.0"/>
        <n v="119675.0"/>
        <n v="126357.0"/>
        <n v="86556.0"/>
        <n v="244840.0"/>
        <n v="56168.0"/>
        <n v="162331.0"/>
        <n v="323353.0"/>
        <n v="127571.0"/>
        <n v="85903.0"/>
        <n v="229574.0"/>
        <n v="68417.0"/>
        <n v="81026.0"/>
        <n v="338383.0"/>
        <n v="126746.0"/>
        <n v="36587.0"/>
        <n v="94407.0"/>
        <n v="735784.0"/>
        <n v="56874.0"/>
        <n v="63982.0"/>
        <n v="512749.0"/>
        <n v="75365.0"/>
        <n v="78974.0"/>
        <n v="96690.0"/>
        <n v="40858.0"/>
        <n v="67191.0"/>
        <n v="88049.0"/>
        <n v="18042.0"/>
        <n v="207686.0"/>
        <n v="29205.0"/>
        <n v="145422.0"/>
        <n v="46239.0"/>
        <n v="49207.0"/>
        <n v="104066.0"/>
        <n v="35830.0"/>
        <n v="27191.0"/>
        <n v="44453.0"/>
        <n v="67005.0"/>
        <n v="36877.0"/>
        <n v="199056.0"/>
        <n v="40346.0"/>
        <n v="38533.0"/>
        <n v="96654.0"/>
        <n v="54787.0"/>
        <n v="110614.0"/>
        <n v="13215.0"/>
        <n v="8983.0"/>
        <n v="10417.0"/>
        <n v="24285.0"/>
        <n v="11148.0"/>
        <n v="61680.0"/>
        <n v="62607.0"/>
        <n v="67822.0"/>
        <n v="19706.0"/>
        <n v="158267.0"/>
        <n v="232710.0"/>
        <n v="39247.0"/>
        <n v="267980.0"/>
        <n v="58658.0"/>
        <n v="76331.0"/>
        <n v="41620.0"/>
        <n v="20740.0"/>
        <n v="58416.0"/>
        <n v="86347.0"/>
        <n v="224013.0"/>
        <n v="21283.0"/>
        <n v="115216.0"/>
        <n v="101221.0"/>
        <n v="217480.0"/>
        <n v="155496.0"/>
        <n v="6082.0"/>
        <n v="18310.0"/>
        <n v="525801.0"/>
        <n v="216032.0"/>
        <n v="102167.0"/>
        <n v="145974.0"/>
        <n v="95437.0"/>
        <n v="66382.0"/>
        <n v="138941.0"/>
        <n v="136680.0"/>
        <n v="100743.0"/>
        <n v="333542.0"/>
        <n v="97775.0"/>
        <n v="42324.0"/>
        <n v="185878.0"/>
        <n v="21396.0"/>
        <n v="15740.0"/>
        <n v="220758.0"/>
        <n v="467113.0"/>
        <n v="200035.0"/>
        <n v="145257.0"/>
        <n v="189923.0"/>
        <n v="471644.0"/>
        <n v="224671.0"/>
        <n v="80580.0"/>
        <n v="131227.0"/>
        <n v="110432.0"/>
        <n v="287822.0"/>
        <n v="135246.0"/>
        <n v="156717.0"/>
        <n v="258186.0"/>
        <n v="239752.0"/>
        <n v="271691.0"/>
        <n v="33354.0"/>
        <n v="46482.0"/>
        <n v="54010.0"/>
        <n v="273108.0"/>
        <n v="111368.0"/>
        <n v="34471.0"/>
        <n v="111003.0"/>
        <n v="186879.0"/>
        <n v="58412.0"/>
        <n v="71153.0"/>
        <n v="375456.0"/>
        <n v="58961.0"/>
        <n v="27548.0"/>
        <n v="283563.0"/>
        <n v="91176.0"/>
        <n v="200647.0"/>
        <n v="43328.0"/>
        <n v="791783.0"/>
        <n v="81444.0"/>
        <n v="1824.0"/>
        <n v="12845.0"/>
        <n v="36431.0"/>
        <n v="40362.0"/>
        <n v="159868.0"/>
        <n v="63067.0"/>
        <n v="195043.0"/>
        <n v="109188.0"/>
        <n v="47764.0"/>
        <n v="45580.0"/>
        <n v="50170.0"/>
        <n v="39529.0"/>
        <n v="60326.0"/>
        <n v="261069.0"/>
        <n v="172792.0"/>
        <n v="48322.0"/>
        <n v="172112.0"/>
        <n v="107227.0"/>
        <n v="54101.0"/>
        <n v="60293.0"/>
        <n v="68428.0"/>
        <n v="136973.0"/>
        <n v="46451.0"/>
        <n v="151580.0"/>
        <n v="74315.0"/>
        <n v="45895.0"/>
        <n v="17997.0"/>
        <n v="20310.0"/>
        <n v="176169.0"/>
        <n v="30890.0"/>
        <n v="58349.0"/>
        <n v="26034.0"/>
        <n v="4438.0"/>
        <n v="34896.0"/>
        <n v="11257.0"/>
        <n v="80140.0"/>
        <n v="43574.0"/>
        <n v="62981.0"/>
        <n v="86374.0"/>
        <n v="18404.0"/>
        <n v="92461.0"/>
        <n v="49926.0"/>
        <n v="34356.0"/>
        <n v="80196.0"/>
        <n v="54021.0"/>
        <n v="7945.0"/>
        <n v="128455.0"/>
        <n v="139535.0"/>
        <n v="3077.0"/>
        <n v="88270.0"/>
        <n v="19829.0"/>
        <n v="76010.0"/>
        <n v="189249.0"/>
        <n v="63599.0"/>
        <n v="55889.0"/>
        <n v="85237.0"/>
        <n v="16562.0"/>
        <n v="33186.0"/>
        <n v="12037.0"/>
        <n v="38513.0"/>
        <n v="33535.0"/>
        <n v="58015.0"/>
        <n v="9227.0"/>
        <n v="113483.0"/>
        <n v="67796.0"/>
        <n v="34730.0"/>
        <n v="34964.0"/>
        <n v="15880.0"/>
        <n v="8070.0"/>
        <n v="81800.0"/>
        <n v="19824.0"/>
        <n v="77684.0"/>
        <n v="50391.0"/>
        <n v="14429.0"/>
        <n v="90932.0"/>
        <n v="170684.0"/>
        <n v="515306.0"/>
        <n v="70886.0"/>
        <n v="172965.0"/>
        <n v="120202.0"/>
        <n v="206104.0"/>
        <n v="1263.0"/>
        <n v="137854.0"/>
        <n v="40568.0"/>
        <n v="93367.0"/>
        <n v="148490.0"/>
        <n v="64595.0"/>
        <n v="81888.0"/>
        <n v="12771.0"/>
        <n v="237872.0"/>
        <n v="133436.0"/>
        <n v="71708.0"/>
        <n v="122347.0"/>
        <n v="5639.0"/>
        <n v="47819.0"/>
        <n v="73068.0"/>
        <n v="22447.0"/>
        <n v="172489.0"/>
        <n v="54057.0"/>
        <n v="8693.0"/>
        <n v="11913.0"/>
        <n v="98199.0"/>
        <n v="47573.0"/>
        <n v="218771.0"/>
        <n v="97838.0"/>
        <n v="45729.0"/>
        <n v="40126.0"/>
        <n v="220392.0"/>
        <n v="2581.0"/>
        <n v="491.0"/>
        <n v="60884.0"/>
        <n v="238671.0"/>
        <n v="111526.0"/>
        <n v="137377.0"/>
        <n v="85323.0"/>
        <n v="53687.0"/>
        <n v="59569.0"/>
        <n v="45798.0"/>
        <n v="184795.0"/>
        <n v="81442.0"/>
        <n v="43358.0"/>
        <n v="383591.0"/>
        <n v="305929.0"/>
        <n v="123558.0"/>
        <n v="119590.0"/>
        <n v="75176.0"/>
        <n v="191437.0"/>
        <n v="92702.0"/>
        <n v="57281.0"/>
        <n v="73539.0"/>
        <n v="90539.0"/>
        <n v="318634.0"/>
        <n v="211226.0"/>
        <n v="124765.0"/>
        <n v="50148.0"/>
        <n v="37911.0"/>
        <n v="5888.0"/>
        <n v="30255.0"/>
        <n v="155745.0"/>
        <n v="9380.0"/>
        <n v="149549.0"/>
        <n v="87165.0"/>
        <n v="21215.0"/>
        <n v="32544.0"/>
        <n v="20688.0"/>
        <n v="104301.0"/>
        <n v="79141.0"/>
        <n v="114692.0"/>
        <n v="30055.0"/>
        <n v="97087.0"/>
        <n v="91860.0"/>
        <n v="152591.0"/>
        <n v="112769.0"/>
        <n v="81523.0"/>
        <n v="15455.0"/>
        <n v="24757.0"/>
        <n v="16580.0"/>
        <n v="42621.0"/>
        <n v="35140.0"/>
        <n v="203461.0"/>
        <n v="27648.0"/>
        <n v="11388.0"/>
        <n v="23996.0"/>
        <n v="132423.0"/>
        <n v="26551.0"/>
        <n v="15697.0"/>
        <n v="36455.0"/>
        <n v="48245.0"/>
        <n v="17307.0"/>
        <n v="19114.0"/>
        <n v="15762.0"/>
        <n v="3803.0"/>
        <n v="89568.0"/>
        <n v="4377.0"/>
        <n v="452465.0"/>
        <n v="213668.0"/>
        <n v="96565.0"/>
        <n v="154487.0"/>
        <n v="117606.0"/>
        <n v="13995.0"/>
        <n v="90360.0"/>
        <n v="9830.0"/>
        <n v="156225.0"/>
        <n v="28618.0"/>
        <n v="73006.0"/>
        <n v="34597.0"/>
        <n v="85198.0"/>
        <n v="46158.0"/>
        <n v="88844.0"/>
        <n v="47364.0"/>
        <n v="117999.0"/>
        <n v="408302.0"/>
        <n v="203269.0"/>
        <n v="140499.0"/>
        <n v="106909.0"/>
        <n v="20183.0"/>
        <n v="133177.0"/>
        <n v="21554.0"/>
        <n v="74169.0"/>
        <n v="30077.0"/>
        <n v="11453.0"/>
        <n v="63677.0"/>
        <n v="119622.0"/>
        <n v="74009.0"/>
        <n v="91151.0"/>
        <n v="42547.0"/>
        <n v="38203.0"/>
        <n v="248123.0"/>
        <n v="149414.0"/>
        <n v="34203.0"/>
        <n v="247020.0"/>
        <n v="22309.0"/>
        <n v="1558.0"/>
        <n v="24657.0"/>
        <n v="187181.0"/>
        <n v="590.0"/>
        <n v="137003.0"/>
        <n v="29861.0"/>
        <n v="704766.0"/>
        <n v="125198.0"/>
        <n v="34809.0"/>
        <n v="126907.0"/>
        <n v="358416.0"/>
        <n v="227824.0"/>
        <n v="56646.0"/>
        <n v="340085.0"/>
        <n v="327367.0"/>
        <n v="220020.0"/>
        <n v="40227.0"/>
        <n v="99558.0"/>
        <n v="75152.0"/>
        <n v="203963.0"/>
        <n v="71754.0"/>
        <n v="64989.0"/>
        <n v="479453.0"/>
        <n v="132048.0"/>
        <n v="93748.0"/>
        <n v="98535.0"/>
        <n v="283480.0"/>
        <n v="85629.0"/>
        <n v="143835.0"/>
        <n v="79264.0"/>
        <n v="66511.0"/>
        <n v="137891.0"/>
        <n v="97045.0"/>
        <n v="48806.0"/>
        <n v="130661.0"/>
        <n v="28621.0"/>
        <n v="113068.0"/>
        <n v="110394.0"/>
        <n v="656640.0"/>
        <n v="127528.0"/>
        <n v="166194.0"/>
        <n v="109445.0"/>
        <n v="113472.0"/>
        <n v="31968.0"/>
        <n v="87351.0"/>
        <n v="146899.0"/>
        <n v="104481.0"/>
        <n v="75345.0"/>
        <n v="178118.0"/>
        <n v="86902.0"/>
        <n v="147317.0"/>
        <n v="35508.0"/>
        <n v="77415.0"/>
        <n v="52805.0"/>
        <n v="104991.0"/>
        <n v="173848.0"/>
        <n v="210542.0"/>
        <n v="844052.0"/>
        <n v="114294.0"/>
        <n v="20615.0"/>
        <n v="236000.0"/>
        <n v="69457.0"/>
        <n v="171418.0"/>
        <n v="7900.0"/>
        <n v="147504.0"/>
        <n v="114321.0"/>
        <n v="87447.0"/>
        <n v="37398.0"/>
        <n v="54421.0"/>
        <n v="25465.0"/>
        <n v="46221.0"/>
        <n v="89557.0"/>
        <n v="56509.0"/>
        <n v="17443.0"/>
        <n v="92789.0"/>
        <n v="49612.0"/>
        <n v="20201.0"/>
        <n v="81334.0"/>
        <n v="192462.0"/>
        <n v="30394.0"/>
        <n v="104119.0"/>
        <n v="104564.0"/>
        <n v="68159.0"/>
        <n v="84382.0"/>
        <n v="10132.0"/>
        <n v="83788.0"/>
        <n v="29968.0"/>
        <n v="95860.0"/>
        <n v="36223.0"/>
        <n v="8495.0"/>
        <n v="50199.0"/>
        <n v="136093.0"/>
        <n v="18723.0"/>
        <n v="81298.0"/>
        <n v="58871.0"/>
        <n v="35834.0"/>
        <n v="25346.0"/>
        <n v="41685.0"/>
        <n v="12093.0"/>
        <n v="10446.0"/>
        <n v="26051.0"/>
        <n v="12856.0"/>
        <n v="84357.0"/>
        <n v="70292.0"/>
        <n v="37412.0"/>
        <n v="67797.0"/>
        <n v="13830.0"/>
        <n v="76498.0"/>
        <n v="11156.0"/>
        <n v="21319.0"/>
        <n v="11232.0"/>
        <n v="23747.0"/>
        <n v="16741.0"/>
        <n v="49874.0"/>
        <n v="79892.0"/>
        <n v="14226.0"/>
        <n v="27305.0"/>
        <n v="145270.0"/>
        <n v="8692.0"/>
        <n v="139114.0"/>
        <n v="19364.0"/>
        <n v="17365.0"/>
        <n v="534262.0"/>
        <n v="17722.0"/>
        <n v="43442.0"/>
        <n v="15231.0"/>
        <n v="10413.0"/>
        <n v="17309.0"/>
        <n v="35990.0"/>
        <n v="46205.0"/>
        <n v="7794.0"/>
        <n v="2933.0"/>
        <n v="24216.0"/>
        <n v="121432.0"/>
        <n v="19986.0"/>
        <n v="4821.0"/>
        <n v="15130.0"/>
        <n v="190132.0"/>
        <n v="30842.0"/>
        <n v="2458.0"/>
        <n v="28429.0"/>
        <n v="186982.0"/>
        <n v="54650.0"/>
        <n v="22010.0"/>
        <n v="65474.0"/>
        <n v="22897.0"/>
        <n v="3322.0"/>
        <n v="181472.0"/>
        <n v="15790.0"/>
        <n v="3789.0"/>
        <n v="136580.0"/>
        <n v="62756.0"/>
        <n v="114925.0"/>
        <n v="32412.0"/>
        <n v="272227.0"/>
        <n v="73886.0"/>
        <n v="242599.0"/>
        <n v="5917.0"/>
        <n v="49934.0"/>
        <n v="46480.0"/>
        <n v="36894.0"/>
        <n v="83786.0"/>
        <n v="163665.0"/>
        <n v="17810.0"/>
        <n v="44885.0"/>
        <n v="60504.0"/>
        <n v="24557.0"/>
        <n v="95367.0"/>
        <n v="38383.0"/>
        <n v="2169.0"/>
        <n v="76016.0"/>
        <n v="30667.0"/>
        <n v="44168.0"/>
        <n v="23473.0"/>
        <n v="19686.0"/>
        <n v="8433.0"/>
        <n v="137722.0"/>
        <n v="14066.0"/>
        <n v="34592.0"/>
        <n v="86955.0"/>
        <n v="17859.0"/>
        <n v="258078.0"/>
        <n v="125305.0"/>
        <n v="9740.0"/>
        <n v="4757.0"/>
        <n v="52908.0"/>
        <n v="105144.0"/>
        <n v="6691.0"/>
        <n v="16673.0"/>
        <n v="55617.0"/>
        <n v="146708.0"/>
        <n v="280228.0"/>
        <n v="57266.0"/>
        <n v="248468.0"/>
        <n v="28109.0"/>
        <n v="312629.0"/>
        <n v="241030.0"/>
        <n v="75347.0"/>
        <n v="39440.0"/>
        <n v="17948.0"/>
        <n v="348007.0"/>
        <n v="98899.0"/>
        <n v="60572.0"/>
        <n v="316671.0"/>
        <n v="4387.0"/>
        <n v="38399.0"/>
        <n v="48636.0"/>
        <n v="139184.0"/>
        <n v="6069.0"/>
        <n v="31113.0"/>
        <n v="38348.0"/>
        <n v="39778.0"/>
        <n v="8531.0"/>
        <n v="12375.0"/>
        <n v="75864.0"/>
        <n v="220591.0"/>
        <n v="1977.0"/>
        <n v="8860.0"/>
        <n v="15046.0"/>
        <n v="583341.0"/>
        <n v="21912.0"/>
        <n v="181225.0"/>
        <n v="269033.0"/>
        <n v="3865.0"/>
        <n v="128010.0"/>
        <n v="223127.0"/>
        <n v="2185.0"/>
        <n v="84325.0"/>
        <n v="353442.0"/>
        <n v="240962.0"/>
        <n v="286178.0"/>
        <n v="63330.0"/>
        <n v="97664.0"/>
        <n v="127503.0"/>
        <n v="191470.0"/>
        <n v="94241.0"/>
        <n v="33887.0"/>
        <n v="142067.0"/>
        <n v="414219.0"/>
        <n v="61321.0"/>
        <n v="32416.0"/>
        <n v="61018.0"/>
        <n v="149285.0"/>
        <n v="79877.0"/>
        <n v="125219.0"/>
        <n v="20827.0"/>
        <n v="53786.0"/>
        <n v="32370.0"/>
        <n v="270228.0"/>
        <n v="28041.0"/>
        <n v="117719.0"/>
        <n v="63923.0"/>
        <n v="104005.0"/>
        <n v="31191.0"/>
        <n v="119974.0"/>
        <n v="32157.0"/>
        <n v="40651.0"/>
        <n v="25883.0"/>
        <n v="225122.0"/>
        <n v="198701.0"/>
        <n v="105446.0"/>
        <n v="84131.0"/>
        <n v="107772.0"/>
        <n v="304318.0"/>
        <n v="40654.0"/>
        <n v="48019.0"/>
        <n v="1641.0"/>
        <n v="30771.0"/>
        <n v="16323.0"/>
        <n v="53115.0"/>
        <n v="497946.0"/>
        <n v="8143.0"/>
        <n v="94456.0"/>
        <n v="168314.0"/>
        <n v="102728.0"/>
        <n v="86205.0"/>
        <n v="43991.0"/>
        <n v="105478.0"/>
        <n v="40964.0"/>
        <n v="48621.0"/>
        <n v="38017.0"/>
        <n v="54346.0"/>
        <n v="28257.0"/>
        <n v="31751.0"/>
        <n v="16193.0"/>
        <n v="19230.0"/>
        <n v="17124.0"/>
        <n v="78256.0"/>
        <n v="47800.0"/>
        <n v="44788.0"/>
        <n v="65044.0"/>
        <n v="15788.0"/>
        <n v="54643.0"/>
        <n v="52052.0"/>
        <n v="63548.0"/>
        <n v="26126.0"/>
        <n v="95274.0"/>
        <n v="34948.0"/>
        <n v="28130.0"/>
        <n v="90046.0"/>
        <n v="51842.0"/>
        <n v="12399.0"/>
        <n v="11482.0"/>
        <n v="23351.0"/>
        <n v="41170.0"/>
        <n v="4795.0"/>
        <n v="55630.0"/>
        <n v="28542.0"/>
        <n v="12077.0"/>
        <n v="44931.0"/>
        <n v="31918.0"/>
        <n v="136367.0"/>
        <n v="11512.0"/>
        <n v="47498.0"/>
        <n v="14962.0"/>
        <n v="48999.0"/>
        <n v="15015.0"/>
        <n v="77394.0"/>
        <n v="2189.0"/>
        <n v="70698.0"/>
        <n v="70568.0"/>
        <n v="10410.0"/>
        <n v="23181.0"/>
        <n v="11747.0"/>
        <n v="28584.0"/>
        <n v="9852.0"/>
        <n v="4885.0"/>
        <n v="11101.0"/>
        <n v="68885.0"/>
        <n v="28848.0"/>
        <n v="219.0"/>
        <n v="310903.0"/>
        <n v="23072.0"/>
        <n v="36267.0"/>
        <n v="190990.0"/>
        <n v="8367.0"/>
        <n v="36914.0"/>
        <n v="85589.0"/>
        <n v="50041.0"/>
        <n v="45497.0"/>
        <n v="3740.0"/>
        <n v="23916.0"/>
        <n v="21223.0"/>
        <n v="16255.0"/>
        <n v="181879.0"/>
        <n v="27580.0"/>
        <n v="66941.0"/>
        <n v="4265.0"/>
        <n v="49312.0"/>
        <n v="45394.0"/>
        <n v="115649.0"/>
        <n v="22220.0"/>
        <n v="124242.0"/>
        <n v="50919.0"/>
        <n v="83097.0"/>
        <n v="24826.0"/>
        <n v="681857.0"/>
        <n v="62770.0"/>
        <n v="189812.0"/>
        <n v="62198.0"/>
        <n v="147597.0"/>
        <n v="63839.0"/>
        <n v="20219.0"/>
        <n v="61396.0"/>
        <n v="65551.0"/>
        <n v="218711.0"/>
        <n v="310540.0"/>
        <n v="54390.0"/>
        <n v="89424.0"/>
        <n v="46961.0"/>
        <n v="37493.0"/>
        <n v="19671.0"/>
        <n v="379462.0"/>
        <n v="38949.0"/>
        <n v="164608.0"/>
        <n v="11347.0"/>
        <n v="25193.0"/>
        <n v="10018.0"/>
        <n v="186606.0"/>
        <n v="156267.0"/>
        <n v="69197.0"/>
        <n v="18771.0"/>
        <n v="53028.0"/>
        <n v="87768.0"/>
        <n v="21506.0"/>
        <n v="5176.0"/>
        <n v="60596.0"/>
        <n v="5600.0"/>
        <n v="8039.0"/>
        <n v="21481.0"/>
        <n v="3088.0"/>
        <n v="450676.0"/>
        <n v="50523.0"/>
        <n v="30230.0"/>
        <n v="17319.0"/>
        <n v="52339.0"/>
        <n v="264047.0"/>
        <n v="69534.0"/>
        <n v="475518.0"/>
        <n v="30339.0"/>
        <n v="50389.0"/>
        <n v="81866.0"/>
        <n v="69790.0"/>
        <n v="66123.0"/>
        <n v="62986.0"/>
        <n v="172080.0"/>
        <n v="161858.0"/>
        <n v="200260.0"/>
        <n v="623757.0"/>
        <n v="260981.0"/>
        <n v="145852.0"/>
        <n v="14281.0"/>
        <n v="160776.0"/>
        <n v="143696.0"/>
        <n v="87665.0"/>
        <n v="185338.0"/>
        <n v="96607.0"/>
        <n v="160321.0"/>
        <n v="94049.0"/>
        <n v="31817.0"/>
        <n v="1023511.0"/>
        <n v="531737.0"/>
        <n v="58906.0"/>
        <n v="338415.0"/>
        <n v="482064.0"/>
        <n v="123940.0"/>
        <n v="396396.0"/>
        <n v="124501.0"/>
        <n v="31760.0"/>
        <n v="8146.0"/>
        <n v="12549.0"/>
        <n v="112175.0"/>
        <n v="270238.0"/>
        <n v="107557.0"/>
        <n v="184641.0"/>
        <n v="428916.0"/>
        <n v="19079.0"/>
        <n v="94435.0"/>
        <n v="34258.0"/>
        <n v="217507.0"/>
        <n v="42746.0"/>
        <n v="109894.0"/>
        <n v="34079.0"/>
        <n v="18973.0"/>
        <n v="79094.0"/>
        <n v="37479.0"/>
        <n v="122187.0"/>
        <n v="301149.0"/>
        <n v="19547.0"/>
        <n v="198066.0"/>
        <n v="28942.0"/>
        <n v="43743.0"/>
        <n v="15074.0"/>
        <n v="76850.0"/>
        <n v="68565.0"/>
        <n v="98160.0"/>
        <n v="167967.0"/>
        <n v="12570.0"/>
        <n v="192930.0"/>
        <n v="74630.0"/>
        <n v="39306.0"/>
        <n v="25484.0"/>
        <n v="188785.0"/>
        <n v="34910.0"/>
        <n v="196217.0"/>
        <n v="147128.0"/>
        <n v="158354.0"/>
        <n v="93767.0"/>
        <n v="43378.0"/>
        <n v="47297.0"/>
        <n v="26066.0"/>
        <n v="186977.0"/>
        <n v="138435.0"/>
        <n v="277172.0"/>
        <n v="88518.0"/>
        <n v="54042.0"/>
        <n v="112669.0"/>
        <n v="49349.0"/>
        <n v="159198.0"/>
        <n v="36363.0"/>
        <n v="49205.0"/>
        <n v="108242.0"/>
        <n v="21767.0"/>
        <n v="135643.0"/>
        <n v="33067.0"/>
        <n v="12466.0"/>
        <n v="111117.0"/>
        <n v="148327.0"/>
        <n v="31984.0"/>
        <n v="15600.0"/>
        <n v="30651.0"/>
        <n v="21998.0"/>
        <n v="15843.0"/>
        <n v="9283.0"/>
        <n v="23579.0"/>
        <n v="53884.0"/>
        <n v="54447.0"/>
        <n v="47003.0"/>
        <n v="15052.0"/>
        <n v="12164.0"/>
        <n v="146364.0"/>
        <n v="70341.0"/>
        <n v="65979.0"/>
        <n v="23345.0"/>
        <n v="7073.0"/>
        <n v="43764.0"/>
        <n v="143368.0"/>
        <n v="65628.0"/>
        <n v="32815.0"/>
        <n v="45775.0"/>
        <n v="79517.0"/>
        <n v="33669.0"/>
        <n v="53053.0"/>
        <n v="28606.0"/>
        <n v="11520.0"/>
        <n v="44979.0"/>
        <n v="85024.0"/>
        <n v="70771.0"/>
        <n v="14747.0"/>
        <n v="11003.0"/>
        <n v="56451.0"/>
        <n v="114241.0"/>
        <n v="22449.0"/>
        <n v="30092.0"/>
        <n v="9682.0"/>
        <n v="24033.0"/>
        <n v="126307.0"/>
        <n v="21086.0"/>
        <n v="2308.0"/>
        <n v="52069.0"/>
        <n v="25558.0"/>
        <n v="101888.0"/>
        <n v="221000.0"/>
        <n v="54147.0"/>
        <n v="29715.0"/>
        <n v="9004.0"/>
        <n v="3926.0"/>
        <n v="23864.0"/>
        <n v="8215.0"/>
        <n v="38503.0"/>
        <n v="136104.0"/>
        <n v="4670.0"/>
        <n v="9214.0"/>
        <n v="36487.0"/>
        <n v="52972.0"/>
        <n v="4599.0"/>
        <n v="10175.0"/>
        <n v="3279.0"/>
        <n v="12410.0"/>
        <n v="393.0"/>
        <n v="14618.0"/>
        <n v="3302.0"/>
        <n v="97697.0"/>
        <n v="188637.0"/>
        <n v="20839.0"/>
        <n v="44816.0"/>
        <n v="16222.0"/>
        <n v="88682.0"/>
        <n v="71596.0"/>
        <n v="14315.0"/>
        <n v="16984.0"/>
        <n v="9913.0"/>
        <n v="8134.0"/>
        <n v="28632.0"/>
        <n v="92850.0"/>
        <n v="260939.0"/>
        <n v="119928.0"/>
        <n v="329969.0"/>
        <n v="14005.0"/>
        <n v="59232.0"/>
        <n v="2167.0"/>
        <n v="130094.0"/>
        <n v="592582.0"/>
        <n v="195255.0"/>
        <n v="182983.0"/>
        <n v="24663.0"/>
        <n v="36636.0"/>
        <n v="194422.0"/>
        <n v="61317.0"/>
        <n v="8227.0"/>
        <n v="209133.0"/>
        <n v="177828.0"/>
        <n v="106755.0"/>
        <n v="72085.0"/>
        <n v="85423.0"/>
        <n v="44394.0"/>
        <n v="201084.0"/>
        <n v="78008.0"/>
        <n v="60494.0"/>
        <n v="59068.0"/>
        <n v="435864.0"/>
        <n v="77935.0"/>
        <n v="27378.0"/>
        <n v="29738.0"/>
        <n v="193455.0"/>
        <n v="461609.0"/>
        <n v="34427.0"/>
        <n v="69355.0"/>
        <n v="72693.0"/>
        <n v="9338.0"/>
        <n v="10369.0"/>
        <n v="44103.0"/>
        <n v="22250.0"/>
        <n v="29971.0"/>
        <n v="4288.0"/>
        <n v="43006.0"/>
        <n v="11476.0"/>
        <n v="23775.0"/>
        <n v="21606.0"/>
        <n v="61269.0"/>
        <n v="202967.0"/>
        <n v="10266.0"/>
        <n v="32103.0"/>
        <n v="74374.0"/>
        <n v="298590.0"/>
        <n v="74476.0"/>
        <n v="10791.0"/>
        <n v="12980.0"/>
        <n v="64625.0"/>
        <n v="47203.0"/>
        <n v="38177.0"/>
        <n v="55513.0"/>
        <n v="15352.0"/>
        <n v="106221.0"/>
        <n v="50653.0"/>
        <n v="142448.0"/>
        <n v="22304.0"/>
        <n v="6476.0"/>
        <n v="144021.0"/>
        <n v="42761.0"/>
        <n v="262153.0"/>
        <n v="45271.0"/>
        <n v="34488.0"/>
        <n v="99557.0"/>
        <n v="156929.0"/>
        <n v="61777.0"/>
        <n v="3446.0"/>
        <n v="19568.0"/>
        <n v="8309.0"/>
        <n v="60555.0"/>
        <n v="16555.0"/>
        <n v="17436.0"/>
        <n v="15866.0"/>
        <n v="19611.0"/>
        <n v="42876.0"/>
        <n v="14612.0"/>
        <n v="49405.0"/>
        <n v="23767.0"/>
        <n v="4257.0"/>
        <n v="926.0"/>
        <n v="84209.0"/>
        <n v="96693.0"/>
        <n v="313797.0"/>
        <n v="175524.0"/>
        <n v="87950.0"/>
        <n v="107801.0"/>
        <n v="255257.0"/>
        <n v="57958.0"/>
        <n v="54096.0"/>
        <n v="62037.0"/>
        <n v="133415.0"/>
        <n v="40277.0"/>
        <n v="94108.0"/>
        <n v="120786.0"/>
        <n v="225102.0"/>
        <n v="80870.0"/>
        <n v="161168.0"/>
        <n v="48973.0"/>
        <n v="11212.0"/>
        <n v="28247.0"/>
        <n v="88035.0"/>
        <n v="11092.0"/>
        <n v="66579.0"/>
        <n v="44913.0"/>
        <n v="72886.0"/>
        <n v="10667.0"/>
        <n v="16194.0"/>
        <n v="7772.0"/>
        <n v="8118.0"/>
        <n v="31798.0"/>
        <n v="5006.0"/>
        <n v="8008.0"/>
        <n v="57674.0"/>
        <n v="111351.0"/>
        <n v="179235.0"/>
        <n v="181380.0"/>
        <n v="383784.0"/>
        <n v="561773.0"/>
        <n v="40941.0"/>
        <n v="483756.0"/>
        <n v="43084.0"/>
        <n v="89972.0"/>
        <n v="865020.0"/>
        <n v="318955.0"/>
        <n v="29282.0"/>
        <n v="33180.0"/>
        <n v="3170.0"/>
        <n v="89101.0"/>
        <n v="2863.0"/>
        <n v="23943.0"/>
        <n v="296787.0"/>
        <n v="42765.0"/>
        <n v="219008.0"/>
        <n v="612060.0"/>
        <n v="75903.0"/>
        <n v="171568.0"/>
        <n v="150308.0"/>
        <n v="46417.0"/>
        <n v="21176.0"/>
        <n v="168717.0"/>
        <n v="95241.0"/>
        <n v="57040.0"/>
        <n v="80958.0"/>
        <n v="102861.0"/>
        <n v="76882.0"/>
        <n v="110390.0"/>
        <n v="174591.0"/>
        <n v="203111.0"/>
        <n v="70205.0"/>
        <n v="267921.0"/>
        <n v="728685.0"/>
        <n v="26755.0"/>
        <n v="49676.0"/>
        <n v="537442.0"/>
        <n v="36253.0"/>
        <n v="70274.0"/>
        <n v="101977.0"/>
        <n v="22748.0"/>
        <n v="372990.0"/>
        <n v="12218.0"/>
        <n v="5674.0"/>
        <n v="29661.0"/>
        <n v="44838.0"/>
        <n v="53126.0"/>
        <n v="63969.0"/>
        <n v="13194.0"/>
        <n v="35833.0"/>
        <n v="86251.0"/>
        <n v="48095.0"/>
        <n v="45102.0"/>
        <n v="74622.0"/>
        <n v="34942.0"/>
        <n v="102123.0"/>
        <n v="116762.0"/>
        <n v="88714.0"/>
        <n v="22243.0"/>
        <n v="87331.0"/>
        <n v="75973.0"/>
        <n v="39768.0"/>
        <n v="25019.0"/>
        <n v="28377.0"/>
        <n v="60202.0"/>
        <n v="10161.0"/>
        <n v="1689764.0"/>
        <n v="19699.0"/>
        <n v="63459.0"/>
        <n v="48559.0"/>
        <n v="19737.0"/>
        <n v="58297.0"/>
        <n v="32507.0"/>
        <n v="36108.0"/>
        <n v="41310.0"/>
        <n v="7968.0"/>
        <n v="104356.0"/>
        <n v="74691.0"/>
        <n v="40776.0"/>
        <n v="72673.0"/>
        <n v="109855.0"/>
        <n v="162067.0"/>
        <n v="12263.0"/>
        <n v="8398.0"/>
        <n v="5817.0"/>
        <n v="4086.0"/>
        <n v="22289.0"/>
        <n v="76303.0"/>
        <n v="60062.0"/>
        <n v="9361.0"/>
        <n v="16411.0"/>
        <n v="171151.0"/>
        <n v="15814.0"/>
        <n v="11211.0"/>
        <n v="87682.0"/>
        <n v="59900.0"/>
        <n v="20823.0"/>
        <n v="16995.0"/>
        <n v="39357.0"/>
        <n v="15531.0"/>
        <n v="23664.0"/>
        <n v="23696.0"/>
        <n v="43903.0"/>
        <n v="21098.0"/>
        <n v="92464.0"/>
        <n v="5525.0"/>
        <n v="332276.0"/>
        <n v="24145.0"/>
        <n v="21940.0"/>
        <n v="17757.0"/>
        <n v="7909.0"/>
        <n v="18693.0"/>
        <n v="47169.0"/>
        <n v="5668.0"/>
        <n v="27117.0"/>
        <n v="14581.0"/>
        <n v="4972.0"/>
        <n v="177401.0"/>
        <n v="3334.0"/>
        <n v="4875.0"/>
        <n v="11375.0"/>
        <n v="44198.0"/>
        <n v="115650.0"/>
        <n v="24790.0"/>
        <n v="3229.0"/>
        <n v="59462.0"/>
        <n v="30628.0"/>
        <n v="96480.0"/>
        <n v="14982.0"/>
        <n v="7100.0"/>
        <n v="5841.0"/>
        <n v="9264.0"/>
        <n v="69676.0"/>
        <n v="64944.0"/>
        <n v="5385.0"/>
        <n v="18395.0"/>
        <n v="2395.0"/>
        <n v="753.0"/>
        <n v="891.0"/>
        <n v="80861.0"/>
        <n v="34338.0"/>
        <n v="5911.0"/>
        <n v="5900.0"/>
        <n v="1084.0"/>
        <n v="52846.0"/>
        <n v="33107.0"/>
        <n v="61621.0"/>
        <n v="162130.0"/>
        <n v="33958.0"/>
        <n v="124941.0"/>
        <n v="8885.0"/>
        <n v="15310.0"/>
        <n v="90374.0"/>
        <n v="51459.0"/>
        <n v="185258.0"/>
        <n v="63274.0"/>
        <n v="55398.0"/>
        <n v="16469.0"/>
        <n v="149835.0"/>
        <n v="30119.0"/>
        <n v="109620.0"/>
        <n v="5431.0"/>
        <n v="125421.0"/>
        <n v="22844.0"/>
        <n v="14637.0"/>
        <n v="10895.0"/>
        <n v="11709.0"/>
        <n v="10100.0"/>
        <n v="16437.0"/>
        <n v="72552.0"/>
        <n v="12821.0"/>
        <n v="2265.0"/>
        <n v="2541.0"/>
        <n v="2919.0"/>
        <n v="80574.0"/>
        <n v="214091.0"/>
        <n v="386217.0"/>
        <n v="316020.0"/>
        <n v="119450.0"/>
        <n v="837759.0"/>
        <n v="172405.0"/>
        <n v="83269.0"/>
        <n v="181058.0"/>
        <n v="188652.0"/>
        <n v="193962.0"/>
        <n v="19709.0"/>
        <n v="355126.0"/>
        <n v="32513.0"/>
        <n v="53415.0"/>
        <n v="4191.0"/>
        <n v="14786.0"/>
        <n v="3914.0"/>
        <n v="72646.0"/>
        <n v="30840.0"/>
        <n v="20163.0"/>
        <n v="3174.0"/>
        <n v="17740.0"/>
        <n v="14473.0"/>
        <n v="60115.0"/>
        <n v="32003.0"/>
        <n v="4693.0"/>
        <n v="8924.0"/>
        <n v="1781.0"/>
        <n v="17373.0"/>
        <n v="6263.0"/>
        <n v="209396.0"/>
        <n v="136667.0"/>
        <n v="53341.0"/>
        <n v="154199.0"/>
        <n v="247289.0"/>
        <n v="64742.0"/>
        <n v="26434.0"/>
        <n v="44021.0"/>
        <n v="54631.0"/>
        <n v="47383.0"/>
        <n v="171726.0"/>
        <n v="52894.0"/>
        <n v="48909.0"/>
        <n v="121937.0"/>
        <n v="15448.0"/>
        <n v="208092.0"/>
        <n v="62584.0"/>
        <n v="52888.0"/>
        <n v="13455.0"/>
        <n v="41239.0"/>
        <n v="59805.0"/>
        <n v="2587.0"/>
        <n v="33287.0"/>
        <n v="15665.0"/>
        <n v="31227.0"/>
        <n v="128593.0"/>
        <n v="263336.0"/>
        <n v="25462.0"/>
        <n v="60926.0"/>
        <n v="18900.0"/>
        <n v="82804.0"/>
        <n v="7242.0"/>
        <n v="56813.0"/>
        <n v="35018.0"/>
        <n v="2253.0"/>
        <n v="1547.0"/>
        <n v="8176.0"/>
        <n v="26767.0"/>
        <n v="31433.0"/>
        <n v="59507.0"/>
        <n v="21394.0"/>
        <n v="29322.0"/>
        <n v="16831.0"/>
        <n v="48873.0"/>
        <n v="9513.0"/>
        <n v="34985.0"/>
        <n v="5166.0"/>
        <n v="83171.0"/>
        <n v="133367.0"/>
        <n v="12278.0"/>
        <n v="69980.0"/>
        <n v="6920.0"/>
        <n v="67893.0"/>
        <n v="19832.0"/>
        <n v="162037.0"/>
        <n v="89547.0"/>
        <n v="25086.0"/>
        <n v="22649.0"/>
        <n v="533607.0"/>
        <n v="52533.0"/>
        <n v="6067.0"/>
        <n v="237248.0"/>
        <n v="80556.0"/>
        <n v="13065.0"/>
        <n v="4398.0"/>
        <n v="45992.0"/>
        <n v="15079.0"/>
        <n v="11983.0"/>
        <n v="149066.0"/>
        <n v="2295.0"/>
        <n v="39764.0"/>
        <n v="7748.0"/>
        <n v="77493.0"/>
        <n v="661017.0"/>
        <n v="200077.0"/>
        <n v="139288.0"/>
        <n v="24969.0"/>
        <n v="84824.0"/>
        <n v="30058.0"/>
        <n v="887467.0"/>
        <n v="114610.0"/>
        <n v="47794.0"/>
        <n v="51314.0"/>
        <n v="17829.0"/>
        <n v="300110.0"/>
        <n v="22679.0"/>
        <n v="35965.0"/>
        <n v="186984.0"/>
        <n v="210680.0"/>
        <n v="81783.0"/>
        <n v="98794.0"/>
        <n v="205284.0"/>
        <n v="58222.0"/>
        <n v="62421.0"/>
        <n v="439176.0"/>
        <n v="28649.0"/>
        <n v="7664.0"/>
        <n v="357581.0"/>
        <n v="44723.0"/>
        <n v="7354.0"/>
        <n v="82476.0"/>
        <n v="4654.0"/>
        <n v="50415.0"/>
        <n v="13324.0"/>
        <n v="61114.0"/>
        <n v="11634.0"/>
        <n v="25960.0"/>
        <n v="62364.0"/>
        <n v="13319.0"/>
        <n v="141663.0"/>
        <n v="18915.0"/>
        <n v="1922.0"/>
        <n v="89687.0"/>
        <n v="195333.0"/>
        <n v="40469.0"/>
        <n v="38658.0"/>
        <n v="5427.0"/>
        <n v="49680.0"/>
        <n v="28005.0"/>
        <n v="18481.0"/>
        <n v="79461.0"/>
        <n v="19126.0"/>
        <n v="39095.0"/>
        <n v="243799.0"/>
        <n v="54242.0"/>
        <n v="99236.0"/>
        <n v="136048.0"/>
        <n v="35131.0"/>
        <n v="42315.0"/>
        <n v="50337.0"/>
        <n v="9352.0"/>
        <n v="136673.0"/>
        <n v="12276.0"/>
        <n v="75920.0"/>
        <n v="55008.0"/>
        <n v="90677.0"/>
        <n v="23424.0"/>
        <n v="55441.0"/>
        <n v="143137.0"/>
        <n v="26624.0"/>
        <n v="9845.0"/>
        <n v="152247.0"/>
        <n v="666937.0"/>
        <n v="41273.0"/>
        <n v="94892.0"/>
        <n v="185587.0"/>
        <n v="15877.0"/>
        <n v="105797.0"/>
        <n v="101730.0"/>
        <n v="32951.0"/>
        <n v="25870.0"/>
        <n v="15230.0"/>
        <n v="10986.0"/>
        <n v="39541.0"/>
        <n v="22604.0"/>
        <n v="5332.0"/>
        <n v="34774.0"/>
        <n v="4303.0"/>
        <n v="50198.0"/>
        <n v="42664.0"/>
        <n v="12417.0"/>
        <n v="422432.0"/>
        <n v="36983.0"/>
        <n v="31323.0"/>
        <n v="20539.0"/>
        <n v="2061.0"/>
        <n v="33597.0"/>
        <n v="18366.0"/>
        <n v="426359.0"/>
        <n v="26100.0"/>
        <n v="49888.0"/>
        <n v="219091.0"/>
        <n v="4180.0"/>
        <n v="9105.0"/>
        <n v="99353.0"/>
        <n v="114.0"/>
        <n v="3875.0"/>
        <n v="68119.0"/>
        <n v="189683.0"/>
        <n v="13210.0"/>
        <n v="348010.0"/>
        <n v="14147.0"/>
        <n v="23076.0"/>
        <n v="35137.0"/>
        <n v="6484.0"/>
        <n v="20186.0"/>
        <n v="74945.0"/>
        <n v="26236.0"/>
        <n v="23928.0"/>
        <n v="58957.0"/>
        <n v="82082.0"/>
        <n v="26390.0"/>
        <n v="112516.0"/>
        <n v="29385.0"/>
        <n v="5796.0"/>
        <n v="24019.0"/>
        <n v="69172.0"/>
        <n v="21542.0"/>
        <n v="60516.0"/>
        <n v="22823.0"/>
        <n v="92237.0"/>
        <n v="6701.0"/>
        <n v="79855.0"/>
        <n v="13505.0"/>
        <n v="32567.0"/>
        <n v="35586.0"/>
        <n v="16372.0"/>
        <n v="61360.0"/>
        <n v="17349.0"/>
        <n v="30083.0"/>
        <n v="60156.0"/>
        <n v="49855.0"/>
        <n v="25371.0"/>
        <n v="21933.0"/>
        <n v="9785.0"/>
        <n v="6838.0"/>
        <n v="3454.0"/>
        <n v="61935.0"/>
        <n v="3851.0"/>
        <n v="7894.0"/>
        <n v="15612.0"/>
        <n v="59248.0"/>
        <n v="15169.0"/>
        <n v="18571.0"/>
        <n v="10037.0"/>
        <n v="15978.0"/>
        <n v="80617.0"/>
        <n v="89383.0"/>
        <n v="24997.0"/>
        <n v="37626.0"/>
        <n v="11958.0"/>
        <n v="29649.0"/>
        <n v="45799.0"/>
        <n v="6904.0"/>
        <n v="14301.0"/>
        <n v="48346.0"/>
        <n v="28629.0"/>
        <n v="41737.0"/>
        <n v="55842.0"/>
        <n v="221552.0"/>
        <n v="4293.0"/>
        <n v="2998.0"/>
        <n v="43205.0"/>
        <n v="2302.0"/>
        <n v="4518.0"/>
        <n v="261317.0"/>
        <n v="8087.0"/>
        <n v="16215.0"/>
        <n v="14015.0"/>
        <n v="7976.0"/>
        <n v="13727.0"/>
        <n v="2613.0"/>
        <n v="41249.0"/>
        <n v="3843.0"/>
        <n v="11391.0"/>
        <n v="7147.0"/>
        <n v="13026.0"/>
        <n v="9868.0"/>
        <n v="18.0"/>
        <n v="6147.0"/>
        <n v="20821.0"/>
        <n v="118.0"/>
        <n v="5154.0"/>
        <n v="25450.0"/>
        <n v="5203.0"/>
        <n v="102.0"/>
        <n v="50.0"/>
        <n v="178.0"/>
        <n v="21833.0"/>
        <n v="43879.0"/>
        <n v="77656.0"/>
        <n v="29602.0"/>
        <n v="186485.0"/>
        <n v="160418.0"/>
        <n v="30213.0"/>
        <n v="62861.0"/>
        <n v="222018.0"/>
        <n v="65512.0"/>
        <n v="610333.0"/>
        <n v="732212.0"/>
        <n v="45317.0"/>
        <n v="8346.0"/>
        <n v="60.0"/>
        <n v="77987.0"/>
        <n v="57479.0"/>
        <n v="53977.0"/>
        <n v="29.0"/>
        <n v="2855.0"/>
        <n v="93272.0"/>
        <n v="417971.0"/>
        <n v="1904.0"/>
        <n v="17982.0"/>
        <n v="98741.0"/>
        <n v="72715.0"/>
        <n v="71276.0"/>
        <n v="6156.0"/>
        <n v="43867.0"/>
        <n v="5147.0"/>
        <n v="1153.0"/>
        <n v="3536.0"/>
        <n v="550.0"/>
        <n v="80903.0"/>
        <n v="143251.0"/>
        <n v="78883.0"/>
        <n v="625.0"/>
        <n v="213226.0"/>
        <n v="94292.0"/>
        <n v="216581.0"/>
        <n v="265818.0"/>
        <n v="153468.0"/>
        <n v="297014.0"/>
        <n v="131801.0"/>
        <n v="58743.0"/>
        <n v="96569.0"/>
        <n v="59380.0"/>
        <n v="24854.0"/>
        <n v="49077.0"/>
        <n v="10104.0"/>
        <n v="107815.0"/>
        <n v="183425.0"/>
        <n v="13562.0"/>
        <n v="18727.0"/>
        <n v="290949.0"/>
        <n v="270790.0"/>
        <n v="245989.0"/>
        <n v="35718.0"/>
        <n v="65201.0"/>
        <n v="27149.0"/>
        <n v="395087.0"/>
        <n v="150082.0"/>
        <n v="83374.0"/>
        <n v="36666.0"/>
        <n v="101889.0"/>
        <n v="29621.0"/>
        <n v="46492.0"/>
        <n v="35514.0"/>
        <n v="17277.0"/>
        <n v="52467.0"/>
        <n v="62009.0"/>
        <n v="235133.0"/>
        <n v="25344.0"/>
        <n v="14870.0"/>
        <n v="14062.0"/>
        <n v="279179.0"/>
        <n v="31169.0"/>
        <n v="15817.0"/>
        <n v="9051.0"/>
        <n v="8023.0"/>
        <n v="39105.0"/>
        <n v="93548.0"/>
        <n v="28209.0"/>
        <n v="64646.0"/>
        <n v="1400.0"/>
        <n v="23728.0"/>
        <n v="27629.0"/>
        <n v="19586.0"/>
        <n v="46396.0"/>
        <n v="8895.0"/>
        <n v="7470.0"/>
        <n v="10680.0"/>
        <n v="29591.0"/>
        <n v="10832.0"/>
        <n v="142416.0"/>
        <n v="31898.0"/>
        <n v="37635.0"/>
        <n v="194489.0"/>
        <n v="30618.0"/>
        <n v="6091.0"/>
        <n v="31359.0"/>
        <n v="25165.0"/>
        <n v="27882.0"/>
        <n v="12854.0"/>
        <n v="52958.0"/>
        <n v="436.0"/>
        <n v="10082.0"/>
        <n v="26730.0"/>
        <n v="13359.0"/>
        <n v="14324.0"/>
        <n v="10111.0"/>
        <n v="899.0"/>
        <n v="49669.0"/>
        <n v="4510.0"/>
        <n v="14325.0"/>
        <n v="30215.0"/>
        <n v="48162.0"/>
        <n v="422606.0"/>
        <n v="9544.0"/>
        <n v="5693.0"/>
        <n v="67653.0"/>
        <n v="45900.0"/>
        <n v="264533.0"/>
        <n v="140780.0"/>
        <n v="1633.0"/>
        <n v="13133.0"/>
        <n v="268581.0"/>
        <n v="488537.0"/>
        <n v="66959.0"/>
        <n v="105585.0"/>
        <n v="106820.0"/>
        <n v="149966.0"/>
        <n v="54710.0"/>
        <n v="157857.0"/>
        <n v="3407.0"/>
        <n v="11600.0"/>
        <n v="121058.0"/>
        <n v="67978.0"/>
        <n v="62272.0"/>
        <n v="264186.0"/>
        <n v="48458.0"/>
        <n v="64190.0"/>
        <n v="129719.0"/>
        <n v="11815.0"/>
        <n v="23480.0"/>
        <n v="7991.0"/>
        <n v="8522.0"/>
        <n v="213898.0"/>
        <n v="12993.0"/>
        <n v="50656.0"/>
        <n v="10885.0"/>
        <n v="9104.0"/>
        <n v="2045.0"/>
        <n v="52852.0"/>
        <n v="4550.0"/>
        <n v="125016.0"/>
        <n v="15033.0"/>
        <n v="22639.0"/>
        <n v="33570.0"/>
        <n v="4600.0"/>
        <n v="88590.0"/>
        <n v="3222.0"/>
        <n v="4081.0"/>
        <n v="295375.0"/>
        <n v="1275.0"/>
        <n v="16234.0"/>
        <n v="13762.0"/>
        <n v="32671.0"/>
        <n v="10706.0"/>
        <n v="3701.0"/>
        <n v="16268.0"/>
        <n v="55895.0"/>
        <n v="13239.0"/>
        <n v="119150.0"/>
        <n v="78392.0"/>
        <n v="46204.0"/>
        <n v="37700.0"/>
        <n v="56665.0"/>
        <n v="277451.0"/>
        <n v="288451.0"/>
        <n v="149108.0"/>
        <n v="26310.0"/>
        <n v="132963.0"/>
        <n v="35312.0"/>
        <n v="190030.0"/>
        <n v="42182.0"/>
        <n v="237848.0"/>
        <n v="56269.0"/>
        <n v="1449.0"/>
        <n v="18254.0"/>
        <n v="467234.0"/>
        <n v="7210.0"/>
        <n v="7392.0"/>
        <n v="9566.0"/>
        <n v="29147.0"/>
        <n v="41664.0"/>
        <n v="28736.0"/>
        <n v="352695.0"/>
        <n v="16582.0"/>
        <n v="198111.0"/>
        <n v="18041.0"/>
        <n v="13661.0"/>
        <n v="25549.0"/>
        <n v="92712.0"/>
        <n v="11768.0"/>
        <n v="24256.0"/>
        <n v="113963.0"/>
        <n v="21079.0"/>
        <n v="178731.0"/>
        <n v="51996.0"/>
        <n v="2385.0"/>
        <n v="5237.0"/>
        <n v="8217.0"/>
        <n v="21613.0"/>
        <n v="30682.0"/>
        <n v="98629.0"/>
        <n v="24104.0"/>
        <n v="8687.0"/>
        <n v="20616.0"/>
        <n v="5321.0"/>
        <n v="92640.0"/>
        <n v="18271.0"/>
        <n v="30587.0"/>
        <n v="5664.0"/>
        <n v="45449.0"/>
        <n v="7444.0"/>
        <n v="155249.0"/>
        <n v="12817.0"/>
        <n v="21370.0"/>
        <n v="5312.0"/>
        <n v="19164.0"/>
        <n v="8624.0"/>
        <n v="1033.0"/>
        <n v="3299.0"/>
        <n v="29392.0"/>
        <n v="61912.0"/>
        <n v="126464.0"/>
        <n v="311075.0"/>
        <n v="36918.0"/>
        <n v="77366.0"/>
        <n v="219171.0"/>
        <n v="217740.0"/>
        <n v="822500.0"/>
        <n v="503631.0"/>
        <n v="87538.0"/>
        <n v="18058.0"/>
        <n v="6723.0"/>
        <n v="60988.0"/>
        <n v="2659.0"/>
        <n v="62.0"/>
        <n v="467613.0"/>
        <n v="18140.0"/>
        <n v="12974.0"/>
        <n v="32002.0"/>
        <n v="134869.0"/>
        <n v="71183.0"/>
        <n v="77724.0"/>
        <n v="85333.0"/>
        <n v="189413.0"/>
        <n v="9811.0"/>
        <n v="36624.0"/>
        <n v="139749.0"/>
        <n v="34711.0"/>
        <n v="29008.0"/>
        <n v="232577.0"/>
        <n v="67604.0"/>
        <n v="64747.0"/>
        <n v="29867.0"/>
        <n v="92074.0"/>
        <n v="13442.0"/>
        <n v="69576.0"/>
        <n v="80305.0"/>
        <n v="181025.0"/>
        <n v="39782.0"/>
        <n v="26846.0"/>
        <n v="265507.0"/>
        <n v="15939.0"/>
        <n v="27044.0"/>
        <n v="192775.0"/>
        <n v="36372.0"/>
        <n v="86664.0"/>
        <n v="38248.0"/>
        <n v="26905.0"/>
        <n v="229687.0"/>
        <n v="294163.0"/>
        <n v="47626.0"/>
        <n v="431578.0"/>
        <n v="23408.0"/>
        <n v="15582.0"/>
        <n v="212167.0"/>
        <n v="12596.0"/>
        <n v="8427.0"/>
        <n v="14322.0"/>
        <n v="73347.0"/>
        <n v="33088.0"/>
        <n v="28964.0"/>
        <n v="57140.0"/>
        <n v="166269.0"/>
        <n v="13874.0"/>
        <n v="45703.0"/>
        <n v="189032.0"/>
        <n v="17074.0"/>
        <n v="6095.0"/>
        <n v="49721.0"/>
        <n v="13048.0"/>
        <n v="17983.0"/>
        <n v="27486.0"/>
        <n v="15385.0"/>
        <n v="14814.0"/>
        <n v="17328.0"/>
        <n v="187170.0"/>
        <n v="50056.0"/>
        <n v="13320.0"/>
        <n v="332065.0"/>
        <n v="22797.0"/>
        <n v="111625.0"/>
        <n v="57210.0"/>
        <n v="39788.0"/>
        <n v="2037.0"/>
        <n v="2673.0"/>
        <n v="16340.0"/>
        <n v="4603.0"/>
        <n v="106111.0"/>
        <n v="55665.0"/>
        <n v="19768.0"/>
        <n v="30643.0"/>
        <n v="9294.0"/>
        <n v="9649.0"/>
        <n v="13692.0"/>
        <n v="2724.0"/>
        <n v="53471.0"/>
        <n v="7159.0"/>
        <n v="7403.0"/>
        <n v="152306.0"/>
        <n v="7122.0"/>
        <n v="537419.0"/>
        <n v="52421.0"/>
        <n v="17261.0"/>
        <n v="24150.0"/>
        <n v="8055.0"/>
        <n v="26598.0"/>
        <n v="18966.0"/>
        <n v="1465.0"/>
        <n v="6562.0"/>
        <n v="307639.0"/>
        <n v="4065.0"/>
        <n v="32311.0"/>
        <n v="11498.0"/>
        <n v="30284.0"/>
        <n v="58967.0"/>
        <n v="3668.0"/>
        <n v="34194.0"/>
        <n v="12601.0"/>
        <n v="175962.0"/>
        <n v="33745.0"/>
        <n v="235992.0"/>
        <n v="15388.0"/>
        <n v="36145.0"/>
        <n v="109873.0"/>
        <n v="3828.0"/>
        <n v="42792.0"/>
        <n v="4996.0"/>
        <n v="69569.0"/>
        <n v="1933.0"/>
        <n v="6690.0"/>
        <n v="111841.0"/>
        <n v="55928.0"/>
        <n v="22345.0"/>
        <n v="9427.0"/>
        <n v="20730.0"/>
        <n v="31589.0"/>
        <n v="24570.0"/>
        <n v="64777.0"/>
        <n v="2699.0"/>
        <n v="47574.0"/>
        <n v="609.0"/>
        <n v="2236.0"/>
        <n v="7519.0"/>
        <n v="3425.0"/>
        <n v="4006.0"/>
        <n v="41638.0"/>
        <n v="5018.0"/>
        <n v="80.0"/>
        <n v="9177.0"/>
        <n v="695.0"/>
        <n v="437418.0"/>
        <n v="38202.0"/>
        <n v="167750.0"/>
        <n v="12937.0"/>
        <n v="993.0"/>
        <n v="277505.0"/>
        <n v="18646.0"/>
        <n v="641997.0"/>
        <n v="55101.0"/>
        <n v="213476.0"/>
        <n v="10.0"/>
        <n v="44096.0"/>
        <n v="1554.0"/>
        <n v="76842.0"/>
        <n v="69733.0"/>
        <n v="45603.0"/>
        <n v="172493.0"/>
        <n v="19505.0"/>
        <n v="76477.0"/>
        <n v="5563.0"/>
        <n v="47814.0"/>
        <n v="6352.0"/>
        <n v="15730.0"/>
        <n v="15047.0"/>
        <n v="82327.0"/>
        <n v="3135.0"/>
        <n v="8904.0"/>
        <n v="9693.0"/>
        <n v="17262.0"/>
        <n v="16294.0"/>
        <n v="22207.0"/>
        <n v="24038.0"/>
        <n v="56338.0"/>
        <n v="5721.0"/>
        <n v="11729.0"/>
        <n v="9323.0"/>
        <n v="19805.0"/>
        <n v="13548.0"/>
        <n v="6011.0"/>
        <n v="13866.0"/>
        <n v="38985.0"/>
        <n v="38142.0"/>
        <n v="11693.0"/>
        <n v="11233.0"/>
        <n v="89906.0"/>
        <n v="92781.0"/>
        <n v="12519.0"/>
        <n v="6782.0"/>
        <n v="9334.0"/>
        <n v="7277.0"/>
        <n v="2427.0"/>
        <n v="16444.0"/>
        <n v="524.0"/>
        <n v="17933.0"/>
        <n v="11077.0"/>
        <n v="11704.0"/>
        <n v="12053.0"/>
        <n v="9928.0"/>
        <n v="60460.0"/>
        <n v="259837.0"/>
        <n v="167089.0"/>
        <n v="123390.0"/>
        <n v="36542.0"/>
        <n v="28159.0"/>
        <n v="12590.0"/>
        <n v="44795.0"/>
        <n v="185845.0"/>
        <n v="5602.0"/>
        <n v="271.0"/>
        <n v="248354.0"/>
        <n v="64556.0"/>
        <n v="85022.0"/>
        <n v="98348.0"/>
        <n v="912.0"/>
        <n v="74351.0"/>
        <n v="551363.0"/>
        <n v="182910.0"/>
        <n v="790926.0"/>
        <n v="47876.0"/>
        <n v="6276.0"/>
        <n v="116625.0"/>
        <n v="42614.0"/>
        <n v="72803.0"/>
        <n v="16979.0"/>
        <n v="222099.0"/>
        <n v="28805.0"/>
        <n v="37611.0"/>
        <n v="12983.0"/>
        <n v="357579.0"/>
        <n v="9285.0"/>
        <n v="6528.0"/>
        <n v="24834.0"/>
        <n v="7984.0"/>
        <n v="31371.0"/>
        <n v="12676.0"/>
        <n v="220475.0"/>
        <n v="289508.0"/>
        <n v="254404.0"/>
        <n v="4339.0"/>
        <n v="15664.0"/>
        <n v="21406.0"/>
        <n v="132149.0"/>
        <n v="19707.0"/>
        <n v="1520.0"/>
        <n v="161288.0"/>
        <n v="20033.0"/>
        <n v="21212.0"/>
        <n v="16059.0"/>
        <n v="335.0"/>
        <n v="3116.0"/>
        <n v="27675.0"/>
        <n v="25541.0"/>
        <n v="21530.0"/>
        <n v="60407.0"/>
        <n v="63084.0"/>
        <n v="18442.0"/>
        <n v="28573.0"/>
        <n v="4767.0"/>
        <n v="56264.0"/>
        <n v="1595.0"/>
        <n v="88037.0"/>
        <n v="28068.0"/>
        <n v="351274.0"/>
        <n v="922.0"/>
        <n v="14143.0"/>
        <n v="5254.0"/>
        <n v="7199.0"/>
        <n v="82331.0"/>
        <n v="31414.0"/>
        <n v="88241.0"/>
        <n v="90.0"/>
        <n v="5663.0"/>
        <n v="77305.0"/>
        <n v="16281.0"/>
        <n v="26493.0"/>
        <n v="14354.0"/>
        <n v="163492.0"/>
        <n v="9957.0"/>
        <n v="75675.0"/>
        <n v="28483.0"/>
        <n v="14193.0"/>
        <n v="24012.0"/>
        <n v="3256.0"/>
        <n v="114762.0"/>
        <n v="132386.0"/>
        <n v="79330.0"/>
        <n v="5648.0"/>
        <n v="6921.0"/>
        <n v="13371.0"/>
        <n v="165792.0"/>
        <n v="14757.0"/>
        <n v="61753.0"/>
        <n v="31943.0"/>
        <n v="2676.0"/>
        <n v="284252.0"/>
        <n v="412454.0"/>
        <n v="315549.0"/>
        <n v="12029.0"/>
        <n v="39798.0"/>
        <n v="34579.0"/>
        <n v="22147.0"/>
        <n v="91414.0"/>
        <n v="216486.0"/>
        <n v="71842.0"/>
        <n v="66966.0"/>
        <n v="57996.0"/>
        <n v="90938.0"/>
        <n v="42892.0"/>
        <n v="239540.0"/>
        <n v="113918.0"/>
        <n v="204327.0"/>
        <n v="9503.0"/>
        <n v="45890.0"/>
        <n v="34219.0"/>
        <n v="157051.0"/>
        <n v="76398.0"/>
        <n v="97938.0"/>
        <n v="57446.0"/>
        <n v="44130.0"/>
        <n v="5928.0"/>
        <n v="42644.0"/>
        <n v="33850.0"/>
        <n v="470501.0"/>
        <n v="61651.0"/>
        <n v="12383.0"/>
        <n v="249688.0"/>
        <n v="121676.0"/>
        <n v="21672.0"/>
        <n v="3000.0"/>
        <n v="62468.0"/>
        <n v="173172.0"/>
        <n v="76094.0"/>
        <n v="19007.0"/>
        <n v="20660.0"/>
        <n v="30462.0"/>
        <n v="63390.0"/>
        <n v="3119.0"/>
        <n v="91082.0"/>
        <n v="16646.0"/>
        <n v="5794.0"/>
        <n v="64682.0"/>
        <n v="196422.0"/>
        <n v="2301.0"/>
        <n v="4052.0"/>
        <n v="10103.0"/>
        <n v="41226.0"/>
        <n v="16764.0"/>
        <n v="60171.0"/>
        <n v="168203.0"/>
        <n v="12007.0"/>
        <n v="202341.0"/>
        <n v="92295.0"/>
        <n v="41574.0"/>
        <n v="57349.0"/>
        <n v="15412.0"/>
        <n v="6965.0"/>
        <n v="23383.0"/>
        <n v="12197.0"/>
        <n v="20576.0"/>
        <n v="20000.0"/>
        <n v="23606.0"/>
        <n v="4961.0"/>
        <n v="18632.0"/>
        <n v="29613.0"/>
        <n v="5016.0"/>
        <n v="68883.0"/>
        <n v="763.0"/>
        <n v="29990.0"/>
        <n v="56654.0"/>
        <n v="55516.0"/>
        <n v="12047.0"/>
        <n v="84620.0"/>
        <n v="41496.0"/>
        <n v="8014.0"/>
        <n v="6454.0"/>
        <n v="16863.0"/>
        <n v="18520.0"/>
        <n v="12559.0"/>
        <n v="1427.0"/>
        <n v="12125.0"/>
        <n v="2551.0"/>
        <n v="14831.0"/>
        <n v="5603.0"/>
        <n v="6884.0"/>
        <n v="2410.0"/>
        <n v="27052.0"/>
        <n v="8429.0"/>
        <n v="70133.0"/>
        <n v="408.0"/>
        <n v="4899.0"/>
        <n v="12128.0"/>
        <n v="64423.0"/>
        <n v="314.0"/>
        <n v="21034.0"/>
        <n v="600996.0"/>
        <n v="105.0"/>
        <n v="63855.0"/>
        <n v="3466.0"/>
        <n v="3737.0"/>
        <n v="117.0"/>
        <n v="142293.0"/>
        <n v="911097.0"/>
        <n v="49671.0"/>
        <n v="55816.0"/>
        <n v="14437.0"/>
        <n v="43795.0"/>
        <n v="275869.0"/>
        <n v="56595.0"/>
        <n v="82743.0"/>
        <n v="83893.0"/>
        <n v="3104.0"/>
        <n v="49007.0"/>
        <n v="18220.0"/>
        <n v="207934.0"/>
        <n v="162701.0"/>
        <n v="73193.0"/>
        <n v="149222.0"/>
        <n v="76207.0"/>
        <n v="36559.0"/>
        <n v="19440.0"/>
        <n v="10966.0"/>
        <n v="9903.0"/>
        <n v="5561.0"/>
        <n v="5187.0"/>
        <n v="73249.0"/>
        <n v="101627.0"/>
        <n v="14656.0"/>
        <n v="10777.0"/>
        <n v="15684.0"/>
        <n v="15427.0"/>
        <n v="59982.0"/>
        <n v="33856.0"/>
        <n v="42689.0"/>
        <n v="128850.0"/>
        <n v="12437.0"/>
        <n v="171882.0"/>
        <n v="2164.0"/>
        <n v="20307.0"/>
        <n v="13622.0"/>
        <n v="1761.0"/>
        <n v="96233.0"/>
        <n v="17333.0"/>
        <n v="14129.0"/>
        <n v="2603.0"/>
        <n v="10052.0"/>
        <n v="11132.0"/>
        <n v="105448.0"/>
        <n v="5013.0"/>
        <n v="88529.0"/>
        <n v="618.0"/>
        <n v="45144.0"/>
        <n v="5772.0"/>
        <n v="13998.0"/>
        <n v="28570.0"/>
        <n v="16747.0"/>
        <n v="427357.0"/>
        <n v="281842.0"/>
        <n v="27689.0"/>
        <n v="1337.0"/>
        <n v="859.0"/>
        <n v="2651.0"/>
        <n v="8598.0"/>
        <n v="2618.0"/>
        <n v="3665.0"/>
        <n v="15060.0"/>
        <n v="604904.0"/>
        <n v="6935.0"/>
        <n v="142115.0"/>
        <n v="48629.0"/>
        <n v="70141.0"/>
        <n v="17596.0"/>
        <n v="67115.0"/>
        <n v="86956.0"/>
        <n v="111087.0"/>
        <n v="41763.0"/>
        <n v="8962.0"/>
        <n v="57831.0"/>
        <n v="43270.0"/>
        <n v="44502.0"/>
        <n v="115050.0"/>
        <n v="156143.0"/>
        <n v="86890.0"/>
        <n v="85362.0"/>
        <n v="25303.0"/>
        <n v="75306.0"/>
        <n v="6808.0"/>
        <n v="101840.0"/>
        <n v="111649.0"/>
        <n v="35654.0"/>
        <n v="104089.0"/>
        <n v="19284.0"/>
        <n v="54190.0"/>
        <n v="9424.0"/>
        <n v="27800.0"/>
        <n v="74887.0"/>
        <n v="181737.0"/>
        <n v="12388.0"/>
        <n v="25613.0"/>
        <n v="42987.0"/>
        <n v="3924.0"/>
        <n v="16300.0"/>
        <n v="37681.0"/>
        <n v="37885.0"/>
        <n v="57363.0"/>
        <n v="44804.0"/>
        <n v="25210.0"/>
        <n v="5161.0"/>
        <n v="20467.0"/>
        <n v="63108.0"/>
        <n v="19655.0"/>
        <n v="6143.0"/>
        <n v="5585.0"/>
        <n v="134458.0"/>
        <n v="76199.0"/>
        <n v="22369.0"/>
        <n v="4719.0"/>
        <n v="23527.0"/>
        <n v="8295.0"/>
        <n v="37901.0"/>
        <n v="90070.0"/>
        <n v="87494.0"/>
        <n v="7322.0"/>
        <n v="15358.0"/>
        <n v="135286.0"/>
        <n v="22161.0"/>
        <n v="17790.0"/>
        <n v="4564.0"/>
        <n v="71679.0"/>
        <n v="40514.0"/>
        <n v="2801.0"/>
        <n v="79909.0"/>
        <n v="4360.0"/>
        <n v="15617.0"/>
        <n v="200293.0"/>
        <n v="27265.0"/>
        <n v="55539.0"/>
        <n v="39331.0"/>
        <n v="12706.0"/>
        <n v="20113.0"/>
        <n v="35888.0"/>
        <n v="34848.0"/>
        <n v="79146.0"/>
        <n v="176606.0"/>
        <n v="21268.0"/>
        <n v="87203.0"/>
        <n v="32697.0"/>
        <n v="111506.0"/>
        <n v="782437.0"/>
        <n v="36029.0"/>
        <n v="1231.0"/>
        <n v="26832.0"/>
        <n v="63733.0"/>
        <n v="6200.0"/>
        <n v="38459.0"/>
        <n v="58509.0"/>
        <n v="1040.0"/>
        <n v="8058.0"/>
        <n v="3662.0"/>
        <n v="84641.0"/>
        <n v="20810.0"/>
        <n v="56005.0"/>
        <n v="14031.0"/>
        <n v="5612.0"/>
        <n v="10735.0"/>
        <n v="24412.0"/>
        <n v="361169.0"/>
        <n v="6377.0"/>
        <n v="1768.0"/>
        <n v="20426.0"/>
        <n v="9541.0"/>
        <n v="8720.0"/>
        <n v="20837.0"/>
        <n v="892.0"/>
        <n v="30325.0"/>
        <n v="13174.0"/>
        <n v="30096.0"/>
        <n v="5936.0"/>
        <n v="9395.0"/>
        <n v="55567.0"/>
        <n v="12591.0"/>
        <n v="12411.0"/>
        <n v="11403.0"/>
        <n v="59297.0"/>
        <n v="33473.0"/>
        <n v="10585.0"/>
        <n v="9517.0"/>
        <n v="44208.0"/>
        <n v="1402.0"/>
        <n v="13145.0"/>
        <n v="20008.0"/>
        <n v="56923.0"/>
        <n v="11487.0"/>
        <n v="1649.0"/>
        <n v="8307.0"/>
        <n v="1135.0"/>
        <n v="27009.0"/>
        <n v="8708.0"/>
        <n v="3080.0"/>
        <n v="31964.0"/>
        <n v="31890.0"/>
        <n v="9971.0"/>
        <n v="19979.0"/>
        <n v="24958.0"/>
        <n v="465.0"/>
        <n v="683.0"/>
        <n v="2041.0"/>
        <n v="2971.0"/>
        <n v="2941.0"/>
        <n v="7759.0"/>
        <n v="361.0"/>
        <n v="5637.0"/>
        <n v="1097.0"/>
        <n v="4995.0"/>
        <n v="22753.0"/>
        <n v="11950.0"/>
        <n v="7690.0"/>
        <n v="11285.0"/>
        <n v="1642.0"/>
        <n v="9585.0"/>
        <n v="162.0"/>
        <n v="3075.0"/>
        <n v="1920.0"/>
        <n v="1250.0"/>
        <n v="5715.0"/>
        <n v="2223.0"/>
        <n v="553.0"/>
        <n v="26156.0"/>
        <n v="7286.0"/>
        <n v="3015.0"/>
        <n v="131180.0"/>
        <n v="8369.0"/>
        <n v="27492.0"/>
        <n v="12372.0"/>
        <n v="75280.0"/>
        <n v="5865.0"/>
        <n v="70382.0"/>
        <n v="13190.0"/>
        <n v="1763.0"/>
        <n v="29323.0"/>
        <n v="76681.0"/>
        <n v="23516.0"/>
        <n v="9006.0"/>
        <n v="11612.0"/>
        <n v="4486.0"/>
        <n v="9673.0"/>
        <n v="128729.0"/>
        <n v="13003.0"/>
        <n v="42296.0"/>
        <n v="563827.0"/>
        <n v="96410.0"/>
        <n v="39260.0"/>
        <n v="29839.0"/>
        <n v="82073.0"/>
        <n v="12520.0"/>
        <n v="8667.0"/>
        <n v="10139.0"/>
        <n v="6525.0"/>
        <n v="62038.0"/>
        <n v="66610.0"/>
        <n v="92364.0"/>
        <n v="12324.0"/>
        <n v="155262.0"/>
        <n v="20449.0"/>
        <n v="41313.0"/>
        <n v="102895.0"/>
        <n v="19918.0"/>
        <n v="4247.0"/>
        <n v="23441.0"/>
        <n v="32188.0"/>
        <n v="3419.0"/>
        <n v="27536.0"/>
        <n v="29058.0"/>
        <n v="10476.0"/>
        <n v="14100.0"/>
        <n v="5478.0"/>
        <n v="7767.0"/>
        <n v="3624.0"/>
        <n v="7833.0"/>
        <n v="15200.0"/>
        <n v="27766.0"/>
        <n v="2379.0"/>
        <n v="5156.0"/>
        <n v="1666.0"/>
        <n v="4302.0"/>
        <n v="1673.0"/>
        <n v="8161.0"/>
        <n v="1201.0"/>
        <n v="813.0"/>
        <n v="16198.0"/>
        <n v="14247.0"/>
        <n v="2599.0"/>
        <n v="9305.0"/>
        <n v="1219.0"/>
        <n v="74743.0"/>
        <n v="4990.0"/>
        <n v="9296.0"/>
        <n v="5741.0"/>
        <n v="10796.0"/>
        <n v="63216.0"/>
        <n v="28190.0"/>
        <n v="5228.0"/>
        <n v="92924.0"/>
        <n v="67760.0"/>
        <n v="6142.0"/>
        <n v="7098.0"/>
        <n v="24436.0"/>
        <n v="1984.0"/>
        <n v="73640.0"/>
        <n v="16530.0"/>
        <n v="51326.0"/>
        <n v="19412.0"/>
        <n v="13167.0"/>
        <n v="3290.0"/>
        <n v="21360.0"/>
        <n v="69759.0"/>
        <n v="59545.0"/>
        <n v="5158.0"/>
        <n v="13577.0"/>
        <n v="36846.0"/>
        <n v="25122.0"/>
        <n v="126916.0"/>
        <n v="9808.0"/>
        <n v="20419.0"/>
        <n v="14486.0"/>
        <n v="1324680.0"/>
        <n v="25498.0"/>
        <n v="293304.0"/>
        <n v="23823.0"/>
        <n v="148172.0"/>
        <n v="54723.0"/>
        <n v="355810.0"/>
        <n v="271794.0"/>
        <n v="297250.0"/>
        <n v="23671.0"/>
        <n v="87090.0"/>
        <n v="5971.0"/>
        <n v="3122.0"/>
        <n v="270441.0"/>
        <n v="26609.0"/>
        <n v="29935.0"/>
        <n v="76791.0"/>
        <n v="3904.0"/>
        <n v="59.0"/>
        <n v="37269.0"/>
        <n v="59941.0"/>
        <n v="38191.0"/>
        <n v="14904.0"/>
        <n v="15337.0"/>
        <n v="48225.0"/>
        <n v="17461.0"/>
        <n v="109191.0"/>
        <n v="357275.0"/>
        <n v="37952.0"/>
        <n v="8616.0"/>
        <n v="53251.0"/>
        <n v="2311.0"/>
        <n v="49240.0"/>
        <n v="276746.0"/>
        <n v="1103.0"/>
        <n v="34191.0"/>
        <n v="12702.0"/>
        <n v="6124.0"/>
        <n v="2870.0"/>
        <n v="8546.0"/>
        <n v="21254.0"/>
        <n v="22848.0"/>
        <n v="31489.0"/>
        <n v="23629.0"/>
        <n v="23660.0"/>
        <n v="12561.0"/>
        <n v="9494.0"/>
        <n v="106098.0"/>
        <n v="11158.0"/>
        <n v="3571.0"/>
        <n v="5673.0"/>
        <n v="802.0"/>
        <n v="22811.0"/>
        <n v="99430.0"/>
        <n v="16617.0"/>
        <n v="5049.0"/>
        <n v="2098.0"/>
        <n v="7116.0"/>
        <n v="1591.0"/>
        <n v="25055.0"/>
        <n v="5159.0"/>
        <n v="29994.0"/>
        <n v="26849.0"/>
        <n v="6053.0"/>
        <n v="5557.0"/>
        <n v="9003.0"/>
        <n v="2103.0"/>
        <n v="106160.0"/>
        <n v="12078.0"/>
        <n v="4412.0"/>
        <n v="1965.0"/>
        <n v="322.0"/>
        <n v="23023.0"/>
        <n v="63.0"/>
        <n v="35065.0"/>
        <n v="4792.0"/>
        <n v="662.0"/>
        <n v="72324.0"/>
        <n v="5275.0"/>
        <n v="29843.0"/>
        <n v="4035.0"/>
        <n v="191998.0"/>
        <n v="69989.0"/>
        <n v="112138.0"/>
        <n v="21225.0"/>
        <n v="6595.0"/>
        <n v="34098.0"/>
        <n v="3709.0"/>
        <n v="5463.0"/>
        <n v="833.0"/>
        <n v="37530.0"/>
        <n v="3972.0"/>
        <n v="1439.0"/>
        <n v="18109.0"/>
        <n v="243.0"/>
        <n v="19616.0"/>
        <n v="385.0"/>
        <n v="2909.0"/>
        <n v="70194.0"/>
        <n v="19157.0"/>
        <n v="9866.0"/>
        <n v="74435.0"/>
        <n v="383071.0"/>
        <n v="4682.0"/>
        <n v="414335.0"/>
        <n v="4099.0"/>
        <n v="74249.0"/>
        <n v="1155770.0"/>
        <n v="35172.0"/>
        <n v="376600.0"/>
        <n v="63931.0"/>
        <n v="108843.0"/>
        <n v="74957.0"/>
        <n v="16651.0"/>
        <n v="127760.0"/>
        <n v="7973.0"/>
        <n v="362933.0"/>
        <n v="84070.0"/>
        <n v="100571.0"/>
        <n v="138707.0"/>
        <n v="170055.0"/>
        <n v="39847.0"/>
        <n v="73950.0"/>
        <n v="7569.0"/>
        <n v="154938.0"/>
        <n v="1723.0"/>
        <n v="13913.0"/>
        <n v="15088.0"/>
        <n v="76267.0"/>
        <n v="101902.0"/>
        <n v="56605.0"/>
        <n v="4598.0"/>
        <n v="522048.0"/>
        <n v="60709.0"/>
        <n v="440.0"/>
        <n v="102125.0"/>
        <n v="19147.0"/>
        <n v="11668.0"/>
        <n v="11191.0"/>
        <n v="83182.0"/>
        <n v="39680.0"/>
        <n v="7736.0"/>
        <n v="23486.0"/>
        <n v="13815.0"/>
        <n v="8391.0"/>
        <n v="42402.0"/>
        <n v="3203.0"/>
        <n v="25329.0"/>
        <n v="34449.0"/>
        <n v="18561.0"/>
        <n v="29967.0"/>
        <n v="781.0"/>
        <n v="11387.0"/>
        <n v="18355.0"/>
        <n v="95529.0"/>
        <n v="844.0"/>
        <n v="1119.0"/>
        <n v="3114.0"/>
        <n v="9727.0"/>
        <n v="2215.0"/>
        <n v="24438.0"/>
        <n v="35848.0"/>
        <n v="7412.0"/>
        <n v="5143.0"/>
        <n v="43965.0"/>
        <n v="21243.0"/>
        <n v="15104.0"/>
        <n v="1966.0"/>
        <n v="5863.0"/>
        <n v="4124.0"/>
        <n v="2518.0"/>
        <n v="7663.0"/>
        <n v="2670.0"/>
        <n v="197845.0"/>
        <n v="383.0"/>
        <n v="8589.0"/>
        <n v="1159.0"/>
        <n v="192.0"/>
        <n v="39451.0"/>
        <n v="15862.0"/>
        <n v="120036.0"/>
        <n v="39786.0"/>
        <n v="33.0"/>
        <n v="5255.0"/>
        <n v="5153.0"/>
        <n v="16299.0"/>
        <n v="10771.0"/>
        <n v="58366.0"/>
        <n v="80429.0"/>
        <n v="3548.0"/>
        <n v="5133.0"/>
        <n v="81644.0"/>
        <n v="81699.0"/>
        <n v="1388.0"/>
        <n v="94139.0"/>
        <n v="21409.0"/>
        <n v="3157.0"/>
        <n v="23986.0"/>
        <n v="6384.0"/>
        <n v="59474.0"/>
        <n v="19715.0"/>
        <n v="25857.0"/>
        <n v="8294.0"/>
        <n v="10672.0"/>
        <n v="145395.0"/>
        <n v="134070.0"/>
        <n v="564.0"/>
        <n v="41856.0"/>
        <n v="12049.0"/>
        <n v="2601.0"/>
        <n v="29608.0"/>
        <n v="2892.0"/>
        <n v="51353.0"/>
        <n v="600266.0"/>
        <n v="114407.0"/>
        <n v="32307.0"/>
        <n v="39856.0"/>
        <n v="9638.0"/>
        <n v="99033.0"/>
        <n v="170027.0"/>
        <n v="291603.0"/>
        <n v="113152.0"/>
        <n v="152089.0"/>
        <n v="107408.0"/>
        <n v="35130.0"/>
        <n v="68722.0"/>
        <n v="71919.0"/>
        <n v="81599.0"/>
        <n v="3198.0"/>
        <n v="6585.0"/>
        <n v="740918.0"/>
        <n v="29659.0"/>
        <n v="89128.0"/>
        <n v="251349.0"/>
        <n v="6304.0"/>
        <n v="45859.0"/>
        <n v="91017.0"/>
        <n v="4756.0"/>
        <n v="12339.0"/>
        <n v="19774.0"/>
        <n v="22408.0"/>
        <n v="18286.0"/>
        <n v="9277.0"/>
        <n v="4582.0"/>
        <n v="145580.0"/>
        <n v="22929.0"/>
        <n v="45396.0"/>
        <n v="172.0"/>
        <n v="13010.0"/>
        <n v="59637.0"/>
        <n v="17169.0"/>
        <n v="27301.0"/>
        <n v="64794.0"/>
        <n v="11011.0"/>
        <n v="116910.0"/>
        <n v="13892.0"/>
        <n v="18313.0"/>
        <n v="29341.0"/>
        <n v="11439.0"/>
        <n v="55524.0"/>
        <n v="26300.0"/>
        <n v="4195.0"/>
        <n v="522.0"/>
        <n v="28855.0"/>
        <n v="9589.0"/>
        <n v="3413.0"/>
        <n v="63192.0"/>
        <n v="27266.0"/>
        <n v="11623.0"/>
        <n v="6906.0"/>
        <n v="2281.0"/>
        <n v="1245.0"/>
        <n v="2591.0"/>
        <n v="7394.0"/>
        <n v="3024.0"/>
        <n v="2330.0"/>
        <n v="1940.0"/>
        <n v="7367.0"/>
        <n v="2143.0"/>
        <n v="38273.0"/>
        <n v="2989.0"/>
        <n v="2050.0"/>
        <n v="32512.0"/>
        <n v="1696.0"/>
        <n v="10196.0"/>
        <n v="10388.0"/>
        <n v="60522.0"/>
        <n v="34383.0"/>
        <n v="6797.0"/>
        <n v="43575.0"/>
        <n v="9230.0"/>
        <n v="6741.0"/>
        <n v="10119.0"/>
        <n v="748.0"/>
        <n v="30210.0"/>
        <n v="867.0"/>
        <n v="55987.0"/>
        <n v="89806.0"/>
        <n v="3433.0"/>
        <n v="8707.0"/>
        <n v="4633.0"/>
        <n v="55597.0"/>
        <n v="548.0"/>
        <n v="175607.0"/>
        <n v="40511.0"/>
        <n v="10472.0"/>
        <n v="43013.0"/>
        <n v="190494.0"/>
        <n v="36381.0"/>
        <n v="96129.0"/>
        <n v="1955.0"/>
        <n v="44151.0"/>
        <n v="5548.0"/>
        <n v="18792.0"/>
        <n v="59524.0"/>
        <n v="3754.0"/>
        <n v="15267.0"/>
        <n v="87244.0"/>
        <n v="1658.0"/>
        <n v="70233.0"/>
        <n v="605.0"/>
        <n v="3788.0"/>
        <n v="15315.0"/>
        <n v="4471.0"/>
        <n v="79353.0"/>
        <n v="13227.0"/>
        <n v="4976.0"/>
        <n v="2894.0"/>
        <n v="21049.0"/>
        <n v="3266.0"/>
        <n v="109214.0"/>
        <n v="188679.0"/>
        <n v="126893.0"/>
        <n v="67992.0"/>
        <n v="13523.0"/>
        <n v="76828.0"/>
        <n v="31915.0"/>
        <n v="49820.0"/>
        <n v="79916.0"/>
        <n v="22105.0"/>
        <n v="51204.0"/>
        <n v="6359.0"/>
        <n v="19596.0"/>
        <n v="30765.0"/>
        <n v="105568.0"/>
        <n v="22123.0"/>
        <n v="31791.0"/>
        <n v="161972.0"/>
        <n v="326494.0"/>
        <n v="28513.0"/>
        <n v="845580.0"/>
        <n v="85688.0"/>
        <n v="114797.0"/>
        <n v="98354.0"/>
        <n v="115813.0"/>
        <n v="5894.0"/>
        <n v="2448.0"/>
        <n v="11622.0"/>
        <n v="10564.0"/>
        <n v="74875.0"/>
        <n v="11744.0"/>
        <n v="4345.0"/>
        <n v="49948.0"/>
        <n v="5975.0"/>
        <n v="6915.0"/>
        <n v="86077.0"/>
        <n v="2498.0"/>
        <n v="22961.0"/>
        <n v="102071.0"/>
        <n v="108683.0"/>
        <n v="20815.0"/>
        <n v="91377.0"/>
        <n v="395921.0"/>
        <n v="7904.0"/>
        <n v="23202.0"/>
        <n v="29629.0"/>
        <n v="10624.0"/>
        <n v="14995.0"/>
        <n v="47227.0"/>
        <n v="61151.0"/>
        <n v="48675.0"/>
        <n v="15345.0"/>
        <n v="2017.0"/>
        <n v="9509.0"/>
        <n v="2326.0"/>
        <n v="3519.0"/>
        <n v="1180.0"/>
        <n v="5164.0"/>
        <n v="40274.0"/>
        <n v="24921.0"/>
        <n v="8930.0"/>
        <n v="7319.0"/>
        <n v="13587.0"/>
        <n v="21416.0"/>
        <n v="67853.0"/>
        <n v="216005.0"/>
        <n v="15053.0"/>
        <n v="260607.0"/>
        <n v="2719.0"/>
        <n v="296.0"/>
        <n v="26720.0"/>
        <n v="12233.0"/>
        <n v="881.0"/>
        <n v="50197.0"/>
        <n v="2047.0"/>
        <n v="40305.0"/>
        <n v="12366.0"/>
        <n v="281649.0"/>
        <n v="32382.0"/>
        <n v="40618.0"/>
        <n v="12675.0"/>
        <n v="28845.0"/>
        <n v="5494.0"/>
        <n v="1900.0"/>
        <n v="54478.0"/>
        <n v="6632.0"/>
        <n v="1311.0"/>
        <n v="3329.0"/>
        <n v="1599.0"/>
        <n v="127842.0"/>
        <n v="1560.0"/>
        <n v="989.0"/>
        <n v="1884.0"/>
        <n v="4041.0"/>
        <n v="65299.0"/>
        <n v="8824.0"/>
        <n v="1207.0"/>
        <n v="3852.0"/>
        <n v="7888.0"/>
        <n v="23756.0"/>
        <n v="10056.0"/>
        <n v="10734.0"/>
        <n v="4322.0"/>
        <n v="215.0"/>
        <n v="67315.0"/>
        <n v="12672.0"/>
        <n v="83.0"/>
        <n v="1091.0"/>
        <n v="216.0"/>
        <n v="6964.0"/>
        <n v="237.0"/>
        <n v="15988.0"/>
        <n v="38.0"/>
        <n v="849.0"/>
        <n v="928.0"/>
        <n v="6183.0"/>
        <n v="29203.0"/>
        <n v="72443.0"/>
        <n v="46347.0"/>
        <n v="138814.0"/>
        <n v="11202.0"/>
        <n v="68211.0"/>
        <n v="4695.0"/>
        <n v="9611.0"/>
        <n v="19234.0"/>
        <n v="13467.0"/>
        <n v="83234.0"/>
        <n v="262.0"/>
        <n v="18940.0"/>
        <n v="421.0"/>
        <n v="8867.0"/>
        <n v="2776.0"/>
        <n v="87739.0"/>
        <n v="50125.0"/>
        <n v="107923.0"/>
        <n v="71217.0"/>
        <n v="13474.0"/>
        <n v="149528.0"/>
        <n v="6762.0"/>
        <n v="41138.0"/>
        <n v="573541.0"/>
        <n v="2756.0"/>
        <n v="2412.0"/>
        <n v="15175.0"/>
        <n v="10483.0"/>
        <n v="580999.0"/>
        <n v="1592.0"/>
        <n v="9171.0"/>
        <n v="32357.0"/>
        <n v="5465.0"/>
        <n v="53508.0"/>
        <n v="1213.0"/>
        <n v="29463.0"/>
        <n v="6919.0"/>
        <n v="7390.0"/>
        <n v="35464.0"/>
        <n v="30836.0"/>
        <n v="680041.0"/>
        <n v="917.0"/>
        <n v="12666.0"/>
        <n v="30977.0"/>
        <n v="14251.0"/>
        <n v="4952.0"/>
        <n v="16445.0"/>
        <n v="43135.0"/>
        <n v="13443.0"/>
        <n v="34232.0"/>
        <n v="7295.0"/>
        <n v="15780.0"/>
        <n v="39975.0"/>
        <n v="59254.0"/>
        <n v="3673.0"/>
        <n v="47097.0"/>
        <n v="41361.0"/>
        <n v="31260.0"/>
        <n v="17478.0"/>
        <n v="87978.0"/>
        <n v="321283.0"/>
        <n v="192940.0"/>
        <n v="9456.0"/>
        <n v="128694.0"/>
        <n v="71495.0"/>
        <n v="30219.0"/>
        <n v="93894.0"/>
        <n v="2806.0"/>
        <n v="39857.0"/>
        <n v="9007.0"/>
        <n v="27198.0"/>
        <n v="3102.0"/>
        <n v="110616.0"/>
        <n v="73501.0"/>
        <n v="165638.0"/>
        <n v="12059.0"/>
        <n v="13506.0"/>
        <n v="266020.0"/>
        <n v="66840.0"/>
        <n v="177729.0"/>
        <n v="1415.0"/>
        <n v="28714.0"/>
        <n v="12981.0"/>
        <n v="13086.0"/>
        <n v="2129.0"/>
        <n v="120189.0"/>
        <n v="14621.0"/>
        <n v="44339.0"/>
        <n v="12677.0"/>
        <n v="19622.0"/>
        <n v="78241.0"/>
        <n v="67949.0"/>
        <n v="3611.0"/>
        <n v="10073.0"/>
        <n v="22697.0"/>
        <n v="16224.0"/>
        <n v="18762.0"/>
        <n v="53342.0"/>
        <n v="20275.0"/>
        <n v="22457.0"/>
        <n v="45293.0"/>
        <n v="4091.0"/>
        <n v="8535.0"/>
        <n v="2877.0"/>
        <n v="29440.0"/>
        <n v="36494.0"/>
        <n v="6705.0"/>
        <n v="2705.0"/>
        <n v="4617.0"/>
        <n v="2133.0"/>
        <n v="2112.0"/>
        <n v="34224.0"/>
        <n v="1398.0"/>
        <n v="811.0"/>
        <n v="23334.0"/>
        <n v="1555.0"/>
        <n v="34263.0"/>
        <n v="7673.0"/>
        <n v="1686.0"/>
        <n v="1738.0"/>
        <n v="3297.0"/>
        <n v="5137.0"/>
        <n v="2488.0"/>
        <n v="6303.0"/>
        <n v="2086.0"/>
        <n v="3753.0"/>
        <n v="2727.0"/>
        <n v="4146.0"/>
        <n v="27781.0"/>
        <n v="1561.0"/>
        <n v="1929.0"/>
        <n v="724.0"/>
        <n v="67.0"/>
        <n v="23713.0"/>
        <n v="103493.0"/>
        <n v="215340.0"/>
        <n v="1177.0"/>
        <n v="5294.0"/>
        <n v="257.0"/>
        <n v="3167.0"/>
        <n v="55982.0"/>
        <n v="2650.0"/>
        <n v="31836.0"/>
        <n v="3258.0"/>
        <n v="3579.0"/>
        <n v="17770.0"/>
        <n v="210548.0"/>
        <n v="36265.0"/>
        <n v="76616.0"/>
        <n v="82232.0"/>
        <n v="160281.0"/>
        <n v="801.0"/>
        <n v="74626.0"/>
        <n v="39508.0"/>
        <n v="27418.0"/>
        <n v="15956.0"/>
        <n v="6350.0"/>
        <n v="19026.0"/>
        <n v="7071.0"/>
        <n v="5941.0"/>
        <n v="30982.0"/>
        <n v="66483.0"/>
        <n v="1721.0"/>
        <n v="13949.0"/>
        <n v="24977.0"/>
        <n v="131831.0"/>
        <n v="49672.0"/>
        <n v="4790.0"/>
        <n v="113451.0"/>
        <n v="11399.0"/>
        <n v="34532.0"/>
        <n v="1024.0"/>
        <n v="54104.0"/>
        <n v="1950.0"/>
        <n v="104072.0"/>
        <n v="7228.0"/>
        <n v="12188.0"/>
        <n v="342.0"/>
        <n v="1634.0"/>
        <n v="372.0"/>
        <n v="653.0"/>
        <n v="961.0"/>
        <n v="30434.0"/>
        <n v="75.0"/>
        <n v="1285.0"/>
        <n v="1928.0"/>
        <n v="455.0"/>
        <n v="610.0"/>
        <n v="15115.0"/>
        <n v="45984.0"/>
        <n v="92599.0"/>
        <n v="1262.0"/>
        <n v="399138.0"/>
        <n v="533200.0"/>
        <n v="19194.0"/>
        <n v="2116.0"/>
        <n v="12304.0"/>
        <n v="170155.0"/>
        <n v="104908.0"/>
        <n v="9607.0"/>
        <n v="6549.0"/>
        <n v="557.0"/>
        <n v="704.0"/>
        <n v="29248.0"/>
        <n v="140527.0"/>
        <n v="53741.0"/>
        <n v="29239.0"/>
        <n v="30474.0"/>
        <n v="73349.0"/>
        <n v="25542.0"/>
        <n v="90177.0"/>
        <n v="139432.0"/>
        <n v="9356.0"/>
        <n v="275720.0"/>
        <n v="469561.0"/>
        <n v="4687.0"/>
        <n v="82133.0"/>
        <n v="21245.0"/>
        <n v="123090.0"/>
        <n v="2789.0"/>
        <n v="43485.0"/>
        <n v="29610.0"/>
        <n v="139329.0"/>
        <n v="155153.0"/>
        <n v="1466.0"/>
        <n v="33741.0"/>
        <n v="32378.0"/>
        <n v="12942.0"/>
        <n v="9066.0"/>
        <n v="25332.0"/>
        <n v="149444.0"/>
        <n v="2580.0"/>
        <n v="15293.0"/>
        <n v="109335.0"/>
        <n v="19331.0"/>
        <n v="18656.0"/>
        <n v="7721.0"/>
        <n v="27650.0"/>
        <n v="1361.0"/>
        <n v="8265.0"/>
        <n v="7998.0"/>
        <n v="44457.0"/>
        <n v="1004.0"/>
        <n v="32923.0"/>
        <n v="21316.0"/>
        <n v="8279.0"/>
        <n v="95362.0"/>
        <n v="8465.0"/>
        <n v="9502.0"/>
        <n v="806.0"/>
        <n v="6000.0"/>
        <n v="299.0"/>
        <n v="12560.0"/>
        <n v="14548.0"/>
        <n v="8239.0"/>
        <n v="128334.0"/>
        <n v="3943.0"/>
        <n v="8005.0"/>
        <n v="37594.0"/>
        <n v="8603.0"/>
        <n v="18711.0"/>
        <n v="15885.0"/>
        <n v="43982.0"/>
        <n v="25063.0"/>
        <n v="55329.0"/>
        <n v="761.0"/>
        <n v="31089.0"/>
        <n v="356181.0"/>
        <n v="3942.0"/>
        <n v="37495.0"/>
        <n v="368.0"/>
        <n v="22246.0"/>
        <n v="1289.0"/>
        <n v="47385.0"/>
        <n v="7625.0"/>
        <n v="2011.0"/>
        <n v="37156.0"/>
        <n v="2948.0"/>
        <n v="758.0"/>
        <n v="7988.0"/>
        <n v="48562.0"/>
        <n v="437.0"/>
        <n v="11074.0"/>
        <n v="266.0"/>
        <n v="4122.0"/>
        <n v="1238.0"/>
        <n v="30511.0"/>
        <n v="2437.0"/>
        <n v="7358.0"/>
        <n v="1257.0"/>
        <n v="306336.0"/>
        <n v="2280.0"/>
        <n v="1370.0"/>
        <n v="16987.0"/>
        <n v="2978.0"/>
        <n v="13599.0"/>
        <n v="13640.0"/>
        <n v="976.0"/>
        <n v="520.0"/>
        <n v="240.0"/>
        <n v="103749.0"/>
        <n v="706.0"/>
        <n v="3443.0"/>
        <n v="28951.0"/>
        <n v="4313.0"/>
        <n v="2425.0"/>
        <n v="746.0"/>
        <n v="2157.0"/>
        <n v="5695.0"/>
        <n v="80961.0"/>
        <n v="55040.0"/>
        <n v="4173.0"/>
        <n v="33567.0"/>
        <n v="175196.0"/>
        <n v="21359.0"/>
        <n v="291875.0"/>
        <n v="112671.0"/>
        <n v="40800.0"/>
        <n v="27569.0"/>
        <n v="5744.0"/>
        <n v="8856.0"/>
        <n v="745.0"/>
        <n v="1828.0"/>
        <n v="5786.0"/>
        <n v="1470.0"/>
        <n v="1553.0"/>
        <n v="95294.0"/>
        <n v="29488.0"/>
        <n v="34643.0"/>
        <n v="10755.0"/>
        <n v="6930.0"/>
        <n v="45500.0"/>
        <n v="3849.0"/>
        <n v="40878.0"/>
        <n v="1418.0"/>
        <n v="5012.0"/>
        <n v="150020.0"/>
        <n v="6429.0"/>
        <n v="34620.0"/>
        <n v="9010.0"/>
        <n v="50311.0"/>
        <n v="28589.0"/>
        <n v="23546.0"/>
        <n v="15277.0"/>
        <n v="6062.0"/>
        <n v="36996.0"/>
        <n v="187595.0"/>
        <n v="183288.0"/>
        <n v="1003.0"/>
        <n v="6221.0"/>
        <n v="7776.0"/>
        <n v="2560.0"/>
        <n v="52509.0"/>
        <n v="21202.0"/>
        <n v="105591.0"/>
        <n v="97.0"/>
        <n v="52286.0"/>
        <n v="578.0"/>
        <n v="91.0"/>
        <n v="185345.0"/>
        <n v="1138.0"/>
        <n v="4820.0"/>
        <n v="10220.0"/>
        <n v="5699.0"/>
        <n v="61787.0"/>
        <n v="858.0"/>
        <n v="4100.0"/>
        <n v="4057.0"/>
        <n v="108052.0"/>
        <n v="1510.0"/>
        <n v="99177.0"/>
        <n v="2753.0"/>
        <n v="1079.0"/>
        <n v="1015.0"/>
        <n v="3538.0"/>
        <n v="6025.0"/>
        <n v="19650.0"/>
        <n v="71321.0"/>
        <n v="44.0"/>
        <n v="31952.0"/>
        <n v="22521.0"/>
        <n v="1573.0"/>
        <n v="4977.0"/>
        <n v="1118.0"/>
        <n v="1314.0"/>
        <n v="1351.0"/>
        <n v="480.0"/>
        <n v="485.0"/>
        <n v="40359.0"/>
        <n v="29424.0"/>
        <n v="12244.0"/>
        <n v="22.0"/>
        <n v="131462.0"/>
        <n v="544.0"/>
        <n v="1355.0"/>
        <n v="1274.0"/>
        <n v="89403.0"/>
        <n v="4663.0"/>
        <n v="2258.0"/>
        <n v="33335.0"/>
        <n v="112899.0"/>
        <n v="31077.0"/>
        <n v="215086.0"/>
        <n v="133966.0"/>
        <n v="34520.0"/>
        <n v="67825.0"/>
        <n v="77551.0"/>
        <n v="18566.0"/>
        <n v="259379.0"/>
        <n v="15401.0"/>
        <n v="62860.0"/>
        <n v="2269.0"/>
        <n v="42462.0"/>
        <n v="8224.0"/>
        <n v="41999.0"/>
        <n v="168398.0"/>
        <n v="173551.0"/>
        <n v="68222.0"/>
        <n v="111658.0"/>
        <n v="26926.0"/>
        <n v="1381.0"/>
        <n v="31130.0"/>
        <n v="55382.0"/>
        <n v="20885.0"/>
        <n v="70084.0"/>
        <n v="54657.0"/>
        <n v="3911.0"/>
        <n v="8662.0"/>
        <n v="4181.0"/>
        <n v="27346.0"/>
        <n v="46107.0"/>
        <n v="397.0"/>
        <n v="7314.0"/>
        <n v="16645.0"/>
        <n v="415.0"/>
        <n v="5475.0"/>
        <n v="8204.0"/>
        <n v="5615.0"/>
        <n v="4359.0"/>
        <n v="4049.0"/>
        <n v="3467.0"/>
        <n v="11031.0"/>
        <n v="7479.0"/>
        <n v="34556.0"/>
        <n v="5613.0"/>
        <n v="275.0"/>
        <n v="16828.0"/>
        <n v="2522.0"/>
        <n v="2081.0"/>
        <n v="1758.0"/>
        <n v="39559.0"/>
        <n v="508.0"/>
        <n v="1278.0"/>
        <n v="6223.0"/>
        <n v="1268.0"/>
        <n v="10182.0"/>
        <n v="19336.0"/>
        <n v="10282.0"/>
        <n v="13279.0"/>
        <n v="57811.0"/>
        <n v="2895.0"/>
        <n v="17296.0"/>
        <n v="9689.0"/>
        <n v="2588.0"/>
        <n v="40380.0"/>
        <n v="9280.0"/>
        <n v="7.0"/>
        <n v="27646.0"/>
        <n v="289.0"/>
        <n v="355.0"/>
        <n v="7646.0"/>
        <n v="19236.0"/>
        <n v="2701.0"/>
        <n v="5182.0"/>
        <n v="5732.0"/>
        <n v="4204.0"/>
        <n v="344.0"/>
        <n v="4478.0"/>
        <n v="952.0"/>
        <n v="3605.0"/>
        <n v="6804.0"/>
        <n v="2242.0"/>
        <n v="583.0"/>
        <n v="2348.0"/>
        <n v="838.0"/>
        <n v="11763.0"/>
        <n v="4894.0"/>
        <n v="2032.0"/>
        <n v="118684.0"/>
        <n v="65877.0"/>
        <n v="6678.0"/>
        <n v="1010.0"/>
        <n v="108248.0"/>
        <n v="149293.0"/>
        <n v="40481.0"/>
        <n v="333.0"/>
        <n v="744.0"/>
        <n v="41509.0"/>
        <n v="29019.0"/>
        <n v="78454.0"/>
        <n v="342585.0"/>
        <n v="11088.0"/>
        <n v="70336.0"/>
        <n v="22764.0"/>
        <n v="2794.0"/>
        <n v="563.0"/>
        <n v="13223.0"/>
        <n v="1435.0"/>
        <n v="1747.0"/>
        <n v="25472.0"/>
        <n v="1756.0"/>
        <n v="6267.0"/>
        <n v="13.0"/>
        <n v="686.0"/>
        <n v="161471.0"/>
        <n v="26773.0"/>
        <n v="840.0"/>
        <n v="28.0"/>
        <n v="5526.0"/>
        <n v="23268.0"/>
        <n v="32415.0"/>
        <n v="56402.0"/>
        <n v="8697.0"/>
        <n v="16349.0"/>
        <n v="30479.0"/>
        <n v="2725.0"/>
        <n v="17799.0"/>
        <n v="33987.0"/>
        <n v="11920.0"/>
        <n v="2561.0"/>
        <n v="536.0"/>
        <n v="9750.0"/>
        <n v="2621.0"/>
        <n v="4702.0"/>
        <n v="74651.0"/>
        <n v="4391.0"/>
        <n v="1618.0"/>
        <n v="3313.0"/>
        <n v="194426.0"/>
        <n v="37714.0"/>
        <n v="57578.0"/>
        <n v="77392.0"/>
        <n v="59041.0"/>
        <n v="60295.0"/>
        <n v="14018.0"/>
        <n v="246.0"/>
        <n v="32927.0"/>
        <n v="14112.0"/>
        <n v="36657.0"/>
        <n v="202800.0"/>
        <n v="38215.0"/>
        <n v="4547.0"/>
        <n v="9408.0"/>
        <n v="29517.0"/>
        <n v="17322.0"/>
        <n v="30314.0"/>
        <n v="10896.0"/>
        <n v="95.0"/>
        <n v="43839.0"/>
        <n v="2963.0"/>
        <n v="919.0"/>
        <n v="23349.0"/>
        <n v="143086.0"/>
        <n v="2419.0"/>
        <n v="21379.0"/>
        <n v="444.0"/>
        <n v="1134.0"/>
        <n v="463.0"/>
        <n v="22212.0"/>
        <n v="2792.0"/>
        <n v="20376.0"/>
        <n v="23323.0"/>
        <n v="4120.0"/>
        <n v="1232.0"/>
        <n v="291.0"/>
        <n v="2841.0"/>
        <n v="459.0"/>
        <n v="108.0"/>
        <n v="735.0"/>
        <n v="226583.0"/>
        <n v="133.0"/>
        <n v="133348.0"/>
        <n v="2720.0"/>
        <n v="1978.0"/>
        <n v="3291.0"/>
        <n v="4948.0"/>
        <n v="2082.0"/>
        <n v="330.0"/>
        <n v="22975.0"/>
        <n v="414976.0"/>
        <n v="39.0"/>
        <n v="3405.0"/>
        <n v="65951.0"/>
        <n v="11369.0"/>
        <n v="775.0"/>
        <n v="449.0"/>
        <n v="54316.0"/>
        <n v="6381.0"/>
        <n v="3144.0"/>
        <n v="1339.0"/>
        <n v="4182.0"/>
        <n v="1167.0"/>
        <n v="5579.0"/>
        <n v="4866.0"/>
        <n v="87424.0"/>
        <n v="39690.0"/>
        <n v="24959.0"/>
        <n v="7528.0"/>
        <n v="910.0"/>
        <n v="458.0"/>
        <n v="11047.0"/>
        <n v="15840.0"/>
        <n v="3282.0"/>
        <n v="794.0"/>
        <n v="37785.0"/>
        <n v="299127.0"/>
        <n v="76151.0"/>
        <n v="101.0"/>
        <n v="1229.0"/>
        <n v="139426.0"/>
        <n v="19397.0"/>
        <n v="22145.0"/>
        <n v="24891.0"/>
        <n v="262160.0"/>
        <n v="2417.0"/>
        <n v="664719.0"/>
        <n v="1047.0"/>
        <n v="503509.0"/>
        <n v="7025.0"/>
        <n v="2582.0"/>
        <n v="591.0"/>
        <n v="132.0"/>
        <n v="4068.0"/>
        <n v="27.0"/>
        <n v="2953.0"/>
        <n v="9560.0"/>
        <n v="3418.0"/>
        <n v="652.0"/>
        <n v="1321.0"/>
        <n v="5061.0"/>
        <n v="1172.0"/>
        <n v="742.0"/>
        <n v="71.0"/>
        <n v="76467.0"/>
        <n v="39929.0"/>
        <n v="726.0"/>
        <n v="1324.0"/>
        <n v="285.0"/>
        <n v="6555.0"/>
        <n v="148221.0"/>
        <n v="737.0"/>
        <n v="332.0"/>
        <n v="387508.0"/>
        <n v="9465.0"/>
        <n v="11010.0"/>
        <n v="20678.0"/>
        <n v="375240.0"/>
        <n v="512.0"/>
        <n v="46493.0"/>
        <n v="8508.0"/>
        <n v="44329.0"/>
        <n v="507063.0"/>
        <n v="22773.0"/>
        <n v="116642.0"/>
        <n v="52642.0"/>
        <n v="76407.0"/>
        <n v="4501.0"/>
        <n v="23021.0"/>
        <n v="5442.0"/>
        <n v="141425.0"/>
        <n v="36321.0"/>
        <n v="30570.0"/>
        <n v="7584.0"/>
        <n v="2636.0"/>
        <n v="67654.0"/>
        <n v="7346.0"/>
        <n v="21468.0"/>
        <n v="42389.0"/>
        <n v="6110.0"/>
        <n v="414345.0"/>
        <n v="31254.0"/>
        <n v="40425.0"/>
        <n v="16594.0"/>
        <n v="21746.0"/>
        <n v="9540.0"/>
        <n v="5933.0"/>
        <n v="2629.0"/>
        <n v="11283.0"/>
        <n v="6084.0"/>
        <n v="38893.0"/>
        <n v="47988.0"/>
        <n v="1976.0"/>
        <n v="983.0"/>
        <n v="2715.0"/>
        <n v="30396.0"/>
        <n v="9233.0"/>
        <n v="1524.0"/>
        <n v="3142.0"/>
        <n v="505.0"/>
        <n v="19752.0"/>
        <n v="4999.0"/>
        <n v="46076.0"/>
        <n v="75633.0"/>
        <n v="3806.0"/>
        <n v="125114.0"/>
        <n v="23836.0"/>
        <n v="1290.0"/>
        <n v="56.0"/>
        <n v="2482.0"/>
        <n v="1220.0"/>
        <n v="606.0"/>
        <n v="30160.0"/>
        <n v="20176.0"/>
        <n v="2735.0"/>
        <n v="1434.0"/>
        <n v="334.0"/>
        <n v="1938.0"/>
        <n v="3228.0"/>
        <n v="1048.0"/>
        <n v="4862.0"/>
        <n v="377.0"/>
        <n v="534.0"/>
        <n v="783.0"/>
        <n v="3499.0"/>
        <n v="876.0"/>
        <n v="9190.0"/>
        <n v="1359.0"/>
        <n v="1420.0"/>
        <n v="1612.0"/>
        <n v="340.0"/>
        <n v="3650.0"/>
        <n v="634.0"/>
        <n v="955.0"/>
        <n v="982.0"/>
        <n v="293.0"/>
        <n v="93.0"/>
        <n v="6531.0"/>
        <n v="6513.0"/>
        <n v="425.0"/>
        <n v="137.0"/>
        <n v="6256.0"/>
        <n v="2057.0"/>
        <n v="207.0"/>
        <n v="4998.0"/>
        <n v="6265.0"/>
        <n v="954.0"/>
        <n v="7870.0"/>
        <n v="443.0"/>
        <n v="265.0"/>
        <n v="100890.0"/>
        <n v="44763.0"/>
        <n v="139.0"/>
        <n v="131969.0"/>
        <n v="13485.0"/>
        <n v="6277.0"/>
        <n v="53919.0"/>
        <n v="11965.0"/>
        <n v="94225.0"/>
        <n v="5489.0"/>
        <n v="64748.0"/>
        <n v="14580.0"/>
        <n v="19.0"/>
        <n v="122.0"/>
        <n v="13421.0"/>
        <n v="24391.0"/>
        <n v="1742.0"/>
        <n v="7308.0"/>
        <n v="2706.0"/>
        <n v="169.0"/>
        <n v="190.0"/>
        <n v="26513.0"/>
        <n v="2039.0"/>
        <n v="4743.0"/>
        <n v="7431.0"/>
        <n v="772.0"/>
        <n v="2256.0"/>
        <n v="3480.0"/>
        <n v="4167.0"/>
        <n v="54601.0"/>
        <n v="17725.0"/>
        <n v="292.0"/>
        <n v="1477.0"/>
        <n v="12160.0"/>
        <n v="101287.0"/>
        <n v="3543.0"/>
        <n v="25750.0"/>
        <n v="27260.0"/>
        <n v="42183.0"/>
        <n v="17813.0"/>
        <n v="1661.0"/>
        <n v="9376.0"/>
        <n v="25951.0"/>
        <n v="851.0"/>
        <n v="80193.0"/>
        <n v="18980.0"/>
        <n v="3089.0"/>
        <n v="8509.0"/>
        <n v="1354.0"/>
        <n v="551.0"/>
        <n v="316027.0"/>
        <n v="94463.0"/>
        <n v="70885.0"/>
        <n v="103.0"/>
        <n v="819.0"/>
        <n v="514.0"/>
        <n v="7384.0"/>
        <n v="474.0"/>
        <n v="5.0"/>
        <n v="3699.0"/>
        <n v="1432.0"/>
        <n v="13269.0"/>
        <n v="186786.0"/>
        <n v="12631.0"/>
        <n v="13915.0"/>
        <n v="448.0"/>
        <n v="94.0"/>
        <n v="531.0"/>
        <n v="85.0"/>
        <n v="74.0"/>
        <n v="204.0"/>
        <n v="389.0"/>
        <n v="719.0"/>
        <n v="31429.0"/>
        <n v="487.0"/>
        <n v="86.0"/>
        <n v="17068.0"/>
        <n v="113.0"/>
        <n v="3411.0"/>
        <n v="42256.0"/>
        <n v="1305.0"/>
        <n v="3274.0"/>
        <n v="3156.0"/>
        <n v="58260.0"/>
        <n v="4583.0"/>
        <n v="3394.0"/>
        <n v="6790.0"/>
        <n v="1099.0"/>
        <n v="7559.0"/>
        <n v="154.0"/>
        <n v="3562.0"/>
        <n v="651.0"/>
        <n v="3479.0"/>
        <n v="26407.0"/>
        <n v="1038.0"/>
        <n v="709.0"/>
        <n v="45928.0"/>
        <n v="774.0"/>
        <n v="229012.0"/>
        <n v="3086.0"/>
        <n v="3013.0"/>
        <n v="1656.0"/>
        <n v="26185.0"/>
        <n v="70136.0"/>
        <n v="1358.0"/>
        <n v="2004.0"/>
        <n v="75669.0"/>
        <n v="739.0"/>
        <n v="2038.0"/>
        <n v="2097.0"/>
        <n v="1006.0"/>
        <n v="601.0"/>
        <n v="15756.0"/>
        <n v="16.0"/>
        <n v="26863.0"/>
        <n v="2012.0"/>
        <n v="5025.0"/>
        <n v="197.0"/>
        <n v="259.0"/>
        <n v="30.0"/>
        <n v="40.0"/>
        <n v="15.0"/>
        <n v="175413.0"/>
        <n v="19253.0"/>
        <n v="475.0"/>
        <n v="19732.0"/>
        <n v="53.0"/>
        <n v="10143.0"/>
        <n v="5931.0"/>
        <n v="64.0"/>
        <n v="7921.0"/>
        <n v="78.0"/>
        <n v="7143.0"/>
        <n v="13543.0"/>
        <n v="268.0"/>
        <n v="161448.0"/>
        <n v="42678.0"/>
        <n v="184824.0"/>
        <n v="10366.0"/>
        <n v="382240.0"/>
        <n v="3675.0"/>
        <n v="179.0"/>
        <n v="202115.0"/>
        <n v="5709.0"/>
        <n v="1123.0"/>
        <n v="143.0"/>
        <n v="14985.0"/>
        <n v="7458.0"/>
        <n v="140740.0"/>
        <n v="4788.0"/>
        <n v="10577.0"/>
        <n v="191.0"/>
        <n v="369.0"/>
        <n v="19964.0"/>
        <n v="10718.0"/>
        <n v="4407.0"/>
        <n v="4546.0"/>
        <n v="141219.0"/>
        <n v="27297.0"/>
        <n v="186.0"/>
        <n v="9037.0"/>
        <n v="6046.0"/>
        <n v="72017.0"/>
        <n v="209.0"/>
        <n v="157863.0"/>
        <n v="447785.0"/>
        <n v="1272.0"/>
        <n v="64888.0"/>
        <n v="44864.0"/>
        <n v="7687.0"/>
        <n v="2932.0"/>
        <n v="2843.0"/>
        <n v="18035.0"/>
        <n v="270.0"/>
        <n v="4423.0"/>
        <n v="12241.0"/>
        <n v="554.0"/>
        <n v="19386.0"/>
        <n v="341.0"/>
        <n v="294.0"/>
        <n v="720.0"/>
        <n v="476.0"/>
        <n v="91863.0"/>
        <n v="82.0"/>
        <n v="19875.0"/>
        <n v="241.0"/>
        <n v="47.0"/>
        <n v="569.0"/>
        <n v="1905.0"/>
        <n v="24668.0"/>
        <n v="114070.0"/>
        <n v="6041.0"/>
        <n v="8000.0"/>
        <n v="3513.0"/>
        <n v="4662.0"/>
        <n v="1489.0"/>
        <n v="160511.0"/>
        <n v="1727.0"/>
        <n v="1428.0"/>
        <n v="2787.0"/>
        <n v="46813.0"/>
        <n v="24.0"/>
        <n v="708.0"/>
        <n v="1227.0"/>
        <n v="8511.0"/>
        <n v="12848.0"/>
        <n v="603.0"/>
        <n v="7148.0"/>
        <n v="70076.0"/>
        <n v="336.0"/>
        <n v="602.0"/>
        <n v="300.0"/>
        <n v="18486.0"/>
        <n v="450.0"/>
        <n v="31.0"/>
        <n v="870.0"/>
        <n v="1488.0"/>
        <n v="25.0"/>
        <n v="37.0"/>
        <n v="4849.0"/>
        <n v="110.0"/>
        <n v="84817.0"/>
        <n v="146.0"/>
        <n v="575.0"/>
        <n v="2742.0"/>
        <n v="161.0"/>
        <n v="4812.0"/>
        <n v="22124.0"/>
        <n v="152232.0"/>
        <n v="63951.0"/>
        <n v="147566.0"/>
        <n v="4152.0"/>
        <n v="131.0"/>
        <n v="2099.0"/>
        <n v="1034.0"/>
        <n v="4212.0"/>
        <n v="460.0"/>
        <n v="48.0"/>
        <n v="148334.0"/>
        <n v="2413.0"/>
        <n v="81.0"/>
        <n v="1328.0"/>
        <n v="3507.0"/>
        <n v="352.0"/>
        <n v="6689.0"/>
        <n v="129799.0"/>
        <n v="771.0"/>
        <n v="1338.0"/>
        <n v="19846.0"/>
        <n v="4769.0"/>
        <n v="354.0"/>
        <n v="71387.0"/>
        <n v="3340.0"/>
        <n v="5178.0"/>
        <n v="90827.0"/>
        <n v="586.0"/>
        <n v="3813.0"/>
        <n v="96411.0"/>
        <n v="21826.0"/>
        <n v="123.0"/>
        <n v="502.0"/>
        <n v="260.0"/>
        <n v="22800.0"/>
        <n v="100.0"/>
        <n v="15775.0"/>
        <n v="21618.0"/>
        <n v="3262.0"/>
        <n v="1962.0"/>
        <n v="1197.0"/>
        <n v="98.0"/>
        <n v="13521.0"/>
        <n v="69831.0"/>
        <n v="2770.0"/>
        <n v="10499.0"/>
        <n v="509.0"/>
        <n v="4117.0"/>
        <n v="73.0"/>
        <n v="12796.0"/>
        <n v="16701.0"/>
        <n v="5747.0"/>
        <n v="67824.0"/>
        <n v="496.0"/>
        <n v="142619.0"/>
        <n v="405.0"/>
        <n v="1622.0"/>
        <n v="85028.0"/>
        <n v="1389.0"/>
        <n v="5507.0"/>
        <n v="4752.0"/>
        <n v="760.0"/>
        <n v="6375.0"/>
        <n v="3885.0"/>
        <n v="712.0"/>
        <n v="11816.0"/>
        <n v="128.0"/>
        <n v="61.0"/>
        <n v="6261.0"/>
        <n v="48236.0"/>
        <n v="66.0"/>
        <n v="733.0"/>
        <n v="181.0"/>
        <n v="6246.0"/>
        <n v="2631.0"/>
        <n v="34.0"/>
        <n v="12611.0"/>
        <n v="106.0"/>
        <n v="1516.0"/>
        <n v="1578.0"/>
        <n v="23.0"/>
        <n v="2646.0"/>
        <n v="181749.0"/>
        <n v="803.0"/>
        <n v="1894.0"/>
        <n v="11550.0"/>
        <n v="47502.0"/>
        <n v="493.0"/>
        <n v="15091.0"/>
        <n v="15103.0"/>
        <n v="2986.0"/>
        <n v="3836.0"/>
        <n v="125.0"/>
        <n v="4067.0"/>
        <n v="70.0"/>
        <n v="1194.0"/>
        <n v="1771.0"/>
        <n v="16792.0"/>
        <n v="4555.0"/>
        <n v="6318.0"/>
        <n v="156.0"/>
        <n v="438.0"/>
        <n v="72639.0"/>
        <n v="589.0"/>
        <n v="52055.0"/>
        <n v="36.0"/>
        <n v="629.0"/>
        <n v="73839.0"/>
        <n v="1255.0"/>
        <n v="4285.0"/>
      </sharedItems>
    </cacheField>
    <cacheField name="cast_total_facebook_likes" numFmtId="0">
      <sharedItems containsSemiMixedTypes="0" containsString="0" containsNumber="1" containsInteger="1">
        <n v="4834.0"/>
        <n v="48350.0"/>
        <n v="11700.0"/>
        <n v="106759.0"/>
        <n v="143.0"/>
        <n v="1873.0"/>
        <n v="46055.0"/>
        <n v="2036.0"/>
        <n v="92000.0"/>
        <n v="58753.0"/>
        <n v="24450.0"/>
        <n v="29991.0"/>
        <n v="2023.0"/>
        <n v="48486.0"/>
        <n v="45757.0"/>
        <n v="20495.0"/>
        <n v="22697.0"/>
        <n v="87697.0"/>
        <n v="54083.0"/>
        <n v="12572.0"/>
        <n v="9152.0"/>
        <n v="28489.0"/>
        <n v="3244.0"/>
        <n v="24106.0"/>
        <n v="7123.0"/>
        <n v="45223.0"/>
        <n v="64798.0"/>
        <n v="26679.0"/>
        <n v="8458.0"/>
        <n v="2039.0"/>
        <n v="43388.0"/>
        <n v="30426.0"/>
        <n v="79957.0"/>
        <n v="21714.0"/>
        <n v="14863.0"/>
        <n v="3218.0"/>
        <n v="3988.0"/>
        <n v="73441.0"/>
        <n v="28631.0"/>
        <n v="25550.0"/>
        <n v="4482.0"/>
        <n v="17657.0"/>
        <n v="19085.0"/>
        <n v="27468.0"/>
        <n v="79150.0"/>
        <n v="32392.0"/>
        <n v="91434.0"/>
        <n v="21411.0"/>
        <n v="1766.0"/>
        <n v="29770.0"/>
        <n v="16149.0"/>
        <n v="19166.0"/>
        <n v="2593.0"/>
        <n v="14959.0"/>
        <n v="696.0"/>
        <n v="5005.0"/>
        <n v="1327.0"/>
        <n v="2975.0"/>
        <n v="1125.0"/>
        <n v="2144.0"/>
        <n v="48878.0"/>
        <n v="47334.0"/>
        <n v="21175.0"/>
        <n v="1317.0"/>
        <n v="49684.0"/>
        <n v="57802.0"/>
        <n v="2635.0"/>
        <n v="2579.0"/>
        <n v="39252.0"/>
        <n v="36017.0"/>
        <n v="15870.0"/>
        <n v="9131.0"/>
        <n v="11287.0"/>
        <n v="108016.0"/>
        <n v="12652.0"/>
        <n v="1004.0"/>
        <n v="26683.0"/>
        <n v="2944.0"/>
        <n v="32921.0"/>
        <n v="48638.0"/>
        <n v="72881.0"/>
        <n v="15516.0"/>
        <n v="14363.0"/>
        <n v="1982.0"/>
        <n v="20965.0"/>
        <n v="36188.0"/>
        <n v="4628.0"/>
        <n v="5046.0"/>
        <n v="2963.0"/>
        <n v="4451.0"/>
        <n v="16264.0"/>
        <n v="3233.0"/>
        <n v="20453.0"/>
        <n v="1769.0"/>
        <n v="32438.0"/>
        <n v="31488.0"/>
        <n v="81115.0"/>
        <n v="699.0"/>
        <n v="45327.0"/>
        <n v="13333.0"/>
        <n v="50983.0"/>
        <n v="81385.0"/>
        <n v="13388.0"/>
        <n v="92456.0"/>
        <n v="80806.0"/>
        <n v="4705.0"/>
        <n v="5505.0"/>
        <n v="38873.0"/>
        <n v="764.0"/>
        <n v="5401.0"/>
        <n v="2333.0"/>
        <n v="24598.0"/>
        <n v="33433.0"/>
        <n v="53413.0"/>
        <n v="21584.0"/>
        <n v="13076.0"/>
        <n v="57844.0"/>
        <n v="4764.0"/>
        <n v="59558.0"/>
        <n v="3285.0"/>
        <n v="54039.0"/>
        <n v="40054.0"/>
        <n v="1062.0"/>
        <n v="2582.0"/>
        <n v="534.0"/>
        <n v="59803.0"/>
        <n v="40025.0"/>
        <n v="16948.0"/>
        <n v="60059.0"/>
        <n v="20007.0"/>
        <n v="2217.0"/>
        <n v="16184.0"/>
        <n v="80849.0"/>
        <n v="21840.0"/>
        <n v="13071.0"/>
        <n v="6576.0"/>
        <n v="21015.0"/>
        <n v="2857.0"/>
        <n v="34817.0"/>
        <n v="18204.0"/>
        <n v="2652.0"/>
        <n v="35161.0"/>
        <n v="21393.0"/>
        <n v="5810.0"/>
        <n v="17944.0"/>
        <n v="2444.0"/>
        <n v="2538.0"/>
        <n v="2097.0"/>
        <n v="26029.0"/>
        <n v="14823.0"/>
        <n v="31523.0"/>
        <n v="36095.0"/>
        <n v="21768.0"/>
        <n v="20645.0"/>
        <n v="1997.0"/>
        <n v="11945.0"/>
        <n v="26490.0"/>
        <n v="39284.0"/>
        <n v="40484.0"/>
        <n v="23378.0"/>
        <n v="19769.0"/>
        <n v="2705.0"/>
        <n v="2530.0"/>
        <n v="6171.0"/>
        <n v="1814.0"/>
        <n v="31958.0"/>
        <n v="13073.0"/>
        <n v="15015.0"/>
        <n v="19761.0"/>
        <n v="2037.0"/>
        <n v="1205.0"/>
        <n v="59177.0"/>
        <n v="62644.0"/>
        <n v="5811.0"/>
        <n v="1687.0"/>
        <n v="1950.0"/>
        <n v="57108.0"/>
        <n v="17416.0"/>
        <n v="43291.0"/>
        <n v="19963.0"/>
        <n v="17369.0"/>
        <n v="12754.0"/>
        <n v="5730.0"/>
        <n v="49355.0"/>
        <n v="17883.0"/>
        <n v="12758.0"/>
        <n v="12954.0"/>
        <n v="12406.0"/>
        <n v="32355.0"/>
        <n v="4631.0"/>
        <n v="33284.0"/>
        <n v="921.0"/>
        <n v="14168.0"/>
        <n v="2945.0"/>
        <n v="11036.0"/>
        <n v="53587.0"/>
        <n v="46120.0"/>
        <n v="13191.0"/>
        <n v="31549.0"/>
        <n v="48184.0"/>
        <n v="14719.0"/>
        <n v="16008.0"/>
        <n v="1031.0"/>
        <n v="20952.0"/>
        <n v="55345.0"/>
        <n v="22403.0"/>
        <n v="18003.0"/>
        <n v="1441.0"/>
        <n v="1815.0"/>
        <n v="12175.0"/>
        <n v="2699.0"/>
        <n v="4146.0"/>
        <n v="20553.0"/>
        <n v="11930.0"/>
        <n v="2684.0"/>
        <n v="15302.0"/>
        <n v="2121.0"/>
        <n v="14017.0"/>
        <n v="13752.0"/>
        <n v="4046.0"/>
        <n v="24098.0"/>
        <n v="2682.0"/>
        <n v="17689.0"/>
        <n v="17159.0"/>
        <n v="14161.0"/>
        <n v="902.0"/>
        <n v="993.0"/>
        <n v="12731.0"/>
        <n v="22004.0"/>
        <n v="44042.0"/>
        <n v="42990.0"/>
        <n v="15013.0"/>
        <n v="23755.0"/>
        <n v="37723.0"/>
        <n v="43286.0"/>
        <n v="1609.0"/>
        <n v="15046.0"/>
        <n v="46719.0"/>
        <n v="2690.0"/>
        <n v="87.0"/>
        <n v="1569.0"/>
        <n v="8306.0"/>
        <n v="1261.0"/>
        <n v="55486.0"/>
        <n v="16718.0"/>
        <n v="2958.0"/>
        <n v="19454.0"/>
        <n v="19359.0"/>
        <n v="22722.0"/>
        <n v="22622.0"/>
        <n v="34582.0"/>
        <n v="1173.0"/>
        <n v="13391.0"/>
        <n v="1655.0"/>
        <n v="10583.0"/>
        <n v="692.0"/>
        <n v="13607.0"/>
        <n v="12452.0"/>
        <n v="22254.0"/>
        <n v="914.0"/>
        <n v="2027.0"/>
        <n v="12908.0"/>
        <n v="13961.0"/>
        <n v="22342.0"/>
        <n v="3175.0"/>
        <n v="14196.0"/>
        <n v="2762.0"/>
        <n v="12068.0"/>
        <n v="19600.0"/>
        <n v="3382.0"/>
        <n v="2480.0"/>
        <n v="14831.0"/>
        <n v="5.0"/>
        <n v="34839.0"/>
        <n v="3133.0"/>
        <n v="29069.0"/>
        <n v="6521.0"/>
        <n v="12546.0"/>
        <n v="35672.0"/>
        <n v="9125.0"/>
        <n v="2776.0"/>
        <n v="2829.0"/>
        <n v="64599.0"/>
        <n v="20354.0"/>
        <n v="4528.0"/>
        <n v="19906.0"/>
        <n v="24082.0"/>
        <n v="20233.0"/>
        <n v="3454.0"/>
        <n v="40978.0"/>
        <n v="4842.0"/>
        <n v="57881.0"/>
        <n v="13679.0"/>
        <n v="4487.0"/>
        <n v="1738.0"/>
        <n v="14552.0"/>
        <n v="55175.0"/>
        <n v="3903.0"/>
        <n v="33160.0"/>
        <n v="46057.0"/>
        <n v="2880.0"/>
        <n v="2031.0"/>
        <n v="22686.0"/>
        <n v="4286.0"/>
        <n v="3144.0"/>
        <n v="16235.0"/>
        <n v="26940.0"/>
        <n v="10552.0"/>
        <n v="52610.0"/>
        <n v="3962.0"/>
        <n v="1195.0"/>
        <n v="28328.0"/>
        <n v="6161.0"/>
        <n v="13761.0"/>
        <n v="309.0"/>
        <n v="1722.0"/>
        <n v="15972.0"/>
        <n v="47657.0"/>
        <n v="23240.0"/>
        <n v="25590.0"/>
        <n v="13748.0"/>
        <n v="4270.0"/>
        <n v="9271.0"/>
        <n v="39319.0"/>
        <n v="4555.0"/>
        <n v="3372.0"/>
        <n v="25354.0"/>
        <n v="4671.0"/>
        <n v="2370.0"/>
        <n v="5641.0"/>
        <n v="6434.0"/>
        <n v="23052.0"/>
        <n v="17098.0"/>
        <n v="12150.0"/>
        <n v="54031.0"/>
        <n v="2574.0"/>
        <n v="13118.0"/>
        <n v="1614.0"/>
        <n v="15481.0"/>
        <n v="5780.0"/>
        <n v="1901.0"/>
        <n v="3611.0"/>
        <n v="14024.0"/>
        <n v="12998.0"/>
        <n v="21275.0"/>
        <n v="25780.0"/>
        <n v="664.0"/>
        <n v="12890.0"/>
        <n v="1227.0"/>
        <n v="1258.0"/>
        <n v="5095.0"/>
        <n v="15419.0"/>
        <n v="45648.0"/>
        <n v="4478.0"/>
        <n v="23484.0"/>
        <n v="20388.0"/>
        <n v="14274.0"/>
        <n v="23996.0"/>
        <n v="13379.0"/>
        <n v="15237.0"/>
        <n v="38450.0"/>
        <n v="14165.0"/>
        <n v="13446.0"/>
        <n v="35367.0"/>
        <n v="6217.0"/>
        <n v="2622.0"/>
        <n v="12289.0"/>
        <n v="2356.0"/>
        <n v="2100.0"/>
        <n v="10882.0"/>
        <n v="33154.0"/>
        <n v="23031.0"/>
        <n v="475.0"/>
        <n v="12499.0"/>
        <n v="4902.0"/>
        <n v="12071.0"/>
        <n v="55254.0"/>
        <n v="5062.0"/>
        <n v="26088.0"/>
        <n v="15149.0"/>
        <n v="2024.0"/>
        <n v="2523.0"/>
        <n v="2728.0"/>
        <n v="13808.0"/>
        <n v="26239.0"/>
        <n v="15838.0"/>
        <n v="70996.0"/>
        <n v="23603.0"/>
        <n v="13028.0"/>
        <n v="27694.0"/>
        <n v="37142.0"/>
        <n v="662.0"/>
        <n v="996.0"/>
        <n v="36237.0"/>
        <n v="4182.0"/>
        <n v="3768.0"/>
        <n v="17423.0"/>
        <n v="11951.0"/>
        <n v="15226.0"/>
        <n v="43499.0"/>
        <n v="6081.0"/>
        <n v="22226.0"/>
        <n v="5103.0"/>
        <n v="16930.0"/>
        <n v="2407.0"/>
        <n v="2380.0"/>
        <n v="1235.0"/>
        <n v="2707.0"/>
        <n v="23950.0"/>
        <n v="1460.0"/>
        <n v="1476.0"/>
        <n v="11454.0"/>
        <n v="12687.0"/>
        <n v="1439.0"/>
        <n v="2818.0"/>
        <n v="6355.0"/>
        <n v="578.0"/>
        <n v="12700.0"/>
        <n v="2662.0"/>
        <n v="3326.0"/>
        <n v="21863.0"/>
        <n v="3632.0"/>
        <n v="36928.0"/>
        <n v="5839.0"/>
        <n v="21276.0"/>
        <n v="46355.0"/>
        <n v="12760.0"/>
        <n v="49942.0"/>
        <n v="16143.0"/>
        <n v="2899.0"/>
        <n v="22813.0"/>
        <n v="3112.0"/>
        <n v="23907.0"/>
        <n v="22750.0"/>
        <n v="25220.0"/>
        <n v="13693.0"/>
        <n v="4073.0"/>
        <n v="39269.0"/>
        <n v="44798.0"/>
        <n v="22679.0"/>
        <n v="29585.0"/>
        <n v="9913.0"/>
        <n v="1804.0"/>
        <n v="17087.0"/>
        <n v="12831.0"/>
        <n v="16828.0"/>
        <n v="16325.0"/>
        <n v="581.0"/>
        <n v="15362.0"/>
        <n v="5637.0"/>
        <n v="61110.0"/>
        <n v="44797.0"/>
        <n v="50005.0"/>
        <n v="17786.0"/>
        <n v="15001.0"/>
        <n v="1267.0"/>
        <n v="22194.0"/>
        <n v="8355.0"/>
        <n v="20411.0"/>
        <n v="12729.0"/>
        <n v="4394.0"/>
        <n v="14261.0"/>
        <n v="5392.0"/>
        <n v="12186.0"/>
        <n v="20056.0"/>
        <n v="1753.0"/>
        <n v="26839.0"/>
        <n v="2614.0"/>
        <n v="814.0"/>
        <n v="1919.0"/>
        <n v="10731.0"/>
        <n v="25942.0"/>
        <n v="2864.0"/>
        <n v="49631.0"/>
        <n v="25190.0"/>
        <n v="27114.0"/>
        <n v="22590.0"/>
        <n v="54.0"/>
        <n v="18132.0"/>
        <n v="1825.0"/>
        <n v="25126.0"/>
        <n v="1971.0"/>
        <n v="971.0"/>
        <n v="5593.0"/>
        <n v="619.0"/>
        <n v="43887.0"/>
        <n v="4346.0"/>
        <n v="2521.0"/>
        <n v="16922.0"/>
        <n v="2.0"/>
        <n v="683.0"/>
        <n v="152.0"/>
        <n v="1890.0"/>
        <n v="1099.0"/>
        <n v="370.0"/>
        <n v="2827.0"/>
        <n v="6458.0"/>
        <n v="27842.0"/>
        <n v="848.0"/>
        <n v="35867.0"/>
        <n v="36925.0"/>
        <n v="27405.0"/>
        <n v="25296.0"/>
        <n v="30230.0"/>
        <n v="2323.0"/>
        <n v="28050.0"/>
        <n v="4782.0"/>
        <n v="4714.0"/>
        <n v="11905.0"/>
        <n v="16785.0"/>
        <n v="1635.0"/>
        <n v="1777.0"/>
        <n v="16479.0"/>
        <n v="21397.0"/>
        <n v="25763.0"/>
        <n v="15999.0"/>
        <n v="12952.0"/>
        <n v="1673.0"/>
        <n v="1970.0"/>
        <n v="5320.0"/>
        <n v="13312.0"/>
        <n v="28497.0"/>
        <n v="16199.0"/>
        <n v="1990.0"/>
        <n v="5174.0"/>
        <n v="3424.0"/>
        <n v="60646.0"/>
        <n v="63165.0"/>
        <n v="2856.0"/>
        <n v="504.0"/>
        <n v="15889.0"/>
        <n v="2529.0"/>
        <n v="16580.0"/>
        <n v="25206.0"/>
        <n v="15735.0"/>
        <n v="12522.0"/>
        <n v="17299.0"/>
        <n v="13934.0"/>
        <n v="1695.0"/>
        <n v="804.0"/>
        <n v="16691.0"/>
        <n v="103354.0"/>
        <n v="15857.0"/>
        <n v="14028.0"/>
        <n v="2542.0"/>
        <n v="4368.0"/>
        <n v="5580.0"/>
        <n v="4397.0"/>
        <n v="33645.0"/>
        <n v="13616.0"/>
        <n v="7067.0"/>
        <n v="15269.0"/>
        <n v="1044.0"/>
        <n v="24350.0"/>
        <n v="13827.0"/>
        <n v="11852.0"/>
        <n v="5187.0"/>
        <n v="12410.0"/>
        <n v="3287.0"/>
        <n v="1976.0"/>
        <n v="15850.0"/>
        <n v="3086.0"/>
        <n v="4310.0"/>
        <n v="14780.0"/>
        <n v="55.0"/>
        <n v="7273.0"/>
        <n v="4166.0"/>
        <n v="1675.0"/>
        <n v="1148.0"/>
        <n v="4905.0"/>
        <n v="12790.0"/>
        <n v="14790.0"/>
        <n v="5217.0"/>
        <n v="3667.0"/>
        <n v="36741.0"/>
        <n v="64259.0"/>
        <n v="16595.0"/>
        <n v="14486.0"/>
        <n v="1430.0"/>
        <n v="11458.0"/>
        <n v="5609.0"/>
        <n v="3222.0"/>
        <n v="5227.0"/>
        <n v="6181.0"/>
        <n v="31782.0"/>
        <n v="6207.0"/>
        <n v="4001.0"/>
        <n v="16138.0"/>
        <n v="46726.0"/>
        <n v="27674.0"/>
        <n v="4074.0"/>
        <n v="1579.0"/>
        <n v="5178.0"/>
        <n v="32563.0"/>
        <n v="16034.0"/>
        <n v="12226.0"/>
        <n v="18510.0"/>
        <n v="12993.0"/>
        <n v="13517.0"/>
        <n v="1576.0"/>
        <n v="5861.0"/>
        <n v="712.0"/>
        <n v="15916.0"/>
        <n v="49608.0"/>
        <n v="2763.0"/>
        <n v="1846.0"/>
        <n v="13628.0"/>
        <n v="3734.0"/>
        <n v="6946.0"/>
        <n v="28129.0"/>
        <n v="12871.0"/>
        <n v="1899.0"/>
        <n v="15708.0"/>
        <n v="1520.0"/>
        <n v="12556.0"/>
        <n v="52547.0"/>
        <n v="32871.0"/>
        <n v="11608.0"/>
        <n v="1132.0"/>
        <n v="30010.0"/>
        <n v="1829.0"/>
        <n v="3986.0"/>
        <n v="3393.0"/>
        <n v="18216.0"/>
        <n v="3524.0"/>
        <n v="29824.0"/>
        <n v="10419.0"/>
        <n v="8281.0"/>
        <n v="1302.0"/>
        <n v="2465.0"/>
        <n v="4230.0"/>
        <n v="14625.0"/>
        <n v="44998.0"/>
        <n v="7081.0"/>
        <n v="5838.0"/>
        <n v="5437.0"/>
        <n v="12194.0"/>
        <n v="25517.0"/>
        <n v="18563.0"/>
        <n v="17171.0"/>
        <n v="5265.0"/>
        <n v="46204.0"/>
        <n v="17768.0"/>
        <n v="11264.0"/>
        <n v="12396.0"/>
        <n v="23018.0"/>
        <n v="2938.0"/>
        <n v="17771.0"/>
        <n v="15229.0"/>
        <n v="2913.0"/>
        <n v="16452.0"/>
        <n v="14421.0"/>
        <n v="12850.0"/>
        <n v="1375.0"/>
        <n v="11424.0"/>
        <n v="4796.0"/>
        <n v="11943.0"/>
        <n v="29808.0"/>
        <n v="19764.0"/>
        <n v="3860.0"/>
        <n v="1409.0"/>
        <n v="17913.0"/>
        <n v="28643.0"/>
        <n v="1531.0"/>
        <n v="1013.0"/>
        <n v="32232.0"/>
        <n v="13209.0"/>
        <n v="12088.0"/>
        <n v="3537.0"/>
        <n v="15944.0"/>
        <n v="3580.0"/>
        <n v="3165.0"/>
        <n v="450.0"/>
        <n v="7048.0"/>
        <n v="49433.0"/>
        <n v="16710.0"/>
        <n v="2131.0"/>
        <n v="253.0"/>
        <n v="2725.0"/>
        <n v="23365.0"/>
        <n v="2129.0"/>
        <n v="5708.0"/>
        <n v="14178.0"/>
        <n v="58.0"/>
        <n v="6334.0"/>
        <n v="14931.0"/>
        <n v="2668.0"/>
        <n v="6658.0"/>
        <n v="14536.0"/>
        <n v="49912.0"/>
        <n v="13232.0"/>
        <n v="2558.0"/>
        <n v="32360.0"/>
        <n v="24938.0"/>
        <n v="4811.0"/>
        <n v="17716.0"/>
        <n v="1412.0"/>
        <n v="2252.0"/>
        <n v="4348.0"/>
        <n v="13249.0"/>
        <n v="1784.0"/>
        <n v="2321.0"/>
        <n v="3698.0"/>
        <n v="4050.0"/>
        <n v="20148.0"/>
        <n v="4171.0"/>
        <n v="35084.0"/>
        <n v="2636.0"/>
        <n v="25788.0"/>
        <n v="8172.0"/>
        <n v="14006.0"/>
        <n v="20348.0"/>
        <n v="2517.0"/>
        <n v="20440.0"/>
        <n v="16646.0"/>
        <n v="24928.0"/>
        <n v="20761.0"/>
        <n v="20683.0"/>
        <n v="13581.0"/>
        <n v="14611.0"/>
        <n v="4496.0"/>
        <n v="16385.0"/>
        <n v="3697.0"/>
        <n v="679.0"/>
        <n v="13634.0"/>
        <n v="1233.0"/>
        <n v="647.0"/>
        <n v="13654.0"/>
        <n v="20454.0"/>
        <n v="24664.0"/>
        <n v="3943.0"/>
        <n v="4530.0"/>
        <n v="1112.0"/>
        <n v="4713.0"/>
        <n v="13597.0"/>
        <n v="38227.0"/>
        <n v="3637.0"/>
        <n v="3653.0"/>
        <n v="13403.0"/>
        <n v="2064.0"/>
        <n v="2018.0"/>
        <n v="2318.0"/>
        <n v="1411.0"/>
        <n v="75793.0"/>
        <n v="20276.0"/>
        <n v="3090.0"/>
        <n v="1640.0"/>
        <n v="3151.0"/>
        <n v="4294.0"/>
        <n v="22128.0"/>
        <n v="4305.0"/>
        <n v="53024.0"/>
        <n v="34738.0"/>
        <n v="12258.0"/>
        <n v="24458.0"/>
        <n v="19776.0"/>
        <n v="10623.0"/>
        <n v="2151.0"/>
        <n v="1352.0"/>
        <n v="22668.0"/>
        <n v="31224.0"/>
        <n v="1395.0"/>
        <n v="17871.0"/>
        <n v="7053.0"/>
        <n v="22889.0"/>
        <n v="38809.0"/>
        <n v="16536.0"/>
        <n v="23745.0"/>
        <n v="34774.0"/>
        <n v="36897.0"/>
        <n v="14918.0"/>
        <n v="1417.0"/>
        <n v="11301.0"/>
        <n v="2525.0"/>
        <n v="2109.0"/>
        <n v="22833.0"/>
        <n v="12634.0"/>
        <n v="3012.0"/>
        <n v="1262.0"/>
        <n v="22447.0"/>
        <n v="10247.0"/>
        <n v="1865.0"/>
        <n v="1467.0"/>
        <n v="15275.0"/>
        <n v="5329.0"/>
        <n v="20881.0"/>
        <n v="42683.0"/>
        <n v="26564.0"/>
        <n v="12947.0"/>
        <n v="1026.0"/>
        <n v="12133.0"/>
        <n v="18239.0"/>
        <n v="2367.0"/>
        <n v="16277.0"/>
        <n v="5497.0"/>
        <n v="2433.0"/>
        <n v="2876.0"/>
        <n v="6299.0"/>
        <n v="14574.0"/>
        <n v="589.0"/>
        <n v="36167.0"/>
        <n v="3150.0"/>
        <n v="5081.0"/>
        <n v="16098.0"/>
        <n v="4416.0"/>
        <n v="45271.0"/>
        <n v="16484.0"/>
        <n v="2710.0"/>
        <n v="9814.0"/>
        <n v="16121.0"/>
        <n v="23325.0"/>
        <n v="4115.0"/>
        <n v="16884.0"/>
        <n v="14146.0"/>
        <n v="15700.0"/>
        <n v="2847.0"/>
        <n v="24286.0"/>
        <n v="26754.0"/>
        <n v="12940.0"/>
        <n v="3155.0"/>
        <n v="13426.0"/>
        <n v="4518.0"/>
        <n v="5713.0"/>
        <n v="16281.0"/>
        <n v="39822.0"/>
        <n v="2638.0"/>
        <n v="37605.0"/>
        <n v="7184.0"/>
        <n v="30132.0"/>
        <n v="2287.0"/>
        <n v="3888.0"/>
        <n v="13905.0"/>
        <n v="3983.0"/>
        <n v="22458.0"/>
        <n v="1359.0"/>
        <n v="1959.0"/>
        <n v="14432.0"/>
        <n v="25599.0"/>
        <n v="939.0"/>
        <n v="2916.0"/>
        <n v="2820.0"/>
        <n v="7247.0"/>
        <n v="3104.0"/>
        <n v="1543.0"/>
        <n v="164.0"/>
        <n v="24270.0"/>
        <n v="1752.0"/>
        <n v="2488.0"/>
        <n v="2248.0"/>
        <n v="13406.0"/>
        <n v="14036.0"/>
        <n v="10026.0"/>
        <n v="6254.0"/>
        <n v="12840.0"/>
        <n v="31014.0"/>
        <n v="24618.0"/>
        <n v="20660.0"/>
        <n v="16899.0"/>
        <n v="10185.0"/>
        <n v="1671.0"/>
        <n v="3952.0"/>
        <n v="3742.0"/>
        <n v="6089.0"/>
        <n v="2260.0"/>
        <n v="4315.0"/>
        <n v="405.0"/>
        <n v="1403.0"/>
        <n v="15803.0"/>
        <n v="15371.0"/>
        <n v="14727.0"/>
        <n v="25418.0"/>
        <n v="16949.0"/>
        <n v="847.0"/>
        <n v="2908.0"/>
        <n v="286.0"/>
        <n v="27614.0"/>
        <n v="26527.0"/>
        <n v="6017.0"/>
        <n v="2601.0"/>
        <n v="13390.0"/>
        <n v="63769.0"/>
        <n v="24468.0"/>
        <n v="22517.0"/>
        <n v="22186.0"/>
        <n v="2397.0"/>
        <n v="26334.0"/>
        <n v="48153.0"/>
        <n v="2759.0"/>
        <n v="8315.0"/>
        <n v="26002.0"/>
        <n v="45696.0"/>
        <n v="2297.0"/>
        <n v="1937.0"/>
        <n v="28045.0"/>
        <n v="209.0"/>
        <n v="24183.0"/>
        <n v="488.0"/>
        <n v="2422.0"/>
        <n v="1711.0"/>
        <n v="2055.0"/>
        <n v="5468.0"/>
        <n v="64040.0"/>
        <n v="275.0"/>
        <n v="14607.0"/>
        <n v="38518.0"/>
        <n v="12182.0"/>
        <n v="21773.0"/>
        <n v="1474.0"/>
        <n v="74382.0"/>
        <n v="28176.0"/>
        <n v="26826.0"/>
        <n v="3388.0"/>
        <n v="10003.0"/>
        <n v="14087.0"/>
        <n v="19428.0"/>
        <n v="25697.0"/>
        <n v="29505.0"/>
        <n v="14569.0"/>
        <n v="9988.0"/>
        <n v="10886.0"/>
        <n v="62837.0"/>
        <n v="19148.0"/>
        <n v="3148.0"/>
        <n v="1761.0"/>
        <n v="36873.0"/>
        <n v="13421.0"/>
        <n v="37967.0"/>
        <n v="10163.0"/>
        <n v="57426.0"/>
        <n v="13430.0"/>
        <n v="6729.0"/>
        <n v="53094.0"/>
        <n v="30383.0"/>
        <n v="16967.0"/>
        <n v="14007.0"/>
        <n v="22417.0"/>
        <n v="428.0"/>
        <n v="1816.0"/>
        <n v="11124.0"/>
        <n v="2177.0"/>
        <n v="3341.0"/>
        <n v="11946.0"/>
        <n v="2583.0"/>
        <n v="15608.0"/>
        <n v="14747.0"/>
        <n v="19513.0"/>
        <n v="101383.0"/>
        <n v="19139.0"/>
        <n v="15569.0"/>
        <n v="1397.0"/>
        <n v="1933.0"/>
        <n v="24024.0"/>
        <n v="8398.0"/>
        <n v="20152.0"/>
        <n v="1367.0"/>
        <n v="1093.0"/>
        <n v="19610.0"/>
        <n v="30183.0"/>
        <n v="1289.0"/>
        <n v="16791.0"/>
        <n v="15634.0"/>
        <n v="19739.0"/>
        <n v="1860.0"/>
        <n v="14899.0"/>
        <n v="29461.0"/>
        <n v="2052.0"/>
        <n v="701.0"/>
        <n v="25469.0"/>
        <n v="344.0"/>
        <n v="3016.0"/>
        <n v="20061.0"/>
        <n v="14344.0"/>
        <n v="34606.0"/>
        <n v="58528.0"/>
        <n v="1344.0"/>
        <n v="14706.0"/>
        <n v="1300.0"/>
        <n v="3357.0"/>
        <n v="18635.0"/>
        <n v="7654.0"/>
        <n v="15935.0"/>
        <n v="2758.0"/>
        <n v="16358.0"/>
        <n v="15757.0"/>
        <n v="12786.0"/>
        <n v="32637.0"/>
        <n v="16992.0"/>
        <n v="17211.0"/>
        <n v="25049.0"/>
        <n v="144.0"/>
        <n v="45202.0"/>
        <n v="8018.0"/>
        <n v="2606.0"/>
        <n v="2949.0"/>
        <n v="15820.0"/>
        <n v="10191.0"/>
        <n v="5381.0"/>
        <n v="5702.0"/>
        <n v="5461.0"/>
        <n v="29926.0"/>
        <n v="52885.0"/>
        <n v="24107.0"/>
        <n v="11972.0"/>
        <n v="3954.0"/>
        <n v="16481.0"/>
        <n v="1385.0"/>
        <n v="32831.0"/>
        <n v="1863.0"/>
        <n v="2795.0"/>
        <n v="24316.0"/>
        <n v="1418.0"/>
        <n v="12884.0"/>
        <n v="2035.0"/>
        <n v="23051.0"/>
        <n v="29748.0"/>
        <n v="18141.0"/>
        <n v="2353.0"/>
        <n v="3743.0"/>
        <n v="27666.0"/>
        <n v="1823.0"/>
        <n v="33615.0"/>
        <n v="22209.0"/>
        <n v="5390.0"/>
        <n v="18793.0"/>
        <n v="33548.0"/>
        <n v="3718.0"/>
        <n v="371.0"/>
        <n v="2096.0"/>
        <n v="4660.0"/>
        <n v="15192.0"/>
        <n v="95.0"/>
        <n v="6863.0"/>
        <n v="8349.0"/>
        <n v="12344.0"/>
        <n v="9176.0"/>
        <n v="15658.0"/>
        <n v="6315.0"/>
        <n v="14619.0"/>
        <n v="33233.0"/>
        <n v="2070.0"/>
        <n v="2104.0"/>
        <n v="2704.0"/>
        <n v="16410.0"/>
        <n v="3629.0"/>
        <n v="1574.0"/>
        <n v="17925.0"/>
        <n v="30063.0"/>
        <n v="4043.0"/>
        <n v="14868.0"/>
        <n v="12757.0"/>
        <n v="6292.0"/>
        <n v="37321.0"/>
        <n v="22370.0"/>
        <n v="26998.0"/>
        <n v="1645.0"/>
        <n v="1336.0"/>
        <n v="3174.0"/>
        <n v="20299.0"/>
        <n v="758.0"/>
        <n v="3717.0"/>
        <n v="3106.0"/>
        <n v="28886.0"/>
        <n v="24205.0"/>
        <n v="41636.0"/>
        <n v="13331.0"/>
        <n v="3648.0"/>
        <n v="7493.0"/>
        <n v="27351.0"/>
        <n v="14073.0"/>
        <n v="4604.0"/>
        <n v="16225.0"/>
        <n v="49743.0"/>
        <n v="3757.0"/>
        <n v="12161.0"/>
        <n v="2965.0"/>
        <n v="1948.0"/>
        <n v="1102.0"/>
        <n v="1461.0"/>
        <n v="33822.0"/>
        <n v="2449.0"/>
        <n v="5405.0"/>
        <n v="53895.0"/>
        <n v="15053.0"/>
        <n v="15990.0"/>
        <n v="3855.0"/>
        <n v="2348.0"/>
        <n v="3423.0"/>
        <n v="793.0"/>
        <n v="24351.0"/>
        <n v="15006.0"/>
        <n v="21130.0"/>
        <n v="2507.0"/>
        <n v="6558.0"/>
        <n v="26982.0"/>
        <n v="949.0"/>
        <n v="12166.0"/>
        <n v="13917.0"/>
        <n v="538.0"/>
        <n v="654.0"/>
        <n v="2457.0"/>
        <n v="661.0"/>
        <n v="13357.0"/>
        <n v="21554.0"/>
        <n v="37076.0"/>
        <n v="15662.0"/>
        <n v="26907.0"/>
        <n v="1178.0"/>
        <n v="14255.0"/>
        <n v="2998.0"/>
        <n v="12876.0"/>
        <n v="1801.0"/>
        <n v="23864.0"/>
        <n v="22383.0"/>
        <n v="132.0"/>
        <n v="14244.0"/>
        <n v="1066.0"/>
        <n v="27834.0"/>
        <n v="19968.0"/>
        <n v="9255.0"/>
        <n v="1817.0"/>
        <n v="24534.0"/>
        <n v="3841.0"/>
        <n v="4825.0"/>
        <n v="2957.0"/>
        <n v="6727.0"/>
        <n v="15571.0"/>
        <n v="13716.0"/>
        <n v="1651.0"/>
        <n v="2134.0"/>
        <n v="2371.0"/>
        <n v="15369.0"/>
        <n v="33585.0"/>
        <n v="7723.0"/>
        <n v="12076.0"/>
        <n v="6229.0"/>
        <n v="3301.0"/>
        <n v="12239.0"/>
        <n v="2056.0"/>
        <n v="1610.0"/>
        <n v="1342.0"/>
        <n v="1954.0"/>
        <n v="18761.0"/>
        <n v="1134.0"/>
        <n v="17540.0"/>
        <n v="362.0"/>
        <n v="2085.0"/>
        <n v="2004.0"/>
        <n v="83012.0"/>
        <n v="18656.0"/>
        <n v="3660.0"/>
        <n v="32325.0"/>
        <n v="4585.0"/>
        <n v="22935.0"/>
        <n v="31349.0"/>
        <n v="7014.0"/>
        <n v="16751.0"/>
        <n v="2676.0"/>
        <n v="10555.0"/>
        <n v="318.0"/>
        <n v="5855.0"/>
        <n v="600.0"/>
        <n v="42220.0"/>
        <n v="13321.0"/>
        <n v="16911.0"/>
        <n v="36810.0"/>
        <n v="16179.0"/>
        <n v="24300.0"/>
        <n v="36010.0"/>
        <n v="5074.0"/>
        <n v="3924.0"/>
        <n v="6775.0"/>
        <n v="28928.0"/>
        <n v="2842.0"/>
        <n v="698.0"/>
        <n v="19334.0"/>
        <n v="43917.0"/>
        <n v="7009.0"/>
        <n v="2357.0"/>
        <n v="303717.0"/>
        <n v="16944.0"/>
        <n v="2544.0"/>
        <n v="2091.0"/>
        <n v="2325.0"/>
        <n v="8610.0"/>
        <n v="7039.0"/>
        <n v="17152.0"/>
        <n v="13943.0"/>
        <n v="63986.0"/>
        <n v="30571.0"/>
        <n v="3361.0"/>
        <n v="4243.0"/>
        <n v="2179.0"/>
        <n v="41293.0"/>
        <n v="18693.0"/>
        <n v="1274.0"/>
        <n v="9069.0"/>
        <n v="4298.0"/>
        <n v="2281.0"/>
        <n v="16762.0"/>
        <n v="22318.0"/>
        <n v="37570.0"/>
        <n v="519.0"/>
        <n v="4324.0"/>
        <n v="4634.0"/>
        <n v="26938.0"/>
        <n v="2787.0"/>
        <n v="390.0"/>
        <n v="1070.0"/>
        <n v="4486.0"/>
        <n v="12970.0"/>
        <n v="3044.0"/>
        <n v="1488.0"/>
        <n v="1238.0"/>
        <n v="3074.0"/>
        <n v="23920.0"/>
        <n v="1827.0"/>
        <n v="108.0"/>
        <n v="3239.0"/>
        <n v="28927.0"/>
        <n v="2711.0"/>
        <n v="15595.0"/>
        <n v="621.0"/>
        <n v="3969.0"/>
        <n v="3753.0"/>
        <n v="5917.0"/>
        <n v="4565.0"/>
        <n v="1335.0"/>
        <n v="10469.0"/>
        <n v="2888.0"/>
        <n v="77823.0"/>
        <n v="29484.0"/>
        <n v="960.0"/>
        <n v="23737.0"/>
        <n v="3126.0"/>
        <n v="3432.0"/>
        <n v="14275.0"/>
        <n v="34377.0"/>
        <n v="3821.0"/>
        <n v="5039.0"/>
        <n v="17877.0"/>
        <n v="18913.0"/>
        <n v="7243.0"/>
        <n v="14008.0"/>
        <n v="14463.0"/>
        <n v="7099.0"/>
        <n v="3374.0"/>
        <n v="24770.0"/>
        <n v="12566.0"/>
        <n v="2125.0"/>
        <n v="809.0"/>
        <n v="3974.0"/>
        <n v="3639.0"/>
        <n v="1702.0"/>
        <n v="4327.0"/>
        <n v="4262.0"/>
        <n v="20503.0"/>
        <n v="3096.0"/>
        <n v="4103.0"/>
        <n v="1883.0"/>
        <n v="4024.0"/>
        <n v="14127.0"/>
        <n v="2664.0"/>
        <n v="4123.0"/>
        <n v="1149.0"/>
        <n v="11623.0"/>
        <n v="222.0"/>
        <n v="1686.0"/>
        <n v="15638.0"/>
        <n v="2288.0"/>
        <n v="13821.0"/>
        <n v="2612.0"/>
        <n v="6267.0"/>
        <n v="2115.0"/>
        <n v="12286.0"/>
        <n v="3243.0"/>
        <n v="5240.0"/>
        <n v="2630.0"/>
        <n v="554.0"/>
        <n v="568.0"/>
        <n v="1930.0"/>
        <n v="4774.0"/>
        <n v="2853.0"/>
        <n v="2972.0"/>
        <n v="2329.0"/>
        <n v="36009.0"/>
        <n v="2172.0"/>
        <n v="4251.0"/>
        <n v="22436.0"/>
        <n v="2176.0"/>
        <n v="18291.0"/>
        <n v="6427.0"/>
        <n v="943.0"/>
        <n v="36062.0"/>
        <n v="25160.0"/>
        <n v="196.0"/>
        <n v="20516.0"/>
        <n v="3770.0"/>
        <n v="2912.0"/>
        <n v="3552.0"/>
        <n v="1440.0"/>
        <n v="2765.0"/>
        <n v="42344.0"/>
        <n v="24547.0"/>
        <n v="1265.0"/>
        <n v="3277.0"/>
        <n v="16237.0"/>
        <n v="1757.0"/>
        <n v="17551.0"/>
        <n v="74.0"/>
        <n v="2120.0"/>
        <n v="15494.0"/>
        <n v="427.0"/>
        <n v="4900.0"/>
        <n v="5162.0"/>
        <n v="19974.0"/>
        <n v="15106.0"/>
        <n v="14296.0"/>
        <n v="13396.0"/>
        <n v="36093.0"/>
        <n v="18178.0"/>
        <n v="37206.0"/>
        <n v="1906.0"/>
        <n v="14483.0"/>
        <n v="4882.0"/>
        <n v="14209.0"/>
        <n v="44060.0"/>
        <n v="20970.0"/>
        <n v="2986.0"/>
        <n v="3425.0"/>
        <n v="599.0"/>
        <n v="1874.0"/>
        <n v="762.0"/>
        <n v="1272.0"/>
        <n v="13904.0"/>
        <n v="10838.0"/>
        <n v="16611.0"/>
        <n v="44037.0"/>
        <n v="3968.0"/>
        <n v="2393.0"/>
        <n v="19904.0"/>
        <n v="1942.0"/>
        <n v="2928.0"/>
        <n v="2268.0"/>
        <n v="4537.0"/>
        <n v="17623.0"/>
        <n v="615.0"/>
        <n v="47203.0"/>
        <n v="3497.0"/>
        <n v="1446.0"/>
        <n v="3389.0"/>
        <n v="2255.0"/>
        <n v="4499.0"/>
        <n v="18669.0"/>
        <n v="25964.0"/>
        <n v="23923.0"/>
        <n v="16007.0"/>
        <n v="5826.0"/>
        <n v="24006.0"/>
        <n v="25661.0"/>
        <n v="1450.0"/>
        <n v="2689.0"/>
        <n v="15912.0"/>
        <n v="19129.0"/>
        <n v="2968.0"/>
        <n v="23504.0"/>
        <n v="1715.0"/>
        <n v="42918.0"/>
        <n v="2474.0"/>
        <n v="29265.0"/>
        <n v="2259.0"/>
        <n v="16571.0"/>
        <n v="4231.0"/>
        <n v="20956.0"/>
        <n v="17860.0"/>
        <n v="19809.0"/>
        <n v="20143.0"/>
        <n v="1050.0"/>
        <n v="53370.0"/>
        <n v="2184.0"/>
        <n v="52566.0"/>
        <n v="13125.0"/>
        <n v="4879.0"/>
        <n v="56014.0"/>
        <n v="17902.0"/>
        <n v="3876.0"/>
        <n v="41701.0"/>
        <n v="16249.0"/>
        <n v="34011.0"/>
        <n v="3356.0"/>
        <n v="3438.0"/>
        <n v="2643.0"/>
        <n v="677.0"/>
        <n v="5443.0"/>
        <n v="1075.0"/>
        <n v="966.0"/>
        <n v="2178.0"/>
        <n v="28027.0"/>
        <n v="36258.0"/>
        <n v="3185.0"/>
        <n v="3001.0"/>
        <n v="4722.0"/>
        <n v="3612.0"/>
        <n v="5709.0"/>
        <n v="2603.0"/>
        <n v="3592.0"/>
        <n v="2471.0"/>
        <n v="19689.0"/>
        <n v="24154.0"/>
        <n v="855.0"/>
        <n v="1394.0"/>
        <n v="2351.0"/>
        <n v="17292.0"/>
        <n v="13371.0"/>
        <n v="561.0"/>
        <n v="1908.0"/>
        <n v="22974.0"/>
        <n v="3266.0"/>
        <n v="2073.0"/>
        <n v="2535.0"/>
        <n v="24669.0"/>
        <n v="1679.0"/>
        <n v="3142.0"/>
        <n v="28479.0"/>
        <n v="9330.0"/>
        <n v="6327.0"/>
        <n v="1361.0"/>
        <n v="14744.0"/>
        <n v="32875.0"/>
        <n v="1290.0"/>
        <n v="1082.0"/>
        <n v="19805.0"/>
        <n v="1668.0"/>
        <n v="5890.0"/>
        <n v="1947.0"/>
        <n v="13021.0"/>
        <n v="1458.0"/>
        <n v="6563.0"/>
        <n v="5022.0"/>
        <n v="1993.0"/>
        <n v="3823.0"/>
        <n v="4334.0"/>
        <n v="3227.0"/>
        <n v="3125.0"/>
        <n v="1005.0"/>
        <n v="1573.0"/>
        <n v="1508.0"/>
        <n v="50.0"/>
        <n v="1980.0"/>
        <n v="5377.0"/>
        <n v="3874.0"/>
        <n v="1783.0"/>
        <n v="1564.0"/>
        <n v="1068.0"/>
        <n v="24640.0"/>
        <n v="14978.0"/>
        <n v="13.0"/>
        <n v="3386.0"/>
        <n v="52621.0"/>
        <n v="1778.0"/>
        <n v="23122.0"/>
        <n v="301.0"/>
        <n v="2291.0"/>
        <n v="5942.0"/>
        <n v="1790.0"/>
        <n v="369.0"/>
        <n v="843.0"/>
        <n v="4863.0"/>
        <n v="2604.0"/>
        <n v="18688.0"/>
        <n v="2114.0"/>
        <n v="2859.0"/>
        <n v="27759.0"/>
        <n v="13093.0"/>
        <n v="13649.0"/>
        <n v="391.0"/>
        <n v="14504.0"/>
        <n v="4151.0"/>
        <n v="43354.0"/>
        <n v="5975.0"/>
        <n v="18734.0"/>
        <n v="1729.0"/>
        <n v="3229.0"/>
        <n v="38751.0"/>
        <n v="3004.0"/>
        <n v="36069.0"/>
        <n v="31529.0"/>
        <n v="74181.0"/>
        <n v="3500.0"/>
        <n v="2054.0"/>
        <n v="10938.0"/>
        <n v="1843.0"/>
        <n v="20201.0"/>
        <n v="1400.0"/>
        <n v="29050.0"/>
        <n v="29743.0"/>
        <n v="961.0"/>
        <n v="13040.0"/>
        <n v="2925.0"/>
        <n v="3274.0"/>
        <n v="3864.0"/>
        <n v="32094.0"/>
        <n v="7394.0"/>
        <n v="16878.0"/>
        <n v="2355.0"/>
        <n v="1073.0"/>
        <n v="25313.0"/>
        <n v="2961.0"/>
        <n v="2223.0"/>
        <n v="10910.0"/>
        <n v="12518.0"/>
        <n v="1008.0"/>
        <n v="15082.0"/>
        <n v="13811.0"/>
        <n v="4045.0"/>
        <n v="40312.0"/>
        <n v="3439.0"/>
        <n v="813.0"/>
        <n v="26760.0"/>
        <n v="7872.0"/>
        <n v="19046.0"/>
        <n v="20966.0"/>
        <n v="18322.0"/>
        <n v="17560.0"/>
        <n v="54877.0"/>
        <n v="2575.0"/>
        <n v="20035.0"/>
        <n v="4730.0"/>
        <n v="3696.0"/>
        <n v="2203.0"/>
        <n v="13645.0"/>
        <n v="3143.0"/>
        <n v="22678.0"/>
        <n v="2639.0"/>
        <n v="20097.0"/>
        <n v="28830.0"/>
        <n v="24333.0"/>
        <n v="34495.0"/>
        <n v="2978.0"/>
        <n v="4516.0"/>
        <n v="4527.0"/>
        <n v="1936.0"/>
        <n v="26388.0"/>
        <n v="35209.0"/>
        <n v="1556.0"/>
        <n v="337.0"/>
        <n v="37387.0"/>
        <n v="2911.0"/>
        <n v="1185.0"/>
        <n v="19420.0"/>
        <n v="16758.0"/>
        <n v="3418.0"/>
        <n v="2740.0"/>
        <n v="6930.0"/>
        <n v="2860.0"/>
        <n v="13794.0"/>
        <n v="1266.0"/>
        <n v="6742.0"/>
        <n v="18795.0"/>
        <n v="43453.0"/>
        <n v="19815.0"/>
        <n v="14710.0"/>
        <n v="3679.0"/>
        <n v="4767.0"/>
        <n v="2943.0"/>
        <n v="1145.0"/>
        <n v="18726.0"/>
        <n v="2910.0"/>
        <n v="20499.0"/>
        <n v="1748.0"/>
        <n v="6137.0"/>
        <n v="60683.0"/>
        <n v="2577.0"/>
        <n v="16881.0"/>
        <n v="5642.0"/>
        <n v="15327.0"/>
        <n v="9638.0"/>
        <n v="4059.0"/>
        <n v="1165.0"/>
        <n v="8362.0"/>
        <n v="29551.0"/>
        <n v="3854.0"/>
        <n v="23866.0"/>
        <n v="2373.0"/>
        <n v="15308.0"/>
        <n v="257.0"/>
        <n v="3295.0"/>
        <n v="2266.0"/>
        <n v="16827.0"/>
        <n v="20051.0"/>
        <n v="3797.0"/>
        <n v="2867.0"/>
        <n v="15811.0"/>
        <n v="3664.0"/>
        <n v="1594.0"/>
        <n v="18469.0"/>
        <n v="1002.0"/>
        <n v="1653.0"/>
        <n v="1023.0"/>
        <n v="2060.0"/>
        <n v="12785.0"/>
        <n v="20772.0"/>
        <n v="2737.0"/>
        <n v="5697.0"/>
        <n v="3892.0"/>
        <n v="4369.0"/>
        <n v="3479.0"/>
        <n v="4462.0"/>
        <n v="11799.0"/>
        <n v="15271.0"/>
        <n v="3072.0"/>
        <n v="6152.0"/>
        <n v="22554.0"/>
        <n v="31278.0"/>
        <n v="16722.0"/>
        <n v="20563.0"/>
        <n v="18085.0"/>
        <n v="2222.0"/>
        <n v="3000.0"/>
        <n v="5101.0"/>
        <n v="977.0"/>
        <n v="1393.0"/>
        <n v="27829.0"/>
        <n v="2497.0"/>
        <n v="22006.0"/>
        <n v="1100.0"/>
        <n v="1643.0"/>
        <n v="23352.0"/>
        <n v="842.0"/>
        <n v="5393.0"/>
        <n v="11519.0"/>
        <n v="11769.0"/>
        <n v="307.0"/>
        <n v="5706.0"/>
        <n v="1297.0"/>
        <n v="32930.0"/>
        <n v="24719.0"/>
        <n v="4253.0"/>
        <n v="16252.0"/>
        <n v="21519.0"/>
        <n v="1518.0"/>
        <n v="4473.0"/>
        <n v="22516.0"/>
        <n v="1887.0"/>
        <n v="545.0"/>
        <n v="29773.0"/>
        <n v="19620.0"/>
        <n v="3095.0"/>
        <n v="2806.0"/>
        <n v="229.0"/>
        <n v="1831.0"/>
        <n v="15795.0"/>
        <n v="13159.0"/>
        <n v="1383.0"/>
        <n v="3309.0"/>
        <n v="5404.0"/>
        <n v="810.0"/>
        <n v="4169.0"/>
        <n v="23562.0"/>
        <n v="18855.0"/>
        <n v="17873.0"/>
        <n v="2567.0"/>
        <n v="5085.0"/>
        <n v="52970.0"/>
        <n v="2702.0"/>
        <n v="11898.0"/>
        <n v="17109.0"/>
        <n v="11534.0"/>
        <n v="46186.0"/>
        <n v="40585.0"/>
        <n v="3400.0"/>
        <n v="57308.0"/>
        <n v="1500.0"/>
        <n v="1845.0"/>
        <n v="10438.0"/>
        <n v="17533.0"/>
        <n v="386.0"/>
        <n v="14609.0"/>
        <n v="35694.0"/>
        <n v="2118.0"/>
        <n v="37.0"/>
        <n v="2010.0"/>
        <n v="34565.0"/>
        <n v="1554.0"/>
        <n v="1275.0"/>
        <n v="1987.0"/>
        <n v="23344.0"/>
        <n v="47677.0"/>
        <n v="1083.0"/>
        <n v="13877.0"/>
        <n v="16125.0"/>
        <n v="1286.0"/>
        <n v="3681.0"/>
        <n v="1805.0"/>
        <n v="66.0"/>
        <n v="3211.0"/>
        <n v="2171.0"/>
        <n v="3436.0"/>
        <n v="5535.0"/>
        <n v="28867.0"/>
        <n v="3944.0"/>
        <n v="4710.0"/>
        <n v="4.0"/>
        <n v="858.0"/>
        <n v="19168.0"/>
        <n v="11669.0"/>
        <n v="25387.0"/>
        <n v="1898.0"/>
        <n v="12874.0"/>
        <n v="1775.0"/>
        <n v="3565.0"/>
        <n v="1334.0"/>
        <n v="646.0"/>
        <n v="50950.0"/>
        <n v="16230.0"/>
        <n v="3845.0"/>
        <n v="14322.0"/>
        <n v="2566.0"/>
        <n v="3525.0"/>
        <n v="3313.0"/>
        <n v="26451.0"/>
        <n v="6341.0"/>
        <n v="2452.0"/>
        <n v="1560.0"/>
        <n v="4696.0"/>
        <n v="6420.0"/>
        <n v="812.0"/>
        <n v="11969.0"/>
        <n v="15790.0"/>
        <n v="1721.0"/>
        <n v="2495.0"/>
        <n v="4311.0"/>
        <n v="10894.0"/>
        <n v="46022.0"/>
        <n v="4186.0"/>
        <n v="71973.0"/>
        <n v="3286.0"/>
        <n v="24.0"/>
        <n v="2954.0"/>
        <n v="3984.0"/>
        <n v="8341.0"/>
        <n v="1690.0"/>
        <n v="15428.0"/>
        <n v="2403.0"/>
        <n v="15590.0"/>
        <n v="2747.0"/>
        <n v="5458.0"/>
        <n v="10493.0"/>
        <n v="669.0"/>
        <n v="1090.0"/>
        <n v="3172.0"/>
        <n v="3066.0"/>
        <n v="3889.0"/>
        <n v="13573.0"/>
        <n v="28493.0"/>
        <n v="3917.0"/>
        <n v="1154.0"/>
        <n v="42473.0"/>
        <n v="23456.0"/>
        <n v="11662.0"/>
        <n v="2466.0"/>
        <n v="2960.0"/>
        <n v="2228.0"/>
        <n v="2170.0"/>
        <n v="12534.0"/>
        <n v="19068.0"/>
        <n v="616.0"/>
        <n v="17847.0"/>
        <n v="1565.0"/>
        <n v="705.0"/>
        <n v="52201.0"/>
        <n v="12285.0"/>
        <n v="17347.0"/>
        <n v="4264.0"/>
        <n v="16461.0"/>
        <n v="3197.0"/>
        <n v="2551.0"/>
        <n v="15233.0"/>
        <n v="23227.0"/>
        <n v="36337.0"/>
        <n v="7800.0"/>
        <n v="1166.0"/>
        <n v="4692.0"/>
        <n v="1041.0"/>
        <n v="2251.0"/>
        <n v="3958.0"/>
        <n v="2501.0"/>
        <n v="22767.0"/>
        <n v="4738.0"/>
        <n v="2394.0"/>
        <n v="16999.0"/>
        <n v="1323.0"/>
        <n v="5740.0"/>
        <n v="22739.0"/>
        <n v="4453.0"/>
        <n v="9082.0"/>
        <n v="673.0"/>
        <n v="2420.0"/>
        <n v="1852.0"/>
        <n v="28071.0"/>
        <n v="58823.0"/>
        <n v="3202.0"/>
        <n v="16606.0"/>
        <n v="23328.0"/>
        <n v="656730.0"/>
        <n v="24783.0"/>
        <n v="3037.0"/>
        <n v="17278.0"/>
        <n v="16464.0"/>
        <n v="2451.0"/>
        <n v="26625.0"/>
        <n v="533.0"/>
        <n v="3017.0"/>
        <n v="6862.0"/>
        <n v="7945.0"/>
        <n v="18789.0"/>
        <n v="3535.0"/>
        <n v="6393.0"/>
        <n v="36064.0"/>
        <n v="16400.0"/>
        <n v="1340.0"/>
        <n v="2822.0"/>
        <n v="6867.0"/>
        <n v="12624.0"/>
        <n v="20109.0"/>
        <n v="794.0"/>
        <n v="2730.0"/>
        <n v="18442.0"/>
        <n v="50927.0"/>
        <n v="1006.0"/>
        <n v="667.0"/>
        <n v="1548.0"/>
        <n v="3850.0"/>
        <n v="4378.0"/>
        <n v="13495.0"/>
        <n v="1315.0"/>
        <n v="16937.0"/>
        <n v="3784.0"/>
        <n v="39690.0"/>
        <n v="235.0"/>
        <n v="1095.0"/>
        <n v="21195.0"/>
        <n v="37315.0"/>
        <n v="52122.0"/>
        <n v="19945.0"/>
        <n v="12841.0"/>
        <n v="3744.0"/>
        <n v="33565.0"/>
        <n v="11994.0"/>
        <n v="14180.0"/>
        <n v="1855.0"/>
        <n v="4431.0"/>
        <n v="3067.0"/>
        <n v="1217.0"/>
        <n v="1749.0"/>
        <n v="2498.0"/>
        <n v="2537.0"/>
        <n v="911.0"/>
        <n v="1634.0"/>
        <n v="3065.0"/>
        <n v="27659.0"/>
        <n v="2062.0"/>
        <n v="4952.0"/>
        <n v="1282.0"/>
        <n v="2346.0"/>
        <n v="21163.0"/>
        <n v="16651.0"/>
        <n v="2230.0"/>
        <n v="896.0"/>
        <n v="210.0"/>
        <n v="29692.0"/>
        <n v="48482.0"/>
        <n v="2107.0"/>
        <n v="43560.0"/>
        <n v="28987.0"/>
        <n v="582.0"/>
        <n v="5023.0"/>
        <n v="11431.0"/>
        <n v="583.0"/>
        <n v="23566.0"/>
        <n v="611.0"/>
        <n v="2165.0"/>
        <n v="2413.0"/>
        <n v="12574.0"/>
        <n v="9662.0"/>
        <n v="4990.0"/>
        <n v="142.0"/>
        <n v="2930.0"/>
        <n v="25143.0"/>
        <n v="16090.0"/>
        <n v="539.0"/>
        <n v="4351.0"/>
        <n v="1591.0"/>
        <n v="5954.0"/>
        <n v="13809.0"/>
        <n v="890.0"/>
        <n v="3204.0"/>
        <n v="53.0"/>
        <n v="48.0"/>
        <n v="27797.0"/>
        <n v="285.0"/>
        <n v="2204.0"/>
        <n v="35501.0"/>
        <n v="33747.0"/>
        <n v="15449.0"/>
        <n v="15111.0"/>
        <n v="21414.0"/>
        <n v="4830.0"/>
        <n v="17582.0"/>
        <n v="1962.0"/>
        <n v="10325.0"/>
        <n v="49847.0"/>
        <n v="3946.0"/>
        <n v="638.0"/>
        <n v="12254.0"/>
        <n v="32474.0"/>
        <n v="2557.0"/>
        <n v="13433.0"/>
        <n v="4681.0"/>
        <n v="4971.0"/>
        <n v="1523.0"/>
        <n v="5470.0"/>
        <n v="5737.0"/>
        <n v="23689.0"/>
        <n v="24436.0"/>
        <n v="1088.0"/>
        <n v="23769.0"/>
        <n v="14699.0"/>
        <n v="24263.0"/>
        <n v="28011.0"/>
        <n v="7122.0"/>
        <n v="13823.0"/>
        <n v="12643.0"/>
        <n v="11013.0"/>
        <n v="3847.0"/>
        <n v="3345.0"/>
        <n v="57077.0"/>
        <n v="16196.0"/>
        <n v="20798.0"/>
        <n v="23242.0"/>
        <n v="2450.0"/>
        <n v="22040.0"/>
        <n v="829.0"/>
        <n v="1509.0"/>
        <n v="31187.0"/>
        <n v="63194.0"/>
        <n v="2453.0"/>
        <n v="672.0"/>
        <n v="3671.0"/>
        <n v="24248.0"/>
        <n v="735.0"/>
        <n v="4142.0"/>
        <n v="365.0"/>
        <n v="3276.0"/>
        <n v="1618.0"/>
        <n v="1059.0"/>
        <n v="214.0"/>
        <n v="2936.0"/>
        <n v="1795.0"/>
        <n v="3100.0"/>
        <n v="4664.0"/>
        <n v="2790.0"/>
        <n v="6657.0"/>
        <n v="15170.0"/>
        <n v="27237.0"/>
        <n v="1203.0"/>
        <n v="1943.0"/>
        <n v="1484.0"/>
        <n v="1725.0"/>
        <n v="3152.0"/>
        <n v="775.0"/>
        <n v="2019.0"/>
        <n v="16031.0"/>
        <n v="13619.0"/>
        <n v="540.0"/>
        <n v="3153.0"/>
        <n v="5386.0"/>
        <n v="11632.0"/>
        <n v="34838.0"/>
        <n v="4239.0"/>
        <n v="38494.0"/>
        <n v="3769.0"/>
        <n v="39989.0"/>
        <n v="2216.0"/>
        <n v="8094.0"/>
        <n v="4221.0"/>
        <n v="788.0"/>
        <n v="5568.0"/>
        <n v="42484.0"/>
        <n v="2590.0"/>
        <n v="773.0"/>
        <n v="15922.0"/>
        <n v="14617.0"/>
        <n v="1011.0"/>
        <n v="37766.0"/>
        <n v="24134.0"/>
        <n v="3284.0"/>
        <n v="4629.0"/>
        <n v="13576.0"/>
        <n v="30.0"/>
        <n v="16805.0"/>
        <n v="3003.0"/>
        <n v="24324.0"/>
        <n v="1254.0"/>
        <n v="18630.0"/>
        <n v="72115.0"/>
        <n v="3994.0"/>
        <n v="6035.0"/>
        <n v="27572.0"/>
        <n v="4089.0"/>
        <n v="3162.0"/>
        <n v="98.0"/>
        <n v="6212.0"/>
        <n v="16692.0"/>
        <n v="46241.0"/>
        <n v="1562.0"/>
        <n v="34705.0"/>
        <n v="3688.0"/>
        <n v="2990.0"/>
        <n v="12906.0"/>
        <n v="7860.0"/>
        <n v="19952.0"/>
        <n v="4121.0"/>
        <n v="2505.0"/>
        <n v="13184.0"/>
        <n v="4263.0"/>
        <n v="1787.0"/>
        <n v="4729.0"/>
        <n v="9049.0"/>
        <n v="3558.0"/>
        <n v="2654.0"/>
        <n v="4403.0"/>
        <n v="3816.0"/>
        <n v="6313.0"/>
        <n v="9578.0"/>
        <n v="1293.0"/>
        <n v="2341.0"/>
        <n v="2390.0"/>
        <n v="42330.0"/>
        <n v="21852.0"/>
        <n v="2753.0"/>
        <n v="1196.0"/>
        <n v="18786.0"/>
        <n v="6539.0"/>
        <n v="3402.0"/>
        <n v="3869.0"/>
        <n v="4480.0"/>
        <n v="575.0"/>
        <n v="88953.0"/>
        <n v="2851.0"/>
        <n v="1530.0"/>
        <n v="4293.0"/>
        <n v="1058.0"/>
        <n v="2382.0"/>
        <n v="5746.0"/>
        <n v="1660.0"/>
        <n v="20188.0"/>
        <n v="52571.0"/>
        <n v="2110.0"/>
        <n v="1454.0"/>
        <n v="1735.0"/>
        <n v="2898.0"/>
        <n v="11248.0"/>
        <n v="4662.0"/>
        <n v="33903.0"/>
        <n v="2609.0"/>
        <n v="1945.0"/>
        <n v="12338.0"/>
        <n v="34319.0"/>
        <n v="17775.0"/>
        <n v="13189.0"/>
        <n v="389.0"/>
        <n v="2462.0"/>
        <n v="3292.0"/>
        <n v="1136.0"/>
        <n v="3141.0"/>
        <n v="1834.0"/>
        <n v="27755.0"/>
        <n v="19364.0"/>
        <n v="4813.0"/>
        <n v="33878.0"/>
        <n v="278.0"/>
        <n v="3327.0"/>
        <n v="189.0"/>
        <n v="5707.0"/>
        <n v="4257.0"/>
        <n v="3590.0"/>
        <n v="45841.0"/>
        <n v="2486.0"/>
        <n v="3261.0"/>
        <n v="14903.0"/>
        <n v="88422.0"/>
        <n v="3598.0"/>
        <n v="1780.0"/>
        <n v="10507.0"/>
        <n v="5123.0"/>
        <n v="0.0"/>
        <n v="1885.0"/>
        <n v="18760.0"/>
        <n v="4039.0"/>
        <n v="17050.0"/>
        <n v="18752.0"/>
        <n v="4374.0"/>
        <n v="2173.0"/>
        <n v="23296.0"/>
        <n v="861.0"/>
        <n v="25263.0"/>
        <n v="537.0"/>
        <n v="1557.0"/>
        <n v="8189.0"/>
        <n v="904.0"/>
        <n v="7567.0"/>
        <n v="2915.0"/>
        <n v="44061.0"/>
        <n v="2698.0"/>
        <n v="1189.0"/>
        <n v="2327.0"/>
        <n v="1934.0"/>
        <n v="9941.0"/>
        <n v="137712.0"/>
        <n v="15183.0"/>
        <n v="15713.0"/>
        <n v="1414.0"/>
        <n v="30541.0"/>
        <n v="4302.0"/>
        <n v="908.0"/>
        <n v="3431.0"/>
        <n v="13156.0"/>
        <n v="500.0"/>
        <n v="2799.0"/>
        <n v="20258.0"/>
        <n v="1151.0"/>
        <n v="27214.0"/>
        <n v="11867.0"/>
        <n v="4843.0"/>
        <n v="16926.0"/>
        <n v="24887.0"/>
        <n v="23409.0"/>
        <n v="1343.0"/>
        <n v="1019.0"/>
        <n v="2700.0"/>
        <n v="707.0"/>
        <n v="2185.0"/>
        <n v="3177.0"/>
        <n v="2240.0"/>
        <n v="2907.0"/>
        <n v="2848.0"/>
        <n v="4218.0"/>
        <n v="5705.0"/>
        <n v="39507.0"/>
        <n v="21200.0"/>
        <n v="838.0"/>
        <n v="2295.0"/>
        <n v="3979.0"/>
        <n v="3493.0"/>
        <n v="64.0"/>
        <n v="36398.0"/>
        <n v="30134.0"/>
        <n v="3014.0"/>
        <n v="24732.0"/>
        <n v="1776.0"/>
        <n v="1462.0"/>
        <n v="3384.0"/>
        <n v="2467.0"/>
        <n v="25088.0"/>
        <n v="1003.0"/>
        <n v="11433.0"/>
        <n v="1978.0"/>
        <n v="22319.0"/>
        <n v="991.0"/>
        <n v="39515.0"/>
        <n v="1592.0"/>
        <n v="82.0"/>
        <n v="182.0"/>
        <n v="1577.0"/>
        <n v="15612.0"/>
        <n v="3785.0"/>
        <n v="10982.0"/>
        <n v="726.0"/>
        <n v="1113.0"/>
        <n v="20472.0"/>
        <n v="15680.0"/>
        <n v="1092.0"/>
        <n v="27425.0"/>
        <n v="17957.0"/>
        <n v="16355.0"/>
        <n v="2608.0"/>
        <n v="1601.0"/>
        <n v="2398.0"/>
        <n v="5547.0"/>
        <n v="15914.0"/>
        <n v="3092.0"/>
        <n v="1212.0"/>
        <n v="3023.0"/>
        <n v="2560.0"/>
        <n v="3230.0"/>
        <n v="2872.0"/>
        <n v="1465.0"/>
        <n v="2374.0"/>
        <n v="1292.0"/>
        <n v="2020.0"/>
        <n v="35561.0"/>
        <n v="2429.0"/>
        <n v="44.0"/>
        <n v="635.0"/>
        <n v="28094.0"/>
        <n v="1985.0"/>
        <n v="4094.0"/>
        <n v="1131.0"/>
        <n v="5519.0"/>
        <n v="3260.0"/>
        <n v="14579.0"/>
        <n v="8972.0"/>
        <n v="120797.0"/>
        <n v="25489.0"/>
        <n v="1876.0"/>
        <n v="151.0"/>
        <n v="43105.0"/>
        <n v="7252.0"/>
        <n v="2771.0"/>
        <n v="28018.0"/>
        <n v="505.0"/>
        <n v="4380.0"/>
        <n v="14762.0"/>
        <n v="15044.0"/>
        <n v="1615.0"/>
        <n v="3956.0"/>
        <n v="10557.0"/>
        <n v="3567.0"/>
        <n v="4223.0"/>
        <n v="3076.0"/>
        <n v="4867.0"/>
        <n v="5032.0"/>
        <n v="1310.0"/>
        <n v="2546.0"/>
        <n v="14672.0"/>
        <n v="21668.0"/>
        <n v="1353.0"/>
        <n v="313.0"/>
        <n v="4868.0"/>
        <n v="2653.0"/>
        <n v="4877.0"/>
        <n v="5024.0"/>
        <n v="2032.0"/>
        <n v="727.0"/>
        <n v="2481.0"/>
        <n v="23008.0"/>
        <n v="4947.0"/>
        <n v="605.0"/>
        <n v="5734.0"/>
        <n v="11984.0"/>
        <n v="23283.0"/>
        <n v="1201.0"/>
        <n v="10691.0"/>
        <n v="18711.0"/>
        <n v="21622.0"/>
        <n v="28933.0"/>
        <n v="4072.0"/>
        <n v="16004.0"/>
        <n v="927.0"/>
        <n v="14995.0"/>
        <n v="1067.0"/>
        <n v="676.0"/>
        <n v="1466.0"/>
        <n v="2368.0"/>
        <n v="711.0"/>
        <n v="1263.0"/>
        <n v="1341.0"/>
        <n v="56585.0"/>
        <n v="39307.0"/>
        <n v="653.0"/>
        <n v="46944.0"/>
        <n v="1356.0"/>
        <n v="1598.0"/>
        <n v="5671.0"/>
        <n v="14843.0"/>
        <n v="39463.0"/>
        <n v="167.0"/>
        <n v="1498.0"/>
        <n v="2319.0"/>
        <n v="2215.0"/>
        <n v="1032.0"/>
        <n v="198.0"/>
        <n v="3212.0"/>
        <n v="1243.0"/>
        <n v="25804.0"/>
        <n v="17584.0"/>
        <n v="3699.0"/>
        <n v="13545.0"/>
        <n v="816.0"/>
        <n v="14385.0"/>
        <n v="2124.0"/>
        <n v="1373.0"/>
        <n v="16735.0"/>
        <n v="245.0"/>
        <n v="956.0"/>
        <n v="4228.0"/>
        <n v="1164.0"/>
        <n v="50284.0"/>
        <n v="3627.0"/>
        <n v="35345.0"/>
        <n v="4400.0"/>
        <n v="2164.0"/>
        <n v="5306.0"/>
        <n v="19410.0"/>
        <n v="3294.0"/>
        <n v="25549.0"/>
        <n v="17396.0"/>
        <n v="4500.0"/>
        <n v="2713.0"/>
        <n v="952.0"/>
        <n v="4797.0"/>
        <n v="1538.0"/>
        <n v="12676.0"/>
        <n v="3344.0"/>
        <n v="2365.0"/>
        <n v="4060.0"/>
        <n v="2135.0"/>
        <n v="6317.0"/>
        <n v="1567.0"/>
        <n v="2016.0"/>
        <n v="5992.0"/>
        <n v="3007.0"/>
        <n v="760.0"/>
        <n v="27381.0"/>
        <n v="1727.0"/>
        <n v="805.0"/>
        <n v="4210.0"/>
        <n v="409.0"/>
        <n v="14492.0"/>
        <n v="2340.0"/>
        <n v="1364.0"/>
        <n v="730.0"/>
        <n v="5433.0"/>
        <n v="25173.0"/>
        <n v="1607.0"/>
        <n v="41059.0"/>
        <n v="12554.0"/>
        <n v="2785.0"/>
        <n v="2282.0"/>
        <n v="51609.0"/>
        <n v="2985.0"/>
        <n v="485.0"/>
        <n v="2330.0"/>
        <n v="23369.0"/>
        <n v="4606.0"/>
        <n v="12183.0"/>
        <n v="27911.0"/>
        <n v="26402.0"/>
        <n v="824.0"/>
        <n v="3058.0"/>
        <n v="1322.0"/>
        <n v="4561.0"/>
        <n v="4194.0"/>
        <n v="3107.0"/>
        <n v="5349.0"/>
        <n v="2543.0"/>
        <n v="874.0"/>
        <n v="3485.0"/>
        <n v="19894.0"/>
        <n v="3451.0"/>
        <n v="2572.0"/>
        <n v="24805.0"/>
        <n v="11078.0"/>
        <n v="22088.0"/>
        <n v="1882.0"/>
        <n v="14677.0"/>
        <n v="33865.0"/>
        <n v="2389.0"/>
        <n v="3835.0"/>
        <n v="12766.0"/>
        <n v="2518.0"/>
        <n v="1889.0"/>
        <n v="11019.0"/>
        <n v="5056.0"/>
        <n v="3935.0"/>
        <n v="329.0"/>
        <n v="11091.0"/>
        <n v="5273.0"/>
        <n v="2896.0"/>
        <n v="3583.0"/>
        <n v="4329.0"/>
        <n v="303.0"/>
        <n v="1120.0"/>
        <n v="3464.0"/>
        <n v="7521.0"/>
        <n v="21499.0"/>
        <n v="14701.0"/>
        <n v="13069.0"/>
        <n v="129.0"/>
        <n v="19078.0"/>
        <n v="15732.0"/>
        <n v="30978.0"/>
        <n v="2592.0"/>
        <n v="213.0"/>
        <n v="20295.0"/>
        <n v="2419.0"/>
        <n v="2667.0"/>
        <n v="20154.0"/>
        <n v="1949.0"/>
        <n v="3617.0"/>
        <n v="1018.0"/>
        <n v="486.0"/>
        <n v="1953.0"/>
        <n v="6510.0"/>
        <n v="29370.0"/>
        <n v="3707.0"/>
        <n v="34025.0"/>
        <n v="29252.0"/>
        <n v="15800.0"/>
        <n v="4567.0"/>
        <n v="12170.0"/>
        <n v="114.0"/>
        <n v="40117.0"/>
        <n v="27788.0"/>
        <n v="26652.0"/>
        <n v="14100.0"/>
        <n v="4435.0"/>
        <n v="1076.0"/>
        <n v="3226.0"/>
        <n v="4896.0"/>
        <n v="3861.0"/>
        <n v="2666.0"/>
        <n v="5440.0"/>
        <n v="20060.0"/>
        <n v="22745.0"/>
        <n v="34337.0"/>
        <n v="2167.0"/>
        <n v="11471.0"/>
        <n v="525.0"/>
        <n v="3462.0"/>
        <n v="5135.0"/>
        <n v="2044.0"/>
        <n v="608.0"/>
        <n v="1812.0"/>
        <n v="20391.0"/>
        <n v="12749.0"/>
        <n v="3677.0"/>
        <n v="2210.0"/>
        <n v="2559.0"/>
        <n v="2661.0"/>
        <n v="1045.0"/>
        <n v="4204.0"/>
        <n v="34413.0"/>
        <n v="3033.0"/>
        <n v="1069.0"/>
        <n v="11114.0"/>
        <n v="3444.0"/>
        <n v="14025.0"/>
        <n v="22574.0"/>
        <n v="2764.0"/>
        <n v="3633.0"/>
        <n v="17627.0"/>
        <n v="2633.0"/>
        <n v="15644.0"/>
        <n v="1172.0"/>
        <n v="15209.0"/>
        <n v="729.0"/>
        <n v="12685.0"/>
        <n v="1139.0"/>
        <n v="2377.0"/>
        <n v="29475.0"/>
        <n v="4676.0"/>
        <n v="981.0"/>
        <n v="47728.0"/>
        <n v="5012.0"/>
        <n v="12178.0"/>
        <n v="13524.0"/>
        <n v="3161.0"/>
        <n v="16502.0"/>
        <n v="2166.0"/>
        <n v="10732.0"/>
        <n v="173.0"/>
        <n v="3322.0"/>
        <n v="33153.0"/>
        <n v="25637.0"/>
        <n v="14544.0"/>
        <n v="2717.0"/>
        <n v="2312.0"/>
        <n v="1627.0"/>
        <n v="51657.0"/>
        <n v="23932.0"/>
        <n v="3654.0"/>
        <n v="8484.0"/>
        <n v="19310.0"/>
        <n v="12867.0"/>
        <n v="3809.0"/>
        <n v="1252.0"/>
        <n v="1351.0"/>
        <n v="6748.0"/>
        <n v="527.0"/>
        <n v="5426.0"/>
        <n v="203.0"/>
        <n v="962.0"/>
        <n v="14889.0"/>
        <n v="3578.0"/>
        <n v="134.0"/>
        <n v="15293.0"/>
        <n v="1432.0"/>
        <n v="18639.0"/>
        <n v="801.0"/>
        <n v="32814.0"/>
        <n v="1732.0"/>
        <n v="1245.0"/>
        <n v="2528.0"/>
        <n v="29488.0"/>
        <n v="363.0"/>
        <n v="192.0"/>
        <n v="1585.0"/>
        <n v="15500.0"/>
        <n v="38963.0"/>
        <n v="33791.0"/>
        <n v="2140.0"/>
        <n v="994.0"/>
        <n v="28544.0"/>
        <n v="4211.0"/>
        <n v="820.0"/>
        <n v="1639.0"/>
        <n v="11135.0"/>
        <n v="717.0"/>
        <n v="12098.0"/>
        <n v="2496.0"/>
        <n v="14159.0"/>
        <n v="3544.0"/>
        <n v="1326.0"/>
        <n v="552.0"/>
        <n v="2226.0"/>
        <n v="10792.0"/>
        <n v="12894.0"/>
        <n v="49.0"/>
        <n v="1620.0"/>
        <n v="1421.0"/>
        <n v="1608.0"/>
        <n v="41359.0"/>
        <n v="3299.0"/>
        <n v="6861.0"/>
        <n v="2777.0"/>
        <n v="3267.0"/>
        <n v="3050.0"/>
        <n v="13528.0"/>
        <n v="3715.0"/>
        <n v="1372.0"/>
        <n v="15337.0"/>
        <n v="12776.0"/>
        <n v="10368.0"/>
        <n v="678.0"/>
        <n v="417.0"/>
        <n v="446.0"/>
        <n v="16431.0"/>
        <n v="17250.0"/>
        <n v="799.0"/>
        <n v="1429.0"/>
        <n v="243.0"/>
        <n v="2243.0"/>
        <n v="14638.0"/>
        <n v="2207.0"/>
        <n v="4377.0"/>
        <n v="39789.0"/>
        <n v="1724.0"/>
        <n v="2447.0"/>
        <n v="4702.0"/>
        <n v="25.0"/>
        <n v="14726.0"/>
        <n v="4757.0"/>
        <n v="1767.0"/>
        <n v="2334.0"/>
        <n v="529.0"/>
        <n v="19086.0"/>
        <n v="50141.0"/>
        <n v="2895.0"/>
        <n v="714.0"/>
        <n v="38072.0"/>
        <n v="14160.0"/>
        <n v="39960.0"/>
        <n v="1307.0"/>
        <n v="7833.0"/>
        <n v="6454.0"/>
        <n v="1747.0"/>
        <n v="20330.0"/>
        <n v="2800.0"/>
        <n v="37907.0"/>
        <n v="12322.0"/>
        <n v="12755.0"/>
        <n v="2241.0"/>
        <n v="6554.0"/>
        <n v="3353.0"/>
        <n v="2646.0"/>
        <n v="5371.0"/>
        <n v="430.0"/>
        <n v="1171.0"/>
        <n v="2815.0"/>
        <n v="1921.0"/>
        <n v="6214.0"/>
        <n v="751.0"/>
        <n v="27806.0"/>
        <n v="3352.0"/>
        <n v="2499.0"/>
        <n v="31005.0"/>
        <n v="998.0"/>
        <n v="6485.0"/>
        <n v="6910.0"/>
        <n v="18864.0"/>
        <n v="13208.0"/>
        <n v="2417.0"/>
        <n v="14372.0"/>
        <n v="39473.0"/>
        <n v="37606.0"/>
        <n v="13631.0"/>
        <n v="3474.0"/>
        <n v="17104.0"/>
        <n v="7875.0"/>
        <n v="2011.0"/>
        <n v="796.0"/>
        <n v="2812.0"/>
        <n v="14133.0"/>
        <n v="1483.0"/>
        <n v="931.0"/>
        <n v="20456.0"/>
        <n v="14347.0"/>
        <n v="23602.0"/>
        <n v="9244.0"/>
        <n v="32288.0"/>
        <n v="1813.0"/>
        <n v="3700.0"/>
        <n v="34351.0"/>
        <n v="156.0"/>
        <n v="2894.0"/>
        <n v="3337.0"/>
        <n v="26233.0"/>
        <n v="18739.0"/>
        <n v="1833.0"/>
        <n v="1730.0"/>
        <n v="2047.0"/>
        <n v="8134.0"/>
        <n v="6829.0"/>
        <n v="5165.0"/>
        <n v="2754.0"/>
        <n v="16539.0"/>
        <n v="22479.0"/>
        <n v="146.0"/>
        <n v="21380.0"/>
        <n v="17035.0"/>
        <n v="25522.0"/>
        <n v="4065.0"/>
        <n v="2043.0"/>
        <n v="1306.0"/>
        <n v="52138.0"/>
        <n v="140268.0"/>
        <n v="18765.0"/>
        <n v="5006.0"/>
        <n v="6105.0"/>
        <n v="7072.0"/>
        <n v="52.0"/>
        <n v="10565.0"/>
        <n v="14890.0"/>
        <n v="5592.0"/>
        <n v="6091.0"/>
        <n v="2376.0"/>
        <n v="4659.0"/>
        <n v="3963.0"/>
        <n v="3646.0"/>
        <n v="3798.0"/>
        <n v="3931.0"/>
        <n v="4551.0"/>
        <n v="10575.0"/>
        <n v="28767.0"/>
        <n v="2939.0"/>
        <n v="3250.0"/>
        <n v="3906.0"/>
        <n v="12274.0"/>
        <n v="1456.0"/>
        <n v="34700.0"/>
        <n v="469.0"/>
        <n v="1595.0"/>
        <n v="1244.0"/>
        <n v="2440.0"/>
        <n v="1819.0"/>
        <n v="1141.0"/>
        <n v="3848.0"/>
        <n v="4755.0"/>
        <n v="1291.0"/>
        <n v="1445.0"/>
        <n v="4497.0"/>
        <n v="1540.0"/>
        <n v="7166.0"/>
        <n v="4277.0"/>
        <n v="22577.0"/>
        <n v="456.0"/>
        <n v="2378.0"/>
        <n v="141.0"/>
        <n v="2126.0"/>
        <n v="3099.0"/>
        <n v="3878.0"/>
        <n v="1952.0"/>
        <n v="11.0"/>
        <n v="17417.0"/>
        <n v="18.0"/>
        <n v="1501.0"/>
        <n v="91.0"/>
        <n v="1854.0"/>
        <n v="708.0"/>
        <n v="433.0"/>
        <n v="2059.0"/>
        <n v="663.0"/>
        <n v="39175.0"/>
        <n v="895.0"/>
        <n v="2987.0"/>
        <n v="244.0"/>
        <n v="2053.0"/>
        <n v="13485.0"/>
        <n v="24063.0"/>
        <n v="1966.0"/>
        <n v="3507.0"/>
        <n v="23811.0"/>
        <n v="1853.0"/>
        <n v="3280.0"/>
        <n v="20466.0"/>
        <n v="179.0"/>
        <n v="3435.0"/>
        <n v="3135.0"/>
        <n v="2562.0"/>
        <n v="2436.0"/>
        <n v="903.0"/>
        <n v="6223.0"/>
        <n v="3101.0"/>
        <n v="3376.0"/>
        <n v="14735.0"/>
        <n v="1661.0"/>
        <n v="995.0"/>
        <n v="1104.0"/>
        <n v="4291.0"/>
        <n v="1114.0"/>
        <n v="2729.0"/>
        <n v="12237.0"/>
        <n v="17866.0"/>
        <n v="17490.0"/>
        <n v="3913.0"/>
        <n v="2415.0"/>
        <n v="69746.0"/>
        <n v="1281.0"/>
        <n v="1559.0"/>
        <n v="4082.0"/>
        <n v="3300.0"/>
        <n v="14281.0"/>
        <n v="800.0"/>
        <n v="28004.0"/>
        <n v="150.0"/>
        <n v="3117.0"/>
        <n v="5286.0"/>
        <n v="248.0"/>
        <n v="378.0"/>
        <n v="10822.0"/>
        <n v="2640.0"/>
        <n v="2271.0"/>
        <n v="1228.0"/>
        <n v="2811.0"/>
        <n v="20312.0"/>
        <n v="2272.0"/>
        <n v="592.0"/>
        <n v="1121.0"/>
        <n v="1526.0"/>
        <n v="1807.0"/>
        <n v="175.0"/>
        <n v="63710.0"/>
        <n v="27660.0"/>
        <n v="3189.0"/>
        <n v="27378.0"/>
        <n v="5270.0"/>
        <n v="28734.0"/>
        <n v="3492.0"/>
        <n v="2013.0"/>
        <n v="5264.0"/>
        <n v="11895.0"/>
        <n v="3362.0"/>
        <n v="7461.0"/>
        <n v="13162.0"/>
        <n v="20795.0"/>
        <n v="1593.0"/>
        <n v="2197.0"/>
        <n v="1529.0"/>
        <n v="3192.0"/>
        <n v="4687.0"/>
        <n v="5628.0"/>
        <n v="3712.0"/>
        <n v="2426.0"/>
        <n v="3394.0"/>
        <n v="1109.0"/>
        <n v="2807.0"/>
        <n v="16693.0"/>
        <n v="1917.0"/>
        <n v="2484.0"/>
        <n v="3190.0"/>
        <n v="3819.0"/>
        <n v="4441.0"/>
        <n v="4259.0"/>
        <n v="12097.0"/>
        <n v="3691.0"/>
        <n v="5804.0"/>
        <n v="2402.0"/>
        <n v="15251.0"/>
        <n v="12946.0"/>
        <n v="2149.0"/>
        <n v="857.0"/>
        <n v="7552.0"/>
        <n v="15716.0"/>
        <n v="3317.0"/>
        <n v="4789.0"/>
        <n v="19065.0"/>
        <n v="361.0"/>
        <n v="3119.0"/>
        <n v="3416.0"/>
        <n v="6296.0"/>
        <n v="571.0"/>
        <n v="13960.0"/>
        <n v="3973.0"/>
        <n v="3752.0"/>
        <n v="17204.0"/>
        <n v="4053.0"/>
        <n v="3871.0"/>
        <n v="3215.0"/>
        <n v="22485.0"/>
        <n v="6388.0"/>
        <n v="12418.0"/>
        <n v="6046.0"/>
        <n v="13626.0"/>
        <n v="1856.0"/>
        <n v="2618.0"/>
        <n v="3651.0"/>
        <n v="7747.0"/>
        <n v="4769.0"/>
        <n v="2198.0"/>
        <n v="3858.0"/>
        <n v="3818.0"/>
        <n v="5139.0"/>
        <n v="29.0"/>
        <n v="26961.0"/>
        <n v="2061.0"/>
        <n v="1022.0"/>
        <n v="2791.0"/>
        <n v="3745.0"/>
        <n v="2446.0"/>
        <n v="18712.0"/>
        <n v="474.0"/>
        <n v="5262.0"/>
        <n v="13160.0"/>
        <n v="5732.0"/>
        <n v="2735.0"/>
        <n v="1891.0"/>
        <n v="2673.0"/>
        <n v="4266.0"/>
        <n v="2079.0"/>
        <n v="6322.0"/>
        <n v="2214.0"/>
        <n v="1381.0"/>
        <n v="17665.0"/>
        <n v="29177.0"/>
        <n v="23187.0"/>
        <n v="3059.0"/>
        <n v="11853.0"/>
        <n v="4607.0"/>
        <n v="23513.0"/>
        <n v="3307.0"/>
        <n v="20364.0"/>
        <n v="2006.0"/>
        <n v="988.0"/>
        <n v="700.0"/>
        <n v="883.0"/>
        <n v="1256.0"/>
        <n v="1283.0"/>
        <n v="18652.0"/>
        <n v="768.0"/>
        <n v="3049.0"/>
        <n v="50542.0"/>
        <n v="5761.0"/>
        <n v="18236.0"/>
        <n v="17469.0"/>
        <n v="4579.0"/>
        <n v="221.0"/>
        <n v="3465.0"/>
        <n v="2655.0"/>
        <n v="16118.0"/>
        <n v="3124.0"/>
        <n v="3146.0"/>
        <n v="2519.0"/>
        <n v="4725.0"/>
        <n v="940.0"/>
        <n v="375.0"/>
        <n v="14656.0"/>
        <n v="934.0"/>
        <n v="964.0"/>
        <n v="7637.0"/>
        <n v="31325.0"/>
        <n v="81.0"/>
        <n v="2227.0"/>
        <n v="3937.0"/>
        <n v="2739.0"/>
        <n v="569.0"/>
        <n v="4686.0"/>
        <n v="18983.0"/>
        <n v="1674.0"/>
        <n v="3939.0"/>
        <n v="9432.0"/>
        <n v="2127.0"/>
        <n v="35634.0"/>
        <n v="3827.0"/>
        <n v="4109.0"/>
        <n v="448.0"/>
        <n v="34398.0"/>
        <n v="23962.0"/>
        <n v="1586.0"/>
        <n v="1836.0"/>
        <n v="15835.0"/>
        <n v="1248.0"/>
        <n v="13762.0"/>
        <n v="2524.0"/>
        <n v="1094.0"/>
        <n v="21711.0"/>
        <n v="15014.0"/>
        <n v="3661.0"/>
        <n v="5420.0"/>
        <n v="1633.0"/>
        <n v="6807.0"/>
        <n v="4409.0"/>
        <n v="3114.0"/>
        <n v="25660.0"/>
        <n v="17336.0"/>
        <n v="845.0"/>
        <n v="1611.0"/>
        <n v="1345.0"/>
        <n v="23770.0"/>
        <n v="358.0"/>
        <n v="2478.0"/>
        <n v="4908.0"/>
        <n v="3824.0"/>
        <n v="639.0"/>
        <n v="1991.0"/>
        <n v="2007.0"/>
        <n v="3767.0"/>
        <n v="24102.0"/>
        <n v="4617.0"/>
        <n v="32.0"/>
        <n v="2942.0"/>
        <n v="251.0"/>
        <n v="1426.0"/>
        <n v="299.0"/>
        <n v="1098.0"/>
        <n v="1835.0"/>
        <n v="10369.0"/>
        <n v="6426.0"/>
        <n v="822.0"/>
        <n v="2310.0"/>
        <n v="498.0"/>
        <n v="1129.0"/>
        <n v="6954.0"/>
        <n v="2802.0"/>
        <n v="4458.0"/>
        <n v="13172.0"/>
        <n v="1097.0"/>
        <n v="8097.0"/>
        <n v="1510.0"/>
        <n v="47.0"/>
        <n v="3516.0"/>
        <n v="1637.0"/>
        <n v="36892.0"/>
        <n v="3164.0"/>
        <n v="97.0"/>
        <n v="3279.0"/>
        <n v="8532.0"/>
        <n v="823.0"/>
        <n v="4004.0"/>
        <n v="128.0"/>
        <n v="2350.0"/>
        <n v="4168.0"/>
        <n v="808.0"/>
        <n v="16557.0"/>
        <n v="5673.0"/>
        <n v="15554.0"/>
        <n v="3306.0"/>
        <n v="1495.0"/>
        <n v="15361.0"/>
        <n v="7227.0"/>
        <n v="644.0"/>
        <n v="241.0"/>
        <n v="1792.0"/>
        <n v="17568.0"/>
        <n v="3199.0"/>
        <n v="39807.0"/>
        <n v="1534.0"/>
        <n v="1024.0"/>
        <n v="1455.0"/>
        <n v="1279.0"/>
        <n v="37645.0"/>
        <n v="1760.0"/>
        <n v="2832.0"/>
        <n v="2400.0"/>
        <n v="25792.0"/>
        <n v="25462.0"/>
        <n v="27646.0"/>
        <n v="17524.0"/>
        <n v="1183.0"/>
        <n v="16982.0"/>
        <n v="3293.0"/>
        <n v="5190.0"/>
        <n v="3502.0"/>
        <n v="3291.0"/>
        <n v="2687.0"/>
        <n v="13180.0"/>
        <n v="6034.0"/>
        <n v="1442.0"/>
        <n v="2265.0"/>
        <n v="3543.0"/>
        <n v="2404.0"/>
        <n v="2786.0"/>
        <n v="7692.0"/>
        <n v="15848.0"/>
        <n v="75.0"/>
        <n v="517.0"/>
        <n v="3921.0"/>
        <n v="1234.0"/>
        <n v="6343.0"/>
        <n v="41645.0"/>
        <n v="1378.0"/>
        <n v="786.0"/>
        <n v="9608.0"/>
        <n v="11770.0"/>
        <n v="29196.0"/>
        <n v="2512.0"/>
        <n v="326.0"/>
        <n v="28.0"/>
        <n v="37457.0"/>
        <n v="733.0"/>
        <n v="33858.0"/>
        <n v="219.0"/>
        <n v="1546.0"/>
        <n v="1389.0"/>
        <n v="2284.0"/>
        <n v="2741.0"/>
        <n v="12619.0"/>
        <n v="4737.0"/>
        <n v="407.0"/>
        <n v="10218.0"/>
        <n v="25092.0"/>
        <n v="4707.0"/>
        <n v="4198.0"/>
        <n v="1871.0"/>
        <n v="4091.0"/>
        <n v="41867.0"/>
        <n v="15396.0"/>
        <n v="262.0"/>
        <n v="1176.0"/>
        <n v="7206.0"/>
        <n v="4370.0"/>
        <n v="1754.0"/>
        <n v="4099.0"/>
        <n v="19879.0"/>
        <n v="2428.0"/>
        <n v="28817.0"/>
        <n v="835.0"/>
        <n v="1105.0"/>
        <n v="28122.0"/>
        <n v="791.0"/>
        <n v="54075.0"/>
        <n v="1051.0"/>
        <n v="46646.0"/>
        <n v="2212.0"/>
        <n v="2515.0"/>
        <n v="16289.0"/>
        <n v="5959.0"/>
        <n v="29769.0"/>
        <n v="22140.0"/>
        <n v="33758.0"/>
        <n v="19949.0"/>
        <n v="2951.0"/>
        <n v="17611.0"/>
        <n v="5282.0"/>
        <n v="1379.0"/>
        <n v="13448.0"/>
        <n v="7970.0"/>
        <n v="4837.0"/>
        <n v="345.0"/>
        <n v="19330.0"/>
        <n v="3110.0"/>
        <n v="14816.0"/>
        <n v="312.0"/>
        <n v="3128.0"/>
        <n v="493.0"/>
        <n v="2352.0"/>
        <n v="11116.0"/>
        <n v="12051.0"/>
        <n v="9984.0"/>
        <n v="2158.0"/>
        <n v="6526.0"/>
        <n v="3547.0"/>
        <n v="2909.0"/>
        <n v="2589.0"/>
        <n v="11059.0"/>
        <n v="8876.0"/>
        <n v="2209.0"/>
        <n v="215.0"/>
        <n v="684.0"/>
        <n v="5213.0"/>
        <n v="44969.0"/>
        <n v="13000.0"/>
        <n v="1251.0"/>
        <n v="9660.0"/>
        <n v="2029.0"/>
        <n v="8.0"/>
        <n v="27756.0"/>
        <n v="12680.0"/>
        <n v="218.0"/>
        <n v="236.0"/>
        <n v="17209.0"/>
        <n v="18643.0"/>
        <n v="3009.0"/>
        <n v="414.0"/>
        <n v="17377.0"/>
        <n v="333.0"/>
        <n v="2119.0"/>
        <n v="490.0"/>
        <n v="35717.0"/>
        <n v="343.0"/>
        <n v="666.0"/>
        <n v="225.0"/>
        <n v="106.0"/>
        <n v="936.0"/>
        <n v="1285.0"/>
        <n v="2442.0"/>
        <n v="4840.0"/>
        <n v="2475.0"/>
        <n v="1140.0"/>
        <n v="394.0"/>
        <n v="1405.0"/>
        <n v="105.0"/>
        <n v="15230.0"/>
        <n v="29277.0"/>
        <n v="21107.0"/>
        <n v="846.0"/>
        <n v="14462.0"/>
        <n v="1904.0"/>
        <n v="3582.0"/>
        <n v="200.0"/>
        <n v="1163.0"/>
        <n v="39.0"/>
        <n v="3254.0"/>
        <n v="5127.0"/>
        <n v="42028.0"/>
        <n v="1448.0"/>
        <n v="2169.0"/>
        <n v="2045.0"/>
        <n v="5122.0"/>
        <n v="1802.0"/>
        <n v="14921.0"/>
        <n v="6419.0"/>
        <n v="2724.0"/>
        <n v="20821.0"/>
        <n v="584.0"/>
        <n v="19341.0"/>
        <n v="1582.0"/>
        <n v="4611.0"/>
        <n v="2270.0"/>
        <n v="1284.0"/>
        <n v="10430.0"/>
        <n v="3221.0"/>
        <n v="1184.0"/>
        <n v="1308.0"/>
        <n v="11328.0"/>
        <n v="844.0"/>
        <n v="1517.0"/>
        <n v="2697.0"/>
        <n v="51355.0"/>
        <n v="10123.0"/>
        <n v="3825.0"/>
        <n v="3569.0"/>
        <n v="4484.0"/>
        <n v="7103.0"/>
        <n v="2103.0"/>
        <n v="18947.0"/>
        <n v="5668.0"/>
        <n v="3318.0"/>
        <n v="382.0"/>
        <n v="546.0"/>
        <n v="8297.0"/>
        <n v="489.0"/>
        <n v="1407.0"/>
        <n v="2379.0"/>
        <n v="2748.0"/>
        <n v="297.0"/>
        <n v="841.0"/>
        <n v="2000.0"/>
        <n v="282.0"/>
        <n v="2163.0"/>
        <n v="2430.0"/>
        <n v="1081.0"/>
        <n v="15604.0"/>
        <n v="14599.0"/>
        <n v="2200.0"/>
        <n v="2152.0"/>
        <n v="27575.0"/>
        <n v="1940.0"/>
        <n v="3469.0"/>
        <n v="2563.0"/>
        <n v="477.0"/>
        <n v="1858.0"/>
        <n v="12772.0"/>
        <n v="34605.0"/>
        <n v="6569.0"/>
        <n v="502.0"/>
        <n v="1443.0"/>
        <n v="2205.0"/>
        <n v="1477.0"/>
        <n v="1239.0"/>
        <n v="2201.0"/>
        <n v="2584.0"/>
        <n v="1065.0"/>
        <n v="73.0"/>
        <n v="72.0"/>
        <n v="2387.0"/>
        <n v="2723.0"/>
        <n v="888.0"/>
        <n v="44265.0"/>
        <n v="17599.0"/>
        <n v="34106.0"/>
        <n v="16768.0"/>
        <n v="396.0"/>
        <n v="745.0"/>
        <n v="1033.0"/>
        <n v="2892.0"/>
        <n v="6776.0"/>
        <n v="118.0"/>
        <n v="1519.0"/>
        <n v="2030.0"/>
        <n v="4883.0"/>
        <n v="6111.0"/>
        <n v="385.0"/>
        <n v="1832.0"/>
        <n v="955.0"/>
        <n v="631.0"/>
        <n v="454.0"/>
        <n v="787.0"/>
        <n v="4134.0"/>
        <n v="1770.0"/>
        <n v="1584.0"/>
        <n v="688.0"/>
        <n v="1920.0"/>
        <n v="42002.0"/>
        <n v="11736.0"/>
        <n v="2161.0"/>
        <n v="13864.0"/>
        <n v="17738.0"/>
        <n v="11771.0"/>
        <n v="2071.0"/>
        <n v="1122.0"/>
        <n v="8375.0"/>
        <n v="854.0"/>
        <n v="2014.0"/>
        <n v="15710.0"/>
        <n v="2410.0"/>
        <n v="2868.0"/>
        <n v="1410.0"/>
        <n v="2840.0"/>
        <n v="3843.0"/>
        <n v="19673.0"/>
        <n v="2112.0"/>
        <n v="14306.0"/>
        <n v="12306.0"/>
        <n v="4856.0"/>
        <n v="11400.0"/>
        <n v="1160.0"/>
        <n v="2383.0"/>
        <n v="259.0"/>
        <n v="23714.0"/>
        <n v="1332.0"/>
        <n v="2269.0"/>
        <n v="315.0"/>
        <n v="1199.0"/>
        <n v="13591.0"/>
        <n v="3942.0"/>
        <n v="5202.0"/>
        <n v="2691.0"/>
        <n v="5245.0"/>
        <n v="19404.0"/>
        <n v="5900.0"/>
        <n v="416.0"/>
        <n v="25676.0"/>
        <n v="1324.0"/>
        <n v="6617.0"/>
        <n v="10517.0"/>
        <n v="1209.0"/>
        <n v="24994.0"/>
        <n v="12897.0"/>
        <n v="5185.0"/>
        <n v="1665.0"/>
        <n v="648.0"/>
        <n v="13718.0"/>
        <n v="172.0"/>
        <n v="6.0"/>
        <n v="4987.0"/>
        <n v="3207.0"/>
        <n v="2984.0"/>
        <n v="1010.0"/>
        <n v="408.0"/>
        <n v="1789.0"/>
        <n v="5203.0"/>
        <n v="117.0"/>
        <n v="526.0"/>
        <n v="3724.0"/>
        <n v="10727.0"/>
        <n v="3217.0"/>
        <n v="4092.0"/>
        <n v="1986.0"/>
        <n v="2509.0"/>
        <n v="3514.0"/>
        <n v="1681.0"/>
        <n v="5191.0"/>
        <n v="4991.0"/>
        <n v="3021.0"/>
        <n v="46115.0"/>
        <n v="2849.0"/>
        <n v="92.0"/>
        <n v="3967.0"/>
        <n v="2363.0"/>
        <n v="3690.0"/>
        <n v="2545.0"/>
        <n v="11703.0"/>
        <n v="2469.0"/>
        <n v="302.0"/>
        <n v="2409.0"/>
        <n v="34779.0"/>
        <n v="18105.0"/>
        <n v="15093.0"/>
        <n v="122.0"/>
        <n v="3113.0"/>
        <n v="1662.0"/>
        <n v="1862.0"/>
        <n v="5002.0"/>
        <n v="588.0"/>
        <n v="26050.0"/>
        <n v="1587.0"/>
        <n v="3668.0"/>
        <n v="2235.0"/>
        <n v="496.0"/>
        <n v="17040.0"/>
        <n v="5041.0"/>
        <n v="907.0"/>
        <n v="29325.0"/>
        <n v="398.0"/>
        <n v="131.0"/>
        <n v="15860.0"/>
        <n v="20397.0"/>
        <n v="3089.0"/>
        <n v="4810.0"/>
        <n v="497.0"/>
        <n v="61.0"/>
        <n v="21404.0"/>
        <n v="2553.0"/>
        <n v="3026.0"/>
        <n v="938.0"/>
        <n v="206.0"/>
        <n v="2412.0"/>
        <n v="1951.0"/>
        <n v="403.0"/>
        <n v="32015.0"/>
        <n v="12691.0"/>
        <n v="825.0"/>
        <n v="26489.0"/>
        <n v="13707.0"/>
        <n v="2634.0"/>
        <n v="1218.0"/>
        <n v="4807.0"/>
        <n v="986.0"/>
        <n v="18645.0"/>
        <n v="837.0"/>
        <n v="1785.0"/>
        <n v="2649.0"/>
        <n v="46868.0"/>
        <n v="20132.0"/>
        <n v="3354.0"/>
        <n v="1652.0"/>
        <n v="50831.0"/>
        <n v="954.0"/>
        <n v="19928.0"/>
        <n v="753.0"/>
        <n v="1566.0"/>
        <n v="7921.0"/>
        <n v="972.0"/>
        <n v="3559.0"/>
        <n v="776.0"/>
        <n v="1208.0"/>
        <n v="4777.0"/>
        <n v="1215.0"/>
        <n v="1700.0"/>
        <n v="3408.0"/>
        <n v="3130.0"/>
        <n v="4343.0"/>
        <n v="1298.0"/>
        <n v="975.0"/>
        <n v="11083.0"/>
        <n v="2805.0"/>
        <n v="916.0"/>
        <n v="643.0"/>
        <n v="25269.0"/>
        <n v="5796.0"/>
        <n v="387.0"/>
        <n v="1038.0"/>
        <n v="915.0"/>
        <n v="20135.0"/>
        <n v="629.0"/>
        <n v="10984.0"/>
        <n v="2631.0"/>
        <n v="183.0"/>
        <n v="1541.0"/>
        <n v="242.0"/>
        <n v="457.0"/>
        <n v="2651.0"/>
        <n v="609.0"/>
        <n v="1932.0"/>
        <n v="1150.0"/>
        <n v="5987.0"/>
        <n v="731.0"/>
        <n v="1269.0"/>
        <n v="2658.0"/>
        <n v="298.0"/>
        <n v="5977.0"/>
        <n v="17151.0"/>
        <n v="2195.0"/>
        <n v="465.0"/>
        <n v="2726.0"/>
        <n v="2886.0"/>
        <n v="3455.0"/>
        <n v="3036.0"/>
        <n v="4337.0"/>
        <n v="970.0"/>
        <n v="771.0"/>
        <n v="987.0"/>
        <n v="4238.0"/>
        <n v="836.0"/>
        <n v="1347.0"/>
        <n v="2238.0"/>
        <n v="3075.0"/>
        <n v="3574.0"/>
        <n v="20009.0"/>
        <n v="6380.0"/>
        <n v="1043.0"/>
        <n v="668.0"/>
        <n v="2406.0"/>
        <n v="2307.0"/>
        <n v="5526.0"/>
        <n v="2861.0"/>
        <n v="11218.0"/>
        <n v="22834.0"/>
        <n v="320.0"/>
        <n v="3608.0"/>
        <n v="26495.0"/>
        <n v="1211.0"/>
        <n v="11860.0"/>
        <n v="216.0"/>
        <n v="2076.0"/>
        <n v="17.0"/>
        <n v="2997.0"/>
        <n v="2693.0"/>
        <n v="308.0"/>
        <n v="170118.0"/>
        <n v="3468.0"/>
        <n v="1198.0"/>
        <n v="1844.0"/>
        <n v="1964.0"/>
        <n v="1965.0"/>
        <n v="1779.0"/>
        <n v="900.0"/>
        <n v="1472.0"/>
        <n v="3708.0"/>
        <n v="2239.0"/>
        <n v="159.0"/>
        <n v="649.0"/>
        <n v="1186.0"/>
        <n v="373.0"/>
        <n v="1035.0"/>
        <n v="1328.0"/>
        <n v="70.0"/>
        <n v="14696.0"/>
        <n v="4815.0"/>
        <n v="1444.0"/>
        <n v="328.0"/>
        <n v="2510.0"/>
        <n v="1616.0"/>
        <n v="3692.0"/>
        <n v="1806.0"/>
        <n v="1363.0"/>
        <n v="12250.0"/>
        <n v="9555.0"/>
        <n v="11459.0"/>
        <n v="36859.0"/>
        <n v="43810.0"/>
        <n v="852.0"/>
        <n v="1249.0"/>
        <n v="1663.0"/>
        <n v="2715.0"/>
        <n v="13636.0"/>
        <n v="3149.0"/>
        <n v="8353.0"/>
        <n v="1551.0"/>
        <n v="158.0"/>
        <n v="1030.0"/>
        <n v="4920.0"/>
        <n v="4756.0"/>
        <n v="3882.0"/>
        <n v="1929.0"/>
        <n v="7191.0"/>
        <n v="3666.0"/>
        <n v="2890.0"/>
        <n v="4469.0"/>
        <n v="3024.0"/>
        <n v="277.0"/>
        <n v="1989.0"/>
        <n v="1231.0"/>
        <n v="423.0"/>
        <n v="2305.0"/>
        <n v="923.0"/>
        <n v="2703.0"/>
        <n v="1797.0"/>
        <n v="681.0"/>
        <n v="434.0"/>
        <n v="197.0"/>
        <n v="2555.0"/>
        <n v="4701.0"/>
        <n v="467.0"/>
        <n v="205.0"/>
        <n v="239.0"/>
        <n v="19.0"/>
        <n v="67.0"/>
        <n v="3421.0"/>
        <n v="1111.0"/>
        <n v="28713.0"/>
        <n v="19923.0"/>
        <n v="36.0"/>
        <n v="79.0"/>
        <n v="1396.0"/>
        <n v="10040.0"/>
        <n v="1967.0"/>
        <n v="338.0"/>
        <n v="1064.0"/>
        <n v="1491.0"/>
        <n v="1739.0"/>
        <n v="163.0"/>
        <n v="862.0"/>
        <n v="4590.0"/>
        <n v="3157.0"/>
        <n v="5963.0"/>
        <n v="2306.0"/>
        <n v="1490.0"/>
        <n v="881.0"/>
        <n v="3282.0"/>
        <n v="3132.0"/>
        <n v="2580.0"/>
        <n v="3586.0"/>
        <n v="4385.0"/>
        <n v="12359.0"/>
        <n v="16.0"/>
        <n v="174.0"/>
        <n v="170.0"/>
        <n v="6752.0"/>
        <n v="3799.0"/>
        <n v="6085.0"/>
        <n v="558.0"/>
        <n v="1941.0"/>
        <n v="155.0"/>
        <n v="145.0"/>
        <n v="3873.0"/>
        <n v="1020.0"/>
        <n v="99.0"/>
        <n v="1736.0"/>
        <n v="11192.0"/>
        <n v="12034.0"/>
        <n v="3833.0"/>
        <n v="1404.0"/>
        <n v="563.0"/>
        <n v="2300.0"/>
        <n v="2290.0"/>
        <n v="3163.0"/>
        <n v="14412.0"/>
        <n v="65.0"/>
        <n v="2186.0"/>
        <n v="34446.0"/>
        <n v="1349.0"/>
        <n v="13145.0"/>
        <n v="3013.0"/>
        <n v="675.0"/>
        <n v="50313.0"/>
        <n v="11327.0"/>
        <n v="901.0"/>
        <n v="226.0"/>
        <n v="56.0"/>
        <n v="359.0"/>
        <n v="11184.0"/>
        <n v="11618.0"/>
        <n v="3427.0"/>
        <n v="1156.0"/>
        <n v="3011.0"/>
        <n v="51441.0"/>
        <n v="1511.0"/>
        <n v="613.0"/>
        <n v="865.0"/>
        <n v="36885.0"/>
        <n v="26176.0"/>
        <n v="4280.0"/>
        <n v="2522.0"/>
        <n v="10869.0"/>
        <n v="2749.0"/>
        <n v="1362.0"/>
        <n v="39518.0"/>
        <n v="774.0"/>
        <n v="14561.0"/>
        <n v="86.0"/>
        <n v="1650.0"/>
        <n v="322.0"/>
        <n v="892.0"/>
        <n v="2395.0"/>
        <n v="1884.0"/>
        <n v="1055.0"/>
        <n v="2620.0"/>
        <n v="15740.0"/>
        <n v="3683.0"/>
        <n v="35796.0"/>
        <n v="16110.0"/>
        <n v="15707.0"/>
        <n v="1425.0"/>
        <n v="4968.0"/>
        <n v="13583.0"/>
        <n v="19649.0"/>
        <n v="1204.0"/>
        <n v="17471.0"/>
        <n v="3275.0"/>
        <n v="176.0"/>
        <n v="1182.0"/>
        <n v="68.0"/>
        <n v="90.0"/>
        <n v="4249.0"/>
        <n v="1958.0"/>
        <n v="10570.0"/>
        <n v="2187.0"/>
        <n v="349.0"/>
        <n v="32405.0"/>
        <n v="14620.0"/>
        <n v="18263.0"/>
        <n v="2831.0"/>
        <n v="2439.0"/>
        <n v="1270.0"/>
        <n v="984.0"/>
        <n v="4306.0"/>
        <n v="623.0"/>
        <n v="2489.0"/>
        <n v="139.0"/>
        <n v="941.0"/>
        <n v="3970.0"/>
        <n v="2423.0"/>
        <n v="2095.0"/>
        <n v="763.0"/>
        <n v="2721.0"/>
        <n v="2247.0"/>
        <n v="3894.0"/>
        <n v="2196.0"/>
        <n v="3137.0"/>
        <n v="231.0"/>
        <n v="380.0"/>
        <n v="137.0"/>
        <n v="12157.0"/>
        <n v="622.0"/>
        <n v="1694.0"/>
        <n v="2564.0"/>
        <n v="992.0"/>
        <n v="1981.0"/>
        <n v="1168.0"/>
        <n v="3310.0"/>
        <n v="479.0"/>
        <n v="261818.0"/>
        <n v="4762.0"/>
        <n v="3030.0"/>
        <n v="856.0"/>
        <n v="859.0"/>
        <n v="33441.0"/>
        <n v="792.0"/>
        <n v="3288.0"/>
        <n v="352.0"/>
        <n v="3901.0"/>
        <n v="3138.0"/>
        <n v="2628.0"/>
        <n v="1240.0"/>
        <n v="60.0"/>
        <n v="721.0"/>
        <n v="89263.0"/>
        <n v="5158.0"/>
        <n v="165.0"/>
        <n v="596.0"/>
        <n v="4036.0"/>
        <n v="967.0"/>
        <n v="4320.0"/>
        <n v="2882.0"/>
        <n v="2870.0"/>
        <n v="256.0"/>
        <n v="2072.0"/>
        <n v="421.0"/>
        <n v="1159.0"/>
        <n v="28294.0"/>
        <n v="821.0"/>
        <n v="14420.0"/>
        <n v="83.0"/>
        <n v="3475.0"/>
        <n v="16537.0"/>
        <n v="289.0"/>
        <n v="6227.0"/>
        <n v="602.0"/>
        <n v="1499.0"/>
        <n v="38121.0"/>
        <n v="1866.0"/>
        <n v="2459.0"/>
        <n v="1961.0"/>
        <n v="4040.0"/>
        <n v="1431.0"/>
        <n v="5161.0"/>
        <n v="2893.0"/>
        <n v="20218.0"/>
        <n v="4288.0"/>
        <n v="4289.0"/>
        <n v="2681.0"/>
        <n v="28994.0"/>
        <n v="293.0"/>
        <n v="16089.0"/>
        <n v="76.0"/>
        <n v="54484.0"/>
        <n v="1438.0"/>
        <n v="1190.0"/>
        <n v="1621.0"/>
        <n v="630.0"/>
        <n v="1581.0"/>
        <n v="11257.0"/>
        <n v="1810.0"/>
        <n v="19957.0"/>
        <n v="1311.0"/>
        <n v="1617.0"/>
        <n v="1329.0"/>
        <n v="21.0"/>
        <n v="521.0"/>
        <n v="645.0"/>
        <n v="12.0"/>
        <n v="3442.0"/>
        <n v="1052.0"/>
        <n v="1080.0"/>
        <n v="16094.0"/>
        <n v="4878.0"/>
        <n v="1371.0"/>
        <n v="23525.0"/>
        <n v="4438.0"/>
        <n v="2665.0"/>
        <n v="35941.0"/>
        <n v="831.0"/>
        <n v="929.0"/>
        <n v="510.0"/>
        <n v="2082.0"/>
        <n v="283.0"/>
        <n v="42.0"/>
        <n v="1147.0"/>
        <n v="23461.0"/>
        <n v="21124.0"/>
        <n v="1447.0"/>
        <n v="3085.0"/>
        <n v="295.0"/>
        <n v="1107.0"/>
        <n v="12385.0"/>
        <n v="1692.0"/>
        <n v="1641.0"/>
        <n v="2289.0"/>
        <n v="12234.0"/>
        <n v="4720.0"/>
        <n v="7098.0"/>
        <n v="2369.0"/>
        <n v="15.0"/>
        <n v="3258.0"/>
        <n v="263584.0"/>
        <n v="1452.0"/>
        <n v="1042.0"/>
        <n v="3905.0"/>
        <n v="1647.0"/>
        <n v="509.0"/>
        <n v="928.0"/>
        <n v="2694.0"/>
        <n v="1188.0"/>
        <n v="920.0"/>
        <n v="351.0"/>
        <n v="2607.0"/>
        <n v="997.0"/>
        <n v="52113.0"/>
        <n v="1996.0"/>
        <n v="292.0"/>
        <n v="1549.0"/>
        <n v="2116.0"/>
        <n v="1350.0"/>
        <n v="11466.0"/>
        <n v="1226.0"/>
        <n v="109.0"/>
        <n v="656.0"/>
        <n v="2677.0"/>
        <n v="1713.0"/>
        <n v="2468.0"/>
        <n v="2504.0"/>
        <n v="104.0"/>
        <n v="11094.0"/>
        <n v="2924.0"/>
        <n v="264.0"/>
        <n v="687.0"/>
        <n v="4184.0"/>
        <n v="63.0"/>
        <n v="897.0"/>
        <n v="26017.0"/>
        <n v="5435.0"/>
        <n v="1751.0"/>
        <n v="926.0"/>
        <n v="1278.0"/>
        <n v="3336.0"/>
        <n v="1502.0"/>
        <n v="455.0"/>
        <n v="1983.0"/>
        <n v="2359.0"/>
        <n v="116.0"/>
        <n v="587.0"/>
        <n v="14954.0"/>
        <n v="3071.0"/>
        <n v="2714.0"/>
        <n v="548.0"/>
        <n v="1558.0"/>
        <n v="1117.0"/>
        <n v="321.0"/>
        <n v="26578.0"/>
        <n v="2476.0"/>
        <n v="2160.0"/>
        <n v="33734.0"/>
        <n v="1763.0"/>
        <n v="1210.0"/>
        <n v="2483.0"/>
        <n v="1683.0"/>
        <n v="1553.0"/>
        <n v="283939.0"/>
        <n v="399.0"/>
        <n v="778.0"/>
        <n v="190.0"/>
        <n v="85.0"/>
        <n v="553.0"/>
        <n v="1707.0"/>
        <n v="2996.0"/>
        <n v="516.0"/>
        <n v="24419.0"/>
        <n v="194.0"/>
        <n v="161.0"/>
        <n v="660.0"/>
        <n v="3166.0"/>
        <n v="2322.0"/>
        <n v="24382.0"/>
        <n v="20480.0"/>
        <n v="483.0"/>
        <n v="11839.0"/>
        <n v="734.0"/>
        <n v="35294.0"/>
        <n v="1118.0"/>
        <n v="1924.0"/>
        <n v="1047.0"/>
        <n v="119.0"/>
        <n v="2099.0"/>
        <n v="26999.0"/>
        <n v="2102.0"/>
        <n v="3359.0"/>
        <n v="2438.0"/>
        <n v="254.0"/>
        <n v="1628.0"/>
        <n v="976.0"/>
        <n v="12496.0"/>
        <n v="2830.0"/>
        <n v="10.0"/>
        <n v="3950.0"/>
        <n v="1528.0"/>
        <n v="330.0"/>
        <n v="78.0"/>
        <n v="168.0"/>
        <n v="123.0"/>
        <n v="272.0"/>
        <n v="260.0"/>
        <n v="481.0"/>
        <n v="3.0"/>
        <n v="872.0"/>
        <n v="5052.0"/>
        <n v="199.0"/>
        <n v="1433.0"/>
        <n v="1370.0"/>
        <n v="126.0"/>
        <n v="102.0"/>
        <n v="3010.0"/>
        <n v="460.0"/>
        <n v="185.0"/>
        <n v="689.0"/>
        <n v="14950.0"/>
        <n v="2048.0"/>
        <n v="544.0"/>
        <n v="1545.0"/>
        <n v="1734.0"/>
        <n v="15765.0"/>
        <n v="1330.0"/>
        <n v="1743.0"/>
        <n v="7.0"/>
        <n v="34983.0"/>
        <n v="1399.0"/>
        <n v="127.0"/>
        <n v="2862.0"/>
        <n v="2123.0"/>
        <n v="154.0"/>
        <n v="1056.0"/>
        <n v="694.0"/>
        <n v="968.0"/>
        <n v="1087.0"/>
        <n v="27507.0"/>
        <n v="2970.0"/>
        <n v="16534.0"/>
        <n v="77046.0"/>
        <n v="69.0"/>
        <n v="314.0"/>
        <n v="279.0"/>
        <n v="27.0"/>
        <n v="7144.0"/>
        <n v="1181.0"/>
        <n v="828.0"/>
        <n v="518.0"/>
        <n v="263.0"/>
        <n v="100.0"/>
        <n v="1303.0"/>
        <n v="1631.0"/>
        <n v="364.0"/>
        <n v="1144.0"/>
        <n v="332.0"/>
        <n v="62.0"/>
        <n v="130.0"/>
        <n v="1796.0"/>
        <n v="1048.0"/>
        <n v="942.0"/>
        <n v="511.0"/>
        <n v="973.0"/>
        <n v="2364.0"/>
        <n v="276.0"/>
        <n v="2283.0"/>
        <n v="284.0"/>
        <n v="1401.0"/>
        <n v="354.0"/>
        <n v="459.0"/>
        <n v="564.0"/>
        <n v="45.0"/>
        <n v="103.0"/>
        <n v="2065.0"/>
        <n v="138.0"/>
        <n v="2046.0"/>
        <n v="11642.0"/>
        <n v="388.0"/>
        <n v="147.0"/>
        <n v="1179.0"/>
        <n v="1527.0"/>
        <n v="1077.0"/>
        <n v="43.0"/>
        <n v="1922.0"/>
        <n v="2058.0"/>
        <n v="642.0"/>
        <n v="20814.0"/>
        <n v="2783.0"/>
        <n v="1054.0"/>
        <n v="38.0"/>
        <n v="40.0"/>
        <n v="366.0"/>
        <n v="2679.0"/>
        <n v="770.0"/>
        <n v="674.0"/>
        <n v="115.0"/>
        <n v="368.0"/>
        <n v="93.0"/>
        <n v="690.0"/>
        <n v="2386.0"/>
      </sharedItems>
    </cacheField>
    <cacheField name="actor_3_name" numFmtId="0">
      <sharedItems>
        <s v="WesnaStudi"/>
        <s v="JacknaDavenport"/>
        <s v="StephanienaSigman"/>
        <s v="JosephnaGordon-Levitt"/>
        <s v="na"/>
        <s v="PollynaWalker"/>
        <s v="KirstennaDunst"/>
        <s v="M.C.naGainey"/>
        <s v="ScarlettnaJohansson"/>
        <s v="RupertnaGrint"/>
        <s v="AlannaD.naPurwin"/>
        <s v="FranknaLangella"/>
        <s v="RorynaKinnear"/>
        <s v="TomnaWilkinson"/>
        <s v="HarrynaLennix"/>
        <s v="DamiánnaAlcázar"/>
        <s v="StephennaGraham"/>
        <s v="NicolenaScherzinger"/>
        <s v="JamesnaNesbitt"/>
        <s v="ChrisnaZylka"/>
        <s v="ScottnaGrimes"/>
        <s v="KristinnaScottnaThomas"/>
        <s v="EvannaParke"/>
        <s v="GlorianaStuart"/>
        <s v="ChrisnaEvans"/>
        <s v="TadanobunaAsano"/>
        <s v="OmarnaSy"/>
        <s v="DonnaCheadle"/>
        <s v="AnnenaHathaway"/>
        <s v="DanielnaCudmore"/>
        <s v="SeannaHayes"/>
        <s v="RamonnaRodriguez"/>
        <s v="KelseynaGrammer"/>
        <s v="JamesnaFranco"/>
        <s v="B.J.naNovak"/>
        <s v="JamesnaFrain"/>
        <s v="EddienaIzzard"/>
        <s v="TaikanaWaititi"/>
        <s v="DonnaRickles"/>
        <s v="Common"/>
        <s v="VinnaDiesel"/>
        <s v="MireillenaEnos"/>
        <s v="HughnaJackman"/>
        <s v="NoelnaClarke"/>
        <s v="RalphnaBrown"/>
        <s v="StevenaBisley"/>
        <s v="ReecenaRitchie"/>
        <s v="LarrynaJoenaCampbell"/>
        <s v="KevinnaDunn"/>
        <s v="JimnaBroadbent"/>
        <s v="PeternaSohn"/>
        <s v="JulienaWalters"/>
        <s v="LydianaWilson"/>
        <s v="JeffnaGarlin"/>
        <s v="NoémienaLenoir"/>
        <s v="TomnaMcCarthy"/>
        <s v="GarynaOldman"/>
        <s v="EddienaRedmayne"/>
        <s v="CaspernaCrump"/>
        <s v="ShanenaRangi"/>
        <s v="TyenaSheridan"/>
        <s v="MorgannaFreeman"/>
        <s v="JessnaHarnell"/>
        <s v="StephennaColbert"/>
        <s v="JonnaFavreau"/>
        <s v="RaynaWinstone"/>
        <s v="BainaLing"/>
        <s v="RussellnaWong"/>
        <s v="IkenaBarinholtz"/>
        <s v="StevenaCarell"/>
        <s v="NoahnaTaylor"/>
        <s v="ZakesnaMokae"/>
        <s v="LeonaHoward"/>
        <s v="PhyllisnaSmith"/>
        <s v="GarrynaShandling"/>
        <s v="SamnaClaflin"/>
        <s v="SamnaRiley"/>
        <s v="KodinaSmit-McPhee"/>
        <s v="BipashanaBasu"/>
        <s v="JinnaAkanishi"/>
        <s v="HayleynaAtwell"/>
        <s v="MarynaKaynaPlace"/>
        <s v="ThomasnaRobinson"/>
        <s v="AbrahamnaBenrubi"/>
        <s v="JoenaLonaTruglio"/>
        <s v="PeternaScolari"/>
        <s v="JuddnaHirsch"/>
        <s v="CraignaFerguson"/>
        <s v="CarolynnaHennesy"/>
        <s v="DjimonnaHounsou"/>
        <s v="MackenzienaFoy"/>
        <s v="AtsukonaMaeda"/>
        <s v="JordananaBrewster"/>
        <s v="JulianaOrmond"/>
        <s v="OlivernaPlatt"/>
        <s v="JoshnaHutcherson"/>
        <s v="RobertnaCapron"/>
        <s v="AndrenaBraugher"/>
        <s v="RupertnaEverett"/>
        <s v="RuthnaNegga"/>
        <s v="MattnaSmith"/>
        <s v="LauranaBrent"/>
        <s v="Mako"/>
        <s v="BriannaBlessed"/>
        <s v="FionanaShaw"/>
        <s v="EddienaMarsan"/>
        <s v="WillownaSmith"/>
        <s v="DavidnaKelly"/>
        <s v="BriannaDennehy"/>
        <s v="CedricnathenaEntertainer"/>
        <s v="StevenaCoogan"/>
        <s v="DominicnaMonaghan"/>
        <s v="NonanaGaye"/>
        <s v="LivvynaStubenrauch"/>
        <s v="HelmutnaBakaitis"/>
        <s v="AnthonynaHopkins"/>
        <s v="ZoënaKravitz"/>
        <s v="ArminnaMueller-Stahl"/>
        <s v="JamesnaLipton"/>
        <s v="NiecynaNash"/>
        <s v="LilynaJames"/>
        <s v="ChristophernaLee"/>
        <s v="SeannaHarris"/>
        <s v="ArtnaMalik"/>
        <s v="RipnaTorn"/>
        <s v="MikenaBell"/>
        <s v="AasifnaMandvi"/>
        <s v="MattnaCraven"/>
        <s v="TomnaEverettnaScott"/>
        <s v="DavidnaSuchet"/>
        <s v="NonsonaAnozie"/>
        <s v="KarannaBrar"/>
        <s v="JuliannaGlover"/>
        <s v="RicknaYune"/>
        <s v="ZachnaWoods"/>
        <s v="WillnaPatton"/>
        <s v="SebastiannaRoché"/>
        <s v="WaynenaKnight"/>
        <s v="MichaelnaNyqvist"/>
        <s v="KhamaninaGriffin"/>
        <s v="DavidnaHerman"/>
        <s v="ChadnaLindberg"/>
        <s v="BennaMendelsohn"/>
        <s v="BrucenaGreenwood"/>
        <s v="AmericanaFerrera"/>
        <s v="BryannaBrown"/>
        <s v="RichardnaRoxburgh"/>
        <s v="StephennaMcHattie"/>
        <s v="DarlenenaLove"/>
        <s v="CelianaWeston"/>
        <s v="ElodienaYung"/>
        <s v="DelroynaLindo"/>
        <s v="JeannaSimmons"/>
        <s v="DesmondnaLlewelyn"/>
        <s v="DavidnaThrelfall"/>
        <s v="TaylornaLautner"/>
        <s v="WilliamnaHurt"/>
        <s v="JohnnaDiehl"/>
        <s v="RafenaSpall"/>
        <s v="LukasnaHaas"/>
        <s v="BennaSchwartz"/>
        <s v="StephennaRoot"/>
        <s v="AndynaRichter"/>
        <s v="AlbertnaFinney"/>
        <s v="DannaFogler"/>
        <s v="T.I."/>
        <s v="SandranaEllisnaLafferty"/>
        <s v="AprilnaWinchell"/>
        <s v="RicknaGonzalez"/>
        <s v="JordinaMollà"/>
        <s v="AmynaSedaris"/>
        <s v="AugustnaDiehl"/>
        <s v="LogannaLerman"/>
        <s v="TonynaCurran"/>
        <s v="EddienaBaroo"/>
        <s v="GlennnaMorshower"/>
        <s v="DellanaReese"/>
        <s v="RalphnaIneson"/>
        <s v="WillnaFerrell"/>
        <s v="VernenaTroyer"/>
        <s v="StephanienaSzostak"/>
        <s v="AlfrednaEnoch"/>
        <s v="JürgennaProchnow"/>
        <s v="JeffreynaGarcia"/>
        <s v="AaronnaStanford"/>
        <s v="DwaynenaJohnson"/>
        <s v="PaulnaAnderson"/>
        <s v="AlexanaDavalos"/>
        <s v="MarshallnaBell"/>
        <s v="ClivenaRussell"/>
        <s v="StacynaKeach"/>
        <s v="JohnnaGlover"/>
        <s v="MollynaShannon"/>
        <s v="SelanaWard"/>
        <s v="BobnaGunton"/>
        <s v="Tabu"/>
        <s v="PeternaFonda"/>
        <s v="AtonaEssandoh"/>
        <s v="JustinnaTheroux"/>
        <s v="MelanienaGriffith"/>
        <s v="AlicenaBraga"/>
        <s v="ChristinanaCox"/>
        <s v="JennifernaEhle"/>
        <s v="NicholasnaElia"/>
        <s v="TeyonahnaParris"/>
        <s v="ZoënaBell"/>
        <s v="HaydennaChristensen"/>
        <s v="JamesnaCoburn"/>
        <s v="RilanaFukushima"/>
        <s v="IannaMcDiarmid"/>
        <s v="NicolasnaCage"/>
        <s v="VanessanaHessler"/>
        <s v="NoahnaEmmerich"/>
        <s v="CharlizenaTheron"/>
        <s v="JeremynaHoward"/>
        <s v="AmynaWarren"/>
        <s v="TzinaMa"/>
        <s v="BradnaGarrett"/>
        <s v="TimnaHeidecker"/>
        <s v="ArchienaPanjabi"/>
        <s v="JoenaDonnaBaker"/>
        <s v="MininaAnden"/>
        <s v="StephanienaMarch"/>
        <s v="MekhinaPhifer"/>
        <s v="FrancesnaConroy"/>
        <s v="OllynaAlexander"/>
        <s v="ChadnaL.naColeman"/>
        <s v="DwightnaSchultz"/>
        <s v="PeternaMensah"/>
        <s v="MadisonnaMcKinley"/>
        <s v="G.W.naBailey"/>
        <s v="OlganaFonda"/>
        <s v="VanessanaMatsui"/>
        <s v="LoisnaChiles"/>
        <s v="AramisnaKnight"/>
        <s v="CyrilnaRaffaelli"/>
        <s v="BillynaBoyd"/>
        <s v="CécilenaDenaFrance"/>
        <s v="JoenaMorton"/>
        <s v="SpencernaBreslin"/>
        <s v="ChinaMcBride"/>
        <s v="PhilipnaGlenister"/>
        <s v="JeffreynaJones"/>
        <s v="AnikanaNoninaRose"/>
        <s v="BenedictnaWong"/>
        <s v="RobertnaDuvall"/>
        <s v="OlivernaReed"/>
        <s v="JessicanaCapshaw"/>
        <s v="EmmanaWatson"/>
        <s v="IvananaMilicevic"/>
        <s v="EricknaAvari"/>
        <s v="S.naEpathanaMerkerson"/>
        <s v="RZA"/>
        <s v="TomnaArnold"/>
        <s v="MichaelnaRispoli"/>
        <s v="TerinaPolo"/>
        <s v="DereknaJeter"/>
        <s v="RomanaMaffia"/>
        <s v="BillnaFagerbakke"/>
        <s v="JohnnaFiedler"/>
        <s v="BrucenaWillis"/>
        <s v="AnnienaParisse"/>
        <s v="GarynaLewis"/>
        <s v="MaxnaRecords"/>
        <s v="TroynaEvans"/>
        <s v="RufusnaSewell"/>
        <s v="UdonaKier"/>
        <s v="StephennaCollins"/>
        <s v="DebinaMazar"/>
        <s v="SethnaGilliam"/>
        <s v="AnthonynaLaPaglia"/>
        <s v="AlexnaBorstein"/>
        <s v="IngridnaBolsønaBerdal"/>
        <s v="MichaelnaWincott"/>
        <s v="Bobb'enaJ.naThompson"/>
        <s v="HarrisonnaFord"/>
        <s v="BennaStein"/>
        <s v="FranknaDillane"/>
        <s v="BurtnaYoung"/>
        <s v="IgalnaNaor"/>
        <s v="BillnaMelendez"/>
        <s v="CampbellnaScott"/>
        <s v="PatricianaVelasquez"/>
        <s v="ShigeonaKobayashi"/>
        <s v="JonnaHeder"/>
        <s v="RogernaBart"/>
        <s v="EwennaBremner"/>
        <s v="KatherinenaLaNasa"/>
        <s v="KristinnaDavis"/>
        <s v="EltonnaJohn"/>
        <s v="Drake"/>
        <s v="BernardnaHill"/>
        <s v="OlivianaWilliams"/>
        <s v="ChrisnaBarrie"/>
        <s v="CliftonnaCollinsnaJr."/>
        <s v="AlessandronaNivola"/>
        <s v="TylernaLabine"/>
        <s v="JoannaPlowright"/>
        <s v="MegalynnaEchikunwoke"/>
        <s v="LounaRomano"/>
        <s v="MatthewnaModine"/>
        <s v="LindanaFiorentino"/>
        <s v="EthannaSuplee"/>
        <s v="HarrisnaYulin"/>
        <s v="MirandanaOtto"/>
        <s v="AlnaRoker"/>
        <s v="KellynaKeaton"/>
        <s v="JoeynaSlotnick"/>
        <s v="KellynaLynch"/>
        <s v="JunenaForay"/>
        <s v="BrandonnaT.naJackson"/>
        <s v="JoelynaRichardson"/>
        <s v="KevinnaChamberlin"/>
        <s v="RobertnaMaillet"/>
        <s v="MoisesnaArias"/>
        <s v="CreenaSummer"/>
        <s v="JessenaMcCartney"/>
        <s v="ThomasnaKretschmann"/>
        <s v="KevinnaNealon"/>
        <s v="JoshnaGad"/>
        <s v="KevinnaSussman"/>
        <s v="MarcnaJohnnaJefferies"/>
        <s v="LarrynaKing"/>
        <s v="MichaelnaWright"/>
        <s v="SanaanaLathan"/>
        <s v="VelibornaTopic"/>
        <s v="CatherinenaMcCormack"/>
        <s v="KimnaDelaney"/>
        <s v="Will.i.am"/>
        <s v="JohnnaMichaelnaHiggins"/>
        <s v="GabynaHoffmann"/>
        <s v="NataschanaMcElhone"/>
        <s v="LexnaShrapnel"/>
        <s v="SandahlnaBergman"/>
        <s v="RosemarienaDeWitt"/>
        <s v="RichardnaE.naGrant"/>
        <s v="MichaelnaO'Neill"/>
        <s v="JaminaGertz"/>
        <s v="NicknaSearcy"/>
        <s v="ElizabethnaDaily"/>
        <s v="OksananaAkinshina"/>
        <s v="DeannaStockwell"/>
        <s v="ElliottnaGould"/>
        <s v="OrlandonaBloom"/>
        <s v="JonnaLovitz"/>
        <s v="FrednaTatasciore"/>
        <s v="HettiennenaPark"/>
        <s v="SamnaShepard"/>
        <s v="JimnaCarter"/>
        <s v="SarahnaParish"/>
        <s v="LisanaBonet"/>
        <s v="ZoenaKazan"/>
        <s v="BradnaPitt"/>
        <s v="JanenaKrakowski"/>
        <s v="ClemensnaSchick"/>
        <s v="KarlnaYune"/>
        <s v="NikkinaGriffin"/>
        <s v="MichaelnaPalin"/>
        <s v="JakenaWeber"/>
        <s v="JsunaGarcia"/>
        <s v="MaxnaWright"/>
        <s v="DannynaWoodburn"/>
        <s v="EllennaWong"/>
        <s v="RekhanaSharma"/>
        <s v="ChrisnaElliott"/>
        <s v="MiguelnaA.naNúñeznaJr."/>
        <s v="RakienaAyola"/>
        <s v="JulienaKavner"/>
        <s v="AdriennenaBarbeau"/>
        <s v="KattnaWilliams"/>
        <s v="TomnaHulce"/>
        <s v="BriannaSteele"/>
        <s v="AnthonynaEdwards"/>
        <s v="TonynaGoldwyn"/>
        <s v="LisanaAnnnaWalter"/>
        <s v="JetnaLi"/>
        <s v="VanessanaRedgrave"/>
        <s v="AnthonynaReynolds"/>
        <s v="MikenaTyson"/>
        <s v="AndrewnaBryniarski"/>
        <s v="CatherinenaO'Hara"/>
        <s v="DavidnaOgdennaStiers"/>
        <s v="OprahnaWinfrey"/>
        <s v="GarricknaHagon"/>
        <s v="DalipnaSingh"/>
        <s v="LaurennaGottlieb"/>
        <s v="PaulnaMichaelnaGlaser"/>
        <s v="NellienaSciutto"/>
        <s v="KatynaMixon"/>
        <s v="PaulanaAbdul"/>
        <s v="JoannaAllen"/>
        <s v="KathrynnaJoosten"/>
        <s v="LiamnaAiken"/>
        <s v="CharlienaCox"/>
        <s v="DavenaChappelle"/>
        <s v="CameronnaBoyce"/>
        <s v="CharlienaHunnam"/>
        <s v="SamnaLloyd"/>
        <s v="VirginianaMadsen"/>
        <s v="MichaelnaJordan"/>
        <s v="WilliamnaAbadie"/>
        <s v="JuannaRiedinger"/>
        <s v="MichaelnaPotts"/>
        <s v="JimnaParrack"/>
        <s v="JoshnaRobertnaThompson"/>
        <s v="ZahnnaMcClarnon"/>
        <s v="NicholasnaTurturro"/>
        <s v="JunenaLockhart"/>
        <s v="JosenaPablonaCantillo"/>
        <s v="MichaelnaBrandon"/>
        <s v="FrannaDrescher"/>
        <s v="DicknaYork"/>
        <s v="RussinaTaylor"/>
        <s v="JoshnaStamberg"/>
        <s v="DavidnaPaymer"/>
        <s v="AdriannaAlonso"/>
        <s v="RosalindnaChao"/>
        <s v="MichaelnaMcKean"/>
        <s v="MackenzienaCrook"/>
        <s v="Julie-MarienaParmentier"/>
        <s v="BartnathenaBear"/>
        <s v="BorisnaKodjoe"/>
        <s v="BrucenaThomas"/>
        <s v="AmynaBrenneman"/>
        <s v="MadisonnaRothschild"/>
        <s v="JohnnaTopor"/>
        <s v="HeathernaLocklear"/>
        <s v="AndreanaDinaStefano"/>
        <s v="EthannaEmbry"/>
        <s v="LarenznaTate"/>
        <s v="GlennenaHeadly"/>
        <s v="LottenaVerbeek"/>
        <s v="TomnaSizemore"/>
        <s v="PennynaBalfour"/>
        <s v="RienaMiyazawa"/>
        <s v="JemimanaRooper"/>
        <s v="DylannaSchombing"/>
        <s v="BennaDiskin"/>
        <s v="NiketanaCalame"/>
        <s v="MelissanaSturm"/>
        <s v="EmilynaWatson"/>
        <s v="TimnaMeadows"/>
        <s v="MonaGallini"/>
        <s v="JeremynaNortham"/>
        <s v="JonathannaWinters"/>
        <s v="AlbertnaBrooks"/>
        <s v="MarynaMcDonnell"/>
        <s v="VanessanaLeenaChester"/>
        <s v="RitanaDavies"/>
        <s v="BrucenaDavison"/>
        <s v="BokeemnaWoodbine"/>
        <s v="JaynaLeno"/>
        <s v="AllennaCovert"/>
        <s v="PaulnaDooley"/>
        <s v="IzabellanaScorupco"/>
        <s v="MichaelnaKelly"/>
        <s v="SalmanaHayek"/>
        <s v="BarrynaShabakanaHenley"/>
        <s v="CharlesnaHalford"/>
        <s v="YvettenaNicolenaBrown"/>
        <s v="JudnaTylor"/>
        <s v="AngelinanaJolienaPitt"/>
        <s v="DamiannaLewis"/>
        <s v="MathieunaAmalric"/>
        <s v="ColenaHauser"/>
        <s v="ChristiannaBerkel"/>
        <s v="SarahnaSteele"/>
        <s v="AzuranaSkye"/>
        <s v="JohnnaGielgud"/>
        <s v="RandallnaDuknaKim"/>
        <s v="StevenaByers"/>
        <s v="RansfordnaDoherty"/>
        <s v="NathannaLane"/>
        <s v="LenanaOlin"/>
        <s v="JasonnaScottnaLee"/>
        <s v="LounaTaylornaPucci"/>
        <s v="MegannaMullally"/>
        <s v="ScottnaGlenn"/>
        <s v="JohnnaHeard"/>
        <s v="HueynaLewis"/>
        <s v="Keegan-MichaelnaKey"/>
        <s v="AlexisnaDziena"/>
        <s v="MaudenaApatow"/>
        <s v="TimnaMcGraw"/>
        <s v="GarynaCole"/>
        <s v="KevinnaPollak"/>
        <s v="JamesnaRobinson"/>
        <s v="JamesnaMorrison"/>
        <s v="MarcianaWallace"/>
        <s v="JeffreynaDeMunn"/>
        <s v="CristiánnadenalanaFuente"/>
        <s v="OanhnaNguyen"/>
        <s v="PeternaBoyle"/>
        <s v="CherrynaJones"/>
        <s v="ConradnaVernon"/>
        <s v="GeorgenaCarlin"/>
        <s v="HectornaElizondo"/>
        <s v="LeilanaArcieri"/>
        <s v="EddienaDeezen"/>
        <s v="RenenaRusso"/>
        <s v="ChristophnaWaltz"/>
        <s v="BobnaHoskins"/>
        <s v="FranconaNero"/>
        <s v="LLnaCoolnaJ"/>
        <s v="LyndienaGreenwood"/>
        <s v="BobnaBalaban"/>
        <s v="RaoulnaBova"/>
        <s v="ChrisnaKlein"/>
        <s v="RadhanaMitchell"/>
        <s v="MichaelnaDorn"/>
        <s v="RonnaRifkin"/>
        <s v="MarynaElizabethnaMastrantonio"/>
        <s v="JohnnaBuffalonaMailer"/>
        <s v="ZachnaMcGowan"/>
        <s v="MarknaValley"/>
        <s v="NathanielnaParker"/>
        <s v="VictornaWong"/>
        <s v="ChelcienaRoss"/>
        <s v="GarcellenaBeauvais"/>
        <s v="DexternaFletcher"/>
        <s v="TatenaTaylor"/>
        <s v="SandrinenaHolt"/>
        <s v="CelinanaBeach"/>
        <s v="RorynaCochrane"/>
        <s v="GreggnaHenry"/>
        <s v="RandynaQuaid"/>
        <s v="DavidnaHydenaPierce"/>
        <s v="JimnaBelushi"/>
        <s v="BrandonnaMolale"/>
        <s v="NeilnaMaskell"/>
        <s v="MattnaGerald"/>
        <s v="GaianaWeiss"/>
        <s v="PhilipnaBakernaHall"/>
        <s v="AnnanaKendrick"/>
        <s v="GarynaFarmer"/>
        <s v="JacknaMcBrayer"/>
        <s v="AidanaTurturro"/>
        <s v="SethnaMacFarlane"/>
        <s v="RupertnaEvans"/>
        <s v="StephennaMerchant"/>
        <s v="GrahamnaMcTavish"/>
        <s v="MichaelnaGaston"/>
        <s v="BenjaminnaWalker"/>
        <s v="MaurynaChaykin"/>
        <s v="NancynaTravis"/>
        <s v="OwennaTeale"/>
        <s v="MattnaDamon"/>
        <s v="LorettanaDevine"/>
        <s v="DenisnaLeary"/>
        <s v="ReecenaThompson"/>
        <s v="BrucenaMcGill"/>
        <s v="GlorianaFoster"/>
        <s v="KathleennaQuinlan"/>
        <s v="EricnaLloyd"/>
        <s v="AndreanaSavage"/>
        <s v="StuartnaWilson"/>
        <s v="MattnaWalsh"/>
        <s v="AlexnaRussell"/>
        <s v="WilliamnaDevane"/>
        <s v="JaninenaTurner"/>
        <s v="DanielnavonnaBargen"/>
        <s v="ArmandonaRiesco"/>
        <s v="MariannaSeldes"/>
        <s v="HorationaSanz"/>
        <s v="SydneynaPollack"/>
        <s v="DavidnaZayas"/>
        <s v="GeraldnaMcRaney"/>
        <s v="WarrennaChristie"/>
        <s v="WilliamnaSmith"/>
        <s v="PaulnaGuilfoyle"/>
        <s v="BingbingnaLi"/>
        <s v="YvonnenaZima"/>
        <s v="MichaelnaKitchen"/>
        <s v="JonahnaBobo"/>
        <s v="EugenienaBondurant"/>
        <s v="BriannaGeraghty"/>
        <s v="FrancesnaO'Connor"/>
        <s v="RichardnaSchiff"/>
        <s v="TonynaNoble"/>
        <s v="GorannaVisnjic"/>
        <s v="EvanaGreen"/>
        <s v="BillnaCobbs"/>
        <s v="TomnaGoodman-Hill"/>
        <s v="SimonnaChandler"/>
        <s v="RobertnaWagner"/>
        <s v="DeenaBradleynaBaker"/>
        <s v="BobnaPeck"/>
        <s v="IsabellanaRossellini"/>
        <s v="RaymondnaCruz"/>
        <s v="Sung-junnaYoo"/>
        <s v="JohnnaWitherspoon"/>
        <s v="DavidnaKeith"/>
        <s v="WendienaMalick"/>
        <s v="Ice-T"/>
        <s v="ChelseanaHandler"/>
        <s v="VincentnaRegan"/>
        <s v="HaleynaBennett"/>
        <s v="MichaelnaJeter"/>
        <s v="DrewnaSidora"/>
        <s v="EmilynaRatajkowski"/>
        <s v="NickynaNaudé"/>
        <s v="TchékynaKaryo"/>
        <s v="ClarencenaWilliamsnaIII"/>
        <s v="PeternaKrause"/>
        <s v="EdennaRiegel"/>
        <s v="FrednaWard"/>
        <s v="MiriamnaMargolyes"/>
        <s v="JimmynaShubert"/>
        <s v="DananaIvey"/>
        <s v="AnnenaBancroft"/>
        <s v="TashanaSmith"/>
        <s v="AlysonnaStoner"/>
        <s v="RosanaSalazar"/>
        <s v="BillynaCrudup"/>
        <s v="AmbernaValletta"/>
        <s v="JaquelinenaFleming"/>
        <s v="JessalynnaGilsig"/>
        <s v="JacindanaBarrett"/>
        <s v="DavidnaOyelowo"/>
        <s v="SaffronnaBurrows"/>
        <s v="JudithnaHill"/>
        <s v="GriffinnaKane"/>
        <s v="BillnaHunter"/>
        <s v="JohnnaHodgman"/>
        <s v="KristennaConnolly"/>
        <s v="GiancarlonaGiannini"/>
        <s v="FrednaWilliamson"/>
        <s v="JakenaLloyd"/>
        <s v="ElainenaStritch"/>
        <s v="SophienaOkonedo"/>
        <s v="CallumnaRennie"/>
        <s v="AdhirnaKalyan"/>
        <s v="RitchienaCoster"/>
        <s v="PatricknaKilpatrick"/>
        <s v="GemmanaChan"/>
        <s v="BradleynaCooper"/>
        <s v="JuliannaKostov"/>
        <s v="LouisnaFerreira"/>
        <s v="TracynaMorgan"/>
        <s v="StockardnaChanning"/>
        <s v="AlisonnaBrie"/>
        <s v="TreatnaWilliams"/>
        <s v="MatthewnaMcConaughey"/>
        <s v="WadenaWilliams"/>
        <s v="XandernaBerkeley"/>
        <s v="LeletinaKhumalo"/>
        <s v="MichaelnaWeston"/>
        <s v="DenisnaO'Hare"/>
        <s v="MichaelnaLerner"/>
        <s v="MartinnaDonovan"/>
        <s v="JamesnaCorden"/>
        <s v="JonathannaFrakes"/>
        <s v="JulianaDuffy"/>
        <s v="ChinaMuoinaLo"/>
        <s v="JoenaViterelli"/>
        <s v="50naCent"/>
        <s v="CarrienaPreston"/>
        <s v="RachaelnaHarris"/>
        <s v="MichaelnaAngarano"/>
        <s v="BennaFalcone"/>
        <s v="Xzibit"/>
        <s v="JacobnaHopkins"/>
        <s v="TimothynaWest"/>
        <s v="MikenaStarr"/>
        <s v="PhilipnaWinchester"/>
        <s v="MichaelnaIrby"/>
        <s v="VanessanaMarshall"/>
        <s v="KevinnaCorrigan"/>
        <s v="CCHnaPounder"/>
        <s v="ShawnnaChristian"/>
        <s v="ArielnaGade"/>
        <s v="ClintnaHoward"/>
        <s v="JamienaForeman"/>
        <s v="LouisnaLombardi"/>
        <s v="UlrichnaThomsen"/>
        <s v="TanianaSaulnier"/>
        <s v="EddienaPeng"/>
        <s v="PaolonaMontalban"/>
        <s v="StefannaKapicic"/>
        <s v="EricnaMcCormack"/>
        <s v="KeirnaO'Donnell"/>
        <s v="KennaMarino"/>
        <s v="CarolinenaRhea"/>
        <s v="WillienaGarson"/>
        <s v="RichardnaCrenna"/>
        <s v="MattnaBushell"/>
        <s v="KevinnaBrown"/>
        <s v="RobnaRiggle"/>
        <s v="ShawnnaRoberts"/>
        <s v="TristannaMacknaWilds"/>
        <s v="CynthianaNixon"/>
        <s v="WillnaForte"/>
        <s v="TerrynaO'Neill"/>
        <s v="ChrisnaPenn"/>
        <s v="ChristophernaLambert"/>
        <s v="MihalisnaGiannatos"/>
        <s v="BriannaAustinnaGreen"/>
        <s v="TatenaDonovan"/>
        <s v="MichaelnaBowen"/>
        <s v="SamnaAnderson"/>
        <s v="MatthewnaGraynaGubler"/>
        <s v="IrenenaBedard"/>
        <s v="NednaBeatty"/>
        <s v="HollandnaTaylor"/>
        <s v="FrednaWillard"/>
        <s v="MichaelnaChernus"/>
        <s v="CathynaMoriarty"/>
        <s v="JamesnaWilcox"/>
        <s v="NatashanaRichardson"/>
        <s v="RickynaSchroder"/>
        <s v="JamesnaKaren"/>
        <s v="HaleynaRamm"/>
        <s v="ColmnaFeore"/>
        <s v="ChiakinaKuriyama"/>
        <s v="JamienaKennedy"/>
        <s v="GarynaJones"/>
        <s v="BrionnaJames"/>
        <s v="KatenaLuyben"/>
        <s v="J.T.naWalsh"/>
        <s v="PaulnaMcGann"/>
        <s v="PeternaPolycarpou"/>
        <s v="MichaelnaLonsdale"/>
        <s v="OmnaPuri"/>
        <s v="SallynaHawkins"/>
        <s v="RexnaLinn"/>
        <s v="JohnnaAshton"/>
        <s v="SeymournaCassel"/>
        <s v="EllennaBarkin"/>
        <s v="MirandanaRichardson"/>
        <s v="PatersonnaJoseph"/>
        <s v="JohnnaCastle"/>
        <s v="HughnaBonneville"/>
        <s v="BradynaCorbet"/>
        <s v="DavidnaWalton"/>
        <s v="AlbertnaDupontel"/>
        <s v="LoisnaMaxwell"/>
        <s v="CharlesnaS.naDutton"/>
        <s v="MadisonnaPettis"/>
        <s v="JonnaSeda"/>
        <s v="BridgetnaFonda"/>
        <s v="JudynaGreer"/>
        <s v="AmandanaDetmer"/>
        <s v="JackienaCooper"/>
        <s v="DavidnaBackus"/>
        <s v="BernadettenaPeters"/>
        <s v="MattnaO'Leary"/>
        <s v="AdamnaScott"/>
        <s v="HillnaHarper"/>
        <s v="KelvinnaHannaYee"/>
        <s v="JennifernaGarner"/>
        <s v="ParkernaSawyers"/>
        <s v="Ann-Margret"/>
        <s v="DashnaMihok"/>
        <s v="MirceanaMonroe"/>
        <s v="TomnaDreesen"/>
        <s v="RebeccanaDayan"/>
        <s v="VictorianaSmurfit"/>
        <s v="RobnaMoran"/>
        <s v="MauricenaLaMarche"/>
        <s v="AlianaShawkat"/>
        <s v="BobbynaBlock"/>
        <s v="JonnaStewart"/>
        <s v="BonnienaHunt"/>
        <s v="TomnaSkerritt"/>
        <s v="ShirleynaKnight"/>
        <s v="MonicanaPotter"/>
        <s v="PeternaGallagher"/>
        <s v="ZachnaMills"/>
        <s v="ConchatanaFerrell"/>
        <s v="ThomasnaLennon"/>
        <s v="AmbernaStevensnaWest"/>
        <s v="DannynaMasterson"/>
        <s v="MegannaPark"/>
        <s v="HerbertnaRussell"/>
        <s v="MarknaL.naYoung"/>
        <s v="PeternaGerety"/>
        <s v="GrantnaHeslov"/>
        <s v="ChandlernaCanterbury"/>
        <s v="ZooeynaDeschanel"/>
        <s v="SissynaSpacek"/>
        <s v="MichaelnaMonks"/>
        <s v="JakenaBusey"/>
        <s v="ScootnaMcNairy"/>
        <s v="RupertnaGraves"/>
        <s v="GeorginanaChapman"/>
        <s v="NicolanaWalker"/>
        <s v="AlexandernaGould"/>
        <s v="CherylnaHines"/>
        <s v="ConradnaGoode"/>
        <s v="ChadnaLowe"/>
        <s v="ReubennaLangdon"/>
        <s v="KayvannaNovak"/>
        <s v="DavidnaCostabile"/>
        <s v="AnanadenalanaReguera"/>
        <s v="MarynaLynnnaRajskub"/>
        <s v="CharlesnaMartinet"/>
        <s v="AlicenaKrige"/>
        <s v="FaizonnaLove"/>
        <s v="NatashanaLyonne"/>
        <s v="SiobhannaFallonnaHogan"/>
        <s v="ScottnaLawrence"/>
        <s v="GilbertnaR.naHill"/>
        <s v="PhoebenaCates"/>
        <s v="LeightonnaMeester"/>
        <s v="MarcelnaIures"/>
        <s v="MikenaEpps"/>
        <s v="CelianaImrie"/>
        <s v="JohnnaBillingsley"/>
        <s v="Sven-OlenaThorsen"/>
        <s v="TaylornaDooley"/>
        <s v="PeternaYoungbloodnaHills"/>
        <s v="Rain"/>
        <s v="CarminenaGiovinazzo"/>
        <s v="JohnnaLyons"/>
        <s v="AgnesnaBruckner"/>
        <s v="KellynaRowan"/>
        <s v="RichardnaBrake"/>
        <s v="RitanaWilson"/>
        <s v="RachelnaRoberts"/>
        <s v="TimnaDaly"/>
        <s v="RicknaHoffman"/>
        <s v="MichellenaForbes"/>
        <s v="AaronnaHill"/>
        <s v="M.naEmmetnaWalsh"/>
        <s v="JessicanaCollins"/>
        <s v="KellinaGarner"/>
        <s v="RazanaJaffrey"/>
        <s v="AshleynaScott"/>
        <s v="RabnaAffleck"/>
        <s v="SarahnaGadon"/>
        <s v="WilliamnaAtherton"/>
        <s v="DeminaMoore"/>
        <s v="BrookenaSmith"/>
        <s v="GrantnaBowler"/>
        <s v="EdgarnaRamírez"/>
        <s v="AlisonnaLohman"/>
        <s v="PruittnaTaylornaVince"/>
        <s v="WillienaNelson"/>
        <s v="JosienaHo"/>
        <s v="StephennaWalters"/>
        <s v="DavidnaPatricknaKelly"/>
        <s v="TomnaSturridge"/>
        <s v="JamesnaLew"/>
        <s v="AlisonnaDoody"/>
        <s v="MatthewnaMacfadyen"/>
        <s v="LelandnaOrser"/>
        <s v="MelnaRodriguez"/>
        <s v="StevenaBacic"/>
        <s v="MykeltinaWilliamson"/>
        <s v="MichaelnaNardone"/>
        <s v="VincenaVieluf"/>
        <s v="AlfrenaWoodard"/>
        <s v="BradleynaWhitford"/>
        <s v="BriannaDoyle-Murray"/>
        <s v="FrednaGwynne"/>
        <s v="GretchennaMol"/>
        <s v="JonnaGries"/>
        <s v="KeithnaHudson"/>
        <s v="AndynaDick"/>
        <s v="EricnaPeterson"/>
        <s v="AlissanaDean"/>
        <s v="ChrisnaMulkey"/>
        <s v="NatalyanaBondarchuk"/>
        <s v="RobnaPaulsen"/>
        <s v="GeorgenaCole"/>
        <s v="CrystalnaLowe"/>
        <s v="JulianaJones"/>
        <s v="Randallna'Tex'naCobb"/>
        <s v="OlympianaDukakis"/>
        <s v="JacquelinenaBisset"/>
        <s v="HarveynaKorman"/>
        <s v="D.B.naSweeney"/>
        <s v="JennynaMcCarthy"/>
        <s v="HeathernaBurns"/>
        <s v="AnitanaBriem"/>
        <s v="BradnaRenfro"/>
        <s v="PatricknaBergin"/>
        <s v="DylannaMinnette"/>
        <s v="TomnaBerenger"/>
        <s v="RobinnaSachs"/>
        <s v="StevenaWhitmire"/>
        <s v="RobertnaRi'chard"/>
        <s v="BrucenaAltman"/>
        <s v="KarinaWuhrer"/>
        <s v="IzabellanaMiko"/>
        <s v="KrisnaMarshall"/>
        <s v="JohnnaRatzenberger"/>
        <s v="IannaRichardson"/>
        <s v="EmilionaEstefannaJr."/>
        <s v="TimnaMatheson"/>
        <s v="AlicenaGreczyn"/>
        <s v="JamesnaTumminia"/>
        <s v="JoelnaMcHale"/>
        <s v="TimothynaHutton"/>
        <s v="WilliamnaLucking"/>
        <s v="GarynaStretch"/>
        <s v="WillnaBeinbrink"/>
        <s v="BennaMiller"/>
        <s v="JulianaRoberts"/>
        <s v="JosénaFerrer"/>
        <s v="RobertnaClohessy"/>
        <s v="JoenaKomara"/>
        <s v="SashanaRoiz"/>
        <s v="DavidnaBelle"/>
        <s v="KeenennaIvorynaWayans"/>
        <s v="ObbanaBabatundé"/>
        <s v="NelsnaLennarson"/>
        <s v="MatthewnaBroderick"/>
        <s v="KristynaSwanson"/>
        <s v="LaznaAlonso"/>
        <s v="MannaLi"/>
        <s v="JamesnaWith"/>
        <s v="OmarnaEpps"/>
        <s v="UnaxnaUgalde"/>
        <s v="CélinenaSallette"/>
        <s v="TogonaIgawa"/>
        <s v="HarveynaFierstein"/>
        <s v="PeternaGreene"/>
        <s v="MinnienaDriver"/>
        <s v="MartinnaKove"/>
        <s v="AnnenaHeche"/>
        <s v="CliffnaEdwards"/>
        <s v="IsabellenaHuppert"/>
        <s v="DereknaJacobi"/>
        <s v="DanielnaMays"/>
        <s v="MichaelnaNouri"/>
        <s v="ElizabethnaPerkins"/>
        <s v="ChelseanaBond"/>
        <s v="WilfordnaBrimley"/>
        <s v="ValerienaTian"/>
        <s v="DylannaMoran"/>
        <s v="JulianaSawalha"/>
        <s v="DebranaMessing"/>
        <s v="GeoffreynaHolder"/>
        <s v="DemiánnaBichir"/>
        <s v="RoddynaMcDowall"/>
        <s v="Charice"/>
        <s v="MiminaRogers"/>
        <s v="DavidnaEigenberg"/>
        <s v="Slash"/>
        <s v="AnthonynaZerbe"/>
        <s v="JarednaBurke"/>
        <s v="MaggienaCheung"/>
        <s v="PatricknaFischler"/>
        <s v="AndersnaHolm"/>
        <s v="JednaBrophy"/>
        <s v="BobnaHastings"/>
        <s v="AndrénaDussollier"/>
        <s v="EvannaJones"/>
        <s v="MélissanaTheuriau"/>
        <s v="BérénicenaBejo"/>
        <s v="AnthonynaChau-SangnaWong"/>
        <s v="J.naSmith-Cameron"/>
        <s v="JoBethnaWilliams"/>
        <s v="WilliamnaBassett"/>
        <s v="CraignaT.naNelson"/>
        <s v="BrucenaCampbell"/>
        <s v="ThomasnaF.naWilson"/>
        <s v="AmrnaWaked"/>
        <s v="AlexanaPenaVega"/>
        <s v="DannaBilzerian"/>
        <s v="RosienaO'Donnell"/>
        <s v="RobinnaAtkinnaDownes"/>
        <s v="MarcellanaLentz-Pope"/>
        <s v="SachikonaIshida"/>
        <s v="ReginanaHall"/>
        <s v="NancynaO'Dell"/>
        <s v="VanessanaFerlito"/>
        <s v="NicolenaBeharie"/>
        <s v="WendynaCrewson"/>
        <s v="EricnaSchweig"/>
        <s v="JasonnaDouglas"/>
        <s v="JanenaCurtin"/>
        <s v="SusannaWard"/>
        <s v="CherylnaPenland"/>
        <s v="MarisolnaNichols"/>
        <s v="DavidnaThornton"/>
        <s v="ShantelnaVanSanten"/>
        <s v="AmynaRyan"/>
        <s v="SamnaJaeger"/>
        <s v="LinonaFacioli"/>
        <s v="OmarnaBensonnaMiller"/>
        <s v="RobertnaPicardo"/>
        <s v="MikonaHughes"/>
        <s v="FrancesnaFisher"/>
        <s v="AidannaQuinn"/>
        <s v="LindsaynaSloane"/>
        <s v="JonathannaMorgannaHeit"/>
        <s v="JonathannaBrewer"/>
        <s v="DereknaMears"/>
        <s v="RoscoenaLeenaBrowne"/>
        <s v="EbonnaMoss-Bachrach"/>
        <s v="JoynaBryant"/>
        <s v="ScottnaVance"/>
        <s v="SeannaConnery"/>
        <s v="IannaWhyte"/>
        <s v="JonathannaHyde"/>
        <s v="JeremynaOwen"/>
        <s v="JulenenaRenee"/>
        <s v="ShenaenaGrimes-Beech"/>
        <s v="AnthonynaHeald"/>
        <s v="NatnaFaxon"/>
        <s v="JessenaJames"/>
        <s v="CourtneynaB.naVance"/>
        <s v="VincentnaPastore"/>
        <s v="AngienaDickinson"/>
        <s v="IonenaSkye"/>
        <s v="DanielnaBrochu"/>
        <s v="JohnnaKapelos"/>
        <s v="StephennaHenderson"/>
        <s v="VanessanaAspillaga"/>
        <s v="AnnenaArcher"/>
        <s v="JessenaL.naMartin"/>
        <s v="AngelanaBettis"/>
        <s v="CarleasenaBurke"/>
        <s v="MarconaHofschneider"/>
        <s v="StephennaRea"/>
        <s v="BenedictnaCumberbatch"/>
        <s v="WilliamnaRagsdale"/>
        <s v="DavidnaProval"/>
        <s v="LillonaBrancato"/>
        <s v="JessenaBorrego"/>
        <s v="EricnaIdle"/>
        <s v="JohnnaDoman"/>
        <s v="StevennaWeber"/>
        <s v="ChristinanaMilian"/>
        <s v="RobertnaDavi"/>
        <s v="LaurennaLeenaSmith"/>
        <s v="OakleenaPendergast"/>
        <s v="IsabellenaAdjani"/>
        <s v="HelennaMcCrory"/>
        <s v="JamesnaGammon"/>
        <s v="PatricianaHeaton"/>
        <s v="IsabellenaNanty"/>
        <s v="RileynaSmith"/>
        <s v="AndrewnaDaly"/>
        <s v="JonathannaJackson"/>
        <s v="PatricknaFugit"/>
        <s v="EddienaRouse"/>
        <s v="TimnaGuinee"/>
        <s v="JohnnaAylward"/>
        <s v="TroynaGarity"/>
        <s v="GregnaCollins"/>
        <s v="KellynaRipa"/>
        <s v="JasminenaTrinca"/>
        <s v="AshleynaWalters"/>
        <s v="LorrainenaBracco"/>
        <s v="LjubomirnaKerekes"/>
        <s v="JohnnaMahoney"/>
        <s v="AndynaLau"/>
        <s v="Kang-honaSong"/>
        <s v="FrançoisnaCluzet"/>
        <s v="TimnaBlakenaNelson"/>
        <s v="Prabhas"/>
        <s v="MichellenaNolden"/>
        <s v="AtticusnaShaffer"/>
        <s v="MichaelnaHitchcock"/>
        <s v="OscarnaGale"/>
        <s v="WeinaZhao"/>
        <s v="CourtneynaGains"/>
        <s v="EricnaWinter"/>
        <s v="MaxnaCasella"/>
        <s v="EmilynaOsment"/>
        <s v="ElvisnaTsui"/>
        <s v="KristennaJohnston"/>
        <s v="JiaonaXu"/>
        <s v="DeborahnaKaranaUnger"/>
        <s v="BillynaCampbell"/>
        <s v="EduardonaVerástegui"/>
        <s v="KarinaMatchett"/>
        <s v="BillnaNunn"/>
        <s v="MatthewnaGlave"/>
        <s v="MariahnaCarey"/>
        <s v="DavidnaClennon"/>
        <s v="TednaMarkland"/>
        <s v="LeonornaVarela"/>
        <s v="HarrynaTreadaway"/>
        <s v="BrucenaGoodchild"/>
        <s v="DavidnaWalliams"/>
        <s v="NicknaRobinson"/>
        <s v="OwennaBurke"/>
        <s v="ChristophernaJamesnaBaker"/>
        <s v="AlexandranaMarianaLara"/>
        <s v="JimnaMeskimen"/>
        <s v="NicholasnaBraun"/>
        <s v="HarrynaConnicknaJr."/>
        <s v="TamalanaJones"/>
        <s v="AlekseynaSerebryakov"/>
        <s v="BarbaranaCarrera"/>
        <s v="BillnaMurray"/>
        <s v="TobynaJones"/>
        <s v="MasonnaGamble"/>
        <s v="JohnnaLarroquette"/>
        <s v="OmidnaAbtahi"/>
        <s v="Kwok-KwannaChan"/>
        <s v="WilliamnaHootkins"/>
        <s v="LilynaCole"/>
        <s v="KimnaDickens"/>
        <s v="DarylnaSabara"/>
        <s v="ReginaldnaBallard"/>
        <s v="BrucenaGreen"/>
        <s v="RebeccanaMader"/>
        <s v="WalternaKoenig"/>
        <s v="JoshnaSegarra"/>
        <s v="SherrinaShepherd"/>
        <s v="LaurennaAmbrose"/>
        <s v="JordannaLund"/>
        <s v="AmandanaWyss"/>
        <s v="JudithnaGodrèche"/>
        <s v="DylannaWalsh"/>
        <s v="DebranaWinger"/>
        <s v="MasinaOka"/>
        <s v="KierseynaClemons"/>
        <s v="AlnaFreemannaJr."/>
        <s v="MackenzienaAladjem"/>
        <s v="StevennaMackintosh"/>
        <s v="MindynaKaling"/>
        <s v="ColinnaSalmon"/>
        <s v="JamienaHector"/>
        <s v="JustinnaTimberlake"/>
        <s v="TomnaBosley"/>
        <s v="KirstennaDay"/>
        <s v="LogannaBrowning"/>
        <s v="JoycenaVannaPatten"/>
        <s v="KylienaMinogue"/>
        <s v="EdnaStoppard"/>
        <s v="ShaunnaToub"/>
        <s v="BriannaVannaHolt"/>
        <s v="ColinnaStinton"/>
        <s v="KaitlynnaDever"/>
        <s v="BrucenaSpence"/>
        <s v="KevinnaPeternaHall"/>
        <s v="JosephnaCross"/>
        <s v="DouglasnaSmith"/>
        <s v="SamnaJ.naJones"/>
        <s v="CarmennaEjogo"/>
        <s v="LeonnaRippy"/>
        <s v="ErosnaVlahos"/>
        <s v="NickinaAycox"/>
        <s v="JoannanaLumley"/>
        <s v="RichardnaCetrone"/>
        <s v="PipnaTorrens"/>
        <s v="RichardnaThomas"/>
        <s v="MarionnaRoss"/>
        <s v="MichaelnaBeach"/>
        <s v="MichaelnaMosley"/>
        <s v="AlexnaJennings"/>
        <s v="WendellnaPierce"/>
        <s v="AustinnaNichols"/>
        <s v="MattnaProkop"/>
        <s v="RichardnaBrancatisano"/>
        <s v="LysettenaAnthony"/>
        <s v="AndrewnaGarfield"/>
        <s v="ChristophernaRich"/>
        <s v="MattnaPrice"/>
        <s v="JasonnaBehr"/>
        <s v="ShawnnaDoyle"/>
        <s v="RaynaNicholas"/>
        <s v="MauricenaCompte"/>
        <s v="BennonaFürmann"/>
        <s v="JadenaKindar-Martin"/>
        <s v="AngusnaMacfadyen"/>
        <s v="RichardnaCoyle"/>
        <s v="WarrennaBrown"/>
        <s v="RienaRasmussen"/>
        <s v="IsabellenaCarré"/>
        <s v="TobeynaMaguire"/>
        <s v="EduardnaFernández"/>
        <s v="DwightnaYoakam"/>
        <s v="BeverlynaD'Angelo"/>
        <s v="JacobnaLatimore"/>
        <s v="MelissanaMcMeekin"/>
        <s v="MarknaMargolis"/>
        <s v="HudsonnaLeick"/>
        <s v="SaminaGayle"/>
        <s v="YurianaNara"/>
        <s v="HayleynaLovitt"/>
        <s v="CleanaDuVall"/>
        <s v="VincentnaPerez"/>
        <s v="TonynaKgoroge"/>
        <s v="TichinanaArnold"/>
        <s v="JoenaOchman"/>
        <s v="DatonaBakhtadze"/>
        <s v="MishanaGabrielnaHamilton"/>
        <s v="RachelnaBlanchard"/>
        <s v="ChrisnaEllis"/>
        <s v="EddienaJemison"/>
        <s v="StephennaDillane"/>
        <s v="RobertnaJohnnaBurke"/>
        <s v="KennynaBaker"/>
        <s v="JeremynaCrutchley"/>
        <s v="SusannenaLothar"/>
        <s v="DavidnaGallagher"/>
        <s v="RobertnaMitchum"/>
        <s v="HéctornaJiménez"/>
        <s v="StevenaBannos"/>
        <s v="PortianadenaRossi"/>
        <s v="MichaelnaRapaport"/>
        <s v="JaynaHernandez"/>
        <s v="TophernaGrace"/>
        <s v="PortianaDoubleday"/>
        <s v="RussellnaPeters"/>
        <s v="MichaelnaDeLorenzo"/>
        <s v="EdnaLauter"/>
        <s v="JudynaDavis"/>
        <s v="HolmesnaOsborne"/>
        <s v="RobertsnaBlossom"/>
        <s v="NoranaDunn"/>
        <s v="SonjanaSohn"/>
        <s v="AndreanaMartin"/>
        <s v="HalnaHolbrook"/>
        <s v="SimonnaCallow"/>
        <s v="JimnaGaffigan"/>
        <s v="JeannaLouisanaKelly"/>
        <s v="DougnaCockle"/>
        <s v="NadinenaVelazquez"/>
        <s v="F.naMurraynaAbraham"/>
        <s v="HopenaDavis"/>
        <s v="BriannaMcNamara"/>
        <s v="JaynenaEastwood"/>
        <s v="JoeynaLaurennaAdams"/>
        <s v="JimnaVarney"/>
        <s v="DillonnaCasey"/>
        <s v="AlannaRuck"/>
        <s v="JoelnaDavidnaMoore"/>
        <s v="CarelnaStruycken"/>
        <s v="HeathernaMatarazzo"/>
        <s v="RegnaE.naCathey"/>
        <s v="JasonnaCope"/>
        <s v="RodgernaBumpass"/>
        <s v="TomnaGuiry"/>
        <s v="MikenaColter"/>
        <s v="GenanaRowlands"/>
        <s v="YettanaGottesman"/>
        <s v="DebbienaReynolds"/>
        <s v="MelindanaDillon"/>
        <s v="ChrisnaLowell"/>
        <s v="HowardnaHesseman"/>
        <s v="DanielnaRindress-Kay"/>
        <s v="TracienaThoms"/>
        <s v="WandanaSykes"/>
        <s v="JeannaSmart"/>
        <s v="MarianaThayer"/>
        <s v="ScottnaPorter"/>
        <s v="FionnulanaFlanagan"/>
        <s v="RomanynaMalco"/>
        <s v="CandicenaBergen"/>
        <s v="BonnienaSomerville"/>
        <s v="ChristanaB.naAllen"/>
        <s v="NinanaArianda"/>
        <s v="RaphaelnaSbarge"/>
        <s v="AnnenaMeara"/>
        <s v="PriscillanaPresley"/>
        <s v="TanyanaRoberts"/>
        <s v="PeternaSallis"/>
        <s v="NellienaMcKay"/>
        <s v="BrendanaBlethyn"/>
        <s v="LuisanaRanieri"/>
        <s v="KatenaCapshaw"/>
        <s v="DereknaLuke"/>
        <s v="DanielnaKaluuya"/>
        <s v="OonanaLaurence"/>
        <s v="ReggienaLee"/>
        <s v="EllennaBurstyn"/>
        <s v="EmmanuellenaVaugier"/>
        <s v="FacundonaLombard"/>
        <s v="SanoenaLake"/>
        <s v="DannynaRhodes"/>
        <s v="MegannaFranich"/>
        <s v="MethodnaMan"/>
        <s v="RichardnaDawson"/>
        <s v="TishanaCampbell-Martin"/>
        <s v="JohnnaMacmillan"/>
        <s v="LiamnaJames"/>
        <s v="RobinnaShou"/>
        <s v="RandallnaPark"/>
        <s v="JasikanaNicole"/>
        <s v="KevinnaDillon"/>
        <s v="TomnaKane"/>
        <s v="KatienaLowes"/>
        <s v="LukenaMably"/>
        <s v="HuellnaHowser"/>
        <s v="CherinaOteri"/>
        <s v="GrahamnaBeckel"/>
        <s v="AunjanuenaEllis"/>
        <s v="TracinaLords"/>
        <s v="DavenaAnnable"/>
        <s v="PaulnaSorvino"/>
        <s v="AishanaHinds"/>
        <s v="NicknaChinlund"/>
        <s v="HughnaDillon"/>
        <s v="NatashanaHenstridge"/>
        <s v="DelphinenaChanéac"/>
        <s v="JordannaPrentice"/>
        <s v="FranknaGrillo"/>
        <s v="RobertnaCostanzo"/>
        <s v="MarknaCamacho"/>
        <s v="SandranaVergara"/>
        <s v="ChristiananaLeucas"/>
        <s v="MunronaChambers"/>
        <s v="TerencenaMaynard"/>
        <s v="CheechnaMarin"/>
        <s v="LyndanaBoyd"/>
        <s v="PaulnaGross"/>
        <s v="BjörnnaHlynurnaHaraldsson"/>
        <s v="NednaBellamy"/>
        <s v="JamesnaBiberi"/>
        <s v="StevenaHowey"/>
        <s v="LucynaBoynton"/>
        <s v="NicholasnaTse"/>
        <s v="SarahnaCarter"/>
        <s v="JayceenaChan"/>
        <s v="KadnaMerad"/>
        <s v="JasonnaAlexander"/>
        <s v="KathynaBaker"/>
        <s v="TyronenaKeogh"/>
        <s v="JemimanaWest"/>
        <s v="SergeynaGarmash"/>
        <s v="ChiaranaCaselli"/>
        <s v="HananaMaenaLee"/>
        <s v="TylernaHilton"/>
        <s v="TomnaNoonan"/>
        <s v="MarknaWilliams"/>
        <s v="JennifernaHall"/>
        <s v="PenelopenaWilton"/>
        <s v="HannahnaSpearritt"/>
        <s v="AngelnaCoulby"/>
        <s v="ScottnaWeinger"/>
        <s v="R.naMarcosnaTaylor"/>
        <s v="ChristinenaCavanaugh"/>
        <s v="JohnnaSessions"/>
        <s v="EnriquenaIglesias"/>
        <s v="ReginaldnaVelJohnson"/>
        <s v="CharlienaTalbert"/>
        <s v="DemetrinaMartin"/>
        <s v="KennethnaMitchell"/>
        <s v="AlexnaRocco"/>
        <s v="HarumanaMiura"/>
        <s v="AnnnaTalman"/>
        <s v="GlorianaReuben"/>
        <s v="MiminaKirkland"/>
        <s v="LarrynaBagby"/>
        <s v="JerinaRyan"/>
        <s v="SimonnaWoods"/>
        <s v="EricnaStoltz"/>
        <s v="TómasnaLemarquis"/>
        <s v="AntoninaCorone"/>
        <s v="BennaChaplin"/>
        <s v="RonnaEldard"/>
        <s v="GeorgenaLopez"/>
        <s v="KathleennaTurner"/>
        <s v="TenchonaGyalpo"/>
        <s v="FenellanaWoolgar"/>
        <s v="AugustusnaPrew"/>
        <s v="EduardonaNoriega"/>
        <s v="StevennaBerkoff"/>
        <s v="CharlynenaYi"/>
        <s v="JeffreynaMarkle"/>
        <s v="ShaunnaParkes"/>
        <s v="MerylnaStreep"/>
        <s v="JakenaMcDorman"/>
        <s v="NichellenaNichols"/>
        <s v="MatthewnaSettle"/>
        <s v="TatyananaAli"/>
        <s v="RaynaCharles"/>
        <s v="MichaelnaRady"/>
        <s v="PeternaMcNicholl"/>
        <s v="TynaOlsson"/>
        <s v="DoriannaMissick"/>
        <s v="AlannaOppenheimer"/>
        <s v="CharlottenaRampling"/>
        <s v="JoycenaRandolph"/>
        <s v="TimnaRose"/>
        <s v="VanesanaTomasino"/>
        <s v="WilliamnaMapother"/>
        <s v="ChrisnaBauer"/>
        <s v="PaulnaBarber"/>
        <s v="EionnaBailey"/>
        <s v="KristennaStewart"/>
        <s v="JohnnaNeville"/>
        <s v="JosephnaKaiser"/>
        <s v="GerrynaBednob"/>
        <s v="DavidnaHarbour"/>
        <s v="PenelopenaAnnnaMiller"/>
        <s v="RosienaPerez"/>
        <s v="JeannenaMoreau"/>
        <s v="JuliannaRichings"/>
        <s v="GlennnaHowerton"/>
        <s v="WolfgangnaPreiss"/>
        <s v="SuzienaPlakson"/>
        <s v="KeegannaConnornaTracy"/>
        <s v="DennisnaQuaid"/>
        <s v="JasonnaGeorge"/>
        <s v="BradnaLeland"/>
        <s v="BaileenaMadison"/>
        <s v="SethnaMeyers"/>
        <s v="JacknaThompson"/>
        <s v="KevinnaMcNally"/>
        <s v="MauranaTierney"/>
        <s v="MarionaVannaPeebles"/>
        <s v="MonicanaKeena"/>
        <s v="JessicanaWesson"/>
        <s v="DonaldnaSumpter"/>
        <s v="HristonaShopov"/>
        <s v="MatthewnaLawrence"/>
        <s v="BethnaGrant"/>
        <s v="AhneynaHer"/>
        <s v="ClarkenaPeters"/>
        <s v="DeVaughnnaNixon"/>
        <s v="CarolinenaGoodall"/>
        <s v="MikenaVogel"/>
        <s v="JamienaBlackley"/>
        <s v="AgnianaDitkovskite"/>
        <s v="ZacknaWard"/>
        <s v="SaranaStewart"/>
        <s v="LizanaLapira"/>
        <s v="ErnienaReyesnaJr."/>
        <s v="CharlesnaMartinnaSmith"/>
        <s v="BarrynaCorbin"/>
        <s v="BryannaCallen"/>
        <s v="ShirleynaHenderson"/>
        <s v="HughnaO'Conor"/>
        <s v="BobnaNewhart"/>
        <s v="PowersnaBoothe"/>
        <s v="Aaliyah"/>
        <s v="BillienaWhitelaw"/>
        <s v="JaynaR.naFerguson"/>
        <s v="KellynaMacdonald"/>
        <s v="LarrynathenaCablenaGuy"/>
        <s v="JamesnaBadgenaDale"/>
        <s v="ChrisnaGauthier"/>
        <s v="ImeldanaStaunton"/>
        <s v="RebeccanaGayheart"/>
        <s v="KevinnaBreznahan"/>
        <s v="NancynaCartwright"/>
        <s v="KylenaSchmid"/>
        <s v="MaxnaRyan"/>
        <s v="LisaRayenaMcCoy"/>
        <s v="GregorynaAlannaWilliams"/>
        <s v="AlexandernaSkarsgård"/>
        <s v="KellynaPreston"/>
        <s v="BillynaAaronnaBrown"/>
        <s v="ChelannaSimmons"/>
        <s v="DMX"/>
        <s v="LauranaRamsey"/>
        <s v="StevenaPemberton"/>
        <s v="JohnnynaMessner"/>
        <s v="EricnaCantona"/>
        <s v="VincenaCorazza"/>
        <s v="JamesnaWhitmore"/>
        <s v="VictorianaBeckham"/>
        <s v="KylienaBunbury"/>
        <s v="LindanaKozlowski"/>
        <s v="RichardnaTyson"/>
        <s v="GriffinnaCleveland"/>
        <s v="AmynaStewart"/>
        <s v="JamesnaRead"/>
        <s v="TimnaMcInnerny"/>
        <s v="RosarionaDawson"/>
        <s v="FayenaDunaway"/>
        <s v="KatenaHarbour"/>
        <s v="ÓscarnaJaenada"/>
        <s v="DonnaMcManus"/>
        <s v="JacobnaPitts"/>
        <s v="TonynaPlana"/>
        <s v="SwoosienaKurtz"/>
        <s v="BebenaNeuwirth"/>
        <s v="AmandanaTilson"/>
        <s v="SergionaCalderón"/>
        <s v="IlleananaDouglas"/>
        <s v="ZenanaGrey"/>
        <s v="JacobnaYoung"/>
        <s v="PaulnaBen-Victor"/>
        <s v="TaranaFitzgerald"/>
        <s v="ChrisnaParnell"/>
        <s v="KatharinenaMcPhee"/>
        <s v="PaulinenaMcLynn"/>
        <s v="PatricknaSt.naEsprit"/>
        <s v="PeternaFirth"/>
        <s v="RebeccanaDenaMornay"/>
        <s v="JacobnaVargas"/>
        <s v="PeternaKwong"/>
        <s v="AlicenaPol"/>
        <s v="JamesnaPatricknaStuart"/>
        <s v="AbbienaCornish"/>
        <s v="DanielnaLapaine"/>
        <s v="NatashanaCalis"/>
        <s v="CathrynnadenaPrume"/>
        <s v="RhysnaCoiro"/>
        <s v="RichardnaGant"/>
        <s v="TednaWass"/>
        <s v="KayleenaDeFer"/>
        <s v="JacknaPlotnick"/>
        <s v="CraignaHall"/>
        <s v="JeffnaKober"/>
        <s v="YûsukenaIseya"/>
        <s v="MichaelnaParé"/>
        <s v="JulienaAdams"/>
        <s v="IgornaZaripov"/>
        <s v="JamesnaTupper"/>
        <s v="LiyanaKebede"/>
        <s v="ShawnnaHatosy"/>
        <s v="GillesnaLellouche"/>
        <s v="GilnaBirmingham"/>
        <s v="JérômenaDeschamps"/>
        <s v="AleksandrnaBashirov"/>
        <s v="JacknaHawkins"/>
        <s v="Wai-KeungnaLau"/>
        <s v="KevinnaWilliamson"/>
        <s v="BoydnaHolbrook"/>
        <s v="LorinaSinger"/>
        <s v="HarrynaShearer"/>
        <s v="JennifernaSchwalbachnaSmith"/>
        <s v="KathleennaWilhoite"/>
        <s v="DavidnaArquette"/>
        <s v="TheresanaMerritt"/>
        <s v="MartinnaLandau"/>
        <s v="LolitanaDavidovich"/>
        <s v="JessicanaSzohr"/>
        <s v="A.J.naLanger"/>
        <s v="ClivenaRevill"/>
        <s v="GeraldinenaChaplin"/>
        <s v="DereknaGraf"/>
        <s v="PeternaDante"/>
        <s v="AnthonynaDaniels"/>
        <s v="TheresanaRandle"/>
        <s v="O.J.naSimpson"/>
        <s v="KerrnaSmith"/>
        <s v="CatherinenaDent"/>
        <s v="MattnaLetscher"/>
        <s v="DellnaYount"/>
        <s v="OlivernaStark"/>
        <s v="LainienaKazan"/>
        <s v="LynnnaWhitfield"/>
        <s v="GarrettnaMorris"/>
        <s v="JamesnaBolam"/>
        <s v="DonnaJohnson"/>
        <s v="MarienaGillain"/>
        <s v="GayenaBrown"/>
        <s v="LilletenaDubey"/>
        <s v="AlexandranaSilber"/>
        <s v="MichaelnaWinslow"/>
        <s v="StevenaBastoni"/>
        <s v="PhilnaLeeds"/>
        <s v="AngusnaT.naJones"/>
        <s v="DebranaMonk"/>
        <s v="ColleennaHaskell"/>
        <s v="JuhinaChawla"/>
        <s v="RaynaMcKinnon"/>
        <s v="DarwinnaShaw"/>
        <s v="ShanenaBrolly"/>
        <s v="JuliannaFellowes"/>
        <s v="CharlesnaKeating"/>
        <s v="MatthewnaDaddario"/>
        <s v="GrigoriynaDobrygin"/>
        <s v="KylenaGass"/>
        <s v="JasonnaMewes"/>
        <s v="TrevornaMorgan"/>
        <s v="AldennaEhrenreich"/>
        <s v="AriesnaSpears"/>
        <s v="JeremynaKemp"/>
        <s v="RadivojenaBukvic"/>
        <s v="BeaunaBridges"/>
        <s v="RogernaCross"/>
        <s v="Anne-MarienaDuff"/>
        <s v="Amidou"/>
        <s v="FabricenaLuchini"/>
        <s v="DendrienaTaylor"/>
        <s v="GabrielnaAlmirón"/>
        <s v="AlessandranaMastronardi"/>
        <s v="KennethnaColley"/>
        <s v="TreynaParker"/>
        <s v="MattnaHill"/>
        <s v="DeWaynenaWarren"/>
        <s v="KimberlynaElise"/>
        <s v="MattnaSchulze"/>
        <s v="LeslienaHope"/>
        <s v="EddienaKayenaThomas"/>
        <s v="BobnaClendenin"/>
        <s v="SarahnaWynter"/>
        <s v="RileynaThomasnaStewart"/>
        <s v="DomnaDeLuise"/>
        <s v="DevinnaRatray"/>
        <s v="RonnynaCox"/>
        <s v="StevenaHarris"/>
        <s v="KurtnaFuller"/>
        <s v="ChrisnaPontius"/>
        <s v="JosephnaMascolo"/>
        <s v="AlinaHillis"/>
        <s v="HayleynaMcFarland"/>
        <s v="JaynaMohr"/>
        <s v="MikenaWhite"/>
        <s v="BridgettenaWilson-Sampras"/>
        <s v="BrittanynaDaniel"/>
        <s v="SkinaCarr"/>
        <s v="MelissanaOrdway"/>
        <s v="TarannaKillam"/>
        <s v="JasonnaWeaver"/>
        <s v="BrendannaCoyle"/>
        <s v="RomeonaMiller"/>
        <s v="TonynaLonaBianco"/>
        <s v="JadanaPinkettnaSmith"/>
        <s v="TonynaJay"/>
        <s v="CharlesnaMesure"/>
        <s v="MarcnaMacaulay"/>
        <s v="KennaSansom"/>
        <s v="AryananaEngineer"/>
        <s v="EdgarnaArreola"/>
        <s v="DenisenaBoutte"/>
        <s v="Briannad'ArcynaJames"/>
        <s v="RobertnaPine"/>
        <s v="MatthewnaKnight"/>
        <s v="AlexnaWinter"/>
        <s v="AmynaPoehler"/>
        <s v="YvettenaMimieux"/>
        <s v="FilipponaTimi"/>
        <s v="AnneliesenavannadernaPol"/>
        <s v="DermotnaCrowley"/>
        <s v="JanenaFonda"/>
        <s v="ShaunnaSipos"/>
        <s v="RaynaWalston"/>
        <s v="LucasnaGrabeel"/>
        <s v="MaríanaBotto"/>
        <s v="FrancescanaRettondini"/>
        <s v="PaulanaGarcés"/>
        <s v="JeffnaPerry"/>
        <s v="SkylernaSamuels"/>
        <s v="RominaAboulafia"/>
        <s v="MargaretnaCho"/>
        <s v="ChristinenaLakin"/>
        <s v="NoelnaGugliemi"/>
        <s v="JaspernaLevine"/>
        <s v="TiffanynaLamb"/>
        <s v="GeoffnaStults"/>
        <s v="BrettnaCullen"/>
        <s v="SamairenaArmstrong"/>
        <s v="TobynaHemingway"/>
        <s v="JohnnaPatricknaAmedori"/>
        <s v="JakenaShort"/>
        <s v="EmilynaMeade"/>
        <s v="TomnaBower"/>
        <s v="MaximiliannaSchell"/>
        <s v="JohnnaGavin"/>
        <s v="RikinaLindhome"/>
        <s v="RhysnaWakefield"/>
        <s v="BillynaBarty"/>
        <s v="LeonaMcKern"/>
        <s v="JohnnadenaLancie"/>
        <s v="StevenaGuttenberg"/>
        <s v="QiunaYuen"/>
        <s v="SharonnaLawrence"/>
        <s v="KhalidnaAbdalla"/>
        <s v="DannynaHuston"/>
        <s v="KellynaCarlson"/>
        <s v="JamesnaBrolin"/>
        <s v="ZaknaOrth"/>
        <s v="BernienaSanders"/>
        <s v="JoenaCole"/>
        <s v="LornanaRaver"/>
        <s v="JoannenaWhalley"/>
        <s v="EdnaBegleynaJr."/>
        <s v="JackynaIdo"/>
        <s v="SamnaLerner"/>
        <s v="DavidnaCarradine"/>
        <s v="DiannenaWiest"/>
        <s v="NimratnaKaur"/>
        <s v="JordannaCarlos"/>
        <s v="NicknaGomez"/>
        <s v="DonnaStark"/>
        <s v="MelonienaDiaz"/>
        <s v="SarahnaSolemani"/>
        <s v="DavidnaRamsey"/>
        <s v="RiccardonaScamarcio"/>
        <s v="JamesnaRusso"/>
        <s v="JeffnaDeRocker"/>
        <s v="EdinaGathegi"/>
        <s v="BrendannaSextonnaIII"/>
        <s v="PeternaWingfield"/>
        <s v="GiginaRice"/>
        <s v="BennaVereen"/>
        <s v="SerenanaScottnaThomas"/>
        <s v="ScottnaWolf"/>
        <s v="GarynaColeman"/>
        <s v="MarkonaZaror"/>
        <s v="JackienaBurroughs"/>
        <s v="LesleynaManville"/>
        <s v="LevennaRambin"/>
        <s v="KarinnaKonoval"/>
        <s v="RyannaDonowho"/>
        <s v="CarolinenaDhavernas"/>
        <s v="VictorianaLearn"/>
        <s v="TyronenaBenskin"/>
        <s v="NoranaZehetner"/>
        <s v="SamanthanaMorton"/>
        <s v="VirginienaLedoyen"/>
        <s v="CaitlynnaJenner"/>
        <s v="BrentnaAnderson"/>
        <s v="SeannaPertwee"/>
        <s v="MatthewnaWalker"/>
        <s v="ToninaBraxton"/>
        <s v="MelvilnaPoupaud"/>
        <s v="RosalindnaAyres"/>
        <s v="JimmynaJean-Louis"/>
        <s v="ChinaChungnaLam"/>
        <s v="Marie-AnnenaChazel"/>
        <s v="MarknaWebber"/>
        <s v="EwennaSolon"/>
        <s v="TomnaConti"/>
        <s v="EleanaOberon"/>
        <s v="AndynaOn"/>
        <s v="NoureennaDeWulf"/>
        <s v="KevinnaMcGowan"/>
        <s v="JacquelinenaLovell"/>
        <s v="RobertnaForster"/>
        <s v="JodinaLynnaO'Keefe"/>
        <s v="AlannaDavid"/>
        <s v="MartinanaGedeck"/>
        <s v="JulienaGonzalo"/>
        <s v="RogernaJackson"/>
        <s v="JoenaTurkel"/>
        <s v="J.J.naCohen"/>
        <s v="HopenaOlaidenaWilson"/>
        <s v="CabrinanaCollesides"/>
        <s v="KellinaBarrett"/>
        <s v="DavidnaMoscow"/>
        <s v="LudivinenaSagnier"/>
        <s v="Paulna'PaulynaD'naDelVecchio"/>
        <s v="MiyunaIrino"/>
        <s v="TerencenaYin"/>
        <s v="LaurencenaOlivier"/>
        <s v="RogernaAllam"/>
        <s v="DominiquenaMcElligott"/>
        <s v="StephennaBoyd"/>
        <s v="DantenaBrown"/>
        <s v="MargaretnaTracey"/>
        <s v="TracynaLetts"/>
        <s v="RyannaReynolds"/>
        <s v="RogernaWillie"/>
        <s v="PedronaMiguelnaArce"/>
        <s v="ChingnaWannaLau"/>
        <s v="MartinnaStarr"/>
        <s v="Chester"/>
        <s v="AlannanaUbach"/>
        <s v="JRnaBourne"/>
        <s v="BreenaTurner"/>
        <s v="QuintonnaAaron"/>
        <s v="TyronenaGiordano"/>
        <s v="KenannaThompson"/>
        <s v="JoeynaFatone"/>
        <s v="FrannaKranz"/>
        <s v="CarlnaWeathers"/>
        <s v="CollinsnaPennie"/>
        <s v="NeilnaFlynn"/>
        <s v="MarionaMonicelli"/>
        <s v="TomnaHollander"/>
        <s v="MerrittnaWever"/>
        <s v="AndrewnaDicenaClay"/>
        <s v="SusannaBlommaert"/>
        <s v="NicollettenaSheridan"/>
        <s v="JanetnaLeigh"/>
        <s v="MartinnaBalsam"/>
        <s v="DannaBakkedahl"/>
        <s v="GracenaJones"/>
        <s v="FranknaVincent"/>
        <s v="FreddienaJones"/>
        <s v="KatenaBurton"/>
        <s v="EthannaStiefel"/>
        <s v="TimothéenaChalamet"/>
        <s v="KevinnaG.naSchmidt"/>
        <s v="MichaelnaStuhlbarg"/>
        <s v="MichaelnaHorse"/>
        <s v="JohnnaMcMartin"/>
        <s v="BrucenaPayne"/>
        <s v="HenrynaCzerny"/>
        <s v="FrankienaValli"/>
        <s v="KellienaMartin"/>
        <s v="JulietnaStevenson"/>
        <s v="KimnaChan"/>
        <s v="AlbertnaSalmi"/>
        <s v="HongleinaSun"/>
        <s v="HenrynaSilva"/>
        <s v="RichardnaBriers"/>
        <s v="AdennaYoung"/>
        <s v="PaulnaSparks"/>
        <s v="FishernaStevens"/>
        <s v="SamnaReid"/>
        <s v="DallasnaRoberts"/>
        <s v="LeonienaBenesch"/>
        <s v="JamesnaCullennaBressack"/>
        <s v="NicknaCassavetes"/>
        <s v="LarsnaUlrich"/>
        <s v="KatharinanaSchüttler"/>
        <s v="ShawnnaYue"/>
        <s v="MarknaMoses"/>
        <s v="JosephnaPilato"/>
        <s v="AmandanaSchull"/>
        <s v="KevorknaMalikyan"/>
        <s v="CraignaRoberts"/>
        <s v="LuisnaRosado"/>
        <s v="HakeemnaKae-Kazim"/>
        <s v="VondienaCurtis-Hall"/>
        <s v="JessicanaLowndes"/>
        <s v="RobnaCampbell"/>
        <s v="EricnaSykes"/>
        <s v="JenettenaGoldstein"/>
        <s v="TheodorenaBikel"/>
        <s v="JamesnaD'Arcy"/>
        <s v="JaynaChandrasekhar"/>
        <s v="P.J.naSoles"/>
        <s v="EddienaCibrian"/>
        <s v="BetsynaRussell"/>
        <s v="PaulonaCostanzo"/>
        <s v="DannaHedaya"/>
        <s v="EriknaKnudsen"/>
        <s v="VinessanaShaw"/>
        <s v="MarynaMcCormack"/>
        <s v="DiananaMarianaRiva"/>
        <s v="ShadnaMoss"/>
        <s v="Malika"/>
        <s v="BennaPlatt"/>
        <s v="MarcnaBlucas"/>
        <s v="MegynnaPrice"/>
        <s v="CarollnaSpinney"/>
        <s v="JohnnaIreland"/>
        <s v="EllennaSandweiss"/>
        <s v="RachelnaDratch"/>
        <s v="ConradnaCoates"/>
        <s v="PaulnaFreeman"/>
        <s v="ClydenaKusatsu"/>
        <s v="JakenaWood"/>
        <s v="GerardnaMcSorley"/>
        <s v="CarlosnaBardem"/>
        <s v="ChrisnaAndrewnaCiulla"/>
        <s v="MarynaMouser"/>
        <s v="PaulnaWinfield"/>
        <s v="TimnaWilliams"/>
        <s v="GriffinnaDunne"/>
        <s v="MattnaServitto"/>
        <s v="LaurencenaFox"/>
        <s v="SammnaLevine"/>
        <s v="KurtwoodnaSmith"/>
        <s v="TerinaGarr"/>
        <s v="HarleynaJanenaKozak"/>
        <s v="JacknaWarden"/>
        <s v="MarknaWalters"/>
        <s v="RachelnaBrosnahan"/>
        <s v="LewnaTemple"/>
        <s v="FinnnaIreland"/>
        <s v="SerginaLópez"/>
        <s v="AngellnaConwell"/>
        <s v="KamelnaKrifa"/>
        <s v="ChristophernaEvannaWelch"/>
        <s v="TsianinanaJoelson"/>
        <s v="MarcnaDonato"/>
        <s v="CynthianaStevenson"/>
        <s v="TraceynaWalter"/>
        <s v="RubynaJerins"/>
        <s v="TrentnaFord"/>
        <s v="JasonnaRobards"/>
        <s v="BradnaWilliamnaHenke"/>
        <s v="JenifernaLewis"/>
        <s v="BriannaKeith"/>
        <s v="ShannonnaTweed"/>
        <s v="RobinnaWeigert"/>
        <s v="AngelanaSarafyan"/>
        <s v="LynnnaRedgrave"/>
        <s v="TuppencenaMiddleton"/>
        <s v="MichelnaGalabru"/>
        <s v="IvannaSergei"/>
        <s v="ConradnaKemp"/>
        <s v="TommynaKarlsen"/>
        <s v="CharlesnaAznavour"/>
        <s v="WilliamnaShockley"/>
        <s v="MichelnaMuller"/>
        <s v="AdriannaPasdar"/>
        <s v="SihungnaLung"/>
        <s v="AranaCeli"/>
        <s v="HughnaO'Brian"/>
        <s v="JasonnaWiles"/>
        <s v="Kyung-gunaSol"/>
        <s v="AllennaLeech"/>
        <s v="LevonnaHelm"/>
        <s v="IsabellenaNélisse"/>
        <s v="GrasienaMercedes"/>
        <s v="GlennnaShadix"/>
        <s v="LammannaRucker"/>
        <s v="JessicanaRaine"/>
        <s v="LeenaMajors"/>
        <s v="JohnnaSavage"/>
        <s v="AllisonnaTolman"/>
        <s v="DororthynaThorton"/>
        <s v="JaneanenaGarofalo"/>
        <s v="MianaKirshner"/>
        <s v="WilliamnaPetersen"/>
        <s v="SimonnaMcBurney"/>
        <s v="BlairnaUnderwood"/>
        <s v="MargotnaKidder"/>
        <s v="MarthanaMacIsaac"/>
        <s v="BiancanaKajlich"/>
        <s v="AndrénathenaGiant"/>
        <s v="RussnaTamblyn"/>
        <s v="KalinaRocha"/>
        <s v="Ser'DariusnaBlain"/>
        <s v="EvanaMarienaSaint"/>
        <s v="MitchellnaRyan"/>
        <s v="KurtnaLoder"/>
        <s v="BrendanaStrong"/>
        <s v="JasonnaSpevack"/>
        <s v="NinanaHartley"/>
        <s v="JossnaAckland"/>
        <s v="DrewnaPowell"/>
        <s v="KatharinenaIsabelle"/>
        <s v="AngelonaAnthonynaPizza"/>
        <s v="GenevièvenaBujold"/>
        <s v="HomayounnaErshadi"/>
        <s v="PhilnaVischer"/>
        <s v="LarrynaMullennaJr."/>
        <s v="AdamnaCopeland"/>
        <s v="KevinnaGage"/>
        <s v="SandranaNelson"/>
        <s v="MianaFarrow"/>
        <s v="ShirleynaDouglas"/>
        <s v="DanielnaWu"/>
        <s v="ShelleynaDuvall"/>
        <s v="ElainenaHendrix"/>
        <s v="JasonnaRitter"/>
        <s v="ChrisnaBruno"/>
        <s v="StevenaBuscemi"/>
        <s v="MichaelnaMichele"/>
        <s v="DannaFutterman"/>
        <s v="MarlanaSokoloff"/>
        <s v="EstellenaParsons"/>
        <s v="EricnaGodon"/>
        <s v="DiahannnaCarroll"/>
        <s v="BobbynaColeman"/>
        <s v="TerrynaKinney"/>
        <s v="ConlethnaHill"/>
        <s v="A.J.naBuckley"/>
        <s v="GuillermonaArriaga"/>
        <s v="LarrynaMiller"/>
        <s v="EldennaHenson"/>
        <s v="LauranaHarring"/>
        <s v="ChrisnaGeere"/>
        <s v="MacnaMcDonald"/>
        <s v="MikenaMuscat"/>
        <s v="AmbernaMarienaBollinger"/>
        <s v="RudolfnaKlein-Rogge"/>
        <s v="DanynaVerissimo-Petit"/>
        <s v="SatoshinaTsumabuki"/>
        <s v="Leon"/>
        <s v="NataliyanaVdovina"/>
        <s v="SarunyunaWongkrachang"/>
        <s v="DavenaLegeno"/>
        <s v="ConradnaDunn"/>
        <s v="LeslienaBibb"/>
        <s v="AubreynaPoo"/>
        <s v="EdwardnaFox"/>
        <s v="KeithnaAllen"/>
        <s v="StevennaElder"/>
        <s v="FerdinandonaVetere"/>
        <s v="YasuakinaKurata"/>
        <s v="LinusnaRoache"/>
        <s v="KevinnaNash"/>
        <s v="ArbennaBajraktaraj"/>
        <s v="BartnaShatto"/>
        <s v="Jean-MarcnaBarr"/>
        <s v="AyushnaMaheshnaKhedekar"/>
        <s v="JoenaFlaherty"/>
        <s v="JohnnaMeillon"/>
        <s v="ChadnaBishop"/>
        <s v="StephennaBaldwin"/>
        <s v="MaliknaYoba"/>
        <s v="BarbaranaBach"/>
        <s v="JasonnaHawes"/>
        <s v="SusannaHogan"/>
        <s v="OlivianaColman"/>
        <s v="ShelbynaVischer"/>
        <s v="MayanaAngelou"/>
        <s v="GinonaSalvano"/>
        <s v="AllennaPayne"/>
        <s v="VernonnaDobtcheff"/>
        <s v="MarleynaShelton"/>
        <s v="LupenaOntiveros"/>
        <s v="PoppynaMontgomery"/>
        <s v="PaolonaSeganti"/>
        <s v="IsaiahnaWashington"/>
        <s v="LexanaDoig"/>
        <s v="ChinanaChow"/>
        <s v="OsricnaChau"/>
        <s v="IsaachnaDenaBankolé"/>
        <s v="JanenaAdams"/>
        <s v="NoamnaJenkins"/>
        <s v="TovahnaFeldshuh"/>
        <s v="BonnienaHenna"/>
        <s v="CandacenaKroslak"/>
        <s v="NigelnaWhitmey"/>
        <s v="BehrouznaVossoughi"/>
        <s v="KarlnaJohnson"/>
        <s v="EdouardnaBaer"/>
        <s v="UlrichnaMühe"/>
        <s v="KellynaLin"/>
        <s v="JohnnaGallaghernaJr."/>
        <s v="DioranaBaird"/>
        <s v="ElisanaDonovan"/>
        <s v="CollettenaWolfe"/>
        <s v="OlgierdnaLukaszewicz"/>
        <s v="AmelianaWarner"/>
        <s v="JaroslawnaBoberek"/>
        <s v="TamarnaNovas"/>
        <s v="AlisonnaChand"/>
        <s v="BrunonaKirby"/>
        <s v="BoysnaIInaMen"/>
        <s v="FredronaStarr"/>
        <s v="BrookenaBundy"/>
        <s v="MartinnaHenderson"/>
        <s v="AndrewnaKeegan"/>
        <s v="GenenaSimmons"/>
        <s v="SedonanaLegge"/>
        <s v="CameronnaBright"/>
        <s v="RubynaDee"/>
        <s v="AntonionaSabatonaJr."/>
        <s v="CharlottenaSullivan"/>
        <s v="GregnaGermann"/>
        <s v="HenrynaSimmons"/>
        <s v="CoreynaJohnson"/>
        <s v="JasonnaGray-Stanford"/>
        <s v="RolandonaMolina"/>
        <s v="ShidônaNakamura"/>
        <s v="BrucenaDern"/>
        <s v="CasnaAnvar"/>
        <s v="TraylornaHoward"/>
        <s v="LenanaEndre"/>
        <s v="SarahnaWright"/>
        <s v="CatalinanaSandinonaMoreno"/>
        <s v="PeternaCoyote"/>
        <s v="YvesnaJacques"/>
        <s v="NatalienaLisinska"/>
        <s v="PaulnaMazursky"/>
        <s v="KatenaWalsh"/>
        <s v="ThomasnaIannaGriffith"/>
        <s v="DougraynaScott"/>
        <s v="JodienaWhittaker"/>
        <s v="BrankonaDjuric"/>
        <s v="Jung-jaenaLee"/>
        <s v="AnnienaGolden"/>
        <s v="GarynaSchwartz"/>
        <s v="RobnaMorrow"/>
        <s v="HannahnaMurray"/>
        <s v="JudenaCiccolella"/>
        <s v="RumernaWillis"/>
        <s v="RonaldnaColman"/>
        <s v="PaulnaSchneider"/>
        <s v="CaranaHorgan"/>
        <s v="Björk"/>
        <s v="ChristiannaCampbell"/>
        <s v="BillnaErwin"/>
        <s v="Dong-gunnaJang"/>
        <s v="LeenaJ.naCobb"/>
        <s v="MurraynaHamilton"/>
        <s v="LambertnaWilson"/>
        <s v="CharlottenaLewis"/>
        <s v="DavidnaMargulies"/>
        <s v="AllynaSheedy"/>
        <s v="RorkenaDenver"/>
        <s v="JoshnaHenderson"/>
        <s v="AshleynaHinshaw"/>
        <s v="StevennaHill"/>
        <s v="DavenaAllen"/>
        <s v="OlivernaCooper"/>
        <s v="BillnaHickman"/>
        <s v="ConnienaNielsen"/>
        <s v="DanianaRamirez"/>
        <s v="T.J.naThyne"/>
        <s v="ValerianaGolino"/>
        <s v="AnthonynaBurrell"/>
        <s v="NatnaWolff"/>
        <s v="J.B.naSmoove"/>
        <s v="RobertnaFoxworth"/>
        <s v="LusianaStrus"/>
        <s v="VivanaBianca"/>
        <s v="PeternaHermann"/>
        <s v="DichennaLachman"/>
        <s v="MegnaCrosbie"/>
        <s v="LarknaVoorhies"/>
        <s v="MehcadnaBrooks"/>
        <s v="BillnaIrwin"/>
        <s v="JohnnaColicos"/>
        <s v="HerbertnaGrönemeyer"/>
        <s v="HarlandnaWilliams"/>
        <s v="LindsaynaDuncan"/>
        <s v="ZhengyongnaZhang"/>
        <s v="SofianaBlack-D'Elia"/>
        <s v="TammynaBlanchard"/>
        <s v="ShermannaHemsley"/>
        <s v="GregnaMottola"/>
        <s v="DagmaranaDominczyk"/>
        <s v="BriannaDietzen"/>
        <s v="SusannaGardner"/>
        <s v="SamanthanaIvers"/>
        <s v="JJnaFeild"/>
        <s v="Ah-sungnaKo"/>
        <s v="PaulnaGleason"/>
        <s v="SerenanaGrandi"/>
        <s v="JakenaRichardson"/>
        <s v="HarmonynaKorine"/>
        <s v="TimothynaWebber"/>
        <s v="AlicjanaBachleda"/>
        <s v="JamesnaShigeta"/>
        <s v="AndynaDavoli"/>
        <s v="BálintnaPéntek"/>
        <s v="DahongnaNi"/>
        <s v="RyunaKohata"/>
        <s v="RebeccanaBlack"/>
        <s v="HiroyukinaIkeuchi"/>
        <s v="AnanaImnadze"/>
        <s v="EmmanaLung"/>
        <s v="AlexandranaCallas"/>
        <s v="JasonnaFlemyng"/>
        <s v="GingernaJensen"/>
        <s v="DenisenaCrosby"/>
        <s v="AkiranaTerao"/>
        <s v="HailunaQin"/>
        <s v="ZachnaGalligan"/>
        <s v="JasonnaMantzoukas"/>
        <s v="DanielnaZettel"/>
        <s v="CorbinnaBleu"/>
        <s v="LanenaSmith"/>
        <s v="ChristophernaSommers"/>
        <s v="TamsinnaEgerton"/>
        <s v="RichardnaT.naJones"/>
        <s v="PaznadenalanaHuerta"/>
        <s v="RobertnaProsky"/>
        <s v="EricnaMabius"/>
        <s v="GeorgenaNewbern"/>
        <s v="JennifernaHudson"/>
        <s v="PeternaBerg"/>
        <s v="RodnaSteiger"/>
        <s v="EvanaBirthistle"/>
        <s v="HardynaKrüger"/>
        <s v="PaulinenaCollins"/>
        <s v="ElizabethnaMcGovern"/>
        <s v="DylannaBaker"/>
        <s v="EmbethnaDavidtz"/>
        <s v="JimnaRash"/>
        <s v="KevinnaTighe"/>
        <s v="ScottnaHandy"/>
        <s v="JiminaMistry"/>
        <s v="VincentnaGallo"/>
        <s v="AlexnaKarpovsky"/>
        <s v="LisanaPelikan"/>
        <s v="SamanthanaEggar"/>
        <s v="AngusnaBarnett"/>
        <s v="GeoffnaBell"/>
        <s v="ScottnaPatterson"/>
        <s v="BrittnaEkland"/>
        <s v="AlixnaFreihage"/>
        <s v="MaxnaCullen"/>
        <s v="PreitynaZinta"/>
        <s v="TomnaCullen"/>
        <s v="FrancescnaPagès"/>
        <s v="GlennnaBeck"/>
        <s v="DustinnaMilligan"/>
        <s v="RaoulnaMaxnaTrujillo"/>
        <s v="HannahnaBritland"/>
        <s v="RiteishnaDeshmukh"/>
        <s v="FrançoisnaDamiens"/>
        <s v="GlennaPowell"/>
        <s v="LeighnaWhannell"/>
        <s v="JudgenaReinhold"/>
        <s v="ClarenaKramer"/>
        <s v="KierannaCulkin"/>
        <s v="MikenaDopud"/>
        <s v="EddienaAlbert"/>
        <s v="TednaRaimi"/>
        <s v="FrancesnaBay"/>
        <s v="JonathannaBreck"/>
        <s v="AlnaLeong"/>
        <s v="JacknaWild"/>
        <s v="DabneynaColeman"/>
        <s v="AngelonaRossitto"/>
        <s v="RaenaDawnnaChong"/>
        <s v="StephanienaLemelin"/>
        <s v="GeoffreynaArend"/>
        <s v="KeshianaKnightnaPulliam"/>
        <s v="AaronnaYoo"/>
        <s v="SalnaLopez"/>
        <s v="VicnaMorrow"/>
        <s v="JessicanaSimpson"/>
        <s v="CharlienaKorsmo"/>
        <s v="TomnaWaits"/>
        <s v="IsiahnaWhitlocknaJr."/>
        <s v="JadennaKlein"/>
        <s v="JohnnynaWhitworth"/>
        <s v="LilynaTomlin"/>
        <s v="EddienaJones"/>
        <s v="RonaldnaPickup"/>
        <s v="VanessanaLengies"/>
        <s v="CharlienaMurphy"/>
        <s v="JennifernaTung"/>
        <s v="MichaelnaGross"/>
        <s v="CarlosnaAlazraqui"/>
        <s v="NiallnaHoran"/>
        <s v="CharlesnaNapier"/>
        <s v="JacknaGuzman"/>
        <s v="CarmennaElectra"/>
        <s v="DiedrichnaBader"/>
        <s v="JonnaPolito"/>
        <s v="JeannenaTripplehorn"/>
        <s v="HunternaParrish"/>
        <s v="WendinaMcLendon-Covey"/>
        <s v="RobnaHuebel"/>
        <s v="TamaranaTaylor"/>
        <s v="LeenaTergesen"/>
        <s v="JerrynaStiller"/>
        <s v="CarlonaCecchi"/>
        <s v="EverettnaMcGill"/>
        <s v="FrankienaMuniz"/>
        <s v="PatricianaBelcher"/>
        <s v="IndianadenaBeaufort"/>
        <s v="ChristophernaGuest"/>
        <s v="JilliannaEstell"/>
        <s v="DavenaFoley"/>
        <s v="FrançoisnaChau"/>
        <s v="MelissanaBenoist"/>
        <s v="AlbanaRohrwacher"/>
        <s v="EsainaMorales"/>
        <s v="JennifernaEsposito"/>
        <s v="DennisnaBurkley"/>
        <s v="GennaSeto"/>
        <s v="DreenaHemingway"/>
        <s v="RobertnaPeters"/>
        <s v="MitchnaPileggi"/>
        <s v="SharatnaSaxena"/>
        <s v="CarolnaSutton"/>
        <s v="RobertnaPralgo"/>
        <s v="AdrianenaLenox"/>
        <s v="GeorgenaDiCenzo"/>
        <s v="AnnanaVareschi"/>
        <s v="MichelnaSerrault"/>
        <s v="HaluknaBilginer"/>
        <s v="RomanenaBohringer"/>
        <s v="LubnanaAzabal"/>
        <s v="LarrynaFessenden"/>
        <s v="LauranaHarris"/>
        <s v="JeffreynaCombs"/>
        <s v="KerrynaCahill"/>
        <s v="LeenaNorris"/>
        <s v="WilliamnaMiller"/>
        <s v="RyannaO'Neal"/>
        <s v="TednaDanson"/>
        <s v="SandranaEcheverría"/>
        <s v="SeannaKeenan"/>
        <s v="GlennnaPlummer"/>
        <s v="DannynaSapani"/>
        <s v="AdriennenaPickering"/>
        <s v="AdriannaHolmes"/>
        <s v="ChasenaArmitage"/>
        <s v="MichaelnaMcElhatton"/>
        <s v="AmandanaTroop"/>
        <s v="SigríðurnaMaríanaEgilsdóttir"/>
        <s v="ShabananaAzmi"/>
        <s v="JasonnaLondon"/>
        <s v="JohnnaLight"/>
        <s v="Dal-sunaOh"/>
        <s v="EnriquenaMurciano"/>
        <s v="Akon"/>
        <s v="MalesenaJow"/>
        <s v="Jean-LouisnaTrintignant"/>
        <s v="ZeldanaRubinstein"/>
        <s v="JessenaGarcia"/>
        <s v="SpencernaTracy"/>
        <s v="AntonionadenalanaTorre"/>
        <s v="DonnaFrancks"/>
        <s v="LuisanaD'Oliveira"/>
        <s v="KabirnaBedi"/>
        <s v="LukenaFord"/>
        <s v="VicnaWaghorn"/>
        <s v="BolajinaBadejo"/>
        <s v="MarilynnaBurns"/>
        <s v="JohnnynaLewis"/>
        <s v="RosalindnaHarris"/>
        <s v="ParkernaBagley"/>
        <s v="LunettanaSavino"/>
        <s v="JarrodnaBunch"/>
        <s v="DinahnaManoff"/>
        <s v="BillnaClinton"/>
        <s v="RobertanaValderrama"/>
        <s v="RalphnaBellamy"/>
        <s v="PatricknaCranshaw"/>
        <s v="DannynaWebb"/>
        <s v="GbenganaAkinnagbe"/>
        <s v="MarianaConchitanaAlonso"/>
        <s v="DylannaKussman"/>
        <s v="ChrisnaYoung"/>
        <s v="HunternaTylo"/>
        <s v="RobertnaUrich"/>
        <s v="CarlynaSchroeder"/>
        <s v="JanetnaMcTeer"/>
        <s v="Woo-heenaChun"/>
        <s v="KevinnaMcHale"/>
        <s v="MainaCharoenpura"/>
        <s v="SallynaKirkland"/>
        <s v="LionelnaAbelanski"/>
        <s v="GarynaMcDonald"/>
        <s v="ShaunnaEvans"/>
        <s v="PeternaCallan"/>
        <s v="PerreynaReeves"/>
        <s v="JohnnaHenshaw"/>
        <s v="ÉmilienaDequenne"/>
        <s v="JonathannaTucker"/>
        <s v="DavidnaGulpilil"/>
        <s v="StevenaLenaMarquand"/>
        <s v="KarinnaViard"/>
        <s v="CelinanaJade"/>
        <s v="JasonnaPatric"/>
        <s v="DebriannanaMansini"/>
        <s v="AlannaBates"/>
        <s v="MilonaO'Shea"/>
        <s v="StiannaSmestad"/>
        <s v="MollynaHagan"/>
        <s v="ValarienaPettiford"/>
        <s v="BradnaJames"/>
        <s v="SamuelnaRoukin"/>
        <s v="ChristophernaB.naDuncan"/>
        <s v="VanessanaMartinez"/>
        <s v="MartinnaLucey"/>
        <s v="AdityanaRoynaKapoor"/>
        <s v="RobertnaTaylor"/>
        <s v="GhassannaMassoud"/>
        <s v="PhilnaLaMarr"/>
        <s v="JamesnaHuang"/>
        <s v="NicholasnaHammond"/>
        <s v="PatricknaCronin"/>
        <s v="JillnaTalley"/>
        <s v="CaseynaSiemaszko"/>
        <s v="DavidnaSchneider"/>
        <s v="StevenaHarvey"/>
        <s v="BrycenaDallasnaHoward"/>
        <s v="DaisynaBetts"/>
        <s v="JoshnaPais"/>
        <s v="JustinnaHall"/>
        <s v="JeffnaMarlow"/>
        <s v="TracynaMiddendorf"/>
        <s v="KerinaLynnnaPratt"/>
        <s v="SamanthanaMathis"/>
        <s v="SarainnaBoylan"/>
        <s v="DiegonaVelazquez"/>
        <s v="MichaelanaWatkins"/>
        <s v="FrednaArmisen"/>
        <s v="AimeenaTeegarden"/>
        <s v="CarolnaKane"/>
        <s v="MarknaFeuerstein"/>
        <s v="SamuelnaWest"/>
        <s v="DavidnaThewlis"/>
        <s v="PhilnaDavis"/>
        <s v="EmmanuellenaBéart"/>
        <s v="VerneenaWatson"/>
        <s v="KevinnaRahm"/>
        <s v="GinanaMcKee"/>
        <s v="AmynaLocane"/>
        <s v="EvannaMcGuire"/>
        <s v="MarynaCatherinenaGarrison"/>
        <s v="RorynaCulkin"/>
        <s v="AlexanaHavins"/>
        <s v="KesunnaLoder"/>
        <s v="WilliamnaShimell"/>
        <s v="TesshônaGenda"/>
        <s v="JulienaLeBreton"/>
        <s v="JacknaKao"/>
        <s v="DarrennaBoyd"/>
        <s v="NatalienaCoughlin"/>
        <s v="Jean-ClaudenaLecas"/>
        <s v="KaceynaClarke"/>
        <s v="AnnanaKatarina"/>
        <s v="CraignaSheffer"/>
        <s v="PattinaLuPone"/>
        <s v="VivicanaA.naFox"/>
        <s v="GarvinnaCross"/>
        <s v="ÁngelanaMolina"/>
        <s v="ToddnaLouiso"/>
        <s v="StanislavnaIanevski"/>
        <s v="EllienaKendrick"/>
        <s v="NastassjanaKinski"/>
        <s v="AlannaVannaSprang"/>
        <s v="RichardnaBull"/>
        <s v="TiffanynaDupont"/>
        <s v="RoschdynaZem"/>
        <s v="NatalienaMendoza"/>
        <s v="RazaaqnaAdoti"/>
        <s v="VicnaAviles"/>
        <s v="DaniellenaDarrieux"/>
        <s v="JennifernaUlrich"/>
        <s v="CharlesnaBaker"/>
        <s v="AylanaKell"/>
        <s v="RainnnaWilson"/>
        <s v="BrahimnaAchabbakhe"/>
        <s v="JillnaSt.naJohn"/>
        <s v="LeenaVing"/>
        <s v="GenevièvenaLemon"/>
        <s v="AngusnaSampson"/>
        <s v="CliftonnaJames"/>
        <s v="CodynaLinley"/>
        <s v="PaulinanaGerzon"/>
        <s v="KwesinaAmeyaw"/>
        <s v="PeternaUstinov"/>
        <s v="CraignaConway"/>
        <s v="BobnaCostas"/>
        <s v="VanessanaRay"/>
        <s v="EmmanaCaulfield"/>
        <s v="NianaLong"/>
        <s v="ErinnaDaniels"/>
        <s v="CharlesnaAidman"/>
        <s v="PeternaBreitmayer"/>
        <s v="DarrylnaStephens"/>
        <s v="AnupamnaKher"/>
        <s v="DeborahnaMailman"/>
        <s v="Lil'naWayne"/>
        <s v="AlastairnaDuncan"/>
        <s v="MiriamanaSmith"/>
        <s v="KatienaAselton"/>
        <s v="AshleynaGerasimovich"/>
        <s v="JennifernaButler"/>
        <s v="RicknaRossovich"/>
        <s v="CarlanaGallo"/>
        <s v="JacknaO'Halloran"/>
        <s v="ValérienaLemercier"/>
        <s v="ErinnaWasson"/>
        <s v="DereknaWaynenaJohnson"/>
        <s v="RichardnaGraham"/>
        <s v="EleanornaBron"/>
        <s v="LukenaGrimes"/>
        <s v="ValentinnaGolubenko"/>
        <s v="PaulnaSanchez"/>
        <s v="BobnaMarley"/>
        <s v="StephennaAu"/>
        <s v="IvannaOkhlobystin"/>
        <s v="CindynaRobinson"/>
        <s v="SydneynaPenny"/>
        <s v="JuliannaSands"/>
        <s v="OlesyanaRulin"/>
        <s v="JohnnaRalston"/>
        <s v="TravisnaAaronnaWade"/>
        <s v="MarianaSchrader"/>
        <s v="TimnaDeKay"/>
        <s v="MarknaDenaAlessandro"/>
        <s v="GilnaBellows"/>
        <s v="AhmadnaMassad"/>
        <s v="GiulianaMichelini"/>
        <s v="AndrénaRamiro"/>
        <s v="GabrielnaBateman"/>
        <s v="JessicanaMauboy"/>
        <s v="Na'BlonkanaDurden"/>
        <s v="DaniellenavonnaZerneck"/>
        <s v="SandynaDennis"/>
        <s v="NancynaAllen"/>
        <s v="JakenaCherry"/>
        <s v="EricnaChristmas"/>
        <s v="MatthiasnaHabich"/>
        <s v="StellannaSkarsgård"/>
        <s v="EamonnnaWalker"/>
        <s v="TemueranaMorrison"/>
        <s v="BurghartnaKlaußner"/>
        <s v="MauricenaRoëves"/>
        <s v="BeverlynaRandolph"/>
        <s v="MarconaD'Amore"/>
        <s v="SidnaCaesar"/>
        <s v="RickynaMartin"/>
        <s v="KennethnaMars"/>
        <s v="ElsanaLanchester"/>
        <s v="RichardnaBeymer"/>
        <s v="MatthewnaBorlenghi"/>
        <s v="EriknaEstrada"/>
        <s v="AjaynaNaidu"/>
        <s v="JennifernaJones"/>
        <s v="TomnaAtkins"/>
        <s v="RachelnaBlakely"/>
        <s v="JohnnaLynch"/>
        <s v="DavidnaAlannaGrier"/>
        <s v="AbbynaMukiibinaNkaaga"/>
        <s v="RicknaDial"/>
        <s v="AmynaMadigan"/>
        <s v="OlivianaWilde"/>
        <s v="LuisnaE.naCarazo"/>
        <s v="DominiknaGarcía-Lorido"/>
        <s v="WalenaOjo"/>
        <s v="RaquelnaAlessi"/>
        <s v="LawrencenaGilliardnaJr."/>
        <s v="EnriconaColantoni"/>
        <s v="ToddnaSusman"/>
        <s v="AlexisnaKendra"/>
        <s v="PollynaNoonan"/>
        <s v="FredericknaWeller"/>
        <s v="L.Q.naJones"/>
        <s v="PamelanaSalem"/>
        <s v="PaulnaPopplewell"/>
        <s v="MarcnaSinger"/>
        <s v="SammynaNaginaNjuguna"/>
        <s v="MélanienaDoutey"/>
        <s v="CaranaSeymour"/>
        <s v="Ji-hyunnaJun"/>
        <s v="RitchienaMontgomery"/>
        <s v="PeternaMcNamara"/>
        <s v="BillnaBaird"/>
        <s v="RobertnaWahlberg"/>
        <s v="JohnnaBell"/>
        <s v="ReinernaSchwarz"/>
        <s v="IddonaGoldberg"/>
        <s v="LinaJunnaLi"/>
        <s v="MartijnnaLakemeier"/>
        <s v="BillnaDuke"/>
        <s v="MichelnaSimon"/>
        <s v="TrieunaTran"/>
        <s v="JohnnynaNguyen"/>
        <s v="JamesnaBuckley"/>
        <s v="EvanaMarcille"/>
        <s v="JohnnynaLever"/>
        <s v="AndreanaRos"/>
        <s v="KaylanaRaparelli"/>
        <s v="NicholasnaBell"/>
        <s v="TonynaDanza"/>
        <s v="JohnnaHillerman"/>
        <s v="GérardnaJugnot"/>
        <s v="ClaudianaFerri"/>
        <s v="FrankynaG"/>
        <s v="DannynaAiello"/>
        <s v="Jean-PierrenaDarroussin"/>
        <s v="JonaPrestia"/>
        <s v="ShinobunaTerajima"/>
        <s v="Madhavan"/>
        <s v="DavidnaDastmalchian"/>
        <s v="MikenaEshaq"/>
        <s v="RonnaSilver"/>
        <s v="ShanenaMeadows"/>
        <s v="JulienaR.naØlgaard"/>
        <s v="BronaghnaGallagher"/>
        <s v="GordonnaPinsent"/>
        <s v="ColinnaFarrell"/>
        <s v="GeorgenaVoskovec"/>
        <s v="Prateik"/>
        <s v="ShawneenaSmith"/>
        <s v="SumaleenaMontano"/>
        <s v="ChristophernaNicholasnaSmith"/>
        <s v="DarennaKagasoff"/>
        <s v="JennifernaRubin"/>
        <s v="HugonaStiglitz"/>
        <s v="AlishanaBoe"/>
        <s v="VictornaMature"/>
        <s v="CatherinenaSchell"/>
        <s v="YaphetnaKotto"/>
        <s v="PaulnaLukas"/>
        <s v="MollynaEphraim"/>
        <s v="DonaldnaGlover"/>
        <s v="JorjanaFox"/>
        <s v="GarrettnaRyan"/>
        <s v="BriannaO'Halloran"/>
        <s v="JamienaDraven"/>
        <s v="HelennaMartin"/>
        <s v="TomnaBurlinson"/>
        <s v="AlicenaPlayten"/>
        <s v="JunenaCarternaCash"/>
        <s v="DiananaScarwid"/>
        <s v="DavidnaKross"/>
        <s v="ChrystalenaWilson"/>
        <s v="PerditanaWeeks"/>
        <s v="SharonnaLeal"/>
        <s v="PersisnaKhambatta"/>
        <s v="ScottnaReeves"/>
        <s v="RachelnaKorine"/>
        <s v="MaríanaAura"/>
        <s v="MiriamnaColon"/>
        <s v="EllienaCornell"/>
        <s v="ClaytonnaRohner"/>
        <s v="RobertnaBeltran"/>
        <s v="AndrewnaAirlie"/>
        <s v="SahajaknaBoonthanakit"/>
        <s v="FinlaynaCurrie"/>
        <s v="WoodnaHarris"/>
        <s v="AdolphenaMenjou"/>
        <s v="LaurennaLondon"/>
        <s v="MonanaMarshall"/>
        <s v="EvanaAmurrinaMartino"/>
        <s v="MarinanaHands"/>
        <s v="NicolnaWilliamson"/>
        <s v="MichaelnaRichards"/>
        <s v="ShirleynaJones"/>
        <s v="JessicanaWalter"/>
        <s v="JacknaElam"/>
        <s v="JonathannaSilverman"/>
        <s v="CarternaJenkins"/>
        <s v="ChloenaHollings"/>
        <s v="SimonnaBaker"/>
        <s v="OliviernaRabourdin"/>
        <s v="BessnaArmstrong"/>
        <s v="LiznaMullane"/>
        <s v="CynthianaBarrett"/>
        <s v="AngelanaFeatherstone"/>
        <s v="MarilynnaManson"/>
        <s v="WinternaAvenaZoli"/>
        <s v="KristoffernaPolaha"/>
        <s v="LuminaCavazos"/>
        <s v="DarshannaJariwala"/>
        <s v="KennaDavis"/>
        <s v="JimnaByrnes"/>
        <s v="LarainenaDay"/>
        <s v="SaranaGilbert"/>
        <s v="CoreynaSevier"/>
        <s v="OlivianaDeJonge"/>
        <s v="KelnaO'Neill"/>
        <s v="AlicenaEvans"/>
        <s v="JelenanaNik"/>
        <s v="MartanaEtura"/>
        <s v="GeorgianaGroome"/>
        <s v="KatienaLeclerc"/>
        <s v="TimothynaOmundson"/>
        <s v="DavidnaAdamnaFlannery"/>
        <s v="NicholasnaGonzalez"/>
        <s v="TomiwanaEdun"/>
        <s v="LisanaKay"/>
        <s v="CostasnaMandylor"/>
        <s v="EdnaQuinn"/>
        <s v="MilannaLasica"/>
        <s v="BirolnaÜnel"/>
        <s v="JosephnaMawle"/>
        <s v="RobertnaLongstreet"/>
        <s v="KatherinenaHelmond"/>
        <s v="JimnaSiedow"/>
        <s v="YayayingnaRhathanaPhongam"/>
        <s v="EmmanuellenaBercot"/>
        <s v="CamrynnaManheim"/>
        <s v="DileepnaRaj"/>
        <s v="JacknaMcElhone"/>
        <s v="ZinedinenaSoualem"/>
        <s v="KimnaLy"/>
        <s v="PaulnaGlover"/>
        <s v="VincentnaSchiavelli"/>
        <s v="JamesnaRobertsonnaJustice"/>
        <s v="KaDeenaStrickland"/>
        <s v="PeternaSpellos"/>
        <s v="LouisenaLasser"/>
        <s v="FranknaMcHugh"/>
        <s v="MiguelnaÁngelnaSolá"/>
        <s v="JuannaFernández"/>
        <s v="JamesnaDuval"/>
        <s v="JoaquínnaCosio"/>
        <s v="HansnaKesting"/>
        <s v="DebbienaHarry"/>
        <s v="Hye-jeongnaKang"/>
        <s v="MarienaFéret"/>
        <s v="DannynaDyer"/>
        <s v="LyubovnaAgapova"/>
        <s v="DimplenaKapadia"/>
        <s v="LouisenaFletcher"/>
        <s v="BraedennaLemasters"/>
        <s v="PurabnaKohli"/>
        <s v="MegannaFollows"/>
        <s v="LateefnaCrowder"/>
        <s v="AlannaFord"/>
        <s v="AmandanaRedman"/>
        <s v="MatiasnaVarela"/>
        <s v="TammynaDavis"/>
        <s v="PareshnaRawal"/>
        <s v="AnnanaKatharinanaSchwabroh"/>
        <s v="ZhannanaFriske"/>
        <s v="TonynaGanios"/>
        <s v="KathleennaMunroe"/>
        <s v="S.naWilliamnaHinzman"/>
        <s v="CatherinenaLambert"/>
        <s v="CornelnaWilde"/>
        <s v="MarcusnaLylenaBrown"/>
        <s v="DavidnaAnaCole"/>
        <s v="LochlynnaMunro"/>
        <s v="DavidnaWayne"/>
        <s v="AdamnaHicks"/>
        <s v="SidneynaJames"/>
        <s v="YayanaDaCosta"/>
        <s v="Georgena'Buck'naFlower"/>
        <s v="GordonnaJackson"/>
        <s v="ArminnaShimerman"/>
        <s v="AshleynaBell"/>
        <s v="LibbynaVillari"/>
        <s v="DJnaPooh"/>
        <s v="ThelmanaRitter"/>
        <s v="PeternaAppel"/>
        <s v="FernandonaCayo"/>
        <s v="GabrielnaIglesias"/>
        <s v="PhilippenaNoiret"/>
        <s v="AmynaHill"/>
        <s v="LilinaTaylor"/>
        <s v="LesleynaAnnnaWarren"/>
        <s v="BenjaminnaFletcher"/>
        <s v="BillnaJohnson"/>
        <s v="RobnaBrydon"/>
        <s v="PutinaSrinaCandranaDewi"/>
        <s v="RichardnaLynch"/>
        <s v="ElenanaSatine"/>
        <s v="DenisnaLavant"/>
        <s v="RonnienaGenenaBlevins"/>
        <s v="HalnaLandonnaJr."/>
        <s v="BethnaBroderick"/>
        <s v="ArcelianaRamírez"/>
        <s v="ZoenaLevin"/>
        <s v="RobnaJarvis"/>
        <s v="Olivianad'Abo"/>
        <s v="AidanaFolch"/>
        <s v="NicknaDamici"/>
        <s v="BrandonnaMychalnaSmith"/>
        <s v="JesuítanaBarbosa"/>
        <s v="Marie-JoséenaCroze"/>
        <s v="EugenianaKhirivskaya"/>
        <s v="HowardnaCaine"/>
        <s v="FadianaNadda"/>
        <s v="JamesnaHall"/>
        <s v="PeternaJacobson"/>
        <s v="KiranaMcLean"/>
        <s v="VictorianaThaine"/>
        <s v="BlacknaThomas"/>
        <s v="BrookenaD'Orsay"/>
        <s v="DiananaVickers"/>
        <s v="PaulnaScofield"/>
        <s v="WilliamnaHolden"/>
        <s v="ThomasnaMitchell"/>
        <s v="MaramanaCorlett"/>
        <s v="WarrennaOates"/>
        <s v="BettynaHutton"/>
        <s v="AlexnaMacqueen"/>
        <s v="FernandanaTorres"/>
        <s v="EllennaRoss"/>
        <s v="MikenaFarrell"/>
        <s v="JohnnaMcGiver"/>
        <s v="LesleynaSharp"/>
        <s v="BarbaranaBillingsley"/>
        <s v="JonnaOsbeck"/>
        <s v="TonynaCox"/>
        <s v="KhandinaAlexander"/>
        <s v="DorothynaLamour"/>
        <s v="WillnaGeer"/>
        <s v="BeatricenaStraight"/>
        <s v="ShelleynaWinters"/>
        <s v="ClivenaSwift"/>
        <s v="AnthonynaJohnson"/>
        <s v="MichaelnaMcGlone"/>
        <s v="KevinnaJ.naO'Connor"/>
        <s v="GuillermonaFrancella"/>
        <s v="DereknaMagyar"/>
        <s v="KassienaWesleynaDePaiva"/>
        <s v="RobertnaVaughn"/>
        <s v="CassandranaScerbo"/>
        <s v="DamiánnaDelgado"/>
        <s v="GlennnaErlandnaTosterud"/>
        <s v="LaranaJeannaChorostecki"/>
        <s v="BlainenaAnderson"/>
        <s v="RobertnaTownsend"/>
        <s v="GenevievenaO'Reilly"/>
        <s v="JerenaBurns"/>
        <s v="GreynaGriffin"/>
        <s v="PeternaAgnefjall"/>
        <s v="RalitsanaPaskaleva"/>
        <s v="GlennaMurphy"/>
        <s v="DicknaVannaPatten"/>
        <s v="AshleynaWilliams"/>
        <s v="EdwardnaConna"/>
        <s v="AlexandrenaRodrigues"/>
        <s v="LuisnaAntonio"/>
        <s v="PipernaLaurie"/>
        <s v="HananaShuan"/>
        <s v="ScottnaSchwartz"/>
        <s v="TimothynaVannaPatten"/>
        <s v="JoshnaHopkins"/>
        <s v="AngélicanaSancio"/>
        <s v="CharlesnaGrodin"/>
        <s v="VeranaMiles"/>
        <s v="AmynaIrving"/>
        <s v="YennynaPaolanaVega"/>
        <s v="MarynaPagenaKeller"/>
        <s v="HenrynaRollins"/>
        <s v="CalebnaLandrynaJones"/>
        <s v="MicahnaSloat"/>
        <s v="NinaYan"/>
        <s v="DenholmnaElliott"/>
        <s v="JamesnaRansone"/>
        <s v="DaynanaDevon"/>
        <s v="JacknaCarson"/>
        <s v="VictornaBuono"/>
        <s v="LisanaOrtiz"/>
        <s v="VincentnaGuastaferro"/>
        <s v="TonyanaLeenaWilliams"/>
        <s v="DavidnaWhite"/>
        <s v="ErinnaGray"/>
        <s v="DavidnaOpatoshu"/>
        <s v="LaurynnaHill"/>
        <s v="BobbynaBrown"/>
        <s v="EdwardnaAndrews"/>
        <s v="CountessnaVaughn"/>
        <s v="BreckinnaMeyer"/>
        <s v="HarrynaCareynaJr."/>
        <s v="JoyfulnaDrake"/>
        <s v="AthinanaRachelnaTsangari"/>
        <s v="KimnaDarby"/>
        <s v="JamesnaLenaGros"/>
        <s v="CliftonnaPowell"/>
        <s v="SeemanaBiswas"/>
        <s v="DavidnaHeyman"/>
        <s v="Rekha"/>
        <s v="AnnnaMorgannaGuilbert"/>
        <s v="JulienaDawnnaCole"/>
        <s v="PaulanaMarshall"/>
        <s v="DyannaCannon"/>
        <s v="RichardnaLibertini"/>
        <s v="JeffnaConaway"/>
        <s v="CourtneynaLove"/>
        <s v="RapulananaSeiphemo"/>
        <s v="RobertnaNoble"/>
        <s v="MichaelnaParks"/>
        <s v="ChristophernaSchmidt"/>
        <s v="MollynaDunsworth"/>
        <s v="EricknaElias"/>
        <s v="BriannanaBrown"/>
        <s v="JasonnaMaza"/>
        <s v="AndrewnaRannells"/>
        <s v="ZachnaGrenier"/>
        <s v="LindseynaHaun"/>
        <s v="BobnaRoss"/>
        <s v="TimnaHealy"/>
        <s v="RobertnaStadlober"/>
        <s v="BrendannaFehr"/>
        <s v="NoahnaSegan"/>
        <s v="PeternaOnorati"/>
        <s v="RosannanaArquette"/>
        <s v="JimnaNorton"/>
        <s v="DavidnaDouglas"/>
        <s v="TalianaShire"/>
        <s v="ChrisnaKattan"/>
        <s v="EmilynaNelson"/>
        <s v="OlivianaAlexander"/>
        <s v="JilliannaMurray"/>
        <s v="CarrollnaO'Connor"/>
        <s v="SalvatorenaSantone"/>
        <s v="JasonnaPriestley"/>
        <s v="JohnnaRobinson"/>
        <s v="BrettnaWagner"/>
        <s v="FabionaTesti"/>
        <s v="SheanaWhigham"/>
        <s v="OthonnaBastos"/>
        <s v="ScottnaEvans"/>
        <s v="BrendanaVaccaro"/>
        <s v="MianaBarron"/>
        <s v="TempesttnaBledsoe"/>
        <s v="OananaPellea"/>
        <s v="KellynaPaterniti"/>
        <s v="AllegranaCarpenter"/>
        <s v="ElisenaNeal"/>
        <s v="GeorgenaRaft"/>
        <s v="WilliamnaButler"/>
        <s v="BillienaBurke"/>
        <s v="JoenaDinicol"/>
        <s v="JimmynaShergill"/>
        <s v="VanessanaZima"/>
        <s v="HoytnaAxton"/>
        <s v="DiljitnaDosanjh"/>
        <s v="CaspernaChristensen"/>
        <s v="HenrinaGarcin"/>
        <s v="IrenenaDunne"/>
        <s v="KimberlynaBeck"/>
        <s v="AgatanaKulesza"/>
        <s v="LairdnaJohnnaHamilton"/>
        <s v="BárbaranaGoenaga"/>
        <s v="ZhengnaXu"/>
        <s v="CydnaCharisse"/>
        <s v="AmynaBadberg"/>
        <s v="DineshnaD'Souza"/>
        <s v="NancynaKyes"/>
        <s v="SalnaMineo"/>
        <s v="WhitnaBissell"/>
        <s v="DananaHanna"/>
        <s v="Flea"/>
        <s v="JillnaFlint"/>
        <s v="DominiknaCastell"/>
        <s v="JeannaPierrenaBergeron"/>
        <s v="JessicanaHecht"/>
        <s v="TannishthanaChatterjee"/>
        <s v="AnanaGasteyer"/>
        <s v="AmandanaPlummer"/>
        <s v="DayonaOkeniyi"/>
        <s v="MichaelnaBower"/>
        <s v="StevenaBurg"/>
        <s v="GeorgenaW.naBush"/>
        <s v="GeorgenaHarris"/>
        <s v="GavinnaNewsom"/>
        <s v="ShriyanaSaran"/>
        <s v="SebastiannaBlomberg"/>
        <s v="TenochnaHuerta"/>
        <s v="PaulnaT.naTaylor"/>
        <s v="DavidnaMasterson"/>
        <s v="JustinenaWaddell"/>
        <s v="KrisnaSommerville"/>
        <s v="JacknaO'Connell"/>
        <s v="BiancanaBrigittenaVanDamme"/>
        <s v="RednaSkelton"/>
        <s v="RenenaRosado"/>
        <s v="AlexandranaHolden"/>
        <s v="HowardnaKeel"/>
        <s v="LukenaPerry"/>
        <s v="ChristophernaHeyerdahl"/>
        <s v="MindynaSterling"/>
        <s v="IvettenaAlvarez"/>
        <s v="CatherinenaParks"/>
        <s v="DominicknaBrascia"/>
        <s v="LindennaAshby"/>
        <s v="LionelnaBarrymore"/>
        <s v="BradnaSchmidt"/>
        <s v="ShobunaKapoor"/>
        <s v="StefanienaDrummond"/>
        <s v="DananaAndrews"/>
        <s v="SvennaNordin"/>
        <s v="BradnaLeenaWind"/>
        <s v="CarlosnaLasarte"/>
        <s v="CheyennenaHaynes"/>
        <s v="CarmennaArgenziano"/>
        <s v="LouisenaBrealey"/>
        <s v="ShaunnaO'Hagan"/>
        <s v="LisanaGaye"/>
        <s v="CrystalnaR.naFox"/>
        <s v="MewsnaSmall"/>
        <s v="JakenaWeary"/>
        <s v="WilliamnaWindom"/>
        <s v="KjellnaNilsson"/>
        <s v="Ho-SungnaPak"/>
        <s v="JeannettanaArnette"/>
        <s v="AdamnaTrese"/>
        <s v="T.C.naStallings"/>
        <s v="ClaudettenaColbert"/>
        <s v="BéatricenaBonifassi"/>
        <s v="DanielnaTay"/>
        <s v="MarienaPillet"/>
        <s v="GoyanaToledo"/>
        <s v="KipnaPardue"/>
        <s v="JohnnaGarfield"/>
        <s v="LaurennaSweetser"/>
        <s v="JoenaSimpson"/>
        <s v="JohnnaCarradine"/>
        <s v="MirandanaJuly"/>
        <s v="BarneynaFrank"/>
        <s v="JonnynaWeston"/>
        <s v="RichardnaPortnow"/>
        <s v="SydellenaNoel"/>
        <s v="RosenaMarie"/>
        <s v="RaphaelnaBarker"/>
        <s v="ZahavanaSolomon"/>
        <s v="BrucenaNewbold"/>
        <s v="DonaldnaRumsfeld"/>
        <s v="AustinnaLyon"/>
        <s v="DebrahnaFarentino"/>
        <s v="NeilnaArmstrong"/>
        <s v="LindanaLovelace"/>
        <s v="ZacknaPearlman"/>
        <s v="Jean-HuguesnaAnglade"/>
        <s v="JohnnaHensley"/>
        <s v="KimnaDenaAngelo"/>
        <s v="ShaktinaKapoor"/>
        <s v="KatenaMagowan"/>
        <s v="KarlnaCollins"/>
        <s v="SallinaRichardson-Whitfield"/>
        <s v="JavednaJaffrey"/>
        <s v="ChucknaZito"/>
        <s v="TiyanaSircar"/>
        <s v="CharlynaBivona"/>
        <s v="PaulnaAdelstein"/>
        <s v="SarahnaDouglas"/>
        <s v="DanenaCook"/>
        <s v="MichellenaHurst"/>
        <s v="KaiwinaLyman-Mersereau"/>
        <s v="LorrainenaStanley"/>
        <s v="MarlenenaForte"/>
        <s v="SilvianaColloca"/>
        <s v="RobertnaHobbs"/>
        <s v="IannaMcNeice"/>
        <s v="AshleighnaGryzko"/>
        <s v="JemmanaCurran"/>
        <s v="LouisnaWalsh"/>
        <s v="KathynaUyen"/>
        <s v="RicardonaChavira"/>
        <s v="AmynaYasbeck"/>
        <s v="TednadenaCorsia"/>
        <s v="MarknaRolston"/>
        <s v="MattnaLucas"/>
        <s v="PaulnaWilliams"/>
        <s v="KarinnaDor"/>
        <s v="JoshnaMeyers"/>
        <s v="PhilnaSilvers"/>
        <s v="StevenaEarle"/>
        <s v="DavenaSheridan"/>
        <s v="JamesnaChalke"/>
        <s v="DavidnaLewis"/>
        <s v="EriknaPalladino"/>
        <s v="AidanaElkashef"/>
        <s v="PierrenaPerrier"/>
        <s v="Prabhudheva"/>
        <s v="Jean-LouisnaBlondeau"/>
        <s v="RachelnaNash"/>
        <s v="PatricknaFabian"/>
        <s v="KimnaHunter"/>
        <s v="KeenannaWynn"/>
        <s v="PedronaArmendáriznaJr."/>
        <s v="DwightnaHenry"/>
        <s v="ClaudenaAkins"/>
        <s v="Brahmanandam"/>
        <s v="DonaldnaTrump"/>
        <s v="SonamnaKinga"/>
        <s v="AlannaHalenaJr."/>
        <s v="BreenaWilliamson"/>
        <s v="NicholasnaCarella"/>
        <s v="ArminnaRohde"/>
        <s v="ErinnaPitt"/>
        <s v="Circus-Szalewski"/>
        <s v="KatenadelnaCastillo"/>
        <s v="JohnnaRandolph"/>
        <s v="KarennaAllen"/>
        <s v="DanielnaFranzese"/>
        <s v="DeannaAndrews"/>
        <s v="StephanienaLeonidas"/>
        <s v="DeborahnaKerr"/>
        <s v="VictornaMcLaglen"/>
        <s v="MarlanaGibbs"/>
        <s v="NadinenaLabaki"/>
        <s v="AlejandronaFurth"/>
        <s v="Yousefna'Joe'naSweid"/>
        <s v="CindynaWilliams"/>
        <s v="BhoomikanaChawla"/>
        <s v="MichelnaBouquet"/>
        <s v="NickynaKatt"/>
        <s v="SamuelnaDavis"/>
        <s v="KennaSiu"/>
        <s v="JustinnaPierce"/>
        <s v="OwennaKline"/>
        <s v="BriannaStepanek"/>
        <s v="SamnaMedina"/>
        <s v="LeonaG.naCarroll"/>
        <s v="SarahnaPolley"/>
        <s v="Jan-MichaelnaVincent"/>
        <s v="PhilipnaFriedman"/>
        <s v="MiguelnaSandoval"/>
        <s v="LeticianaBrédice"/>
        <s v="YaakovnaPeri"/>
        <s v="RyannaMcDonald"/>
        <s v="SummernaPhoenix"/>
        <s v="MalonenaThomas"/>
        <s v="EvannaRoss"/>
        <s v="JoelnaMurray"/>
        <s v="FrednaMalatesta"/>
        <s v="TimothynaPatricknaQuill"/>
        <s v="DarrennaE.naBurrows"/>
        <s v="RonnienaLazaro"/>
        <s v="BoydnaBanks"/>
        <s v="MichaelnaElian"/>
        <s v="MichaelnaBerryman"/>
        <s v="CameronnaRhodes"/>
        <s v="MattnaHunter"/>
        <s v="KylanaWise"/>
        <s v="MartinnaHancock"/>
        <s v="JohnnaDeSantis"/>
        <s v="LydianaHearst"/>
        <s v="KiowanaGordon"/>
        <s v="LucillenaLanaVerne"/>
        <s v="MaríanaAlche"/>
        <s v="HonornaBlackman"/>
        <s v="JohnnaBailey"/>
        <s v="CullennaDouglas"/>
        <s v="ChastynaBallesteros"/>
        <s v="LaurentnaPoitrenaux"/>
        <s v="AngelanaJones"/>
        <s v="BurtnaWard"/>
        <s v="TrinenaDyrholm"/>
        <s v="CatnaLy"/>
        <s v="GeorginanaReilly"/>
        <s v="KristennaCloke"/>
        <s v="MirlannaAbdulayev"/>
        <s v="TimnaChoate"/>
        <s v="SamanthanaMcLeod"/>
        <s v="MattnaCrabtree"/>
        <s v="ChristophernaAtkins"/>
        <s v="GeorgenaSanders"/>
        <s v="AmynaSteel"/>
        <s v="FranknaFaylen"/>
        <s v="SamnaMcMurray"/>
        <s v="JorgenaDiaz"/>
        <s v="WillnaWright"/>
        <s v="BarrynaFitzgerald"/>
        <s v="FelicianaPearson"/>
        <s v="StevennaBrill"/>
        <s v="BennaYoucef"/>
        <s v="JosénaManuelnaOrozconaAngulo"/>
        <s v="RoyalnaDano"/>
        <s v="ScottnaElrod"/>
        <s v="GalenaSondergaard"/>
        <s v="EnzonaPetito"/>
        <s v="LuisnaMiranda"/>
        <s v="EricnaLange"/>
        <s v="ZoënaPoledouris"/>
        <s v="YassinenaAzzouz"/>
        <s v="JuannaCarlosnaMontoya"/>
        <s v="JimnaCodynaWilliams"/>
        <s v="SpringnaByington"/>
        <s v="MichaelnaEisner"/>
        <s v="ChelseynaReist"/>
        <s v="BrittneynaPowell"/>
        <s v="CalvinnaLockhart"/>
        <s v="PatricknaMuldoon"/>
        <s v="DustinnaDiamond"/>
        <s v="GeorgenaNewton"/>
        <s v="LucynaFry"/>
        <s v="SusannaTyrrell"/>
        <s v="BrentnaNeale"/>
        <s v="JeannenaNeilson"/>
        <s v="EvanaBourne"/>
        <s v="DonnynaAlamsyah"/>
        <s v="MatthewnaR.naAnderson"/>
        <s v="JoenaMarino"/>
        <s v="ConradnaVeidt"/>
        <s v="MartinnaSharpe"/>
        <s v="GauharnaKhan"/>
        <s v="JessenaVint"/>
        <s v="GittenaWitt"/>
        <s v="HughnaGriffith"/>
        <s v="HeathernaSossaman"/>
        <s v="DeenaWallace"/>
        <s v="JonathannaSadowski"/>
        <s v="ClarenaHiggins"/>
        <s v="MarianaCanals-Barrera"/>
        <s v="LindynaBooth"/>
        <s v="SakaenaKimura"/>
        <s v="PaulnaBorghese"/>
        <s v="BriannaJohnson"/>
        <s v="HarrisonnaPage"/>
        <s v="DebranaPaget"/>
        <s v="ForrestnaTucker"/>
        <s v="AlbertnaMaysles"/>
        <s v="MagdanaApanowicz"/>
        <s v="NiamhnaCusack"/>
        <s v="RheanaPerlman"/>
        <s v="BarbaranaKowalcyk"/>
        <s v="JasonnaBurkey"/>
        <s v="KathleennaRosenaPerkins"/>
        <s v="JakenaLacy"/>
        <s v="MistynaUpham"/>
        <s v="MerrynaClayton"/>
        <s v="AngelnaDavid"/>
        <s v="ColettenaDivine"/>
        <s v="EllanaJoyce"/>
        <s v="BonznaMalone"/>
        <s v="RicknaMacy"/>
        <s v="JayanaBhaduri"/>
        <s v="MattnaStone"/>
        <s v="KathrynnaErbe"/>
        <s v="OlivianaCrocicchia"/>
        <s v="RaninnaKarim"/>
        <s v="ChasenaEllison"/>
        <s v="VenidanaEvans"/>
        <s v="SyamsulnaArifin"/>
        <s v="GregnaD'Agostino"/>
        <s v="AhmetnaErtegun"/>
        <s v="AasheekaanaBathija"/>
        <s v="MelissanaGilbert"/>
        <s v="AnthonynaPowell"/>
        <s v="JasonnaBateman"/>
        <s v="RaquelnaElizabethnaAmes"/>
        <s v="SunilnaShetty"/>
        <s v="AdriennenaFrantz"/>
        <s v="JamesnaLorinz"/>
        <s v="HalleenaHirsh"/>
        <s v="JonathonnaTrent"/>
        <s v="MeredithnaHagner"/>
        <s v="IannaBohen"/>
        <s v="VeronicanaCartwright"/>
        <s v="JennifernaSky"/>
        <s v="JessenaHutch"/>
        <s v="HeathernaBucha"/>
        <s v="GabrielnaReyes"/>
        <s v="JavednaSheikh"/>
        <s v="LauranaBreckenridge"/>
        <s v="JamesnaEckhouse"/>
        <s v="AlicianaZiegler"/>
        <s v="LouisenaSorel"/>
        <s v="JanetnaHubert"/>
        <s v="DianenaVenora"/>
        <s v="KevinnaHamedani"/>
        <s v="TimnaAbell"/>
        <s v="JosebanaUgalde"/>
        <s v="ChrysteenaPharris"/>
        <s v="RandynaJaynaBurrell"/>
        <s v="JaynaPaulson"/>
        <s v="JennienaJacques"/>
        <s v="SummernaNapoles"/>
        <s v="KristiannaBruun"/>
        <s v="FionanaDourif"/>
        <s v="JarrodnaPhillips"/>
        <s v="ClairenaBloom"/>
        <s v="MichaelnaMcMillian"/>
        <s v="BrunonaCampos"/>
        <s v="EarthanaKitt"/>
        <s v="EvenaEnsler"/>
        <s v="AlexandrunaPotocean"/>
        <s v="JannaCornet"/>
        <s v="PatricknaWilson"/>
        <s v="EdienaFalco"/>
        <s v="SinanaAmedson"/>
        <s v="AriananaNeal"/>
        <s v="AnnnaGillis"/>
        <s v="AdamnaCarolla"/>
        <s v="TeddynaDoloir"/>
        <s v="NianaVardalos"/>
        <s v="HalnaLinden"/>
        <s v="MichellenaTabora"/>
        <s v="MattnaCohen"/>
        <s v="PeymannaMoaadi"/>
        <s v="JoenaCassidy"/>
        <s v="ChristinanaVidal"/>
        <s v="DorothynaLyman"/>
        <s v="JudynaMarte"/>
        <s v="FritznaKortner"/>
        <s v="DianenaBaker"/>
        <s v="ClaudianaLapacó"/>
        <s v="ArlynaJover"/>
        <s v="CheraminaLeigh"/>
        <s v="AnenaDahlnaTorp"/>
        <s v="KirbynaHeyborne"/>
        <s v="WhitnaSpurgeon"/>
        <s v="MackenzienaPhillips"/>
        <s v="DonnanaZovko"/>
        <s v="JeanettenaBranch"/>
        <s v="PatnaHealy"/>
        <s v="DominiquenaSanda"/>
        <s v="ReneenaFaia"/>
        <s v="TomnaBurke"/>
        <s v="WhitneynaAble"/>
        <s v="MichelenaMorrow"/>
        <s v="LonnaChaneynaJr."/>
        <s v="IsiahnaThomas"/>
        <s v="TommynathenaClown"/>
        <s v="WalternaMasterson"/>
        <s v="LouisnaOzawanaChangchien"/>
        <s v="JeffnaLima"/>
        <s v="MaxnaGail"/>
        <s v="ChenoanaMaxwell"/>
        <s v="DaniellenaSavre"/>
        <s v="AmynaLucas"/>
        <s v="JanenaGoodall"/>
        <s v="KarolinanaWydra"/>
        <s v="MichaelnaBiehn"/>
        <s v="EricnaBlore"/>
        <s v="MichaelnaC.naWilliams"/>
        <s v="JoannaBaez"/>
        <s v="TaranaStrohmeier"/>
        <s v="CynthianaWatros"/>
        <s v="TacnaFitzgerald"/>
        <s v="BrentnaDavidnaFraser"/>
        <s v="ExienaBooker"/>
        <s v="KhairanaArby"/>
        <s v="FrancinenaBlake"/>
        <s v="LymarinaNadal"/>
        <s v="MariannenaDenicourt"/>
        <s v="JohnnaBrodsky"/>
        <s v="GeorgenaHarrison"/>
        <s v="AndrejnaNahtigal"/>
        <s v="ErinnaBethea"/>
        <s v="ShrimannaUmeshanadnaBrahmachari"/>
        <s v="EdgarnaBuchanan"/>
        <s v="DanielnaTravis"/>
        <s v="AbbynaElliott"/>
        <s v="TiffanynaBolling"/>
        <s v="PaulnaDaggett"/>
        <s v="D.naDavidnaMorin"/>
        <s v="BobnaDole"/>
        <s v="MicknaFoley"/>
        <s v="DarynnaTufts"/>
        <s v="MohamadnaHarefnaHarati"/>
        <s v="JasonnaKravits"/>
        <s v="DennynaKirkwood"/>
        <s v="CurtnaDoussett"/>
        <s v="LynnnaCohen"/>
        <s v="TinaWest"/>
        <s v="DicknaCavett"/>
        <s v="KamatarinaFujiwara"/>
        <s v="MickeynaHart"/>
        <s v="NicknaCave"/>
        <s v="JoenaMcQueen"/>
        <s v="CecelianaAntoinette"/>
        <s v="GarrettnaM.naBrown"/>
        <s v="EddienaSpears"/>
        <s v="RickynaCatter"/>
        <s v="MatthewnaCowles"/>
        <s v="MaxnaAdler"/>
        <s v="ZhonghuanaChen"/>
        <s v="DamonnaAlbarn"/>
        <s v="StaffordnaDouglas"/>
        <s v="Chin-ChiennaChang"/>
        <s v="TonynaBennett"/>
        <s v="PaddynaConsidine"/>
        <s v="AlnaSapienza"/>
        <s v="TomnaStedham"/>
        <s v="ChristophernaDenham"/>
        <s v="ClaudettenaLalí"/>
        <s v="VincentnaDenaPaul"/>
        <s v="TerrancenaZdunich"/>
        <s v="FelixnaAvitia"/>
        <s v="YassienaHawkes"/>
        <s v="LauranaFlanders"/>
        <s v="JamisonnaStalsworth"/>
        <s v="PatnaRyan"/>
        <s v="MattynaRich"/>
        <s v="TimnaPigott-Smith"/>
        <s v="KatenaGraham"/>
        <s v="MichaelnaStahl-David"/>
        <s v="GeorgenaBrent"/>
        <s v="EricnaWorre"/>
        <s v="EllianaThompson"/>
        <s v="Nils-AndersnaVallgårda"/>
        <s v="AlannaPietruszewski"/>
        <s v="AmynaHargreaves"/>
        <s v="AmbernaArmstrong"/>
        <s v="JeffnaAment"/>
        <s v="TerrynaJones"/>
        <s v="AlicianaSixtos"/>
        <s v="DavidnaFredericknaWhite"/>
        <s v="GregnaGrunberg"/>
        <s v="ReneenaLeblanc"/>
        <s v="MikenaHuckabee"/>
        <s v="AlexnaSanborn"/>
        <s v="AlnaCliver"/>
        <s v="MelissanaBardinnaGalsky"/>
        <s v="MichellenaKrusiec"/>
        <s v="GordonnaCurrie"/>
        <s v="GarrynaCooper"/>
        <s v="DesmondnaAskew"/>
        <s v="GabrielnaHogan"/>
        <s v="ErlandnaJosephson"/>
        <s v="WalternaLong"/>
        <s v="JamesnaDoohan"/>
        <s v="CharlesnaKing"/>
        <s v="LianenaBalaban"/>
        <s v="AndynaCohn"/>
        <s v="LarrynaPoindexter"/>
        <s v="MikenaBlock"/>
        <s v="DavidnaLyons"/>
        <s v="ChristiannaKapper"/>
        <s v="WalternaConnolly"/>
        <s v="SissynaPetropoulou"/>
        <s v="ToddnaBridges"/>
        <s v="LoisnaSmith"/>
        <s v="JanenaBradbury"/>
        <s v="ThierrynaHarcourt"/>
        <s v="WillnaOldham"/>
        <s v="GraziellanaGalvani"/>
        <s v="IvannaDixon"/>
        <s v="NatashanaGregsonnaWagner"/>
        <s v="ChristinanaChambers"/>
        <s v="DarrennaKendrick"/>
        <s v="MarynaNorwood"/>
        <s v="ThomnaMathews"/>
        <s v="RyannaCarnes"/>
        <s v="RaquelnaNave"/>
        <s v="VannanaWhite"/>
        <s v="AhmednaBest"/>
        <s v="JamesnaMcCaffrey"/>
        <s v="RavennaGoodwin"/>
        <s v="RonnaRoggé"/>
        <s v="CollinnaKahey"/>
        <s v="StephanienaBerry"/>
        <s v="ChrisnaWeitz"/>
        <s v="AnilnaKumar"/>
        <s v="BarbienaCastro"/>
        <s v="NicolenadenaBoer"/>
        <s v="MattnaDay"/>
        <s v="RichardnaSpore"/>
        <s v="FinolanaHughes"/>
        <s v="ClintnaJung"/>
        <s v="JohnnaDoe"/>
        <s v="JackienaNova"/>
        <s v="JamesnaDeen"/>
        <s v="SarahnaLancashire"/>
        <s v="DominicnaColón"/>
        <s v="TravisnaSmith"/>
        <s v="PollyannanaMcIntosh"/>
        <s v="TeruminaMatthews"/>
        <s v="DebranaLynnnaHull"/>
        <s v="KirstennaCollins"/>
        <s v="JessicanaDuffy"/>
        <s v="CharlesnaIrvingnaBeale"/>
        <s v="TimnaBagley"/>
        <s v="StuartnaWhitman"/>
        <s v="JeffnaJacob"/>
        <s v="SedonanaJames"/>
        <s v="AnnelysenaAhmad"/>
        <s v="ClairenaAdams"/>
        <s v="TravisnaBetz"/>
        <s v="SheldonnaBailey"/>
        <s v="MattnaKing"/>
        <s v="GregnaJackson"/>
        <s v="CraignaDougherty"/>
        <s v="MattnaKeeslar"/>
        <s v="WilliamnaCondos"/>
        <s v="RossnaElliott"/>
        <s v="JoannenaSamuel"/>
        <s v="BlakenaLindsley"/>
        <s v="AldonaSambrell"/>
        <s v="LouisenaBeavers"/>
        <s v="SwaminaKrishnanad"/>
        <s v="MichaelnaHiggenbottom"/>
        <s v="LorrainenaToussaint"/>
        <s v="SophienaRois"/>
        <s v="CynthianaGeary"/>
        <s v="MadeleinenaAlbright"/>
        <s v="RichardnaGlover"/>
        <s v="BethanynaBlakey"/>
        <s v="JohnnaReardon"/>
        <s v="ElisenaMuller"/>
        <s v="AlinaDaniels"/>
        <s v="LéonnaSchwartzenberg"/>
        <s v="EjnernaFederspiel"/>
        <s v="DavidnaLeenaSmith"/>
        <s v="JohnnaReeves"/>
        <s v="BrucenaGooch"/>
        <s v="H.M.naWynant"/>
        <s v="MatthewnaGumley"/>
        <s v="ElainenaBromka"/>
        <s v="MohammadnaAmirnaNaji"/>
        <s v="VauxhallnaJermaine"/>
        <s v="TracynaCamillanaJohns"/>
        <s v="EmilynaGorell"/>
        <s v="AnanaVatamanu"/>
        <s v="FlintnaBeverage"/>
        <s v="MelvinnaVannaPeebles"/>
        <s v="SiennanaBeckman"/>
        <s v="DarrennaHealy"/>
        <s v="MaxnaKerstein"/>
        <s v="SimonnaBaron-Cohen"/>
        <s v="KatenaAshfield"/>
        <s v="LianaTucker"/>
        <s v="ChristophernaShea"/>
        <s v="MikenaBrett"/>
        <s v="KaydennaKross"/>
        <s v="MichaelnaLanders"/>
        <s v="BobnaEubanks"/>
        <s v="SamanthanaEsteban"/>
        <s v="ConstancenaWu"/>
        <s v="MelnaEslyn"/>
        <s v="PaulnaMcGillion"/>
        <s v="RitanaMaiden"/>
        <s v="ChristophernaRobinnaMiller"/>
        <s v="ShannennaFields"/>
        <s v="ReesenaMishler"/>
        <s v="CharlottenaStewart"/>
        <s v="MarynaCarr"/>
        <s v="Wilburna'Hi-Fi'naWhite"/>
        <s v="LarrynaBlamire"/>
        <s v="BrandonnaMiddleton"/>
        <s v="ElissanaDowling"/>
        <s v="PhilnaFish"/>
        <s v="ArthurnaO'Connell"/>
        <s v="JohnathannaHurley"/>
        <s v="AndrewnaKeir"/>
        <s v="DavidnaBarnes"/>
        <s v="AriknaAscherman"/>
        <s v="StanleynaB.naHerman"/>
        <s v="TimnaDeZarn"/>
        <s v="RobertnaMcKee"/>
        <s v="A.J.naDeLucia"/>
        <s v="AmelianaGiancarlo"/>
        <s v="JamesnaDeBello"/>
        <s v="BrucenaKerr"/>
        <s v="LoannenaBishop"/>
        <s v="ErinnaCipolletti"/>
        <s v="MaxinenaBahns"/>
        <s v="MattnaJohnson"/>
        <s v="JoffrenaSoares"/>
        <s v="JemimanaKirke"/>
        <s v="CorlandosnaScott"/>
        <s v="AmandanaMacDonald"/>
        <s v="BarrynaLynch"/>
        <s v="BeaunaKnapp"/>
        <s v="JeffnaDowd"/>
        <s v="DemetriusnaGrosse"/>
        <s v="KelennaColeman"/>
        <s v="DamiannaJewannaLee"/>
        <s v="IonnaOverman"/>
        <s v="ShireenaNelson"/>
        <s v="LindsaynaFelton"/>
        <s v="BobnaDylan"/>
        <s v="RoneenaCollins"/>
        <s v="JordannaScovel"/>
        <s v="ChristiannaAnderson"/>
        <s v="JustinnaRice"/>
        <s v="ParkernaRiggs"/>
        <s v="DavidnaSchaal"/>
        <s v="JeffnaAnderson"/>
        <s v="JasonnaDixie"/>
        <s v="CaspernaMartinez"/>
        <s v="JeannaCaffeine"/>
        <s v="DamonnaOwlia"/>
        <s v="TravisnaLegge"/>
        <s v="JanetnaLeenaDapper"/>
        <s v="LindsaynaMacDonald"/>
        <s v="BrandonnaLanders"/>
        <s v="BarinaHyman"/>
        <s v="MugambinaNthiga"/>
        <s v="NicknaPrincipe"/>
        <s v="EdithnaMassey"/>
        <s v="DonnaMcKellar"/>
        <s v="MojgannaFaramarzi"/>
        <s v="EmmanaElizanaRegan"/>
        <s v="Denden"/>
        <s v="EricnaAmbriz"/>
        <s v="JohnnaLucas"/>
        <s v="JamesnaNoble"/>
        <s v="CaseynaGooden"/>
        <s v="QuynnnaTon"/>
        <s v="ConsuelonaGómez"/>
        <s v="SaranaStepnicka"/>
        <s v="DaniellanaPineda"/>
        <s v="SamnaUnderwood"/>
        <s v="DavidnaChandler"/>
        <s v="ElizanaCoupe"/>
        <s v="JonnaGunn"/>
      </sharedItems>
    </cacheField>
    <cacheField name="facenumber_in_poster">
      <sharedItems containsMixedTypes="1" containsNumber="1" containsInteger="1">
        <n v="0.0"/>
        <n v="1.0"/>
        <n v="4.0"/>
        <n v="3.0"/>
        <n v="2.0"/>
        <n v="6.0"/>
        <n v="7.0"/>
        <n v="5.0"/>
        <n v="8.0"/>
        <s v="na"/>
        <n v="10.0"/>
        <n v="15.0"/>
        <n v="9.0"/>
        <n v="11.0"/>
        <n v="12.0"/>
        <n v="31.0"/>
        <n v="14.0"/>
        <n v="19.0"/>
        <n v="13.0"/>
        <n v="43.0"/>
      </sharedItems>
    </cacheField>
    <cacheField name="plot_keywords" numFmtId="0">
      <sharedItems>
        <s v="avatar|future|marine|native|paraplegic"/>
        <s v="goddess|marriagenaceremony|marriagenaproposal|pirate|singapore"/>
        <s v="bomb|espionage|sequel|spy|terrorist"/>
        <s v="deception|imprisonment|lawlessness|policenaofficer|terroristnaplot"/>
        <s v="na"/>
        <s v="alien|americannacivilnawar|malenanipple|mars|princess"/>
        <s v="sandman|spidernaman|symbiote|venom|villain"/>
        <s v="17thnacentury|basednaonnafairynatale|disney|flower|tower"/>
        <s v="artificialnaintelligence|basednaonnacomicnabook|captainnaamerica|marvelnacinematicnauniverse|superhero"/>
        <s v="blood|book|love|potion|professor"/>
        <s v="basednaonnacomicnabook|batman|sequelnatonaanareboot|superhero|superman"/>
        <s v="crystal|epic|lexnaluthor|loisnalane|returnnatonaearth"/>
        <s v="actionnahero|attemptednarape|bondnagirl|officialnajamesnabondnaseries|revenge"/>
        <s v="boxnaofficenahit|giantnasquid|heart|liar'snadice|monster"/>
        <s v="horse|outlaw|texas|texasnaranger|train"/>
        <s v="basednaonnacomicnabook|britishnaactornaplayingnaamericannacharacter|finalnabattle|originnaofnahero|reboot"/>
        <s v="brothernabrothernarelationship|brothernasisternarelationship|goodnaversusnaevil|king|narnia"/>
        <s v="aliennainvasion|assassin|battle|ironnaman|soldier"/>
        <s v="blackbeard|captain|pirate|revenge|soldier"/>
        <s v="alien|criminal|m.i.b.|maximumnasecuritynaprison|prison"/>
        <s v="army|elf|hobbit|middlenaearth|orc"/>
        <s v="lizard|outcast|spider|spidernaman|teenager"/>
        <s v="1190s|archer|england|kingnaofnaengland|robinnahood"/>
        <s v="dwarf|elf|lakenatown|mountain|swordnaandnasorcery"/>
        <s v="children|epic|friend|girl|quest"/>
        <s v="animalnanamenainnatitle|apenaabductsnaanawoman|gorilla|island|kingnakong"/>
        <s v="artist|love|ship|titanic|wet"/>
        <s v="basednaonnacomicnabook|knife|marvelnacinematicnauniverse|returningnacharacternakillednaoff|superhero"/>
        <s v="boxnaofficenaflop|hawaii|naval|oahunahawaii|ship"/>
        <s v="dinosaur|disasternafilm|experimentnagonenawrong|jurassicnapark|velociraptor"/>
        <s v="brawl|childhoodnahome|computernacracker|intelligencenaagency|terroristnacell"/>
        <s v="death|doctor|scientist|supernavillain|tentacle"/>
        <s v="armor|explosion|humannabomb|missilenaattack|terrorist"/>
        <s v="alicenainnawonderland|mistakingnarealitynafornadream|queen|shrinking|shrinkingnapotion"/>
        <s v="battle|mutant|outrage|walkingnathroughnaanawall|xnamen"/>
        <s v="cheating|fraternity|monster|singingnainnaanacar|university"/>
        <s v="autobot|decepticon|machine|sun|symbol"/>
        <s v="blockbuster|bumblebeenathenacharacter|seminatrucknaandnatrailer|texas|truck"/>
        <s v="circus|magic|magician|oz|witch"/>
        <s v="costumednahero|deathnaofnagirlfriend|maskednavigilante|returningnacharacternakillednaoff|teenager"/>
        <s v="arcade|bridge|disappearance|escape|warrior"/>
        <s v="bestnafriend|carnarace|conspiracy|gadgetnacar|spy"/>
        <s v="autopsy|lantern|planet|ring|testnapilot"/>
        <s v="college|daynacare|escape|teddynabear|toy"/>
        <s v="deathnarow|future|machine|rescue|skynet"/>
        <s v="carnafallingnaoffnaanacliff|hospital|revenge|starnadiednabeforenarelease|terrorist"/>
        <s v="chaos|disease|infection|pandemic|zombie"/>
        <s v="dystopia|supernastrength|supernaturalnapower|timenaparadox|timenatravel"/>
        <s v="admiral|captain|manhunt|mission|space"/>
        <s v="bean|giant|king|nonaopeningnacredits|princess"/>
        <s v="ingratitude|mansion|party|titlenaappearsnainnawriting|tragedy"/>
        <s v="alamut|dagger|king|persia|princess"/>
        <s v="giantnamonster|kaiju|pilot|portal|robot"/>
        <s v="autobot|decepticon|jobnainterview|moon|spacecraft"/>
        <s v="cultnafigure|femmenafatale|indiananajones|unsubtitlednaforeignnalanguage|yearna1957"/>
        <s v="apatosaurus|asteroid|dinosaur|fear|river"/>
        <s v="archery|comingnaofnaage|femalenawarrior|princess|rebelliousnadaughter"/>
        <s v="hatred|sequel|spacenaopera|starnatrek|thirdnapart"/>
        <s v="earth|obesity|plant|robot|soil"/>
        <s v="ambassador|assassination|chinese|french|triad"/>
        <s v="ark|catastrophe|geologist|president|writer"/>
        <s v="charlesnadickens|christmas|christmasnaeve|ghost|scrooge"/>
        <s v="boxnaofficenaflop|criticallynabashed|planetnaearth|spacenaopera|womannainnabranaandnapanties"/>
        <s v="africa|capture|jungle|malenaobjectification|tarzan"/>
        <s v="hidenaandnaseek|lion|magic|professor|snow"/>
        <s v="mutant|superhero|superheronateam|xnamen|yearna1983"/>
        <s v="basednaonnacomicnabook|dcnacomics|psychopath|starnadiednabeforenarelease|urbannasetting"/>
        <s v="balloon|house|promise|retirement|skeleton"/>
        <s v="alien|aliennainvasion|aliennaspacenacraft|giant|giantess"/>
        <s v="afghanistan|billionaire|inventor|playboy|u.s.naairnaforce"/>
        <s v="automaton|mechanical|railwaynastation|steampunk|train"/>
        <s v="buddynamovie|general|inventor|steampunk|utah"/>
        <s v="army|china|emperor|mummy|shangrinala"/>
        <s v="basednaonnacomicnabook|criticallynabashed|fathernadaughternarelationship|referencenatonasuperman|supernavillain"/>
        <s v="ark|change|congressman|depictionnaofnagod|flood"/>
        <s v="alien|combat|dyingnarepeatedly|endnaofnathenaworld|timenaloop"/>
        <s v="future|sail|sea|smoker|water"/>
        <s v="cobra|ginajoe|snake|train|warhead"/>
        <s v="anger|joy|memory|runningnaaway|sadness"/>
        <s v="fire|jungle|remake|tiger|wolf"/>
        <s v="hammer|military|monaco|revenge|tonynastark"/>
        <s v="evilnaqueen|fairynatale|magic|queen|snownawhite"/>
        <s v="curse|darknafantasy|fairy|king|kingdom"/>
        <s v="ape|dam|leader|postnaapocalypse|sequel"/>
        <s v="1770s|britishnaindia|greatnabarriernareef|india|ring"/>
        <s v="boxnaofficenaflop|ronin|samurai|shogun|tournament"/>
        <s v="conspiracy|heroism|megalomaniac|supernasoldier|worldnadomination"/>
        <s v="alternatenaworld|fairynatalenaparody|femalenawarrior|ogre|truenalove"/>
        <s v="boynagenius|futuristicnacity|inventor|teenagenagirl|timenatravel"/>
        <s v="highnatech|martialnaarts|maskednaman|robot|superhero"/>
        <s v="arcade|candy|glitch|king|medal"/>
        <s v="boy|christmas|christmasnaeve|northnapole|train"/>
        <s v="alien|battle|defense|independencenaday|mothership"/>
        <s v="dragon|island|training|viking|village"/>
        <s v="drifter|explodingnatruck|future|machine|skynet"/>
        <s v="bountynahunter|outernaspace|raccoon|talkingnaanimal|tree"/>
        <s v="blacknahole|fathernadaughternarelationship|savingnathenaworld|spacenatravel|wormhole"/>
        <s v="ambiguousnaending|corporatenaespionage|dream|subconscious|thief"/>
        <s v="blood|godzilla|monster|sequel"/>
        <s v="dragon|dwarf|hobbit|orc|wizard"/>
        <s v="eighteennawheeler|illegalnastreetnaracing|truck|trucker|undercovernacop"/>
        <s v="deformednababy|diary|lingerienaslip|oldernamannayoungernawomannarelationship|prematurenaaging"/>
        <s v="cia|cianaagent|mutant|nuclearnawar|professor"/>
        <s v="deathnaofnasister|dystopia|execution|rebellion|revolution"/>
        <s v="chosennaone|enchantednaobject|love|spell|training"/>
        <s v="cruise|escape|ocean|passenger|water"/>
        <s v="clock|darknafantasy|madnahatter|queen|sequel"/>
        <s v="disneynaspoof|fairynatale|prince|princess|toughnaguy"/>
        <s v="basednaonnavideonagame|fictionalnalanguage|fictionalnawar|orc|swordnaandnasorcery"/>
        <s v="alternatenatimeline|cyborg|future|robot|timenamachine"/>
        <s v="dragon|king|mouse|quest|warrior"/>
        <s v="airnaraid|blacknasmoke|japanesenamilitary|japanesenanavy|sunday"/>
        <s v="aliennacontact|autobot|decepticon|robotnavs.narobot|teenagenahero"/>
        <s v="ancientnagreece|conquest|greek|greeknamyth|king"/>
        <s v="battle|magic|school|teacher|wizard"/>
        <s v="fire|goblet|magic|tournament|wizard"/>
        <s v="bullynacomeuppance|destruction|prison|superhero|toughnagirl"/>
        <s v="newnayorknacity|pandemic|postnaapocalypse|survivalist|virus"/>
        <s v="chocolate|diminution|miniaturization|physicalnaflexability|ticket"/>
        <s v="chef|food|french|rat|restaurant"/>
        <s v="armorednacar|gangster|gotham|mixednamartialnaarts|socialnadecay"/>
        <s v="africa|madagascar|newnayorknacity|sequel|zoo"/>
        <s v="hdtv|motorcycle|museum|securitynaguard|tyrannosaurusnarex"/>
        <s v="army|civilnawar|clawnafight|commando|wolverinenathenacharacter"/>
        <s v="battle|epic|fight|future|machine"/>
        <s v="magic|sisternalove|sisternasisternarelationship|snow|snowman"/>
        <s v="carnamotorcyclenachase|onenaagainstnamany|oracle|prophecy|stylizednaviolence"/>
        <s v="arrest|portal|thor|warrior|weapon"/>
        <s v="australia|desert|escape|onnathenarun|postnaapocalypse"/>
        <s v="conclave|illuminati|murder|referencenatonabernini|referencenatonaraphael"/>
        <s v="battle|marvelnacinematicnauniverse|scientist|thor|throne"/>
        <s v="cat|dog|hamster|newnayorknacity|superpower"/>
        <s v="fbinadirector|guineanapig|householdnaappliance|secretnaagent|talkingnamouse"/>
        <s v="ares|hades|titan|underworld|zeus"/>
        <s v="cameranashotnaofnafeet|cartoonnaonnatv|femalenastockingednafeet|femalenastockingednasoles|footnacloseup"/>
        <s v="capture|computernahacker|mission|roguenaagent|spy"/>
        <s v="asylum|death|fullnamoon|transformation|werewolf"/>
        <s v="bee|dreamnasequence|egg|scatologicalnahumor|squashednabug"/>
        <s v="china|kungnafu|panda|peacock|tigress"/>
        <s v="avatar|fire|kingdom|tribe|water"/>
        <s v="armsnadealer|fictionalnagovernmentnaagency|mission|rescue|vatican"/>
        <s v="blacknau.s.napresident|president|secretnaservice|tour|whitenahouse"/>
        <s v="boy|martian|rescue|robot|sexism"/>
        <s v="boat|frog|rat|sewer|toad"/>
        <s v="1940s|childnahero|fantasynaworld|orphan|referencenatonapeternapan"/>
        <s v="dog|fathernasonnarelationship|inventor|talkingnadog|timenatravel"/>
        <s v="greek|mythology|prince|trojan|troy"/>
        <s v="animal|circus|islandnanamenainnatitle|lemur|penguin"/>
        <s v="catfight|clinic|colonel|diamond|patricide"/>
        <s v="ghost|ghostbuster|ghostbusters|malenaobjectification|reboot"/>
        <s v="asteroid|astronaut|bomb|meteorite|outernaspace"/>
        <s v="alien|lingerie|lingerienamodel|m.i.b.|pug"/>
        <s v="creature|demon|king|reward|warrior"/>
        <s v="china|kungnafu|panda|pig|village"/>
        <s v="dubai|kremlin|racenaagainstnatime|russian|terrorist"/>
        <s v="belief|boxnaofficenahit|children|newnayorknacity|tooth"/>
        <s v="animalnaabuse|ceo|heist|suburb|unemployment"/>
        <s v="captain|emperor|honor|japan|samurai"/>
        <s v="egypt|exodus|moses|pharaoh|plague"/>
        <s v="boxnaofficenahit|future|liftednabynathenathroat|starnatrek|vulcan"/>
        <s v="evil|goblin|spider|spidernaman|superhero"/>
        <s v="dragon|fathernasonnarelationship|husbandnawifenarelationship|mothernasonnarelationship|viking"/>
        <s v="ancientnaegypt|egypt|egyptian|egyptiannagod|egyptiannagoddess"/>
        <s v="artificialnaintelligence|boxnaofficenaflop|fighternajet|navy|pilot"/>
        <s v="conspiracy|cynicism|falsenapromisenaofnathenaamericannadream|malenafullnafrontalnanudity|malenanudity"/>
        <s v="kungnafu|lapd|martialnaarts|privatenainvestigator|triad"/>
        <s v="1980s|cna130nahercules|monster|panzer|sannafrancisconacalifornia"/>
        <s v="general|ginajoe|martialnaarts|ninja|president"/>
        <s v="beach|civilnawar|desert|dictator|ship"/>
        <s v="general|military|scientist|soldier|yearna2065"/>
        <s v="arctic|captainnaamerica|scientist|tesseract|warnabond"/>
        <s v="british|oil|scientist|terrorist|tycoon"/>
        <s v="1800s|napoleonicnawars|pursuit|royalnanavy|ship"/>
        <s v="battle|friend|supernastrength|vampire|vision"/>
        <s v="3d|antarctica|krill|penguin|sequel"/>
        <s v="antidote|cure|hulk|marvelnacinematicnauniverse|openingnaactionnascene"/>
        <s v="cultnatv|detective|drugs|police|undercover"/>
        <s v="cannibal|evilnabrother|giant|londonnaengland|queen"/>
        <s v="bearnaattack|cauterizingnaanawound|nativenaamerican|revenge|survival"/>
        <s v="accident|freaknaaccident|race|snail|underdog"/>
        <s v="chameleon|lizard|sheriff|water|westernnatown"/>
        <s v="littlenagirl|park|spy|statuenaofnaliberty|televisionnavan"/>
        <s v="actionnahero|cia|darknapast|flashback|memory"/>
        <s v="kungnafu|kungnafunamaster|master|panda|snownaleopard"/>
        <s v="ant|chinatownnasannafrancisco|heist|sabotage|vault"/>
        <s v="president|snow|television|tour|uprising"/>
        <s v="aliennafriendship|aliennainvasion|australia|flyingnacar|mothernadaughternarelationship"/>
        <s v="alien|fight|storm|survival|tripod"/>
        <s v="cuba|dea|drugs|money|undercover"/>
        <s v="betrayal|egg|friend|goose|hero"/>
        <s v="cia|onnathenarun|russian|russiannaspy|strongnafemalenalead"/>
        <s v="ark|flood|noah'snaark|water|wrathnaofnagod"/>
        <s v="captain|morocco|ship|tintin|treasure"/>
        <s v="magic|muggle|serialnakiller|traitor|wizard"/>
        <s v="australia|cattle|darwin|drover|japanese"/>
        <s v="boxnaofficenaflop|fathernasonnateam|fear|racenaagainstnatime|realnalifenafathernaandnasonnaplayingnafathernaandnason"/>
        <s v="egg|iguanodon|lemur|meteor|nestingnagrounds"/>
        <s v="museum|museumnaofnanaturalnahistorynamanhattannanewnayorknacity|nightnawatchman|starnadiednabeforenarelease|tablet"/>
        <s v="battle|city|planet|prison|superhero"/>
        <s v="basednaonnanovel|birthday|evilnawizard|quidditch|wizard"/>
        <s v="drugnadealer|gold|partner|police|undead"/>
        <s v="caribbean|curse|governor|pirate|undead"/>
        <s v="basednaonnayoungnaadultnanovel|manipulation|rebellion|symbol|uprising"/>
        <s v="basednaonnasupposedlynatruenastory|holynagrail|marynamagdalene|opusnadei|secret"/>
        <s v="amazon|bird|fathernainnalaw|jungle|nonaopeningnacredits"/>
        <s v="mutant|prison|professor|school|xnamen"/>
        <s v="drugnalord|drugs|federalnaagent|heist|police"/>
        <s v="factory|gypsy|investigation|sherlocknaholmes|train"/>
        <s v="famousnaline|handnatonahandnacombat|kraken|rape|zeus"/>
        <s v="ambiguousnaending|falsenamemory|implantednamemory|memory|spacenacolony"/>
        <s v="arab|battle|combat|viking|warrior"/>
        <s v="assassin|cia|drone|pill|wolf"/>
        <s v="butler|criticallynabashed|cure|freeze|gotham"/>
        <s v="boxnaofficenahit|christmas|materialism|publicnahumiliation|snowflake"/>
        <s v="climate|endnaofnathenaworld|globalnawarming|naturalnadisaster|weather"/>
        <s v="cure|mission|terrorist|thief|virus"/>
        <s v="death|fish|fishing|sea|storm"/>
        <s v="fantasticnafour|space|strongnafemalenacharacter|strongnafemalenalead|superheroine"/>
        <s v="animal|faith|india|journey|tiger"/>
        <s v="blackheart|devil|father|ghost|mephistopheles"/>
        <s v="blacknaops|chase|cia|cianaagent|repeatednascene"/>
        <s v="fbi|murder|ring|witnessnaprotection|witnessnaprotectionnaprogram"/>
        <s v="cavenapainting|medicalnascanner|planet|pregnantnawithnaannaaliennafetus|suspendednaanimation"/>
        <s v="anthropomorphicnamouse|falcon|marshmallow|secondnapart|soccer"/>
        <s v="christnafigure|classnadifferences|messiah|saviour|socialnacommentary"/>
        <s v="bountynahunter|escape|necromonger|planet|warrior"/>
        <s v="lawnaenforcement|police|robocop|robot|technology"/>
        <s v="basednaonnaanime|basednaonnacartoon|gadgetnacar|racer|speed"/>
        <s v="embarrassment|fallingnainnalove|love|lovenatriangle|revelation"/>
        <s v="chase|fbi|garage|spy|surveillance"/>
        <s v="cabinnainnathenawoods|drone|flyingnathroughnaanathunderstorm|postnaapocalypse|sexnainnaanapool"/>
        <s v="elongatednacrynaofnano|friendsnabecomenaenemies|kickednainnathenabutt|roboticnamidwife|vision"/>
        <s v="martialnaarts|murderednabeforenagivingnaprotagonistnainformation|partnacomputernaanimation|prequel|prequelnatonacultnafilm"/>
        <s v="friend|littlenagirl|monster|rival|scream"/>
        <s v="healingnapower|marvelnacomics|mecha|regeneration|selfnahealing"/>
        <s v="alien|characternasaysnainahavenaanabadnafeelingnaaboutnathis|handnatonahandnacombat|sevennawordnatitle|wilhelmnascream"/>
        <s v="cave|caveman|journey|strictnafather|survival"/>
        <s v="1stnacenturynab.c.|lightsaber|localnablockbuster|magicalnapotion|potion"/>
        <s v="code|duty|steelnahelmet|u.s.namarine|u.s.nasoldier"/>
        <s v="basednaonnafairynatale|darknafantasy|fairynatale|secondnapart|sequel"/>
        <s v="18nawheeler|mutant|ninja|sewer|turtle"/>
        <s v="boxnaofficenahit|longnatake|solenasurvivor|space|spacenastation"/>
        <s v="ash|escape|lava|mayor|volcano"/>
        <s v="basednaonnacomicnabook|brothernabrothernarelationship|rat|sequel|turtle"/>
        <s v="boxnaofficenaflop|criticallynabashed|portal|teleportation|troublednaproduction"/>
        <s v="chaos|museum|museumnaofnanaturalnahistory|nightnawatchman|watchman"/>
        <s v="disasternamovie|earthquake|journey|naturalnadisaster|sannaandreasnafault"/>
        <s v="exnaboyfriendnaexnagirlfriendnarelationship|medianatycoon|megalomaniac|officialnajamesnabondnaseries|worldnawarnathree"/>
        <s v="americannarevolution|british|french|hero|standoff"/>
        <s v="fathernadaughternarelationship|heist|pretendingnatonabenapregnant|sequel|thief"/>
        <s v="assassin|marriage|secretnaagent|suburb|target"/>
        <s v="actionnaheroine|fallingnafromnaheight|mindnacontrol|trainhopping|truthnaserum"/>
        <s v="1920s|aviation|fight|sprucenagoose|testnaflight"/>
        <s v="bermudanatriangle|boxnaofficenahit|shipwrecked|travel|travelnawriter"/>
        <s v="heir|kungnafu|party|playboy|superhero"/>
        <s v="1980s|cultnatv|famousnaopeningnatheme|goodnaversusnaevil|heronafornahire"/>
        <s v="army|commander|femalenarearnanudity|greek|navy"/>
        <s v="blue|newnayork|newnayorknacity|nonaopeningnacredits|smurf"/>
        <s v="cattle|cow|dairynafarm|farm|rustler"/>
        <s v="basednaonnayoungnaadultnanovel|dystopia|geneticnaexperimentation|strongnafemalenacharacter|strongnafemalenalead"/>
        <s v="arena|boxing|boxingnamovie|robot|robotnabattle"/>
        <s v="basednaonnacartoon|boxnaofficenahit|nonaopeningnacredits|sequel|smurf"/>
        <s v="collisionnacourse|computer|cruise|diamonds|shipnarunnaaground"/>
        <s v="alien|future|manipulation|simulation|training"/>
        <s v="fbi|hacker|independencenaday|police|terrorist"/>
        <s v="elf|hobbit|middlenaearth|quest|ring"/>
        <s v="19thnacentury|aroundnathenaworld|inventor|martialnaarts|train"/>
        <s v="africannaamericannaprotagonist|africannaamericans|boxingnagym|gym|rumblenainnathenajungle"/>
        <s v="basednaonnacultnacomicnabook|cat|homenaalone|imagination|talkingnacat"/>
        <s v="humanoidnarobot|mannaversusnamachine|prostheticnalimb|robotnaasnapathos|robotnavs.narobot"/>
        <s v="12thnacentury|crusader|jerusalem|knight|medievalnatimes"/>
        <s v="boxnaofficenahit|cat|firstnapart|mouse|orphanage"/>
        <s v="amphibian|dream|frog|frognaprince|waitress"/>
        <s v="astronaut|internationalnacooperation|leftnafornadead|nasa|spacenahabitat"/>
        <s v="clone|environment|escape|island|lottery"/>
        <s v="anniversary|architect|cellist|friend|hardwarenastore"/>
        <s v="autonatheft|brother|car|theft|thief"/>
        <s v="battlefield|blood|combat|gladiator|romannaempire"/>
        <s v="future|murder|neonanoir|washingtonnad.c.|yearna2054"/>
        <s v="bildungsroman|flyingnabroom|invisibilitynacloak|monster|wizardry"/>
        <s v="casino|espionage|freenarunning|jamesnabond|terrorist"/>
        <s v="astronaut|cage|planet|wilhelmnascream|yearna2029"/>
        <s v="future|liquidnametal|multiplenacameos|sexynawoman|timenatravel"/>
        <s v="1930s|bank|celebritynacriminal|fbi|publicnaenemynanumbernaone"/>
        <s v="death|heroin|popcorn|smuggling|vietnam"/>
        <s v="espionage|secretnaagent|secretnamission|spy|spynafilm"/>
        <s v="hijack|hostage|ransom|subway|train"/>
        <s v="birthday|criticallynabashed|malenanurse|nurse|suspicion"/>
        <s v="capitalist|detective|investigation|newnayorknacity|police"/>
        <s v="assassinationnaattempt|corporatenacrime|roguenaagent|witness|witnessnaprotectionnaprogram"/>
        <s v="dynamite|historicallynainaccurate|kunakluxnaklan|nnaword|slavery"/>
        <s v="15thnacentury|cathedral|gypsy|paris|victornahugo"/>
        <s v="antidote|disney|emperor|firstnapart|llama"/>
        <s v="church|hostage|mine|plutonium|revenge"/>
        <s v="declarationnaofnaindependence|secretnasociety|treasure|treasurenahunt|treasurenahunter"/>
        <s v="dragon|dragonnarider|fictionalnawar|swordnaandnafantasy|teenagenahero"/>
        <s v="basednaonnachildren'snabook|creature|igloo|imagination|king"/>
        <s v="fathernadaughternarelationship|forest|miniaturenaperson|shrinking|swordnaandnafantasy"/>
        <s v="policenasurveillance|surveillancenavan|tailingnaanasuspect|tourist|venicenaitaly"/>
        <s v="atheist|exnacop|femalenamasturbation|femalenanudity|lucifer"/>
        <s v="diamond|elephant|fisherman|rebel|sierranaleone"/>
        <s v="basednaonnatruenastory|fellatio|femalenarearnanudity|sexnainnaannaairplane|stockbroker"/>
        <s v="love|necktie|partner|rocknamusic|tuxedo"/>
        <s v="alien|federation|future|military|planet"/>
        <s v="composer|future|letter|nonlinearnatimeline|nursingnahome"/>
        <s v="barnnaowl|escape|owl|ruler|soldier"/>
        <s v="basednaonnacultnacomicnabook|bechdelnatestnapassed|cat|detective|radicalnatransformation"/>
        <s v="army|greeknamythology|hercules|king|mercenary"/>
        <s v="alien|cyborg|pirate|planet|treasure"/>
        <s v="humannaversusnadinosaur|lizard|primate|timenatravel|tyrannosaurusnarex"/>
        <s v="battle|fight|mission|pgna13nasequelnatonarnaratednafranchise|rescue"/>
        <s v="athlete|extremenasports|fbi|fbinaagent|heist"/>
        <s v="baby|cartoonnaonnatv|cartoonist|dog|mask"/>
        <s v="emaciation|ship|starvation|vomiting|whale"/>
        <s v="casino|future|lasernagun|moon|nightclub"/>
        <s v="cia|iraq|iraqi|politicalnamilitarynaconspiracy|weaponnaofnamassnadestruction"/>
        <s v="dog|girl|imagination|peanuts|rednahair"/>
        <s v="brothernasisternarelationship|extradition|fbi|japanesenatourist|secret"/>
        <s v="ancientnaegypt|bracelet|king|scorpion|son"/>
        <s v="butcher|civilnawar|gangster|newnayorknacity|revenge"/>
        <s v="abusivenastepfather|attemptednarape|foodnashortage|sexualnaabuse|starvingnachild"/>
        <s v="chicken|competition|island|penguin|surfing"/>
        <s v="community|connecticut|femnabot|tvnaproducer|writer"/>
        <s v="army|helicopter|somali|somalia|warlord"/>
        <s v="campaigning|congressman|northnacarolina|titlenaatnathenaend|u.s.nacongressman"/>
        <s v="1910s|alien|artificiallynacreatednawoman|love|taxinadriver"/>
        <s v="abunadhabi|boxnaofficenahit|muslim|nanny|unitednaarabnaemirates"/>
        <s v="adventurer|elnadorado|gold|highnapriest|impliednasex"/>
        <s v="acorn|herd|iceberg|ocean|pirate"/>
        <s v="dress|duke|fairynagodmother|fairynatale|pumpkin"/>
        <s v="1970s|afterlife|heaven|pedophile|rape"/>
        <s v="greatnabarriernareef|protectivenafather|separationnafromnafamily|shark|shortnatermnamemorynaloss"/>
        <s v="battle|epic|king|orc|ring"/>
        <s v="epic|evilnawizard|middlenaearth|ring|wizard"/>
        <s v="apprentice|demon|exorcism|masternaapprenticenarelationship|witch"/>
        <s v="illuminati|planetarynaalignment|time|tomb|tombnaraider"/>
        <s v="artificialnaintelligence|consciousness|powernaoutage|scientist|technology"/>
        <s v="dinosaur|island|jurassicnapark|paleontologist|search"/>
        <s v="alzheimer'snadisease|ape|chimpanzee|fire|whennaanimalsnaattack"/>
        <s v="actornaplayingnamultiplenaroles|brownienathenacreature|closingnacreditsnasequence|familynarelationships|magicalnacreature"/>
        <s v="bomb|cia|courthouse|escape|russian"/>
        <s v="army|dictator|general|texan|texas"/>
        <s v="hero|island|lawsuit|secret|superhero"/>
        <s v="latin|pirate|piratenaship|treasure|treasurenamap"/>
        <s v="greek|lightning|lightningnabolt|poseidon|teenager"/>
        <s v="alien|boxnaofficenahit|flyingnasaucer|lasernagun|wisecracknahumor"/>
        <s v="collector|dog|friend|rescue|toy"/>
        <s v="freightnatrain|racenaagainstnatime|runawaynatrain|train|trainnaengineer"/>
        <s v="boat|gang|hongnakong|triad|vacation"/>
        <s v="ghost|hauntednahouse|research|secret|vermont"/>
        <s v="food|giantnafood|mayor|sardine|weather"/>
        <s v="egg|lostnaworld|rescue|squirrel|weasel"/>
        <s v="daydream|lifenamagazine|magazine|photographer|snownaleopard"/>
        <s v="bootynashake|boxnaofficenahit|ductnatapenaovernamouth|firstnapart|martialnaarts"/>
        <s v="boston|mole|police|undercover|undercovernacop"/>
        <s v="basednaonnapoem|basednaonnatruenastory|china|onenawordnatitle|thenahuns"/>
        <s v="filmnadirector|parody|spoof|vietnam|writtennaandnadirectednabynacastnamember"/>
        <s v="computernahacker|hacker|investigation|journalist|punk"/>
        <s v="bomb|detective|newnayorknacity|police|terrorist"/>
        <s v="blacknamagic|bridgenaconstruction|professornamoriarty|scotlandnayardnainspector|sherlocknaholmes"/>
        <s v="atlantis|crew|expedition|journal|museum"/>
        <s v="chipmunk|highwaynatravel|onnathenaroad|plane|roadnamovie"/>
        <s v="americannaactornaplayingnaforeigner|assassination|conspiracy|military|nazis"/>
        <s v="hairnastylist|jew|landlord|muslim|palestinian"/>
        <s v="alien|arcadenagame|chase|drivingnainnareverse|videonagamer"/>
        <s v="affection|boy|fairy|future|robot"/>
        <s v="arachnophobia|crystalnaball|ghost|hauntednahouse|thunderstorm"/>
        <s v="messagenafromnaouternaspace|religion|religionnaversusnascience|scientist|universe"/>
        <s v="experiment|research|scientist|suburb|surrealism"/>
        <s v="african|assassination|dialect|interpreter|threat"/>
        <s v="goldennafleece|halfnabrother|magicalnatree|sea|tree"/>
        <s v="duology|femalenahero|femalenalead|orb|pandora'snabox"/>
        <s v="cardnatrick|londonnaengland|magician|rainnamachine|rooftop"/>
        <s v="coldnafusion|disguise|energy|fusion|thenasaint"/>
        <s v="china|cia|coldnawar|friendship|retirement"/>
        <s v="astronaut|mars|marsnathenaplanet|outernaspace|zeronagravity"/>
        <s v="bird|brazilian|cockatoo|macaw|minnesota"/>
        <s v="23rdnacentury|android|artificialnaintelligence|dualnarole|robot"/>
        <s v="earthquake|fire|lava|rescue|volcano"/>
        <s v="friendship|murder|northernnaireland|policenaofficer|terrorist"/>
        <s v="courage|radiationnasickness|radioactivenacontamination|sea|testnalaunch"/>
        <s v="actualnaanimalnakilled|cult|evilnasorcerer|gladiator|warlord"/>
        <s v="boxer|boxing|dream|greatnadepression|love"/>
        <s v="boxnaofficenaflop|christmas|christmasnaeve|criticallynabashed|toynacomesnatonalife"/>
        <s v="horse|horsenaracing|jockey|limp|seabiscuit"/>
        <s v="device|disaster|divorce|storm|tornado"/>
        <s v="christmas|island|love|survival|talkingnatonainanimatenaobject"/>
        <s v="dance|emperornapenguin|friend|penguin|song"/>
        <s v="assassin|carnachase|cia|hiddennatruth|onenaagainstnamany"/>
        <s v="exnasoldier|hijacker|hostage|president|terrorist"/>
        <s v="cardnadealer|casino|criminalnamastermind|recruiting|ulcer"/>
        <s v="boxnaofficenaflop|cardinalnarichelieu|criticallynabashed|duel|musketeer"/>
        <s v="dracula|hotel|invisiblenaman|monster|transylvania"/>
        <s v="fairynatale|lawyer|love|newnayork|prince"/>
        <s v="blood|cannibalism|fbi|manipulation|psychiatrist"/>
        <s v="cia|cianaagent|consulate|onnathenarun|safenahouse"/>
        <s v="dog|parole|parolenaofficer|prison|puppy"/>
        <s v="apartment|fbi|fraud|heist|manager"/>
        <s v="book|composer|house|love|selfnaesteem"/>
        <s v="congressman|lawyer|nsa|onnathenarun|surveillance"/>
        <s v="affair|divorce|graduation|vomiting|watchingnatelevision"/>
        <s v="casino|heist|manmadenaearthquake|revenge|tunnelnaboringnamachine"/>
        <s v="bear|deer|forest|grizzlynabear|hunter"/>
        <s v="army|brothernasisternarelationship|dystopia|fathernasonnarelationship|narratednabynacharacter"/>
        <s v="battle|german|russian|sniper|stalingrad"/>
        <s v="amazon|bountynahunter|fight|hunter|jungle"/>
        <s v="actionnahero|hero|magic|ticket|videonastore"/>
        <s v="comingnaofnaage|geisha|japan|jealousy|love"/>
        <s v="car|challenge|driftnaracing|drifting|tokyonajapan"/>
        <s v="christmas|christmasnaeve|elf|highnatech|resentment"/>
        <s v="birthday|death|deathnapersonified|fearnaofnadeath|wealth"/>
        <s v="barenachestednaboy|carnaexplosion|colombia|explosion|terrorism"/>
        <s v="dancer|editing|standnaupnacomedian|surgery|vomiting"/>
        <s v="kingdom|prince|princess|queen|snow"/>
        <s v="band|dating|highnaschool|hipster|rocknaband"/>
        <s v="core|earth|naturalnadisaster|pacemaker|scientist"/>
        <s v="alternaego|marriage|professor|scientist|serum"/>
        <s v="amusementnapark|island|motorcycle|scoobynadoo|toughnagirl"/>
        <s v="brutality|darknahumor|femalenaantagonist|femalenawarrior|postnaapocalypse"/>
        <s v="architect|frozennatime|obesenaman|remotenacontrol|stoppednatime"/>
        <s v="anthology|childnaabuse|criticallynaacclaimed|death|grindhouse"/>
        <s v="cartoonnaonnatv|cat|dog|kitty|specialnaagent"/>
        <s v="bank|basednaonnanovel|ice|teleportation|vault"/>
        <s v="creature|elf|prince|rebellion|superhero"/>
        <s v="cartoonist|reporter|serialnakiller|zodiac|zodiacnakiller"/>
        <s v="clone|cloning|future|lasernagun|murder"/>
        <s v="answernatonaprayer|breastnaexpansion|pleadingnawithnagod|supernaturalnapower|walkingnaonnawater"/>
        <s v="actionnahero|assassinationnaattempt|explosion|machinenagun|rescuenamission"/>
        <s v="disguise|mission|spy|stealing|traitor"/>
        <s v="fightnatonathenadeath|game|massacre|selfnasurvival|suicidenaattempt"/>
        <s v="hotel|malenafrontalnanudity|pubicnahair|thailand|wedding"/>
        <s v="boxnaofficenahit|dcnacomics|gotham|mayor|penguin"/>
        <s v="bear|food|forest|raccoon|turtle"/>
        <s v="alien|escape|fugitive|hawaii|socialnaworker"/>
        <s v="barn|pig|piglet|spider|uncle"/>
        <s v="astronomer|comet|mission|president|secretary"/>
        <s v="cia|cianaagent|rescue|russian|team"/>
        <s v="coach|convict|football|prison|warden"/>
        <s v="chipmunk|cruisenaship|footballnaball|overboard|tennisnaball"/>
        <s v="belching|numbernainnatitle|party|referencenatonanickinaminaj|sneezing"/>
        <s v="airplane|misunderstanding|obesenawoman|overweightnawoman|spy"/>
        <s v="beach|dating|doctor|heartnaattack|weekend"/>
        <s v="femalenaprisoner|plotnatwist|selfnadelusion|surprisenaending|yearna1954"/>
        <s v="airport|christmas|newsnabroadcast|tvnabroadcast|tvnanews"/>
        <s v="actornavoicingnamultiplenacharacters|boxnaofficenahit|coffee|plate|robot"/>
        <s v="deathnaofnachild|face|facenatransplant|prison|terrorist"/>
        <s v="2000s|bedtimenastory|elephant|handyman|tweennagirl"/>
        <s v="1930s|blood|gun|onnathenarun|revenge"/>
        <s v="chicknaflick|hawaii|love|plasticnasurgeon|womannawearingnaanastringnabikini"/>
        <s v="corruption|lawyer|partnership|superhero|vigilante"/>
        <s v="armynarangers|convict|criminal|escape|prison"/>
        <s v="audionasurveillance|death|pentagon|technology|twinnabrother"/>
        <s v="civilnawar|mountain|soldier|well|woundednasoldier"/>
        <s v="blind|book|longnatake|postnaapocalypse|water"/>
        <s v="college|flubber|flyingnarubber|professor|wedding"/>
        <s v="greenhouse|hauntednahouse|horrornamovienaremake|mansion|oldnahouse"/>
        <s v="alien|basketball|basketballnagame|cultnafilm|monstars"/>
        <s v="diamond|france|investigation|pinknapanther|soccer"/>
        <s v="alien|earth|giantnarobot|military|scientist"/>
        <s v="conspiracy|fbi|mknaultra|newsletter|taxi"/>
        <s v="battle|battlefield|brutality|combat|tank"/>
        <s v="airplane|island|pilot|storm|thunderstorm"/>
        <s v="bear|mayor|park|sabotage|yoginabear"/>
        <s v="cavalry|escape|herd|stallion|wildnastallion"/>
        <s v="champagnenabottle|cocanacola|jewelrynabox|rednabull|zoo"/>
        <s v="basednaonnatvnaseries|remake|robot|scientist|spaceship"/>
        <s v="brainwashednaassassin|conspiracy|criticallynaacclaimed|mothernasonnarelationship|soldier"/>
        <s v="american|love|pin|ruby|stranger"/>
        <s v="california|dracula|hotel|transylvania|vampire"/>
        <s v="connecticut|magic|marriage|witch|witchcraft"/>
        <s v="abstract|ark|disney|fairynatale|piano"/>
        <s v="hunter|scientist|timenamachine|timenatravel|timenatravelnaromance"/>
        <s v="animal|california|gorilla|hunter|poacher"/>
        <s v="computer|secretnaagent|terrorism|toldnainnaflashback|wearingnaanasoundnawire"/>
        <s v="california|fight|hero|mask|zorro"/>
        <s v="heaven|hell|soul|soulnamate|suicide"/>
        <s v="angel|devil|flask|hell|thenadevil"/>
        <s v="creature|curse|exorcism|girl|village"/>
        <s v="alien|general|martian|president|weapon"/>
        <s v="boy|givingnabirth|nurse|sea|ultrasonography"/>
        <s v="bear|billionaire|crash|survivalnatactics|wilderness"/>
        <s v="android|fbinaagent|future|murder|robot"/>
        <s v="blockade|crisis|cuba|missile|president"/>
        <s v="collapsingnatunnel|explosion|newnajersey|tunnel|weimaraner"/>
        <s v="brother|dinosaur|headnabutt|hero|orphan"/>
        <s v="alien|badnaacting|pulpnafiction|resistancenafighter|voyagernagoldennarecord"/>
        <s v="diamond|duck|monkey|spy|stuntman"/>
        <s v="basednaonnastagenamusicalnabasednaonnafilm|childnaabuse|filmnadirector|italian|mistress"/>
        <s v="castle|france|professor|student|timenamachine"/>
        <s v="drifter|escape|hope|postman|usa"/>
        <s v="animal|farm|farmer|hotel|pig"/>
        <s v="boxnaofficenaflop|burnednatonadeath|magic|witch|witchnahunter"/>
        <s v="astronaut|mars|robot|robotnaasnamenace|survival"/>
        <s v="boy|debt|garden|princess|treasure"/>
        <s v="damselfish|oceannahabitat|oceannalife|razorfish|spidernacrab"/>
        <s v="butterfly|hunter|time|timenatravel|wave"/>
        <s v="arena|lavanabomb|mountnavesuvius|pompeii|slave"/>
        <s v="conspiracy|cryptography|mathematician|mentalnaillness|nobelnaprize"/>
        <s v="king|prince|scar|uncle|unnecessarynaguilt"/>
        <s v="gold|hurricane|island|mountain|mysteriousnaisland"/>
        <s v="food|inventor|island|orangutan|scientist"/>
        <s v="criminalnaprofile|fbinaagent|madman|tabloidnareporter|tragicnavillain"/>
        <s v="arab|cowboy|horse|race|sheik"/>
        <s v="advertising|advertisingnaexecutive|commercial|protectivenamale|twins"/>
        <s v="bust|racing|shotgun|streetnaracing|undercovernaagent"/>
        <s v="aviator|basednaonnabook|girl|littlenagirl|thenalittlenaprince"/>
        <s v="alien|epidemic|psychiatrist|spacenashuttle|virus"/>
        <s v="deforestation|fbi|lighthouse|moose|squirrel"/>
        <s v="animalnacontrol|lostnaanimal|mongrel|pet|terrier"/>
        <s v="boxnaofficenaflop|captainnanemo|doriannagray|invisiblenaman|steampunk"/>
        <s v="dating|minion|overprotectivenafather|undercovernaspy|womannaagent"/>
        <s v="alien|areana51|military|spacecraft|spaceship"/>
        <s v="capture|dinosaur|island|jurassic|jurassicnapark"/>
        <s v="escape|jungle|lemur|madagascar|zoo"/>
        <s v="chaos|england|longnatake|survival|violence"/>
        <s v="firstnapart|mutant|professor|superhero|superheronateam"/>
        <s v="assassin|bobblenaheadnadoll|femmenafatale|rejuvenation|strongnafemalenalead"/>
        <s v="alcatraz|fbi|general|hostage|rocket"/>
        <s v="flood|mammoth|nonaopeningnacredits|squirrel|valley"/>
        <s v="dream|hawaii|hawaiiannashirt|shortnatermnamemorynaloss|veterinarian"/>
        <s v="audition|bestnafriend|dance|friend|tvnadancenashow"/>
        <s v="archeologist|church|excavation|faith|relic"/>
        <s v="actornaplayingnamultiplenaroles|claw|gadget|inspector|police"/>
        <s v="bank|fbi|heist|interpol|magician"/>
        <s v="basketball|coach|daughter|highnaschool|highnaschoolnabasketball"/>
        <s v="airport|constructionnasite|fishnaoutnaofnawater|flightnaattendant|mannawithoutnaanacountry"/>
        <s v="basednaonnacomic|basednaonnacomicnabook|dcnaarrowverse|dcnacomics|supernatural"/>
        <s v="abandonednahotel|dog|fosternahome|overalls|playingnawithnaanadog"/>
        <s v="death|dienahardnascenario|k2|rescue|urination"/>
        <s v="afghanistan|armsnadealer|basednaonnatruenastory|cia|texas"/>
        <s v="anchor|fish|mobster|shark|vegetarian"/>
        <s v="1960s|fire|popnachart|singer|trio"/>
        <s v="cop|murder|partner|police|protectivenamale"/>
        <s v="concert|mobster|russian|sequel|widow"/>
        <s v="arab|blacknaseptember|israel|jew|munichnaolympics"/>
        <s v="dictator|doctor|jungle|rebel|refugee"/>
        <s v="hirednakiller|marriage|neighbor|onnathenarun|storenaclerk"/>
        <s v="boxnaofficenaflop|cianaagent|criminalnaorganization|kgbnaagent|nuclearnabomb"/>
        <s v="chef|college|housekeeper|letter|mexico"/>
        <s v="babysitter|halloween|house|neighbor|suburb"/>
        <s v="banknamanager|hypochondriac|lovenatriangle|prison|television"/>
        <s v="battle|king|kingnaarthur|knight|marriage"/>
        <s v="1860s|children|king|schoolteacher|siam"/>
        <s v="burnednaalive|castration|olympus|torture|torturenadevice"/>
        <s v="california|hostage|hostagenanegotiator|organizednacrime|police"/>
        <s v="alien|captain|escape|pilot|scientist"/>
        <s v="audition|kissingnawhilenahavingnasex|machismo|murder|sex"/>
        <s v="crashnasurvivor|planet|sergeant|soldier|survivor"/>
        <s v="beach|disease|latexnagloves|pandemic|virus"/>
        <s v="carnival|coma|death|monkey|nightmare"/>
        <s v="captain|desert|rescue|stranded|survivor"/>
        <s v="childnawithnagun|comicnabook|invulnerability|superhero|trainnacrash"/>
        <s v="antarctica|minion|queen|supernavillain|villain"/>
        <s v="alternatenareality|escape|girlnagang|prostitution|samurai"/>
        <s v="assassination|boxing|casino|conspiracy|longnatake"/>
        <s v="manifestation|ocean|spacecraft|spaceship|sphere"/>
        <s v="butt|downwardnaduck|fish|kingfisher|pig"/>
        <s v="debt|rapper|treasure|treasurenahunter|yacht"/>
        <s v="breasts|comedian|craigslist|infidelity|standnaupnacomedian"/>
        <s v="alnaqaeda|bombnamaking|fbi|saudinaarabia|stabbednainnathenacrotch"/>
        <s v="carnaracing|french|friend|nascar|racing"/>
        <s v="bear|doctor|falsenaaccusation|mannawithnaglasses|secondnapart"/>
        <s v="14thnacentury|legend|revolt|scotland|tyranny"/>
        <s v="americannaabroad|gulfnawar|u.s.namilitary|u.s.nasoldier|usmc"/>
        <s v="alaska|dome|lake|pig|thenasimpsons"/>
        <s v="amnesia|california|communist|smallnatown|writer"/>
        <s v="carnarace|german|racenacar|racenacarnadriver|rookie"/>
        <s v="circus|deathnaofnaprotagonist|jungle|killingnaannaanimal|tiger"/>
        <s v="creature|pact|plotnatwist|village|woods"/>
        <s v="boxnaofficenahit|doctor|dog|firstnapart|tiger"/>
        <s v="cropnacircle|faith|farm|glassnaofnawater|lossnaofnafaith"/>
        <s v="dragnaqueen|physicalnaappearance|princess|queen|sequel"/>
        <s v="car|desert|routena66|townatruck|truck"/>
        <s v="bride|columnist|journalist|maryland|wedding"/>
        <s v="agent|nsa|nsanaagent|prague|russian"/>
        <s v="book|magic|pirate|plankton|timenamachine"/>
        <s v="bounty|fbi|millionaire|money|ransom"/>
        <s v="france|german|nazis|revenge|scalping"/>
        <s v="1990s|caughtnainnaananet|children|duel|hero"/>
        <s v="airport|fuel|plane|police|terrorist"/>
        <s v="hostage|police|prison|swatnateam|training"/>
        <s v="apocalypse|death|husbandnawifenarelationship|mothernasonnarelationship|murder"/>
        <s v="death|dream|love|lynchian|reality"/>
        <s v="apartment|bedtimenastory|eagle|stuttering|swimmingnapool"/>
        <s v="alien|antarctica|predator|pyramid|satellite"/>
        <s v="adidas|chipmunk|hospital|school|wastenacontainer"/>
        <s v="airnacavalry|battle|major|soldier|vietnamese"/>
        <s v="politicalnathriller|politics|president|speakernaofnathenahouse|u.s.napresident"/>
        <s v="alien|captain|commander|conspiracy|planet"/>
        <s v="alien|extraterrestrial|invasion|marine|mission"/>
        <s v="dognasavednafromnaanafire|flashback|growingnaup|multiplenanarrators|travelingnasalesman"/>
        <s v="blood|publisher|publishingnahouse|werewolf|wolf"/>
        <s v="barbednawire|british|cavalry|horse|worldnawarnaone"/>
        <s v="art|artnaexpert|nazinastolennaart|soldier|worldnawarnatwo"/>
        <s v="alien|estrangednacouple|ocean|submarine|underwater"/>
        <s v="corporatenagreed|crisis|economy|greed|mentor"/>
        <s v="deathnaofnawife|dracula|tarantula|turk|vampire"/>
        <s v="abduction|martialnalaw|military|newnayorknacity|terrorist"/>
        <s v="king|magic|onenawordnatitle|pirate|village"/>
        <s v="austria|dalainalama|himalaya|mountain|tibet"/>
        <s v="bestnafriend|friend|investigation|secret|twonawordnatitle"/>
        <s v="cia|cianaagent|terrorist|twin|twinnabrother"/>
        <s v="commandonaunit|extranachromosome|firstnapersonnashooter|specialnaforces|teleportation"/>
        <s v="boxer|espionage|spy|stealth|topnasecret"/>
        <s v="battle|cryogenics|detective|scientist|vampire"/>
        <s v="concert|love|musicnaindustry|panties|polenadancer"/>
        <s v="colonel|honor|lieutenant|pilot|racism"/>
        <s v="australia|death|mentor|revenge|secretnasociety"/>
        <s v="ball|blood|skating|song|yearna2005"/>
        <s v="bloodnasplatter|cameranashotnafromnainsidenahumannabody|combat|dienahardnascenario|fbi"/>
        <s v="dam|flood|money|police|sheriff"/>
        <s v="blood|body|egg|virus|whitenabloodnacell"/>
        <s v="jester|kansas|oz|princess|tornado"/>
        <s v="chinese|computer|cybercrime|hacker|onenawordnatitle"/>
        <s v="captain|pilot|reporter|robot|scientist"/>
        <s v="drugs|murder|psychiatrist|scotlandnayard|sex"/>
        <s v="cianaagent|escape|muslim|prison|ship"/>
        <s v="ancientnagreece|forbiddennalove|hercules|king|slavery"/>
        <s v="analyst|cia|nuclearnabomb|nuclearnaweapons|russia"/>
        <s v="friendship|graduation|revenge|vampire|werewolf"/>
        <s v="partner|running|scepter|surveillance|thief"/>
        <s v="girl|minion|moon|pyramid|whitenapicketnafence"/>
        <s v="barenabreasts|breast|loannashark|subway|train"/>
        <s v="baby|fnaword|fight|lawyer|marriage"/>
        <s v="christian|love|philosophy|prefect|slave"/>
        <s v="bowling|rajah|sphinx|spleen|superhero"/>
        <s v="druggednafood|femalenafrontalnanudity|malenafrontalnanudity|malenanudity|marriage"/>
        <s v="cbs|cbsnanews|research|tobacco|whistleblower"/>
        <s v="1950s|coastnaguard|oilnatanker|sinkingnaship|survival"/>
        <s v="cia|jordan|middlenaeast|spy|terrorist"/>
        <s v="dinner|diorama|idiot|irs|mouse"/>
        <s v="choppingnadownnaanatree|hangingnaupsidenadown|shopkeeper|vampire|vampirenahunter"/>
        <s v="artnathief|insurance|mask|masternathief|referencenatonaironnamaiden"/>
        <s v="familynarelationships|husbandnawifenarelationship|livenastudionaaudience|sitcom|threenawordnatitle"/>
        <s v="agent|alien|bomb|fbi|government"/>
        <s v="5thnacentury|boy|capri|romannalegion|soldier"/>
        <s v="army|invasion|killednainnaaction|normandy|soldier"/>
        <s v="crossnacountry|customnacar|illegalnastreetnaracing|policenaofficernacrushed|streetnaracing"/>
        <s v="advertising|battlenaofnathenasexes|exnahusbandnaexnawifenarelationship|pantyhose|telepathy"/>
        <s v="baby|ice|icenaage|sleeping|sloth"/>
        <s v="alien|friend|maine|military|woods"/>
        <s v="culturalnaconflict|politics|president|slavery|u.s.napresident"/>
        <s v="artificialnareality|computer|matrix|questioningnareality|simulatednareality"/>
        <s v="capenakennedy|newsnafootage|referencenatonachristophernacolumbus|rocket|trappednainnaspace"/>
        <s v="christmas|magic|santanaclaus|son|toy"/>
        <s v="barricade|innkeeper|parole|rebellion|student"/>
        <s v="bookstore|competingnabusinesses|instantnamessaging|newnayorknacity|shopnaowner"/>
        <s v="dream|friendship|karaoke|love|slacker"/>
        <s v="19thnacentury|california|revenge|training|zorro"/>
        <s v="actor|aspiringnaactor|birth|misadventure|suitcase"/>
        <s v="emaciation|malenanudity|planenacrash|prisonernaofnawar|torture"/>
        <s v="nasa|oldnaage|satellite|space|spacenashuttle"/>
        <s v="money|mountain|rockynamountains|snow|suitcase"/>
        <s v="captain|desert|major|parknaranger|utah"/>
        <s v="alteringnahistory|cartoonnaonnatv|childhood|imagenaconsultant|onenatwonacombo"/>
        <s v="basednaonnatruenastory|police|rescue|rubble|trapped"/>
        <s v="art|college|school|student|wellesleynacollege"/>
        <s v="dictator|hotel|oil|overalls|sunglasses"/>
        <s v="doctor|orgy|party|pianist|sexualnafantasy"/>
        <s v="billionaire|businessnatycoon|mayoralnacandidate|penthouse|referencenatonastarnatrek"/>
        <s v="connaartist|connaman|deception|rivalry|seduction"/>
        <s v="bestnafriend|cia|cianaagent|dating|undercover"/>
        <s v="blade|blood|dracula|vampirenahunter|vampirenaslayer"/>
        <s v="guerrilla|highnaschool|invasion|soviet|wolverine"/>
        <s v="campaigning|candidate|election|governor|president"/>
        <s v="corporation|fight|rescue|umbrella|zombie"/>
        <s v="armorednacar|car|murder|prison|warden"/>
        <s v="amnesia|chase|footnachase|strongnafemalenacharacter|vomiting"/>
        <s v="jungle|pipeline|prisoner|ransom|southnaamerica"/>
        <s v="2000s|coke|meetingnafuturenaself|referencenatonaspongebobnasquarepants|sony"/>
        <s v="antinaestablishment|darknahumor|fighting|multiplenapersonalitynadisorder|surprisenaending"/>
        <s v="coach|football|footballnateam|marshallnauniversity|university"/>
        <s v="france|journalist|limp|policenadetective|reporter"/>
        <s v="blackmail|burglar|criticallynabashed|leonardonadanavinci|prison"/>
        <s v="celebrity|lottery|murder|snowmobile|weatherman"/>
        <s v="army|creature|demon|frankenstein|gargoyle"/>
        <s v="boy|characternanamenainnatitle|orphan|pickpocket|workhouse"/>
        <s v="assassin|battle|heroine|martialnaarts|spinnaoff"/>
        <s v="boxnaofficenaflop|femalenafrontalnanudity|femalenarearnanudity|jackpot|rescue"/>
        <s v="death|planenacrash|police|policenasergeant|politician"/>
        <s v="blizzard|mountnaeverest|mountain|mountainnaclimbing|snow"/>
        <s v="18thnacentury|perfume|scent|sensenaofnasmell|smell"/>
        <s v="femnabot|prison|seductivenafembot|spy|timenatravel"/>
        <s v="betrayal|futuristic|gladiator|robot|scientist"/>
        <s v="dinosaur|jurassicnapark|survival|themenapark|tyrannosaurusnarex"/>
        <s v="historicallynainaccurate|namenacalling|penisnaslur|vomiting|wyattnaearp"/>
        <s v="cia|colombia|colombiannadrugnacartel|drugs|president"/>
        <s v="childnafugitive|finalnabattle|martialnaart|silknaroad|sword"/>
        <s v="diamond|infant|parody|spoof|sportsnaviolence"/>
        <s v="battle|historicallynainaccurate|submarinenamovie|unaboat|worldnawarnatwo"/>
        <s v="lobbyist|president|senator|statenadinner|widower"/>
        <s v="bloopersnaduringnacredits|bucketnaofnapopcorn|chastitynabelt|guru|torontonamaplenaleafs"/>
        <s v="casino|elvisnaimpersonator|gun|heist|rascal"/>
        <s v="blizzard|bloodnavomiting|bountynahunter|murder|shotnainnathenacrotch"/>
        <s v="competition|fight|ice|jocknastrap|nintendonagamenaboynaadvance"/>
        <s v="drummer|easter|easternabunny|piaggionavespanagtvna250|slacker"/>
        <s v="battle|epic|greece|spartan|warrior"/>
        <s v="barenabutt|defecation|fathernainnalawnasonnainnalawnarelationship|nurse|sexualnainnuendonainnatitle"/>
        <s v="boxnaofficenahit|dog|dognamovie|florida|petnanamenainnatitle"/>
        <s v="1930s|deathnarownainmate|healing|prisonnaguard|southernnau.s."/>
        <s v="bikernagang|friend|motorcycle|newnamexico|roadnatrip"/>
        <s v="aliennainvasion|chicken|fish|friend|panic"/>
        <s v="basednaonnanovel|disappearance|missingnaperson|missingnawife|murdernasuspect"/>
        <s v="amnesia|assassin|money|politicalnathriller|threenawordnatitle"/>
        <s v="agent|cossack|officialnajamesnabondnaseries|russia|russian"/>
        <s v="armynacid|covernaup|military|murder|womannainnamilitary"/>
        <s v="controllednaenvironment|fictionalnarealitynashow|hiddennacamera|innocencenalost|simulatednareality"/>
        <s v="ancientnaegypt|hebrew|nudity|pharaoh|titlenadirectednabynafemale"/>
        <s v="bloopersnaduringnacredits|breakfastnacereal|departmentnastorenaride|facenapainting|spongenabobnasquarenapantsnaslippers"/>
        <s v="closenaupnaofnabreasts|femalenanudity|fugitive|money|undercover"/>
        <s v="cartoonnaonnatv|cat|dog|scientist|secretnaagent"/>
        <s v="gold|heist|revenge|trafficnajam|venicenaitaly"/>
        <s v="developer|divorce|lawyer|love|newnayorknacity"/>
        <s v="ant|friend|princess|soldier|worker"/>
        <s v="couple|island|marriage|tropical|voyeurism"/>
        <s v="driver|hotnashot|racing|stocknacarnadriver|team"/>
        <s v="children|competition|rival|secondnapart|vacation"/>
        <s v="desert|disease|escape|resistance|virus"/>
        <s v="divorce|emotionalnabalance|femalenaprotagonist|indonesia|innernapeace"/>
        <s v="bowling|christmas|parallelnauniverse|salesman|unfaithfulness"/>
        <s v="cia|femalenaassassin|interrogation|officenacubicle|spy"/>
        <s v="breasts|coach|football|innamediasnares|vomiting"/>
        <s v="grace|groom|horse|montana|westernnau.s."/>
        <s v="citynabynanight|contractnakiller|drivingnaatnanight|losnaangelesnacalifornia|taxi"/>
        <s v="desert|king|showdown|sorceress|warrior"/>
        <s v="deathnaofnahusband|fire|firefighter|funeral|mainnacharacternadies"/>
        <s v="coma|mysteriousnavillain|policenachase|shootingnarange|sniper"/>
        <s v="alzheimer'snadisease|experiment|humannaversusnashark|research|underwaternaheadquarters"/>
        <s v="2000s|boxnaofficenahit|comeback|rehearsal|yearna2009"/>
        <s v="contagion|cure|infection|panic|virus"/>
        <s v="australia|bodynapaint|kangaroo|mob|money"/>
        <s v="dream|newnahome|parallelnaworlds|scissors|secretnadoor"/>
        <s v="bee|nature|park|school|teacher"/>
        <s v="bodyguard|journalist|kidnapping|mexico|policenacorruption"/>
        <s v="animalnaasnahuman|dognamovie|elevator|humannabecomingnaannaanimal|sheepdog"/>
        <s v="cocaine|cop|criminal|partner|police"/>
        <s v="actionnafigure|christmas|hero|karate|toy"/>
        <s v="assassin|demon|hero|nazi|superhero"/>
        <s v="1980s|lawnafirm|lawsuit|lawyer|toxicnawaste"/>
        <s v="curse|ghost|outcast|witch|zombie"/>
        <s v="assassin|fbi|ira|jackal|russian"/>
        <s v="antinahero|babenascientist|engineer|memory|money"/>
        <s v="journalism|newsnaanchor|newscast|newscaster|tvnajournalism"/>
        <s v="book|darkness|dungeon|princess|rat"/>
        <s v="fiance|fiancee|magazinenaeditor|naivety|womanizer"/>
        <s v="chauffeur|hospital|secretnaagent|spying|tuxedo"/>
        <s v="colorado|niece|satellite|terrorist|train"/>
        <s v="covertnaanalyst|marine|russian|spy|stocknamarket"/>
        <s v="basednaonnarealnaperson|femalenainventor|mop|salesnapitch|womannaholdingnaanashotgun"/>
        <s v="british|funeral|goodnaversusnaevil|mole|sequel"/>
        <s v="alien|blood|breeding|clone|scientist"/>
        <s v="colonel|ethiopia|marksman|onnathenarun|rangefinder"/>
        <s v="chase|puppetnaanimation|rednahat|stopnamotionnaanimation|troll"/>
        <s v="curse|death|island|love|magic"/>
        <s v="basednaonnatoy|dualnapersonality|evilnabusinessman|goodnacopnabadnacop|lego"/>
        <s v="bodyguard|fbi|fbinaagent|femalenaprotagonist|undercover"/>
        <s v="castle|dragon|firenabreathingnadragon|militia|survival"/>
        <s v="goodnaversusnaevil|machinenagun|mobster|policenavigilantism|yearna1949"/>
        <s v="abraham|hunter|princess|sodom|tribe"/>
        <s v="apartheid|nation|nelsonnamandela|president|rugby"/>
        <s v="congressman|conspiracy|newspaper|politicalnaconspiracy|subway"/>
        <s v="ceo|dubai|product|rivalry|spy"/>
        <s v="alien|hiddennacamera|martian|reporter|spaceship"/>
        <s v="firstnalady|framed|investigation|president|secretnaservice"/>
        <s v="alien|aliennaplanet|astronaut|planet|teenager"/>
        <s v="earth|federation|romulan|slave|space"/>
        <s v="attorney|divorce|marriage|realnaestate|screwballnacomedy"/>
        <s v="aging|baseball|baseballnascout|northnacarolina|pitcher"/>
        <s v="activist|detective|fathernadaughternarelationship|investigation|vigilantism"/>
        <s v="fire|helicopter|museum|policenasergeant|relic"/>
        <s v="blonde|mafia|mentalnaillness|prison|secondnapart"/>
        <s v="bloodnasplatter|execution|newnayorknacity|nypd|serialnakiller"/>
        <s v="autisticnachild|boy|childnainnadanger|fbi|nsa"/>
        <s v="columnist|journalist|losnaangelesnatimes|musician|wearingnaanatrafficnaconenaasnaanahat"/>
        <s v="caddy|game|golf|golfnacourse|golfer"/>
        <s v="band|magazine|rollingnastonenamagazine|smokingnamarijuana|tour"/>
        <s v="cat|england|ltinatxii|peugeotna206|roverna3na5nalitre.coupenap5b"/>
        <s v="coupnad'etat|mutiny|president|u.s.nanavy|washingtonnad.c."/>
        <s v="church|priest|sheriff|vampire|warrior"/>
        <s v="book|framed|goddess|prince|sinbad"/>
        <s v="solarnasystem|space|spaceship|starship|yearna2047"/>
        <s v="death|doctor|grave|patient|venezuela"/>
        <s v="blacknadahlia|boxer|corpse|death|partner"/>
        <s v="american|france|military|pilot|training"/>
        <s v="colonel|general|military|prison|threenastarnageneral"/>
        <s v="deepnaspace|distressnasignal|explosion|mining|rescue"/>
        <s v="blacknaandnawhitenaphotograph|drawingnawithnablood|fallingnathroughnaice|playingnapiano|rednahairednawoman"/>
        <s v="battle|demon|magic|secret|warrior"/>
        <s v="alien|mutiny|orb|planet|spaceship"/>
        <s v="apartment|hellonakitty|school|teacher|water"/>
        <s v="femalenaremovesnahernaclothes|onenawordnatitle|producer|television|videonastore"/>
        <s v="book|escape|girl|overalls|villain"/>
        <s v="femalenastarnaappearsnanude|pantsnafallingnadown|samurai|whitenarat|womannainnaanatowel"/>
        <s v="artnadealer|fakenapainting|macguffin|moustache|stolennapainting"/>
        <s v="farmer|king|krug|rescue|wizard"/>
        <s v="africa|american|border|doctor|well"/>
        <s v="buddhism|demon|journeynatonathenawest|monk|monkeynaking"/>
        <s v="american|lieutenantnacolonel|mission|rescue|soldier"/>
        <s v="basednaonnacomicnabook|breakingnathenafourthnawall|mercenary|mutant|selfnahealing"/>
        <s v="1990s|evangelist|professionalnarivalry|swimmingnapool|televangelist"/>
        <s v="assassin|deathnaofnachild|iraq|sniper|snipernarifle"/>
        <s v="basednaonnabook|blob|ferrisnawheel|manuscript|monster"/>
        <s v="femalenaprotagonist|hereditarynagiftnaofnawitchcraft|magic|supernatural|witch"/>
        <s v="apartment|architect|coma|doctor|spirit"/>
        <s v="basednaonnatvnaseries|love|prequel|thenaflintstones|titlenaappearsnainnasong"/>
        <s v="afghanistan|colonel|rambo|rescue|soviet"/>
        <s v="collegenafootball|fight|football|hero|surrender"/>
        <s v="apache|banknarobbery|baseball|halfnabrothers|whitenaraisednaasnaindian"/>
        <s v="fbi|murder|witness|witnessnaprotection|wyoming"/>
        <s v="actor'snapicturenashownnainnacredits|animatednacredits|google|internship|stillnaimagesnainnaendnacredits"/>
        <s v="alaska|femalenagunfighter|mutation|ship|siege"/>
        <s v="africannaamerican|battle|italy|tuskegeenaairmen|worldnawarnatwo"/>
        <s v="casualnasex|friendship|friendshipnabetweennawomen|gay|singles"/>
        <s v="dealnawithnathenadevil|lawyer|money|reality|supernaturalnapower"/>
        <s v="argument|referencenatonavanillanaice|statutorynarape|teachernastudentnarelationship|teachernastudentnasex"/>
        <s v="dragon|england|humannadragonnarelationship|king|knight"/>
        <s v="diamond|fbi|fbinaagent|island|thief"/>
        <s v="dealnawithnathenadevil|devil|easternnaeurope|ghostnarider|monk"/>
        <s v="captain|greek|island|italian|love"/>
        <s v="angernamanagement|argument|irony|sarcasm|therapist"/>
        <s v="bodyguard|deathnaofnahusband|malenananny|nanny|wrestlingnamatch"/>
        <s v="casino|football|sheriff|specialnaforces|violence"/>
        <s v="amputee|love|vietnam|vietnamnawar|warnahero"/>
        <s v="basednaonnacartoon|chipmunk|concert|fartnajoke|talkingnaanimal"/>
        <s v="cat|cia|jewish|malenanurse|nurse"/>
        <s v="actornaplayingnamultiplenaroles|love|onenawordnatitle|unsubtitlednaforeignnalanguage|virginia"/>
        <s v="1970s|clarknakent|planet|superhero|yearna1978"/>
        <s v="facenaslap|formula|overweight|professor|teacher"/>
        <s v="advice|friendship|gossip|newspaper|quittingnaanajob"/>
        <s v="animalnacompanion|heiress|hero|jungle|malenaobjectification"/>
        <s v="bachelornaparty|blownajob|breasts|friend|wedding"/>
        <s v="hijacking|hostage|leader|ship|somalia"/>
        <s v="city|newnayorknacity|night|reservation|restaurant"/>
        <s v="casper|friendlynaghost|ghost|maine|mansion"/>
        <s v="assassin|exnasoldier|gangster|hangednaman|mysteriousnapast"/>
        <s v="hotel|maid|newnayorknacity|placenanamenainnatitle|thenabronx"/>
        <s v="alabama|mutiny|order|radio|submarine"/>
        <s v="bus|intern|internship|salesman|stockbroker"/>
        <s v="captain|flight|flightnaattendant|plane|search"/>
        <s v="computer|marriage|nonnastatutorynafemalenaonnamalenarape|promotion|sexualnaharassment"/>
        <s v="angel|doctor|fall|heartnasurgeon|hospital"/>
        <s v="bride|coma|japan|revenge|sword"/>
        <s v="filmnawithinnaanafilm|filmmaking|guerrillanafilmmaking|makingnaofnaanamovie|scientologynaparody"/>
        <s v="2000s|21stnacentury|alternatenahistory|messagenafromnaouternaspace|military"/>
        <s v="assassin|assassination|bride|death|vengeance"/>
        <s v="1980s|80snaaction|escape|pleanabargain|prison"/>
        <s v="plasticnasurgeon|rejuvenation|revenge|rival|rivalry"/>
        <s v="19thnacentury|chinese|princess|rescue|travel"/>
        <s v="bomb|hostage|military|plane|terrorist"/>
        <s v="father|penguin|snowglobe|son|winter"/>
        <s v="monkeynaking|staff|teenager|urination|warrior"/>
        <s v="chipmunk|huntingnadog|sabotage|thanksgiving|turkeynathenabird"/>
        <s v="alien|crash|planet|prison|survivor"/>
        <s v="actress|argentina|military|politics|singer"/>
        <s v="case|exnakgb|ronin|russian|suitcase"/>
        <s v="bridge|engineer|hunter|lion|railway"/>
        <s v="bear|earnawaxnacleaning|fakenanewsreel|paddingtonnastationnalondon|taxidermist"/>
        <s v="alien|escape|manager|neighborhoodnawatch|ohio"/>
        <s v="capture|combat|fbi|hunter|specialnaforces"/>
        <s v="africa|anthropologist|murder|poacher|psychiatrist"/>
        <s v="actor|conjoinednatwins|cook|internet|shortnaordernacook"/>
        <s v="flintnamichigan|merger|michigan|nba|team"/>
        <s v="charlesnadarwin|cutlass|pirate|queennavictoria|scientist"/>
        <s v="executionnabynahanging|losnaangelesnapolicenadepartment|miscarriagenaofnajustice|missingnachild|wrongfulnaconviction"/>
        <s v="coldnafusion|dienahardnascenario|mannawithnaglasses|onnathenarun|outrunningnaexplosion"/>
        <s v="baseball|fan|obsession|salesman|sannafrancisconagiants"/>
        <s v="basednaonnastagenamusicalnabasednaonnanovel|disfigurement|mask|opera|singer"/>
        <s v="court|intrigue|queen|spain|virgin"/>
        <s v="basednaonnacultnafavorite|disease|femalenahero|femalenaprotagonist|future"/>
        <s v="confederacy|hero|prequel|stonewallnajackson|warnahero"/>
        <s v="airplane|christmas|marshal|pilot|u.s.namarshal"/>
        <s v="blanket|competition|familynarelationships|feather|sleepover"/>
        <s v="europe|frog|gulag|prisonnabreak|puppet"/>
        <s v="astronaut|island|ladynapenelope|rescue|thenahood"/>
        <s v="burlesque|dancer|iowa|smallnatownnagirl|stage"/>
        <s v="courtnamartial|death|girl|nonaman'snaland|soldier"/>
        <s v="lolita|nymphet|oldernamannayoungnagirlnarelationship|professor|writer"/>
        <s v="drillnainnathenaeye|eyenagouging|hangednawoman|murder|peepnahole"/>
        <s v="bladenathenacharacter|cultnafilm|mutation|vampire|warrior"/>
        <s v="boyfriendnagirlfriendnarelationship|heart|mainnacharacternadies|organnadonor|redemption"/>
        <s v="bar|bullet|corruption|detective|lawyer"/>
        <s v="1970s|familynarelationships|mobnahit|opera|repeatingnahistory"/>
        <s v="flight|flightnaattendant|kentucky|shoes|travel"/>
        <s v="bestnafriend|footnafetish|houseguest|newlywed|wedding"/>
        <s v="aliennainvasion|basednaonnacomicnabook|flyingnasuperhero|phantomnazone|revenge"/>
        <s v="gangster|hospital|lesbian|mob|thug"/>
        <s v="governor|journalist|louisiana|mistress|politician"/>
        <s v="blaxploitation|detective|drugs|shaft|trial"/>
        <s v="amnesia|referencenatonaanastasianaromanov|romanov|russia|russiannarevolution"/>
        <s v="deathnaofnamainnacharacter|eiffelnatowernaparis|jealousy|tragedy|twonasuitors"/>
        <s v="amateurnadetective|boatnabuilder|boy|stepfather|witness"/>
        <s v="basednaonnatruenastory|bostonnamassachusetts|fbinaagent|gangster|truenacrime"/>
        <s v="imperialnajapan|japan|japanesenaarmy|japanesenasoldier|worldnawarnatwo"/>
        <s v="attorney|deal|districtnaattorney|investigation|justice"/>
        <s v="anthropophagus|bloodnaandnagore|doublenafeature|realnatwinsnaplayingnatwins|zombie"/>
        <s v="farm|freedom|ohio|slavery|spirit"/>
        <s v="losing|poker|pokernaplayer|referencenatonafredericnachopin|referencenatonajohannesnabrahms"/>
        <s v="attorney|catnaandnamouse|fbi|pannaam|pilot"/>
        <s v="alnaqaeda|cia|interrogation|lie|navynaseal"/>
        <s v="art|breaknaup|footballnavideonagame|kitchen|talkingnatonaone'snaselfnainnaanamirror"/>
        <s v="bride|greece|island|mediterranean|wedding"/>
        <s v="flower|indiannarestaurant|tvnastation|valentine|valentine'snaday"/>
        <s v="1969nadodgenacharger|bikini|farm|misogynist|townatruck"/>
        <s v="battle|hill|jungle|multiplenaperspectives|tropicalnaisland"/>
        <s v="bestnafriend|fountain|lawnafirm|lawyer|sex"/>
        <s v="andynakaufman|comedian|eccentric|wrestler|wrestling"/>
        <s v="carnabomb|cardnacheat|cash|casino|gamblingnasyndicate"/>
        <s v="ambassador|cia|dinner|spy|terrorist"/>
        <s v="monastery|monk|scroll|tibetan|tibetannamonk"/>
        <s v="dissociativenaidentitynadisorder|limousine|multiplenapersonality|police|rhodenaisland"/>
        <s v="cow|farmer|howl|howlingnaatnathenamoon|vegetarian"/>
        <s v="christmas|december|holiday|massachusetts|neighbor"/>
        <s v="forksnawashington|protectingnaanawoman|titlenasamenaasnabook|vampire|werewolf"/>
        <s v="donkey|fairynatale|ogre|princess|swamp"/>
        <s v="lovenaatnafirstnasight|obscenenafingernagesture|rain|teleportation|threenawordnatitle"/>
        <s v="balladeer|crusades|england|king|modernnaminstrel"/>
        <s v="agent|career|client|fiance|sportsnaagent"/>
        <s v="2010s|carnaaccident|sexnascene|teddynabear|testicle"/>
        <s v="dog|friendship|neighbor|unlikelynafriendship|writer"/>
        <s v="doctor|hospital|mentalnainstitution|nurse|student"/>
        <s v="fame|fathernasonnarelationship|interracialnakiss|interracialnarelationship|interracialnasex"/>
        <s v="abbreviationnainnatitle|reporter|smallnatown|suddennawealth|unknowingnaheir"/>
        <s v="deputy|groupnaofnafriends|time|train|trainnacrash"/>
        <s v="contamination|corporatenacrime|environmentalnaissue|femalenaprotagonist|workingnasinglenamother"/>
        <s v="advertisingnaexecutive|diamond|magazine|party|wager"/>
        <s v="college|drugs|hiddennacamera|tattoo|undercover"/>
        <s v="betrayal|dangerousnafriend|gothic|monsternaasnavictim|vampire"/>
        <s v="bestnafriend|dvd|girlfriend|loan|selfnahelp"/>
        <s v="accountant|blooper|espionage|facebook|highnaschoolnareunion"/>
        <s v="attorney|cancer|custody|fashionnaphotographer|photographer"/>
        <s v="biologicalnafather|dad|drinking|productnaplacement|wilhelmnascream"/>
        <s v="basednaonnastagenamusical|cinderella|littlenarednaridingnahood|singing|witch"/>
        <s v="bank|detective|negotiation|police|robber"/>
        <s v="antinahero|criminal|greed|prostitute|toughnaguy"/>
        <s v="captain|congo|expedition|laser|lostnacity"/>
        <s v="blockednaroad|fathernasonnarelationship|lovenaatnafirstnasight|teenagenaboy|zookeeper"/>
        <s v="disaster|endnaofnathenaworld|number|student|timenacapsule"/>
        <s v="friend|intervention|moving|secret|slacker"/>
        <s v="cartoonnaonnatv|foreignnalanguagenaadaptation|secondnapart|videotape|writer"/>
        <s v="bar|divorce|friend|girl|malenaobjectification"/>
        <s v="cat|dog|firstnapart|lasagna|veterinarian"/>
        <s v="actnaofnakindness|christmas|christmasnaeve|neighbor|vacation"/>
        <s v="baseball|meeting|statistics|strategy|voicenaover"/>
        <s v="disease|epidemic|monkey|quarantine|virus"/>
        <s v="airnamarshal|death|passenger|terrorist|transatlanticnaflight"/>
        <s v="alien|military|mountain|spacecraft|ufo"/>
        <s v="dystopia|freedom|government|revolution|terrorist"/>
        <s v="1880s|arrow|imperialnaseal|murder|revenge"/>
        <s v="hat|monkey|museum|shrine|yellow"/>
        <s v="automobilenaracing|car|mechanic|nascar|streetnaracing"/>
        <s v="mentalnainstitution|postnatraumaticnastress|psychiatrist|vomiting|voyeur"/>
        <s v="bountynahunter|brothernasisternateam|deathnaofnalovednaone|hanselnaandnagretel|supernaturalnapower"/>
        <s v="eroticnathriller|infidelity|maritalnainfidelity|unfaithfulness|wife'snalovernamurderednabynahusband"/>
        <s v="basednaonnayoungnaadultnanovel|goodnaversusnaevil|guardian|humannaalien|ohio"/>
        <s v="cia|hezbollah|lebanon|oil|prince"/>
        <s v="basednaonnatruenastory|cianaagent|libya|mercenary|u.s.naambassador"/>
        <s v="afterlife|bullfight|bullfighting|lovenatriangle|mexico"/>
        <s v="architect|bank|caymannaislands|meeting|murder"/>
        <s v="death|deathnaofnawife|murder|thief|violence"/>
        <s v="feminism|hitnainnathenacrotch|kickednainnathenacrotch|kickednainnathenatesticles|navy"/>
        <s v="birthday|fallingnathroughnaanaglassnaroof|game|hitchcockian|suicide"/>
        <s v="gothic|police|policenaofficer|silentnahill|sleepwalking"/>
        <s v="coach|footballnaplayer|misfits|strike|sumonawrestler"/>
        <s v="bikini|femalenafemalenakiss|highnaschoolnareunion|outdoornasex|upskirt"/>
        <s v="hostage|innocence|murder|negotiator|police"/>
        <s v="danger|graduation|storm|teenagenaboy|tornado"/>
        <s v="california|counterfeit|counterfeitnamoney|money|themenapark"/>
        <s v="gremlin|horrornahost|hulknahogan|monster|skyscraper"/>
        <s v="courtroom|dysfunctionalnafamily|indiana|lawyer|trial"/>
        <s v="nuclearnaexplosion|nuclearnaweapon|russia|train|trainnacrash"/>
        <s v="covernaup|monster|strongnafemalenacharacter|strongnafemalenalead|zombienaapocalypse"/>
        <s v="americannaactressnaplayingnabritishnacharacter|intern|prison|sixnawordnatitle|thailand"/>
        <s v="cancer|florida|insurance|lifenainsurancenapolicy|smallnatown"/>
        <s v="environmental|murder|oil|oilnaspill|tribe"/>
        <s v="boy|bully|dream|dreamnasequence|planet"/>
        <s v="love|map|paradise|thailand|travel"/>
        <s v="fashionnashow|femalenaprotagonist|love|pastor|queensnanewnayorknacity"/>
        <s v="criticallynabashed|kungnafu|martialnaartist|martialnaarts|ninja"/>
        <s v="baseball|baseballnamovie|detroitnatigers|perfectnagame|pitcher"/>
        <s v="cultnatv|death|detectivenainspector|fournawordnatitle|internalnaaffairs"/>
        <s v="bouncer|breasts|congressman|privatenadancer|stripper"/>
        <s v="dog|greatnadane|rivalry|talkingnaanimal|talkingnacat"/>
        <s v="death|france|nearnadeathnaexperience|tsunami|twinnabrother"/>
        <s v="disposingnaofnaanadeadnabody|highnaschoolnastudent|murder|sociopath|teenagenaboy"/>
        <s v="assassin|floppynadisk|modem|rival|russian"/>
        <s v="aunt|cannibalism|fakednadeath|medicalnastudent|revenge"/>
        <s v="fournawordnatitle|husbandnawifenarelationship|malenarearnanudity|marriage|summernacamp"/>
        <s v="alien|aliennacreature|bodynasnatching|desert|parasite"/>
        <s v="2000s|army|militarynacrime|necklacenayankednaoff|panama"/>
        <s v="boat|heartnatransplant|murder|serialnakiller|sister"/>
        <s v="bank|chase|districtnaattorney|interpol|murder"/>
        <s v="escape|island|losnaangelesnacalifornia|machismo|president'snadaughter"/>
        <s v="boy|friend|governmentnaagent|maine|robot"/>
        <s v="expedition|oceanographer|sea|shark|team"/>
        <s v="americannacivilnawar|civilnawar|u.s.nacivilnawar"/>
        <s v="activist|death|deathnarow|murder|texas"/>
        <s v="cheerleader|cheerleadingnamovie|neonanoir|neonawestern|texasnaranger"/>
        <s v="death|drugnadealer|limousine|limousinenadriver|onenanight"/>
        <s v="malenapubicnahair|pubicnahair|russian|sexnascene|turkishnabath"/>
        <s v="bahamas|bloodnasplatter|cocaine|hairynachest|shark"/>
        <s v="cathedral|dauphin|france|trial|wartimenarape"/>
        <s v="knight|prince|quest|rescue|thongnabikini"/>
        <s v="closet|fathernadaughternarelationship|psychiatricnahospital|realnalifenasistersnaplayingnasisters|train"/>
        <s v="hostage|museum|naturalnahistorynamuseum|newsnareporter|reporter"/>
        <s v="baby|babynaboy|kidnapping|kidnappingnaanachild|taxi"/>
        <s v="17thnacentury|adultery|letter|pubicnahair|swimming"/>
        <s v="bushnaadministration|cia|interview|iraq|newnayorknatimes"/>
        <s v="alien|aliennainvasion|planetnainvasion|postnaapocalypse|yearna2046"/>
        <s v="bountynahunter|fbi|femalenabountynahunter|femalenanudity|realitynashow"/>
        <s v="blackmail|investigation|murder|pantiesnapullednadown|prostitution"/>
        <s v="battle|convict|death|mindnacontrol|rolenaplaying"/>
        <s v="dream|escape|magic|magicnaspell|smallnatown"/>
        <s v="children|children'snatvnashow|money|revenge|scandal"/>
        <s v="chosennaone|fashion|fashionnamodel|model|retired"/>
        <s v="breasts|consensualnasex|femalenanudity|judge|surfer"/>
        <s v="alien|baby|banker|pregnancy|questionnainnatitle"/>
        <s v="baby|cult|oklahoma|sexnascene|waitress"/>
        <s v="chunnali|crimenafighter|gangster|mobster|rescue"/>
        <s v="fight|multiverse|police|policenaofficer|prison"/>
        <s v="basednaonnanovel|clan|scotland|scottishnahighlands|yearna1743"/>
        <s v="detective|groupie|murder|musicnaindustry|rocknannaroll"/>
        <s v="inspirednabynaradionaprogram|inspirednabynatruenaevents|piratenabroadcasting|piratenaradio|piratenaradionastation"/>
        <s v="cocaine|drugnasmuggling|interlinkednastories|judge|mexico"/>
        <s v="castle|diary|holynagrail|map|nazi"/>
        <s v="dance|infidelity|marriage|russia|russian"/>
        <s v="artificialnaintelligence|consciousness|future|mindnauploading|robot"/>
        <s v="newnayorknacity|police|quadriplegic|serialnakiller|suicide"/>
        <s v="brownstone|burglar|money|panic|panicnaroom"/>
        <s v="barenabreasts|genitalnadismemberment|mulchingnasomeone|toothnafairy|woodchipper"/>
        <s v="gold|gulfnawar|iraq|kuwait|map"/>
        <s v="childnamurderer|murder|sex|sovietnaunion|womannaslapsnaanaman"/>
        <s v="casino|locker|money|museum|race"/>
        <s v="extraterrestrial|hospital|patient|planet|science"/>
        <s v="bridge|brooklynnabridge|fallingnadownnaannaelevatornashaft|timenatravel|timenatravelnaromance"/>
        <s v="contract|devil|dream|soul|wish"/>
        <s v="brothersnahugging|jazz|jealousy|nudity|parolenaviolation"/>
        <s v="outlaw|rancher|smallnawesternnatown|stagecoach|train"/>
        <s v="betrayal|death|finalnashowdown|murder|onnathenarun"/>
        <s v="heist|neonanoir|onenalastnajob|oppositesnaattract|u.s.namarshal"/>
        <s v="cablenaguy|foreplay|friend|kissing|television"/>
        <s v="friend|hindu|india|muslim|sikh"/>
        <s v="crimenaboss|detective|dicknatracy|gangster|orphan"/>
        <s v="art|insurancenainvestigator|martinique|painting|trust"/>
        <s v="boy|college|heroin|workingnaclass|writer"/>
        <s v="1980s|colonel|deputy|rambo|sheriff"/>
        <s v="hallucination|ocean|psychologist|scientist|spacenastation"/>
        <s v="apostrophenainnatitle|cinderella|firstnaofnaseries|punctuationnainnatitle|threenawordnatitle"/>
        <s v="19thnacentury|butler|housemaid|laboratory|servant"/>
        <s v="bestnafriend|chicknaflick|malenafemalenafriendship|promise|wedding"/>
        <s v="actor|love|movienastar|press|publicist"/>
        <s v="detective|insomnia|murder|partner|police"/>
        <s v="21stnacentury|borg|borgnasphere|captain|sphere"/>
        <s v="confederate|death|independencenaday|military|terrorist"/>
        <s v="bravery|honor|medalnaofnahonor|militarynalife|unreliablenaflashback"/>
        <s v="birthday|birthdaynawish|fathernadisappointsnachild|lie|workaholic"/>
        <s v="1950s|douglasnamacarthur|general|inchon|invasion"/>
        <s v="1000000nab.c.|boxnaofficenahit|lawnnamowing|productnaplacement|stonenaage"/>
        <s v="albanian|revenge|revengenamotive|teenagenadaughter|vacation"/>
        <s v="cropnacircle|farm|orchestralnamusicnascore|referencenatonamichaelnajackson|videotape"/>
        <s v="beautynapageant|fbi|femalenaagent|pageant|undercover"/>
        <s v="cave|lostnaworld|missingnabrother|mountain|venusnaflytrap"/>
        <s v="coronation|horse|princess|queen|sidenasaddle"/>
        <s v="collegenaprofessor|fbi|president|professor|supremenacourt"/>
        <s v="boy|brother|lawyer|mafia|senator"/>
        <s v="billionaire|friend|hospital|list|mechanic"/>
        <s v="analyst|cia|ira|terrorist|terroristnaattack"/>
        <s v="breakdown|fight|mothernainnalaw|scheme|wedding"/>
        <s v="childnaabduction|detective|investigation|police|sexnaoffender"/>
        <s v="lapd|narc|narcotics|titlenaspokennabynacharacter|training"/>
        <s v="alien|aliennarace|convention|fan|general"/>
        <s v="blownajob|demon|exorcism|priest|professor"/>
        <s v="belnaairnacalifornia|book|friendsnawhonalivenatogether|thenamuppets|tributenaband"/>
        <s v="1990s|blade|blood|vampire|vampirenahunter"/>
        <s v="basketball|basketballnacoach|coach|contract|highnaschool"/>
        <s v="carnaaccident|feud|lawyer|revenge|roadnarage"/>
        <s v="amazon|anaconda|boat|jungle|snake"/>
        <s v="girlnainnapanties|liftnaskirt|sexualnaattraction|shortnashorts|songwriter"/>
        <s v="agingnarocker|christmas|lovenaatnafirstnasight|minister|primenaminister"/>
        <s v="ant|circus|grasshopper|misunderstanding|overhearing"/>
        <s v="freemason|jacknathenaripper|opium|prostitute|victoriannaera"/>
        <s v="bomb|cia|explosive|explosivesnaexpert|miaminaflorida"/>
        <s v="drivingnarange|golf|golfer|tournament|winnebago"/>
        <s v="nurse|parent|sibling|widow|widower"/>
        <s v="book|child|slapsticknacomedy|soccer|suburb"/>
        <s v="alien|friend|galaxy|hyperspace|spaceship"/>
        <s v="animatednasequence|junkyard|love|party|television"/>
        <s v="clone|convoy|crow|desert|satellite"/>
        <s v="blindnadate|children|date|daughter|son"/>
        <s v="chef|congressman|cook|hotel|senator"/>
        <s v="criminal|rafting|river|robber|whitenawaternarafting"/>
        <s v="bestnafriend|birthday|boy|friend|magic"/>
        <s v="armsnatiednaoverhead|damselnainnadistress|dea|marijuana|southernnacalifornia"/>
        <s v="cellnaphone|distressnasignal|familynainnadanger|police|stealingnaanacar"/>
        <s v="british|crownnajewels|explosion|funeral|spy"/>
        <s v="ant|miniaturization|punishment|shrinking|suddennachangenainnasize"/>
        <s v="desertnaplanet|dune|giantnaworm|spacenatravel|spice"/>
        <s v="antinawar|liverpool|love|protest|song"/>
        <s v="basednaonnanovel|children|connecticut|suburb|work"/>
        <s v="alcoholic|courthouse|detective|jail|witness"/>
        <s v="boxnaofficenaflop|convent|mercenary|newnayork|pregnant"/>
        <s v="detective|heavynarain|murder|partner|serialnakiller"/>
        <s v="clone|cloning|construction|samenaactornaplayingnatwonacharactersnasimultaneouslynaonnascreen|yearna1996"/>
        <s v="alien|attic|boyfriend|mindnacontrol|nintendonads"/>
        <s v="nevada|pledge|police|porcupine|search"/>
        <s v="accountant|money|openingnanight|scheme|swedish"/>
        <s v="ghost|newnayorknacity|phantom|skull|superhero"/>
        <s v="1940s|cowboy|mexico|railwaynastation|texas"/>
        <s v="courtship|election|paranoia|president|quaker"/>
        <s v="britishnaprimenaminister|death|island|memoir|writer"/>
        <s v="creaturenafeature|hijacker|ocean|ship|shotnainnathenaleg"/>
        <s v="boy|germannasoldier|partisan|trapped|village"/>
        <s v="china|chrysanthemum|emperor|empress|prince"/>
        <s v="deaf|hitman|nightclub|pickpocket|rulesnaofnaprofession"/>
        <s v="airport|fbinaagent|personnainnaanacarnatrunk|suitcase|suitcasenabomb"/>
        <s v="19thnacentury|colombia|love|marriage|widow"/>
        <s v="france|livingnadead|serialnakiller|smallnatown|supernatural"/>
        <s v="americannapresident|assassin|conspiracy|president|whitenahouse"/>
        <s v="assassin|chinese|conspiracy|gadget|premier"/>
        <s v="femmenafatale|food|pun|supermarket|troublednaproduction"/>
        <s v="1970s|cia|fnaword|u.s.naembassy|yearna1979"/>
        <s v="hospital|onnathenarun|onenaarmednaman|surgeon|u.s.namarshal"/>
        <s v="bountynahunter|death|murder|policenaofficer|reporter"/>
        <s v="boy|guard|kickednainnathenacrotch|prank|sexualnaabuse"/>
        <s v="1980s|mission|prison|rambo|vietnam"/>
        <s v="breasts|mafia|sexnascene|temple|woods"/>
        <s v="boy|conscience|fairy|jiminynacricket|pinocchio"/>
        <s v="1890s|hirednagun|immigrant|johnsonnacountynawar|sheriff"/>
        <s v="death|feud|forbiddennalove|vampire|werewolf"/>
        <s v="assistant|experiment|frankenstein|medicalnastudent|scientist"/>
        <s v="basketball|mentor|newnayork|school|writing"/>
        <s v="12nastepnaprogram|boxnaofficenahit|carnaaccident|vomiting|wedding"/>
        <s v="collar|dog|fight|fighting|piano"/>
        <s v="femalenaremovesnahernaclothes|roommate|voyeur|voyeurism|wedding"/>
        <s v="bar|fbi|law|lawnafirm|lawyer"/>
        <s v="brothernabrothernarelationship|deathnaofnabrother|ghost|seeingnadeadnapeople|talkingnawithnathenadead"/>
        <s v="apprentice|disobeyingnaorders|gasnastation|hitman|nightclub"/>
        <s v="narcotics|parody|police|remake|undercovernacop"/>
        <s v="actress|bookstore|friend|kiss|love"/>
        <s v="chicken|escape|farm|freedom|rooster"/>
        <s v="bride|friend|honeymoon|insurance|insurancenacompany"/>
        <s v="advertising|battlenaofnathenasexes|dating|onenawordnatitle|womanizer"/>
        <s v="drugnalord|fbi|fbinaagent|hospital|shotnainnathenacrotch"/>
        <s v="cleopatra|egypt|epic|queen|romannaempire"/>
        <s v="claimnainnatitle|highnaschool|mixednamartialnaarts|ultimatenafightingnachampionship|underdog"/>
        <s v="defensenalawyer|lawyer|marine|murder|villager"/>
        <s v="columbianauniversity|lecture|marriage|professor|sex"/>
        <s v="carnaaccident|deathnaofnawife|mothman|pointnapleasantnawestnavirginia|urbannalegend"/>
        <s v="austrian|fame|fashion|gaynaleadnacharacter|mockumentary"/>
        <s v="drugnacartel|drugnalord|jamesnabondna007|personalnavendetta|vengeance"/>
        <s v="death|forest|love|werewolf|werewolfnabite"/>
        <s v="criminal|detective|fire|homicide|media"/>
        <s v="basednaonnavideonagame|dinosaur|king|mario|plumber"/>
        <s v="1980s|armsnadealer|immorality|ukrainian|warlord"/>
        <s v="china|flying|king|palace|sword"/>
        <s v="bailnabond|bountynahunter|jeans|shotnainnathenabutt|titlenadirectednabynafemale"/>
        <s v="assassinationnaattempt|communistnadictatorship|dictator|explodingnahelicopter|fingernabittennaoff"/>
        <s v="bulletnatime|explosion|knifenathrowing|throwingnaanaknife|violence"/>
        <s v="americannasoldier|navalnauniform|navy|patrolnaboat|uniform"/>
        <s v="bullet|contortionist|gagnahumor|humannacannonball|revenge"/>
        <s v="competition|contest|friend|selfnaexpression|whitenarapper"/>
        <s v="ape|computernaanimation|evolution|firstnapersonnatitle|referencenatonalouisnadenafunes"/>
        <s v="chaucer|jousting|knight|medievalnatimes|tournament"/>
        <s v="hongnakong|interpol|medallion|ship|toughnacop"/>
        <s v="ablenatonaseenathenadead|ghost|plotnatwist|psychic|surprisenaending"/>
        <s v="detective|diamond|hotel|police|rooftop"/>
        <s v="alaska|birding|competition|migration|storm"/>
        <s v="apartment|bully|fight|karate|master"/>
        <s v="basednaonnatruenastory|connaartist|drunknawife|fbinainvestigation|scam"/>
        <s v="alaska|deportation|fathernasonnarelationship|malenaobjectification|sitkanaalaska"/>
        <s v="blood|murder|sexnascene|wrongfulnaarrest|wrongfulnaconviction"/>
        <s v="alternatenatimeline|samenaactornaplayingnatwonacharactersnasimultaneouslynaonnascreen|secondnapart|yearna2015|youngernaversionnaofnacharacter"/>
        <s v="brainnacapacity|drugs|fictionalnadrug|onenawomannaarmy|toughnagirl"/>
        <s v="femalenafrontalnanudity|femalenanudity|perversion|sexnascene|spanking"/>
        <s v="mission|spy|surfing|trapped|virtualnareality"/>
        <s v="africannaamerican|court|law|mississippi|trial"/>
        <s v="9nayearnaold|house|illinois|newnajob|vomiting"/>
        <s v="courage|navynaseal|outnumbered|shotnamultiplenatimes|survival"/>
        <s v="baseball|friend|oregon|rivalry|softball"/>
        <s v="basednaonnasupposedlynatruenastory|house|paranormalnainvestigating|psychic|secondnapart"/>
        <s v="competitiveness|creator|entrepreneur|facebook|intellectualnaproperty"/>
        <s v="advertising|bar|dating|lingerienaslip|sixnawordnatitle"/>
        <s v="femalenanudity|malenanudity|parody|referencenatonamyspace|sequel"/>
        <s v="death|ghostface|murder|scream|survivor"/>
        <s v="band|dog|letter|timenamachine|tombstone"/>
        <s v="cameranafocusnaonnafemalenabutt|gaynabar|millionaire|singingnainnaanacar|twonawordnatitle"/>
        <s v="dracula|horrornamovienaremake|maze|monsternasex|vampire"/>
        <s v="american|blog|book|cook|cooking"/>
        <s v="baseball|baseballnaplayer|brooklynnadodgers|majornaleaguenabaseball|racism"/>
        <s v="1950s|italy|mistakennaidentity|nudity|sociopath"/>
        <s v="adoption|highwaynatravel|roadnatrip|sequel|stupidity"/>
        <s v="antarctica|dog|siberiannahusky|slednadog|survival"/>
        <s v="referencenatonabennaaffleck|referencenatonabradnapitt|referencenatonageorgenaclooney|referencenatonajacknanicholson|website"/>
        <s v="computernahacker|crimenaboss|detective|drugs|wedding"/>
        <s v="18thnacentury|basednaonnanovel|colonel|frenchnaandnaindiannawar|revenge"/>
        <s v="1950s|1960s|racism|rhythmnaandnablues|singer"/>
        <s v="anthology|corruption|hearingnacharactersnathoughts|neonanoir|night"/>
        <s v="explosion|multiplenaperspectives|president|secretnaservice|shooting"/>
        <s v="bromance|friend|gaynabrother|homosexualnasubtext|wedding"/>
        <s v="dying|friend|innernabeauty|love|selfnahelpnaguru"/>
        <s v="death|gaynaslur|homosexuality|investigation|president"/>
        <s v="cheerleading|fbi|fbinaagent|nanny|undercover"/>
        <s v="curse|hostage|mexico|pistol|vomiting"/>
        <s v="adultnaasnachild|fathernasonnarelationship|highnaschoolnastudent|janitor|school"/>
        <s v="beachnahouse|blondenabombshell|cheatingnahusband|revenge|wifenameetsnamistress"/>
        <s v="attemptednasuicide|carnacrash|collapsingnascaffold|overflowingnabathtub|toothnaknockednaout"/>
        <s v="cia|coldnawar|lawyer|negotiation|spy"/>
        <s v="battle|massacre|navigator|navy|rescue"/>
        <s v="concert|drugs|recession|recordnacompany|rocknastar"/>
        <s v="dance|dancenacompetition|dancenalesson|love|teacher"/>
        <s v="actionnafigure|battle|computer|military|toy"/>
        <s v="basednaonnacomic|basednaonnacomicnabook|darknahero|imagenacomics|superhero"/>
        <s v="count|escape|island|revenge|sailor"/>
        <s v="defensenaattorney|defensenalawyer|lawyer|plotnatwist|prostitute"/>
        <s v="agriculture|airport|amnesia|nurse|scientist"/>
        <s v="illusion|magician|obsession|rivalry|secret"/>
        <s v="kidnapping|referencenatonafranznabeckenbauer|scenenaduringnaendnacredits|secondnapart|singingnainnaanacar"/>
        <s v="alien|cultnafilm|missionnacontrol|productnaplacement|rescue"/>
        <s v="jaguar|mayan|solarnaeclipse|tribe|village"/>
        <s v="britishnaagent|defection|escape|kgb|sovietnageneral"/>
        <s v="kickednainnathenaface|martialnaarts|punchednainnathenaface|strongnafemalenacharacter|womannapunchingnaanaman"/>
        <s v="judicial|judiciary|lawyer|murder|painting"/>
        <s v="adultery|extramaritalnaaffair|infidelity|unfaithfulness|writer"/>
        <s v="house|lake|letter|lovenaacrossnatime|parallelnatime"/>
        <s v="attic|boundnaandnagagged|hoodoo|secret|southernnagothic"/>
        <s v="dodgeball|portrait|soccer|soccernagame|youngnalove"/>
        <s v="friend|love|maid|maidnaofnahonor|marriage"/>
        <s v="band|musicnagroup|musicalnaquartet|singer|song"/>
        <s v="courtroom|domesticnaviolence|insurancenacompany|lawyer|underdog"/>
        <s v="memory|murder|patient|psychiatrist|thenadevil"/>
        <s v="courtroom|mutiny|ship|slavenaship|slavenatrade"/>
        <s v="cancer|environment|gasnachromatograph|jungle|nature"/>
        <s v="alien|escape|hunting|hybrid|predator"/>
        <s v="attemptednamurder|basednaonnacomicnabook|escapenafromnaprison|lostnaatnasea|wealth"/>
        <s v="maynadecembernaromance|newnayork|newnayorknacity|rockefellernacenter|titlenadirectednabynafemale"/>
        <s v="love|lyricist|singer|singing|song"/>
        <s v="alien|geek|nerd|roadnatrip|ufo"/>
        <s v="crossnacountry|love|mothernasonnarelationship|onnathenaroad|trip"/>
        <s v="author|book|deputy|murder|sheriff"/>
        <s v="investigation|obsession|privatenaeye|privatenainvestigator|snuffnafilm"/>
        <s v="death|parisnafrance|rocknaband|singer|thenadoors"/>
        <s v="sexnainnaanacar|sexnavideo|sexualnadesire|sexuality|undressing"/>
        <s v="actress|clownnacostume|magazine|partynaplanner|soapnaoperanaactress"/>
        <s v="bloodnasplatter|death|eyeballnarunnaovernabynacar|latexnagloves|suspensionnabridge"/>
        <s v="auctioneer|fbi|mafia|mobster|painting"/>
        <s v="alcoholism|boy|goodnadeed|protectivenamale|teacher"/>
        <s v="baltimorenaorioles|bostonnarednasox|promotion|ups|worldnaseries"/>
        <s v="basednaonnachildren'snabook|bestnafriend|characternanamenainnatitle|friend|onenawordnatitle"/>
        <s v="bodyguard|bully|generationnay|highnaschool|nerd"/>
        <s v="dancingnasheep|fetish|musicalnascene|racialnahumor|snakenapoison"/>
        <s v="1930s|bomb|city|invisibility|thenashadow"/>
        <s v="fear|mourning|mute|quest|revelation"/>
        <s v="jobnaoffer|rollernacoaster|slownamotionnaactionnascene|slownamotionnasequence|television"/>
        <s v="malenafrontalnanudity|malenapubicnahair|prison|pubicnahair|violence"/>
        <s v="bloodnasplatter|fbi|murder|secretarynageneral|unitednanations"/>
        <s v="aids|hivnapositive|lawyer|newnayorknacity|roommate"/>
        <s v="easter|fbi|luminol|nurse|omen"/>
        <s v="jobnainterview|manhattannanewnayorknacity|newnayorknacity|remake|sausage"/>
        <s v="animalnaexperimentation|chimera|island|jungle|mutant"/>
        <s v="guard|king|murder|musketeer|swordsman"/>
        <s v="children|court|king|kingnahenrynaviii|love"/>
        <s v="advertising|cancer|dog|sannafrancisconacalifornia|terminalnaillness"/>
        <s v="biblicalnaplague|louisiana|missionary|plague|smallnatown"/>
        <s v="bar|catholicnaguilt|epilepsy|italiannaamerican|money"/>
        <s v="army|basicnatraining|referencenatonashakespeare'snahamlet|teacher|u.s.naarmy"/>
        <s v="femalenainnaanashower|femalenanudity|premaritalnasex|sexnascene|womannawearingnaanaminiskirt"/>
        <s v="camelot|dragon|excalibur|knight|sword"/>
        <s v="beach|grandson|murder|newnayorknacity|police"/>
        <s v="basednaonnaarticle|blindness|boxnaofficenaflop|massagenatherapist|regainingnasight"/>
        <s v="murder|onnathenarun|securitynacamera|surveillancenafootage|timebomb"/>
        <s v="drugnadealer|mayor|newnayorknacity|probation|scandal"/>
        <s v="cultnafilm|lapnadance|lapnadancing|stripper|striptease"/>
        <s v="austria|cake|france|queen|versailles"/>
        <s v="beard|femalenanudity|policenabrutality|stripper|womannainnalingerie"/>
        <s v="affair|carnacrash|enforcer|funeral|murder"/>
        <s v="christmas|resort|thailand|tourist|tsunami"/>
        <s v="cia|emir|hotel|map|morocco"/>
        <s v="cider|farm|farmer|fox|tale"/>
        <s v="football|homelessnaman|interview|psychic|reporter"/>
        <s v="accident|bar|chase|cia|laboratory"/>
        <s v="cheerfulness|femalenaprotagonist|gardennagnome|magicalnarealism|waitress"/>
        <s v="dog|newnayorknacity|scholarship|senator|twin"/>
        <s v="bestnafriend|commitment|friend|limousinenadriver|onenanightnastand"/>
        <s v="arcticnacircle|reporter|smallnatown|volunteer|whale"/>
        <s v="basketball|boy|italian|kidnappingnaanachild|reunion"/>
        <s v="bondagenagear|boundnaandnagagged|hungnabynaone'snawrists|tiednatonaanachair|tiednatonaanatable"/>
        <s v="antidote|basednaonnayoungnaadultnanovel|flyer|spider|vampire"/>
        <s v="christmas|duplex|television|tenant|writer"/>
        <s v="band|masturbation|reunion|singer|tribute"/>
        <s v="military|mineral|ocean|ship|titanic"/>
        <s v="combat|computer|general|military|reporter"/>
        <s v="future|mission|space|spaceship|survival"/>
        <s v="alien|android|bomb|future|weapon"/>
        <s v="commercial|extremenasports|mountain|serbian|terrorist"/>
        <s v="alternatenahistory|alternatenatimeline|flatulence|futurenatimenatravel|timenatravelnacomedy"/>
        <s v="astronaut|earth|future|icarus|sun"/>
        <s v="boxnaofficenaflop|buddhist|liar|literarynaagent|magicalnatree"/>
        <s v="boxnaofficenaflop|computernaanimation|onenawordnatitle|surrealism|villainess"/>
        <s v="assassination|bloodnavomiting|death|hitnasquad|mercenary"/>
        <s v="14nayearnaold|british|gadget|spy|training"/>
        <s v="binoculars|electronicnatag|housenaarrest|neighbor|watchingnasomeone"/>
        <s v="computer|computernavirus|cyberpunk|fightnathenasystem|sexualnafantasy"/>
        <s v="bosnia|cia|fox|hunt|warnacriminal"/>
        <s v="artnadeco|boardnaofnadirectors|industry|mail|stock"/>
        <s v="assassination|bloodnabrother|dynasty|general|stabbingnaanawoman"/>
        <s v="1800s|kazakhstan|nomad"/>
        <s v="closednaecologicalnasystem|perpetualnawinter|populationnacontrol|revolt|train"/>
        <s v="bellenaepoque|citynanamenainnatitle|monster|parisnafrance"/>
        <s v="fbi|movienaproducer|stingnaoperation|undercover|urination"/>
        <s v="backnafromnathenadead|crimenaboss|crow|gothic|vigilante"/>
        <s v="ancientnaindia|dualnarole|goodnaversusnaevil|hindu|kingdom"/>
        <s v="jumpingnaonnaanabed|kissingnawhilenahavingnasex|librarian|malenaobjectification|pregnantnawomannainnabathtub"/>
        <s v="meddling|psychologist|sobbingnafemale|subtitlednascene|younacannasaynathatnaagainnajoke"/>
        <s v="dog|life|remakenabynaoriginalnadirector|science|stopnamotionnaanimation"/>
        <s v="alliance|cannibalism|future|operative|planet"/>
        <s v="boxer|boxing|boxingnaarena|boxingnamanager|directednabynaconastar"/>
        <s v="computer|highnaschool|kryptonite|smallville|villain"/>
        <s v="broke|promoter|retirement|trainer|training"/>
        <s v="alliance|battle|china|chinese|strategy"/>
        <s v="alabama|divorce|divorcenapapers|husbandnawifenarelationship|newnayorknacity"/>
        <s v="callnain|chicknaflick|date|hotnaairnaballoon|shownaproducer"/>
        <s v="greenland|military|revenge|soldier|u.s.nasoldier"/>
        <s v="island|madnascientist|scientist|sequel|spy"/>
        <s v="23rdnacentury|barenachestednamalenabondage|enterprisenathenastarship|rescue|sacrifice"/>
        <s v="challenge|china|hongnakong|martialnaarts|martialnaartsnamaster"/>
        <s v="circus|circusnavargas|elephant|fear|train"/>
        <s v="alien|digitnainnatitle|humannaform|numberna3nainnatitle|talkingnaonnaanarooftop"/>
        <s v="africannaamerican|book|boxer|boxing|murder"/>
        <s v="abusivenahusband|escape|intimatenapartnernahomicide|marriage|womannawearingnaonlynaanaman'snashirt"/>
        <s v="bank|infidelity|millionaire|money|scam"/>
        <s v="characternanamenainnatitle|nonaopeningnacredits|sequel|wilhelmnascream"/>
        <s v="apartment|fate|gun|love|mysteriousnaman"/>
        <s v="bully|conaworker|divorce|fight|karate"/>
        <s v="barenabutt|gnosticism|lucifer|rarenabook|sex"/>
        <s v="cartoonnaonnatv|doctor|emergencynaroom|hospital|nudity"/>
        <s v="covernaband|firednafromnaanajob|heavynametal|rocknastar|tributenaband"/>
        <s v="abuse|africannaamericannalesbian|lesbian|lesbiannacouple|school"/>
        <s v="acrophobia|jamaica|malenabonding|prostitute|tragedy"/>
        <s v="aliennacreature|aliennalifenaform|antarctica|isolation|paranoia"/>
        <s v="alien|leftnafornadead|mercenary|survival|vomiting"/>
        <s v="deputy|fbinaagent|knifenaheldnatonathroat|serialnakiller|sheriff"/>
        <s v="army|mexican|orphan|texas|texasnaranger"/>
        <s v="box|food|mayor|pipeworks|scientist"/>
        <s v="drifter|pastnalifenaregression|psychologicalnatesting|rightnahandnaman|scientology"/>
        <s v="breasts|nudenanun|plague|russiannanobleman|twonawordnatitle"/>
        <s v="africannaamerican|coach|footballnamovie|nonlinearnatimeline|syracusenauniversity"/>
        <s v="alien|attack|basednaonnanovel|basednaonnayoungnaadultnanovel|fear"/>
        <s v="boxing|boxingnamatch|fight|montage|philadelphia"/>
        <s v="banknamanager|banknarobbery|criminalnagang|heist|prison"/>
        <s v="baby|expectingnatwins|hawaiiannashirt|photographer|pregnancy"/>
        <s v="cia|divorce|embassy|gym|memoir"/>
        <s v="author|girl|island|reading|scientist"/>
        <s v="1970s|femalenarearnanudity|formulana1|rivalry|sexnawithnaananurse"/>
        <s v="abusivenafather|coincidence|fictionalnagamenashow|fictionalnaquiznashow|multiplenastoryline"/>
        <s v="baseballnacard|detective|partner|thief|wedding"/>
        <s v="motornascooter|newnayorknacity|newbornnababy|scooter|single"/>
        <s v="boy|dolphin|prosthetics|tail|trap"/>
        <s v="blood|highnaschool|love|school|vampire"/>
        <s v="healthnacare|heartnatransplant|hospital|hostage|insurance"/>
        <s v="detective|diamond|jewel|police|thief"/>
        <s v="fakenafamily|malenafrontalnanudity|marijuana|mexico|stripper"/>
        <s v="22ndnacentury|firstnapart|friend|guard|spacenaopera"/>
        <s v="carnabreakdown|diner|jeep|paranoia|violence"/>
        <s v="british|characternasaysnanownathatnayou'renaonnathenacasenainahopenawe'renagoingnatonahavenasomenagratuitousnasexnaandnaviolence|cruisenamissile|missile|nuclearnawarhead"/>
        <s v="cheatingnawife|drugnareference|maintenancenaman|malenavomiting|promiscuousnawoman"/>
        <s v="dolphin|latexnagloves|medicalnascrubs|purplenagloves|turtle"/>
        <s v="casino|christmas|christmasnaseason|girlfriend|releasenafromnaprison"/>
        <s v="bust|dea|drugnacartel|justice|tragicnahero"/>
        <s v="boxnaofficenaflop|criticallynabashed|hawaii|onenawordnatitle|writtennabynadirector"/>
        <s v="activist|assassin|civilnarights|trial|widow"/>
        <s v="fisherman|japanese|love|trial|washingtonnastate"/>
        <s v="demon|exorcism|exorcist|faith|seminary"/>
        <s v="accident|future|genetics|mission|police"/>
        <s v="autisticnason|cancer|femalenaprotagonist|newnayorknacity|son"/>
        <s v="astronaut|attackednabynaanaplant|planet|senator|spacenatravel"/>
        <s v="alderman|party|president|presidentialnacandidate|washingtonnad.c."/>
        <s v="drunkenness|femalenanudity|hangover|hedonism|morningnaafter"/>
        <s v="1950s|cancer|hongnakong|martialnaartsnaschool|wingnachun"/>
        <s v="penisnajoke|phallicnaimage|sexynaagent|spy|volcanonahideout"/>
        <s v="city|dcnacomics|gotham|pantyhose|police"/>
        <s v="dying|forgiveness|saint|spanishnacivilnawar|startsnawithnanarration"/>
        <s v="gangster|gun|internalnaaffairs|police|policenaofficer"/>
        <s v="americannafootball|basednaonnatruenastory|footballnastar|highnaschoolnafootball|leftnatackle"/>
        <s v="brothernasisternarelationship|espionage|rescue|secretnaagent|spy"/>
        <s v="blacknacomedy|boss|chemicalnacompany|dentalnaassistant|murder"/>
        <s v="arkansas|murder|sheriff|texasnaranger|u.s.namarshal"/>
        <s v="fashion|fashionnaindustry|magazine|newnayorknacity|publishing"/>
        <s v="alien|space|spacenastation|spacecraft|warpnaspeed"/>
        <s v="bountynahunter|creditnacard|crossnacountry|identity|police"/>
        <s v="lawyer|neonanoir|prison|rapist|southernnagothic"/>
        <s v="basednaonnatruenastory|blackjack|cardnacounting|gambling|massachusettsnainstitutenaofnatechnology"/>
        <s v="actressnaplayingnaherself|actressnasharesnafirstnanamenawithnacharacter|firednafromnaanajob|malenanudity|writtennabynastar"/>
        <s v="argument|engagement|familynarelationships|love|undressing"/>
        <s v="church|english|flashback|nurse|patient"/>
        <s v="1950s|callnagirl|corruption|murder|policenadetective"/>
        <s v="comingnaofnaage|friend|highnaschool|sidekick|superpower"/>
        <s v="academynaaward|gay|highnaschool|reporter|teacher"/>
        <s v="alien|interspeciesnasex|scientist|sexualnaattraction|train"/>
        <s v="freddynakrueger|lucidnadream|serialnakiller|slasher|sleepnadeprivation"/>
        <s v="coma|fbi|racenaagainstnatime|serialnakiller|strongnafemalenalead"/>
        <s v="france|musketeer|threenamusketeers|twin|twinnabrother"/>
        <s v="eccentric|horsenaracing|newspapernaclipping|stallion|triplenacrown"/>
        <s v="martialnaartsnamaster|monster|newnayorknacity|turtle|warrior"/>
        <s v="coach|football|footballnacoach|highnaschool|radio"/>
        <s v="blownajob|femalenarearnanudity|girlnainnapanties|malenaobjectification|nonapanties"/>
        <s v="barenachestednamale|gay|gaynabestnafriend|gaynaman|gaynamarriagenaproposal"/>
        <s v="author|disney|lossnaofnafather|referencenatonawaltnadisney|suppressionnaofnaemotion"/>
        <s v="africannaamerican|blacknahistory|civilnarights|kunakluxnaklan|nationnaofnaislam"/>
        <s v="40thnabirthday|aging|birthday|sex|viagra"/>
        <s v="bestnafriend|businessnadeal|impulse|publicnarelations|twin"/>
        <s v="battle|slave|vampire|warrior|werewolf"/>
        <s v="boxnaofficenaflop|church|kissing|usa|wedding"/>
        <s v="baseball|baseballnateam|bully|millionaire|team"/>
        <s v="date|dating|dog|love|teacher"/>
        <s v="fbi|mafia|money|racialnaslur|singer"/>
        <s v="amnesia|quarantine|specialnaforces|virus|zombie"/>
        <s v="ghost|haunted|haunting|house|paranormalnainvestigator"/>
        <s v="casino|ironynaofnafate|landlady|professor|remake"/>
        <s v="corporation|death|exnapartner|hallucination|policenadetective"/>
        <s v="currency|future|murder|onnathenarun|time"/>
        <s v="artificialnainsemination|baby|cheese|chicknaflick|petnashop"/>
        <s v="bestnafriend|crush|lawnaschool|lawyer|loudnasex"/>
        <s v="affair|hipnahop|sexnascene"/>
        <s v="14thnacentury|king|knight|swordnaduel|timenatravel"/>
        <s v="baseball|california|coach|littlenaleague|swimmingnapool"/>
        <s v="guile|hostage|ransom|soldier|unitednanations"/>
        <s v="ghetto|holocaust|jewish|piano|warsawnaghetto"/>
        <s v="angel|bethlehem|journey|nazareth|virgin"/>
        <s v="brothernasisternarelationship|groupnaofnafriends|malenanudity|twin|wax"/>
        <s v="cheatingnawife|filmnacamera|hasselbladnacamera|leicanacamera|mediumnaformatnacamera"/>
        <s v="agent|fbi|federalnabureaunaofnainvestigation|gaynarelationship|secret"/>
        <s v="estrangednawife|evil|fire|medication|mirror"/>
        <s v="fatalnaattraction|interspeciesnaromance|queen|supernaturalnapower|vampire"/>
        <s v="alien|drugnalord|gang|hunter|predator"/>
        <s v="cat|fbinaagent|murder|serialnakiller|website"/>
        <s v="1960s|bombnashelter|cubannamissilenacrisis|food|naivenaman"/>
        <s v="americannafootball|cultnafilm|emperor|flashnagordon|mindnareading"/>
        <s v="baby|childbirth|death|karma|publicist"/>
        <s v="assassin|detective|partner|police|serialnakiller"/>
        <s v="graveyard|murder|murdernatrial|reporter|trial"/>
        <s v="bus|dienahardnascenario"/>
        <s v="farm|magic|mothernadaughternarelationship|overalls|titlenadirectednabynafemale"/>
        <s v="labor|labornaunion|leader|mafia|union"/>
        <s v="fbi|priest|psychic|psychicnavision|staffnaphysician"/>
        <s v="curse|fairy|obedience|prince|strongnafemalenacharacter"/>
        <s v="chronicnatraumaticnaencephalopathy|concussion|football|footballnaplayer|pathologist"/>
        <s v="assassin|highnaschool|onnathenarun|teenager|website"/>
        <s v="dove|falcon|nursing|pigeon|psychologicalnatorture"/>
        <s v="basednaonnanovel|collegenagirl|midlifenacrisis|pittsburghnapennsylvania|professor"/>
        <s v="dragonfly|hero|highnaschool|soakingnawet|supervilliannaorigin"/>
        <s v="election|fathernasonnarelationship|fellatio|gaynaslur|titlenaspokennabynacharacter"/>
        <s v="creature|death|party|rescue|werewolf"/>
        <s v="chase|courier|delivery|envelope|police"/>
        <s v="danger|drugnacartel|femalenacop|femalenapolicenaofficer|fugitive"/>
        <s v="malenanudity|nakednadeadnaman|nudity|sex|whipping"/>
        <s v="actionnahero|disguise|hospital|realnaestatenaagent|thief"/>
        <s v="career|player|tennis|tennisnaplayer|wimbledon"/>
        <s v="animal|bear|landnadeveloper|realnaestate|realnaestatenadeveloper"/>
        <s v="greatnawhitenashark|shark|supermarket|swimming|tsunami"/>
        <s v="cyclops|fortress|monster|planet|rescue"/>
        <s v="afghanistan|professor|reporter|student|university"/>
        <s v="bombardier|pilot|u.s.nanavy|vietnam|vietnamnawar"/>
        <s v="drugs|elvis|musician|singer|thenabeatles"/>
        <s v="employeenaemployernarelationship|husbandnawifenarelationship|newspaper|ship|wake"/>
        <s v="legend|oldnawest|outlaw|railroad|stealingnafromnathenarich"/>
        <s v="19thnacentury|courtship|femalenaprotagonist|princess|queennaofnaengland"/>
        <s v="antarctica|geologist|investigation|u.s.namarshal|winter"/>
        <s v="1950s|children|icenacube|texas|waconatexas"/>
        <s v="cia|hongnakong|market|undercover|van"/>
        <s v="dea|drugnacartel|kickednainnathenacrotch|stripnaclub|toughnagirl"/>
        <s v="death|exorcism|heaven|priest|sinnaeater"/>
        <s v="gunnafu|plasticnasurgery|psychopath|undercover|vigilante"/>
        <s v="bruise|femalenahero|supernastrength|superhero|teenagenasuperhero"/>
        <s v="1970s|basednaonnatruenastory|newnayorknacity|skyscraper|tightropenawalker"/>
        <s v="anthropomorphicnaanimal|football|kangaroo|swordnaandnasorcery|waternaboy"/>
        <s v="basednaonnanovel|inheritance|provence|uncle|wine"/>
        <s v="murder|police|psychopath"/>
        <s v="fathernasonnarelationship|physicalnaabuse|radionaflyer|stepfather|stepfathernastepsonnarelationship"/>
        <s v="1970s|1980s|barrio|gangnawar|mexican"/>
        <s v="boy|greenland|neighbor|roof|snow"/>
        <s v="ambassador|cannes|identity|suicide|thief"/>
        <s v="arab|general|libya|muslim|mussolini"/>
        <s v="austrian|breasts|cholera|police|provence"/>
        <s v="bushwhacker|friend|honor|kansas|raid"/>
        <s v="children|chinese|illegalnaimmigrant|immigrant|malenaponytail"/>
        <s v="bank|cleavage|farmer|femalenagunfighter|mexico"/>
        <s v="basednaonnanovel"/>
        <s v="basednaonnanovel|concretenawall|maze|opennaended|teenagenaboy"/>
        <s v="businessnatrip|company|glorynahole|malenafrontalnanudity|malenanudity"/>
        <s v="19thnacentury|countess|lawyer|love|newnayork"/>
        <s v="eternity|love|mayan|tree|treenaofnalife"/>
        <s v="colonel|ice|icenacreamnatruck|military|u.s.naarmy"/>
        <s v="bank|money|presumednadead|rescue|thief"/>
        <s v="childrennaadventure|magicalnarealism|seanagoddess|smallnatown|tsunami"/>
        <s v="1940s|artnacollector|bullnariding|northnacarolina|student"/>
        <s v="astronaut|electrocutednainnabathtub|mission|pilot|sister"/>
        <s v="dream|italian|kenya|ranch|snake"/>
        <s v="coach|soccer|soccernacoach|soccernamom|soccernateam"/>
        <s v="africa|apartheid|nelsonnamandela|president|resistance"/>
        <s v="coldnawar|coldnawarnaera|interview|russia|writtennaandnadirectednabynacastnamember"/>
        <s v="cuba|guantanamo|lancenacorporal|lawyer|murder"/>
        <s v="corruptnacop|drugnadealer|drugs|heroin|vicenapresident"/>
        <s v="disguise|fbi|femalenaimpersonation|gendernadisguise|obesity"/>
        <s v="alien|auroranaborealis|criticallynabashed|killingnaannaanimal|nightclub"/>
        <s v="3nadimensional|dance|dancer|dancing|flashnamob"/>
        <s v="babynarattle|famousnaline|murder|passenger|snake"/>
        <s v="fbi|murder|scenenaofnathenacrime|serialnakiller|therapy"/>
        <s v="death|familynareunion|fbi|fbinaagent|vigilante"/>
        <s v="barrio|border|newcastlenaunited|party|soccer"/>
        <s v="bodyguard|gangnawar|russian|russiannamafia|triad"/>
        <s v="airnatrafficnacontrol|airnatrafficnacontroller|femalenabodybuilder|job|marriage"/>
        <s v="deathnastar|emperor|empire|princess|rebel"/>
        <s v="cure|quarantine|scotland|virus|wall"/>
        <s v="love|reading|teachingnaoneselfnatonaread|trial|warnacrime"/>
        <s v="childbirth|femalenafrontalnanudity|nudenaprotest|nudist|skinnynadipping"/>
        <s v="baby|christmasnaspirit|elf|newnayorknacity|northnapole"/>
        <s v="brainnatumor|genius|psionicnapower|telekinesis|terminalnaillness"/>
        <s v="dentist|dog|inheritance|race|slednadog"/>
        <s v="christmas|compassion|executive|ghost|redemption"/>
        <s v="luchanalibre|monastery|nun|orphan|wrestling"/>
        <s v="bestnafriend|failure|food|job|partialnafemalenanudity"/>
        <s v="apocalypse|celebrity|ensemblenacast|party|rapture"/>
        <s v="catholic|priest|stigmata|vatican|wound"/>
        <s v="africannaamerican|amputee|navy|racialnadiscrimination|racism"/>
        <s v="armorednacar|bank|fallingnaoutnaamongnathieves|heist|planning"/>
        <s v="adoption|divorce|familynarelationships|farce|wedding"/>
        <s v="fbinaagent|murder|performingnaartsnaschool|scenenaduringnaendnacredits|undercover"/>
        <s v="bomber|time|timenaloop|train|trappednainnaanatimenaloop"/>
        <s v="andesnamountains|crash|death|starvation|stranded"/>
        <s v="destiny|detective|imagination|murder|sexnascene"/>
        <s v="3nadimensional|cartographer|punctuationnainnatitle|smithsonian|train"/>
        <s v="california|captain|cultnafilm|pearlnaharbor|submarine"/>
        <s v="colonnainnatitle|horse|kentucky|overalls|sixnawordnatitle"/>
        <s v="bar|crotchnashot|femalenafullnafrontalnanudity|femalenapubicnahair|robbery"/>
        <s v="driver|french|kidnapping|police|sequel"/>
        <s v="authoritynafigurenaasnavillian|gunnaduel|savednafromnahanging|showdown|streetnashootout"/>
        <s v="date|divorce|divorcenalawyer|drinking|lawyer"/>
        <s v="ambulance|ghost|hell|paramedic|rescue"/>
        <s v="artificialnaorgan|bestnafriend|enforcer|future|nearnafuture"/>
        <s v="antiquenashop|asiannadragon|dragon|korean|reporter"/>
        <s v="boxnaofficenaflop|circus|imaginarynafriend|magician|onenawordnatitle"/>
        <s v="magic|magicnakit|magician|stagenamagician|vegas"/>
        <s v="animal|cat|childnastar|hollywood|star"/>
        <s v="1930s|depression|play|theatre|union"/>
        <s v="american|driver|journalist|russian|secret"/>
        <s v="dragon|knight|love|priest|princess"/>
        <s v="army|greennaberet|insanity|jungle|vietnam"/>
        <s v="bar|job|longnadistancenarelationship|malenapubicnahair|pubicnahair"/>
        <s v="1990s|highnaschool|highnaschoolnateacher|teachernainspiresnastudents|teaching"/>
        <s v="cia|husbandnawifenarelationship|memory|tiednaupnawhilenabarefoot|violence"/>
        <s v="africa|hunter|love|marriage|plantation"/>
        <s v="airline|flight|flightnaattendant|lawyer|pilot"/>
        <s v="astronaut|dog|officialnajamesnabondnaseries|spacenashuttle|spacenashuttlenatransportednaonnaana747"/>
        <s v="firstnapersonnanarration|hotel|lobbynaboy|mentornaprotegenarelationship|painting"/>
        <s v="basednaonnamultiplenaworks|bully|kiss|memory|mysteriousnastranger"/>
        <s v="arachnophobia|death|doctor|smallnatown|spider"/>
        <s v="alteringnahistory|alternatenahistory|amateurnaradio|hamnaradio|paranormalnaphenomena"/>
        <s v="amusementnapark|dysfunctionalnafamily|roadnatrip|sequel|vacation"/>
        <s v="debt|loannashark|mobster|movienabusiness|producer"/>
        <s v="fame|jail|jazznaage|murder|vaudeville"/>
        <s v="homosexual|law|lawnaschool|responsibility|vomiting"/>
        <s v="beach|beachnahouse|college|party|student"/>
        <s v="clawnacrane|cowboy|jealousy|rivalry|toy"/>
        <s v="bomb|bus|elevator|explosive|rescue"/>
        <s v="carnaaccident|lifenasupport|memorynaloss|trauma|voicenarecording"/>
        <s v="cure|disease|imagination|racenaagainstnatime|venturenacapital"/>
        <s v="americannafootball|basednaonnatruenastory|headnacoach|highnaschool|school"/>
        <s v="analyst|defection|navy|sovietnasubmarine|submarine"/>
        <s v="butler|civilnarights|hotel|president|whitenahouse"/>
        <s v="dodgeball|gym|lasnavegas|pirate|ups"/>
        <s v="accountant|loannashark|macabre|uncle|unclenafester"/>
        <s v="africa|bat|hawaiiannashirt|pregnancy|pregnant"/>
        <s v="cinderellanastory|fishnaoutnaofnawater|makeover|manners|princess"/>
        <s v="cultnafilm|femalenatherapist|revenge|revengenamotive|therapynasession"/>
        <s v="detective|policenapartner|serialnakiller|serialnamurder|sevennadeadlynasins"/>
        <s v="alien|ghetto|prawn|refugee|refugeenacamp"/>
        <s v="basednaonnatvnaseries|crown|dream|kingnaneptune|plankton"/>
        <s v="ballistics|detective|friend|gun|sexualnaabuse"/>
        <s v="boxing|boxingnatrainer|death|suicidenaattempt|womennaboxing"/>
        <s v="analyst|mafia|patient|psychiatrist|wedding"/>
        <s v="classnadifferences|letter|nursingnahome|secondnachance|summernalove"/>
        <s v="boss|bridesmaid|friend|love|wedding"/>
        <s v="farm|femalenaprotagonist|hannahnamontana|horsebacknariding|overalls"/>
        <s v="amusementnapark|baby|france|parisnafrance|villain"/>
        <s v="newnayork|psychiatrist|shrimper|southnacarolina|twins"/>
        <s v="epic|heart|killingnaannaanimal|passion|usa"/>
        <s v="airport|businessnatrip|downsizing|onnathenaroad|travel"/>
        <s v="highwaynatravel|onnathenaroad|retirement|roadnamovie|wedding"/>
        <s v="fight|memory|teenager|undead|zombie"/>
        <s v="chase|future|surprisenaending|timenaloop|timenatravel"/>
        <s v="angel|butler|heaven|manhattannanewnayorknacity|reincarnation"/>
        <s v="dog|farmer|pig|sheep|sheepdog"/>
        <s v="couple|intimacy|marriage|marriagenacounseling|middlenaagenacouple"/>
        <s v="breakup|hawaii|hotel|malenafullnafrontalnanudity|resort"/>
        <s v="football|footballnacoach|highnaschool|smallnatown|texas"/>
        <s v="barenabutt|corruptnapolice|fournabrothers|funeral|murder"/>
        <s v="baby|book|cartoonnaonnatv|femalenaprotagonist|malenaanorexia"/>
        <s v="bestnafriend|friend|mothernadaughternarelationship|smallnatown|texas"/>
        <s v="bestnafriend|dyednahair|fakenatan|rivalry|wedding"/>
        <s v="death|friend|hijacker|river|treenahouse"/>
        <s v="13nayearnaold|13thnabirthday|30nayearnaold|wish|yearna1987"/>
        <s v="1920s|goldennaage|midnight|parisnafrance|timenatravelnaromance"/>
        <s v="banknarobbery|heist|raccoon|rat|squirrel"/>
        <s v="1960s|1970s|california|cocaine|wealth"/>
        <s v="beach|bottle|jogging|letter|love"/>
        <s v="captain|halfnabrother|klingon|planet|vulcan"/>
        <s v="basketball|lightning|nba|orphanage|shoe"/>
        <s v="retirement|spoof|terrorist|transsexual|undercover"/>
        <s v="computer|earthquake|microchip|officialnajamesnabondnaseries|siliconnavalley"/>
        <s v="competition|giantnavegetable|pestnacontrol|stopnamotionnaanimation|vegetable"/>
        <s v="birthday|friendship|hairynachest|letter|widow"/>
        <s v="farm|horse|kentucky|racehorse|zebra"/>
        <s v="deathnaofnasister|dying|lossnaofnavirginity|septicemia|sex"/>
        <s v="chicknaflick|femalenaprotagonist|italiannastereotype|mannainnaanaswimsuit|veronanaitaly"/>
        <s v="counterfeit|detective|japan|policenachase|yakuza"/>
        <s v="mule|nun|orphanage|tennisnacourt|thenathreenastooges"/>
        <s v="arrangednamarriage|bride|corpse|groom|woods"/>
        <s v="coach|collegenabasketball|nationalnachampionship|ncaa|texas"/>
        <s v="criticallynaacclaimed|drugnacartel|juareznamexico|u.s.namexiconaborder|warnaonnadrugs"/>
        <s v="boxer|boxingnatraining|deathnaofnawife|malenainnashower|rage"/>
        <s v="evil|fight|hell|psychic|psychologist"/>
        <s v="hitnabynaanapickupnatruck|immortality|paramedic|resuscitation|sannafrancisconacalifornia"/>
        <s v="africa|eyeglasses|money|texas|veteran"/>
        <s v="dance|dancenacrew|dancer|mortgage|newnayorknacity"/>
        <s v="bikini|femalenasurfer|sisternasisternarelationship|surfingnacontest|swimsuit"/>
        <s v="author|fate|novelist|professor|writer"/>
        <s v="alaska|smallnatown|snow|vampire|winter"/>
        <s v="cabinnainnathenawoods|darknahumor|hatchet|killednainnaannaelevator|robot"/>
        <s v="king|persian|spartan|training|xerxes"/>
        <s v="accountant|bountynahunter|fbi|mafia|mob"/>
        <s v="gamenaofnadeath|governmentnaconspiracy|latina|oppression|police"/>
        <s v="eclipse|florist|nerd|plant|shop"/>
        <s v="assassin|femalenawarrior|martialnaarts|playground|training"/>
        <s v="familynadrama|lie|missingnachild|politicalnacampaign|secret"/>
        <s v="alternatenareality|battle|martialnaarts|mortalnakombat|warrior"/>
        <s v="busnastop|college|communitynacollege|scooter|speechnaclass"/>
        <s v="outcast|prom|selfnainjury|telekinesis|tragicnaevent"/>
        <s v="ballroom|dance|dancenateacher|student|teacher"/>
        <s v="actor|fame|friendshipnabetweennamen|hollywoodnacalifornia|sitcom"/>
        <s v="alliterativenatitle|football|footballnacoach|footballnapractice|footballnateam"/>
        <s v="businessman|ring|thief|vulgarity|washingtonnad.c."/>
        <s v="hope|key|machine|number|ragnadoll"/>
        <s v="clinicalnatrial|femalenaprotagonist|neuropharmacology|psychiatrist|sidenaeffect"/>
        <s v="denmark|king|love|prince|wisconsin"/>
        <s v="disney|owl|rabbit|sequel|tiger"/>
        <s v="1980s|buddy|highnaschool|prequelnatonacultnafavorite|teenager"/>
        <s v="hipnahop|liberal|politics|senator|truth"/>
        <s v="1970s|1980s|africannaamerican|breakingnathenafourthnawall|mothernasonnarelationship"/>
        <s v="cancer|job|love|newnayork|professor"/>
        <s v="android|exnacop|serialnakiller|virtualnacharacternacomenatonalife|virtualnareality"/>
        <s v="architect|boyfriendnagirlfriendnarelationship|superhero|superheronaspoof|supernaturalnapower"/>
        <s v="confession|demonicnapossession|exorcism|flickeringnalight|priest"/>
        <s v="cave|expedition|panic|rebreather|underwater"/>
        <s v="electronicnadevices|gynecologist|littlenablacknabook|plan|setnaup"/>
        <s v="kissingnawhilenahavingnasex|kitchen|referencenatonaprincessnadiana|weddingnaband|weddingnaring"/>
        <s v="baseball|baseballnamovie|cartoonnaonnatv|dodgenaviper|retirement"/>
        <s v="argument|evidence|fingerprints|murder|murdernaweapon"/>
        <s v="boy|disease|hemophagia|speed|vampire"/>
        <s v="criminal|mobster|newnayear'snaeve|police|sergeant"/>
        <s v="forger|hitman|passport|police|replacement"/>
        <s v="disk|floppynadisk|mafia|prison|prisoner"/>
        <s v="creaturenafeature|humannaversusnaspider|spider|spidernafeature|womannasheriff"/>
        <s v="femalenanudity|malenaobjectification|pfizer|viagra|zoloft"/>
        <s v="death|fbi|forensics|murder|serialnakiller"/>
        <s v="basednaonnatruenastory|innocence|lawsuit|mine|sexualnaharassment"/>
        <s v="dentist|facenaslap|flashback|hitman|killingnaannaanimal"/>
        <s v="dna|experiment|genetics|interspeciesnasex|scientist"/>
        <s v="alien|duck|laser|planet|singer"/>
        <s v="brothernainnalaw|corruption|drugnadealer|drugs|police"/>
        <s v="cave|diver|diving|flare|parasite"/>
        <s v="gambling|novel|stenographer|writer|writer'snablock"/>
        <s v="flashback|flashbacknawithinnaanaflashback|multiplenaperspectives|obsession|splitnascreen"/>
        <s v="neighbor|remake|suburb|teenager|vampire"/>
        <s v="captain|fort|love|nativenaamerican|trade"/>
        <s v="27thnacentury|fighternapilot|orchestralnamusicnascore|outernaspace|spacenaopera"/>
        <s v="dream|mentalnainstitution|paddednacell|serialnakiller|suicidenaattempt"/>
        <s v="bad|dragon|grandfather|orb|warrior"/>
        <s v="deputy|escape|fbi|modernnawestern|sheriff"/>
        <s v="birthday|boy|clone|cloning|doctor"/>
        <s v="firstnadaughter|photographer|prague|president|secretnaservicenaagent"/>
        <s v="3nadimensional|boxnaofficenaflop|criticallynabashed|rednaridingnahood|wolf"/>
        <s v="abusivenaboyfriend|bear|carnaaccident|ranch|wyoming"/>
        <s v="birthday|bridge|midget|rescue|sideshow"/>
        <s v="exnawife|guest|marriage|memory|montreal"/>
        <s v="coastalnatown|iceland|police|snowstorm|winternastorm"/>
        <s v="costanarica|fbinaagent|gambling|money|onlinenagambling"/>
        <s v="boss|communications|computer|genius|job"/>
        <s v="army|blacknasoldier|militarynauniform|prejudice|u.s.nacivilnawar"/>
        <s v="1920s|ambiguity|childhoodnafriend|newnayork|speakeasy"/>
        <s v="crimenalord|deadnabody|deadnabodynainnaanafreezer|newnayorknacity|trucknaexplosion"/>
        <s v="debt|jew|loan|merchant|poundnaofnaflesh"/>
        <s v="casino|frenchnariviera|gambler|heist|partner"/>
        <s v="onenawordnatitle|paddock|supercross|swimmingnapool|winning"/>
        <s v="book|children|friend|illustrator|letter"/>
        <s v="armor|general|king|princess|slave"/>
        <s v="femalenafighter|island|martialnaarts|parachute|tournament"/>
        <s v="longnatitle|outlaw|robbery|train|trainnarobbery"/>
        <s v="china|disarmingnasomeone|qingnadynasty|stabbednawithnaanabayonet|warnaviolence"/>
        <s v="baby|dinner|familynarelationships|school|threenawordnatitle"/>
        <s v="bodyguard|criminal|gambling|mobnaboss|thug"/>
        <s v="africa|biker|church|orphanage|preacher"/>
        <s v="animal|cranenathenabird|dam|hoovernadam|shark"/>
        <s v="africannanationalnacongress|fathernadaughternarelationship|filmnastartsnawithnatext|nelsonnamandela|violence"/>
        <s v="20thnacentury|association|fifa|football|worldnacup"/>
        <s v="1960s|gracenakelly|hollywoodnastar|monaco|prince"/>
        <s v="battle|creature|hyena|monkey|village"/>
        <s v="artnaforgery|concert|dying|picturenaframer|villa"/>
        <s v="bread|coarsenalanguage|fnaword|sausage|trickednaintonalesbiannasex"/>
        <s v="2010s|anacappella|boxnaofficenahit|secondnapart|sequel"/>
        <s v="1960s|accident|concert|guitar|prison"/>
        <s v="epidemic|mission|paradox|plague|virus"/>
        <s v="celibacy|jewish|priest|rabbi|synagogue"/>
        <s v="child'snapointnaofnaview|house|lawyer|realnaestate|washingnamachine"/>
        <s v="americannapresident|politicalnadrama|scandal|u.s.napresident|washingtonnapostnathenanewspaper"/>
        <s v="brokennanose|kgb|marriagenaproposal|playboynamansion|sistinenachapel"/>
        <s v="divorce|divorcenapapers|newnayork|processnaserver|texas"/>
        <s v="business|girlnascouts|orphanage|overweightnawoman|quittingnaanajob"/>
        <s v="activist|editor|journalist|newspaper|southnaafrica"/>
        <s v="college|drugs|patient|psychologist|secret"/>
        <s v="actress|killernadoll|murder|vixen|vomiting"/>
        <s v="gulfnawarnaveteran|morgue|shotnainnathenahead|vermont|veteran"/>
        <s v="arab|genie|magic|princess|referencenatonaanathousandnaandnaonenanights"/>
        <s v="concert|gangstanarap|hipnahop|nwa|rapnamusic"/>
        <s v="children|studionalogonaseguesnaintonafilm|temple|village|whitenadinnernajacket"/>
        <s v="baby|home|hospital|lost|newbornnababy"/>
        <s v="kidnapping|partner|ransom|school|secretnaservice"/>
        <s v="heiress|operanasinger|platonicnamarriage|singer|singing"/>
        <s v="agent|cia|mariachi|mexican|president"/>
        <s v="christmas|christmasnaeve|christmasnaparty|heldnaatnagunpoint|hostage"/>
        <s v="absentnafather|bignabrother|communitynaservice|livenaactionnarolenaplaying|peternapannasyndrome"/>
        <s v="bank|banking|finance|fraud|mortgage"/>
        <s v="femalenafullnafrontalnanudity|femalenanudity|malenafrontalnanudity|malenafullnafrontalnanudity|malenanudity"/>
        <s v="1980s|hockey|icenahockey|olympics|sovietnaunion"/>
        <s v="mall|mayhem|nurse|rearnaentrynasex|survivalnahorror"/>
        <s v="chicknaflick|doctor|horsebacknariding|wedding|weddingnaplanner"/>
        <s v="liberty|spacenaadventure|spacenaopera|timenatravel|undercovernaagent"/>
        <s v="brothernabrothernarelationship|familynarelationships|fathernadaughternarelationship|genius|thrownnathroughnaanawindow"/>
        <s v="dissociativenaidentitynadisorder|motelnaroomnakey|murder|storm|stranded"/>
        <s v="bachelornaparty|bloodynamarynathenadrink|bouncer|brooklynnanewnayorknacity|vegas"/>
        <s v="agent|british|icenaskater|ship|spy"/>
        <s v="christmas|destiny|fate|love|serendipity"/>
        <s v="cop|corruptnapolitician|future|senator|timenatravel"/>
        <s v="fashion|malaysia|malenamodel|reporter|rival"/>
        <s v="abusivenahusband|chicknaflick|northnacarolina|secret|widower"/>
        <s v="candle|cat|halloween|spell|virgin"/>
        <s v="chef|cooking|guardian|kitchen|restaurant"/>
        <s v="comicnabook|femalenakiller|hitnainnathenacrotch|narratednabynacharacter|referencenatonabatman"/>
        <s v="banknaheist|banknarobbery|heistnagonenawrong|pizzanadeliverynaboy|unlikelynacriminal"/>
        <s v="dracula|gothic|painting|rescue|vannahelsing"/>
        <s v="badnaday|basednaonnabook|birthday|jobnainterview|longnatitle"/>
        <s v="bachelor|england|gentleman|georgian|love"/>
        <s v="artificialnaintelligence|humannaandroidnarelationship|megacorporation|policenadetective|technanoir"/>
        <s v="18thnacentury|highlands|scotland|sexualnacruelty|swordnafight"/>
        <s v="cancer|estrangednawife|leathernadress|spy|terrorist"/>
        <s v="arrest|drugs|loyalty|raid|violence"/>
        <s v="faith|mentalnapatient|priest|scheme|teacher"/>
        <s v="arctic|badnaweather|flight|migration|ocean"/>
        <s v="badnaluck|band|kiss|luck|masquerade"/>
        <s v="alaska|malenanudity|nudity|sex|smallnatown"/>
        <s v="chinese|cia|singlenamother|spy|terrorist"/>
        <s v="8nayearnaold|convention|magic|magicnawand|malenafairynagodmother"/>
        <s v="headnaonnaanastake|machinenagun|martian|nuclearnareactor|outernaspace"/>
        <s v="bolivia|boxnaofficenaflop|inspirednabynadocumentary|presidentialnacampaign|yearna2002"/>
        <s v="basednaonnanovel|damselnainnadistress|deception|england|zombie"/>
        <s v="chinese|dalainalama|lama|tibet|tibetan"/>
        <s v="celebrity|party|pig|starlet|writer"/>
        <s v="hitnainnathenacrotch|kickednainnathenacrotch|punchednainnathenacrotch|sparring|superhero"/>
        <s v="desire|fighting|king|spain|trap"/>
        <s v="barenachestednamalenabondage|crimenalord|dienahardnascenario|twonawordnatitle|undercover"/>
        <s v="agent|egg|fabergenaegg|general|russian"/>
        <s v="onenanightnastand|pregnancy|slacker|unplannednapregnancy|website"/>
        <s v="hospital|leukemia|oncology|sicknachild|terminalnaillness"/>
        <s v="africannaamericannaprotagonist|commanainnatitle|fournawordnatitle|namenainnatitle|talknashownahost"/>
        <s v="doctor|english|india|magistrate|mosque"/>
        <s v="agenadifference|school|student|teacher|writing"/>
        <s v="american|barenachestednamalenabondage|cia|detention|interrogation"/>
        <s v="brainnacapacity|fbi|fictionalnadrug|intelligence|takingnaanapill"/>
        <s v="captain|explosion|klingon|moon|peace"/>
        <s v="flashback|interview|louisiana|playwright|secretnasociety"/>
        <s v="detective|kidnapping|punchingnaanaheavynabag|serialnakiller|tiednatonaanatree"/>
        <s v="band|catholic|money|parolee|prison"/>
        <s v="actor|drawing|friendship|pregnancy|turkey"/>
        <s v="barenachestednamale|chips|twonawordnatitle"/>
        <s v="boy|friend|imaginarynason|singlenafather|singlenamother"/>
        <s v="crocodile|eatennaalive|lake|maine|sheriff"/>
        <s v="coroner|death|gaynason|love|mistakennaidentity"/>
        <s v="astronaut|soundnabarrier|spacenaprogram|u.s.naairnaforce|u.s.naspacenaprogram"/>
        <s v="earlnaofnaoxford|play|queen|rebellion|shakespearenaplay"/>
        <s v="book|dragon|storynawithinnathenastory|talkingnaanimal|werewolf"/>
        <s v="memory|murder|neonanoir|retrofuturism|technanoir"/>
        <s v="duchess|duke|heir|infidelity|marriage"/>
        <s v="1950s|busnadriver|moneynascheme|poverty|sewer"/>
        <s v="chicken|delusionalnadepression|doctor|king|mysteriousnagirl"/>
        <s v="banknarobber|brothernabrothernarelationship|crimenaspree|explosive|train"/>
        <s v="death|fear|hairynachest|socialnaworker|spinningnainnachair"/>
        <s v="fbi|fbinaagent|murder|salesman|serialnakiller"/>
        <s v="adoptednason|adoption|boy|marsnathenaplanet|widower"/>
        <s v="2010s|3nadimensional|breathnaholdingnacontest|childnaspy|spy"/>
        <s v="death|hostage|money|shotnainnathenachest|shotnainnathenaheart"/>
        <s v="americannainnathenauk|drugnalord|drugs|gangster|organizednacrime"/>
        <s v="gaynainterest|gaynaleadnacharacter|gaynarepublican|homosexual|neighbor"/>
        <s v="fbi|group|island|serialnakiller|training"/>
        <s v="actor|agent|beard|cannes|hollywood"/>
        <s v="eiffelnatower|nazi|police|ritual|stew"/>
        <s v="basednaonnaopera|evil|mozart|queen|walkingnawounded"/>
        <s v="cellnaphone|hostage|mall|securitynaguard|textnamessaging"/>
        <s v="bodynaswap|cameranashotnaofnafeet|footnacloseup|referencenatonakeithnarichards|referencenatonathenarollingnastones"/>
        <s v="40nayearnaold|carnaaccident|cheatingnaonnagirlfriend|collection|pornonamovie"/>
        <s v="actor|audition|muse|playwright|theater"/>
        <s v="drugnadealer|exnacop|murdernaofnawife|revenge|violence"/>
        <s v="astoria|kindergarten|kindergartennateacher|school|teacher"/>
        <s v="murder|paranoia|processnaserver|roach|stoner"/>
        <s v="basednaonnafairynatale|bechdelnatestnapassed|cinderella|fairynatale|leonardonadanavinci"/>
        <s v="boss|cattle|cowboy|rancher|violence"/>
        <s v="childhoodnatrauma|death|medicalnastudent|memory|nearnadeathnaexperience"/>
        <s v="alcohol|badnatastenahumour|crudenahumor|loser|selfnaobsession"/>
        <s v="airbornenatroops|allies|operationnamarketnagarden|panzer|paratrooper"/>
        <s v="airport|flight|hotel|hotelnamanager|plane"/>
        <s v="carnaaccident|death|freaknaaccident|hospital|premonition"/>
        <s v="baby|bank|blindnaprophet|convict|sirens"/>
        <s v="angel|diner|faith|humannarace|religiousnafaith"/>
        <s v="americannadream|bodybuilder|money|punchnaintonathenacamera|referencenatonajulianaroberts"/>
        <s v="company|corporatenatakeover|executive|magazine|newnaboss"/>
        <s v="frozennatime|stoppednatime|timenafreeze|watch|wristwatch"/>
        <s v="1880s|kiss|smallnatown|tablenabrokennainnafight|wildnawest"/>
        <s v="afghanistan|deathnaofnasoldier|presumednadead|prisoner|warnatrauma"/>
        <s v="chase|evilnascientist|gadget|mindnacontrol|toughnagirl"/>
        <s v="expecting|kiss|newnayear|newnayear'snaeve|singer"/>
        <s v="delaware|erotica|money|pursuit|sexnascene"/>
        <s v="mask|murder|newspaper|poem|serialnakiller"/>
        <s v="mayor|pinknapanties|upskirt|whitenapanties|yellownapanties"/>
        <s v="cave|highlander|illusion|immortal|japan"/>
        <s v="diamond|necklace|safecracker|wine|winenadealer"/>
        <s v="apple|miner|mirror|necromancy|woods"/>
        <s v="efficiencynaexpert|insurancenainvestigator|magician|scorpion|thief"/>
        <s v="healthnainsurance|longnadelayednarelease|nailnainnathenahead|waitress|washingtonnad.c."/>
        <s v="dolphin|florida|floridanakeys|summer|vomiting"/>
        <s v="cancer|elderlynaman|funeral|medical|transhumanism"/>
        <s v="death|diplomat|doctor|kenya|murder"/>
        <s v="antinasemitism|cultnafilm|grindhouse|suffering|torture"/>
        <s v="actor|basednaonnanovel|fancynarestaurant|malenaactornaplayingnaanafemalenacharacter|party"/>
        <s v="buick|convertible|lastnawillnaandnatestament|savant|travel"/>
        <s v="gang|gangnarape|hmong|teenager|widower"/>
        <s v="bible|cabinetnameeting|dog|drinking|familynarelationships"/>
        <s v="agent|cia|france|rescue|teenagenaabduction"/>
        <s v="adultery|basednaonnanovel|heartnatransplant|infidelity|protectivenamale"/>
        <s v="bodyguard|manager|popnasinger|secretnaservicenaagent|singer"/>
        <s v="german|germannasoldier|jew|jewish|nazi"/>
        <s v="blacknaservant|chocolatenapie|jacksonnamississippi|maid|writingnaananovel"/>
        <s v="computernahacker|internet|newsnaleak|whistleblowing|wikileaks"/>
        <s v="ghost|maskednavillain|monster|museum|tv"/>
        <s v="cartographer|creature|foreignnalanguagenaadaptation|swordnaandnasorcery|village"/>
        <s v="elmnastreet|freddynakrueger|jasonnavoorhees|serialnakiller|slasher"/>
        <s v="alien|boynagenius|children|genius|rescue"/>
        <s v="brooklynnanewnayorknacity|foundnafootage|nightnavision|statuenaofnalibertynanewnayorknacity|subwaynatunnel"/>
        <s v="chopnasocky|mutant|ninja|shredder|turtle"/>
        <s v="corruptnajudge|taxnaevasion|toughnacop|whitenasuit|yearna1930"/>
        <s v="coinnatoss|desert|sheriff|texas|trackingnadevice"/>
        <s v="gunfight|outrunningnaexplosion|police|securitynaguard|streetnashootout"/>
        <s v="americannaactressnaplayingnabritishnacharacter|booknapublishing|calorienacounting|employernaemployeenarelationship|rabbitnacostume"/>
        <s v="chocolate|chocolatenashop|food|france|village"/>
        <s v="animalnarights|congresswoman|doorman|transvestism|washingtonnad.c."/>
        <s v="chores|fathernafigure|helicopternaparents|innalaws|punishment"/>
        <s v="exnagirlfriend|funeral|hospital|malenaobjectification|summernacamp"/>
        <s v="cigarnasmoking|cowboy|duel|outlaw|tombstonenaarizona"/>
        <s v="death|hongnakong|kungnafu|prison|waterfront"/>
        <s v="ambassador|death|hospital|priest|stillbornnachild"/>
        <s v="amusementnapark|death|fate|premonition|rollernacoaster"/>
        <s v="arrogance|childnainnaperil|disarmingnasomeone|kennel|postnatraumaticnastressnadisorder"/>
        <s v="bully|friend|imagination|reality|troll"/>
        <s v="boy|inspiration|referencenatonapeternapan|stagenaplay|widow"/>
        <s v="christmas|holiday|madeanaseries|ruralnasetting|stubbornness"/>
        <s v="alaska|leadership|snow|survival|wilderness"/>
        <s v="bathtub|psychologist|pushednaoutnaanawindow|smotherednawithnaanapillow|telescope"/>
        <s v="1970s|anchorman|newsnaanchor|newsroom|tvnastation"/>
        <s v="betrayal|gangster|mafia|organizednacrime|robbery"/>
        <s v="cia|nanobot|prepnaschool|scientist|teenager"/>
        <s v="father|governess|magic|nanny|widower"/>
        <s v="assassinationnaattempt|capitalism|cocaine|cubannaamerican|cubannarefugee"/>
        <s v="boss|ghetto|money|robber|robbery"/>
        <s v="abdication|china|emperor|forbiddennacity|republic"/>
        <s v="cocaine|contraband|drugnalord|prison|smuggling"/>
        <s v="bloodnasplatter|fistfight|murder|police|prisonnabus"/>
        <s v="alcoholic|alcoholism|money|oil|turnnaofnathenacentury"/>
        <s v="africa|chimpanzee|elephant|safari|shaman"/>
        <s v="kid|oxygen|rugrats|trappednaunderwater|underwater"/>
        <s v="africannaamerican|cadillac|disguise|secretnaagent|undercover"/>
        <s v="friendship|jeans|pants|summer|vacation"/>
        <s v="actionnahero|chinese|forcednaprostitution|onenamannaarmy|titlenaspokennabynacharacter"/>
        <s v="makeover|party|playboy|playboynamansion|sorority"/>
        <s v="client|dentures|falsenateeth|referencenatonapeternapan|singlenaparent"/>
        <s v="baseball|basednaonnatruenastory|india|sportsnaagent|training"/>
        <s v="blacknaandnawhitenaseguesnaintonacolor|color|community|dystopia|infanticide"/>
        <s v="american|daughter|england|father|politician"/>
        <s v="cheerleader|farmer|fear|highnaschoolnabasketball|nightmare"/>
        <s v="breasts|legnaspreading|mininaskirt|sex|sexnainnabed"/>
        <s v="cameranashotnafromnainsidenahumannabody|diamond|evilnaman|heist|terrorism"/>
        <s v="housewife|lesbian|novel|party|reading"/>
        <s v="disguise|roommate|school|soccer|twin"/>
        <s v="camcorder|cannes|director|lostnapassport|train"/>
        <s v="anaconda|blood|borneo|flower|orchid"/>
        <s v="1970s|flashback|love|money|murder"/>
        <s v="baby|cellist|genius|prodigy|rhapsody"/>
        <s v="16thnacentury|britishnaroyalnafamily|catholic|queen|queennaelizabethnai"/>
        <s v="blood|doll|gore|murder|serialnakiller"/>
        <s v="attack|hawaii|navy|pearlnaharbor|u.s.nanavy"/>
        <s v="bus|concert|livenaconcert|popnagroup|spicenagirl"/>
        <s v="babysitting|carnacrash|childnainnaperil|kickednainnathenaface|referencenatonacraigslist"/>
        <s v="africannaamerican|dance|overalls|parody|rap"/>
        <s v="escapenafromnaprison|firstnapersonnanarration|prison|prisonnacellnasearch|wrongfulnaimprisonment"/>
        <s v="boat|crocodile|garbagenacan|knife|paramountnapictures"/>
        <s v="amish|bowling|onnathenaroad|rubbernahand|tournament"/>
        <s v="dog|gambler|gambling|gangster|professor"/>
        <s v="basednaonnaplay|incestuousnarelationship|pedophilia|secret|teenagenadaughter"/>
        <s v="championship|coach|harvard|physics|zamboni"/>
        <s v="flight|hasselbladnacamera|losnaangelesnacalifornia|love|mediumnaformatnacamera"/>
        <s v="1988nawinternaolympics|coach|skinajumper|winter|winternaolympics"/>
        <s v="basketball|basketballnaplayer|femalenanudity|pornnaactornainnamainstreamnamovie|prison"/>
        <s v="donnajuan|mentalnainstitution|patient|psychiatrist|retirement"/>
        <s v="farmer|mischief|nonadialog|sheep|sheepdog"/>
        <s v="army|coinnacollector|love|surfboard|u.s.naarmy"/>
        <s v="hacking|hijacking|martialnaarts|revenge|specialnaforces"/>
        <s v="basement|creature|disappearance|interiornadesigner|mansion"/>
        <s v="assassin|betrayal|fbi|fbinaagent|yakuza"/>
        <s v="harmonium|love|phonenasex|pudding|sister"/>
        <s v="femalenafrontalnanudity|malenafrontalnanudity|nudist|nudity|publicnanudity"/>
        <s v="alcatraz|fbi|gold|prison|undercover"/>
        <s v="airport|blacknacomedy|blizzard|christmas|pennsylvania"/>
        <s v="estrangednawife|fashionnashow|magazine|newnayorknacity|writer"/>
        <s v="basednaonnanovel|humannabecomingnaannaanimal|slownamotion|transformation|youngnaboy"/>
        <s v="champion|golfnatournament|golfer|nostalgia|orchestralnamusicnascore"/>
        <s v="alien|library|moralnadilemma|nosebleed|supernaturalnapower"/>
        <s v="bownaandnaarrow|groupnaofnafriends|horse|rifle|ruins"/>
        <s v="bestnafriend|cartoonnaonnatv|custodynabattle|gay|gaynafriend"/>
        <s v="evil|killer|murder|psychopath|serialnakiller"/>
        <s v="forcednatonastrip|malenarearnanudity|pornnaactress|scantilynacladnafemale|teenager"/>
        <s v="fbi|fbinaagent|mafia|russiannamafia|twin"/>
        <s v="blacknahumor|cryingnaduringnasex|harvard|humor|mannawithnaglasses"/>
        <s v="1960s|basednaonnaanatruenastory|gangster|identicalnatwins|murder"/>
        <s v="humiliation|mannachild|moped|neighbor|slacker"/>
        <s v="lake|louisiana|redneck|shark|vacation"/>
        <s v="drink|ira|irish|limerick|prejudice"/>
        <s v="clevelandnabrowns|headnacoach|linebacker|nfl|teamnaowner"/>
        <s v="alien|halleysnacomet|lifenaforce|spacenavampire|vampire"/>
        <s v="campy|castlenathunder|femalenahero|femalenaprotagonist|monster"/>
        <s v="johnnawilkesnabooth|lawyer|lincolnnaassassination|trial|truth"/>
        <s v="1970s|skateboarder|skateboarding|surf|swimmingnapool"/>
        <s v="disasternamovie|mine|minister|president|trappednainnaanamine"/>
        <s v="1980s|airport|cbnaradio|truck|trucknadriver"/>
        <s v="curse|divorce|marriage|tourism|travel"/>
        <s v="alcoholic|mixednamartialnaarts|returnnahome|tournament|underdog"/>
        <s v="ireland|irish|irishnacivilnawar|irishnafreenastate|sinnnafein"/>
        <s v="americannacivilnawar|battle|bloodnasplatter|civilnawar|irishnaamerican"/>
        <s v="friendship|honor|iraqnawar|soldier|texas"/>
        <s v="college|detective|disappearance|policenadetective|thesis"/>
        <s v="bangkok|friend|lawyer|smuggling|thailand"/>
        <s v="basketballnacoach|box|jewish|rabbi|yardnasale"/>
        <s v="love|train|trainnawreck|twinnabrother|twonawordnatitle"/>
        <s v="gangnarape|pantiesnapullednadown|rape|rapenavictim|sexualnahumiliation"/>
        <s v="book|fabrication|fake|hoax|manuscript"/>
        <s v="biker|bikernagang|fbi|mississippi|undercover"/>
        <s v="apocalypse|boy|food|pistol|survival"/>
        <s v="chimpanzee|elephant|jungle|mercenary|shaman"/>
        <s v="police|privatenaschool|shootout|undercover|wigger"/>
        <s v="bestiality|brothernasisternaincest|fisting|hitnaonnathenaheadnawithnaanapipe|wedding"/>
        <s v="mortgage|motorcycle|speed|trailer|utah"/>
        <s v="2030s|21stnacentury|desert|jet|tank"/>
        <s v="hitnainnathenacrotch|kidnapping|nailnagun|police|releasenafromnaprison"/>
        <s v="blindness|epidemic|hospital|pubicnahair|quarantine"/>
        <s v="escape|halfnahuman|king|vampire|vampirenahunter"/>
        <s v="basednaonnaplay|meeting|salesman|singlenasetnaproduction|whiskey"/>
        <s v="breasts|death|femalenarearnanudity|lesbiannacunnilingus|rearnaentrynasex"/>
        <s v="aerialist|circus|cirquenadunasoleil|clown|surrealism"/>
        <s v="carnacrash|coach|death|oregon|universitynaofnaoregon"/>
        <s v="highnaschool|mercurynatheatre|openingnanight|school|theatre"/>
        <s v="antique|art|heiress|oldernamannayoungernawomannarelationship|plotnatwist"/>
        <s v="drugs|flood|hallucination|lieutenant|murdernainvestigation"/>
        <s v="apostrophenainnatitle|characternanamenainnatitle|punctuationnainnatitle|seanaturtle"/>
        <s v="friend|restaurant|secret|unrequitednalove|vacation"/>
        <s v="argentine|brothel|cancer|femalenafullnafrontalnanudity|fight"/>
        <s v="cartoonnacat|cat|characternanamenainnatitle|pussnainnaboots|surrealism"/>
        <s v="dog|flea|meteor|space|spacenadog"/>
        <s v="cunnilingus|drugnatrafficking|lawyer|nonapanties|shootout"/>
        <s v="castle|england|king|knight|templar"/>
        <s v="battle|costumenadrama|finalnabattle|napoleon|napoleonnabonaparte"/>
        <s v="fight|kungnafu|martialnaarts|police|wirenafu"/>
        <s v="explodingnaairplane|fighternapilot|handsnatied|heldnaatnagunpoint|military"/>
        <s v="catholic|corruption|emotionalnaabuse|france|seduction"/>
        <s v="benzedrine|cactus|drugs|poem|yearna1949"/>
        <s v="aliennaprobe|humpbacknawhales|probe|timenatravel|whale"/>
        <s v="boxing|fight|heavyweightnachampion|restaurant|retirednaboxer"/>
        <s v="college|ghostface|killer|killingnaspree|murder"/>
        <s v="brothel|deathnaofnahusband|exnalover|hauntednabynathenapast|redemption"/>
        <s v="africannaamerican|imperativenainnatitle|lasnavegasnanevada|nevada|wedding"/>
        <s v="adultery|blacknahumor|dentist|hitman|sexnainnabed"/>
        <s v="church|cowboynaboots|dancing|highnaschoolnadance|teenager"/>
        <s v="college|fraternity|friend|house|party"/>
        <s v="friendship|holynagrail|massacre|redemption|videonastore"/>
        <s v="bahamas|fisherman|hook|island|roommate"/>
        <s v="heart|italiannarestaurant|restaurant|transplant|waitress"/>
        <s v="actor|friend|malenafrontalnanudity|malenafullnafrontalnanudity|penis"/>
        <s v="hospital|kansasnacity|obsession|salesman|soapnaopera"/>
        <s v="firstnapersonnanarration|general|hampster|referencenatonalochnanessnamonster|reporter"/>
        <s v="cia|cianaagent|fbi|mexico|train"/>
        <s v="1960s|fathernadaughternaincest|mentalnahospital|suicide|suicidenaattempt"/>
        <s v="bestnafriend|contest|date|smallnatown|westnavirginia"/>
        <s v="alien|breakfast|escape|rat|ufo"/>
        <s v="melancholy|newnayorknacity|sadness|teacher|wizard"/>
        <s v="gaynasubtext|homoeroticnafight|homoeroticism|homosexualnasubtext|wcwnawrestling"/>
        <s v="boxingnamovie|friendship|highwaynatravel|malenarearnanudity|roadnamovie"/>
        <s v="blacknacomedy|deliverynaboy|dinner|gym|punishment"/>
        <s v="bloodynawater|boat|party|piranha|springnabreak"/>
        <s v="bobbynadarin|career|love|marriage|sandranadee"/>
        <s v="accidentalnakiss|eatingnaanaworm|park|worm|yellowstonenanationalnapark"/>
        <s v="cobbler|desert|gold|princess|thief"/>
        <s v="bridge|friar|inquisition|peru|ropenabridge"/>
        <s v="gun|prison|referencenatonagod|referencenatonajesusnachrist|vengeance"/>
        <s v="anime|castle|demon|steampunk|witch"/>
        <s v="amusementnapark|onnathenaroad|zombie|zombienaapocalypse|zombienaspoof"/>
        <s v="coach|college|collegenafootball|domineeringnamother|football"/>
        <s v="duel|famousnatwist|rebel|rescue|snowynalandscape"/>
        <s v="drugs|heroin|murder|police|witness"/>
        <s v="americannapresident|evilnaindustrialist|exnagirlfriend|politicalnaleader|president"/>
        <s v="deadnateenager|death|explosion|premonition|teenager"/>
        <s v="governor|intern|manager|ohio|politics"/>
        <s v="captain|darkness|eclipse|space|survival"/>
        <s v="apartment|girlnainnapanties|roommate|thongnapanties|upskirt"/>
        <s v="divorce|femalenafrontalnanudity|future|loneliness|operatingnasystem"/>
        <s v="embarrassingnamalenanudity|embarrassingnanudity|malenanudity|truck|trucknadriver"/>
        <s v="basednaonnanovel|drowning|hangingnafromnaanaflagpole|hangingnafromnaanarope|magic"/>
        <s v="familynarelationships|femalenaprotagonist|nubilenawoman|policeman|teenager"/>
        <s v="beach|drugnalord|drugs|hotel|stripper"/>
        <s v="dienahardnascenario|onenawomannaarmy|rescue|soldier|supernasoldier"/>
        <s v="banananaboat|boat|christmas|sea|shark"/>
        <s v="house|leukemia|mentalnainstitution|nursingnahome|transplant"/>
        <s v="absentnafather|americannafootball|basednaonnatruenastory|middlenaschool"/>
        <s v="breasts|jealousy|obsession|sexnascene|spiritual"/>
        <s v="bar|biker|cowboy|drugs|marlboro"/>
        <s v="detective|iraq|military|murdernainvestigation|police"/>
        <s v="baron|fashion|hat|nickname|orphanage"/>
        <s v="agenadifference|courtesan|mansion|marriage|prostitute"/>
        <s v="cheatingnawife|extramaritalnaaffair|femalenalead|undercover|unfaithfulness"/>
        <s v="aristocrat|english|painter|painting|singer"/>
        <s v="giant|hongnakong|hooknaandnachain|knifenafight|martialnaartist"/>
        <s v="book|debunking|evil|hotel|paranormalnaphenomena"/>
        <s v="parody|planetnaenclosednawithinnashield|scinafinaspoof|selfnareferential|winnebago"/>
        <s v="australian|battle|battlenaofnagallipoli|gallipoli|worldnawarnaone"/>
        <s v="death|filmnablanc|invisibility|love|unrequitednalove"/>
        <s v="accident|curtainnacall|dreamnagirl|highnaschool|prom"/>
        <s v="1990s|christmas|christmasnaeve|sleigh|surrealism"/>
        <s v="baseball|coach|highnaschool|pitching|texas"/>
        <s v="familynarelationships|footballnamovie|publicist|sportsnateam|tweennagirl"/>
        <s v="1960s|bridge|housewife|love|photographer"/>
        <s v="cameranafocusnaonnaanafemalenabutt|cartoonnaonnatv|forest|hairynabuttocks|sealnathenaanimal"/>
        <s v="british|india|indian|muslim|pakistan"/>
        <s v="chef|hautenacuisine|indiannacuisine|michelinnaguide|restaurant"/>
        <s v="chatnaroom|computer|computernahacker|identity|identitynatheft"/>
        <s v="childnacustody|custodynabattle|disability|mentallynaimpairednaman|singlenafather"/>
        <s v="barenachestednamalenabondage|crucifixion|loincloth|referencenatonagod|resurrection"/>
        <s v="blood|death|hybrid|vampire|werewolf"/>
        <s v="drink|hotel|police|stagednarape|thief"/>
        <s v="compulsivenaliar|fbi|informant|investigation|spy"/>
        <s v="author|book|england|friend|oxford"/>
        <s v="dolphin|gigolo|pimp|serialnakiller|villainnaarrested"/>
        <s v="children|identity|lawsuit|lawyer|spermnadonor"/>
        <s v="basednaonnanovel|malenafrontalnanudity|malenanudity|malenarearnanudity"/>
        <s v="femalenanudity|friend|kidnapping|love|nun"/>
        <s v="bestnafriend|camping|countrynaclub|nonaopeningnacredits|summernavacation"/>
        <s v="distrust|fear|murder|neighborhood|newnayorknacity"/>
        <s v="internet|jaynaandnasilentnabob|newnajersey|orangutan|police"/>
        <s v="car|carnaaccident|death|friend|glass"/>
        <s v="50s|filmnawithinnaanafilm|hollywood|illegitimatenapregnancy|twins"/>
        <s v="basednaonnatvnaseries|fictionalnaband|girlnaband|musicnaindustry|popnaband"/>
        <s v="biker|bikernagang|dea|deanaagent|fight"/>
        <s v="boy|pushednaoffnaanacliff|rat|secretnapassage|vampire"/>
        <s v="coincidence|cultnafilm|overalls|suburb|vomiting"/>
        <s v="android|corporation|ninja|police|robocop"/>
        <s v="armageddon|battle|endnatimes|referencenatonasatan|sequel"/>
        <s v="crepenasuzette|french|matanaharinaspoof|song|spy"/>
        <s v="gold|goldnarush|mirror|policenaofficer|singer"/>
        <s v="airfield|car|carnastunt|driver|privatenajet"/>
        <s v="ambassador|charlesnaii|earl|mistress|poet"/>
        <s v="boat|escape|hiding|nazi|resistance"/>
        <s v="christmas|nonaman'snaland|soldier|trench|worldnawarnaone"/>
        <s v="gaynacop|getawaynadriver|masturbation|penis|witnessnaprotection"/>
        <s v="bank|federalnareservenabank|money|securitynaguard|shredder"/>
        <s v="amnesia|femalenanudity|infidelity|nudity|therapist"/>
        <s v="fire|jungle|money|oilnadrilling|truck"/>
        <s v="arsonist|bloodnasplatternaonnaface|deception|parole|parolenaofficer"/>
        <s v="deathbed|play|playwright|prison|theater"/>
        <s v="ambiguousnaending|brothernabrothernarelationship|drugnadealer|fightnaclub|revenge"/>
        <s v="attorney|debt|fixer|law|lawnafirm"/>
        <s v="gaynapride|highwaynatravel|president|roadnamovie|u.s.napresident"/>
        <s v="death|fbi|fbinaagent|neighbor|professor"/>
        <s v="funfair|lunanapark|tablenafootball|toynacomesnatonalife|wig"/>
        <s v="architect|celebrity|prostitute|shower|tourist"/>
        <s v="fighternaplane|jetnafighter|refueling|russia|sovietnaunion"/>
        <s v="boy|canada|hell|misunderstanding|refrencenatonalizanaminnelli"/>
        <s v="endnacreditsnarollnacall|fournawordnatitle|funeral|secret|uncle"/>
        <s v="battle|japan|magic|samurai|turtle"/>
        <s v="coach|gambling|housingnaproject|littlenaleague|littlenaleaguenabaseball"/>
        <s v="adulterousnawife|bipolarnadisorder|obsessivenacompulsivenapersonalitynadisorder|unhappynamarriage|widow"/>
        <s v="gangnaviolence|highnaschool|journal|marriage|teacher"/>
        <s v="africannaamericannaprotagonist|femalenaprotagonist|multinaprotagonist|poem|threenawordnatitle"/>
        <s v="bar|gunfight|humannatrafficking|mixednamartialnaarts|tirenairon"/>
        <s v="club|fight|fighting|highnaschool|mixednamartialnaarts"/>
        <s v="highnaschool|party|prom|suicide|teenagenagirl"/>
        <s v="bachelor|seekingnalove|singlenaguy|tvnahost|womennarivalsnafornaman"/>
        <s v="baby|children|friend|love|roadnatrip"/>
        <s v="ballot|election|newnamexico|vote|voting"/>
        <s v="1970s|death|districtnaattorney|fiancee|watchingnatelevision"/>
        <s v="coldnawar|hungary|mole|spy|womannaonnatop"/>
        <s v="autism|experimentalnasurgery|femalenanudity|forenamenaasnatitle|regression"/>
        <s v="beavernapuppet|depression|dysfunctionalnafamily|puppet|speech"/>
        <s v="chicken|governor|lockernaroom|sheriff|texas"/>
        <s v="assassin|game|gamenadesigner|pod|virtualnareality"/>
        <s v="archeologicalnadig|archeologist|arknaofnathenacovenant|egypt|nazi"/>
        <s v="airport|christmas|florida|newnayorknacity|toynastore"/>
        <s v="alien|closenaencounternaofnathenathirdnakind|mothership|ufo|vision"/>
        <s v="cellnaphone|computer|computernahacker|enamail|technology"/>
        <s v="detective|police|policenachief|robbery|tallnawoman"/>
        <s v="divorce|lawyer|spanking|villainnaarrested|wrongfulnaconviction"/>
        <s v="casenafile|fbinaagent|psychonathriller|psychopath|serialnakiller"/>
        <s v="basement|leadnaactor'snafirstnafilm|longnahair|publicnaaccess|titlenadirectednabynafemale"/>
        <s v="fullnafrontalnamalenanudity|mannawearingnaanajocknastrap|mannawearingnaanathong|rearnamalenanudity|strippednaprisonnauniform"/>
        <s v="greatnawhitenashark|island|mayor|policenachief|shark"/>
        <s v="chihuahua|germannashepherd|mexico|pottednaplant|tijuananamexico"/>
        <s v="basednaonnatruenastory|farmhouse|paranormalnainvestigator|rhodenaisland|supernaturalnapower"/>
        <s v="carnafire|children|cockroach|independentnafilm|newnayear"/>
        <s v="alcoholic|grandmother|highwaynatravel|niagaranafalls|onnathenaroad"/>
        <s v="battlenaofnathenabands|rocknaband|schoolnateacher|substitutenateacher|teacher"/>
        <s v="basednaonnavideonagame|island|mortalnakombat|tournament|warrior"/>
        <s v="africannaamerican|crossdresser|fbi|undercover|vomiting"/>
        <s v="boatingnaaccident|daughters|fathernadaughternarelationship|hospital|marriage"/>
        <s v="badnaluck|camp|curse|digging|hole"/>
        <s v="beach|fire|love|pianist|summer"/>
        <s v="racism|separationnafromnafamily|socialnainjustice|torture|whipping"/>
        <s v="drumline|drummer|fishnaoutnaofnawater|marchingnaband|university"/>
        <s v="questionnamarknainnatitle|returningnacharacternakillednaoff|sequel|sixnawordnatitle|writernadirector"/>
        <s v="creation|inventor|magicalnarealism|scissors|suburb"/>
        <s v="accident|caretaker|economicnahardship|quadriplegic|wheelchair"/>
        <s v="criticallynabashed|culturenashock|interracialnarelationship|madeanaseries|ponzinascheme"/>
        <s v="crimenaboss|drugnasmuggling|heroin|mafianaboss|organizednacrime"/>
        <s v="lesbiannakiss|mom|pta|referencenatonamadnamax|scenenaduringnaendnacredits"/>
        <s v="femalenaprotagonist|greek|overweight|spoof|weddingnaplanner"/>
        <s v="1940s|gangnathatnalivesnatogether|outlawnagang|rescue|sequel"/>
        <s v="civilnarights|courage|protest|selmanaalabama|u.s.napolitics"/>
        <s v="dog|jungle|shotnagun|tiger|village"/>
        <s v="boogeyman|childhood|fear|hometown|uncle"/>
        <s v="car|carnaaccident|housewife|sheriff|suburb"/>
        <s v="cartoonnatiger|comingnaofnaage|tiger|tigger|titlenadirectednabynafemale"/>
        <s v="alcoholism|girl|littlenagirl|orphan|troublednamarriage"/>
        <s v="afghanistan|deathnaofnamarine|dog|dognaadoption|mannadognarelationship"/>
        <s v="africannaamerican|characternanamenainnatitle|familynarelationships|sitcom"/>
        <s v="chocolate|chocolatenafactory|factory|orphan|student"/>
        <s v="covernaup|investigation|journalist|newspaper|sexualnaabuse"/>
        <s v="interracialnacouple|lapd|malenanudity|neighbor|nudity"/>
        <s v="curse|ghost|hauntednahouse|highnaschool|schoolgirl"/>
        <s v="femalenaprotagonist|jamaica|sixnawordnatitle|tragicnaevent|vacation"/>
        <s v="battlenaofnathenabands|billnaandnated|heaven|hell|robot"/>
        <s v="campaign|election|president|presidentialnaelection|satire"/>
        <s v="blacknahole|escape|palomino|robot|scientist"/>
        <s v="ambush|assassin|priest|prostitute|sweden"/>
        <s v="latinnamusic|marriage|onnatour|singer|tejano"/>
        <s v="cat|friend|love|sheriff|teenager"/>
        <s v="american|destiny|mexicannaborder|multiplenaperspectives|muslim"/>
        <s v="brothernasisternarelationship|childhoodnahome|mannachild|sibling|vomiting"/>
        <s v="boy|catholic|nun|priest|student"/>
        <s v="actor|arabnastereotype|broadway|terrorist|vomiting"/>
        <s v="chainsaw|halloween|mansion|massacre|texas"/>
        <s v="agoraphobia|copycatnamurder|detective|psychologist|serialnakiller"/>
        <s v="2010s|ape|ballet|psychic|supernatural"/>
        <s v="california|farmer|gold|mining|prospector"/>
        <s v="california|gay|gaynaactivist|gaynapickup|gaynarights"/>
        <s v="biblical|crucifixion|judea|resurrection|romannasoldier"/>
        <s v="decapitation|ghostnaship|passenger|severednahead|torsonacutnainnahalf"/>
        <s v="christmas|christmasnatree|fire|newnayorknacity|stoner"/>
        <s v="eroticnathriller|forbiddennasex|lesbiannasex|sexnawithnaanastudent|taboonasex"/>
        <s v="headnadunkednainnawater|militarynaschool|plasticnabag|playingnaanavideonagame|suffocating"/>
        <s v="eastnaberlin|kievnaukraine|mossad|nazi|nazinawarnacriminal"/>
        <s v="employernaemployeenarelationship|recordnastore|store|thirtynasomething|vinyl"/>
        <s v="death|liftingnasomeonenaintonathenaair|telephone|telephonenacall|voicenamail"/>
        <s v="justice|rape|selfnadefense|supportnagroup|vigilante"/>
        <s v="chase|heist|londonnaengland|mobster|safenadeposit"/>
        <s v="borderlinenapersonalitynadisorder|loneliness|memory|playingnaagainstnatype|retrogradenanarrative"/>
        <s v="dancing|dog|flight|hostility|travel"/>
        <s v="captain|lapd|murder|undercovernacop|violence"/>
        <s v="alcoholic|doppelganger|groupnatherapy|selfnamutilation|twinnaactressesnafornatwinnasisters"/>
        <s v="chase|clue|detective|movienastar|murder"/>
        <s v="blood|rationing|vampire|vampirenasociety|yearna2019"/>
        <s v="airport|airportnasecurity|confidence|iphone|love"/>
        <s v="cellnaphone|hotel|misunderstanding|montenacarlo|youngnawoman"/>
        <s v="countess|gamenarealitynacrossover|ghost|groupnaofnafriends|tower"/>
        <s v="aborigine|australian|australiannaaborigine|australiannaoutback|rancher"/>
        <s v="arrangednamarriage|geese|idaho|nationalnapark|park"/>
        <s v="familynasecret|friendshipnabetweennamen|magic|supernaturalnapower|teenager"/>
        <s v="coach|gymnastics|houstonnatexas|teenager|texas"/>
        <s v="boy|familynarelationships|rock|twin|twonaheadednaperson"/>
        <s v="career|fame|murder|newnahampshire|television"/>
        <s v="dare|game|knockednaout|motorcycle|onlinenagame"/>
        <s v="deputy|friend|hanging|rancher|widow"/>
        <s v="cross|relic|team|vampire|vampirenahunter"/>
        <s v="anime|basednaonnamanga|hero|surrealism|zen"/>
        <s v="money|motel|rain|shower|theft"/>
        <s v="breasts|femalenarearnanudity|jesusnacrustnapizzanaparlor|thongnapanties|wedding"/>
        <s v="brothernasisternarelationship|highnaschoolnagraduation|love|sparkler|unfaithfulnahusband"/>
        <s v="alcoholic|rules|secret|summer|teenager"/>
        <s v="assassin|hotel|japanesenatourist|secretnaservice|wizardnaofnaoz"/>
        <s v="bishop|escape|hawk|lady|thief"/>
        <s v="boy|christmas|christmasnapageant|friendship|illegitimatenason"/>
        <s v="college|depression|grief|mentalnabreakdown|postnaseptemberna11na2001"/>
        <s v="alaska|basednaonnatruenastory|malenanudity|selfnadiscovery|wilderness"/>
        <s v="paintball|paintballnagun|peppernaspray|tennis|whatnahappenednatonaepilogue"/>
        <s v="18thnabirthday|alternatenareality|introduction|nightmare|onnathenarun"/>
        <s v="brother|humannaversusnavampire|rapist|stripper|vampire"/>
        <s v="creature|forest|mothernasonnarelationship|rabbit|winnienathenapooh"/>
        <s v="dinner|gaynainterest|gaynasibling|homosexual|thanksgiving"/>
        <s v="1940s|axe|china|gang|signnalanguage"/>
        <s v="sitcom"/>
        <s v="animalnainnatitle|bear|boxnaofficenaflop|disney|satire"/>
        <s v="afghanistan|basednaonnanovel|boy|friend|kite"/>
        <s v="accident|faith|love|mathematician|nonlinearnatimeline"/>
        <s v="actor|coma|movienastar|paparazzi|revenge"/>
        <s v="bachelornaparty|climbingnaanatree|taxi|toilet|wedding"/>
        <s v="college|loser|love|newnayorknacity|overdose"/>
        <s v="capitalism|critiquenaofnacapitalism|investmentnabank|marketnaeconomy|plutocracy"/>
        <s v="70mmnafilm|biblicalnaepic|faith|jewish|kingnaherod"/>
        <s v="diggingnaanagrave|gravenadigging|investigator|police|secret"/>
        <s v="disaster|glass|mousetrap|naturalnadisaster|scatologicalnahumor"/>
        <s v="armorednatruck|bloodnasplatter|dienahardnascenario|guard|heist"/>
        <s v="assassin|bomb|dominatrix|mistakennaidentity|spy"/>
        <s v="exnaboyfriend|morningnaafter|princenacharming|quarrel|womanizer"/>
        <s v="bodyguard|maximumnasecuritynaprison|outernaspace|president|prison"/>
        <s v="bestnafriend|dog|envy|jealousy|neighbor"/>
        <s v="artificialnaheart|heart|horsenapenis|prostitute|stripper"/>
        <s v="actress|bodyguard|newnayorknacity|play|playwright"/>
        <s v="biblical|booknaofnaesther|esther|persia|treachery"/>
        <s v="american|french|saigon|vietnam|vietnamese"/>
        <s v="corndog|failure|funeralnainnathenarain|newnayorknacity|weatherman"/>
        <s v="boxing|fight|heavyweightnachampion|iceman|prison"/>
        <s v="bouquetnaofnaroses|brightnalight|cardiopulmonarynaresuscitation|ghost|whitenarose"/>
        <s v="2000s|detective|sadist|terrorism|terrorist"/>
        <s v="blood|boy|night|school|vampire"/>
        <s v="1990s|dagger|japan|mousetrap|sticknafight"/>
        <s v="friend|powernaplant|sabotage|storenaclerk|videonastore"/>
        <s v="antinasemitism|breasts|chamberlain|friend|theatre"/>
        <s v="betrayal|corruptnacop|heist|murdernaofnaanapolicenaofficer|policenadetective"/>
        <s v="marriage|novelist|pantiesnapullednadown|writer'snablock|writing"/>
        <s v="architect|award|farce|love|misunderstanding"/>
        <s v="chef|gaynakiss|michelinnastar|restaurant|violentnabehavior"/>
        <s v="con|convict|escape|police|priest"/>
        <s v="engagement|grandfather|liberal|maid|song"/>
        <s v="blood|death|gang|murder|revenge"/>
        <s v="busnatrip|parentalnalove|retirement|surprisenavisit|trainnaride"/>
        <s v="computer|goodnaversusnaevil|mindnacontrol|sciencenaexperiment|sequel"/>
        <s v="buddynacomedy|criminal|gunnasmuggling|mistakennaidentity|salesman"/>
        <s v="comicnaviolence|handnatonahandnacombat|kungnafu|talkingnatonaselfnainnamirror|violence"/>
        <s v="boxnaofficenaflop|dragnaqueen|gendernadisguise|mafia|witness"/>
        <s v="charity|dancer|foreignnalanguagenaadaptation|hope|taxinadancer"/>
        <s v="1960s|basednaonnanovel|exnaboyfriendnaexnagirlfriendnarelationship|southernnacalifornia|voicenaovernanarration"/>
        <s v="diamond|lava|magic|mountain|sorcerer"/>
        <s v="3nadimensional|boxnaofficenaflop|criticallynabashed|dancing"/>
        <s v="arabnastereotype|boxnaofficenaflop|documentarynafilmmaker|filmmaker|terrorist"/>
        <s v="armsnadealer|battle|bomb|machete|missile"/>
        <s v="atnawork|rat|revenge|vermin|work"/>
        <s v="bigfoot|criticallynabashed|ecuador|friend|tvnashow"/>
        <s v="19thnacentury|exhibition|gilbertnaandnasullivan|gilbertnaandnasullivan'snaprincessnaida|japanese"/>
        <s v="carlnajung|patient|psychoanalysis|russian|sigmundnafreud"/>
        <s v="detective|drugs|substancenad|undercover|undercovernacop"/>
        <s v="boxnaofficenaflop|nonaopeningnacredits|surfing|twonawordnatitle|yearna1987"/>
        <s v="artifact|creature|darkness|demon|museum"/>
        <s v="battlenaofnathenabands|highnaschool|rockna'n'naroll|school|teenager"/>
        <s v="birthday|boy|deadnahusband|death|widow"/>
        <s v="americannadream|immigrant|newnayorknacity|oil|violence"/>
        <s v="battle|canadiannaarmednaforces|canadiannasoldier|directednabynastar|veteran"/>
        <s v="flashnaofnagenius|genius|intellectualnaproperty|professor|university"/>
        <s v="1960s|actor|horsebacknariding|reporter|ridingnathenarails"/>
        <s v="drivingnaanacarnadownnastairs|ductnatapenagag|heldnacaptive|murdernaofnaanapolicenaofficer|sailing"/>
        <s v="connaman|eccentric|heiress|love|revenge"/>
        <s v="actress|director|play|theatrenadirector|warehouse"/>
        <s v="anime|cultnafilm|forest|princess|studionaghibli"/>
        <s v="actress|bordeaux|german|heavynawater|nazi"/>
        <s v="malenafrontalnanudity|malenafullnafrontalnanudity|malenanudity|malenarearnanudity|newnayorknacity"/>
        <s v="aborigine|foreboding|gang|hideout|outlaw"/>
        <s v="coach|football|footballnamovie|footballnateam|highnaschoolnasweethearts"/>
        <s v="femalenaprotagonist|hipnahop|jewishnaamericannaprincess|rapper|recordnalabel"/>
        <s v="cleric|dystopia|fascist|law|neonanoir"/>
        <s v="british|communist|journalist|nurse|orphan"/>
        <s v="bestnafriend|corruption|fallnatonadeath|femalenanudity|friend"/>
        <s v="balloon|birthday|boxnaofficenaflop|criticallynabashed"/>
        <s v="cheatingnawife|cigarettenasmoking|malenainnashower|malenanudity|malenarearnanudity"/>
        <s v="19thnacentury|ball|boy|inventor|steam"/>
        <s v="1950s|brazil|soccer|soccernamovie|worldnacup"/>
        <s v="familynabusiness|friend|murder|newnayorknacity|trial"/>
        <s v="easternaisland|locationnainnatitle|statue|toplessnafemalenanudity|twonawordnatitle"/>
        <s v="fathernasonnarelationship|miracle|school|ufo|writtennaandnadirectednabynacastnamember"/>
        <s v="jewel|knight|magicalnapotion|sequel|timenatravelnacomedy"/>
        <s v="closenaupnaofnaeyes|monster|quirkiness|supernatural|vomiting"/>
        <s v="actor|client|newnayork|protection|scandal"/>
        <s v="banishment|sorcery|spirit|staff|stormnaatnasea"/>
        <s v="inspirednabynatruenaevents|memory|minnesota|police|yearna1990"/>
        <s v="lesbian|parisnafrance|periodnapiece|poem|poetess"/>
        <s v="artnaofnawar|china|civilnawar|femalenawarrior|musician"/>
        <s v="daughter|gun|nanny|sociopath|suburb"/>
        <s v="bird|citynanamenainnatitle|falcon|onenawordnatitle|placenanamenainnatitle"/>
        <s v="ramanujan"/>
        <s v="dwegons"/>
        <s v="boxer|boxing|threenawordnatitle"/>
        <s v="cigarettenalighter|death|fire|onnathenarun|terrorist"/>
        <s v="anchoragenaalaska|basednaonnatruenastory|polenadancer|serialnakiller|stripnaclub"/>
        <s v="china|cholera|epidemic|love|marriage"/>
        <s v="bonnnagermany|failednakidnapping|handcuffs|projectile|terrorist"/>
        <s v="friendship|frontier|honor|outpost|soldier"/>
        <s v="boobnajob|breastnaenlargement|breastnasurgery|cheatingnaonnaanatest|ejaculation"/>
        <s v="detective|love|single|suspect|titlenafromnasong"/>
        <s v="cinderellanastory|correspondence|evilnastepnamother|femalenaprotagonist|teenagenagirl"/>
        <s v="mask|mysterynakiller|slasher|teenagenagirl|telephone"/>
        <s v="collector|ghost|ghostnahunter|glassnahouse|machine"/>
        <s v="breakingnadownnaanadoor|hauntednahotel|identicalnatwins|labyrinth|twinnasisters"/>
        <s v="clocknatower|delorean|future|timenatravel|timenatravelnacomedy"/>
        <s v="billionaire|corpse|eccentric|hauntednahospital|hauntednahouse"/>
        <s v="aunt|immigrant|looting|love|nightclubnasinger"/>
        <s v="artificialnainsemination|bestnafriend|newnayorknacity|sperm|spermnadonor"/>
        <s v="fall|honeymoon|love|marriage|newlywed"/>
        <s v="betrayal|debauchery|lust|palace|saddamnahussein"/>
        <s v="lifestyle"/>
        <s v="locomotive|magic|mountain|railroad|steamnalocomotive"/>
        <s v="deputy|iowa|ruralnasetting|sheriff|survival"/>
        <s v="anime|bathhouse|pig|spirit|work"/>
        <s v="dienahardnascenario|gunfight|hongnakongnapolice|policenaescortnaattacked|shootout"/>
        <s v="lieutenant|lifeboat|mutiny|sailingnaship|ship"/>
        <s v="basement|book|girl|library|track"/>
        <s v="amish|friend|friendship|highnaschool|virgin"/>
        <s v="ireland|irish|journey|tradition|travel"/>
        <s v="2ndnacentury|emperor|europeannahistory|looselynabasednaonnahistoricalnaevents|romannaempire"/>
        <s v="friend|night|party|sexnascene|sister"/>
        <s v="children|innernacity|parent|school|teacher"/>
        <s v="christmas|liftingnafemalenainnaair|liftingnamalenainnaair|liftingnasomeonenaintonathenaair|littlenagirl"/>
        <s v="1930s|election|femalenafrontalnanudity|kansasnacity|politician"/>
        <s v="ghost|hauntednahouse|murder|nightmare|priest"/>
        <s v="book|orchid|screenwriter|thief|twin"/>
        <s v="apocalypse|mercenary|skyscraper|urbannasetting|zombienaapocalypse"/>
        <s v="americannadream|convertible|drugs|journalist|lawyer"/>
        <s v="genetics|heaven|lie|screenwriter|truth"/>
        <s v="brokennaleg|friendship|jewish|toplessnafemalenanudity|urination"/>
        <s v="bank|banknaclerk|gangster|loki|mask"/>
        <s v="friend|job|newnayorknacity|toy|wish"/>
        <s v="california|city|kazakhstan|travel|tvnareporter"/>
        <s v="blonde|harvard|law|lawnaschool|sorority"/>
        <s v="dyingnaplanet|planet|regainingnaone'snamemory|sacrifice|stabbednatonadeath"/>
        <s v="death|demonicnapossession|exorcism|lawyer|priest"/>
        <s v="aquarium|fish|fishnatank|gigolo|norwegian"/>
        <s v="biblenaquote|chaos|faith|riot|shrine"/>
        <s v="christmas|cruelty|ring|secret|tension"/>
        <s v="barbecue|barbershop|blaxploitation|marriage|politics"/>
        <s v="bartender|christmas|christmasnaeve|departmentnastore|drink"/>
        <s v="cartoonnaonnatv|referencenatonafrankenstein|referencenatonajiminahendrix|scenenaduringnaendnacredits|surrealism"/>
        <s v="familynarestaurant|greek|remarriage|suburb|wedding"/>
        <s v="brother|middlenaschool|nonaopeningnacredits|photograph|school"/>
        <s v="boxnaofficenahit|commando|deathnaofnafriend|jungle|severednaarm"/>
        <s v="1800s|classicalnacomposer|composer|firstnapersonnanarration|opera"/>
        <s v="friend|hotel|killer|murder|prom"/>
        <s v="bully|clique|highnaschool|highnaschoolnagirl|secret"/>
        <s v="author|book|vacation|villa|writer"/>
        <s v="countrynahouse|murder|producer|servant|shootingnaparty"/>
        <s v="california|lawyer|love|orangenacountynacalifornia|wealth"/>
        <s v="alternatenahistory|alternatenatimeline|divorce|highnaschool|reunion"/>
        <s v="actor|artist|broadwaynaplay|replacement|stage"/>
        <s v="congenitalnaliar|mentalnabreakdown|selfnadeception|snob|talkingnatonaoneself"/>
        <s v="flight|passenger|plane|septemberna11na2001|terrorist"/>
        <s v="choreographer|dance|dancer|dancing|hipnahop"/>
        <s v="1990s|dentist|hitnawithnaanadoor|martialnaarts|museum"/>
        <s v="california|fog|leper|lighthouse|ship"/>
        <s v="christian|christiannafilm|shark|surfer|surfing"/>
        <s v="catchna22|friend|insanity|kneednainnathenagroin|military"/>
        <s v="malenapubicnahair|mall|policenadetective|pubicnahair|securitynaguard"/>
        <s v="gods|princess|queen|rescue|wizard"/>
        <s v="boxing|domesticnaviolence|hotnatemper|jealousy|rage"/>
        <s v="florist|motivationalnaspeaker|selfnahelpnaguru|seminar|widower"/>
        <s v="cult|death|delusion|girl|sherlocknaholmes"/>
        <s v="newnayork|performingnaarts|school|student|teacher"/>
        <s v="alone|aronnaralston|basednaonnaautobiography|canyon|survival"/>
        <s v="apartmentnabuilding|crook|newnayorknacity|threenawordnatitle|writtennaandnadirectednabynacastnamember"/>
        <s v="ballet|dance|dancer|dancing|love"/>
        <s v="christmas|familynadinner|husbandnawifenaconflict|husbandnawifenakiss|largenafamily"/>
        <s v="caper|computernagenius|dog|heist|securitynachief"/>
        <s v="cancer|construction|house|housenaconstruction|neighbor"/>
        <s v="applenacomputer|boxnaofficenaflop|computer|dialoguenadriven|fathernadaughternarelationship"/>
        <s v="cheerleader|party|popularnagirl|speech|valedictorian"/>
        <s v="alternaego|boardingnaschool|love|masturbation|teennamovie"/>
        <s v="ambush|hero|maskednahero|outlaw|texasnaranger"/>
        <s v="canal|panama|president|spy|tailor"/>
        <s v="conspiracy|politicalnaconspiracy|recording|sound|truth"/>
        <s v="dienahardnascenario|earthnaviewednafromnaspace|racenaagainstnatime|racenacarnadriver|titlenaatnathenaend"/>
        <s v="ice|icenastorm|storm|thanksgiving|virgin"/>
        <s v="fournawordnatitle|grandparentnagrandchildnarelationship|referencenatonafacebook|referencenatonathenainternet|singer"/>
        <s v="beverlynahillsnahotel|divorce|girl|troop|wilderness"/>
        <s v="diva|marriage|opennamarriage|revenge|socialnaclimber"/>
        <s v="blindfoldednawoman|control|malenadominance|sexnagame|sexnainnapublic"/>
        <s v="apprentice|dragon|king|kingdom|wizard"/>
        <s v="countess|leonatolstoy|russian|wealth|writing"/>
        <s v="1950s|director|friend|friendship|transvestism"/>
        <s v="baseball|baseballnapractice|escapednaconvict|neighbor|tiednatonaanachair"/>
        <s v="epic|genghisnakhan|onenawordnatitle|slave|starving"/>
        <s v="accountant|fingernagun|homosexual|killednainnaannaelevator|painting"/>
        <s v="dictator|electronicnamusicnascore|onenawordnatitle|secretnaheadquarters|soldier"/>
        <s v="classicnaliterature|denmark|funeral|madness|prince"/>
        <s v="ballet|beijing|dancer|love|village"/>
        <s v="cult|fathernasonnarelationship|gasnastation|onnathenarun|supernaturalnaability"/>
        <s v="lovenaatnafirstnasight|newnayorknacity|sex|teacher|writer"/>
        <s v="japanesenasoldier|physicalnatorture|pownacamp|prisonernaofnawar|referencenatonaadolfnahitler"/>
        <s v="hyperthymesia|newnayorknacity|police"/>
        <s v="children|doctor|mysteriousnaevent|pastor|smallnavillage"/>
        <s v="arizona|death|gang|police|sheriff"/>
        <s v="malenainnashower|murder|neighbornaneighbornarelationship|remotenacontrolnacar|sexnascene"/>
        <s v="headbanger|metallica|roadie|songnainnatitle|standingnaonnathenaroofnaofnaanacar"/>
        <s v="breasts|femalenanudity|malenapubicnahair|pubicnahair|sexnascene"/>
        <s v="opec|pubicnahair|revolutionary|terrorism|truenacrime"/>
        <s v="gangster|hongnakong|missingnaperson|missingnason|serialnakiller"/>
        <s v="american|battalion|catholic|mexican|sergeant"/>
        <s v="bunker|experiment|military|research|scientist"/>
        <s v="conspiracy|femalenascientist|mugging|policenadetective|tattoo"/>
        <s v="future|kidnapping|missingnafile|parisnafrance|yearna2054"/>
        <s v="cultnafilm|psychotronic|swordnaandnasorcery|talisman|warrior"/>
        <s v="fraud|physicist|psychic|skeptic|tailing"/>
        <s v="blacknacomedy|bromance|party|school|teennacomedy"/>
        <s v="adaptationnadirectednabynaoriginalnaauthor|crossnadressing|madeanaseries|remake|sequel"/>
        <s v="bar|femalenanudity|murder|smallnatown|werewolf"/>
        <s v="audition|dance|kissingnainnathenarain|student|subway"/>
        <s v="animal|axe|rednaridingnahood|wolf|woodsman"/>
        <s v="atrocity|centralnaafrica|ethnicnawarfare|unitednanationsnapeacenakeepingnaforce|unitednanationsnasoldier"/>
        <s v="hitman|impersonation|seenathroughnadress|toplessnafemalenanudity|womannaonnatop"/>
        <s v="basednaonnastagenamusical|basednaonnathenabible|christmas|colornainnatitle|nativity"/>
        <s v="assassin|fight|mechanic|rescue|rival"/>
        <s v="bagnaovernahead|buddhistnatemple|lossnaofnafriend|malenabonding|nightclub"/>
        <s v="curtain|haunting|mansion|mute|xerodermanapigmentosum"/>
        <s v="alien|humannaversusnaalien|monster|rescuenamission|spacenamarine"/>
        <s v="colonel|flowernagirl|professor|street|wager"/>
        <s v="beach|corpse|fourthnaofnajuly|overalls|revenge"/>
        <s v="friendshipnabetweennamen|impersonatingnaanapolicenaofficer|mobster|party|policenaofficer"/>
        <s v="actor|california|teacher|wine|writer"/>
        <s v="beer|competition|germany|oktoberfest|prostitute"/>
        <s v="halloween|maskednakiller|michaelnamyers|slasher|tricknaornatreat"/>
        <s v="dog|friend|neighborhood|planet|star"/>
        <s v="childbirth|christmas|gaynaslur|infidelity|punchednainnathenanose"/>
        <s v="casino|fbi|mafia|mobnahit|sniper"/>
        <s v="bloodnasplatter|selfnahelpnaguru|sequel|supportnagroup|survivor"/>
        <s v="femalenaonnamalenarape|lent|malenarearnanudity|masturbation|sex"/>
        <s v="1990s|bar|carnaaccident|nightclub|whippednacream"/>
        <s v="love|maid|newscaster|student|tutor"/>
        <s v="desert|horrornamovienaremake|murdernaofnafamily|rape|slasher"/>
        <s v="dentalnabraces|dentalnaheadgear|formernachildnastar|panties|whitenapanties"/>
        <s v="coach|highnaschool|placenanamenainnatitle|school|student"/>
        <s v="blocknaparty|eurocopternaec120nacolibri|fortunenacookie|lotterynaticket|reverend"/>
        <s v="highnaschool|rollerskatingnarink|spelmannacollege|twin|voicenaovernanarration"/>
        <s v="anacappella|competition|dj|femalenaprotagonist|lesbian"/>
        <s v="baseball|baseballnaplayer|night|rivalry|summer"/>
        <s v="bagnaofnamoney|foundnamoney|minnesota|screenplaynaadaptednabynaauthor|snow"/>
        <s v="darkness|friend|kiss|nightmare|suicide"/>
        <s v="diner|foodnapoisoning|healthnainspector|restaurant|undercover"/>
        <s v="basednaonnatvnaseries|blanket|boxnaofficenaflop|rescue|sesamenastreet"/>
        <s v="catholic|corruptnacop|newnayorknacity|policenadetective|policenaofficernakilled"/>
        <s v="ambassador|boxernarebellion|china|colonialism|pekingnachina"/>
        <s v="booknaofnathenadead|demon|h.p.nalovecraft|lesbiannakiss|promise"/>
        <s v="greece|greek|tournabus|tournaguide|tourist"/>
        <s v="chiefnaofnastaff|contest|president|singing|terrorist"/>
        <s v="boxnaofficenaflop|dcnacomics|hair|nuclearnadisarmament|superman"/>
        <s v="dance|dancenacontest|lossnaofnasister|stepnadancing|teenager"/>
        <s v="adultnachildnafriendship|corruptnacop|fistfight|gangster|thug"/>
        <s v="colonnainnatitle|competition|fivenawordnatitle|golf|temper"/>
        <s v="china|missionary|opium|villain|yearna1937"/>
        <s v="duchess|illusionist|magician|prince|supernaturalnapower"/>
        <s v="chase|deadnaman|jungle|killingnaanalion|killingnaanatiger"/>
        <s v="criminal|drugnalord|gunshot|irish|journalist"/>
        <s v="colombia|dream|love|surfer|village"/>
        <s v="amnesia|boxer|conspiracy|police|pornnastar"/>
        <s v="cginafilm|computernaanimation|dragon|hunter"/>
        <s v="cockroach|desert|ghostnatown|giantnaspider|travel"/>
        <s v="enamail|evilnaspirit|experiment|fear|supernatural"/>
        <s v="bestnafriend|funeral|girl|overalls|summer"/>
        <s v="characternanamenainnatitle|dianenaarbus|malenafullnafrontalnanudity|photographer|pubicnahair"/>
        <s v="1980s|argument|critiquenaofnacapitalism|fnaword|firednafromnathenajob"/>
        <s v="1810s|femalenaprotagonist|horsebacknariding|inheritance|threenawordnatitle"/>
        <s v="countrynaestate|janenaausten|lady|love|writing"/>
        <s v="college|collegenagirl|femalenaprotagonist|sorority|sororitynahouse"/>
        <s v="auction|home|house|iranian|marriage"/>
        <s v="education|englishnateacher|poet|professor|student"/>
        <s v="briefcasenafullnaofnamoney|characternarepeatingnasomeonenaelse'snadialogue|characternasaysnainalovenayou|friendship|referencenatonacinderella"/>
        <s v="friendship|love|malenafemalenafriendship|newnayork|sex"/>
        <s v="archdiocese|court|hospital|lawyer|malpractice"/>
        <s v="blonde|college|friend|highwaynatravel|roadnatrip"/>
        <s v="coach|coyote|popularity|quarterback|texas"/>
        <s v="1920s|jacknarussellnaterrier|modernnasilentnamovie|movienastar|movienastudio"/>
        <s v="babysitting|experiment|nightmare|possession|twin"/>
        <s v="1960s|boynascouts|boynascoutsnacamp|comingnaofnaage|youngnalove"/>
        <s v="cannibal|carnaaccident|leatherface|psychopath|slaughterhouse"/>
        <s v="disguise|mask|masternaofnadisguise|restaurant|waiter"/>
        <s v="fairy|fairynatale|faun|princess|spain"/>
        <s v="boy|fbi|mailman|van|witnessnaprotection"/>
        <s v="cartoonnaonnatv|familynarelationships|physicalnaabuse|singlenaparent|twonawordnatitle"/>
        <s v="animalnaabuse(nonnagraphic)|catnakiller|college|deadnacat|deathnaofnacat"/>
        <s v="firstnapart|grandnacanyon|highwaynatravel|indian|janitor"/>
        <s v="boat|hongnakong|murder|tunnel|twins"/>
        <s v="accident|conspiracy|police|policenaofficer|village"/>
        <s v="beautynasalon|divorce|fashion|newnayork|perfume"/>
        <s v="art|artist|painter|sex|summer"/>
        <s v="firstnapart|holynaland|knightnatemplar|monastery|swordnaandnashield"/>
        <s v="bestnafriend|breaknaup|friendship|graduation|malenainnaunderwear"/>
        <s v="california|fosternahome|love|oleander|prison"/>
        <s v="cannibalism|cheerleader|condom|hooknafornahand|satanicnaritual"/>
        <s v="cryingnawoman|plot|suspect|waitress|youngernamannaoldernawomannarelationship"/>
        <s v="beach|cigarettenagirl|radio|womannaholdingnaanababy|workingnaclass"/>
        <s v="bingenadrinking|newnayork|newnayorknacity|septemberna11na2001|suicide"/>
        <s v="bestnafriend|highnaschool|mother|sister|wedding"/>
        <s v="alien|earth|femalenaalien|mission|secret"/>
        <s v="aids|citynanamenainnatitle|gay|homophobia|lawyer"/>
        <s v="amnesia|barricade|letter|time|virtualnareality"/>
        <s v="flatulence|interracialnamarriage|marriage"/>
        <s v="asteroid|meteor|nasa|nuclearnaweapon|satellite"/>
        <s v="convict|karaoke|middlenaamerica|salesman|singer"/>
        <s v="blind|director|psychosomaticnablindness|selfnadeprecating|studio"/>
        <s v="band|concert|highnaschool|kiss|teenager"/>
        <s v="combat|headnacutnaoff|immortal|scotland|swordsman"/>
        <s v="bestnafriend|dinner|garage|narcoticsnaanonymous|recovery"/>
        <s v="fight|gang|junkyard|military|soldier"/>
        <s v="immigrant|immigration|magician|money|prostitution"/>
        <s v="countess|diplomat|japanese|russian|shanghai"/>
        <s v="amnesia|criminal|heist|hypnotherapy|lostnapainting"/>
        <s v="airline|airplane|bathroom|sex|toilet"/>
        <s v="alcohol|alcoholicnadrink|drunkennaman|france|provence"/>
        <s v="censorship|children|corpse|heilnahitler|suffering"/>
        <s v="drugnadeal|drugs|explicitnasex|love|stripper"/>
        <s v="murder|newnayorknacity|onenawordnatitle|vampire|vampirenaslayer"/>
        <s v="dog|humannaanimalnarelationship|japanese|loyalty|waiting"/>
        <s v="apartheid|corpse|malenanudity|murder|policenaofficer"/>
        <s v="abusivenamarriage|pastor|prisonnawagon|roastnapig|suicidenabynahanging"/>
        <s v="basketball|dodgenaviper|hitnainnathenacrotch|malenanudity|thenastarnaspanglednabanner"/>
        <s v="mafia|mob|norway|steve|van"/>
        <s v="armenian|armeniannagenocide|customsnaagent|genocide|prayer"/>
        <s v="boatnaracing|hydroplane|loyalty|onenawordnatitle|scolding"/>
        <s v="districtnaattorney|interview|murder|prosecutor|reporter"/>
        <s v="french|inheritance|japan|letter|policenadetectivenahero"/>
        <s v="alien|bnamovie|sex|slug|smallnatown"/>
        <s v="drugnadealer|drugs|murder|policenabrutality|policenashootout"/>
        <s v="airport|childnaprotagonist|childnaswearing|christmas|homenaalone"/>
        <s v="1980s|baby|heroin|package|questionednabynapolice"/>
        <s v="actor|actress|friend|love|reputation"/>
        <s v="flying|gaynasubtext|machismo|malenaobjectification|pilot"/>
        <s v="barenamidriff|china|magicalnarealism|martialnaarts|sword"/>
        <s v="domesticnaviolence|drugnadealer|homosexuality|midlifenacrisis|unfaithfulness"/>
        <s v="king|kingnageorgenavi|speech|speechnatherapist|throne"/>
        <s v="barenachestednamale|brother|catholicnaorphanage|longnalostnasiblings|twins"/>
        <s v="generationnay|millennialnageneration|murder|teenagenagirl|throatnaslitting"/>
        <s v="louisiana|overalls|roadnatrip|southernnau.s.|teenagenaboy"/>
        <s v="booknastrap|girl|racialnadiscrimination|racialnatension|stereotype"/>
        <s v="korea|lifeguard|singlenafather|tears|tsunami"/>
        <s v="chariotnarace|epic|falsenaaccusation|jerusalem|slave"/>
        <s v="crosswordnapuzzle|cryptography|enigmanacode|gaynaleadnacharacter|worldnawarnatwo"/>
        <s v="cameranashotnaofnafeet|femalenastockingednafeet|lossnaofnahusband|pantyhose|suntannapantyhose"/>
        <s v="countrynamusic|kissingnawhilenahavingnasex|poverty|singer|titlenabasednaonnasong"/>
        <s v="cheese|diary|friend|middlenaschool|school"/>
        <s v="aunt|children|deathnaofnasister|forest|hidingnainnaanacloset"/>
        <s v="amusementnapark|dog|familynavacation|nationalnalampoonnaseries|vacation"/>
        <s v="childnabeautynapageant|grandson|hiddennacamera|jackass|roadnatrip"/>
        <s v="monarchy|primenaminister|princessnadiana|queen|speech"/>
        <s v="attic|ghost|surrealism|teenagenagirl|yuppie"/>
        <s v="marriage|overweight|psychologist|secret|work"/>
        <s v="civilnawar|femalenaprotagonist|postnacivilnawar|referencenatonafriedrichnaschiller|u.s.nacivilnawar"/>
        <s v="afterlife|babynaboy|birdnainnaanacage|ghost|reunitednafamily"/>
        <s v="babysitting|cellnaphone|highnaschool|nightmare|teenager"/>
        <s v="brunette|filmnaproducer|liar|prank|stunt"/>
        <s v="escape|friend|party|pittsburghnasteelers|vietnam"/>
        <s v="death|election|hollywood|president|scandal"/>
        <s v="bestnafriend|roma|singer|spaghetti|teenager"/>
        <s v="cigarettenasmoking|dea|drugs|inspirednabynatruenaevents|undercover"/>
        <s v="christmas|german|holiday|krampus|santanaclaus"/>
        <s v="alien|highnaschool|ohio|photographer|water"/>
        <s v="abusivenahusband|love|singer|tinanaturner|violence"/>
        <s v="corruption|fakednadeath|fallingnaoffnaanaroof|internalnaaffairs|nypd"/>
        <s v="cheerleader|foreignnaexchangenastudent|incestuousnadesire|incestuousnakiss|prom"/>
        <s v="lapd|police|policenaofficer|southnacentralnalosnaangeles|streetnagang"/>
        <s v="college|friend|ivynaleague|secretnasociety|suicide"/>
        <s v="basednaonnamemoir|cambridgenauniversity|husbandnawifenarelationship|lounagehrig'snadisease|physicist"/>
        <s v="losnaangelesnacalifornia|personnainnacarnatrunk|racialnaimpersonation|southnaasian|streetnagang"/>
        <s v="birth|oklahoma|photographer|tennessee|walnamart"/>
        <s v="arab|britishnamilitary|desert|ottomannaempire|t.e.nalawrence"/>
        <s v="halloween|hospital|michaelnamyers|rampage|vomiting"/>
        <s v="femalenaprotagonist|grief|hiking|lossnaofnamother|mothernadaughternarelationship"/>
        <s v="kidnapping|lake|microwavenaoven|psychopath|woods"/>
        <s v="chicknaflick|escort|malenaescort|wedding|weddingnadate"/>
        <s v="cultnafilm|halloween|killer|michaelnamyers|serialnakiller"/>
        <s v="fairynatale|giant|pirate|princess|truenalove"/>
        <s v="college|debate|student|texas|wileynacollege"/>
        <s v="kissingnainnaannaelevator|mythicalnahero|neonanoir|protectivenamale|silentnaprotagonist"/>
        <s v="band|friend|newnayorknacity|suburb|teenager"/>
        <s v="baby|dancing|gay|namenacalling|penisnaslur"/>
        <s v="parisnafrance|rage|sniper|u.s.naarmy|zombienaapocalypse"/>
        <s v="coach|highnaschoolnafootball"/>
        <s v="10nayearnaold|dog|florida|girl|supermarket"/>
        <s v="basketballnamovie|femalenabasketballnaplayer|highnaschool|nba|titlenadirectednabynafemale"/>
        <s v="assassin|highnaschool|highnaschoolnareunion|reunion|suburb"/>
        <s v="blindnadate|crosswordnapuzzle|eccentric|fall|minenashaft"/>
        <s v="conveniencenastore|digitnainnatitle|punctuationnainnatitle|violence|witch"/>
        <s v="coven|occult|outcast|spell|witch"/>
        <s v="extramaritalnaaffair|infidelity|ironynaofnafate|surprisenaending|tennis"/>
        <s v="aunt|cat|deathnaofnapet|girl|nonaopeningnacredits"/>
        <s v="butler|housekeeper|manor|servant|service"/>
        <s v="1970s|adultnaentertainmentnaindustry|nightclub|pornnaindustry|sannafernandonavalleynacalifornia"/>
        <s v="business|escapednaconvict|farm|motorcycle|widow"/>
        <s v="fathernasonnarelationship|horse|horsenaranch|ranch|wildnamustang"/>
        <s v="desert|fight|hill|murder|mutant"/>
        <s v="filmnaset|movienaset|sequel|slownamotion|urbannalegend"/>
        <s v="fountainnaofnayouth|immortality|secret|woods|youngnaman"/>
        <s v="beating|marine|muscleman|tiednaup|toughnaguy"/>
        <s v="carnachase|gangsta|gunnafight|hitman|kitten"/>
        <s v="countrynamusic|panties|pinknapanties|relapse|songwriter"/>
        <s v="bluenaribbon|highnaschool|jacket|jock|yogurt"/>
        <s v="bank|carnival|motorcycle|police|rookienacop"/>
        <s v="criticallynabashed|premaritalnasex|sexnascene|sexnastandingnaup|stripper"/>
        <s v="chicagonaillinois|falsenaidentity|femmenafatale|newnayorknacity|spying"/>
        <s v="army|bomb|dangerousnajob|death|iraq"/>
        <s v="captain|experiment|fire|psychic|secretnagovernmentnaagency"/>
        <s v="explodingnacar|hitnabynaanacar|pokernagame|punchednainnathenaface|shotnatonadeath"/>
        <s v="intelligence|intelligencenaagency|secretnaservice|surveillancenacamera|warnaonnaterror"/>
        <s v="animator|bamboonacane|cartoonist|sausage|slacker"/>
        <s v="17thnacentury|king|pirate|vegetable|waiter"/>
        <s v="3dnainnatitle|digitnainnatitle|rocknaband|rocker|u2"/>
        <s v="battle|explosion|immortal|revenge|sequelnatonacultnafilm"/>
        <s v="gangster|playingnapiano|songnaandnadance|speakeasy|writtennaandnadirectednabynacastnamember"/>
        <s v="23nayearnatimenaspan|accidentalnadeath|bestnafriend|lossnaofnalovednaone|malenafemalenafriendship"/>
        <s v="beautynapageant|friend|pageant|rollernaderby|texas"/>
        <s v="mob|mobster|money|montana|sheriff"/>
        <s v="con|grifter|lapnadance|organizednacrime|shotnainnathenaforehead"/>
        <s v="directednabynastar|muse|satire|screenwriter|tiffany's"/>
        <s v="colenaporter|composer|love|party|tears"/>
        <s v="12nayearnaold|artist|hotel|threenawordnatitle|writtennaandnadirectednabynacastnamember"/>
        <s v="apostrophenainnatitle|criticallynabashed|hitnaonnathenaheadnawithnaanaball|punctuationnainnatitle|tyrannosaurusnarex"/>
        <s v="blacksmith|boxnaofficenaflop|chopnasocky|criticallynabashed|village"/>
        <s v="baby|infidelity|pilot|pregnant|waitress"/>
        <s v="diner|love|privatenaschool|school|smallnatown"/>
        <s v="blacknacomedy|bureaucracy|dream|terrorist|wrongfulnaarrest"/>
        <s v="musicnaschool|scholarship|smallnatown|stagenafright|threenawordnatitle"/>
        <s v="psychic|psychicnapower|psychometry|spinnaoff|supernaturalnapower"/>
        <s v="death|drug|nihilism|rug|whitenarussian"/>
        <s v="breasts|nipplesnavisiblenathroughnaclothing|nudity|rearnaentrynasex|whitenapanties"/>
        <s v="corrupt|criminal|investigation|lapd|police"/>
        <s v="fbi|journalist|missing|pakistan|reporter"/>
        <s v="malenaobjectification|manipulativenabehavior|modernnadaynaadaptation|narcissisticnawoman|promiscuousnawoman"/>
        <s v="gay|hotnaairnaballoon|rejectingnaanamarriagenaproposal|talkingnatonaanadog|vomitingnaonnasomeone"/>
        <s v="comedynaofnamanners|falsenaidentity|farce|love|periodnadrama"/>
        <s v="antique|desk|letter|love|timenatravel"/>
        <s v="fight|florida|montana|owl|school"/>
        <s v="bruges|bullet|hope|irish|tourist"/>
        <s v="africannaamerican"/>
        <s v="20nayearsnalater|drummer|hdtv|rocknaband|rocknastar"/>
        <s v="graduation|graduationnaspeech|titlenadirectednabynafemale|tvnastudio|unemployment"/>
        <s v="corporatenagreed|corporation|naturalnagas|salesman|smallnatown"/>
        <s v="atheist|limp|quantumnamechanics|religion|runaway"/>
        <s v="clique|countrynaclub|femalenaprotagonist|lipnagloss|titlenadirectednabynafemale"/>
        <s v="cemetery|friend|journey|mexico|promise"/>
        <s v="german|ghetto|hope|nazi|radio"/>
        <s v="actor|detectivenasergeant|hotel|nightclub|thief"/>
        <s v="breasts|femalenafrontalnanudity|nudenawomannamurdered|slownamotionnascene|trailernahome"/>
        <s v="amnesia|carnaaccident|femalenaprotagonist|lesbiannasex|lossnaofnamemory"/>
        <s v="colorado|love|murder|rockynamountains|werewolf"/>
        <s v="callnagirl|charlatan|fortunenateller|manuscript|writer"/>
        <s v="boardingnaschool|childhood|love|lovenatriangle|organnadonation"/>
        <s v="cia|mole|revolution|spy|ussr"/>
        <s v="35nammnadigitalnacamera|drugs|murder|train|travel"/>
        <s v="cavenabear|cronamagnon|neanderthal|survival|tradition"/>
        <s v="abusivenahusband|alabama|boy|dream|sheriff"/>
        <s v="breakingnathenafourthnawall|lookingnaatnathenacamera|remake|serialnakiller|violence"/>
        <s v="divorcenapapers|fainting|mindnacontrol|playground|technology"/>
        <s v="caterer|catering|chef|friend|lawnnamower"/>
        <s v="artnadeco|biblenaquote|dance|silentnafilm|worker"/>
        <s v="bomb|gang|police|sister|undercovernacop"/>
        <s v="death|fingernagun|videonamessage|whatnahappenednatonaepilogue|wheelchair"/>
        <s v="blacknamagic|china|love|refusalnatonakill|wuxia"/>
        <s v="berlinnawall|germany|murder|soldier|specialist"/>
        <s v="boy|photograph|return|russian|wilderness"/>
        <s v="cultnafilm|elephant|jungle|martialnaarts|stylizednaviolence"/>
        <s v="mushroom|mute|romannasoldier|screaming|woodnacarving"/>
        <s v="assassin|dienahardnascenario|rangefinder|soldier|veteran"/>
        <s v="butcher|girlfriend|mutenacharacter|photographer|subway"/>
        <s v="characternanamenainnatitle|nelsonnamandela|onenawordnatitle|referencenatonawinnienamandela|southnaafrica"/>
        <s v="housingnaproject|letter|mannawithnaglasses|murder|subjectivenacamera"/>
        <s v="apostrophenainnatitle|behindnaenemynalines|boxnaofficenaflop|gaynainterest|punctuationnainnatitle"/>
        <s v="commercial|dream|dreaming|girl|newnayorknacity"/>
        <s v="bathory|countess|femalenaprotagonist|legend|virginnablood"/>
        <s v="herd|ostrich|waterhole|wildebeest|zebra"/>
        <s v="childnahitman|dystopia|future|robot|selfnarepair"/>
        <s v="combat|helmet|martialnaarts|medievalnatimes|violence"/>
        <s v="chinese|gang|gratitude|immigrant|japan"/>
        <s v="betrayal|frenchnarevolution|friendship|poet|revolution"/>
        <s v="cultnafilm|existentialism|groundhognaday|timenaloop|trappednainnaanatimenaloop"/>
        <s v="malenabonding|malenafriendship|malenaobjectification|muscular|stripper"/>
        <s v="hawaiiannashirt|love|shakespearenaadaptation|shakespearenaplay|starnacrossednalovers"/>
        <s v="apartment|escape|jewishnafamily|journalist|key"/>
        <s v="19thnacentury|christiannafilm|hymn|religion|slave"/>
        <s v="englishman|leavingnaflowersnaonnaanagrave|onenalastnajob|reputation|visitingnawife'snagrave"/>
        <s v="cotton|femalenafrontalnanudity|flogging|gangster|slavery"/>
        <s v="cheating|fallingnafromnaheight|murder|nonnaprofessionalnacast|slum"/>
        <s v="borderlinenapersonalitynadisorder|killingnaanapet|madamenabutterfly|newnayork|newnayorknacity"/>
        <s v="businessman|fallingnainnalovenawithnaanaprostitute|hotel|prostitute|richnamannapoornawoman"/>
        <s v="australia|australian|crimenaboss|crocodile|gangster"/>
        <s v="desert|drunkenness|religiousnamother|strictnamother|vietnamnawar"/>
        <s v="bobsled|coach|jamaica|olympicnagames|olympics"/>
        <s v="coma|death|miner|valentine|valentine'snaday"/>
        <s v="atlantanageorgia|competition|dancer|death|fraternity"/>
        <s v="1970s|cultnafilm|officialnajamesnabondnaseries|submarine|worldnawarnathree"/>
        <s v="ghost|paranormal|paranormalnaresearch|shakynacam"/>
        <s v="campus|death|friend|professor|urbannalegend"/>
        <s v="businessman|fight|meannabrother|narratednabynacharacter|wordplaynainnatitle"/>
        <s v="alaska|dog|friendship|gold|yukon"/>
        <s v="dancing|orphan|school|specialnaeducation|student"/>
        <s v="britishnaprimenaminister|femalenaprimenaminister|politics|primenaminister|toldnainnaflashback"/>
        <s v="anthropomorphism|pirate|piratenaship|tomato|whale"/>
        <s v="africannaamerican|mailnacarrier|poetry|postalnaworker|southnacentralnalosnaangeles"/>
        <s v="blacknacomedy|bountynahunter|diamond|machismo|money"/>
        <s v="blood|destiny|nightmare|partner|vampire"/>
        <s v="demon|exorcism|locust|priest|repressednamemory"/>
        <s v="flashback|liftingnasomeonenaintonathenaair|paranormalnaphenomena|voicenaovernaletter|yearna1818"/>
        <s v="boss'nadaughter|crush|housenasitter|housesitting|lovenainterest"/>
        <s v="cliff|hawaii|island|newlywed|waterfall"/>
        <s v="california|love|marriage|wedding|weddingnadress"/>
        <s v="college|collegenaroommate|party|roommate|student"/>
        <s v="ambassador|american|art|english|italy"/>
        <s v="death|doctor|gypsy|judge|lawyer"/>
        <s v="love|musician|saxophonist|singer|songwriter"/>
        <s v="argument|birthday|bully|comingnaofnaage|seminaautobiographical"/>
        <s v="banker|investment|investmentnabanker|marriage|sex"/>
        <s v="jasonnavoorhees|lake|machete|scientist|slasher"/>
        <s v="campaign|chess|friend|hotel|senator"/>
        <s v="apartment|fastnamotionnascene|model|privatenainvestigation|suspectednamurder"/>
        <s v="adultnahumor|bestnafriend|friend|halloween|teenagenagirl"/>
        <s v="arcnadenatriomphenaparis|basednaonnaautobiography|coma|ellenamagazine|malenafrontalnanudity"/>
        <s v="adulterousnawife|bar|dysfunctionalnamarriage|sexnaoffender|suburb"/>
        <s v="college|collegenacampus|gossip|rape|sex"/>
        <s v="adulterousnawife|cheatingnawife|summer|unfaithfulness|woodstock"/>
        <s v="attack|coach|colonel|jail|oilnarefinery"/>
        <s v="carnaaccident|college|ghost|girlnainnapanties|whitenapanties"/>
        <s v="18thnacentury|ambassador|frenchnarevolution|friendship|thomasnajefferson"/>
        <s v="estate|femalenafrontalnanudity|femalenanudity|nonapanties|unhappynamarriage"/>
        <s v="afghanistan|caravan|rebel|russian|tribe"/>
        <s v="prism|rentednaroom|scrofula|sketching|sunrise"/>
        <s v="dentist|letter|pilot|skateboard|wallet"/>
        <s v="jesuit|jew|pope|priest|ss"/>
        <s v="martialnaarts|swordnafight|wuxia"/>
        <s v="collegenatuition|guitar|roadnatrip|soldier|stranded"/>
        <s v="accident|bus|lossnaofnavirginity|newnayorknacity|virginity"/>
        <s v="dollarnabill|doublenaentendre|escapednaconvict|halloween|striptease"/>
        <s v="apology|fallingnainnalove|multiplenaperspectives|narratednabynaanagirl|youngernaversionnaofnacharacter"/>
        <s v="gaynarelationship|homosexuality|mountain|ranch|rodeo"/>
        <s v="femalenaprotagonist|highnaschool|makeover|matchmaker|popularity"/>
        <s v="africannaamerican|catastrophe|familynarelationships|farewellnascene|therapy"/>
        <s v="acidnatrip|gameshow|hotnatub|timenalord|timenamachine"/>
        <s v="meaningnaofnalife|moralnachallenge|morality|searchnafornameaning|tennacommandments"/>
        <s v="asylum|lust|malenapubicnahair|penis|pubicnahair"/>
        <s v="dognapping|gangster|misfiringnagun|screenwriter|shihnatzu"/>
        <s v="chryslernabuildingnamanhattannanewnayorknacity|delusion|manhattannanewnayorknacity|newnayorknacity|titlenadirectednabynafemale"/>
        <s v="bunker|hitler|nazi|nonaexit|warnaruins"/>
        <s v="dignity|euthanasia|freedom|lawyer|sailor"/>
        <s v="alien|desire|femalenanudity|malenafrontalnanudity|scotland"/>
        <s v="discnajockey|friendship|radio|vietnam|vietnamese"/>
        <s v="mafia|mafianaboss|mafiosi|mafioso|threenawordnatitle"/>
        <s v="boyhoodnafriend|manager|plasmanatv|prodigy|star"/>
        <s v="ballerina|ballet|fear|femalenaprotagonist|madness"/>
        <s v="1950s|corruptnapolitician|lakenatahoenanevada|melancholy|revenge"/>
        <s v="dance|dancing|ghetto|hipnahop|imperativenainnatitle"/>
        <s v="demon|dream|elmnastreet|freddynakrueger|nightmare"/>
        <s v="childnacancer|christiannafilm|christianity|fallingnaintonaanahole|inspiring"/>
        <s v="barenachestednamale|gaynakiss|homoeroticism|lesbiannakiss|transsexual"/>
        <s v="army|cattle|deputy|newnamexico|rancher"/>
        <s v="bullying|grumpynaoldnaman|schoolnapresentation|stroke|strokenarecovery"/>
        <s v="bedroom|boyfriendnagirlfriendnarelationship|hug|interruptednasex|urbannasetting"/>
        <s v="dating|protectivenafather|school|shrew|teennamovie"/>
        <s v="cheerleader|geek|highnaschool|prison|referencenatonajanetnajackson"/>
        <s v="cookie|detective|microfilm|parody|sergeant"/>
        <s v="beach|island|mexico|prey|trapped"/>
        <s v="blackout|childnapornography|memory|surprisenaending|timenatravel"/>
        <s v="meteorologist|snow|snowednain|snowplow|weather"/>
        <s v="christmas|familynahome|musician|piano|secret"/>
        <s v="baby|boy|science|scientist|toddler"/>
        <s v="hitman|kidnapping|kosher|vhs|videonastore"/>
        <s v="binoculars|childnaspy|notebook|secret|spy"/>
        <s v="boy|doll|fosternahome|killernadoll|serialnakiller"/>
        <s v="homenainvasion|policenaofficernashot|policenaofficernashotnainnathenachest|psychopath|threenawordnatitle"/>
        <s v="desperation|fog|giantnainsect|survival|survivalnahorror"/>
        <s v="artificialnaintelligence|robot|robotnahumannarelationship|turingnatest|videonasurveillance"/>
        <s v="bodynaswap|magicalnarealism|portal|puppeteer|surrealism"/>
        <s v="advice|battlenaofnathenasexes|lingerie|romanticnarivalry|rule"/>
        <s v="alien|bar|constructionnaworker|nonaopeningnacredits|nonatitlenaatnabeginning"/>
        <s v="congressman|highnaschool|latino|pacificnapalisades|school"/>
        <s v="bloodnasplatter|general|island|japan|worldnawarnatwo"/>
        <s v="bank|fbi|fuel|rocket|spacenatravel"/>
        <s v="blindnadate|lawnaclerk|love|manhattannanewnayorknacity|worldnatradenacenternamanhattannanewnayorknacity"/>
        <s v="basednaonnanovel|escape|imprisonment|kidnapping|mothernasonnarelationship"/>
        <s v="cultnafilm|gamblingnadebt|job|offnascreennamurder|revenge"/>
        <s v="dentist|housewife|howienascream|murder|perfection"/>
        <s v="politicalnacovernaup|politicalnasatire|teenagenagirl|whitenahouse|witness"/>
        <s v="blacknacop|dienahardnascenario|hostagenanegotiator|police|policenabrutality"/>
        <s v="angelnadustnathenadrug|disco|newnayorknacity|quaalude|referencenatonaprincessnagracenaofnamonaco"/>
        <s v="cigarettenasmoking|handnaonnabutt|niagaranafalls|plasticnabubble|wedding"/>
        <s v="bank|banknaclerk|birthday|mailnaordernabride|russian"/>
        <s v="21stnabirthday|collegenastudent|drunkennaman|pubicnahair|standingnaupnatonafather"/>
        <s v="baby|divorce|oscarnawilde|pigalle|tourist"/>
        <s v="boxing|colosseum|homelessnaman|reporter|writer"/>
        <s v="adoption|femalenaprotagonist|princetonnauniversity|wedding|workingnawomen"/>
        <s v="archipelago|guillotine|island|prison|redemption"/>
        <s v="barenachestednaboy|doctor|escort|infidelity|prostitute"/>
        <s v="bathroom|bathtub|femalenaprotagonist|flashback|kitchen"/>
        <s v="court|drugs|judge|mafia|mobster"/>
        <s v="comingnaofnaage|depression|gay|highnaschool|mentalnaillness"/>
        <s v="exercisenabicycle|facenainnafood|police|policenabrutality|policeman"/>
        <s v="blood|book|coldnacalculation|murder|writer"/>
        <s v="gold|goldnamine|miner|railroad|surveyor"/>
        <s v="evil|injury|possession|priest|vatican"/>
        <s v="alien|aliennainvasion|apartment|creature|gang"/>
        <s v="bosniannawar|church|emaciation|soldier|violence"/>
        <s v="911naoperator|callingna911|dienahardnascenario|headnaheldnaunderwater|whitenavillain"/>
        <s v="cia|crocodile|satellite|snake|spider"/>
        <s v="characternanamenainnatitle|connaartist|fraud|gay|prisonnabreak"/>
        <s v="fire|prehistoricnatimes|primitive|tribe|trio"/>
        <s v="blacknaamerican|extortion|navy|psychiatrist|sailor"/>
        <s v="classroom|fundnaraising|headmaster|reunion|roman"/>
        <s v="aspiringnaactor|cocaine|drugs|pimp|suitcasenafullnaofnamoney"/>
        <s v="clone|love|malenanudity|medicalnaethics|virginity"/>
        <s v="office|pressure|realnaestate|robbery|sales"/>
        <s v="deputy|murder|revenge|sheriff|texas"/>
        <s v="cat|catnapeople|leopard|love|slipnathenaundergarment"/>
        <s v="pranknagonenawrong|scantilynacladnafemale|shotgun|sororitynahouse|stabbednainnathenaneck"/>
        <s v="coronation|fictitiousnacountry|king|princess|swashbuckler"/>
        <s v="innalovenawithnaannainanimatenaobject|internet|introvert|psychologist|sexnadoll"/>
        <s v="boy|fence|jew|nazis|poisonnagas"/>
        <s v="endsnawithnaquotation|execution|factory|women'snaprison|yearna1964"/>
        <s v="australia|church|glass|inheritance|wager"/>
        <s v="1930s|madness|murder|newnayorknacity|violence"/>
        <s v="aging|hdtv|highnadefinitionnatelevision|love|marriage"/>
        <s v="machete|mexican|mexico|priest|texas"/>
        <s v="corruption|lobbyist|murder|washingtonnad.c.|washingtonnad.c.nalobbyist"/>
        <s v="brontosaurus|classicalnamusic|dinosaur|dinosaurnafeature|earthquake"/>
        <s v="1950s|archeologist|korea|koreannawar|soldier"/>
        <s v="baseballnamovie|littlenaleague|littlenaleaguenabaseball|mexico|threenawordnatitle"/>
        <s v="demonicnapossession|exorcism|exorcist|lossnaofnainnocence|priest"/>
        <s v="beach|blockbuster|fishing|greatnawhitenashark|shark"/>
        <s v="1990s|firstnalove|milf|prom|virginity"/>
        <s v="bear|dentist|friendship|mouse|prejudice"/>
        <s v="boy|child|chosennaone|demon|detective"/>
        <s v="advice|blacknaromance|hipnahop|readingnaanabook|sexnascene"/>
        <s v="barber|barbershop|blaxploitation|loannashark|theft"/>
        <s v="jammingnacommunications|planet|spacenastation|taunt|trap"/>
        <s v="detective|dolphin|mascot|nudity|stupidity"/>
        <s v="computer|game|highnaschool|norad|teenager"/>
        <s v="amish|love|murder|police|train"/>
        <s v="mission|navynaseal|terrorist|torture|valor"/>
        <s v="dance|dancer|school|showcase|student"/>
        <s v="beavisnaandnabuttnahead|fbi|score|television|televisionnaset"/>
        <s v="armsnadealer|atf|bail|money|multiplenaperspectives"/>
        <s v="bong|escape|exnagirlfriend|guantanamonabay|texas"/>
        <s v="foundnafootage|highnaschool|subjectivenacamera|teennaangst|troublednateen"/>
        <s v="love|study|talmud|wedding|yeshiva"/>
        <s v="cultnadirector|dwarf|robinnahood|satire|treasure"/>
        <s v="audition|friendship|graduation|highnaschoolnagraduation|love"/>
        <s v="birthdaynaparty|highnaschool|highnaschoolnasenior|millennialnageneration|party"/>
        <s v="allies|deadnasoldier|destiny|general|tank"/>
        <s v="insanity|photonalab|photonashop|photography|voyeur"/>
        <s v="apartmentnabuilding|foundnafootage|television|trapped|virus"/>
        <s v="cellularnamemory|eye|eyenatransplant|seeingnadeadnapeople|violinist"/>
        <s v="crossnacountry|crossnacountrynatrip|highwaynatravel|onnathenaroad|roadnamovie"/>
        <s v="college|drugs|harvard|pot|smoke"/>
        <s v="christmas|christmasnaeve|miser|muppet|scrooge"/>
        <s v="art|bisexual|marriage|pain|revolutionary"/>
        <s v="femalenaprotagonist|referencenatonabritneynaspears|singer|song|worldnatour"/>
        <s v="cancer|fallingnainnalove|friendship|novel|teenager"/>
        <s v="breasts|cultnafilm|loannashark|poker|referencenatonachristynaturlington"/>
        <s v="barenabreasts|celebrity|innamediasnares|referencenatonaplanetnaofnathenaapes|sexnatalk"/>
        <s v="cabin|monster|monsternamovie|papernamill|pollution"/>
        <s v="disappearance|hearingnavoices|hypnosis|postnahypnoticnasuggestion|seeingnaanaghost"/>
        <s v="femalenafrontalnanudity|femalenafullnafrontalnanudity|gladiator|groupnasex|slavenagirl"/>
        <s v="catholic|convent|gaynalove|gaynarelationship|irishnaadoptionnaboard"/>
        <s v="anger|baseball|drinking|radio|secretary"/>
        <s v="1970s|jew|nazi|nazinahunter|paraguay"/>
        <s v="beach|love|mermaid|storm|swimming"/>
        <s v="basednaonnanovel|femalenaneighbor|friendship|travel|trip"/>
        <s v="animalnacostume|breaknaup|fatherhood|rapper|talkingnababy"/>
        <s v="aging|billingsnamontana|lincolnnanebraska|nebraska|pickupnatruck"/>
        <s v="blood|bloodnaofnachrist|demon|key|loudnasex"/>
        <s v="bully|moving|principal|revenge|school"/>
        <s v="carnadamage|computernaprinter|femalenaband|fingernailnapolish|narcissism"/>
        <s v="assassin|cultnafilm|doctor|heart|poison"/>
        <s v="breakingnathenafourthnawall|doorman|friend|party|sex"/>
        <s v="brooklynnabridge|divorce|femalenaprotagonist|femalenastarnaappearsnanude|lingerienaslip"/>
        <s v="basketball|basketballnaplayer|nba|physicalnatherapist|therapist"/>
        <s v="12nastepnaprogram|friend|maidnaofnahonor|tears|wedding"/>
        <s v="adultery|drifter|lunchnawagon|murder|neonanoir"/>
        <s v="17thnacentury|girl|maid|painter|painting"/>
        <s v="duty|submarine|submarinenamovie|tension|unaboat"/>
        <s v="college|cruise|drag|femalenaarmpitnahair|sorority"/>
        <s v="boyfriendnagirlfriendnarelationship|lingerienaslip|timenatravel|timenatravelnaromance|wedding"/>
        <s v="flying|flyingnadagger|government|police|secret"/>
        <s v="accidentalnadeath|deadnawoman|deadnawomannawithnaeyesnaopen|deathnaofnamistress|manager"/>
        <s v="foundnafootage|teenager|timenamachine|timenatravel|videonafootage"/>
        <s v="1950s|jazz|jazznamusic|sex|titlenadirectednabynafemale"/>
        <s v="chauffeur|disorganizednacrime|dog|ransom|slapstick"/>
        <s v="escape|future|populationnacontrol|prison|prisoner"/>
        <s v="actor|internet|makenaup|publicist|purim"/>
        <s v="celebrity|journalist|lesbiannakiss|strongnafemalenacharacter|tvnaproducer"/>
        <s v="alcoholic|fame|therapist|writer|writing"/>
        <s v="bar|florida|love|springnabreak|waitress"/>
        <s v="actress|neighbor|phonenasex|queensnanewnayorknacity|sexnaaddiction"/>
        <s v="blownajob|femalenarearnanudity|femalenaremovesnahernaclothes|oralnasex|threenaofnaspadesnatattoo"/>
        <s v="jewish|love|marriednaman|neighbor|photograph"/>
        <s v="ashes|butcher|friend|friendship|memory"/>
        <s v="daughter|hannariver|monster|river|seoul"/>
        <s v="escape|jumpingnafromnaannaairplane|money|parachute|ransom"/>
        <s v="basednaonnatruenastory|cannibalism|captain|mexicannaamericannawar|u.s.nafrontier"/>
        <s v="drugs|highnaschool|prescriptionnadrugs|privatenaschool|student"/>
        <s v="genitalia|malenafrontalnanudity|malenanudity|oldnaage|party"/>
        <s v="book|boy|catholic|comicnabook|friend"/>
        <s v="death|hitchcockian|psychopath|sociopath|vomiting"/>
        <s v="numbernainnatitle|train|womannaslapsnaanaman|womannaslapsnaman|writtennabynadirector"/>
        <s v="bachelor|bestnafriend|divorce|poison|widow"/>
        <s v="africa|bed|boy|cheetah|southnaafrica"/>
        <s v="celticnamythology|cottage|fisherman|irish|selkie"/>
        <s v="gang|gangster|subjectivenacamera|writtennaandnadirectednabynacastnamember|yakuza"/>
        <s v="boxingnaknockout|heist|impliednasex|keys|prison"/>
        <s v="halfnasister|hospital|latexnagloves|medicine|nun"/>
        <s v="bestnafriend|nonlinearnatimeline|schoolnashooting|selfnasacrifice|shooting"/>
        <s v="dog|marriage|search|wedding|woods"/>
        <s v="friend|girl|mexiconacity|newnajersey|sex"/>
        <s v="bus|death|gaynaslur|hatred|jewish"/>
        <s v="breakfast|manitoba|sciencenafictionnawriter|suicide|writer"/>
        <s v="betrayal|husbandnawifenarelationship|murder|noodles|salary"/>
        <s v="brainwashing|corporatenaespionage|spy|suburb|surprisenaending"/>
        <s v="atrocity|battle|chinese|horsebacknariding|martialnaarts"/>
        <s v="anthropomorphicnaanimal|china|furry|rabbit"/>
        <s v="alien|battleship|message|radiation|yamato"/>
        <s v="cameraman|epicnabattle|journalist|southnaossetia|streetnashootout"/>
        <s v="dejanavu|lostnaatnasea|ship|timenaloop|trappednainnaanatimenaloop"/>
        <s v="basednaonnatruenastory|christ|christian|nearnadeathnaexperience|pastor"/>
        <s v="boxer|boxing|diamond|fight|gypsy"/>
        <s v="cat|cemetery|maine|secret|woods"/>
        <s v="airnaraid|beer|birthday|japan|professor"/>
        <s v="isolatednahouse|promotion|river|smallnatown|stalking"/>
        <s v="brightnalight|midnight|pet|smallnatown|water"/>
        <s v="deathnastar|empire|galacticnawar|princess|rebellion"/>
        <s v="femalenaremovesnahernaclothes|fondling|voyeur|voyeurism|whitenapanties"/>
        <s v="bolshevik|poet|poetry|russia|russiannarevolution"/>
        <s v="bible|key|poverty|slum|wallet"/>
        <s v="basketball|curtainnacall|graduation|highnaschool|highnaschoolnasenior"/>
        <s v="boxer|boxing|boxingnamatch|cracknacocaine|lowellnamassachusetts"/>
        <s v="blindfold|malenafrontalnanudity|malenarearnanudity|pubicnahair|vomiting"/>
        <s v="alabama|jail|judicialnasystem|lawyer|trial"/>
        <s v="carnaaccident|coma|outnaofnabodynaexperience|referencenatonathenaexploited|teenagenagirl"/>
        <s v="clevelandnaindians|league|manager|owner|team"/>
        <s v="2000s|femalenaprotagonist|reward|school|stnatrinian's"/>
        <s v="phonenabooth|publicist|singlenasetnaproduction|sniper|snipernarifle"/>
        <s v="communitynaservice|love|punishment|school|student"/>
        <s v="death|execution|nun|solitarynaconfinement|visit"/>
        <s v="bet|revenge|seduction|virgin|wager"/>
        <s v="deception|flashnaphotography|gamenaofnadeath|jigsaw|pignamask"/>
        <s v="frenchnarevolution|oldnatestament|partnaofnaannaunfinishednaseries|referencenatonajohnnawayne|romannaemperor"/>
        <s v="beekeeping|insectnainnatitle|racism|sister|southnacarolina"/>
        <s v="fbi|mafia|mobster|undercover|veterinarian"/>
        <s v="hitchcockian|longnatrackingnashot|psychologist|psychology|wig"/>
        <s v="1930s|drivingnathroughnaanagate|funeral|senator|tradenaunion"/>
        <s v="alien|boy|nurse|school|schoolnanurse"/>
        <s v="1950s|immigrant|irish|irishnaaccent|tornnabetweennatwonaworlds"/>
        <s v="18thnacentury|england|risenaandnafall|ruralnasetting|wealth"/>
        <s v="alaska|mountain|skinaresort|snowboard|snowboarding"/>
        <s v="blacknapantyhose|femalenastockingednalegs|pantyhose|radio|tattoo"/>
        <s v="divorcednacouple|opera|referencenatonagiuseppenaverdi|retirement|senility"/>
        <s v="boxnaofficenaflop|criticallynabashed|dominatrix|friend|money"/>
        <s v="demon|fbi|fbinaagent|murder|religiousnafanatic"/>
        <s v="art|jewish|justice|nazi|theft"/>
        <s v="professor|research|sex|sexuality|student"/>
        <s v="armynaofnathenadead|battle|necronomicon|reluctantnahero|skeletonnasoldier"/>
        <s v="blackmail|fall|love|nerd|scam"/>
        <s v="apostrophenainnatitle|facenaslap|fournawordnatitle|grocerynastore|police"/>
        <s v="1stnacentury|basednaonnathenabible|miracle|religion|resurrection"/>
        <s v="1950s|miscarriage|neighbor|pregnancy|tailor"/>
        <s v="bollywood|illegalnaimmigrant|livenatelevision|restaurant|waiter"/>
        <s v="immigration|love|politicalnaprisoner|referencenatonajohnnawayne|titlenadirectednabynafemale"/>
        <s v="1960s|carnahittingnaannaanimal|folknasinger|friend|singer"/>
        <s v="basketball|basketballnaplayer|boardingnaschool|love|shakespeare'snaothello"/>
        <s v="baby|desertnaisland|island|sequel|teenagenagirl"/>
        <s v="coal|detective|irish|irishnaimmigrant|pennsylvania"/>
        <s v="analnasex|death|dream|poem|sex"/>
        <s v="musicnacopyist|musicnastudent|musicalnacomposition|student|symphony"/>
        <s v="brighton|catholic|gang|prayer|waitress"/>
        <s v="bloodnasplatter|jigsaw|nazi|serialnakiller|swastikanatattoo"/>
        <s v="casino|gangnaviolence|robbery|suicide|violence"/>
        <s v="bestnafriend|girlnainnapanties|highnaschool|highnaschoolnaromance|pinknapanties"/>
        <s v="camp|fishing|fishingnatrip|river|town"/>
        <s v="extramaritalnaaffair|fashionnamagazinenaeditor|marriage|newnayork|teacher"/>
        <s v="bachelor|blackmail|characternasaysnainalovenayou|flirting|socialnasatire"/>
        <s v="aliennainfection|astronaut|mars|mission|zombie"/>
        <s v="9nayearnaold|blood|gramophone|house|missingnachildren"/>
        <s v="ancientnaastronaut|famousnaline|messagenafromnaouternaspace|monolith|starnachild"/>
        <s v="bicyclist|boy|doll|starnawarsnareference|voicenaimpersonation"/>
        <s v="actress|love|michigan|neighbor|writer"/>
        <s v="butterfly|entomologist|morphonabutterfly|rain|rainnaforest"/>
        <s v="highnaschool|love|police|showdown|surfer"/>
        <s v="blondnaboy|chlamydia|list|malenarearnanudity|youngnacouple"/>
        <s v="badnaluck|casino|lie|mixnaup|stutter"/>
        <s v="massacre|mormon|settler|utah|wagonnatrain"/>
        <s v="catholic|hanging|mexico|rebellion|soldier"/>
        <s v="audition|deaf|familynarelationships|love|singing"/>
        <s v="friend|genius|janitor|lossnaofnawife|professor"/>
        <s v="blacknapanties|lust|sexualnaattraction|voyeur|voyeurism"/>
        <s v="brutality|femalenafullnafrontalnanudity|femalenanudity|torture|trap"/>
        <s v="army|bootnacamp|breasts|graduation|rescue"/>
        <s v="championship|cheerleading|highnaschool|teennacomedy|teenagenaromance"/>
        <s v="cathedral|minister|presidentialnaelection|referencenatonageorgenawashington|ritualnasacrifice"/>
        <s v="bet|friend|highnaschool|prom|promnaqueen"/>
        <s v="detective|fbi|rape|rapist|serialnarapist"/>
        <s v="architect|grave|obsession|river|voice"/>
        <s v="crossnadressing|familynareunion|madeanaseries|reflective|sisternasisternarelationship"/>
        <s v="hustler|losing|pool|poolnaplayer|tournament"/>
        <s v="allies|dnaday|invasion|normandy|worldnawarnatwo"/>
        <s v="coach|hockeynateam|lawyer|respect|team"/>
        <s v="american|curse|japan|nurse|rage"/>
        <s v="golf|golfnaball|golfer|grandmother'snahouse|tournament"/>
        <s v="demon|gore|recordnaplayer|tattoo|wings"/>
        <s v="failingnastudent|highnaschool|payphone|teenager|telephonenabooth"/>
        <s v="abuse|child|orphan|orphanage|pickpocket"/>
        <s v="hotel|india|marigold|retiree|retirement"/>
        <s v="friend|principal|summer|summernacamp|summernavacation"/>
        <s v="arena|desert|fight|madnamax|postnaapocalypse"/>
        <s v="bodynacount|dictator|jumpingnafromnaannaairplane|knifenafight|onenamannaarmy"/>
        <s v="animatenadoll|doll|england|nanny|surprisenaending"/>
        <s v="devil|elevator|hitnaandnarun|throatnaslitting|trappednainnaannaelevator"/>
        <s v="apartment|christmas|christmasnapresent|rent|securitynaguard"/>
        <s v="demon|possession|psychic|supernatural|teenager"/>
        <s v="cultnafilm|kungnafu|kungnafunaclassic|martialnaarts|titlenaspokennabynacharacter"/>
        <s v="intelligence|sciencenarunsnaamok|scientist|supernaturalnapower|virtualnareality"/>
        <s v="band|gay|gaynafriend|love|night"/>
        <s v="abortion|abortionnaclinic|angel|church|clinic"/>
        <s v="bartender|groupie|lawyer|roadnatrip|writer"/>
        <s v="1940s|1960s|bar|kicknathenacan|remake"/>
        <s v="bikini|cultnafilm|firednafromnathenajob|martialnaarts|violence"/>
        <s v="drugs|exnacop|gunnafu|machismo|shootout"/>
        <s v="highnaschool|hospital|newnajersey|stanfordnauniversity|swimming"/>
        <s v="competition|date|employee|lasernainnaeyes|slacker"/>
        <s v="graduation|highnaschool|letter|nerd|party"/>
        <s v="dysfunctionalnafamily|gang|greaser|holdingnasomeone'snaheadnaunderwater|rivalry"/>
        <s v="carnaaccident|coma|evilnapolitician|psychic|vision"/>
        <s v="deputy|farmhouse|nightmare|privatenainvestigator|rural"/>
        <s v="1960s|death|girlnagroup|nightclub|sister"/>
        <s v="dance|nosebleed|revenge|valentine|valentine'snaday"/>
        <s v="abduction|alaska|alien|owl|patient"/>
        <s v="backstage|countrynamusic|cowboy|radio|singing"/>
        <s v="africannaamerican|harlemnamanhattannanewnayorknacity|manhattannanewnayorknacity|newnayorknacity|urination"/>
        <s v="army|nightmare|onenamannaarmy|rescue|spy"/>
        <s v="1970s|boy|competition|rollernaskates|tubesocks"/>
        <s v="comingnaofnaage|friendship|privatenaschool|student|teacher"/>
        <s v="apartment|bluenalight|drawing|groupnaofnafriends|light"/>
        <s v="sequel"/>
        <s v="boardingnahouse|girl|greatnadepression|house|ohio"/>
        <s v="enamail|moving|perfectnaman|secretnaadmirer|suitor"/>
        <s v="comeback|friend|jazz|stage|trumpet"/>
        <s v="chosennaone|comicnaviolence|intentionallynabad|kungnafu|stylizednaviolence"/>
        <s v="desert|giantnaworm|monster|pipenabomb|smallnatown"/>
        <s v="forest|mountain|road|stupidnavictim|westnavirginia"/>
        <s v="bank|breasts|famousnascore|lastnamannastanding|revenge"/>
        <s v="chinatown|illegalnaimmigrant|newnayork|police|triad"/>
        <s v="14nayearnaold|boat|bountynahunter|boy|river"/>
        <s v="beach|police|sexnascene|springnabreak|vomiting"/>
        <s v="3nadimensional|concertnafootage|englishmannaabroad|referencenatonakeithnarichards|referencenatonathenadoors"/>
        <s v="fourthnaofnajuly|lookingnaatnaone'snaselfnainnaanamirror|mirror|sexnatoy|youngnaversionnaofnacharacter"/>
        <s v="castlenathunder|document|neighborhood|punctuationnainnatitle|villainnaarrested"/>
        <s v="actress|assistantnadirector|blondenabombshell|movienastar|wardrobe"/>
        <s v="bar|hitman|luck|mexico|mexiconacity"/>
        <s v="africannaamerican|cultnafilm|exnaboyfriend|middlenaclass|sex"/>
        <s v="compulsivenaliar|firednafromnaanajob|gift|rape|substancenaabuse"/>
        <s v="death|missionary|spear|spearednatonadeath|tribe"/>
        <s v="basketball|dancer|highnaschool|lovenatriangle|shakespeare'snaanamidsummernanight'snadream"/>
        <s v="boss|computer|downsizing|neighbor|office"/>
        <s v="beautynapageant|blonde|cheerleadernauniform|smallnatown|upskirt"/>
        <s v="1950s|abusivenahusband|artist|painting|secret"/>
        <s v="bachelornaparty|breasts|friend|prostitute|wedding"/>
        <s v="bestnafriend|party|rival|scavengernahunt|sleepover"/>
        <s v="actor|neighbor|police|thief|tunnel"/>
        <s v="colonel|lieutenant|nuclearnawarhead|team|washingtonnad.c."/>
        <s v="hotel|immigrant|nigerian|surgery|underwear"/>
        <s v="awkwardness|embarrassment|grossnaout|irreverence|shame"/>
        <s v="accident|diary|ghost|psychic|veterinarian"/>
        <s v="candle|endnaofnathenaworld|letter|record|roadnatrip"/>
        <s v="award|cedarnarapidsnaiowa|convention|hotel|insurance"/>
        <s v="anthropologist|fbi|fbinaagent|forensics|investigation"/>
        <s v="curbnastomping|neonanazi|prison|sonnadislikesnamother'snaboyfriend|whitenasupremacist"/>
        <s v="boobynatrap|brainwashing|mercenary|serialnakiller|trap"/>
        <s v="dog|florida|madnascientist|school|teacher"/>
        <s v="auction|montreal|secret|violin|violinist"/>
        <s v="cane|iowa|lawnnamower|tractor|wisconsin"/>
        <s v="1950s|drugnaoverdose|gang|gangnawar|newnayorknacity"/>
        <s v="directednabynastar|indiannaamerican|spelling|spellingnabee|twonawordnatitle"/>
        <s v="blister|gym|marathon|training|wedding"/>
        <s v="escape|fishnaoutnaofnawater|love|robot|servant"/>
        <s v="colornainnatitle"/>
        <s v="basednaonnashortnafilm|chicagonaillinois|elnatrain|love|train"/>
        <s v="bombing|guard|jungle|laos|prisoner"/>
        <s v="entertainer|inspiration|lostnaopportunity|pregnantnamother|rocknastar"/>
        <s v="basement|errand|secretnaadmirer|slacker|wrongnanumber"/>
        <s v="chef|friend|italy|restaurant|russian"/>
        <s v="boxnaofficenaflop|criticallynabashed|government|industrialist|railroad"/>
        <s v="detective|police|protection|russian|sergeant"/>
        <s v="daughter|englishman|exnacon|revenge|youngnawoman"/>
        <s v="racenarelations|racism|racist|socialnaproblem|stereotype"/>
        <s v="highnasociety|love|money|reputation|wealth"/>
        <s v="assassin|boxnaofficenaflop|cia|farmer|power"/>
        <s v="college|collegenaathlete|comeback|gymnast|olympics"/>
        <s v="diner|eatingnaanabanana|masturbation|pornnastar|shootingnaanapornographicnamovie"/>
        <s v="actor|minstrelnashow|protest|success|writer"/>
        <s v="forest|japan|suicide|suicidenaforest|supernatural"/>
        <s v="bat|curse|egyptologist|mummy|murder"/>
        <s v="documentarynafilmmaker|documentarynafilmmaking|fathernainnalaw|generationnaz|hipster"/>
        <s v="gang|gardener|money|police|truck"/>
        <s v="halfwaynahouse|key|reality|schizophrenia|spider"/>
        <s v="colombian|enema|groupnatherapy|murder|nurse"/>
        <s v="boy|boys'naschool|death|friend|orphan"/>
        <s v="basednaonnatruenastory|contractnakiller|crimenafamily|murdernaofnaanagirl|serialnamurderer"/>
        <s v="breakingnathenafourthnawall|breakingnathenafourthnawallnabynatalkingnatonathenaaudience|computer|mask|singapore"/>
        <s v="actress|drivenain|femalenaprotagonist|movienastar|womannashotnainnathenaforehead"/>
        <s v="femalenanudity|femalenapubicnahair|lingerie|neonanoir|pubicnahair"/>
        <s v="envy|fakenafamily|gadget|materialism|unhappynamarriage"/>
        <s v="bank|banknafraud|banknamanager|gambling|toronto"/>
        <s v="antarctica|coma|neighbor|phd|pregnancy"/>
        <s v="blueberrynapie|diner|nevada|newnayorknacity|pie"/>
        <s v="critic|newnayork|newnayorknacity|playwright|theaternacritic"/>
        <s v="island|sailor|storm|stranded|vacation"/>
        <s v="assassin|corporation|popnastar|reporter|satire"/>
        <s v="cultnafilm|kungnafu|martialnaarts|shaolin|soccer"/>
        <s v="boyfriendnagirlfriendnarelationship|erection|femalenafrontalnanudity|gangnarape|prostitute"/>
        <s v="con|connaartist|money|scam|silsnamaria"/>
        <s v="basednaonnatruenastory|hijab|journalism|prison|referencenatonamahmoudnaahmedinejad"/>
        <s v="foundry|foundrynaworker|french|friend|titanic"/>
        <s v="modernnadaynaadaptation|referencenatonawilliamnashakespeare|shakespearenainnamodernnadress|shakespearenaplay|shakespeare'snacoriolanus"/>
        <s v="cat|christmasnasong|lawnnamowing|leavenaofnaabsence|medication"/>
        <s v="attemptednamurder|blackmail|diver'snawatch|nurse|satire"/>
        <s v="blacknacomedy|fictionalnatalknashow|highnaschoolnateacher|phonynasuicidenanote|teacher"/>
        <s v="bloodnasplatter|easternnaeurope|femalenanudity|pinenaforest|teamnabuilding"/>
        <s v="bipolarnadisorder|sodomy|stabbing|streetnalife|violence"/>
        <s v="businessman|prostitute|street|stripper|travel"/>
        <s v="captain|commandant|mafia|russiannamafia|securitynasystem"/>
        <s v="basednaonnaautobiography|basednaonnanovel|basednaonnatruenastory|murder|racism"/>
        <s v="apartment|deathnaofnaprotagonist|follownathatnacar|lanadolcenavita|love"/>
        <s v="boxnaofficenaflop|criticallynabashed|director|hollywood|mockumentary"/>
        <s v="americannasouth|baseball|farmland|motel|roadnatrip"/>
        <s v="booknaclub|cheatingnaboyfriend|jobnapromotion|manhattannanewnayorknacity|newnayorknacity"/>
        <s v="birthday|birthdaynaparty|deliverynaman|mother|neighbor"/>
        <s v="australian|desert|mothernadaughternarelationship|mothernasonnarelationship|promiscuity"/>
        <s v="biggernadreams|concertnapromoter|hotelnamaid|pepnatalk|rapnaconcert"/>
        <s v="boss|business|career|confidence|femalenaprotagonist"/>
        <s v="landlady|lecture|murder|oxfordnauniversity|symbol"/>
        <s v="boat|greatnawhitenashark|killingnaannaanimal|shark|underwater"/>
        <s v="dysfunctionalnafamily|familynarelationships|familynareunion|funeral|twin"/>
        <s v="angrynaspirit|aura|electronicnavoicenaphenomena|electronics|nearnadeathnaexperience"/>
        <s v="1980s|ira|nearnadeathnaexperience|titlenadirectednabynafemale|whatnahappenednatonaepilogue"/>
        <s v="circus|dog|entertainer|holocaust|patient"/>
        <s v="barbednawire|barbednawirenafence|horse|nature|snowstorm"/>
        <s v="afterlife|indian|murder|overweightnawoman|police"/>
        <s v="desert|mercenary|priest|scientist|warnaveteran"/>
        <s v="india|love|muslim|pakistan|sikh"/>
        <s v="bountynahunter|manchuria|map|train|treasure"/>
        <s v="carnage|femalenanudity|purplenapanties|sexualnaattraction|shavednalabia"/>
        <s v="blacksmith|bountynahunter|duel|gunslinger|wildnawest"/>
        <s v="amusementnapark|strongnafemalenacharacter|summernajob|teennamovie|teenager"/>
        <s v="1950s|cuba|cubannaflag|fidelnacastro|havananacuba"/>
        <s v="africannaamerican|flashback|marijuananajoint|pornnamagazine|suburb"/>
        <s v="bank|criticallynabashed|heist|mechanic|prison"/>
        <s v="fakednadeath|japan|japanese|poison|secretnaheadquarters"/>
        <s v="creditnacardnafraud|lesbiannakiss|miami"/>
        <s v="aging|daughter|oldnacouple|oldnalove|stroke"/>
        <s v="auntnaniecenarelationship|brothernasisternarelationship|building|fathernadaughternarelationship|mirror"/>
        <s v="afternadark|afternadarknahorrorfest|fictionalnatvnanewsnashow|outbreak"/>
        <s v="california|desert|dyingnawords|money|race"/>
        <s v="abusivenafather|childnaabuse|death|rape|secret"/>
        <s v="anthology|girl|heavynametal|secretary|segments"/>
        <s v="amateurnafilm|sexualnaharassment|sexualnainnuendo|smallnatown|strugglingnaparent"/>
        <s v="1930s|abusenaofnapower|england|king|murder"/>
        <s v="bear|breasts|femalenanudity|grizzly|wilderness"/>
        <s v="casino|desert|love|suicide|tragicnaevent"/>
        <s v="artnadirector|breasts|depression|outdoornasex|ridingnaanahorse"/>
        <s v="australian|basednaonnatruenaevents|dog|love|search"/>
        <s v="accident|army|bomb|indiannaarmy|love"/>
        <s v="alien|creature|future|outernaspace|spaceship"/>
        <s v="cannibal|chainsaw|hitchhiker|independentnafilm|leatherface"/>
        <s v="band|boxnaofficenaflop|criticallynabashed|historicallynainaccurate|revisionistnahistory"/>
        <s v="immigration|jewish|pogrom|tradition|traditionnaversusnamodernity"/>
        <s v="domino|fierynaredhead|nassau|officialnajamesnabondnaseries|underwaternabattle"/>
        <s v="bloodnasplatter|detention|highnaschool|overalls|referencenatonac.nathomasnahowell"/>
        <s v="gay|gaynafriend|grandmothernagrandsonnarelationship|heartnaattack|mothernasonnarelationship"/>
        <s v="bank|blacknacomedy|mainnacharactersnakillednaoff|money|robbery"/>
        <s v="africannaamerican|bachelornaparty|brooklynnabridge|familynarelationships|stripper"/>
        <s v="birthday|doll|murder|serialnakiller|voodoo"/>
        <s v="canada|cuba|france|guantanamo|hmo"/>
        <s v="heldnaatnagunpoint|machete|maskednaman|sequel|violence"/>
        <s v="artist|cake|college|newnayorknacity|student"/>
        <s v="marijuana|police|roadnatrip|stoner|whitenacastle"/>
        <s v="bridge|governor|politicalnathriller|president|vicenapresident"/>
        <s v="career|casino|judge|stock|stocknabroker"/>
        <s v="interracialnarelationship|poverty|prostitute|scam|stocknamarket"/>
        <s v="attic|christmas|house|incest|sorority"/>
        <s v="femalenatonamalenafootnainnacrotch|lingerienaslip|love|mistakennaidentity|writer"/>
        <s v="battle|battlenaofnaagincourt|king|shakespearenaplay|swordnaandnashield"/>
        <s v="arizona|dementia|marriednaman|sunnacitynaarizona|writing"/>
        <s v="beautynapageant|bilingual|dating|latino|threenawomen"/>
        <s v="criminal|drifter|gangster|money|surrogatenamother"/>
        <s v="boy|mistress|money|schizophrenic|school"/>
        <s v="college|highnaschoolnasenior|meat|protest|university"/>
        <s v="billionaire|grandfather|playboy|trustnafundnababy|wealth"/>
        <s v="beverlynahillsnacalifornia|familynarelationships|losnaangelesnacalifornia|soapnaopera"/>
        <s v="barnafight|cultnafilm|ice|psychotronic|swordnafight"/>
        <s v="boy|girl|soccer|southnaorangenanewnajersey|teenager"/>
        <s v="actress|lesbianism|manhattannanewnayorknacity|urination|watchingnapornography"/>
        <s v="gangnabanger|sequel|shakespeare'snahamlet|student|timenamachine"/>
        <s v="1970s|glitter|politicalnacovernaup|referencenatonakatharinenahepburn|referencenatonaspencernatracy"/>
        <s v="policeman|stranger|supernatural|village|vomiting"/>
        <s v="concert|livenainnaconcertnarecording|livenaperformance"/>
        <s v="16thnacentury|burmese|invasion|queen|thailand"/>
        <s v="blacknacat|cat|evil|photographer|undead"/>
        <s v="love|neighbor|singlenaparent|supermarket|workingnaclass"/>
        <s v="hawaii|hawaiian|historicallynainaccurate|princess|tearingnaupnaanaletter"/>
        <s v="friend|girl|imaginarynafriend|outback|town"/>
        <s v="danish|doublenaagent|nazi|nazinaoccupation|resistance"/>
        <s v="barenachestednamale|boxnaofficenaflop|diner|germannashepherd|onenawordnatitle"/>
        <s v="ejectednafromnaanamovingnavehicle|gunnaheldnatonahead|handcuffs|shotnamultiplenatimes|strangulation"/>
        <s v="barnamitzvah|lawyer|train|wealth|wrestler"/>
        <s v="boyfriendnagirlfriendnarelationship|femalenaprotagonist|letternaofnaresignation|mentalnahospital|sex"/>
        <s v="australiannaoutback|crocodile|femalenareporter|journalist|newnayorknacity"/>
        <s v="grimdark|mutilatednacorpse|spacenamarine|ultramarines|warhammerna40k"/>
        <s v="2000s|hospital|mannainnaanawheelchair|yearna2000|yearna2002"/>
        <s v="bluenaclay|diversion|endsnawithnabiographicalnanotes|endsnawithnahistoricalnanotes|tunnel"/>
        <s v="abusivenaparent|childnamolester|childnaprotection|photographer|police"/>
        <s v="anesthetic|anestheticnaawareness|heart|heartnasurgery|surgery"/>
        <s v="beginsnawithnanarration|femalenawarrior|inbetwequel|jedinaknight|warnaagainstnamachines"/>
        <s v="bangkoknathailand|detective|humannatrafficking|revenge|sexnaslavery"/>
        <s v="1980s|california|death|smallnatown|vampire"/>
        <s v="countrynamusic|countrynawesternnasinger|journalist|musician|singer"/>
        <s v="awol|demand|driver|drugs|roses"/>
        <s v="womannawearingnaonlynaanaman'snashirt"/>
        <s v="41stnacentury|angel|future|lasernagun|spacenaopera"/>
        <s v="boy|island|pirate|ship|treasure"/>
        <s v="femalenaprotagonist|highnaschool|selfnadestructiveness|studentnacouncilnapresident|studentnagovernment"/>
        <s v="bengali|india|referencenatonagogol|train|trainnacrash"/>
        <s v="cartoonnaonnatv|generationnay|highnaschool|overalls|strongnafemalenacharacter"/>
        <s v="cultnafilm|discnajockey|femalenaprotagonist|musicnabusiness|onenawordnatitle"/>
        <s v="daughter|georgia|mother|slave|trailer"/>
        <s v="basednaonnabook|basednaonnatruenastory|rape|titlenaspokennabynacharacter"/>
        <s v="19thnacentury|friend|johnnakeats|passion|poet"/>
        <s v="airport|asperger'snasyndrome|autism|muslim|racialnaprofiling"/>
        <s v="boat|container|sea|shippingnacontainer|storm"/>
        <s v="alaska|island|motorboat|singer|wilderness"/>
        <s v="india|londonnaengland|marriage|stereotype|sugarcane"/>
        <s v="civilnawar|colonialism|hatred|independence|ruralnaireland"/>
        <s v="jealousy|jumpingnaintonasea|love|swimmingnapool|wetnaclothes"/>
        <s v="christian|emperor|general|hostage|nero"/>
        <s v="future|murder|opera|repossession|surgery"/>
        <s v="abunaghraib|bomb|christian|explosion|iraq"/>
        <s v="blacknacomedy|cunnilingus|neonanoir|nonlinearnatimeline|postmodern"/>
        <s v="friend|frognaleg|onnathenaroad|restaurant|thenamuppets"/>
        <s v="employernaemployeenarelationship|ethics|journalism|sociopath|tvnanews"/>
        <s v="beach|island|party|resort|serialnakiller"/>
        <s v="austria|children|governess|love|orchestralnamusicnascore"/>
        <s v="cmnf|cmnfnascene|mermaid|newnayorknacity|publicnanudity"/>
        <s v="gay|graduatenastudent|sisternasisternarelationship|sprite|unclenanephewnarelationship"/>
        <s v="friendship|summertime|treehouse|walkingnaonnatrainnatracks|woods"/>
        <s v="laboratory|londonnaengland|military|virus|zombienaapocalypse"/>
        <s v="competition|dancenacontest|friend|money|streetnadancing"/>
        <s v="alcatraz|escape|inmate|island|prison"/>
        <s v="basketball|hipnahop|rapnamusic|recordnacompany|writer"/>
        <s v="africannaamerican|dating|independentnafilm|irreverence|revenge"/>
        <s v="bestnafriend|cancer|survivalnarate|therapist|vomiting"/>
        <s v="carnaaccident|japan|newlywed|photograph|photographer"/>
        <s v="dating|divorce|fathernadaughternarelationship|mothernadaughternarelationship|party"/>
        <s v="airnatrafficnacontroller|nuclearnawaste|orgasm|telekinesis|voodoo"/>
        <s v="16thnacentury|bachelor|dishonor|masqueradenaparty|wedding"/>
        <s v="bondnagirl|british|mission|portugal|switzerland"/>
        <s v="bet|friend|pitnaboss|secret|surveillance"/>
        <s v="earthquake|elmnastreet|freddynakrueger|nightmare|sleep"/>
        <s v="centennial|girl|nextnadoornaneighbor|prom|school"/>
        <s v="nationalnaspellingnabee|principal|schoolnaprincipal|spelling|spellingnabee"/>
        <s v="bail|diabetic|friend|jail|pharmaceuticalnalab"/>
        <s v="love|manufacturing|minnesota|plant|smallnatown"/>
        <s v="1980s|businessnacard|malenarearnanudity|materialism|narcissism"/>
        <s v="dysfunctionalnamarriage|marijuana|smallnatown|store|tryingnatonaconceive"/>
        <s v="border|hockey|killer|police|tattoo"/>
        <s v="finalnashowdown|ireland|justice|priest|sheep"/>
        <s v="child|student|university|widow|writer"/>
        <s v="dating|divorcee|exnahusband|exnawife|party"/>
        <s v="gay|gaynainterest|highnaschool|school|student"/>
        <s v="fire|marriage|martha'snavineyard|teenager|vacation"/>
        <s v="actor|breasts|filmnaactress|nosferatu|vampire"/>
        <s v="decoration|fathernadaughternarelationship|highnaschool|prom|teenager"/>
        <s v="bachelornaparty|directorialnadebut|funeral|pallbearer|wedding"/>
        <s v="holdnaup|hostage|stockholmnasyndrome|swatnateam|vegetarian"/>
        <s v="crossnadresser|food|friend|motionnasickness|restaurant"/>
        <s v="england|friendship|prejudice|uppernaclass|workingnaclass"/>
        <s v="heavennaandnahell|preacher|supernatural|vampire|vertigonacomics"/>
        <s v="fullnafrontalnamalenanudity|hotelnaroom|multiplenacharactersnavoicednabynasamenaperson|onenanightnastand|sexnainnahotelnaroom"/>
        <s v="autumn|fournaseasons|friend|lookingnaatnaone'snaselfnainnaanamirror|unhappiness"/>
        <s v="cook|industrialist|secret|snowstorm|suspect"/>
        <s v="barenachestednamale|detective|electricnatorture|japanesenaamerican|yakuza"/>
        <s v="breasts|serialnakiller|smallnatown|vomiting|widow"/>
        <s v="basednaonnanovel|depression|psychiatricnaward|suicidenaattempt|therapy"/>
        <s v="equalnapay|machinist|minister|protest|sex"/>
        <s v="cancer|children|death|terminalnacancer|time"/>
        <s v="longnadistancenarunner|olympics|oregon|runner|watchingnatelevision"/>
        <s v="femalenanudity|highwayman|nellnagwynne|nudity|whipping"/>
        <s v="barbarian|fairy|forest|monastery|unfinishednabook"/>
        <s v="manhattannanewnayorknacity|newnayorknacity|recordnalabel|singer|song"/>
        <s v="beach|cowboy|cowboynahat|neonawestern|valley"/>
        <s v="1980s|friend|friendship|loyalty|mafia"/>
        <s v="espionage|motel|mothernasonnarelationship|murdernadisguisednaasnasuicide|shotnainnathenahead"/>
        <s v="detective|detectivenanovel|fantasynasequence|hallucination|writer"/>
        <s v="dorset|farm|friend|love|women'snalandnaarmy"/>
        <s v="decapitation|neighbor|neighborhood|nextnadoornaneighbor|zombie"/>
        <s v="directorialnadebut|fantasynasequence|nurse|oldnaagenahome|prison"/>
        <s v="apprentice|assassin|hitman|kleptomaniac|thief"/>
        <s v="corpse|darknahumor|medicalnaschool|murder|pathology"/>
        <s v="abuse|love|moornathenalandscape|revenge|tvnamininaseries"/>
        <s v="desertnastorm|fbi|fbinaagent|fragmentationnagrenade|womannakillsnaattacker"/>
        <s v="gang|gun|loner|love|outcast"/>
        <s v="basednaonnamanga|bikernagang|giftednachild|postnathermonuclearnawar|sciencenarunsnaamok"/>
        <s v="drugnalord|onnathenarun|prison|vegan|vegetarian"/>
        <s v="fan|frenchnacanadian|hockey|hockeynaplayer|machinist"/>
        <s v="policenaofficernakilled|policenaofficernashotnainnathenachest|policenaofficernashotnainnathenaforehead|policenaofficernashotnainnathenahead|policenashootout"/>
        <s v="florist|friend|friendship|lesbian|love"/>
        <s v="luberon|mysterynawriter|night|publisher|swimming"/>
        <s v="barenabreasts|firm|hooliganism|training|westnahamnasupporter"/>
        <s v="battle|bloodnasplatter|combat|game|showdown"/>
        <s v="gun|mayor|nightclub|police|vigilantism"/>
        <s v="1950s|africannaamerican|jewish|oldnaage|widow"/>
        <s v="1990s|familynarelationships|foodnainnatitle|sister|unity"/>
        <s v="fight|gang|greed|streetnagang|wedding"/>
        <s v="algeriannawar|basednaonnashortnastory|hostage|teacher|titlenaatnathenaend"/>
        <s v="cigarettenasmoking|lobbyist|politicalnasatire|reporter|tobacconaindustry"/>
        <s v="american|hostel|slovakia|torture|train"/>
        <s v="1960s|agenadifference|france|lossnaofnavirginity|oxford"/>
        <s v="artist|depression|gloves|photography|slacker"/>
        <s v="football|hotel|teenagenagirl|terrorist|wien"/>
        <s v="bloodnasplatter|covernaup|murder|policenashootout|undercover"/>
        <s v="championship|coach|curling|marriage|ruralnasetting"/>
        <s v="fbi|polo|possum|sheriff|shotgun"/>
        <s v="1830s|baptism|intolerance|mormonnachurch|siblingnarivalry"/>
        <s v="freaknaaccident|gigolo|hitnainnathenacrotch|nosynaneighbor|onnathenajobnainjury"/>
        <s v="concert|jail|journalist|revolution|singer"/>
        <s v="child|criminal|death|depression|novelist"/>
        <s v="genetics|i.d.|love|sphinx|totalitarian"/>
        <s v="19thnacentury|hotel|painter|waiter|womannapretendingnatonabenaanaman"/>
        <s v="colornainnatitle|numbernainnatitle|twonawordnatitle"/>
        <s v="comeback|familynarelationships|marriage|newnayork|racer"/>
        <s v="dream|girl|iran|islamicnarevolution|revolution"/>
        <s v="basement|familynarelationships|hole|nonaopeningnacredits|slownamotionnascene"/>
        <s v="autocracy|basednaonnarealnaevents|dictatorship|germany|teacher"/>
        <s v="beauty|cannibalism|fashion|lesbian|model"/>
        <s v="bayonet|death|police|selfnadefense|widower"/>
        <s v="code|evil|falsenaaccusation|megalomaniac|torah"/>
        <s v="adoption|baby|friend|pregnancy|school"/>
        <s v="fighting|handnatonahandnacombat|jujitsu|kickboxing|organ"/>
        <s v="cat|diamond|fordnamustang|jamesnabondna007|yankednaoffnabikininatop"/>
        <s v="crimenafamily|mafia|organizednacrime|patriarch|risenatonapower"/>
        <s v="balletnaschool|dance|dancer|overalls|steelnaworker"/>
        <s v="friend|greetingnacard|office|summer|truenalove"/>
        <s v="adultery|daughter|malenarearnanudity|newnazealand|piano"/>
        <s v="bank|malenanudity|malenaobjectification|malenastripper|stripper"/>
        <s v="boy|darkness|light|tooth|toothnafairy"/>
        <s v="british|cards|heroin|murder|tarotnacard"/>
        <s v="1940s|dog|mississippi|puppy|veteran"/>
        <s v="college|daughter|girl|sex|wisconsin"/>
        <s v="martha'snavineyard|mother|oldernawomannayoungernamannarelationship|wedding|weekend"/>
        <s v="cbs|expose|fear|paranoia|reporter"/>
        <s v="book|holcombnakansas|kansas|killer|trumannacapote"/>
        <s v="crushednabynaanacar|femalenafrontalnanudity|femalenanudity|femalenarearnanudity|onenaagainstnamany"/>
        <s v="anthology|death|insurancenasalesman|minnesota|policenaofficer"/>
        <s v="cat|computer|cultnafilm|runner|sanctuary"/>
        <s v="assassin|bikini|girlnainnaanabikini|mission|secretnaagent"/>
        <s v="murder|power|psychotronic|toughnacop|union"/>
        <s v="cave|expedition|friendshipnabetweennawomen|groupnaofnafriends|survivalnahorror"/>
        <s v="basketball|basketballnaplayer|characternanamenainnatitle|chicagonabulls|imax"/>
        <s v="eiffelnatowernaatnanight|honeymoon|impliednainsemination|party|taxinadriver"/>
        <s v="adoption|armpitnafetish|mistakennaidentity|newnamexico|overalls"/>
        <s v="escape|police|roadnatrip|sheriff|texas"/>
        <s v="actionnaheroine|comingnaofnaage|destiny|doublenalife|vampire"/>
        <s v="africannaamerican|geek|hipnahop|party|tomboy"/>
        <s v="cunnilingus|oralnasex|police|sexnascene|undercover"/>
        <s v="actornaplayingnamultiplenaroles|axe|darknacomedy|maskednaman|sadism"/>
        <s v="affair|childnamurderer|mortician|strangulation|supernaturalnapower"/>
        <s v="barnamitzvah|jewish|maritalnabreakup|nosenajob|rabbi"/>
        <s v="funeral|funeralnahome|hermit|party|secret"/>
        <s v="17thnacentury|book|death|warlock|witchnahunter"/>
        <s v="domesticnaabuse|publicnahumiliation|sexnasymbol|singer|suicidenaattempt"/>
        <s v="carnaaccident|malenafullnabacknanudity|practicingnaanasuicide|publicnanudity|suicidenacontemplation"/>
        <s v="carpenter|exorcism|faith|referencenatonajesusnachrist|temptation"/>
        <s v="class|cornwallnaconnecticut|dog|friend|pawtucketnarhodenaisland"/>
        <s v="bollywood|india|janenaausten|londonnaengland|travel"/>
        <s v="aborigine|basednaonnatruenastory|colonialism|fence|halfnacaste"/>
        <s v="2000s|golfnacaddy|golfnacourse|golfer|questionnamarknainnatitle"/>
        <s v="appearingnafromnawater|breasts|creature|partner|water"/>
        <s v="assassin|death|femalenaprotagonist|rogue|training"/>
        <s v="1950s|idaho|love|missionary|mormon"/>
        <s v="catnaburglar|femalenalead|future|mixednamartialnaarts|postnaapocalypse"/>
        <s v="fair|pakistan|prison|rescue|stranded"/>
        <s v="bar|debt|fight|instructor|jujitsu"/>
        <s v="21nayearnaold|forenamenaasnatitle|musician|party|rearviewnamirror"/>
        <s v="artist|boxnaofficenaflop|dog|drawing|flanders"/>
        <s v="friendship|photography|radio|sexnaaddict|video"/>
        <s v="andynawarhol|femalenanudity|publicnanudity|singer|socialite"/>
        <s v="archery|defiance|mentalnaillness|psychopath|toiletnatraining"/>
        <s v="angel|candle|christmas|miracle|village"/>
        <s v="basketball|catholic|coach|college|nun"/>
        <s v="apostrophenainnatitle|barenabreasts|friendshipnabetweennamen|teennasexnacomedy|twonawordnatitle"/>
        <s v="adoption|baby|girl|lawyer|sex"/>
        <s v="arab|barenachestednamale|foreignnalegion|frenchnaforeignnalegion|morocco"/>
        <s v="distantnapast|futurenatimenatravel|nobleman|squire|trappednainnathenapast"/>
        <s v="actor|boredom|luxurynahotel|party|trip"/>
        <s v="bachelornaparty|barenabutt|loudnasex|sexnastandingnaup|toplessnafemalenanudity"/>
        <s v="boxnaofficenaflop|company|invention|roommate|surfer"/>
        <s v="bully|car|carnaaccident|fire|vomiting"/>
        <s v="malenafrontalnanudity|malenanudity|malenarearnanudity|nudity|sexnascene"/>
        <s v="desert|friend|friendship|minimalnadialogue|water"/>
        <s v="1930s|carnaaccident|hospital|maritalnarape|painter"/>
        <s v="cancer|gaynabar|lesbiannakiss|partner|publicnahearing"/>
        <s v="conaworker|escort|magazine|teacher|writer"/>
        <s v="fictionalnawar|hanging|malenafullnafrontalnanudity|medievalnatimes|nudity"/>
        <s v="cash|financialnaproblem|heist|landnarover|mortgage"/>
        <s v="alcoholic|alcoholicnafather|stepmother|swaziland|unfaithfulnawife"/>
        <s v="fbi|fbinaagent|friend|irish|mafia"/>
        <s v="ghost|hotel|murder|stake|whatnahappenednatonaepilogue"/>
        <s v="3d"/>
        <s v="blindness|cave|spirit|wolf|wolfnacub"/>
        <s v="gold|miner|preacher|prospector|sheriff"/>
        <s v="2000s|evilnagod|spacenaopera|stargate|wormhole"/>
        <s v="football|hazing|highnaschool|lastnadaynaofnaschool|pledge"/>
        <s v="2000s|basketball|countrynaclub|lifeguard|talentnashow"/>
        <s v="africannaamericannagangster|fallingnatonadeath|innaovernaone'snahead|murder|surveillance"/>
        <s v="lesbiannamother|lesbiannaparent|lesbiannarelationship|lesbiannaromance|lesbianism"/>
        <s v="chumscrubber|death|friend|pills|school"/>
        <s v="bar|stripnaclub|stripper|texasnaholdna'em|thong"/>
        <s v="brothernasisternarelationship|deathnaofnasister|femalenaprotagonist|mothernadaughternarelationship|murder"/>
        <s v="brothernasisternarelationship|familynarelationships|middlenaeast|mothernasonnarelationship|twinnabrothernaandnasister"/>
        <s v="boxnaofficenahit|dancer|sexnascene|television|underagenasex"/>
        <s v="burglary|estrangednafather|money|neighbor|thug"/>
        <s v="brazil|militarynapolice|police|rionadenajaneironabrazil|slum"/>
        <s v="horrornamovienaprequel|murder|paranormalnaactivity|selfnasacrifice|suicide"/>
        <s v="australia|journey|love|priest|traveling"/>
        <s v="drugs|escape|football|friend|violence"/>
        <s v="crash|hispanic|interracialnarelationship|interracialnaromance|racism"/>
        <s v="directednabynastar|friendship|referencenatonaisaacnanewton|skinnynadipping|writtennaandnadirectednabynacastnamember"/>
        <s v="apartment|elevator|murder|psychiatrist|sunglasses"/>
        <s v="boy|lesson|mississippinariver|river|slave"/>
        <s v="drugnadeal|drugs|sex|sexnaonnastairs|stripnaclub"/>
        <s v="friend|friendship|maritalnaproblem|moneynaproblems|nervousnabreakdown"/>
        <s v="alien|baby|newnamexico|satellite|scientist"/>
        <s v="animalnaattack|bat|creaturenafeature|experiment|madnascientist"/>
        <s v="breasts|farm|jew|kenya|tweennagirl"/>
        <s v="femalenafrontalnanudity|femalenanudity|malenanudity|sexnaaddict|sexnaaddiction"/>
        <s v="cake|cocaine|drugs|pills|serbian"/>
        <s v="estrangement|missouri|mormon|mormonnachurch|mormonnatemple"/>
        <s v="anarchist|corporation|greedynainstitution|vomiting|watchingnatelevision"/>
        <s v="handnajob|hugging|longnahair|newnayorknacity|twonamennaonenawoman"/>
        <s v="death|ferry|lawyer|norway|vomiting"/>
        <s v="captain|casualtynanotification|casualtynanotificationnateam|sergeant|staffnasergeant"/>
        <s v="onenawordnatitle"/>
        <s v="band|employmentnaagency|singer|stagenafright|suicide"/>
        <s v="cyborg|futurenawar|robot|shootoutnainnaanapolicenastation|urbannasetting"/>
        <s v="coma|eastnagermany|germannademocraticnarepublic|germany|heartnaattack"/>
        <s v="cup|derbynacounty|flashback|football|leedsnaunited"/>
        <s v="crematorium|femalenafrontalnanudity|nakednadeadnawoman|paramedic|poisonnagas"/>
        <s v="comic|exnagirlfriend|jaynaandnasilentnabob|mall|teenager"/>
        <s v="automobilenaracing|boyfriendnagirlfriendnarelationship|highnaschool|wrestling|yearna1959"/>
        <s v="1960s|famousnascore|hero|vietnam|vietnamnawar"/>
        <s v="antinawar|interview|iraq|paranoia|warnaonnaterrorism"/>
        <s v="bolivia|gang|outlaw|posse|train"/>
        <s v="banker|femalenaprotagonist|livenaactionnaandnaanimation|magic|nanny"/>
        <s v="choir|death|friend|suicide|therapy"/>
        <s v="dance|gang|newnayorknacity|puertonarican|tragedy"/>
        <s v="caddy|countrynaclub|golfnacourse|gopher|nudity"/>
        <s v="africannaamerican|commitment|friend|friendship|playboy"/>
        <s v="flashback|friendship|publicnanudity|shower|wedding"/>
        <s v="criminal|dirtynacop|flashback|limping|suspect"/>
        <s v="child|comicnabook|dream|murderer|nightmare"/>
        <s v="college|love|party|reporter|tuition"/>
        <s v="heartnaattack|stripper|supermarket|wrestler|wrestling"/>
        <s v="boxnaofficenahit|halfnabreed|infidelity|shooting|texas"/>
        <s v="dognashow|gay|gaynacharacter|gaynacouple|gaynainterest"/>
        <s v="1990s|police|prison|rescue|yearna1997"/>
        <s v="beautynasalon|blacknacollege|college|fraternity|sorority"/>
        <s v="competition|estrangednafather|skunk|summernacamp|wall"/>
        <s v="chef|cook|drugs|gang|reporter"/>
        <s v="concert|mockumentary|musician|newnayorknacity|singer"/>
        <s v="commitment|marriage|pizza|titlenaappearsnainnawriting|womannawearingnaonlynaanaman'snashirt"/>
        <s v="malenafrontalnanudity|malenanudity|tvnamininaseries"/>
        <s v="alternativenareality|multiplenaoutcomes|parallelnatime|serendipity|twistnaofnafate"/>
        <s v="childnaabuse|death|drugs|kunakluxnaklan|policenabrutality"/>
        <s v="1970s|assassination|doctor|scottish|ugandan"/>
        <s v="cat|halloween|kitten|michaelnamyers|psychotronic"/>
        <s v="funeral|stockbroker|texas|vacation|widow"/>
        <s v="3dnainnatitle|animalnainnatitle|digitnainnatitle|dolphin|manatee"/>
        <s v="1940s|artist|drinking|lifenamagazine|painter"/>
        <s v="bartender|friend|newnayear'snaeve|party|punk"/>
        <s v="americannainnaparis|book|love|novel|writer"/>
        <s v="absurdnahumor|drugnalord|mexico|ranch|spaghettinawestern"/>
        <s v="anger|familynareunion|fathernasonnareunion|hugging|movienamaking"/>
        <s v="boatnaonnafire|drugnasmuggling|fbi|fbinaagent|smallnatown"/>
        <s v="college|facenaslap|highnaschool|lossnaofnavirginity|piercednanipple"/>
        <s v="catholic|fivenasisters|isolation|school|suicide"/>
        <s v="mother|recluse|shy|singer|talent"/>
        <s v="fellatio|hughnahefner|oralnasex|playboynacenterfold|toplessnafemalenanudity"/>
        <s v="actor|dreamnasequence|geniusnarecluse|jew|religion"/>
        <s v="chef|femalenachef|love|magic|restaurant"/>
        <s v="bestnafriend|highnaschool|privatenadetective|sheriff|student"/>
        <s v="band|rocknaband|sexnachange|song|transsexual"/>
        <s v="capoeira|fight|fighting|martialnaarts|violence"/>
        <s v="femalenanudity|hallucination|sexnascene|stripnaclub|stripper"/>
        <s v="fabricatednafacts|journalist|stephennaglass|thenanewnarepublic|writer"/>
        <s v="dentist|drugs|murder|sex|sunflower"/>
        <s v="airport|businesswoman|hotel|revenge|vegetarian"/>
        <s v="friendship|honor|righteousnarage|soldier|texas"/>
        <s v="icenacream|marijuana|newnayorknacity|summer|therapy"/>
        <s v="bank|gold|key|safe|train"/>
        <s v="breasts|cleavage|femalenarearnanudity|girlnainnapanties|publicnanudity"/>
        <s v="beast|beastmaster|psychotronic|swordnaandnasorcery|warrior"/>
        <s v="athleticnatraining|footballnapractice|funeral|gymnasium|mannacrying"/>
        <s v="bordeaux|election|mayor|pamphlet|politicalnathriller"/>
        <s v="carnacrash|loss|selfnahelpnagroup|teenagenamother|titlenadirectednabynafemale"/>
        <s v="carnahittingnapedestrian|china|fan|nineteenthnacentury|reversalnaofnafortune"/>
        <s v="church|drink|knockingnaonnaanadoor|love|threenawordnatitle"/>
        <s v="escape|prison|prisonnaescape|sadism|solitarynaconfinement"/>
        <s v="1930s|femalenaprotagonist|nazi|romanticnafriendship|writer"/>
        <s v="barefoot|endorsement|surfboard|virtualnareality|waves"/>
        <s v="abortion|southernnaaccent|titlenabasednaonnathenabible|trial|usa"/>
        <s v="conveniencenastore|multiplenaperspectives|murder|paramedic|van"/>
        <s v="cockneynaaccent|fight|island|machismo|mercenary"/>
        <s v="deadnabody|deadnabodynainnaanafreezer|deadnabodynawrappednainnacarpet|personnainnaanacarnatrunk|schoolnajanitor"/>
        <s v="policenaofficer|policenaofficernakilled|policenaofficernashot|sexnascene"/>
        <s v="island|love|newnahome|orphan|rainbow"/>
        <s v="dienahardnascenario|engineer|heldnaatnagunpoint|racenaagainstnatime|shotnatonadeath"/>
        <s v="friendship|lovenatriangle|matchmaker|naivety|oppositesnaattract"/>
        <s v="cyberpunk|hallucination|illegality|snuffnafilm|surrealism"/>
        <s v="apartment|erasmus|language|student|trip"/>
        <s v="musician|numbernainnatitle|recording|sibling"/>
        <s v="horse|nazi|occupation|resistancenamovement|unclenanephewnarelationship"/>
        <s v="blacknapanties|bombnasquad|carnabomb|dynamite|girlnainnapanties"/>
        <s v="art|french|german|painting|train"/>
        <s v="angkornawat|humannatrafficking|sexnaslavery|sexnatourism"/>
        <s v="dienahardnascenario|elephant|longnatake|police|sydneynaaustralia"/>
        <s v="classnaconflict|edwardiannaera|england|sexualnaawakening|spoof"/>
        <s v="blacknacomedy|bully|friend|house|practicalnajoke"/>
        <s v="hinduism|marriagenaengagement|soccer|team|tradition"/>
        <s v="africannaamerican|business|coastline|florida|realnaestate"/>
        <s v="africannaamerican|basketball|basketballnamovie|criticallynabashed|tvnacommercial"/>
        <s v="carnacrash|impersonatingnaanapolicenaofficer|longnalostnabrother|marriagenabureau|suitor"/>
        <s v="apartment|apartmentnabuilding|bloodnasample|crucifix|zombie"/>
        <s v="dance|dream|frog|philadelphianapennsylvania|snake"/>
        <s v="con|connaman|courier|longnacon|murder"/>
        <s v="athlete|jew|missionary|olympicnagames|race"/>
        <s v="comicnarelief|diary|kiss|madeanaseries|statenaflag"/>
        <s v="abuse|australia|concert|pianist|piano"/>
        <s v="cameranafocusnaonnafemalenabutt|cunnilingus|newnajersey|oralnasex|referencenatonafacebook"/>
        <s v="gravestone|gunfighter|outlaw|revenge|smallnatown"/>
        <s v="artnaclass|diner|friend|graduation|highnaschool"/>
        <s v="alzheimer'snadisease|book|love|novelist|writer"/>
        <s v="alien|android|femnabot|femalenaandroid|stars"/>
        <s v="boardingnaschool|boy|choir|school|teacher"/>
        <s v="gay|immigrant|italian|police|policenaofficer"/>
        <s v="murder|police|policenainvestigation|pornnastar|robbery"/>
        <s v="blacknamilitant|frustration|pizza|pizzanaparlor|pizzeria"/>
        <s v="basketball|cheerleader|college|harvard|philosophy"/>
        <s v="bar|container|illegalnaimmigrant|neighbor|shoenashiner"/>
        <s v="longnatake|malenafrontalnanudity|revenge|reversenachronology|vengeance"/>
        <s v="coma|onenawordnatitle|spitting|sushi|swimmingnapool"/>
        <s v="freedom|friend|india|student|urination"/>
        <s v="drugnaaddict|drugnaaddiction|drugnause|drugs|junkie"/>
        <s v="cross|dousednawithnagasoline|pastor|securitynaguard|shower"/>
        <s v="death|mexico|sabbath|surgeon|tennastories"/>
        <s v="betrayal|familynarelationships|friendship|psychosis|stranger"/>
        <s v="artnathief|malenafrontalnanudity|malenanudity|malenastarnaappearsnanude|painting"/>
        <s v="bathtub|eatennaalive|ferrynaboat|lobsternatrap|sprinklernasystem"/>
        <s v="bostonnamarathon|coma|marathon|miracles|running"/>
        <s v="kissingnasomeone'snaboot|midsummer|tellingnasomeonenatonashutnaup|twonawordnatitle|valet"/>
        <s v="hotel|love|lovenaacrossnatime|timenatravel|timenatravelnaromance"/>
        <s v="airport|drugs|lossnaofnalovednaone|police|titlenabasednaonnasong"/>
        <s v="barricadingnaanadoor|injectionnainnaleg|policenadetective|supernatural|taser"/>
        <s v="death|detective|nervenagas|serialnakiller|trap"/>
        <s v="alien|bunker|carnacrash|kidnapping|minimalnacast"/>
        <s v="alligator|golf|japan|panda|stunt"/>
        <s v="basednaonnashortnafilm|referencenatonaavengednasevenfold|referencenatonaslayer|switchingnalightsnaonnaandnaoff|twonawordnatitle"/>
        <s v="animatenaobject|imaginarynafriend|referencenatonamacgyver|whispering|womannawearingnaonlynaanaman'snashirt"/>
        <s v="deathnaofnagirlfriend|funeral|ghost|ouija|spirit"/>
        <s v="dream|freddynakrueger|killer|nightmare|springwoodnaohio"/>
        <s v="fathernadaughternarelationship"/>
        <s v="boynainnaanabathtub|demon|laptopnacomputer|pullednaunderwater|walkingnainnathenadark"/>
        <s v="boxnaofficenahit|crucifixion|nightmare|palestine|robe"/>
        <s v="clouseau|diamond|panther|pink|pinknapanther"/>
        <s v="darknacomedy|dream|freddynakrueger|nightmare|serialnamurder"/>
        <s v="beach|femalenacriminal|hooker|lesbian|prostitute"/>
        <s v="captain|expedition|sea|submarine|whale"/>
        <s v="apartment|blood|demonicnapossession|neighbor|pentagram"/>
        <s v="curiosity|exploitation|freak|hospital|physicalnadeformity"/>
        <s v="drugs|fda|gaynacommunity|hiv|homophobia"/>
        <s v="electrocuted|experiment|hell|serum|university"/>
        <s v="flashback|memory|murder|shortnatermnamemory|telephone"/>
        <s v="homenaoffice|mirror|releasednafromnaanamentalnahospital|trauma|videonacamera"/>
        <s v="fastnafood|fastnafoodnarestaurant|newnajersey|quicknastop|restaurant"/>
        <s v="audition|ballet|boxing|miner|minersnastrike"/>
        <s v="awkwardnaboy|shynakid|summer|vacation|waternapark"/>
        <s v="college|misogyny|money|newnafriend|party"/>
        <s v="australia|brumby|ranch|stallion|twin"/>
        <s v="dance|friend|monster|referencenatonabatman|valentine"/>
        <s v="church|louisiana|minister|preacher|texas"/>
        <s v="abusivenamother|adoptednadaughter|borderlinenapersonalitynadisorder|perfection|sadisticnacruelty"/>
        <s v="artnamodel|farmer|jail|nudenamodel|threenasisters"/>
        <s v="1930s|athlete|nazinagermany|olympics|tracknaandnafield"/>
        <s v="catfight|dominatrix|rape|spanking|stripper"/>
        <s v="archeologist|catacomb|foundnafootage|parisnafrance|philosopher'snastone"/>
        <s v="adultery|attraction|lust|obsession|temptation"/>
        <s v="doctor|louisiana|secret|titlenadirectednabynafemale|witchcraft"/>
        <s v="alzheimer'snadisease|bechdelnatestnapassed|linguisticsnaprofessor|newnayorknacity|referencenatonaangelsnainnaamericanathenaplay"/>
        <s v="afterlife|egypt|pharaoh|princess|pyramid"/>
        <s v="bomb|newnayorknacity|partner|shooting|terrorist"/>
        <s v="cultnafilm|fridaynathenathirteenth|hockeynamask|jasonnavoorhees|murdernaspree"/>
        <s v="baptism|greek|greeknarestaurant|prejudice|travelnaagency"/>
        <s v="kissingnaanadeadnabody|repeatednadialogue|sexnainnapool|springnabreak|twins"/>
        <s v="halloween|michaelnamyers|nudity|returningnacharacternawithnadifferentnaactor|slashernaflick"/>
        <s v="beach|cleaningnaanaswimmingnapool|malenamalenakiss|mexico|onnathenaroad"/>
        <s v="britishnahorror|pub|recordnacollection|zombie|zombienaapocalypse"/>
        <s v="18thnabirthday|birthday|communitynacenter|resurrection|teenager"/>
        <s v="fathernasonnarelationship|interracialnarelationship|neonawestern|sheriff|texas"/>
        <s v="halloween|michaelnamyers|murder|niece|october"/>
        <s v="aprilnafool'snaday|island|mansion|psycho|secret"/>
        <s v="baltimorenacolts|diner|marriage|salesman|wedding"/>
        <s v="drugs|martialnaarts|texas|texasnaranger|weapon"/>
        <s v="cosmonaut|footprint|foundnafootage|moon|secretnamission"/>
        <s v="business|crimenascenenacleanup|privatenaschool|school|sisternasisternarelationship"/>
        <s v="asia|fictionalnacountry|hotel|rebellion|revolution"/>
        <s v="breasts|criticallynaacclaimed|femalenafrontalnanudity|psychotronicnafilm|swordnaandnasorcery"/>
        <s v="king|pharaoh|queen|queennaofnasheba|tribe"/>
        <s v="colornainnatitle|parody|referencenatonacubanagoodingnajr|referencenatonanetflix|writtennabynastar"/>
        <s v="africannaamericannaprotagonist|basednaonnanovel|titlenaspokennabynacharacter"/>
        <s v="1910s|ambulancenadriver|italy|lake|nurse"/>
        <s v="basednaonnavideonagame|boxnaofficenahit|computer|digimon|internet"/>
        <s v="christian|jewish|pastor|school|virginity"/>
        <s v="cancer|dying|friend|money|socialist"/>
        <s v="crusades|friar|robinnahood|sheriff|sheriffnaofnanottingham"/>
        <s v="flashingnabreasts|hitchhiker|vampire|vampirenahunter|virus"/>
        <s v="colonel|mission|partisan|spy|traitor"/>
        <s v="gambling|imagination|television|televisionnastation|tvnashow"/>
        <s v="conaworker|gamenatester|lossnaofnavirginity|roommate|snack"/>
        <s v="flatulence|menstrualnablood|nomad|nursingnaschool|titlenadirectednabynafemale"/>
        <s v="gang|gun|harmonica|killing|womannainnabathtub"/>
        <s v="friendship|loudmouth|moneynalaundering|newnayorknacity|stripper"/>
        <s v="computer|contract|earth|moon|solitude"/>
        <s v="barnamitzvah|carriednainnaanachair|hebrew|party|ritenaofnapassage"/>
        <s v="3d|imax|plesiosaur|sea|water"/>
        <s v="anger|bus|child|lawyer|school"/>
        <s v="catholicnachurch|community|monastery|monk|terrorist"/>
        <s v="airport|california|flatnatire|overalls|wine"/>
        <s v="breastsnagrowing|coorsnalight|drugs|hospital|spinningnainnagrave"/>
        <s v="fantasynalife|friend|friendship|love|teenagenacrush"/>
        <s v="heaven|hospital|praying|pronouncednadead|recovery"/>
        <s v="alcoholic|beer|bicycle|newnaneighbor|yardnasale"/>
        <s v="blackmail|client|privatenadetective|privatenainvestigator|tycoon"/>
        <s v="alienation|conscience|insomnia|paranoia|urbannagothic"/>
        <s v="barenabreasts|drugs|existentialism|newnayorknacity|redemption"/>
        <s v="basednaonnatruenastory|cia|cocaine|journalist|smearnacampaign"/>
        <s v="car|comicnabook|comicnabooknaartist|iphone|memory"/>
        <s v="drugnadealer|drugs|gay|homosexual|party"/>
        <s v="murder|neonanazi|punknaband|skinhead|suspense"/>
        <s v="marriage|orgasm|school|sex|swimming"/>
        <s v="boxnaofficenaflop|criticallynabashed|economy|individualnaversusnasociety|rescue"/>
        <s v="caper|escapade|motel|robbery|texas"/>
        <s v="bar|boxnaofficenaflop|hostage|newnaorleansnalouisiana|police"/>
        <s v="africa|hindu|india|muslim|southnaafrica"/>
        <s v="abunaghraib|abuse|prison|slownamotion|torture"/>
        <s v="explosion|hitchhiking|punk|trauma|trucknadriver"/>
        <s v="cabin|chainsaw|collegenakid|hillbilly|vacation"/>
        <s v="christmas|fable|oldnaman"/>
        <s v="engineer|ethics|mountain|railroad|southnaamerica"/>
        <s v="cola|desert|icenacreamnacone|teenagenagirl|vomiting"/>
        <s v="breasts|campus|college|tentacle|virginity"/>
        <s v="farm|handheldnacamera|impostor|rap|rocknapapernascissors"/>
        <s v="bloodnasplatter|iraq|murder|rape|soldier"/>
        <s v="death|love|marriage|secret|suspicion"/>
        <s v="catholic|deathnarow|inmate|oklahomanacity|sexualnapromiscuity"/>
        <s v="alien|aliennaabduction|conspiracy|secretnabase|ufo"/>
        <s v="apartment|concierge|girl|hitchcockian|stalking"/>
        <s v="countryside|deformed|farmer|gangster|kidnapping"/>
        <s v="africannaamericannapoliceman|police|policeman|policewoman|vomiting"/>
        <s v="flatulence|march|penguin|southnapole|spoof"/>
        <s v="bestnafriend|friend|police|policenadepartment|psychic"/>
        <s v="demonatape|directednabynacastnamember|grievingnafather|guitar|guitarnaplayer"/>
        <s v="barenabutt|baseball|children|newnayorknayankees|surrealism"/>
        <s v="abduction|basednaonnatruenastory|mexico"/>
        <s v="cia|individualism|mentalnaillness|religion|revenge"/>
        <s v="fight|mina|murder|revenge|terrorist"/>
        <s v="astronaut|hoax|journalist|mission|nasa"/>
        <s v="partnaofnatrilogy|secondnapart"/>
        <s v="building|infection|navynaseal|shotnathroughnathenahead|zombie"/>
        <s v="hotel|legs|lingerie|waiter|wealth"/>
        <s v="2000s|burglar|chef|cook|restaurant"/>
        <s v="friend|mentalnainstitution|murder|repairnashop|smallnatown"/>
        <s v="boardingnaschool|boy|britishnahorror|ghost|school"/>
        <s v="bratislava|hostel|sadisticnahorror|torture|travel"/>
        <s v="actornaplayingnahimself|battle|boots|penis|womb"/>
        <s v="ambiguousnaending|firefly|mysteriousnaevent|schizophrenia|storm"/>
        <s v="1960s|boy|ghost|murder|smallnatown"/>
        <s v="actress|comingnaofnaage|retirednaactress|teenagenaboy|vomiting"/>
        <s v="apology|death|groupnaofnafriends|sex|toilet"/>
        <s v="chainsaw|chainsawnamurder|humannamonster|musicnascorenacomposednabynadirector|obscenenafingernagesture"/>
        <s v="barenabreasts|flogging|humannabranding|mannaslapsnaanawoman|manhunt"/>
        <s v="brutalnacop|drugnadealer|punishment|thainaboxing|vengeance"/>
        <s v="cabin|girlnafight|jealousy|sailingnaboat|tent"/>
        <s v="barenachestednamale|journalist|passion|pregnancy|womannainnaunderwear"/>
        <s v="boy|dock|letter|seaside|stranger"/>
        <s v="contemporarynawest|cowboy|horse|jockey|neonawestern"/>
        <s v="activist|promiscuousnadaughter|promiscuousnawoman|sexnainnaanabed|voyeurism"/>
        <s v="incest|malenanudity|oldernamannayoungernawomannarelationship|orgasm|sonnamurdersnamother"/>
        <s v="truenacrime"/>
        <s v="misfit|police|policenaacademy|policenacadet|policenaofficer"/>
        <s v="comingnaofnaage|island|poison|teenagenaboy|teenagenagirl"/>
        <s v="1990s|chicknaflick|funeral|gaynarelationship|wedding"/>
        <s v="breaknaup|california|highnaschool|surfer|teacher"/>
        <s v="obsession|revenge|ship|whale|whaling"/>
        <s v="bar|dream|drugnadealing|nightclub|widower"/>
        <s v="gangster|lesbian|mafia|money|neonanoir"/>
        <s v="addiction|dietnapill|drugnaaddiction|fastnamotionnascene|heroin"/>
        <s v="fair|farm|iowa|newspaper|statenafair"/>
        <s v="dancer|director|love|musicalnafilmmaking|tango"/>
        <s v="1980s|elnasalvador|politicalnathriller|reagannaadministration|warnajournalism"/>
        <s v="blogger|pastor|referencenatonathenashawshanknaredemption|taser|tasered"/>
        <s v="1980s|death|insanity|parallelnauniverse|timenatravel"/>
        <s v="conflictednahero|flashback|mission|rescue|rescuenamission"/>
        <s v="bailiff|lawyer|office|police|school"/>
        <s v="malenanudity|meth|methnalab|nudity|speednafreak"/>
        <s v="forgiveness|ghost|newnajersey|pedophile|threenasisters"/>
        <s v="cake|christian|lesbiannasex|oralnasex|pregnantnaschoolgirl"/>
        <s v="mozart|musicalnaprodigy|royalnacourt|singer|talent"/>
        <s v="inmate|prison|prisonnaguard|soccer|soccernastar"/>
        <s v="baby|friendship|macau|practicalnajoke|selfie"/>
        <s v="assumednaidentity|bolivia|butchnacassidy|doctor|thief"/>
        <s v="abandonednabynamother|poverty|sexnatrade|teenagenaprostitution|unpaidnabill"/>
        <s v="breathnaonnamirror|buriednaalive|engagementnaring|lookingnaatnaone'snaselfnainnaanamirror|serialnakiller"/>
        <s v="1960s|escape|mentalnainstitution|nurse|sexuality"/>
        <s v="cabinet|carnival|halloween|soul|temptress"/>
        <s v="blacknacomedy|friend|modernnasilentnamovie|silentnamovie|twonawordnatitle"/>
        <s v="1990s|businessman|evacuation|historicalnafiction|kuwait"/>
        <s v="girl|heroine|kindrednaspirit|orphan|ruralnasetting"/>
        <s v="bank|criminal|detective|flyingnasquad|policewoman"/>
        <s v="boulder|gangster|onenalastnajob|spain|villa"/>
        <s v="doublenalife|drugs|financialnacrisis|firstnapart|serbian"/>
        <s v="girl|maori|newnazealand|tradition|whale"/>
        <s v="adultnaactornaplayingnaminor|politician|progeria|referencenatonaspiderman|school"/>
        <s v="23rdnacentury|lucidnadream|outernaspace|spacenatravel|trappednainnaspace"/>
        <s v="audition|basketball|highnaschool|singing|teenager"/>
        <s v="basednaonnafilm|brothernabrothernarelationship|crimenafamily|remake|southernnacalifornia"/>
        <s v="actor|love|obsession|obsessivenalove|star"/>
        <s v="battle|bridge|mothernasonnarelationship|supernaturalnapower|vampire"/>
        <s v="androgynous|fullnafrontalnamalenanudity|irishnarepublicannaarmy|psychologicalnadrama|tragicnalove"/>
        <s v="femalenafullnafrontalnanudity|revenge|school|sheriff|virginity"/>
        <s v="delaware|feud|island|undead|zombie"/>
        <s v="cemetery|farmhouse|radiation|runningnaoutnaofnagas|zombie"/>
        <s v="fishnaoutnaofnawater|japanese|loneliness|oldernamannayoungernawomannarelationship|unlikelynafriendship"/>
        <s v="breakingnathenafourthnawall|comedian|jewish|neurosis|singer"/>
        <s v="circus|clown|elephantnatrainer|trapeze|trapezenaartist"/>
        <s v="cunnilingus|femalenafrontalnanudity|femalenanudity|interracialnasex|rearnaentrynasex"/>
        <s v="fathernadaughternarelationship|playingnaagainstnatype|postnaapocalypse|protectivenafather|zombienaapocalypse"/>
        <s v="alcoholic|bar|love|prostitute|sex"/>
        <s v="hanselnaandnagretel|lesbiannakiss|marijuana|witch|witchcraft"/>
        <s v="1920s|communist|escapenafromnajail|newspaper|reporter"/>
        <s v="adultery|argument|oldernawomannayoungernamannarelationship|oralnasex|sexnascene"/>
        <s v="acrobat|circus|cripple|trapeze|trapezenaartist"/>
        <s v="biologicalnafather|college|motorcycle|sperm|spermnadonor"/>
        <s v="alien|brainwashing|constructionnaworker|sunglasses|teleportation"/>
        <s v="digging|escape|escapenaattempt|prisoner|tunnel"/>
        <s v="consciousness|photographer|radical|science|scientist"/>
        <s v="carnafire|evil|hospital|hotel|prophecy"/>
        <s v="12nayearnatimenaspan|comingnaofnaage|domesticnaabuse|growingnaup|separatednaparents"/>
        <s v="englishnagarden|fakenadrowning|fakenaparent|musicalnainstrument|pokernathenacardnagame"/>
        <s v="africannaamericannastereotype|carnawash|rent|roommate|threateningnatelephonenacall"/>
        <s v="adultnadiaper|diaper|digitnainnatitle|dream|sawednaoffnashotgun"/>
        <s v="femalenapubicnahair|girlnainnapanties|legnaspreading|publicnanudity|sexnainnabed"/>
        <s v="cowboy|divorce|horse|sexy|wildnahorse"/>
        <s v="boy|radionashow|socialnaworker|telephone|wisconsin"/>
        <s v="criticallynabashed|mafia|police|telephone|unemployment"/>
        <s v="deadnachildren|ghost|missingnachild|orphan|orphanage"/>
        <s v="barenabreasts|parody|sexualnainnuendo|slipnaandnafall|squirtingnaorgasm"/>
        <s v="bisexual|college|drugnadealer|drugs|student"/>
        <s v="1960s|agent|cuba|intelligence|spy"/>
        <s v="illinois|judge|malenafullnabacknanudity|revenge|winenatasting"/>
        <s v="bellhop|coven|gangster|hotel|newnayear'snaeve"/>
        <s v="bdsm|employernaemployeenarelationship|hospital|mentalnahospital|secretary"/>
        <s v="cancunnamexico|mexico|springnabreak|vacation|wisconsin"/>
        <s v="listener|neonanazi|radio|radionastation|radionatalknashow"/>
        <s v="amateurnatheater|dentist|missouri|smallnatown|travelnaagent"/>
        <s v="blacknacomedy|marriage|marriagenaproposal|notnatakingnanonafornaannaanswer|obsessivenawoman"/>
        <s v="alcoholic|buffalonanewnayork|claimnainnatitle|embalming|mortuary"/>
        <s v="attentionnadeficitnadisorder|debate|drugs|psychologist|school"/>
        <s v="atfnaagent|ballnagag|cultnaleader|pastor|pretendingnatonabenadead"/>
        <s v="circus|darknafantasy|dream|dreamnaworld|fantasynaworld"/>
        <s v="hallnaofnamirrors|montnasaintnamichelnafrance|palacenaofnaversailles|turkeynathenacountry|yellowstonenanationalnapark"/>
        <s v="barenabreasts|comicnarelief|dragon|gladiator|harem"/>
        <s v="artnateacher|artist|highnaschool|homework|principal"/>
        <s v="escort|fnaword|nonaopeningnacredits|onenawordnatitle|prosecutor"/>
        <s v="beating|hustler|jail|money|revenge"/>
        <s v="1950s|italian|murder|tunisia|vomiting"/>
        <s v="boudoir|death|insanity|malenafullnafrontalnanudity|penis"/>
        <s v="alcoholic|cigarettenasmoking|fathernasonnarelationship|teenagenaboy|woods"/>
        <s v="connaartist|money|orphan|scam|secretary"/>
        <s v="electricnachair|haunting|prison|prisoner|revenge"/>
        <s v="cliche|exchangenastudent|slasher|spoof|surfing"/>
        <s v="competition|fakenadocumentary|hairdresser|nudity|referencenatonaliberace"/>
        <s v="counselor|fbi|revengenamotive|school|teenagenagirl"/>
        <s v="alopecia|belfastnanorthernnaireland|ireland|irishnarepublicannaarmy|scalper"/>
        <s v="australian|femalenaarmpitnahair|friend|sheffield|yorkshire"/>
        <s v="beach|friend|friendship|happiness|neighbor"/>
        <s v="dying|hospital|parenthesisnainnatitle|punctuationnainnatitle|tears"/>
        <s v="australia|bar|shipyard|siamesenatwins|tuna"/>
        <s v="canada|postnaapocalypse|roadnamovie|vampire|vampirenahunter"/>
        <s v="cafeteria|femalenaprotagonist|rival|teenagenagirl|teenager"/>
        <s v="1940s|femalenabarenafoot|picketnafence|tire|vomiting"/>
        <s v="gay|malenafrontalnanudity|malenanudity|malenarearnanudity|nudity"/>
        <s v="countryside|marriage|maryland|usa|wedding"/>
        <s v="kidnapper|mountaineering|scotland|scottishnahighlands|sniper"/>
        <s v="imagination|onenawordnatitle|partnaanimation|surrealism|virtualnareality"/>
        <s v="rafting|russia|school|student|teacher"/>
        <s v="continentalnacongress|debate|declarationnaofnaindependence|massachusetts|pennsylvania"/>
        <s v="bomb|bombingnamission|munitions|oxford|royalnaflyingnacorps"/>
        <s v="directednabynastar|writtennaandnadirectednabynacastnamember"/>
        <s v="documentarynacrew|massnasuicide|survivor|tiednafeet|tiednaupnawhilenabarefoot"/>
        <s v="escape|highnaschool|highnaschoolnaprom|prom|promnaking"/>
        <s v="motel|psychopath|psychopathicnakiller|roadnatrip|vomiting"/>
        <s v="boyfriendnagirlfriendnarelationship|friend|praying|surfing|wave"/>
        <s v="catholic|chancellor|divorce|kingnahenrynaviii|thomasnamore"/>
        <s v="media|monologue|television|televisionnanetwork|televisionnanews"/>
        <s v="battlenaofnathenasexes|gallantry|honesty|indifference|scandal"/>
        <s v="dance|dancer|dancing|desert|iran"/>
        <s v="apache|apachenaindian|confederate|mexico|scout"/>
        <s v="latina|southnacentralnalosnaangeles"/>
        <s v="girl|gun|love|sharpshooter|thenaend"/>
        <s v="accidentalnashooting|bird|crow|explodingnaanimal|muslim"/>
        <s v="1910s|desert|dunes|goat|slave"/>
        <s v="gunnarunning|organizednacrime|pimp|superhero|vigilante"/>
        <s v="hoop|horsebacknariding|love|pirate|singer"/>
        <s v="bar|bartender|death|heartnaattack|mentornaprotegenarelationship"/>
        <s v="gay|headmaster|oxford|school|teacher"/>
        <s v="colonel|doctor|koreannawar|major|nurse"/>
        <s v="gay|homosexual|homosexuality|hustler|malenarearnanudity"/>
        <s v="dole|malenastripper|northernnaengland|steelnaworker|unemployment"/>
        <s v="airnatrafficnacontroller|airplane|airport|pilot|spoof"/>
        <s v="army|michaelnajainawhite|ohio|stevenaaustin"/>
        <s v="bully|drugnadealer|firstnapart|neighbor|neighborhood"/>
        <s v="1990s|escape|graduation|hustler|street"/>
        <s v="musicnabusiness|newnayorknacity|recordnaexecutive|recordnalabel|singer"/>
        <s v="anthology|hitnaandnarun|hitnabynaanacar|livingnastatue|meltingnawoman"/>
        <s v="desert|partner|prostitute|stagecoach|water"/>
        <s v="homoeroticism|kansas|murder|police|robbery"/>
        <s v="belgium|congo|convent|nun|nurse"/>
        <s v="kidnapping|losnaangelesnacalifornia|neonanoir|privatenadetective|ransom"/>
        <s v="penknife|police|rape|serialnakiller|unitednakingdom"/>
        <s v="blacknamagic|goat|isolation|nakednawoman|witch"/>
        <s v="friend|obscenity|scam|vacantnalot|van"/>
        <s v="claimnainnatitle|infidelity|irishnaamerican|love|sex"/>
        <s v="friendship|gardener|gaynainterest|homosexual|memory"/>
        <s v="investigation|justice|murder|suspect|tension"/>
        <s v="bloodnasplatter|heartnarippednaout|jocknastrap|train|vomiting"/>
        <s v="cabin|cabinnainnathenawoods|demon|evilnadead|woods"/>
        <s v="basednaonnasketchnacomedy|corporation|cultnafilm|evilnacorporation|sex"/>
        <s v="cultnafilm|hurricane|schoolnabus|shark|sharknafeature"/>
        <s v="1520s|aztec|indian|spanishnacolonization|spanishnaconquest"/>
        <s v="bear|cameraman|hunter|secretnagovernmentnaagency|troll"/>
        <s v="erectilenadysfunction|mugger|mugging|subwaynarobbery|therapy"/>
        <s v="love|michigan|musician|novelist|student"/>
        <s v="1959nacadillac|diamonds|femalenavillain|forcenafield|voyeurism"/>
        <s v="bloodnasplatter|skinamask|stolennamoney|vomiting|warehouse"/>
        <s v="bar|boxnaofficenaflop|dance|onenawordnatitle|voicenaovernanarration"/>
        <s v="adultery|baptistnachurch|dentist|doublenamurder|tvnamininaseries"/>
        <s v="death|forensic|murder|profiler|serialnakiller"/>
        <s v="batman|joker|mutant|tattoonaonnabreast|thenajoker"/>
        <s v="castle|dragon|kidnapping|satire|swordnaandnasorcery"/>
        <s v="chess|drugs|love|meth|pawn"/>
        <s v="desert|heldnaatnagunpoint|marine|revenge|sexnaonnatable"/>
        <s v="gangnaleader|italiannawoman|periodnapiece|purgatory|suicide"/>
        <s v="belldon'snahysteria|highnaanxiety|hitchcockian|murder|parody"/>
        <s v="chick|emperornapenguin|journey|ocean|penguin"/>
        <s v="capitalnamanagement|financialnacrisis|financialnadisaster|investmentnafraud|management"/>
        <s v="apartment|gaynaparent|jobnainterview|malenapubicnahair|pubicnahair"/>
        <s v="choking|friend|hospital|restaurant|scam"/>
        <s v="conservatory|drummer|emotionalnaabuse|musicnaschool|obsession"/>
        <s v="comingnaofnaage|malenafrontalnanudity|malenanudity|photographer|slum"/>
        <s v="friday|friend|hipnahop|technonarave|weekend"/>
        <s v="characternanamenainnatitle|depression|drugs|onenawordnatitle"/>
        <s v="deadnagirl|girl|granddaughter|morgue|storagenaunit"/>
        <s v="deer|gun|gunshot|hunt|kindergartennateacher"/>
        <s v="bbnagun|boy|bully|christmas|tonguenastucknaonnaanapole"/>
        <s v="internacultural|latino|restaurant|soccer|train"/>
        <s v="backnatonaschool|city|highnaschool|sadism|teacher"/>
        <s v="barenabreasts"/>
        <s v="lovenacrime|lovenatriangle|lust|sisternasisternarelationship|unrequitednalove"/>
        <s v="highnaschool|innernacity|school|student|teacher"/>
        <s v="devilnaworship|incubus|paranoia|rapednabynaanademon|satanism"/>
        <s v="friend|funeral|outlaw|pistol|stagecoach"/>
        <s v="apartment|asperger'snasyndrome|children|teacher|writer"/>
        <s v="colombia|colombian|drugnamule|money|stomach"/>
        <s v="actress|cancer|death|french|gaynarelationship"/>
        <s v="bar|bloodynabodynaofnachild|deadnaboy|monster|vomiting"/>
        <s v="academicnaprobation|cameranashotnaofnafeet|fraternity|schoolnaexpulsion|smashingnaanaguitar"/>
        <s v="bikini|coverednainnameltednagold|fortnaknox|gold|pilot"/>
        <s v="celebrity|injection|nearnafuture|scalpel|stabbednainnathenamouth"/>
        <s v="angel|bank|guardiannaangel|secondnachance|smallnatownnalife"/>
        <s v="drugnaculture|drugs|filthynatoilet|heroinnaaddict|heroinnawithdrawal"/>
        <s v="backstage|comedian|concertnafilm|emcee|standnaupnacomedian"/>
        <s v="california|carlsbadnacalifornia|house|nanny|securitynacamera"/>
        <s v="deadnabody|death|lottery|smallnatown|village"/>
        <s v="bank|columbine|columbinenahighnaschoolnakillings|firearm|schoolnashooting"/>
        <s v="amnesia|culturalnarevolution|husbandnawifenarelationship|memory|politicalnaprisoner"/>
        <s v="freddynakrueger|gay|gaynasubtext|homoeroticism|jocknastrap"/>
        <s v="malenanudity|malenapubicnahair|nudenabathing|piano|pubicnahair"/>
        <s v="classnadifferences|killingnaspree|onenanight|suburb|violence"/>
        <s v="book|foundnafootage|research|snuffnafilm|writer"/>
        <s v="actornanamenainnatitle|colonnainnatitle|fournawordnatitle|livenaperformance|satire"/>
        <s v="cancer|football|homosexuality|marriage|mississippi"/>
        <s v="ape|astronaut|mission|planet|rescue"/>
        <s v="basketball|boy|dog|dognamovie|goldennaretriever"/>
        <s v="ash|father|mother|pokemon|professor"/>
        <s v="actualnaanimalnakilled|death|jasonnavoorhees|slashernaflick|teennahorror"/>
        <s v="allies|bridge|construction|jungle|sabotage"/>
        <s v="alien|halloween|killernarobot|outernaspace|wrestlernacostume"/>
        <s v="actor|diamond|heir|kidnapping|ransom"/>
        <s v="apartment|elevator|elevatornagirl|love|mistress"/>
        <s v="brutality|evil|jasonnavoorhees|paranormalnaphenomena|terror"/>
        <s v="defection|eastnagermany|germany|ironnacurtain|scientist"/>
        <s v="blocknaparty|marchingnaband|neighborhood|newnayorknacity|tyrannosaurusnarex"/>
        <s v="americannawest|bountynahunter|frontier|horsenariding|outlaw"/>
        <s v="actressnasharesnafirstnanamenawithnacharacter|bar|carnawash|city|d.j."/>
        <s v="cocaine|package|slownamotionnascene|toplessnafemalenanudity|wrongnaaddress"/>
        <s v="1920s|evangelist|preacher|revival|travelingnasalesman"/>
        <s v="judge|law|nazi|nuremberg|warnacrime"/>
        <s v="apostrophenainnatitle|barenabreasts|femalenanudity|nudenablacknawoman|prom"/>
        <s v="celebrity|robot|satire|sketchnacomedy|stopnamotionnaanimation"/>
        <s v="cattle|cattlenadrive|cowboy|kansas|texas"/>
        <s v="femalenaprotagonist|sizenapositive|thin|titlenadirectednabynafemale|wetnadream"/>
        <s v="friend|greece|greek|hotelnaroom|twin"/>
        <s v="fallingnainnalove|glowingnaeyes|insult|teenager|threenawordnatitle"/>
        <s v="cemetery|femalenanudity|mortuary|sphere|tallnaman"/>
        <s v="abuse|bishop|death|flashback|poverty"/>
        <s v="education|factory|highnaschool|mexicannaamerican|religiousnaicon"/>
        <s v="gallipoli|tvnamininaseries|worldnawarnaone"/>
        <s v="ashram|india|love|tradition|widow"/>
        <s v="england|marriage|muslim|pakistani|salford"/>
        <s v="dating|diner|masturbation|urination|washingtonnasquarenamanhattannanewnayorknacity"/>
        <s v="courtesan|friend|kamanasutra|seduction|wedding"/>
        <s v="apartment|firstnadate|neighbor|newnayork|newnayorknacity"/>
        <s v="candy|chocolate|factory|miniaturization|suddennachangenainnasize"/>
        <s v="druid|eclipse|rune|scalping|warlock"/>
        <s v="cameranashotnaofnafeet|femalenastockingednafeet|femalenastockingednasoles|nudenapantyhose|pantyhose"/>
        <s v="farm|farmnaworker|grasshopper|harvest|wealth"/>
        <s v="attorney|happiness|housenacleaner|physics|professor"/>
        <s v="bestnafriend|bitch|friend|popularnagirl|prom"/>
        <s v="andynawarhol|art|artist|friendship|streetnaartist"/>
        <s v="bestnafriend|blacknaandnawhite|fathernadaughternarelationship|femalenaprotagonist|mothernadaughternarelationship"/>
        <s v="baby|bathingnaanababy|criminal|slum|vomiting"/>
        <s v="ensemblenacast|episodicnastructure|satire|socialnasatire|suburb"/>
        <s v="africannaamerican|familynarelationships|standnaupnacomedian|standnaupnacomedy"/>
        <s v="canada|humannabecomingnaannaanimal|madnascientist|partnaofnatrilogy|walrus"/>
        <s v="brothernasisternarelationship|hypnosis|imprisonment|love|revenge"/>
        <s v="cancer|faith|hope|letter|prayer"/>
        <s v="hobo|pedophile|rampage|shotgun|vigilante"/>
        <s v="freeway|nightmare|police|school|trailernapark"/>
        <s v="19thnacentury|faith|mayor|ranch|sheriff"/>
        <s v="15nayearnaold|dancing|essex|littlenasister|suburb"/>
        <s v="college|collegenacampus|dancenacraze|depression|fraternity"/>
        <s v="authornacameo|familynarelationships|island|monster|twonapartnatvnamovie"/>
        <s v="bachelorettenaparty|drugnause|highnaschool|overdose|weddingnadress"/>
        <s v="brains|explodingnahead|politician|swarmnabehavior|washingtonnad.c."/>
        <s v="basednaonnaanabook|basednaonnaananovel|madenafornatvnamovie|musicnaschool|support"/>
        <s v="filmnainnafilm|mannawithnaglasses|referencenatonastevennaspielberg|selfnareferential|shoppingnamall"/>
        <s v="concierge|frontnadesk|hotel|maid|prostitute"/>
        <s v="friend|friendship|rowing|storm|summernacamp"/>
        <s v="bloodnasplatter|chain|murder|mysteriousnakiller|warning"/>
        <s v="1955nachevrolet|nurse|peepingnatom|referencenatonabrooklynnadodgers|spying"/>
        <s v="doggystylenasex|roughnasex|sodomy|torture|violentnasex"/>
        <s v="ghost|irish|kissing|novelist|widower"/>
        <s v="death|detective|house|missing|supernatural"/>
        <s v="independentnafilm|spoof"/>
        <s v="actor|italiannaamerican|mexico|orphan|usa"/>
        <s v="boardingnaschool|comingnaofnaage|femalenafriendship|lesbian|newnaengland"/>
        <s v="dealer|drugs|killer|police"/>
        <s v="halloweennaparty|newnayorknacity|racism|romcom|spoof"/>
        <s v="exorcism|femalenanudity|hauntednahouse|lesbiannakiss|masturbation"/>
        <s v="badnacop|college|secondnapart|sequel|wrestler"/>
        <s v="criminal|gangster|money|revenge|violence"/>
        <s v="numbernainnatitle|singlenafather"/>
        <s v="dubstep|tiednafeet"/>
        <s v="eugenenaoregon|independentnafilm|obsession"/>
        <s v="policenaofficer|policenaofficernatakennahostage"/>
        <s v="19thnacentury|basednaonnanovel|disfigurement|harpooner|independentnafilm"/>
        <s v="detective|killer|police|shootout|thong"/>
        <s v="doctor|letter|paternity|sex|testicles"/>
        <s v="brazil|letter|rionadenajaneironabrazil|sertao|teacher"/>
        <s v="1930s|apple|dude|luck|newnayorknacity"/>
        <s v="corruptnasheriff|drugnacartel|flashnadrive|niece|sheriff"/>
        <s v="titlenaspokennabynacharacter"/>
        <s v="childnainnaperil|electroshocknatherapy|memory|memorynaloss|teenagenagirl"/>
        <s v="cheating|economics|experiment|humannanature|sumonawrestling"/>
        <s v="carnachase|plotnatwist|policenavan|rearnaendingnaanacar|slasher"/>
        <s v="alternaego|awkwardness|office|scientist|superhero"/>
        <s v="alaska|climatenachange|global|polarnabear|scientific"/>
        <s v="baby|friend|hipnahop|pimp|stripper"/>
        <s v="allnagirlnaband|band|crossnadressing|musician|yacht"/>
        <s v="death|jasonnavoorhees|massacre|slaughter|telekinesis"/>
        <s v="evilnawitch|tornado|witch|wizard|wizardnaofnaoz"/>
        <s v="assistant|castle|experiment|frankenstein'snamonster|scientist"/>
        <s v="barn|filmnastudent|hospital|mummy|videonacamera"/>
        <s v="love|professornaofnahistory|radio|satyagraha|unscrupulousnabuilder"/>
        <s v="beekeeper|boundnaandnagagged|dysfunctionalnafamily|mannawithnaglasses|tiednatonaanachair"/>
        <s v="blacknahorse|boynahorsenarelationship|horse|rescuednabynaanahorse|training"/>
        <s v="crew|cultnafilm|denmark|earth|wristwatch"/>
        <s v="fallingnaintonawater|medicalnadoctor|priest|roofnaleak|swimmingnainnathenaocean"/>
        <s v="barenabreasts|bra|panties|toplessnafemalenanudity|underwear"/>
        <s v="heaven|pilot|teacher|training|worldnawarnatwo"/>
        <s v="railroad|referencenatonadouglasnafairbanks|referencenatonajessenaowens|referencenatonarandolphnascott|yearna1874"/>
        <s v="fridaynathenathirteenth|hockeynamask|jasonnavoorhees|morgue|slasher"/>
        <s v="convent|jew|jewish|nun|poland"/>
        <s v="homosexuality|love|malenafullnafrontalnanudity|malenarearnanudity|onenawordnatitle"/>
        <s v="baseball|baseballnamovie|beer|slacker|softball"/>
        <s v="beach|surfing|surfingnacontest|twonawordnatitle|wave"/>
        <s v="binoculars|hitchcockian|scissors|timenamachine|woods"/>
        <s v="hiking|voyeur|voyeurism|westnavirginia|woods"/>
        <s v="actress|chorusnagirl|fan|friend|love"/>
        <s v="fat|food|health|juice|obese"/>
        <s v="hamburger|parody|priest|psychic|womannainnaanabikini"/>
        <s v="criticallynabashed|partisannacommentary|politicalnapropoganda|punctuationnainnatitle|reenactment"/>
        <s v="band|drummer|jazz|pennsylvania|song"/>
        <s v="doctor|factory|halloween|holidaynahorror|stonehenge"/>
        <s v="ape|fear|future|spacecraft|spaceship"/>
        <s v="alcoholism|forenamenaasnatitle|rancher|rodeonacowboy|texas"/>
        <s v="lying|montreal|referencenatonatwitter|referencenatonayoutube|toronto"/>
        <s v="friend|hustler|italy|narcolepsy|traveling"/>
        <s v="actor|doctor|drugs|home|pain"/>
        <s v="american|conversations|kiss|love|train"/>
        <s v="canadiannagothic|hospital|murder|paranormal|supernatural"/>
        <s v="hospital|love|mennonite|shower|song"/>
        <s v="chinese|chinesenaamerican|lesbiannalove|mothernadaughternarelationship|surgeon"/>
        <s v="arrangednamarriage|bangladesh|buckinghamnapalace|septemberna11na2001|titlenadirectednabynafemale"/>
        <s v="burglary|dementia|nearnafuture|robot|thief"/>
        <s v="cancer|death|doctor|drinking|love"/>
        <s v="cryingnaman|highnaschool|highnaschoolnasenior|men'snaclothingnastore|party"/>
        <s v="studentnafilm|wondernayears"/>
        <s v="catholic|christian|jew|muslim|religion"/>
        <s v="alternativenaenergy|energy|fuel|green|oil"/>
        <s v="dolphin|island|research|tourist|town"/>
        <s v="church|marriage|mormon|mormonnachurch|proposition"/>
        <s v="birthday|callnacenter|fiance|hotel|indian"/>
        <s v="dissection|malenapubicnahair|medicalnaschool|medicalnastudent|train"/>
        <s v="computer|future|mexicannaimmigrant|network|wilhelmnascream"/>
        <s v="drugnadealer|superhero|tragedy|tragicnahero|tragicnalove"/>
        <s v="boss|holiday|letter|northnapole|santa"/>
        <s v="catering|monster|onenawordnatitle|party|wasp"/>
        <s v="actor|bus|march|millionnamannamarch|religion"/>
        <s v="boundnawithnaductnatape|flashnaforward|number|riddle|stalking"/>
        <s v="experiment|future|hibernation|stupidity|topnasecret"/>
        <s v="england|racism|racist|skinhead|violence"/>
        <s v="acronymnainnatitle|periodnainnatitle|titlenaendsnawithnaperiod"/>
        <s v="college|teacher|theatricalnaproducer|tutu|wedding"/>
        <s v="exclamationnapointnainnatitle|imperativenainnatitle|punctuationnainnatitle|threenawordnatitle"/>
        <s v="bestnafriend|friendship|population|statenainnatitle|texas"/>
        <s v="gambling|interracialnamarriage|love|miscegenation|showboat"/>
        <s v="deathnaofnalovednaone|lossnaofnafather|lossnaofnalovednaone|musician|singer"/>
        <s v="bouquet|housenafire|praying|serialnakiller|tiednatonaanachair"/>
        <s v="journey|obsolescence|radio|toaster|vacuumnacleaner"/>
        <s v="apprentice|classicalnamusic|disney|mouse|orchestra"/>
        <s v="defecation|hockeynamask|jasonnavoorhees|lake|serialnakiller"/>
        <s v="jasonnavoorhees|murder|newnajersey|nightmare|teenager"/>
        <s v="1850s|christiannafilm|darknasecret|funeral|sinnaeater"/>
        <s v="belief|faith|pastor|questionnainnatitle|threenawordnatitle"/>
        <s v="championship|hitnaandnarun|police|policenainvestigation|volleyball"/>
        <s v="immigrant|maid|steelnamill|strike|union"/>
        <s v="flarenagun|island|planenacrash|soccernateam|stranded"/>
        <s v="acceptance|comingnaoutnatonafamily|gay|largenafamily|wedding"/>
        <s v="claimnainnatitle|contractionnainnatitle|newnayork|newnayorknacity|woodstock"/>
        <s v="cultnafilm|demon|monsternaslayer|uncle|vomiting"/>
        <s v="love|pity|readjustingnatonaciviliannalife|veteran|worldnawarnatwonaveteran"/>
        <s v="cruelty|friend|malenafrontalnanudity|malenanudity|pubicnahair"/>
        <s v="friendship|mentalnaillness|poet|sexnaobsession|virgin"/>
        <s v="apartmentnabuilding|character'snapointnaofnaviewnacameranashot|firenastation|subjectivenacamera|televisionnareporter"/>
        <s v="hazmatnasuit"/>
        <s v="assassin|britishnaagent|britishnasecretnaservice|decoder|russian"/>
        <s v="barenabreasts|japan|tokyonajapan|toxicnaavenger|troma"/>
        <s v="detective|mississippi|police|policenadetective|smallnatown"/>
        <s v="frozen|future|healthnafood|leader|police"/>
        <s v="ambiguousnaending|beingnafollowed|sexnascene|supernatural|supernaturalnabeing"/>
        <s v="aphrodisiac|courtnajester|jester|queen|writtennaandnadirectednabynacastnamember"/>
        <s v="1930s|alabama|lawyer|sixnayearnaold|trial"/>
        <s v="australian|gasoline|postnaapocalypse|refinery|warrior"/>
        <s v="battle|fight|fighting|martialnaartist|snake"/>
        <s v="drinking|femalenadressednaasnamale|love|nebraska|transgender"/>
        <s v="boundnaandnagagged|girl|hauntednahouse|hearingnanoises|uninterruptednashot"/>
        <s v="eastnagermany|police|secretnapolice|stasi|writer"/>
        <s v="faith|fatherhood|integrity|police|responsibility"/>
        <s v="drink|manager|money|partner|poolnahall"/>
        <s v="oil|oilnafield|oilnatycoon|partnership|wildcatter"/>
        <s v="belleville|dog|mafia|tournadenafrance|verynalittlenadialogue"/>
        <s v="familynaabandonment|fire|lossnaofnafather|nativenaamericannaprotagonist|nativenaamericannareservation"/>
        <s v="1980s|comicnabook|darknahorsenacomics|referencenatonadavidnaletterman|robertnacrumb"/>
        <s v="book|bookstore|love|simultaneity|train"/>
        <s v="animalnainnatitle|dognafight|mexiconacity|multiplenaperspectives|nonlinearnatimeline"/>
        <s v="13nayearnaolds|adolescence|friend|peernapressure|teacher"/>
        <s v="bigotry|jewish|prejudice|racism|writer"/>
        <s v="bail|crystalnameth|familynarelationships|femalenaprotagonist|searchnafornafather"/>
        <s v="bone|climbing|crevasse|partner|rope"/>
        <s v="band|dance|ragtime|singer|violinist"/>
        <s v="fellatio|sevennawordnatitle|shoenasalesman|titlenadirectednabynafemale|writtennabynadirector"/>
        <s v="florida|iceland|interview|newnayorknacitynanewnayork|recession"/>
        <s v="boxnaofficenaflop|criticallynabashed|malenaobjectification|narcissism|wannabenadj"/>
        <s v="africannaamerican|code|dog|pigeon|samurai"/>
        <s v="bloodnasplatter|friend|lapd|mexican|violence"/>
        <s v="autonatheft|basednaonnatruenastory|drugnaaddict|kidnapping|violence"/>
        <s v="birthday|friend|hollywood|party|sex"/>
        <s v="evilnaspirit|hatchet|ouija|ouijanaboard|psychopathicnakiller"/>
        <s v="alternativenacomedy|femalenaprotagonist|highnaschool|socialnasatire|threenawordnatitle"/>
        <s v="controversy|ejaculation|malenafrontalnanudity|oralnasex|unsimulatednasex"/>
        <s v="bar|dog|interview|lebanon|nightmare"/>
        <s v="jerusalem|journey|promisednaland|ship|wilderness"/>
        <s v="americannapolitics|iraq|iraqnawar|occupation|whitenahouse"/>
        <s v="1970s|mother'snaboyfriend|overalls|phonenabooth|sexualnapromiscuity"/>
        <s v="breakingnathenafourthnawall|brothernabrothernarelationship|highnaschoolnafriends|imperativenainnatitle|skateboard"/>
        <s v="1960s|astronaut|moon|nasa|spacecraftnaaccident"/>
        <s v="desert|oregon|survival|trust|water"/>
        <s v="clitoris|deepnathroat|fellatio|oralnasex|pornnaindustry"/>
        <s v="detective|food|gangster|police|restaurant"/>
        <s v="office|officenapolitics|photonabooth|snobbery|titlenadirectednabynafemale"/>
        <s v="masturbation|pornnastar|sexnalessonnafromnaanaprostitute|spreadeagle|topless"/>
        <s v="band|blackmail|safe|subway|train"/>
        <s v="artist|butchery|catholic|catholicnaschool|friend"/>
        <s v="highnaschool|purity|stepbrother|temptation|vaginanadentata"/>
        <s v="boy|guitar|orphan|rockna'n'naroll|sword"/>
        <s v="elevator|newsnareporter|police|restaurant|waiter"/>
        <s v="deafness|disappearance|ears|ibiza|musician"/>
        <s v="citynanamenainnatitle|malenafrontalnanudity|placenanamenainnatitle"/>
        <s v="fight|gang|hiking|wales|workingnaclass"/>
        <s v="boxnaofficenaflop|criticallynabashed|gaynarights|newnayorknacity|stonewallnariots"/>
        <s v="alternatenareality|pacificnanorthwest|smallnatown|smallnatownnalife|smallnatownnasheriff"/>
        <s v="india|love|lovenaatnafirstnasight|mumbainaindia|referencenatonaedwardnascissorhands"/>
        <s v="gangster|heist|internet|mafia|miaminaflorida"/>
        <s v="cave|cobra|island|medallion|waterfall"/>
        <s v="basednaonnaplay|numbernainnatitle"/>
        <s v="cellphone|detective|missingnaperson|privatenadetective|train"/>
        <s v="femalenanudity|livingnadead|selfnamutilation|sequel|zombie"/>
        <s v="bar|coke|drugs|party|snorting"/>
        <s v="exnaconvict|halfwaynahouse|nipplesnavisiblenathroughnaclothing|orgasm|parolenaofficer"/>
        <s v="aliennaabduction|debate|lesbian|pregnant|spaceship"/>
        <s v="camping|forest|lake|stabbednawithnaglass|vomiting"/>
        <s v="gaynainterest|guitarist|obsessednafan|seduction|sexnascene"/>
        <s v="blood|breasts|femalenanudity|lesbian|vampire"/>
        <s v="carjacking|drugnalord|johannesburgnasouthnaafrica|police|postnaapartheid"/>
        <s v="alibi|boxnaofficenaflop|newspapernaclipping|nonnastatutorynafemalenaonnamalenarape|profiler"/>
        <s v="ghost|ghostnahunting|labyrinth|paranormal|realitynashow"/>
        <s v="catnakiller|deathnaofnaanimal|highnaheels|kneednainnathenacrotch|kneednainnathenagroin"/>
        <s v="betrayal|car|connection|death|gun"/>
        <s v="fictitiousnacountry|latinnaamerica|president|rebellion|referencenatonafidelnacastro"/>
        <s v="1990s|brothernabrothernarelationship|nantucketnaisland|onenawordnatitle|sisternasisternarelationship"/>
        <s v="lawnapartner|murder|partner|seaman|yacht"/>
        <s v="death|desert|robber|sheriff|waitress"/>
        <s v="1990s|homoeroticism|referencenatonakurtnacobain|roadnatrip|yearna1994"/>
        <s v="firenainvestigator|landlord|suicide|talkingnatonaone'snaselfnainnaanamirror|turpentine"/>
        <s v="barista|coffee|coffeenashop|fight|insult"/>
        <s v="1950s|independentnafilm|outlaw|trial"/>
        <s v="christmasnatree|frenchnacanadian|newnayork|salesman"/>
        <s v="count|drawnnaandnaquartered|tiednaup|torturenachamber|torturenadevice"/>
        <s v="addict|paternity|rascal|swimmingnapool|texas"/>
        <s v="basednaonnastagenamusical|basednaonnastagenamusicalnabasednaonnastagenaplay|freedom|historicalnafiction|virgin"/>
        <s v="characternanamenainnatitle|electionnacampaign|presidentialnaelection"/>
        <s v="1800s|docnaholliday|robbers|sheriff|texas"/>
        <s v="zombie|zombienaspoof"/>
        <s v="blood|daughter|jail|police|shark"/>
        <s v="death|friend|highnaschool|murder|police"/>
        <s v="boy|caretaker|dam|evacuation|orphanage"/>
        <s v="killednainnapolicenacar|mercenary|policenaofficernashotnainnathenaleg|policenaofficernashotnathroughnathenaheart|whistleblower"/>
        <s v="buriednaalive|coffin|iraq|onenaperson|singlenasetnaproduction"/>
        <s v="15nayearnaold|school|teennacomedy|teennamovie|virginity"/>
        <s v="fellatio|femalenafrontalnanudity|malenafrontalnanudity|nudenasunbathing|orgy"/>
        <s v="newnayorknacity|passion|reenactment|rooftop|tower"/>
        <s v="boat|onenawordnatitle|sea|storm|survivor"/>
        <s v="basketball|burglary|police|robbery|teenagenagirl"/>
        <s v="cultnafilm|documentarynacrew|exorcism|foundnafootage|satanicnaritual"/>
        <s v="1960s|childhood|friendship|love|thenabeatles"/>
        <s v="brothernainnalawnasisternainnalawnarelationship|expectantnafather|histrionicnapersonalitynadisorder|middlenaagednawoman|offnascreennarape"/>
        <s v="bomber|doomsday|general|u.s.napresident|warnaroom"/>
        <s v="church|love|mexico|politics|priest"/>
        <s v="auroch|community|hospital|illness|sixnayearnaold"/>
        <s v="ape|general|gorilla|outernaspace|planetnaofnathenaapes"/>
        <s v="doctor|mountain|musician|song|university"/>
        <s v="1960s|beliefnainnathenaafterlife|domesticnaviolence|faith|minister"/>
        <s v="advertising|movienainnatitle|productnaplacement"/>
        <s v="basednaonnaednagein|dog|hyperactive|macabre|zombie"/>
        <s v="bhutan|buddhist|monk|storytelling|weaver"/>
        <s v="imperativenainnatitle|judge|marshal|murder|vigilante"/>
        <s v="editor|gangster|newspaper|organizednacrime|press"/>
        <s v="birthday|birthdaynaparty|colonoscopy|hospital|surgery"/>
        <s v="fireworks|kiss|tonabenacontinuednaending|unclenanephewnarelationship|usaf"/>
        <s v="exnaboyfriendnaexnagirlfriendnarelationship|gossip|inheritance|mansion|referencenatonahowardnauniversity"/>
        <s v="bechdelnatestnafailed|money|multiplenaoutcomes|repeatednaevent|subway"/>
        <s v="case|doll|drynahumor|friend|love"/>
        <s v="cave|salmon"/>
        <s v="brother|cave|caver|dark|funeral"/>
        <s v="12nayearnaold|boy|mexican|mexicannaimmigrant|mexico"/>
        <s v="ape|future|intelligence|revolution|slavenarevolt"/>
        <s v="doctor|maine|onlynason|schoolnachoir|summer"/>
        <s v="horrornamovienaremake|rape|rapenaandnarevenge|rapenavictim|revenge"/>
        <s v="banker|beautynapageant|escapednaconvict|gay|pageant"/>
        <s v="femalenafrontalnanudity|lesbiannarelationship|summer|voyeurism|yorkshire"/>
        <s v="delivery|deliverynatonawrongnaaddress|lunchbox|opennaended|unconventionalnaromance"/>
        <s v="beach|lebanese|loss|muslim|restaurant"/>
        <s v="eccentric|friend|house|monopoly|stenographer"/>
        <s v="boxing|captain|hawaii|love|sergeant"/>
        <s v="captain|cavalry|fort|retirement|yellownaribbon"/>
        <s v="christianity|love|referencenatonajustinnabieber|referencenatonataylornaswift|worship"/>
        <s v="accidentalnakilling|drugnahumor|profanity|sexualnahumor|standnaupnacomedy"/>
        <s v="betrayal|familynarelationships|insecurity|murder|passivenaaggression"/>
        <s v="caramel|friendship|police|secret|suitor"/>
        <s v="hauntednahouse"/>
        <s v="gay|hairynachest|homosexual|israel|malenanudity"/>
        <s v="corruption|neonanoir|recording|saxophone|surveillance"/>
        <s v="antibes|hotel|island|reunion|reunionnaisland"/>
        <s v="filmnastudent|marriage|mentalnabreakdown|movienastar|obsession"/>
        <s v="femalenarearnanudity|fleshnaeatingnavirus|horrornamovienaremake|remake|toplessnafemalenanudity"/>
        <s v="domesticnaviolence|pregnancy|unhappynamarriage|unwantednapregnancy|waitress"/>
        <s v="handnatonahandnacombat|hongnakong|kumite|martialnaarts|tournament"/>
        <s v="camp|corruption|governor|senate|u.s.nasenate"/>
        <s v="comingnaofnaage|marijuana|rape|virgin|weed"/>
        <s v="boy|divorce|tennis|tennisnacoach|writer"/>
        <s v="friend|friendship|journalist|newnayorknacity|personalnaad"/>
        <s v="amnesia|dreamnaanalysis|dreamnasequence|guiltnacomplex|postnatraumaticnastressnadisorder"/>
        <s v="bird|cultnafilm|egg|nightclub|toronto"/>
        <s v="shower|stripper|tapnadancing|underwear|undressing"/>
        <s v="baby|boy|coma|demon|house"/>
        <s v="punk|punknarocker|repossession|televangelist|ufo"/>
        <s v="connaartist|hotel|partner|scam|stamp"/>
        <s v="interview|jerusalem|jewish|terrorism|terroristnabombing"/>
        <s v="commune|defecation|environmentalism|fellatio|island"/>
        <s v="fecesnainnaanaswimmingnapool|femalenavomiting|highnaschool|lifeguard|malenaobjectification"/>
        <s v="bank|bastillenaday|callnagirl|childhoodnafriend|drugs"/>
        <s v="jew|jewishnanazi|nazism|racism|skinhead"/>
        <s v="flashback|footballnagame|school|smallnatown|snow"/>
        <s v="abandonednaasylum|abandonednahospital|asbestos|lobotomy|multiplenapersonality"/>
        <s v="cheese|city|icenacream|school|secondnacity"/>
        <s v="bayou|boat|louisiana|swamp|tour"/>
        <s v="actornadirectornawriter|invention|machine|musicnascorenacomposednabynadirector|tramp"/>
        <s v="catholic|catholicism|rabbi|school|summer"/>
        <s v="bnamovie|birthday|chinese|demon|smallnatown"/>
        <s v="girlnainnapanties|panties|rednapanties|standnaupnacomedy"/>
        <s v="love|musicnaproducer|previousnamarriage|rockna'n'naroll|russian"/>
        <s v="american|filipino|friendship|guerrillanaarmy|village"/>
        <s v="bloodnasplatter|talknaradio|virus|vomitingnablood|zombienaapocalypse"/>
        <s v="cancer|cigarettenasmoking|hospital|onenanightnastand|trucker"/>
        <s v="blood|flashback|radionadj|radionastation|vinyl"/>
        <s v="bloodynaviolence|explodingnahead|hauntednahouse|plotnatwist|slapstick"/>
        <s v="greed|pollution|slavenalabor|truth|walnamart"/>
        <s v="death|highnaschool|prostitute|suicide|timenatravel"/>
        <s v="adolescence|girlnanextnadoor|growingnavegetables|highnastandards|sentnaaway"/>
        <s v="bullying|cyberbullying|girl|internet|throatnaslitting"/>
        <s v="afternadarknahorrorfest"/>
        <s v="dwarf|love|princess|queen|snownawhite"/>
        <s v="16nayearnaold|doctor|hotel|tinnitus|titlenadirectednabynafemale"/>
        <s v="barenachestednamalenabondage|european|femalenafrontalnanudity|toplessnawoman|warnapaint"/>
        <s v="boat|director|lochnaness|lochnanessnamonster|monster"/>
        <s v="collegenastudent|disfigurednaface|house|suicide|website"/>
        <s v="malenapubicnahair|manipulativenapersonality|murdernaofnawife|neglectednawife|pubicnahair"/>
        <s v="ghostnastory|mansonnafamily|paranormal|realnalifenaevent|referencenatonasharonnatate"/>
        <s v="blacknacat|catwoman|dcnacomics|penguin|riddler"/>
        <s v="antique|cockneynaaccent|hatchet|money|shotgun"/>
        <s v="citynanamenainnaseriesnatitle|homicide|oldernamannayoungernamannarelationship|placenainnaseriesnatitle|policenapartner"/>
        <s v="dogmena95|familynasecret|hauntednabynathenapast|secret|speech"/>
        <s v="alcoholicnadrink|bar|drink|drinking|drunk"/>
        <s v="1970s|1980s|nonlinearnatimeline|rescue|vietnamnawar"/>
        <s v="basketball|germannaimmigrant|opera|twonawordnatitle|warnaorphan"/>
        <s v="artnateacher|cannibal|inspiration|painter|sleepwalking"/>
        <s v="alien|bornnainnavitro|innavitronafertilization|marine|outernaspace"/>
        <s v="19thnacentury|centralnaasia|mothernasonnarelationship|ruler|russiannaempire"/>
        <s v="canuxploitation|independentnafilm|postnaapocalypse|remake|survival"/>
        <s v="blaxploitation|hanukkah|jewish|kwanzaa|santanaclaus"/>
        <s v="interruptednasex|kiss|love|mistakennasexnascene|sexnainnacar"/>
        <s v="masturbation|pornnaactornainnamainstreamnamovie|sex|spoof|virginity"/>
        <s v="death|estate|housekeeper|love|montenacarlo"/>
        <s v="icenapick|jasonnavoorhees|lake|pitchfork|shack"/>
        <s v="addiction|alcoholic|alcoholism|paranoia|suicidalnathoughts"/>
        <s v="bum|city|mutant|newnayorknacity|street"/>
        <s v="animal|donkey|lamb|pig|rooster"/>
        <s v="hitchcockian|husbandnamurdersnawife|murder|niagaranafalls|overheadnashot"/>
        <s v="coalnamine|girl|school|village|wales"/>
        <s v="escort|femalenanudity|friendship|money|sexnascene"/>
        <s v="horrornamovienaremake|remake|undead|undeadnasex|undeadnasexuality"/>
        <s v="affair|interview|marriage|sex|videotape"/>
        <s v="chained|flashback|killer|serialnakiller|surprisenaending"/>
        <s v="drugs|highway|police|statenatrooper|vermont"/>
        <s v="algeria|algerian|losnaangelesnacalifornia|muslim"/>
        <s v="actressnasharesnafirstnanamenawithnacharacter|appendicitis|hospital|lossnaofnamother|supermarket"/>
        <s v="arrangednamarriage|bride|celebration|marriage|wedding"/>
        <s v="bank|carnaaccident|cheatingnahusband|newnayork|singlenamother"/>
        <s v="artist|death|hunting|sheriff|vermont"/>
        <s v="cheerleader|gay|homosexual|lesbian|lesbiannarelationship"/>
        <s v="addiction|alcoholic|baseball|carnaaccident|referencenatonagod"/>
        <s v="gang|heist|heistnagonenawrong|nonlinearnatimeline|robbery"/>
        <s v="1800s|bird|bluenabirdnaofnahappiness|foreignnalanguagenaadaptation|past"/>
        <s v="civilnawar|hitman|outlaw|shootout|spaghettinawestern"/>
        <s v="brazil|exam|housekeeper|northeastnaregionnaofnabrazil|portuguesenalanguage"/>
        <s v="church|college|colornainnatitle|philosophy|texas"/>
        <s v="femalenabassist|femalenadrummer|femalenaguitarist|femalenasinger|portlandnaoregon"/>
        <s v="breastnacancer|commanainnatitle|periodnainnatitle|punctuationnainnatitle|threenawordnatitle"/>
        <s v="lasnavegasnanevada|museum|referencenatonamr.narogers|referencenatonavincentnavannagogh|talkingnaaboutnasuicide"/>
        <s v="femalenaexplicitnanudity|handnajob|oralnasex|penetration|unsimulatednasex"/>
        <s v="guitar|hearse|manager|musician|singer"/>
        <s v="boxnaofficenaflop|femalenafrontalnanudity|pinknabranaandnapanties|rednabranaandnapanties|sex"/>
        <s v="attack|fort|india|lancer|massacre"/>
        <s v="forest|foundnafootage|lost|murder|roadnatrip"/>
        <s v="cincinnatinaohio|highnaschool|hockey|jocknastrap|zoologist"/>
        <s v="blacknacop|chase|cotton|fournawordnatitle|newnayorknacity"/>
        <s v="barenabreasts|branaandnapanties|nudity|syringe"/>
        <s v="cook|dishwasher|flashing|malenafrontalnanudity|waiter"/>
        <s v="anger|armynaveteran|independentnafilm|revenge|sexnascene"/>
        <s v="basednaonnatruenastory|blood|serialnakiller|slasher|tvnamininaseries"/>
        <s v="bathtub|cultnafilm|necknabreaking|tennessee|wraparoundnastory"/>
        <s v="bisexual|explicitnasex|sex|stranger|swing"/>
        <s v="ballet|cultnafilm|dance|dracula|gothic"/>
        <s v="food|foodnainnatitle|potato"/>
        <s v="exploitation|fournawordnatitle|hallucinogen|lynchian|telepathy"/>
        <s v="apartment|drugnalord|gangster|police|swatnateam"/>
        <s v="flashback|immortality|ruralnasetting|vampire|zombie"/>
        <s v="americannaexpatriate|casablancanamorocco|gestapo|police|visa"/>
        <s v="ghost|lake|parapsychologist|psychic|secret"/>
        <s v="boss|computer|honesty|sales|salesman"/>
        <s v="forest|greenhouse|plant|robot|space"/>
        <s v="boxer|hometownnahero|philadelphianapennsylvania|protectivenamale|training"/>
        <s v="femalenanudity|malenanudity|malenarearnanudity|nudity"/>
        <s v="18thnacentury|ragsnatonariches|secretnaletter|squire|tutor"/>
        <s v="blender|computernascreen|secret|skype|webcam"/>
        <s v="loner|neonanoir|nightnashift|taxinadriver|vigilante"/>
        <s v="1980s|forest|lycanthrope|shapeshifting|werewolfnatransformation"/>
        <s v="britishnasecretnaservice|handnatonahandnacombat|murder|officialnajamesnabondnaseries|terroristnaplot"/>
        <s v="abandonednabuilding|chernobylnadisaster|exploration|tournaguide|van"/>
        <s v="blood|cenobites|creature|demon|malenafullnafrontalnanudity"/>
        <s v="alternatenauniverse|christian|christiannafilm|christianity|manipulation"/>
        <s v="enamail|game|school|serialnakiller|student"/>
        <s v="godzilla|kaiju|monster|orga|ufo"/>
        <s v="dognahitnabynaanacar|dysfunctionalnafamily|fallingnainnalove|femalenainnashower|unhappilynamarriednawoman"/>
        <s v="bail|malenafullnafrontalnanudity|sexnachange|stepfather|transsexual"/>
        <s v="criticallynabashed|demonicnapossession|exorcism|exorcist|foundnafootage"/>
        <s v="band|drugs|friendship|hollywood|satire"/>
        <s v="army|civilnawar|robbery|soldier|train"/>
        <s v="climate|earth|globalnawarming|science|truth"/>
        <s v="battle|combat|heroicnamilitary|sergeant|tarawa"/>
        <s v="band|concertnafootage|newnayorknacity|rollingnastones|threenawordnatitle"/>
        <s v="activist|amazon|colornainnatitle|rain|rainnaforest"/>
        <s v="france|gay|language|malenamasturbation|masturbation"/>
        <s v="fallingnainnalove|ironnalung|priest|sexnasurrogate|therapist"/>
        <s v="farming|fleshnaeating|food|foodnaindustry|gluttony"/>
        <s v="abortion|antinachoice|christiannapreach|malpractice|unprofessionalnaconduct"/>
        <s v="love|marinenabiologist|nurse|personalnaad|plumber"/>
        <s v="adultery|brothernasisternarelationship|estrangement|siblings|suicidenaattempt"/>
        <s v="connecticut|cult|memory|newnayork|telephonenacall"/>
        <s v="abortion|divorcednaparents|onenanightnastand|pregnancy|pregnant"/>
        <s v="border|mohawk|money|newnayork|river"/>
        <s v="backupnasinger|band|bechdelnatestnapassed|concertnafootage|singer"/>
        <s v="actor|anilingus|doublenacross|funeralnahome|twonatiming"/>
        <s v="briefs|cancer|cat|cultnafilm|friend"/>
        <s v="california|car|referencenatonaralphnanader|technology|u.s.napresident"/>
        <s v="friend|gay|lesbian|photographer|restaurant"/>
        <s v="cultnafilm|elvis|elvisnapresley|nursingnahome|texas"/>
        <s v="gang|independentnafilm|prison|racialnaslur|urbannasetting"/>
        <s v="fbinaagent|mormon|prayer|sheriff|utah"/>
        <s v="mumbainariots|politician|riot|suicide|tragicnaevent"/>
        <s v="booknaofnamormon|fight|mormon|raynagun|sidekick"/>
        <s v="bestnafriend|lake|love|smallnatown|womanizer"/>
        <s v="dying|tonadonalist|twentynasomething|underwear|voyeur"/>
        <s v="contest|poetry|refusingnatonaeat|starvingnaoneself|teenagenagirl"/>
        <s v="divorce|friend|jewish|lent|restaurant"/>
        <s v="girls'nasoccer|highnaschool|highnaschoolnastudent|soccernacoach|teenager"/>
        <s v="arab|christian|israeli|palestinian|violence"/>
        <s v="afterlife|camping|death|hitchhiker|suicide"/>
        <s v="buddhism|evolution|eye|reincarnation|stucknainnaelevator"/>
        <s v="bullynacomeuppance|highnaschool|painter|referencenatonalednazeppelin|wettingnapants"/>
        <s v="deathnasquad|massnakilling|musicalnanumber|referencenatonaguantanamonabay|surrealism"/>
        <s v="afghanistan|detainee|guantanamonabay|taxi|torture"/>
        <s v="newnayork|newnayorknacosmos|professionalnasports|soccer|soccernateam"/>
        <s v="barenachestednamale|discipline|imperialism|whipping|whitenaslavery"/>
        <s v="actress|fame|insidenajoke|newnayork|onenamannashow"/>
        <s v="antarctica"/>
        <s v="artist|denmark|lego|toy|toynacompany"/>
        <s v="familynarelationships|lossnaofnamother|sannadiegonacalifornia|singlenamother|suicidenaattempt"/>
        <s v="chocolate|christmas|christmasnaeve|death|suspect"/>
        <s v="cultnafilm|eclipse|hauntednahouse|lunarnaeclipse|secret"/>
        <s v="armnatattoo|banknarobbery|cauterizingnaanawound|dancingnaonnaanatable|dinnernaparty"/>
        <s v="gangster|organizednacrime|robbery|roshnahashanah|safecracking"/>
        <s v="carnaracing|crush|hustler|scam|watchingnatelevision"/>
        <s v="actor|magazine|model|rocknaband|suburb"/>
        <s v="actionnafigure|pressnaconference|superhero|superheronateam|toy"/>
        <s v="birthday|digitnainnatitle|love|masturbation|teenager"/>
        <s v="femalenanudity|femalenapubicnahair|masturbation|panties|pubicnahair"/>
        <s v="artnaexhibition|augmentednareality|cocaine|nervousnabreakdown|speculativenafiction"/>
        <s v="dreamnasequence|lockednainnaanaroom|lookingnaatnaselfnainnamirror|medication|superhero"/>
        <s v="automobilenaassociationnaofnaamerica|cheating|psychic|referencenatonatomnajonesnathenasinger|trailernapark"/>
        <s v="cnnnareporter|ellipsisnainnatitle|matrix|punctuationnainnatitle|secretnaagent"/>
        <s v="camp|dienahardnascenario|femalenaprotagonist|island|vicenapresident"/>
        <s v="basednaonnaplay|characternanamenainnatitle"/>
        <s v="corruptnapolice|drugnacartel|drugs|mexico|police"/>
        <s v="pakistan|roadnatrip"/>
        <s v="oldernawomannayoungernawomannarelationship|sexnawithnastudent|teacher|teachernastudentnarelationship|titlenadirectednabynafemale"/>
        <s v="courtroom|independentnafilm|internet|smallnatown|youtube"/>
        <s v="police|revenge|sex|suburb|videonacamera"/>
        <s v="erotica|masseuse|sisternasisternarelationship|temptation|threesome"/>
        <s v="beatnik|businessman|necrophilia|party|partying"/>
        <s v="basketball|drugnaabuse|interracialnarape|iowa|tweennagirl"/>
        <s v="cult|homosexual|island|survivalnahorror|zombie"/>
        <s v="referencenatonasnownawhite|sleepingnabag|stepmothernastepdaughternarelationship|strangulation|totemnapole"/>
        <s v="bestnafriend|deportation|moroccan|unrequitednalove|xenophobia"/>
        <s v="businessnatrip|german|love|newnayork|singernasongwriter"/>
        <s v="1880s|cowboy|lownabudgetnafilm|shootnaout|wildnawest"/>
        <s v="barenabreasts|femalenafrontalnanudity|hunter|island|weekend"/>
        <s v="cabinnainnathenawoods|drinkingnaacid|introvert|lesbiannakiss|truthnaornadare"/>
        <s v="dominancenasubmissiveness|femalenanudity|humannabranding|humannapet|powernaexchange"/>
        <s v="barenabreasts|basednaonnawebnaseries|claustrophobia|doctor|phobia"/>
        <s v="desert|drifter|seduction|siege|zombie"/>
        <s v="disability|experiment|genius|intelligence|mouse"/>
        <s v="experiment|lsd|missingnafriend|mknaultra|radionabroadcast"/>
        <s v="1990s|brothernasisternarelationship|femalenaprotagonist|singlenamother|sitcom"/>
        <s v="barenabreasts|femalenaprotagonist"/>
        <s v="facebook|imdb|mediaatlarge.com|mediaatlargellc|spermnadonor"/>
        <s v="twonawordnatitle"/>
        <s v="death|dock|longshoreman|murder|union"/>
        <s v="friendship|losnaangelesnacalifornia|onenanightnastand|roommate|singlenamother"/>
        <s v="femalenarearnanudity|friend|hotel|rainynanight|towel"/>
        <s v="anthology"/>
        <s v="chatting|missingnapersonnaposter|onlinenadating|photographer|sexualnapredator"/>
        <s v="deaf|death|dysfunctionalnafamily|godparent|secret"/>
        <s v="closetednalesbian|iranian|islamophobia|propaganda|teenager"/>
        <s v="22nayearnaold|b.a.r.t.|baynaarea|birthday|police"/>
        <s v="mininadress|mininaskirt|money|voyeur|voyeurism"/>
        <s v="animal|bambi|deer|forest|hunter"/>
        <s v="birthday|boxing|coach|gym|olympics"/>
        <s v="christian|malenafrontalnanudity|mormon|mormonnamissionary|nudity"/>
        <s v="foreign|french"/>
        <s v="numbernainnatitle|seminaautobiographical"/>
        <s v="friend|friendship|gay|phonenasex|sex"/>
        <s v="bestnafriends|friendship|masturbation|referencenatonamatthiasnasteiner|single"/>
        <s v="bible|christiannapropaganda|christianity|timenamachine|zealot"/>
        <s v="bathroom|chase|girl|pimp|toilet"/>
        <s v="fathernasonnarelationship|femalenanudity|mothernadaughternarelationship|reconciliation|superhero"/>
        <s v="alzheimer'snadisease|caregiver|divorce|iran|iranian"/>
        <s v="cocaine|edinburghnascotland|standnaupnacomedian"/>
        <s v="bully|firstnacrush|school|socialnaoutcast|taunting"/>
        <s v="desire|florida|identity|resortnatown|sales"/>
        <s v="basednaonnashortnafilm|manhattannanewnayorknacity|urination|vomiting|watchingnatelevision"/>
        <s v="escape|femmenafatale|germannaexpressionism|lust|violence"/>
        <s v="abusivenarelationship|characternanamenainnatitle|magic|sannafrancisconacalifornia|tenderloinnasannafrancisco"/>
        <s v="buenosnaairesnaargentina|economics|housekeeper|maid|servant"/>
        <s v="colorado|diner|iraq|nuclearnamissile|president"/>
        <s v="death|farm|furnacoat|grief|misfit"/>
        <s v="basednaonnaplay|independentnafilm"/>
        <s v="medicalnastudent|nazi|snow|snowmobile|zombie"/>
        <s v="ardennesnaforest|battlenaofnathenabulge|behindnaenemynalines|winter|worldnawarnatwonainnabelgium"/>
        <s v="alien|flightnaattendant|monster|pilot|tentacle"/>
        <s v="california|car|dragnaracing|highnaschool|rockna'n'naroll"/>
        <s v="americannapolitics|armednaforces|politicalnacorruption|shady|warnaprofiteer"/>
        <s v="basednaonnacultnatvnaseries|criticallynaacclaimed|exercisenamachine|midnightnamovie|robot"/>
        <s v="classifiednaad|intern|magazine|timenamachine|timenatravel"/>
        <s v="standnaupnacomedy"/>
        <s v="femalenafullnafrontalnanudity|hitman|kneenabreaking|malenafullnafrontalnanudity|sniper"/>
        <s v="bathtub|deadnabodynainnaanabathtub|deadnabodynainnabathtub|hotel|inn"/>
        <s v="fascist|gun|italy|nudity|sexuality"/>
        <s v="conspiracynatheory|kennedynaassassination|mocknadocumentary|paranoia"/>
        <s v="malenafrontalnanudity|malenanudity|malenapubicnahair|malenarearnanudity|spain"/>
        <s v="drugs|femalenanudity|party|voyeur|voyeurism"/>
        <s v="artist|blood|drug|treenasap|vampire"/>
        <s v="appeasement|frontiernajustice|justice|onenaagainstnamany|streetnashootout"/>
        <s v="athlete|basketball|highnaschool|highnaschoolnastudent|school"/>
        <s v="clown|clowning|dance|gang|southnacentralnalosnaangeles"/>
        <s v="firstnapersonnashooter"/>
        <s v="ephebophile|pederasty|pedophilia|playingnahooky|shaving"/>
        <s v="accusednaofnawitchcraft|basednaonnashortnastory"/>
        <s v="brooklynnanewnayorknacity|losnaangelesnacalifornia|teacher|trauma|violence"/>
        <s v="bathroom|classroom|dialectics|drugs|student"/>
        <s v="cosmetics|femalenaprotagonist|nativenaamerican|nativenaamericannaprotagonist|sisternasisternarelationship"/>
        <s v="friend|newnayear'snaeve|screwball|selfnadiscovery|socialnadifferences"/>
        <s v="cheatingnahusband|femalenanudity|malenanudity|malenarearnanudity|revenge"/>
        <s v="diarrhea|femalenanudity|middlenaagednaman|sexnascene|sexynanurse"/>
        <s v="celebrity|consumerism|fashion|medianamanipulation"/>
        <s v="eastnaafrica|hunternagatherer|indigenous|riftnavalley|swahili"/>
        <s v="coma|crash"/>
        <s v="panties|whitenapanties"/>
        <s v="basednaonnashortnafilm|basednaonnashortnastory"/>
        <s v="dance|dancer|dancing|horse|tapnadancing"/>
        <s v="foundnafootage|lookingnaatnathenacamera|lostnainnathenawoods|maryland|screamingnainnahorror"/>
        <s v="drugs|hippie|musicnafestival|thenawho|woodstock"/>
        <s v="fakenacommercial|fakenanewscast|fakenatrailer|parody|spoof"/>
        <s v="church|cigarettenasmoking|deacon|twinnabrother|twins"/>
        <s v="independentnafilm|katananasword|losnaangelesnastormnadrain"/>
        <s v="cropnacircle|intelligence|paranormal|phenomenon|universe"/>
        <s v="china|faith|panama|photography|suspense"/>
        <s v="doctor|hospital|mayor|nonaopeningnacredits|titlenaatnathenaend"/>
        <s v="boy|concert|drummer|manager|television"/>
        <s v="childnalabor|education|hispanic|labor|migration"/>
        <s v="1980s|affair|femalenaprotagonist|radio|womannawearingnaonlynaanaman'snashirt"/>
        <s v="christiannafilm|dare|firefighter|internetnapornography|marriage"/>
        <s v="faith|ganja|kumbhnamela|littlenaboy|orphan"/>
        <s v="animalnaabuse|cat|dog|dognamovie|tweennagirl"/>
        <s v="barenachestednamale|femalenafullnafrontalnanudity|hairynachest|malenafullnafrontalnanudity|nudenawithnaglasses"/>
        <s v="death|farm|hotel|spider|tarantula"/>
        <s v="ballroomnadancing|newnayorknacity|poise|selfnaconfidence|teacher"/>
        <s v="abandoned|depot|dwarf|newfoundlandnanewnajersey|train"/>
        <s v="basketball|beernapong|childhoodnafriend|christian|suicide"/>
        <s v="comedian|crosswordnapuzzle|editor|newnayorknatimes|puzzle"/>
        <s v="championship|drugs|threenawordnatitle|wrestler|wrestling"/>
        <s v="church|love|marriage|mormon|single"/>
        <s v="boy|girl|hair|school|taliban"/>
        <s v="jewishnaidentity"/>
        <s v="dj|ecstasynathenadrug|rave|raver|warehouse"/>
        <s v="latternadaynasaints|missionary|pickupnatruck|police|videonacamera"/>
        <s v="conjoinednatwins|independentnafilm|lownabudgetnafilm|separation|twin"/>
        <s v="boat|bully|dare|friend|river"/>
        <s v="gang|newnamexico|prison|smuggling|theft"/>
        <s v="bar|gaynabar|love|mothernasonnarelationship|newnayork"/>
        <s v="abusenaofnapower|friendship|prison|prisonnaguard|titlenadirectednabynafemale"/>
        <s v="bail|coma|dartnaboard|indiana|laddernafactory"/>
        <s v="brewery|conaworker|malenafemalenafriendship|unahaulnatruck|womannawearingnaanastringnabikini"/>
        <s v="stagenamagician"/>
        <s v="16thnacentury|battle|japan|practice|samurai"/>
        <s v="basketball|basketballnateam|gratefulnadead|lithuanian|olympics"/>
        <s v="idol|musician|vomiting|watchingnatelevision|wyoming"/>
        <s v="brucenalee|jeetnakunenado|karate|satire|spoof"/>
        <s v="desert|dump|show|spectator|tire"/>
        <s v="bestnafriend|highnaschool|love|secret|wedding"/>
        <s v="cheerleader|fathernasonnarelationship|footballnacoach|lossnaofnafather|mothernasonnarelationship"/>
        <s v="alien|aliennainvasion|destroyednabuilding|destruction|mexico"/>
        <s v="artist|blacknacomedy"/>
        <s v="basednaonnaplay|blood|independentnafilm|teenager|zombie"/>
        <s v="bankruptcy|crystal|fathernasonnarelationship|heist|shower"/>
        <s v="avantnagarde|britishnapop|characternanamenainnatitle|musician|numbernainnatitle"/>
        <s v="groupnaofnafriends|mentalnabreakdown|mentalnainstability|morgue|suddennainfantnadeathnasyndrome"/>
        <s v="cigarettenabutt|drone|funeralnaprocession|nellisnaairnaforcenabase|taliban"/>
        <s v="death|dying|leukemia|teenagenagirl|terminalnaillness"/>
        <s v="mininaskirt|party|springnabreak|voyeur|warnahammer"/>
        <s v="military|submarine|suspense|timenatravel|worldnawarnatwo"/>
        <s v="cabin|goingnainnacircles|pacnaman|stranger|woods"/>
        <s v="fighting|karate"/>
        <s v="carnival|devil|redemption|referencenatonagod"/>
        <s v="threenawordnatitle"/>
        <s v="boy|healthnaclub|superhero|toxicnawaste|troma"/>
        <s v="domesticnaviolence|housingnaproject|newnayorknacity|poverty|racism"/>
        <s v="civilnarights|irish|march|northernnaireland|protestnamarch"/>
        <s v="prison|prisoner|reverend|terminalnaillness|twonawordnatitle"/>
        <s v="femalenafrontalnanudity|filmingnaanawedding|lingerienaslip|memory|wedding"/>
        <s v="castration|chicken|fastnafood|indiannaburialnaground|protest"/>
        <s v="bromance|manhattannanewnayorknacity|newnayorknacity|photograph|surprise"/>
        <s v="chorusnagirl|chorusnaline|director|galanapremiere|song"/>
        <s v="business|entrepreneur|networknamarketing"/>
        <s v="apartment|dancing|debutante|newnayork|uppernaclass"/>
        <s v="amazingnagracenathenahymn|choir|heartnaattack|hometown|skiddingnatruck"/>
        <s v="dog|gun|hostage|husbandnawifenarelationship|jealousy"/>
        <s v="classnapresident|familynarelationships|friend|highnaschool|jock"/>
        <s v="bloodnasplatter|car|neonanoir|vengeance|vomiting"/>
        <s v="darknaforce|entity|evilnaforce|foundnafootage|paranormalnaphenomenon"/>
        <s v="california|drought|playground|skateboarding|surfer"/>
        <s v="camelot|holynagrail|kingnaarthur|knight|lancelot"/>
        <s v="15thnabirthday|birthday|gay|party|securitynaguard"/>
        <s v="conspiracy|feminist|hippie|motorcycle|slapsticknacomedy"/>
        <s v="fathernadaughternarelationship|serialnakiller|superhero|supernaturalnapower|visionnaofnathenafuture"/>
        <s v="answeringnamachine|homenamovie|lithium|schizophrenic|videonadiary"/>
        <s v="bigfoot|love|monster|sasquatch|tourist"/>
        <s v="doctor|hell|hotel|painter|plumber"/>
        <s v="coach|friend|school|series|tvnaseries"/>
        <s v="casino|fathernasonnarelationship|jackpot|judge|wedding"/>
        <s v="brainnatumor|champagne|game|psychiatrist|weekend"/>
        <s v="england|mistress|pakistani|politics|thatcher"/>
        <s v="bathtub|impliednaincest|lesbian|squeegee|tiednatonaanachair"/>
        <s v="dying|love|mansion|selfishness|turnnaofnathenacentury"/>
        <s v="huguenot|intolerance|medicis|protestant|wedding"/>
        <s v="autograph|dentist|outernaspace|starnatrek|telephonenacall"/>
        <s v="siblingnarivalry|singer|sisternaact|whistling|wisecracknahumor"/>
        <s v="cultnadirector|cultnafilm|evilnadead|necronomicon|psychotronicnafilm"/>
        <s v="exhibition|mannequin|obsession|oralnasex|photographer"/>
        <s v="paralympics|quadnarugby|rugby|team|wheelchair"/>
        <s v="bloodnasplatter|island|motorboat|ninja|sequelnatonacultnafilm"/>
        <s v="addressnaasnatitle|numbernainnatitle|parents"/>
        <s v="2020s|nearnafuture|onenawordnaseriesnatitle|postnaapocalypse|yearna2027"/>
        <s v="drone|playingnawithnagun|postnaapocalypse|roadnatrip|workingnaclassnafamily"/>
        <s v="courtroom|dialoguenadriven|dialoguenadrivennastoryline|jury|murder"/>
        <s v="autobiography|dognamovie|germannashepherd|memoir|oldnaman"/>
        <s v="bus|detective|love|money|reporter"/>
        <s v="fellatio|isolatednahouse|overprotectivenafather|socialnaisolation|unsimulatednasex"/>
        <s v="hipnahop|namenainnatitle|rapnastar|rapper|referencenatonatupacnashakur"/>
        <s v="boss|fight|referencenatonawilliamnashakespeare|whitenatrash|writtennaandnadirectednabynacastnamember"/>
        <s v="angel|corpse|girl|heaven|soul"/>
        <s v="cat|homosexualnasex|malenahomosexuality|neighborhood|noisynaneighbor"/>
        <s v="apartment|oven|stove|thanksgiving|thanksgivingnadinner"/>
        <s v="breasts|femalenafrontalnanudity|jealousy|malenafullnafrontalnanudity|malenanudity"/>
        <s v="cellnaphone|malenafrontalnanudity|oregon|sexualnaambiguity|titlenadirectednabynafemale"/>
        <s v="car|dog|flipnaphone|rapenathreat|vulnerable"/>
        <s v="numbernainnatitle"/>
        <s v="beach|money|onnathenarun|party|smuggling"/>
        <s v="easternnaphilosophy|healing|india|life"/>
        <s v="1960s|father|railroad|town|worker"/>
        <s v="listeningnatonamusic|misfit|panties|rednapanties|sex"/>
        <s v="oldernamannayoungernamannarelationship|punchingnabag|schoolnateacher|undressing|unrequitednalove"/>
        <s v="assassin|femalenaassassin|kingdom|martialnaarts|mission"/>
        <s v="cultnadirector|cultnafilm|drivenainnaclassic|psychotronic|race"/>
        <s v="digitnainnatitle|latino|lifenaornadeath|philosophy|supernatural"/>
        <s v="cigarettenasmoking|death|devil|nightmare|satanicnacult"/>
        <s v="divorce|marriage|mothernadaughternarelationship|sex|teenagenaboy"/>
        <s v="fullnafrontalnanudity|groupnashower|malenafullnafrontalnanudity|malenanudity|shower"/>
        <s v="coach|mask|schoolnaprincipal|team|track"/>
        <s v="authority|bossnasubordinatenarelationship|fastnafoodnarestaurant|gullibility|telephonenacall"/>
        <s v="comicnabook|friendship|gay|lesbian|secret"/>
        <s v="africannaamerican|dog|homecomingnaqueen|insecurity|surgery"/>
        <s v="murder|oppression|rebirth|reincarnation|revenge"/>
        <s v="asiannaamerican|highnaschool|overachiever|pubicnahair|vomiting"/>
        <s v="caughtnahavingnasex|class|friend|lesbian|lesbiannasex"/>
        <s v="bestnafriend|bisexuality|friend|gaynakiss|sexuality"/>
        <s v="college|desi|heritage|india|indiannaamerican"/>
        <s v="escape|labyrinth|maze|rednalight|trap"/>
        <s v="filmnaschool|love|medicalnastudent|student|university"/>
        <s v="claimnainnatitle|exclamationnapointnainnatitle|punctuationnainnatitle|referencenatonababenaruth|sex"/>
        <s v="femalenaprotagonist|murder|photographer|robbery|shotnatonadeath"/>
        <s v="girlfriend|immigration|longnadistancenarelationship|parents|studentnavisa"/>
        <s v="blood|teeth"/>
        <s v="drugs|musicnaproducer|rocknamusic|titlenadirectednabynafemale|vegetarian"/>
        <s v="absentnafather|asiannaamerican|friendshipnabetweennamen|motel|mothernasonnarelationship"/>
        <s v="cocaine|homosexual|penis|psychopath|pubicnahair"/>
        <s v="caravan|police|policenasergeant|tiednatonaanachair|yorkshire"/>
        <s v="dominican|drugnadealer|prison|singlenamother|teenagenapregnancy"/>
        <s v="barenachestednamale|halfnabrother|indifference|shotgun|violence"/>
        <s v="bandnaaid|hairpin|onenaday|singlenasetnaproduction|unsubtitlednaforeignnalanguage"/>
        <s v="future|nonlinearnatimeline|timenatravel|titlenadirectednabynafemale|writer"/>
        <s v="church|competition|highnaschool|newnaschool|pastor"/>
        <s v="dream|selfnadestructiveness|storyteller|timenaparadox|workaholic"/>
        <s v="animalnainnatitle|christmas|farm|michigan|rabbit"/>
        <s v="mockumentary|singlenacamera|subtlenacomedy"/>
        <s v="breasts|femalenafrontalnanudity|femalenarearnanudity|incest|voyeur"/>
        <s v="independentnafilm"/>
        <s v="chewingnagum|climbingnaanatree|france|translationnaproblems|worldnawarnaone"/>
        <s v="amateur|circus|clown|unconsciousness|urination"/>
        <s v="malenafullnafrontalnanudity|prison|prisoner|solitarynaconfinement|violence"/>
        <s v="arizona|gambling|gunfighter|pokernagame|yearna1879"/>
        <s v="abandonednabuilding|detroitnamichigan|firefighter|michigan|urbannasetting"/>
        <s v="hotnadognabun|needle|newnayork|rat|tourist"/>
        <s v="femalenafrontalnanudity|femalenanudity|lesbiannasex|lesbianism|sex"/>
        <s v="arctic|beast|dinosaur|monster|rhedosaurus"/>
        <s v="biker|motorcycle|motorcyclenagang|postnaapocalypse|womannawearingnaonlynaanaman'snashirt"/>
        <s v="actor|blacknapanties|cultnafilm|friend|upskirt"/>
        <s v="balladeer|bar|drifter|mexican|revenge"/>
        <s v="captain|marriagenaproposal|saloon|saloonnasinger|singer"/>
        <s v="christiannafilm|forgiveness|hospital|pastor|police"/>
        <s v="femalenanudity|fullnafrontalnafemalenanudity|malenafrontalnanudity|menagenaanatrois|pubicnahair"/>
        <s v="funeral|gay|nativenaamericannaprotagonist|poet|reservation"/>
        <s v="fairnatrade|humannatrafficking|nonnaprofit|rockumentary|slavery"/>
        <s v="abandonednahouse|bank|robber|swing|witness"/>
        <s v="familynarelationships|husbandnawifenarelationship|nudity|reality|realitynaspoof"/>
        <s v="basednaonnacomicnabook|bluenabranaandnapanties|femalenaprotagonist|girlnainnabranaandnapanties|killernacar"/>
        <s v="actor|cabin|california|papernabag|vomiting"/>
        <s v="august|doctor|faith|patriarch|prayer"/>
        <s v="avoidantnapersonalitynadisorder|emotionallynavulnerable|sex|videonastore|videonastorenaclerk"/>
        <s v="cronamagnon|dialoguenadrivennastoryline|singlenasetnaproduction|singlenasetting|storytelling"/>
        <s v="falsenaaccusation|murder|northnacarolina|trial|wrongfulnaconviction"/>
        <s v="courtship|friend|girl|servant|sister"/>
        <s v="claimnainnatitle|jazz|jazznasinger|sexynawoman|timenamanipulation"/>
        <s v="class|gardening|race|school|shoe"/>
        <s v="comingnaout|fellatio|malenainnabathtub|malenanudity|nudity"/>
        <s v="femalenanudity|malenamodel|nudity|ritenaofnapassage|sex"/>
        <s v="duplicatenaearth|janitor|planet|solarnasystem|synchronicity"/>
        <s v="blacknapanther|hellsnaangels|onnathenarun|racist|racistnacop"/>
        <s v="countrynasinger|fathernasonnarelationship|musicnagroup"/>
        <s v="bestnafriend|boy|french|friend|love"/>
        <s v="immigrant|independentnafilm|song|street|vacuumnacleaner"/>
        <s v="carnasalesman|filmmaking|pulpnafiction|santanaclausnasuit|trucknadriver"/>
        <s v="horse|journey|mongolia|shaman|travel"/>
        <s v="fathernadaughternarelationship|poltergeist|spirit|stairway|urination"/>
        <s v="bike|bmx|drugs|troublednateen|youth"/>
        <s v="christmas|christmasnatree|commercialism|meaningnaofnachristmas|tree"/>
        <s v="aroused|photography|pornographynadocumentary|pornstar"/>
        <s v="factory|flintnamichigan|generalnamotors|michigan|quest"/>
        <s v="placenanamenainnatitle"/>
        <s v="cult|cultnaleader|femalenanudity|greedynainstitution|manipulation"/>
        <s v="autism|middlenaeast|musicnatherapy|unitednaarabnaemirates"/>
        <s v="american|blood|dream|patrol|tank"/>
        <s v="drunkennasex|mashednapotatoes|pancakes|tequila|titlenadirectednabynafemale"/>
        <s v="dog|vegetarian"/>
        <s v="acting|actor|facenaslap|fashion|magazine"/>
        <s v="latternadaynasaints|ldsnafilm|mocknadocumentary|mormon|mormonism"/>
        <s v="christian|coach|faith|football|footballnateam"/>
        <s v="breakingnaandnaentering|gallows|hanging|highnaschool|stage"/>
        <s v="apartment|baby|deformednababy|factory|surrealism"/>
        <s v="familynarelationships|gang|idler|poorhouse|thief"/>
        <s v="actor|africannaamerican|dream|twonawordnatitle|writtennaandnadirectednabynacastnamember"/>
        <s v="book|friendship|knight|learningnadisability|tutor"/>
        <s v="blaxploitation|boxing|convict|drifter|falsenaaccusation"/>
        <s v="alien|cave|husbandnawifenarelationship|monster|skeleton"/>
        <s v="cocaine|extramaritalnaaffair|sex|shooting|violence"/>
        <s v="movienainnatitle"/>
        <s v="countryside|night|party|rape|scar"/>
        <s v="antinasemitism|gangster"/>
        <s v="android|artificialnaintelligence|homenainvasion|securitynasystem|technanoir"/>
        <s v="escape|independentnafilm|mentalnaillness|prison|revenge"/>
        <s v="artist|band|malenarearnanudity|sexuality|stage"/>
        <s v="arabnaisraelinaconflict|israel|media|middlenaeast|palestine"/>
        <s v="mathematician|nature|numbers|pattern|usingnaanametalnadetectornaonnaanabeach"/>
        <s v="femalenafrontalnanudity|femalenarearnanudity|titlenadirectednabynafemale|virgin|writtennaandnadirectednabynacastnamember"/>
        <s v="fakenadocumentary|hiddennacamera|mockumentary|narrative|realitynashow"/>
        <s v="experiment|fastnafood|foodnaindustry|meal|overeating"/>
        <s v="abbreviationnainnatitle|basednaonnashortnafilm|competitionnadancing|dystopia|locationnainnatitle"/>
        <s v="chicagonaillinois|drink|drinking|filmmaker|writer"/>
        <s v="brain|fiance|laboratory|surgeon|surgery"/>
        <s v="comingnaout|fathernasonnarelationship|gay|gaynabrother|toiletnasex"/>
        <s v="filmnaeditor|kiss|marriagenaproposal|movienascreening|urination"/>
        <s v="anticipate|deadnainnaabsentia|foetus|tunnel|unreliablenanarration"/>
        <s v="abusivenafather|criticallynaacclaimed|lossnaofnafather|love|truenalove"/>
        <s v="bestnafriend|bully|friend|revenge|school"/>
        <s v="basednaonnanovel|brazil|femalenaunderarmnahair|sexnainnaanawindow|starnaappearsnanude"/>
        <s v="adultnareturnsnahome|girlnawithnaglasses|hipster|shower|titlenadirectednabynafemale"/>
        <s v="comingnaofnaage|malenanudity|roadnatrip|skinnynadipping|teenager"/>
        <s v="city|citynasymphony|diary|essay|surveillance"/>
        <s v="1920s|cthulhu|dream|sailor|silentnafilm"/>
        <s v="computernahacker|girlfriendnainnaanacoma|nosebleed|prostheticnaleg|roadnatrip"/>
        <s v="comicnabook|comicnabooknahistory|comics|spawn|walkingnadead"/>
        <s v="estrangednadaughter|friendship|nevada|prisoner|unlikelynafriendship"/>
        <s v="ellipsisnainnatitle|longnatitle|periodnainnatitle|punctuationnainnatitle|titlenaendsnawithnaperiod"/>
        <s v="covernaup|northnacarolina|redemption|smallnatown|teenager"/>
        <s v="accountant|actor|animalnainnatitle|mailnacarrier|singlenaparent"/>
        <s v="blood|independentnafilm|mutilation|violence"/>
        <s v="band|finalnaconcert|guitar|interview|thanksgiving"/>
        <s v="friend|hospital|lownabudgetnafilm|ring|stoned"/>
        <s v="friendship|guitarist|mumblecore|musician|newnayork"/>
        <s v="lanallorona|weeping"/>
        <s v="blacknacomedy"/>
        <s v="clerk|friend|hockey|video|videonastore"/>
        <s v="malenafrontalnanudity|malenapubicnahair|malenarearnanudity|pubicnahair|streetnahustler"/>
        <s v="mumblecore"/>
        <s v="businessnatrip|love|misogynist|office|secretary"/>
        <s v="exnaconvict|graduation|manhattannanewnayorknacity|oldernabrothernaisnabadnainfluence|washingtonnaheightsnamanhattannanewnayorknacity"/>
        <s v="death|firstnapart|killingnaspree|massacre|murder"/>
        <s v="austinnatexas|moon|papnasmear|texas|twentynasomething"/>
        <s v="antinaromanticnacomedy|dating|divorce|sexnacomedy|sexnascene"/>
        <s v="baby|carnasalesman|christiannafilm|pregnancy|usednacarnasalesman"/>
        <s v="asylum|demon|party|secret|teenager"/>
        <s v="avatar|college|death|tron|university"/>
        <s v="birthday|gift|motel|newnayorknacity|upholsterer"/>
        <s v="archnavillain|gamenaofnadeath|kidnapping|superhero"/>
        <s v="absurdnahumor|egg|grossnaoutnahumor|lesbian|sex"/>
        <s v="jail|junkie|money|motel|singer"/>
        <s v="abortion|bus|hospital|prison|prostitution"/>
        <s v="breasts|interrogation|investigation|murder|watchingnatelevision"/>
        <s v="gangnainitiation|gunplay|hazing|latino|shakespeare'snaromeonaandnajuliet"/>
        <s v="nudity|party|pirate|swimsuit|threenawordnatitle"/>
        <s v="corruption|homeless|homelessnaman|motorcycle|urbannalegend"/>
        <s v="changingnathenafuture|independentnafilm|invention|nonlinearnatimeline|timenatravel"/>
        <s v="jihad|mindanao|philippines|securitynaguard|squatter"/>
        <s v="assassin|death|guitar|gun|mariachi"/>
        <s v="jewell|mongol|nostradamus|stepnicka|vallone"/>
        <s v="writtennaandnadirectednabynacastnamember"/>
        <s v="fraud|postalnaworker|prison|theft|trial"/>
        <s v="cult|fbi|hideout|prisonnaescape|serialnakiller"/>
        <s v="actressnanamenainnatitle|crush|date|fournawordnatitle|videonacamera"/>
      </sharedItems>
    </cacheField>
    <cacheField name="movie_imdb_link" numFmtId="0">
      <sharedItems>
        <s v="http://www.imdb.com/title/tt0499549/?ref_=fn_tt_tt_1"/>
        <s v="http://www.imdb.com/title/tt0449088/?ref_=fn_tt_tt_1"/>
        <s v="http://www.imdb.com/title/tt2379713/?ref_=fn_tt_tt_1"/>
        <s v="http://www.imdb.com/title/tt1345836/?ref_=fn_tt_tt_1"/>
        <s v="http://www.imdb.com/title/tt5289954/?ref_=fn_tt_tt_1"/>
        <s v="http://www.imdb.com/title/tt0401729/?ref_=fn_tt_tt_1"/>
        <s v="http://www.imdb.com/title/tt0413300/?ref_=fn_tt_tt_1"/>
        <s v="http://www.imdb.com/title/tt0398286/?ref_=fn_tt_tt_1"/>
        <s v="http://www.imdb.com/title/tt2395427/?ref_=fn_tt_tt_1"/>
        <s v="http://www.imdb.com/title/tt0417741/?ref_=fn_tt_tt_1"/>
        <s v="http://www.imdb.com/title/tt2975590/?ref_=fn_tt_tt_1"/>
        <s v="http://www.imdb.com/title/tt0348150/?ref_=fn_tt_tt_1"/>
        <s v="http://www.imdb.com/title/tt0830515/?ref_=fn_tt_tt_1"/>
        <s v="http://www.imdb.com/title/tt0383574/?ref_=fn_tt_tt_1"/>
        <s v="http://www.imdb.com/title/tt1210819/?ref_=fn_tt_tt_1"/>
        <s v="http://www.imdb.com/title/tt0770828/?ref_=fn_tt_tt_1"/>
        <s v="http://www.imdb.com/title/tt0499448/?ref_=fn_tt_tt_1"/>
        <s v="http://www.imdb.com/title/tt0848228/?ref_=fn_tt_tt_1"/>
        <s v="http://www.imdb.com/title/tt1298650/?ref_=fn_tt_tt_1"/>
        <s v="http://www.imdb.com/title/tt1409024/?ref_=fn_tt_tt_1"/>
        <s v="http://www.imdb.com/title/tt2310332/?ref_=fn_tt_tt_1"/>
        <s v="http://www.imdb.com/title/tt0948470/?ref_=fn_tt_tt_1"/>
        <s v="http://www.imdb.com/title/tt0955308/?ref_=fn_tt_tt_1"/>
        <s v="http://www.imdb.com/title/tt1170358/?ref_=fn_tt_tt_1"/>
        <s v="http://www.imdb.com/title/tt0385752/?ref_=fn_tt_tt_1"/>
        <s v="http://www.imdb.com/title/tt0360717/?ref_=fn_tt_tt_1"/>
        <s v="http://www.imdb.com/title/tt0120338/?ref_=fn_tt_tt_1"/>
        <s v="http://www.imdb.com/title/tt3498820/?ref_=fn_tt_tt_1"/>
        <s v="http://www.imdb.com/title/tt1440129/?ref_=fn_tt_tt_1"/>
        <s v="http://www.imdb.com/title/tt0369610/?ref_=fn_tt_tt_1"/>
        <s v="http://www.imdb.com/title/tt1074638/?ref_=fn_tt_tt_1"/>
        <s v="http://www.imdb.com/title/tt0316654/?ref_=fn_tt_tt_1"/>
        <s v="http://www.imdb.com/title/tt1300854/?ref_=fn_tt_tt_1"/>
        <s v="http://www.imdb.com/title/tt1014759/?ref_=fn_tt_tt_1"/>
        <s v="http://www.imdb.com/title/tt0376994/?ref_=fn_tt_tt_1"/>
        <s v="http://www.imdb.com/title/tt1453405/?ref_=fn_tt_tt_1"/>
        <s v="http://www.imdb.com/title/tt1055369/?ref_=fn_tt_tt_1"/>
        <s v="http://www.imdb.com/title/tt2109248/?ref_=fn_tt_tt_1"/>
        <s v="http://www.imdb.com/title/tt1623205/?ref_=fn_tt_tt_1"/>
        <s v="http://www.imdb.com/title/tt1872181/?ref_=fn_tt_tt_1"/>
        <s v="http://www.imdb.com/title/tt1104001/?ref_=fn_tt_tt_1"/>
        <s v="http://www.imdb.com/title/tt1216475/?ref_=fn_tt_tt_1"/>
        <s v="http://www.imdb.com/title/tt1133985/?ref_=fn_tt_tt_1"/>
        <s v="http://www.imdb.com/title/tt0435761/?ref_=fn_tt_tt_1"/>
        <s v="http://www.imdb.com/title/tt0438488/?ref_=fn_tt_tt_1"/>
        <s v="http://www.imdb.com/title/tt2820852/?ref_=fn_tt_tt_1"/>
        <s v="http://www.imdb.com/title/tt0816711/?ref_=fn_tt_tt_1"/>
        <s v="http://www.imdb.com/title/tt1877832/?ref_=fn_tt_tt_1"/>
        <s v="http://www.imdb.com/title/tt1408101/?ref_=fn_tt_tt_1"/>
        <s v="http://www.imdb.com/title/tt1351685/?ref_=fn_tt_tt_1"/>
        <s v="http://www.imdb.com/title/tt1343092/?ref_=fn_tt_tt_1"/>
        <s v="http://www.imdb.com/title/tt0473075/?ref_=fn_tt_tt_1"/>
        <s v="http://www.imdb.com/title/tt1663662/?ref_=fn_tt_tt_1"/>
        <s v="http://www.imdb.com/title/tt1399103/?ref_=fn_tt_tt_1"/>
        <s v="http://www.imdb.com/title/tt0367882/?ref_=fn_tt_tt_1"/>
        <s v="http://www.imdb.com/title/tt1979388/?ref_=fn_tt_tt_1"/>
        <s v="http://www.imdb.com/title/tt1217209/?ref_=fn_tt_tt_1"/>
        <s v="http://www.imdb.com/title/tt2660888/?ref_=fn_tt_tt_1"/>
        <s v="http://www.imdb.com/title/tt0910970/?ref_=fn_tt_tt_1"/>
        <s v="http://www.imdb.com/title/tt0293564/?ref_=fn_tt_tt_1"/>
        <s v="http://www.imdb.com/title/tt1190080/?ref_=fn_tt_tt_1"/>
        <s v="http://www.imdb.com/title/tt1067106/?ref_=fn_tt_tt_1"/>
        <s v="http://www.imdb.com/title/tt1617661/?ref_=fn_tt_tt_1"/>
        <s v="http://www.imdb.com/title/tt0918940/?ref_=fn_tt_tt_1"/>
        <s v="http://www.imdb.com/title/tt0363771/?ref_=fn_tt_tt_1"/>
        <s v="http://www.imdb.com/title/tt3385516/?ref_=fn_tt_tt_1"/>
        <s v="http://www.imdb.com/title/tt0468569/?ref_=fn_tt_tt_1"/>
        <s v="http://www.imdb.com/title/tt1049413/?ref_=fn_tt_tt_1"/>
        <s v="http://www.imdb.com/title/tt0892782/?ref_=fn_tt_tt_1"/>
        <s v="http://www.imdb.com/title/tt0371746/?ref_=fn_tt_tt_1"/>
        <s v="http://www.imdb.com/title/tt0970179/?ref_=fn_tt_tt_1"/>
        <s v="http://www.imdb.com/title/tt0120891/?ref_=fn_tt_tt_1"/>
        <s v="http://www.imdb.com/title/tt0859163/?ref_=fn_tt_tt_1"/>
        <s v="http://www.imdb.com/title/tt1386697/?ref_=fn_tt_tt_1"/>
        <s v="http://www.imdb.com/title/tt0413099/?ref_=fn_tt_tt_1"/>
        <s v="http://www.imdb.com/title/tt1631867/?ref_=fn_tt_tt_1"/>
        <s v="http://www.imdb.com/title/tt0114898/?ref_=fn_tt_tt_1"/>
        <s v="http://www.imdb.com/title/tt1046173/?ref_=fn_tt_tt_1"/>
        <s v="http://www.imdb.com/title/tt2096673/?ref_=fn_tt_tt_1"/>
        <s v="http://www.imdb.com/title/tt3040964/?ref_=fn_tt_tt_1"/>
        <s v="http://www.imdb.com/title/tt1228705/?ref_=fn_tt_tt_1"/>
        <s v="http://www.imdb.com/title/tt1735898/?ref_=fn_tt_tt_1"/>
        <s v="http://www.imdb.com/title/tt1587310/?ref_=fn_tt_tt_1"/>
        <s v="http://www.imdb.com/title/tt2103281/?ref_=fn_tt_tt_1"/>
        <s v="http://www.imdb.com/title/tt1321869/?ref_=fn_tt_tt_1"/>
        <s v="http://www.imdb.com/title/tt1335975/?ref_=fn_tt_tt_1"/>
        <s v="http://www.imdb.com/title/tt1843866/?ref_=fn_tt_tt_1"/>
        <s v="http://www.imdb.com/title/tt0892791/?ref_=fn_tt_tt_1"/>
        <s v="http://www.imdb.com/title/tt1964418/?ref_=fn_tt_tt_1"/>
        <s v="http://www.imdb.com/title/tt2245084/?ref_=fn_tt_tt_1"/>
        <s v="http://www.imdb.com/title/tt1772341/?ref_=fn_tt_tt_1"/>
        <s v="http://www.imdb.com/title/tt0338348/?ref_=fn_tt_tt_1"/>
        <s v="http://www.imdb.com/title/tt1628841/?ref_=fn_tt_tt_1"/>
        <s v="http://www.imdb.com/title/tt0892769/?ref_=fn_tt_tt_1"/>
        <s v="http://www.imdb.com/title/tt0181852/?ref_=fn_tt_tt_1"/>
        <s v="http://www.imdb.com/title/tt2015381/?ref_=fn_tt_tt_1"/>
        <s v="http://www.imdb.com/title/tt0816692/?ref_=fn_tt_tt_1"/>
        <s v="http://www.imdb.com/title/tt1375666/?ref_=fn_tt_tt_1"/>
        <s v="http://www.imdb.com/title/tt4262980/?ref_=fn_tt_tt_1"/>
        <s v="http://www.imdb.com/title/tt0903624/?ref_=fn_tt_tt_1"/>
        <s v="http://www.imdb.com/title/tt0232500/?ref_=fn_tt_tt_1"/>
        <s v="http://www.imdb.com/title/tt0421715/?ref_=fn_tt_tt_1"/>
        <s v="http://www.imdb.com/title/tt1270798/?ref_=fn_tt_tt_1"/>
        <s v="http://www.imdb.com/title/tt1951266/?ref_=fn_tt_tt_1"/>
        <s v="http://www.imdb.com/title/tt0963966/?ref_=fn_tt_tt_1"/>
        <s v="http://www.imdb.com/title/tt0409182/?ref_=fn_tt_tt_1"/>
        <s v="http://www.imdb.com/title/tt2567026/?ref_=fn_tt_tt_1"/>
        <s v="http://www.imdb.com/title/tt0413267/?ref_=fn_tt_tt_1"/>
        <s v="http://www.imdb.com/title/tt0803096/?ref_=fn_tt_tt_1"/>
        <s v="http://www.imdb.com/title/tt1340138/?ref_=fn_tt_tt_1"/>
        <s v="http://www.imdb.com/title/tt0980970/?ref_=fn_tt_tt_1"/>
        <s v="http://www.imdb.com/title/tt0213149/?ref_=fn_tt_tt_1"/>
        <s v="http://www.imdb.com/title/tt0418279/?ref_=fn_tt_tt_1"/>
        <s v="http://www.imdb.com/title/tt0346491/?ref_=fn_tt_tt_1"/>
        <s v="http://www.imdb.com/title/tt0373889/?ref_=fn_tt_tt_1"/>
        <s v="http://www.imdb.com/title/tt0330373/?ref_=fn_tt_tt_1"/>
        <s v="http://www.imdb.com/title/tt0448157/?ref_=fn_tt_tt_1"/>
        <s v="http://www.imdb.com/title/tt0480249/?ref_=fn_tt_tt_1"/>
        <s v="http://www.imdb.com/title/tt0367594/?ref_=fn_tt_tt_1"/>
        <s v="http://www.imdb.com/title/tt0382932/?ref_=fn_tt_tt_1"/>
        <s v="http://www.imdb.com/title/tt0372784/?ref_=fn_tt_tt_1"/>
        <s v="http://www.imdb.com/title/tt0479952/?ref_=fn_tt_tt_1"/>
        <s v="http://www.imdb.com/title/tt1078912/?ref_=fn_tt_tt_1"/>
        <s v="http://www.imdb.com/title/tt0458525/?ref_=fn_tt_tt_1"/>
        <s v="http://www.imdb.com/title/tt0242653/?ref_=fn_tt_tt_1"/>
        <s v="http://www.imdb.com/title/tt2294629/?ref_=fn_tt_tt_1"/>
        <s v="http://www.imdb.com/title/tt0234215/?ref_=fn_tt_tt_1"/>
        <s v="http://www.imdb.com/title/tt1981115/?ref_=fn_tt_tt_1"/>
        <s v="http://www.imdb.com/title/tt1392190/?ref_=fn_tt_tt_1"/>
        <s v="http://www.imdb.com/title/tt0808151/?ref_=fn_tt_tt_1"/>
        <s v="http://www.imdb.com/title/tt0800369/?ref_=fn_tt_tt_1"/>
        <s v="http://www.imdb.com/title/tt0397892/?ref_=fn_tt_tt_1"/>
        <s v="http://www.imdb.com/title/tt0436339/?ref_=fn_tt_tt_1"/>
        <s v="http://www.imdb.com/title/tt1646987/?ref_=fn_tt_tt_1"/>
        <s v="http://www.imdb.com/title/tt1077368/?ref_=fn_tt_tt_1"/>
        <s v="http://www.imdb.com/title/tt2381249/?ref_=fn_tt_tt_1"/>
        <s v="http://www.imdb.com/title/tt0780653/?ref_=fn_tt_tt_1"/>
        <s v="http://www.imdb.com/title/tt0389790/?ref_=fn_tt_tt_1"/>
        <s v="http://www.imdb.com/title/tt1302011/?ref_=fn_tt_tt_1"/>
        <s v="http://www.imdb.com/title/tt0938283/?ref_=fn_tt_tt_1"/>
        <s v="http://www.imdb.com/title/tt0317919/?ref_=fn_tt_tt_1"/>
        <s v="http://www.imdb.com/title/tt2334879/?ref_=fn_tt_tt_1"/>
        <s v="http://www.imdb.com/title/tt1305591/?ref_=fn_tt_tt_1"/>
        <s v="http://www.imdb.com/title/tt0424095/?ref_=fn_tt_tt_1"/>
        <s v="http://www.imdb.com/title/tt3332064/?ref_=fn_tt_tt_1"/>
        <s v="http://www.imdb.com/title/tt0864835/?ref_=fn_tt_tt_1"/>
        <s v="http://www.imdb.com/title/tt0332452/?ref_=fn_tt_tt_1"/>
        <s v="http://www.imdb.com/title/tt1277953/?ref_=fn_tt_tt_1"/>
        <s v="http://www.imdb.com/title/tt0246460/?ref_=fn_tt_tt_1"/>
        <s v="http://www.imdb.com/title/tt1289401/?ref_=fn_tt_tt_1"/>
        <s v="http://www.imdb.com/title/tt0120591/?ref_=fn_tt_tt_1"/>
        <s v="http://www.imdb.com/title/tt0120912/?ref_=fn_tt_tt_1"/>
        <s v="http://www.imdb.com/title/tt0442933/?ref_=fn_tt_tt_1"/>
        <s v="http://www.imdb.com/title/tt2267968/?ref_=fn_tt_tt_1"/>
        <s v="http://www.imdb.com/title/tt1229238/?ref_=fn_tt_tt_1"/>
        <s v="http://www.imdb.com/title/tt1446192/?ref_=fn_tt_tt_1"/>
        <s v="http://www.imdb.com/title/tt0369441/?ref_=fn_tt_tt_1"/>
        <s v="http://www.imdb.com/title/tt0325710/?ref_=fn_tt_tt_1"/>
        <s v="http://www.imdb.com/title/tt1528100/?ref_=fn_tt_tt_1"/>
        <s v="http://www.imdb.com/title/tt0796366/?ref_=fn_tt_tt_1"/>
        <s v="http://www.imdb.com/title/tt0145487/?ref_=fn_tt_tt_1"/>
        <s v="http://www.imdb.com/title/tt1646971/?ref_=fn_tt_tt_1"/>
        <s v="http://www.imdb.com/title/tt2404233/?ref_=fn_tt_tt_1"/>
        <s v="http://www.imdb.com/title/tt0382992/?ref_=fn_tt_tt_1"/>
        <s v="http://www.imdb.com/title/tt0409459/?ref_=fn_tt_tt_1"/>
        <s v="http://www.imdb.com/title/tt0122151/?ref_=fn_tt_tt_1"/>
        <s v="http://www.imdb.com/title/tt0286716/?ref_=fn_tt_tt_1"/>
        <s v="http://www.imdb.com/title/tt1583421/?ref_=fn_tt_tt_1"/>
        <s v="http://www.imdb.com/title/tt0318649/?ref_=fn_tt_tt_1"/>
        <s v="http://www.imdb.com/title/tt0173840/?ref_=fn_tt_tt_1"/>
        <s v="http://www.imdb.com/title/tt0458339/?ref_=fn_tt_tt_1"/>
        <s v="http://www.imdb.com/title/tt0143145/?ref_=fn_tt_tt_1"/>
        <s v="http://www.imdb.com/title/tt0311113/?ref_=fn_tt_tt_1"/>
        <s v="http://www.imdb.com/title/tt1673434/?ref_=fn_tt_tt_1"/>
        <s v="http://www.imdb.com/title/tt1402488/?ref_=fn_tt_tt_1"/>
        <s v="http://www.imdb.com/title/tt0800080/?ref_=fn_tt_tt_1"/>
        <s v="http://www.imdb.com/title/tt0086759/?ref_=fn_tt_tt_1"/>
        <s v="http://www.imdb.com/title/tt3691740/?ref_=fn_tt_tt_1"/>
        <s v="http://www.imdb.com/title/tt1663202/?ref_=fn_tt_tt_1"/>
        <s v="http://www.imdb.com/title/tt1860353/?ref_=fn_tt_tt_1"/>
        <s v="http://www.imdb.com/title/tt1192628/?ref_=fn_tt_tt_1"/>
        <s v="http://www.imdb.com/title/tt1911658/?ref_=fn_tt_tt_1"/>
        <s v="http://www.imdb.com/title/tt0440963/?ref_=fn_tt_tt_1"/>
        <s v="http://www.imdb.com/title/tt0441773/?ref_=fn_tt_tt_1"/>
        <s v="http://www.imdb.com/title/tt0478970/?ref_=fn_tt_tt_1"/>
        <s v="http://www.imdb.com/title/tt1951264/?ref_=fn_tt_tt_1"/>
        <s v="http://www.imdb.com/title/tt2224026/?ref_=fn_tt_tt_1"/>
        <s v="http://www.imdb.com/title/tt0407304/?ref_=fn_tt_tt_1"/>
        <s v="http://www.imdb.com/title/tt0172156/?ref_=fn_tt_tt_1"/>
        <s v="http://www.imdb.com/title/tt0448694/?ref_=fn_tt_tt_1"/>
        <s v="http://www.imdb.com/title/tt0944835/?ref_=fn_tt_tt_1"/>
        <s v="http://www.imdb.com/title/tt1959490/?ref_=fn_tt_tt_1"/>
        <s v="http://www.imdb.com/title/tt0983193/?ref_=fn_tt_tt_1"/>
        <s v="http://www.imdb.com/title/tt0304141/?ref_=fn_tt_tt_1"/>
        <s v="http://www.imdb.com/title/tt0455824/?ref_=fn_tt_tt_1"/>
        <s v="http://www.imdb.com/title/tt1815862/?ref_=fn_tt_tt_1"/>
        <s v="http://www.imdb.com/title/tt0130623/?ref_=fn_tt_tt_1"/>
        <s v="http://www.imdb.com/title/tt1680310/?ref_=fn_tt_tt_1"/>
        <s v="http://www.imdb.com/title/tt2692250/?ref_=fn_tt_tt_1"/>
        <s v="http://www.imdb.com/title/tt1001526/?ref_=fn_tt_tt_1"/>
        <s v="http://www.imdb.com/title/tt0241527/?ref_=fn_tt_tt_1"/>
        <s v="http://www.imdb.com/title/tt0790736/?ref_=fn_tt_tt_1"/>
        <s v="http://www.imdb.com/title/tt0325980/?ref_=fn_tt_tt_1"/>
        <s v="http://www.imdb.com/title/tt1571403/?ref_=fn_tt_tt_1"/>
        <s v="http://www.imdb.com/title/tt1951265/?ref_=fn_tt_tt_1"/>
        <s v="http://www.imdb.com/title/tt0382625/?ref_=fn_tt_tt_1"/>
        <s v="http://www.imdb.com/title/tt2357291/?ref_=fn_tt_tt_1"/>
        <s v="http://www.imdb.com/title/tt0290334/?ref_=fn_tt_tt_1"/>
        <s v="http://www.imdb.com/title/tt1596343/?ref_=fn_tt_tt_1"/>
        <s v="http://www.imdb.com/title/tt1515091/?ref_=fn_tt_tt_1"/>
        <s v="http://www.imdb.com/title/tt0800320/?ref_=fn_tt_tt_1"/>
        <s v="http://www.imdb.com/title/tt0100802/?ref_=fn_tt_tt_1"/>
        <s v="http://www.imdb.com/title/tt0120657/?ref_=fn_tt_tt_1"/>
        <s v="http://www.imdb.com/title/tt1194173/?ref_=fn_tt_tt_1"/>
        <s v="http://www.imdb.com/title/tt0118688/?ref_=fn_tt_tt_1"/>
        <s v="http://www.imdb.com/title/tt0170016/?ref_=fn_tt_tt_1"/>
        <s v="http://www.imdb.com/title/tt0319262/?ref_=fn_tt_tt_1"/>
        <s v="http://www.imdb.com/title/tt0120755/?ref_=fn_tt_tt_1"/>
        <s v="http://www.imdb.com/title/tt0177971/?ref_=fn_tt_tt_1"/>
        <s v="http://www.imdb.com/title/tt0486576/?ref_=fn_tt_tt_1"/>
        <s v="http://www.imdb.com/title/tt0454876/?ref_=fn_tt_tt_1"/>
        <s v="http://www.imdb.com/title/tt0259324/?ref_=fn_tt_tt_1"/>
        <s v="http://www.imdb.com/title/tt4196776/?ref_=fn_tt_tt_1"/>
        <s v="http://www.imdb.com/title/tt0305357/?ref_=fn_tt_tt_1"/>
        <s v="http://www.imdb.com/title/tt1446714/?ref_=fn_tt_tt_1"/>
        <s v="http://www.imdb.com/title/tt0243585/?ref_=fn_tt_tt_1"/>
        <s v="http://www.imdb.com/title/tt1535108/?ref_=fn_tt_tt_1"/>
        <s v="http://www.imdb.com/title/tt0296572/?ref_=fn_tt_tt_1"/>
        <s v="http://www.imdb.com/title/tt1234721/?ref_=fn_tt_tt_1"/>
        <s v="http://www.imdb.com/title/tt0811080/?ref_=fn_tt_tt_1"/>
        <s v="http://www.imdb.com/title/tt1341188/?ref_=fn_tt_tt_1"/>
        <s v="http://www.imdb.com/title/tt1013743/?ref_=fn_tt_tt_1"/>
        <s v="http://www.imdb.com/title/tt1483013/?ref_=fn_tt_tt_1"/>
        <s v="http://www.imdb.com/title/tt0121766/?ref_=fn_tt_tt_1"/>
        <s v="http://www.imdb.com/title/tt0121765/?ref_=fn_tt_tt_1"/>
        <s v="http://www.imdb.com/title/tt0198781/?ref_=fn_tt_tt_1"/>
        <s v="http://www.imdb.com/title/tt1430132/?ref_=fn_tt_tt_1"/>
        <s v="http://www.imdb.com/title/tt0120915/?ref_=fn_tt_tt_1"/>
        <s v="http://www.imdb.com/title/tt0481499/?ref_=fn_tt_tt_1"/>
        <s v="http://www.imdb.com/title/tt0463872/?ref_=fn_tt_tt_1"/>
        <s v="http://www.imdb.com/title/tt0245562/?ref_=fn_tt_tt_1"/>
        <s v="http://www.imdb.com/title/tt2381991/?ref_=fn_tt_tt_1"/>
        <s v="http://www.imdb.com/title/tt1291150/?ref_=fn_tt_tt_1"/>
        <s v="http://www.imdb.com/title/tt1454468/?ref_=fn_tt_tt_1"/>
        <s v="http://www.imdb.com/title/tt0118928/?ref_=fn_tt_tt_1"/>
        <s v="http://www.imdb.com/title/tt3949660/?ref_=fn_tt_tt_1"/>
        <s v="http://www.imdb.com/title/tt1502712/?ref_=fn_tt_tt_1"/>
        <s v="http://www.imdb.com/title/tt0477347/?ref_=fn_tt_tt_1"/>
        <s v="http://www.imdb.com/title/tt2126355/?ref_=fn_tt_tt_1"/>
        <s v="http://www.imdb.com/title/tt0120347/?ref_=fn_tt_tt_1"/>
        <s v="http://www.imdb.com/title/tt0187393/?ref_=fn_tt_tt_1"/>
        <s v="http://www.imdb.com/title/tt0349903/?ref_=fn_tt_tt_1"/>
        <s v="http://www.imdb.com/title/tt0356910/?ref_=fn_tt_tt_1"/>
        <s v="http://www.imdb.com/title/tt2908446/?ref_=fn_tt_tt_1"/>
        <s v="http://www.imdb.com/title/tt0338751/?ref_=fn_tt_tt_1"/>
        <s v="http://www.imdb.com/title/tt1320261/?ref_=fn_tt_tt_1"/>
        <s v="http://www.imdb.com/title/tt0990407/?ref_=fn_tt_tt_1"/>
        <s v="http://www.imdb.com/title/tt0084967/?ref_=fn_tt_tt_1"/>
        <s v="http://www.imdb.com/title/tt1253863/?ref_=fn_tt_tt_1"/>
        <s v="http://www.imdb.com/title/tt0472181/?ref_=fn_tt_tt_1"/>
        <s v="http://www.imdb.com/title/tt0299172/?ref_=fn_tt_tt_1"/>
        <s v="http://www.imdb.com/title/tt3410834/?ref_=fn_tt_tt_1"/>
        <s v="http://www.imdb.com/title/tt0433035/?ref_=fn_tt_tt_1"/>
        <s v="http://www.imdb.com/title/tt2017020/?ref_=fn_tt_tt_1"/>
        <s v="http://www.imdb.com/title/tt0120179/?ref_=fn_tt_tt_1"/>
        <s v="http://www.imdb.com/title/tt1731141/?ref_=fn_tt_tt_1"/>
        <s v="http://www.imdb.com/title/tt0337978/?ref_=fn_tt_tt_1"/>
        <s v="http://www.imdb.com/title/tt0120737/?ref_=fn_tt_tt_1"/>
        <s v="http://www.imdb.com/title/tt0327437/?ref_=fn_tt_tt_1"/>
        <s v="http://www.imdb.com/title/tt0248667/?ref_=fn_tt_tt_1"/>
        <s v="http://www.imdb.com/title/tt0312528/?ref_=fn_tt_tt_1"/>
        <s v="http://www.imdb.com/title/tt0343818/?ref_=fn_tt_tt_1"/>
        <s v="http://www.imdb.com/title/tt0320661/?ref_=fn_tt_tt_1"/>
        <s v="http://www.imdb.com/title/tt0164912/?ref_=fn_tt_tt_1"/>
        <s v="http://www.imdb.com/title/tt0780521/?ref_=fn_tt_tt_1"/>
        <s v="http://www.imdb.com/title/tt3659388/?ref_=fn_tt_tt_1"/>
        <s v="http://www.imdb.com/title/tt1869849/?ref_=fn_tt_tt_1"/>
        <s v="http://www.imdb.com/title/tt0399201/?ref_=fn_tt_tt_1"/>
        <s v="http://www.imdb.com/title/tt0141907/?ref_=fn_tt_tt_1"/>
        <s v="http://www.imdb.com/title/tt0187078/?ref_=fn_tt_tt_1"/>
        <s v="http://www.imdb.com/title/tt0172495/?ref_=fn_tt_tt_1"/>
        <s v="http://www.imdb.com/title/tt0181689/?ref_=fn_tt_tt_1"/>
        <s v="http://www.imdb.com/title/tt0295297/?ref_=fn_tt_tt_1"/>
        <s v="http://www.imdb.com/title/tt0381061/?ref_=fn_tt_tt_1"/>
        <s v="http://www.imdb.com/title/tt0133152/?ref_=fn_tt_tt_1"/>
        <s v="http://www.imdb.com/title/tt0103064/?ref_=fn_tt_tt_1"/>
        <s v="http://www.imdb.com/title/tt1152836/?ref_=fn_tt_tt_1"/>
        <s v="http://www.imdb.com/title/tt0765429/?ref_=fn_tt_tt_1"/>
        <s v="http://www.imdb.com/title/tt0111503/?ref_=fn_tt_tt_1"/>
        <s v="http://www.imdb.com/title/tt1111422/?ref_=fn_tt_tt_1"/>
        <s v="http://www.imdb.com/title/tt0970866/?ref_=fn_tt_tt_1"/>
        <s v="http://www.imdb.com/title/tt1386588/?ref_=fn_tt_tt_1"/>
        <s v="http://www.imdb.com/title/tt0116213/?ref_=fn_tt_tt_1"/>
        <s v="http://www.imdb.com/title/tt1853728/?ref_=fn_tt_tt_1"/>
        <s v="http://www.imdb.com/title/tt0116583/?ref_=fn_tt_tt_1"/>
        <s v="http://www.imdb.com/title/tt0120917/?ref_=fn_tt_tt_1"/>
        <s v="http://www.imdb.com/title/tt1764651/?ref_=fn_tt_tt_1"/>
        <s v="http://www.imdb.com/title/tt0368891/?ref_=fn_tt_tt_1"/>
        <s v="http://www.imdb.com/title/tt0449010/?ref_=fn_tt_tt_1"/>
        <s v="http://www.imdb.com/title/tt0386117/?ref_=fn_tt_tt_1"/>
        <s v="http://www.imdb.com/title/tt0848537/?ref_=fn_tt_tt_1"/>
        <s v="http://www.imdb.com/title/tt1243957/?ref_=fn_tt_tt_1"/>
        <s v="http://www.imdb.com/title/tt0146675/?ref_=fn_tt_tt_1"/>
        <s v="http://www.imdb.com/title/tt0450259/?ref_=fn_tt_tt_1"/>
        <s v="http://www.imdb.com/title/tt0993846/?ref_=fn_tt_tt_1"/>
        <s v="http://www.imdb.com/title/tt0112462/?ref_=fn_tt_tt_1"/>
        <s v="http://www.imdb.com/title/tt0120201/?ref_=fn_tt_tt_1"/>
        <s v="http://www.imdb.com/title/tt1371111/?ref_=fn_tt_tt_1"/>
        <s v="http://www.imdb.com/title/tt1219342/?ref_=fn_tt_tt_1"/>
        <s v="http://www.imdb.com/title/tt0327554/?ref_=fn_tt_tt_1"/>
        <s v="http://www.imdb.com/title/tt1267297/?ref_=fn_tt_tt_1"/>
        <s v="http://www.imdb.com/title/tt0133240/?ref_=fn_tt_tt_1"/>
        <s v="http://www.imdb.com/title/tt0457400/?ref_=fn_tt_tt_1"/>
        <s v="http://www.imdb.com/title/tt2333784/?ref_=fn_tt_tt_1"/>
        <s v="http://www.imdb.com/title/tt2058673/?ref_=fn_tt_tt_1"/>
        <s v="http://www.imdb.com/title/tt0362165/?ref_=fn_tt_tt_1"/>
        <s v="http://www.imdb.com/title/tt1390411/?ref_=fn_tt_tt_1"/>
        <s v="http://www.imdb.com/title/tt0180052/?ref_=fn_tt_tt_1"/>
        <s v="http://www.imdb.com/title/tt0947810/?ref_=fn_tt_tt_1"/>
        <s v="http://www.imdb.com/title/tt2452042/?ref_=fn_tt_tt_1"/>
        <s v="http://www.imdb.com/title/tt0120176/?ref_=fn_tt_tt_1"/>
        <s v="http://www.imdb.com/title/tt0209163/?ref_=fn_tt_tt_1"/>
        <s v="http://www.imdb.com/title/tt0217505/?ref_=fn_tt_tt_1"/>
        <s v="http://www.imdb.com/title/tt1410063/?ref_=fn_tt_tt_1"/>
        <s v="http://www.imdb.com/title/tt0423294/?ref_=fn_tt_tt_1"/>
        <s v="http://www.imdb.com/title/tt0327162/?ref_=fn_tt_tt_1"/>
        <s v="http://www.imdb.com/title/tt0265086/?ref_=fn_tt_tt_1"/>
        <s v="http://www.imdb.com/title/tt1790886/?ref_=fn_tt_tt_1"/>
        <s v="http://www.imdb.com/title/tt0119116/?ref_=fn_tt_tt_1"/>
        <s v="http://www.imdb.com/title/tt1261945/?ref_=fn_tt_tt_1"/>
        <s v="http://www.imdb.com/title/tt0138749/?ref_=fn_tt_tt_1"/>
        <s v="http://www.imdb.com/title/tt1667889/?ref_=fn_tt_tt_1"/>
        <s v="http://www.imdb.com/title/tt1661199/?ref_=fn_tt_tt_1"/>
        <s v="http://www.imdb.com/title/tt0380510/?ref_=fn_tt_tt_1"/>
        <s v="http://www.imdb.com/title/tt0266543/?ref_=fn_tt_tt_1"/>
        <s v="http://www.imdb.com/title/tt0167260/?ref_=fn_tt_tt_1"/>
        <s v="http://www.imdb.com/title/tt0167261/?ref_=fn_tt_tt_1"/>
        <s v="http://www.imdb.com/title/tt1121096/?ref_=fn_tt_tt_1"/>
        <s v="http://www.imdb.com/title/tt0146316/?ref_=fn_tt_tt_1"/>
        <s v="http://www.imdb.com/title/tt2209764/?ref_=fn_tt_tt_1"/>
        <s v="http://www.imdb.com/title/tt0163025/?ref_=fn_tt_tt_1"/>
        <s v="http://www.imdb.com/title/tt1318514/?ref_=fn_tt_tt_1"/>
        <s v="http://www.imdb.com/title/tt0416236/?ref_=fn_tt_tt_1"/>
        <s v="http://www.imdb.com/title/tt1606378/?ref_=fn_tt_tt_1"/>
        <s v="http://www.imdb.com/title/tt0318974/?ref_=fn_tt_tt_1"/>
        <s v="http://www.imdb.com/title/tt0317705/?ref_=fn_tt_tt_1"/>
        <s v="http://www.imdb.com/title/tt0112760/?ref_=fn_tt_tt_1"/>
        <s v="http://www.imdb.com/title/tt0814255/?ref_=fn_tt_tt_1"/>
        <s v="http://www.imdb.com/title/tt0119654/?ref_=fn_tt_tt_1"/>
        <s v="http://www.imdb.com/title/tt0120363/?ref_=fn_tt_tt_1"/>
        <s v="http://www.imdb.com/title/tt0477080/?ref_=fn_tt_tt_1"/>
        <s v="http://www.imdb.com/title/tt0266915/?ref_=fn_tt_tt_1"/>
        <s v="http://www.imdb.com/title/tt0161081/?ref_=fn_tt_tt_1"/>
        <s v="http://www.imdb.com/title/tt0844471/?ref_=fn_tt_tt_1"/>
        <s v="http://www.imdb.com/title/tt1080016/?ref_=fn_tt_tt_1"/>
        <s v="http://www.imdb.com/title/tt0359950/?ref_=fn_tt_tt_1"/>
        <s v="http://www.imdb.com/title/tt0160127/?ref_=fn_tt_tt_1"/>
        <s v="http://www.imdb.com/title/tt0407887/?ref_=fn_tt_tt_1"/>
        <s v="http://www.imdb.com/title/tt0120762/?ref_=fn_tt_tt_1"/>
        <s v="http://www.imdb.com/title/tt0942385/?ref_=fn_tt_tt_1"/>
        <s v="http://www.imdb.com/title/tt1568346/?ref_=fn_tt_tt_1"/>
        <s v="http://www.imdb.com/title/tt0112864/?ref_=fn_tt_tt_1"/>
        <s v="http://www.imdb.com/title/tt0988045/?ref_=fn_tt_tt_1"/>
        <s v="http://www.imdb.com/title/tt2638144/?ref_=fn_tt_tt_1"/>
        <s v="http://www.imdb.com/title/tt0230011/?ref_=fn_tt_tt_1"/>
        <s v="http://www.imdb.com/title/tt2974918/?ref_=fn_tt_tt_1"/>
        <s v="http://www.imdb.com/title/tt0985699/?ref_=fn_tt_tt_1"/>
        <s v="http://www.imdb.com/title/tt0960144/?ref_=fn_tt_tt_1"/>
        <s v="http://www.imdb.com/title/tt2120120/?ref_=fn_tt_tt_1"/>
        <s v="http://www.imdb.com/title/tt0212720/?ref_=fn_tt_tt_1"/>
        <s v="http://www.imdb.com/title/tt0338094/?ref_=fn_tt_tt_1"/>
        <s v="http://www.imdb.com/title/tt0118884/?ref_=fn_tt_tt_1"/>
        <s v="http://www.imdb.com/title/tt0164052/?ref_=fn_tt_tt_1"/>
        <s v="http://www.imdb.com/title/tt0373926/?ref_=fn_tt_tt_1"/>
        <s v="http://www.imdb.com/title/tt1854564/?ref_=fn_tt_tt_1"/>
        <s v="http://www.imdb.com/title/tt0325703/?ref_=fn_tt_tt_1"/>
        <s v="http://www.imdb.com/title/tt3110958/?ref_=fn_tt_tt_1"/>
        <s v="http://www.imdb.com/title/tt0120053/?ref_=fn_tt_tt_1"/>
        <s v="http://www.imdb.com/title/tt0266987/?ref_=fn_tt_tt_1"/>
        <s v="http://www.imdb.com/title/tt0183523/?ref_=fn_tt_tt_1"/>
        <s v="http://www.imdb.com/title/tt1436562/?ref_=fn_tt_tt_1"/>
        <s v="http://www.imdb.com/title/tt0182789/?ref_=fn_tt_tt_1"/>
        <s v="http://www.imdb.com/title/tt0120461/?ref_=fn_tt_tt_1"/>
        <s v="http://www.imdb.com/title/tt0118972/?ref_=fn_tt_tt_1"/>
        <s v="http://www.imdb.com/title/tt0267626/?ref_=fn_tt_tt_1"/>
        <s v="http://www.imdb.com/title/tt0082198/?ref_=fn_tt_tt_1"/>
        <s v="http://www.imdb.com/title/tt0352248/?ref_=fn_tt_tt_1"/>
        <s v="http://www.imdb.com/title/tt1041804/?ref_=fn_tt_tt_1"/>
        <s v="http://www.imdb.com/title/tt0329575/?ref_=fn_tt_tt_1"/>
        <s v="http://www.imdb.com/title/tt0117998/?ref_=fn_tt_tt_1"/>
        <s v="http://www.imdb.com/title/tt0162222/?ref_=fn_tt_tt_1"/>
        <s v="http://www.imdb.com/title/tt0366548/?ref_=fn_tt_tt_1"/>
        <s v="http://www.imdb.com/title/tt0372183/?ref_=fn_tt_tt_1"/>
        <s v="http://www.imdb.com/title/tt0118571/?ref_=fn_tt_tt_1"/>
        <s v="http://www.imdb.com/title/tt0240772/?ref_=fn_tt_tt_1"/>
        <s v="http://www.imdb.com/title/tt1509767/?ref_=fn_tt_tt_1"/>
        <s v="http://www.imdb.com/title/tt0837562/?ref_=fn_tt_tt_1"/>
        <s v="http://www.imdb.com/title/tt0461770/?ref_=fn_tt_tt_1"/>
        <s v="http://www.imdb.com/title/tt2243973/?ref_=fn_tt_tt_1"/>
        <s v="http://www.imdb.com/title/tt1599348/?ref_=fn_tt_tt_1"/>
        <s v="http://www.imdb.com/title/tt0211181/?ref_=fn_tt_tt_1"/>
        <s v="http://www.imdb.com/title/tt0471042/?ref_=fn_tt_tt_1"/>
        <s v="http://www.imdb.com/title/tt0457939/?ref_=fn_tt_tt_1"/>
        <s v="http://www.imdb.com/title/tt0120660/?ref_=fn_tt_tt_1"/>
        <s v="http://www.imdb.com/title/tt1230414/?ref_=fn_tt_tt_1"/>
        <s v="http://www.imdb.com/title/tt0496806/?ref_=fn_tt_tt_1"/>
        <s v="http://www.imdb.com/title/tt0400717/?ref_=fn_tt_tt_1"/>
        <s v="http://www.imdb.com/title/tt1840309/?ref_=fn_tt_tt_1"/>
        <s v="http://www.imdb.com/title/tt0215750/?ref_=fn_tt_tt_1"/>
        <s v="http://www.imdb.com/title/tt0327850/?ref_=fn_tt_tt_1"/>
        <s v="http://www.imdb.com/title/tt0107362/?ref_=fn_tt_tt_1"/>
        <s v="http://www.imdb.com/title/tt0397535/?ref_=fn_tt_tt_1"/>
        <s v="http://www.imdb.com/title/tt0463985/?ref_=fn_tt_tt_1"/>
        <s v="http://www.imdb.com/title/tt1430607/?ref_=fn_tt_tt_1"/>
        <s v="http://www.imdb.com/title/tt0119643/?ref_=fn_tt_tt_1"/>
        <s v="http://www.imdb.com/title/tt0233469/?ref_=fn_tt_tt_1"/>
        <s v="http://www.imdb.com/title/tt0078754/?ref_=fn_tt_tt_1"/>
        <s v="http://www.imdb.com/title/tt1667353/?ref_=fn_tt_tt_1"/>
        <s v="http://www.imdb.com/title/tt0446029/?ref_=fn_tt_tt_1"/>
        <s v="http://www.imdb.com/title/tt0298814/?ref_=fn_tt_tt_1"/>
        <s v="http://www.imdb.com/title/tt0144528/?ref_=fn_tt_tt_1"/>
        <s v="http://www.imdb.com/title/tt0267913/?ref_=fn_tt_tt_1"/>
        <s v="http://www.imdb.com/title/tt1343727/?ref_=fn_tt_tt_1"/>
        <s v="http://www.imdb.com/title/tt0389860/?ref_=fn_tt_tt_1"/>
        <s v="http://www.imdb.com/title/tt0083767/?ref_=fn_tt_tt_1"/>
        <s v="http://www.imdb.com/title/tt1287468/?ref_=fn_tt_tt_1"/>
        <s v="http://www.imdb.com/title/tt0489099/?ref_=fn_tt_tt_1"/>
        <s v="http://www.imdb.com/title/tt0411477/?ref_=fn_tt_tt_1"/>
        <s v="http://www.imdb.com/title/tt0443706/?ref_=fn_tt_tt_1"/>
        <s v="http://www.imdb.com/title/tt0216216/?ref_=fn_tt_tt_1"/>
        <s v="http://www.imdb.com/title/tt0315327/?ref_=fn_tt_tt_1"/>
        <s v="http://www.imdb.com/title/tt1320253/?ref_=fn_tt_tt_1"/>
        <s v="http://www.imdb.com/title/tt0117060/?ref_=fn_tt_tt_1"/>
        <s v="http://www.imdb.com/title/tt1392170/?ref_=fn_tt_tt_1"/>
        <s v="http://www.imdb.com/title/tt1411697/?ref_=fn_tt_tt_1"/>
        <s v="http://www.imdb.com/title/tt0103776/?ref_=fn_tt_tt_1"/>
        <s v="http://www.imdb.com/title/tt0327084/?ref_=fn_tt_tt_1"/>
        <s v="http://www.imdb.com/title/tt0275847/?ref_=fn_tt_tt_1"/>
        <s v="http://www.imdb.com/title/tt0413895/?ref_=fn_tt_tt_1"/>
        <s v="http://www.imdb.com/title/tt0120647/?ref_=fn_tt_tt_1"/>
        <s v="http://www.imdb.com/title/tt1821694/?ref_=fn_tt_tt_1"/>
        <s v="http://www.imdb.com/title/tt0398165/?ref_=fn_tt_tt_1"/>
        <s v="http://www.imdb.com/title/tt1615918/?ref_=fn_tt_tt_1"/>
        <s v="http://www.imdb.com/title/tt2191701/?ref_=fn_tt_tt_1"/>
        <s v="http://www.imdb.com/title/tt0425061/?ref_=fn_tt_tt_1"/>
        <s v="http://www.imdb.com/title/tt0337741/?ref_=fn_tt_tt_1"/>
        <s v="http://www.imdb.com/title/tt1130884/?ref_=fn_tt_tt_1"/>
        <s v="http://www.imdb.com/title/tt0369436/?ref_=fn_tt_tt_1"/>
        <s v="http://www.imdb.com/title/tt0358082/?ref_=fn_tt_tt_1"/>
        <s v="http://www.imdb.com/title/tt0119094/?ref_=fn_tt_tt_1"/>
        <s v="http://www.imdb.com/title/tt0960731/?ref_=fn_tt_tt_1"/>
        <s v="http://www.imdb.com/title/tt0257044/?ref_=fn_tt_tt_1"/>
        <s v="http://www.imdb.com/title/tt1564367/?ref_=fn_tt_tt_1"/>
        <s v="http://www.imdb.com/title/tt3322312/?ref_=fn_tt_tt_1"/>
        <s v="http://www.imdb.com/title/tt0118880/?ref_=fn_tt_tt_1"/>
        <s v="http://www.imdb.com/title/tt1059786/?ref_=fn_tt_tt_1"/>
        <s v="http://www.imdb.com/title/tt0159365/?ref_=fn_tt_tt_1"/>
        <s v="http://www.imdb.com/title/tt1037705/?ref_=fn_tt_tt_1"/>
        <s v="http://www.imdb.com/title/tt0119137/?ref_=fn_tt_tt_1"/>
        <s v="http://www.imdb.com/title/tt0171363/?ref_=fn_tt_tt_1"/>
        <s v="http://www.imdb.com/title/tt0117705/?ref_=fn_tt_tt_1"/>
        <s v="http://www.imdb.com/title/tt0383216/?ref_=fn_tt_tt_1"/>
        <s v="http://www.imdb.com/title/tt0970416/?ref_=fn_tt_tt_1"/>
        <s v="http://www.imdb.com/title/tt0118883/?ref_=fn_tt_tt_1"/>
        <s v="http://www.imdb.com/title/tt2713180/?ref_=fn_tt_tt_1"/>
        <s v="http://www.imdb.com/title/tt0120828/?ref_=fn_tt_tt_1"/>
        <s v="http://www.imdb.com/title/tt1302067/?ref_=fn_tt_tt_1"/>
        <s v="http://www.imdb.com/title/tt0166813/?ref_=fn_tt_tt_1"/>
        <s v="http://www.imdb.com/title/tt1222817/?ref_=fn_tt_tt_1"/>
        <s v="http://www.imdb.com/title/tt0120738/?ref_=fn_tt_tt_1"/>
        <s v="http://www.imdb.com/title/tt0368008/?ref_=fn_tt_tt_1"/>
        <s v="http://www.imdb.com/title/tt0119033/?ref_=fn_tt_tt_1"/>
        <s v="http://www.imdb.com/title/tt2510894/?ref_=fn_tt_tt_1"/>
        <s v="http://www.imdb.com/title/tt0057733/?ref_=fn_tt_tt_1"/>
        <s v="http://www.imdb.com/title/tt0120910/?ref_=fn_tt_tt_1"/>
        <s v="http://www.imdb.com/title/tt0268695/?ref_=fn_tt_tt_1"/>
        <s v="http://www.imdb.com/title/tt0120751/?ref_=fn_tt_tt_1"/>
        <s v="http://www.imdb.com/title/tt0244244/?ref_=fn_tt_tt_1"/>
        <s v="http://www.imdb.com/title/tt0386140/?ref_=fn_tt_tt_1"/>
        <s v="http://www.imdb.com/title/tt0120889/?ref_=fn_tt_tt_1"/>
        <s v="http://www.imdb.com/title/tt0185431/?ref_=fn_tt_tt_1"/>
        <s v="http://www.imdb.com/title/tt0355295/?ref_=fn_tt_tt_1"/>
        <s v="http://www.imdb.com/title/tt0116996/?ref_=fn_tt_tt_1"/>
        <s v="http://www.imdb.com/title/tt4291590/?ref_=fn_tt_tt_1"/>
        <s v="http://www.imdb.com/title/tt0119051/?ref_=fn_tt_tt_1"/>
        <s v="http://www.imdb.com/title/tt0986263/?ref_=fn_tt_tt_1"/>
        <s v="http://www.imdb.com/title/tt0146309/?ref_=fn_tt_tt_1"/>
        <s v="http://www.imdb.com/title/tt0116040/?ref_=fn_tt_tt_1"/>
        <s v="http://www.imdb.com/title/tt1762399/?ref_=fn_tt_tt_1"/>
        <s v="http://www.imdb.com/title/tt0185183/?ref_=fn_tt_tt_1"/>
        <s v="http://www.imdb.com/title/tt0318155/?ref_=fn_tt_tt_1"/>
        <s v="http://www.imdb.com/title/tt0875034/?ref_=fn_tt_tt_1"/>
        <s v="http://www.imdb.com/title/tt0300556/?ref_=fn_tt_tt_1"/>
        <s v="http://www.imdb.com/title/tt0119925/?ref_=fn_tt_tt_1"/>
        <s v="http://www.imdb.com/title/tt0120595/?ref_=fn_tt_tt_1"/>
        <s v="http://www.imdb.com/title/tt1618442/?ref_=fn_tt_tt_1"/>
        <s v="http://www.imdb.com/title/tt0199753/?ref_=fn_tt_tt_1"/>
        <s v="http://www.imdb.com/title/tt0344854/?ref_=fn_tt_tt_1"/>
        <s v="http://www.imdb.com/title/tt0765128/?ref_=fn_tt_tt_1"/>
        <s v="http://www.imdb.com/title/tt0318081/?ref_=fn_tt_tt_1"/>
        <s v="http://www.imdb.com/title/tt1921064/?ref_=fn_tt_tt_1"/>
        <s v="http://www.imdb.com/title/tt4057916/?ref_=fn_tt_tt_1"/>
        <s v="http://www.imdb.com/title/tt0268978/?ref_=fn_tt_tt_1"/>
        <s v="http://www.imdb.com/title/tt0110357/?ref_=fn_tt_tt_1"/>
        <s v="http://www.imdb.com/title/tt1397514/?ref_=fn_tt_tt_1"/>
        <s v="http://www.imdb.com/title/tt1985966/?ref_=fn_tt_tt_1"/>
        <s v="http://www.imdb.com/title/tt0289765/?ref_=fn_tt_tt_1"/>
        <s v="http://www.imdb.com/title/tt0317648/?ref_=fn_tt_tt_1"/>
        <s v="http://www.imdb.com/title/tt0810913/?ref_=fn_tt_tt_1"/>
        <s v="http://www.imdb.com/title/tt0322259/?ref_=fn_tt_tt_1"/>
        <s v="http://www.imdb.com/title/tt1754656/?ref_=fn_tt_tt_1"/>
        <s v="http://www.imdb.com/title/tt0427392/?ref_=fn_tt_tt_1"/>
        <s v="http://www.imdb.com/title/tt0131704/?ref_=fn_tt_tt_1"/>
        <s v="http://www.imdb.com/title/tt2709768/?ref_=fn_tt_tt_1"/>
        <s v="http://www.imdb.com/title/tt0311429/?ref_=fn_tt_tt_1"/>
        <s v="http://www.imdb.com/title/tt1690953/?ref_=fn_tt_tt_1"/>
        <s v="http://www.imdb.com/title/tt0116629/?ref_=fn_tt_tt_1"/>
        <s v="http://www.imdb.com/title/tt0119567/?ref_=fn_tt_tt_1"/>
        <s v="http://www.imdb.com/title/tt0351283/?ref_=fn_tt_tt_1"/>
        <s v="http://www.imdb.com/title/tt0206634/?ref_=fn_tt_tt_1"/>
        <s v="http://www.imdb.com/title/tt0120903/?ref_=fn_tt_tt_1"/>
        <s v="http://www.imdb.com/title/tt0493464/?ref_=fn_tt_tt_1"/>
        <s v="http://www.imdb.com/title/tt0117500/?ref_=fn_tt_tt_1"/>
        <s v="http://www.imdb.com/title/tt0438097/?ref_=fn_tt_tt_1"/>
        <s v="http://www.imdb.com/title/tt0343660/?ref_=fn_tt_tt_1"/>
        <s v="http://www.imdb.com/title/tt0427327/?ref_=fn_tt_tt_1"/>
        <s v="http://www.imdb.com/title/tt0204313/?ref_=fn_tt_tt_1"/>
        <s v="http://www.imdb.com/title/tt0141369/?ref_=fn_tt_tt_1"/>
        <s v="http://www.imdb.com/title/tt1670345/?ref_=fn_tt_tt_1"/>
        <s v="http://www.imdb.com/title/tt1375670/?ref_=fn_tt_tt_1"/>
        <s v="http://www.imdb.com/title/tt0362227/?ref_=fn_tt_tt_1"/>
        <s v="http://www.imdb.com/title/tt3489184/?ref_=fn_tt_tt_1"/>
        <s v="http://www.imdb.com/title/tt0785006/?ref_=fn_tt_tt_1"/>
        <s v="http://www.imdb.com/title/tt0190865/?ref_=fn_tt_tt_1"/>
        <s v="http://www.imdb.com/title/tt0472062/?ref_=fn_tt_tt_1"/>
        <s v="http://www.imdb.com/title/tt0307453/?ref_=fn_tt_tt_1"/>
        <s v="http://www.imdb.com/title/tt0443489/?ref_=fn_tt_tt_1"/>
        <s v="http://www.imdb.com/title/tt0874936/?ref_=fn_tt_tt_1"/>
        <s v="http://www.imdb.com/title/tt0377471/?ref_=fn_tt_tt_1"/>
        <s v="http://www.imdb.com/title/tt0408306/?ref_=fn_tt_tt_1"/>
        <s v="http://www.imdb.com/title/tt0314353/?ref_=fn_tt_tt_1"/>
        <s v="http://www.imdb.com/title/tt1103153/?ref_=fn_tt_tt_1"/>
        <s v="http://www.imdb.com/title/tt1638355/?ref_=fn_tt_tt_1"/>
        <s v="http://www.imdb.com/title/tt0371246/?ref_=fn_tt_tt_1"/>
        <s v="http://www.imdb.com/title/tt0385880/?ref_=fn_tt_tt_1"/>
        <s v="http://www.imdb.com/title/tt0219965/?ref_=fn_tt_tt_1"/>
        <s v="http://www.imdb.com/title/tt0113071/?ref_=fn_tt_tt_1"/>
        <s v="http://www.imdb.com/title/tt0166485/?ref_=fn_tt_tt_1"/>
        <s v="http://www.imdb.com/title/tt1253864/?ref_=fn_tt_tt_1"/>
        <s v="http://www.imdb.com/title/tt0340163/?ref_=fn_tt_tt_1"/>
        <s v="http://www.imdb.com/title/tt0120913/?ref_=fn_tt_tt_1"/>
        <s v="http://www.imdb.com/title/tt0329717/?ref_=fn_tt_tt_1"/>
        <s v="http://www.imdb.com/title/tt0120157/?ref_=fn_tt_tt_1"/>
        <s v="http://www.imdb.com/title/tt0806203/?ref_=fn_tt_tt_1"/>
        <s v="http://www.imdb.com/title/tt0166276/?ref_=fn_tt_tt_1"/>
        <s v="http://www.imdb.com/title/tt0377062/?ref_=fn_tt_tt_1"/>
        <s v="http://www.imdb.com/title/tt0217869/?ref_=fn_tt_tt_1"/>
        <s v="http://www.imdb.com/title/tt2293640/?ref_=fn_tt_tt_1"/>
        <s v="http://www.imdb.com/title/tt0978764/?ref_=fn_tt_tt_1"/>
        <s v="http://www.imdb.com/title/tt0120832/?ref_=fn_tt_tt_1"/>
        <s v="http://www.imdb.com/title/tt0120184/?ref_=fn_tt_tt_1"/>
        <s v="http://www.imdb.com/title/tt1985949/?ref_=fn_tt_tt_1"/>
        <s v="http://www.imdb.com/title/tt0770752/?ref_=fn_tt_tt_1"/>
        <s v="http://www.imdb.com/title/tt1201167/?ref_=fn_tt_tt_1"/>
        <s v="http://www.imdb.com/title/tt0431197/?ref_=fn_tt_tt_1"/>
        <s v="http://www.imdb.com/title/tt0415306/?ref_=fn_tt_tt_1"/>
        <s v="http://www.imdb.com/title/tt0240462/?ref_=fn_tt_tt_1"/>
        <s v="http://www.imdb.com/title/tt0112573/?ref_=fn_tt_tt_1"/>
        <s v="http://www.imdb.com/title/tt0418763/?ref_=fn_tt_tt_1"/>
        <s v="http://www.imdb.com/title/tt0462538/?ref_=fn_tt_tt_1"/>
        <s v="http://www.imdb.com/title/tt0268995/?ref_=fn_tt_tt_1"/>
        <s v="http://www.imdb.com/title/tt0132245/?ref_=fn_tt_tt_1"/>
        <s v="http://www.imdb.com/title/tt0338512/?ref_=fn_tt_tt_1"/>
        <s v="http://www.imdb.com/title/tt0368447/?ref_=fn_tt_tt_1"/>
        <s v="http://www.imdb.com/title/tt0118998/?ref_=fn_tt_tt_1"/>
        <s v="http://www.imdb.com/title/tt0286106/?ref_=fn_tt_tt_1"/>
        <s v="http://www.imdb.com/title/tt0298148/?ref_=fn_tt_tt_1"/>
        <s v="http://www.imdb.com/title/tt0317219/?ref_=fn_tt_tt_1"/>
        <s v="http://www.imdb.com/title/tt0163187/?ref_=fn_tt_tt_1"/>
        <s v="http://www.imdb.com/title/tt0295701/?ref_=fn_tt_tt_1"/>
        <s v="http://www.imdb.com/title/tt2279373/?ref_=fn_tt_tt_1"/>
        <s v="http://www.imdb.com/title/tt0117438/?ref_=fn_tt_tt_1"/>
        <s v="http://www.imdb.com/title/tt0361748/?ref_=fn_tt_tt_1"/>
        <s v="http://www.imdb.com/title/tt0102057/?ref_=fn_tt_tt_1"/>
        <s v="http://www.imdb.com/title/tt0099423/?ref_=fn_tt_tt_1"/>
        <s v="http://www.imdb.com/title/tt0257076/?ref_=fn_tt_tt_1"/>
        <s v="http://www.imdb.com/title/tt2647544/?ref_=fn_tt_tt_1"/>
        <s v="http://www.imdb.com/title/tt0259711/?ref_=fn_tt_tt_1"/>
        <s v="http://www.imdb.com/title/tt0452637/?ref_=fn_tt_tt_1"/>
        <s v="http://www.imdb.com/title/tt0370263/?ref_=fn_tt_tt_1"/>
        <s v="http://www.imdb.com/title/tt1231580/?ref_=fn_tt_tt_1"/>
        <s v="http://www.imdb.com/title/tt0277434/?ref_=fn_tt_tt_1"/>
        <s v="http://www.imdb.com/title/tt2302755/?ref_=fn_tt_tt_1"/>
        <s v="http://www.imdb.com/title/tt0120844/?ref_=fn_tt_tt_1"/>
        <s v="http://www.imdb.com/title/tt1217613/?ref_=fn_tt_tt_1"/>
        <s v="http://www.imdb.com/title/tt0319061/?ref_=fn_tt_tt_1"/>
        <s v="http://www.imdb.com/title/tt0111742/?ref_=fn_tt_tt_1"/>
        <s v="http://www.imdb.com/title/tt1568911/?ref_=fn_tt_tt_1"/>
        <s v="http://www.imdb.com/title/tt2177771/?ref_=fn_tt_tt_1"/>
        <s v="http://www.imdb.com/title/tt0096754/?ref_=fn_tt_tt_1"/>
        <s v="http://www.imdb.com/title/tt1027718/?ref_=fn_tt_tt_1"/>
        <s v="http://www.imdb.com/title/tt0829150/?ref_=fn_tt_tt_1"/>
        <s v="http://www.imdb.com/title/tt0133952/?ref_=fn_tt_tt_1"/>
        <s v="http://www.imdb.com/title/tt0486655/?ref_=fn_tt_tt_1"/>
        <s v="http://www.imdb.com/title/tt0120102/?ref_=fn_tt_tt_1"/>
        <s v="http://www.imdb.com/title/tt1578275/?ref_=fn_tt_tt_1"/>
        <s v="http://www.imdb.com/title/tt0280486/?ref_=fn_tt_tt_1"/>
        <s v="http://www.imdb.com/title/tt0419706/?ref_=fn_tt_tt_1"/>
        <s v="http://www.imdb.com/title/tt0297181/?ref_=fn_tt_tt_1"/>
        <s v="http://www.imdb.com/title/tt1496025/?ref_=fn_tt_tt_1"/>
        <s v="http://www.imdb.com/title/tt1336608/?ref_=fn_tt_tt_1"/>
        <s v="http://www.imdb.com/title/tt0251114/?ref_=fn_tt_tt_1"/>
        <s v="http://www.imdb.com/title/tt1448755/?ref_=fn_tt_tt_1"/>
        <s v="http://www.imdb.com/title/tt0246894/?ref_=fn_tt_tt_1"/>
        <s v="http://www.imdb.com/title/tt0308208/?ref_=fn_tt_tt_1"/>
        <s v="http://www.imdb.com/title/tt0120696/?ref_=fn_tt_tt_1"/>
        <s v="http://www.imdb.com/title/tt0181739/?ref_=fn_tt_tt_1"/>
        <s v="http://www.imdb.com/title/tt0884726/?ref_=fn_tt_tt_1"/>
        <s v="http://www.imdb.com/title/tt2717822/?ref_=fn_tt_tt_1"/>
        <s v="http://www.imdb.com/title/tt0346156/?ref_=fn_tt_tt_1"/>
        <s v="http://www.imdb.com/title/tt0430912/?ref_=fn_tt_tt_1"/>
        <s v="http://www.imdb.com/title/tt1211956/?ref_=fn_tt_tt_1"/>
        <s v="http://www.imdb.com/title/tt1043726/?ref_=fn_tt_tt_1"/>
        <s v="http://www.imdb.com/title/tt0164184/?ref_=fn_tt_tt_1"/>
        <s v="http://www.imdb.com/title/tt1325004/?ref_=fn_tt_tt_1"/>
        <s v="http://www.imdb.com/title/tt0227445/?ref_=fn_tt_tt_1"/>
        <s v="http://www.imdb.com/title/tt1323594/?ref_=fn_tt_tt_1"/>
        <s v="http://www.imdb.com/title/tt0113845/?ref_=fn_tt_tt_1"/>
        <s v="http://www.imdb.com/title/tt2637276/?ref_=fn_tt_tt_1"/>
        <s v="http://www.imdb.com/title/tt1186830/?ref_=fn_tt_tt_1"/>
        <s v="http://www.imdb.com/title/tt0132347/?ref_=fn_tt_tt_1"/>
        <s v="http://www.imdb.com/title/tt0480687/?ref_=fn_tt_tt_1"/>
        <s v="http://www.imdb.com/title/tt0140352/?ref_=fn_tt_tt_1"/>
        <s v="http://www.imdb.com/title/tt2025690/?ref_=fn_tt_tt_1"/>
        <s v="http://www.imdb.com/title/tt0758774/?ref_=fn_tt_tt_1"/>
        <s v="http://www.imdb.com/title/tt0427152/?ref_=fn_tt_tt_1"/>
        <s v="http://www.imdb.com/title/tt1611224/?ref_=fn_tt_tt_1"/>
        <s v="http://www.imdb.com/title/tt0137494/?ref_=fn_tt_tt_1"/>
        <s v="http://www.imdb.com/title/tt1828327/?ref_=fn_tt_tt_1"/>
        <s v="http://www.imdb.com/title/tt0120902/?ref_=fn_tt_tt_1"/>
        <s v="http://www.imdb.com/title/tt0462396/?ref_=fn_tt_tt_1"/>
        <s v="http://www.imdb.com/title/tt0120815/?ref_=fn_tt_tt_1"/>
        <s v="http://www.imdb.com/title/tt2369135/?ref_=fn_tt_tt_1"/>
        <s v="http://www.imdb.com/title/tt0207201/?ref_=fn_tt_tt_1"/>
        <s v="http://www.imdb.com/title/tt0268380/?ref_=fn_tt_tt_1"/>
        <s v="http://www.imdb.com/title/tt0285531/?ref_=fn_tt_tt_1"/>
        <s v="http://www.imdb.com/title/tt0443272/?ref_=fn_tt_tt_1"/>
        <s v="http://www.imdb.com/title/tt0133093/?ref_=fn_tt_tt_1"/>
        <s v="http://www.imdb.com/title/tt0112384/?ref_=fn_tt_tt_1"/>
        <s v="http://www.imdb.com/title/tt0304669/?ref_=fn_tt_tt_1"/>
        <s v="http://www.imdb.com/title/tt1707386/?ref_=fn_tt_tt_1"/>
        <s v="http://www.imdb.com/title/tt0128853/?ref_=fn_tt_tt_1"/>
        <s v="http://www.imdb.com/title/tt0838283/?ref_=fn_tt_tt_1"/>
        <s v="http://www.imdb.com/title/tt0120746/?ref_=fn_tt_tt_1"/>
        <s v="http://www.imdb.com/title/tt1231583/?ref_=fn_tt_tt_1"/>
        <s v="http://www.imdb.com/title/tt1809398/?ref_=fn_tt_tt_1"/>
        <s v="http://www.imdb.com/title/tt0186566/?ref_=fn_tt_tt_1"/>
        <s v="http://www.imdb.com/title/tt0106582/?ref_=fn_tt_tt_1"/>
        <s v="http://www.imdb.com/title/tt0115759/?ref_=fn_tt_tt_1"/>
        <s v="http://www.imdb.com/title/tt0219854/?ref_=fn_tt_tt_1"/>
        <s v="http://www.imdb.com/title/tt0469641/?ref_=fn_tt_tt_1"/>
        <s v="http://www.imdb.com/title/tt0304415/?ref_=fn_tt_tt_1"/>
        <s v="http://www.imdb.com/title/tt1645170/?ref_=fn_tt_tt_1"/>
        <s v="http://www.imdb.com/title/tt0120663/?ref_=fn_tt_tt_1"/>
        <s v="http://www.imdb.com/title/tt1823664/?ref_=fn_tt_tt_1"/>
        <s v="http://www.imdb.com/title/tt2381941/?ref_=fn_tt_tt_1"/>
        <s v="http://www.imdb.com/title/tt1596350/?ref_=fn_tt_tt_1"/>
        <s v="http://www.imdb.com/title/tt0359013/?ref_=fn_tt_tt_1"/>
        <s v="http://www.imdb.com/title/tt0087985/?ref_=fn_tt_tt_1"/>
        <s v="http://www.imdb.com/title/tt0119942/?ref_=fn_tt_tt_1"/>
        <s v="http://www.imdb.com/title/tt1855325/?ref_=fn_tt_tt_1"/>
        <s v="http://www.imdb.com/title/tt0452608/?ref_=fn_tt_tt_1"/>
        <s v="http://www.imdb.com/title/tt0116908/?ref_=fn_tt_tt_1"/>
        <s v="http://www.imdb.com/title/tt0228750/?ref_=fn_tt_tt_1"/>
        <s v="http://www.imdb.com/title/tt0406375/?ref_=fn_tt_tt_1"/>
        <s v="http://www.imdb.com/title/tt0137523/?ref_=fn_tt_tt_1"/>
        <s v="http://www.imdb.com/title/tt0758794/?ref_=fn_tt_tt_1"/>
        <s v="http://www.imdb.com/title/tt3877200/?ref_=fn_tt_tt_1"/>
        <s v="http://www.imdb.com/title/tt0102070/?ref_=fn_tt_tt_1"/>
        <s v="http://www.imdb.com/title/tt0219952/?ref_=fn_tt_tt_1"/>
        <s v="http://www.imdb.com/title/tt1418377/?ref_=fn_tt_tt_1"/>
        <s v="http://www.imdb.com/title/tt0380599/?ref_=fn_tt_tt_1"/>
        <s v="http://www.imdb.com/title/tt0357277/?ref_=fn_tt_tt_1"/>
        <s v="http://www.imdb.com/title/tt0458481/?ref_=fn_tt_tt_1"/>
        <s v="http://www.imdb.com/title/tt0156934/?ref_=fn_tt_tt_1"/>
        <s v="http://www.imdb.com/title/tt2719848/?ref_=fn_tt_tt_1"/>
        <s v="http://www.imdb.com/title/tt0396171/?ref_=fn_tt_tt_1"/>
        <s v="http://www.imdb.com/title/tt0295178/?ref_=fn_tt_tt_1"/>
        <s v="http://www.imdb.com/title/tt0375568/?ref_=fn_tt_tt_1"/>
        <s v="http://www.imdb.com/title/tt0107290/?ref_=fn_tt_tt_1"/>
        <s v="http://www.imdb.com/title/tt0111756/?ref_=fn_tt_tt_1"/>
        <s v="http://www.imdb.com/title/tt0109444/?ref_=fn_tt_tt_1"/>
        <s v="http://www.imdb.com/title/tt3672840/?ref_=fn_tt_tt_1"/>
        <s v="http://www.imdb.com/title/tt0430304/?ref_=fn_tt_tt_1"/>
        <s v="http://www.imdb.com/title/tt0141926/?ref_=fn_tt_tt_1"/>
        <s v="http://www.imdb.com/title/tt0112346/?ref_=fn_tt_tt_1"/>
        <s v="http://www.imdb.com/title/tt0811138/?ref_=fn_tt_tt_1"/>
        <s v="http://www.imdb.com/title/tt0233142/?ref_=fn_tt_tt_1"/>
        <s v="http://www.imdb.com/title/tt3460252/?ref_=fn_tt_tt_1"/>
        <s v="http://www.imdb.com/title/tt0445934/?ref_=fn_tt_tt_1"/>
        <s v="http://www.imdb.com/title/tt1411704/?ref_=fn_tt_tt_1"/>
        <s v="http://www.imdb.com/title/tt0416449/?ref_=fn_tt_tt_1"/>
        <s v="http://www.imdb.com/title/tt0290002/?ref_=fn_tt_tt_1"/>
        <s v="http://www.imdb.com/title/tt0822832/?ref_=fn_tt_tt_1"/>
        <s v="http://www.imdb.com/title/tt0120689/?ref_=fn_tt_tt_1"/>
        <s v="http://www.imdb.com/title/tt0486946/?ref_=fn_tt_tt_1"/>
        <s v="http://www.imdb.com/title/tt0371606/?ref_=fn_tt_tt_1"/>
        <s v="http://www.imdb.com/title/tt2267998/?ref_=fn_tt_tt_1"/>
        <s v="http://www.imdb.com/title/tt0258463/?ref_=fn_tt_tt_1"/>
        <s v="http://www.imdb.com/title/tt0113189/?ref_=fn_tt_tt_1"/>
        <s v="http://www.imdb.com/title/tt0144214/?ref_=fn_tt_tt_1"/>
        <s v="http://www.imdb.com/title/tt0120382/?ref_=fn_tt_tt_1"/>
        <s v="http://www.imdb.com/title/tt0120794/?ref_=fn_tt_tt_1"/>
        <s v="http://www.imdb.com/title/tt0317303/?ref_=fn_tt_tt_1"/>
        <s v="http://www.imdb.com/title/tt1272878/?ref_=fn_tt_tt_1"/>
        <s v="http://www.imdb.com/title/tt0239395/?ref_=fn_tt_tt_1"/>
        <s v="http://www.imdb.com/title/tt0317740/?ref_=fn_tt_tt_1"/>
        <s v="http://www.imdb.com/title/tt0313737/?ref_=fn_tt_tt_1"/>
        <s v="http://www.imdb.com/title/tt0120587/?ref_=fn_tt_tt_1"/>
        <s v="http://www.imdb.com/title/tt1078940/?ref_=fn_tt_tt_1"/>
        <s v="http://www.imdb.com/title/tt0099371/?ref_=fn_tt_tt_1"/>
        <s v="http://www.imdb.com/title/tt0452598/?ref_=fn_tt_tt_1"/>
        <s v="http://www.imdb.com/title/tt4046784/?ref_=fn_tt_tt_1"/>
        <s v="http://www.imdb.com/title/tt0879870/?ref_=fn_tt_tt_1"/>
        <s v="http://www.imdb.com/title/tt0218967/?ref_=fn_tt_tt_1"/>
        <s v="http://www.imdb.com/title/tt1245526/?ref_=fn_tt_tt_1"/>
        <s v="http://www.imdb.com/title/tt0146838/?ref_=fn_tt_tt_1"/>
        <s v="http://www.imdb.com/title/tt0119314/?ref_=fn_tt_tt_1"/>
        <s v="http://www.imdb.com/title/tt0369339/?ref_=fn_tt_tt_1"/>
        <s v="http://www.imdb.com/title/tt0277296/?ref_=fn_tt_tt_1"/>
        <s v="http://www.imdb.com/title/tt0349710/?ref_=fn_tt_tt_1"/>
        <s v="http://www.imdb.com/title/tt0790724/?ref_=fn_tt_tt_1"/>
        <s v="http://www.imdb.com/title/tt0149261/?ref_=fn_tt_tt_1"/>
        <s v="http://www.imdb.com/title/tt1477715/?ref_=fn_tt_tt_1"/>
        <s v="http://www.imdb.com/title/tt1598778/?ref_=fn_tt_tt_1"/>
        <s v="http://www.imdb.com/title/tt0257568/?ref_=fn_tt_tt_1"/>
        <s v="http://www.imdb.com/title/tt0327597/?ref_=fn_tt_tt_1"/>
        <s v="http://www.imdb.com/title/tt0949731/?ref_=fn_tt_tt_1"/>
        <s v="http://www.imdb.com/title/tt0328107/?ref_=fn_tt_tt_1"/>
        <s v="http://www.imdb.com/title/tt0393735/?ref_=fn_tt_tt_1"/>
        <s v="http://www.imdb.com/title/tt0335438/?ref_=fn_tt_tt_1"/>
        <s v="http://www.imdb.com/title/tt0116705/?ref_=fn_tt_tt_1"/>
        <s v="http://www.imdb.com/title/tt0167190/?ref_=fn_tt_tt_1"/>
        <s v="http://www.imdb.com/title/tt0120633/?ref_=fn_tt_tt_1"/>
        <s v="http://www.imdb.com/title/tt1623288/?ref_=fn_tt_tt_1"/>
        <s v="http://www.imdb.com/title/tt0119395/?ref_=fn_tt_tt_1"/>
        <s v="http://www.imdb.com/title/tt0338337/?ref_=fn_tt_tt_1"/>
        <s v="http://www.imdb.com/title/tt0118055/?ref_=fn_tt_tt_1"/>
        <s v="http://www.imdb.com/title/tt0420238/?ref_=fn_tt_tt_1"/>
        <s v="http://www.imdb.com/title/tt0790772/?ref_=fn_tt_tt_1"/>
        <s v="http://www.imdb.com/title/tt0290095/?ref_=fn_tt_tt_1"/>
        <s v="http://www.imdb.com/title/tt0114781/?ref_=fn_tt_tt_1"/>
        <s v="http://www.imdb.com/title/tt1205537/?ref_=fn_tt_tt_1"/>
        <s v="http://www.imdb.com/title/tt2446980/?ref_=fn_tt_tt_1"/>
        <s v="http://www.imdb.com/title/tt3300542/?ref_=fn_tt_tt_1"/>
        <s v="http://www.imdb.com/title/tt0118583/?ref_=fn_tt_tt_1"/>
        <s v="http://www.imdb.com/title/tt0822854/?ref_=fn_tt_tt_1"/>
        <s v="http://www.imdb.com/title/tt0787474/?ref_=fn_tt_tt_1"/>
        <s v="http://www.imdb.com/title/tt0120791/?ref_=fn_tt_tt_1"/>
        <s v="http://www.imdb.com/title/tt1490017/?ref_=fn_tt_tt_1"/>
        <s v="http://www.imdb.com/title/tt0385307/?ref_=fn_tt_tt_1"/>
        <s v="http://www.imdb.com/title/tt0253556/?ref_=fn_tt_tt_1"/>
        <s v="http://www.imdb.com/title/tt1321870/?ref_=fn_tt_tt_1"/>
        <s v="http://www.imdb.com/title/tt1045778/?ref_=fn_tt_tt_1"/>
        <s v="http://www.imdb.com/title/tt1057500/?ref_=fn_tt_tt_1"/>
        <s v="http://www.imdb.com/title/tt0473705/?ref_=fn_tt_tt_1"/>
        <s v="http://www.imdb.com/title/tt1135487/?ref_=fn_tt_tt_1"/>
        <s v="http://www.imdb.com/title/tt0120764/?ref_=fn_tt_tt_1"/>
        <s v="http://www.imdb.com/title/tt0443632/?ref_=fn_tt_tt_1"/>
        <s v="http://www.imdb.com/title/tt0762125/?ref_=fn_tt_tt_1"/>
        <s v="http://www.imdb.com/title/tt0253754/?ref_=fn_tt_tt_1"/>
        <s v="http://www.imdb.com/title/tt0138524/?ref_=fn_tt_tt_1"/>
        <s v="http://www.imdb.com/title/tt2083383/?ref_=fn_tt_tt_1"/>
        <s v="http://www.imdb.com/title/tt1226273/?ref_=fn_tt_tt_1"/>
        <s v="http://www.imdb.com/title/tt0120004/?ref_=fn_tt_tt_1"/>
        <s v="http://www.imdb.com/title/tt0289848/?ref_=fn_tt_tt_1"/>
        <s v="http://www.imdb.com/title/tt1034331/?ref_=fn_tt_tt_1"/>
        <s v="http://www.imdb.com/title/tt0120749/?ref_=fn_tt_tt_1"/>
        <s v="http://www.imdb.com/title/tt0821642/?ref_=fn_tt_tt_1"/>
        <s v="http://www.imdb.com/title/tt0146984/?ref_=fn_tt_tt_1"/>
        <s v="http://www.imdb.com/title/tt0181875/?ref_=fn_tt_tt_1"/>
        <s v="http://www.imdb.com/title/tt0455499/?ref_=fn_tt_tt_1"/>
        <s v="http://www.imdb.com/title/tt0329774/?ref_=fn_tt_tt_1"/>
        <s v="http://www.imdb.com/title/tt0822847/?ref_=fn_tt_tt_1"/>
        <s v="http://www.imdb.com/title/tt0165982/?ref_=fn_tt_tt_1"/>
        <s v="http://www.imdb.com/title/tt0119081/?ref_=fn_tt_tt_1"/>
        <s v="http://www.imdb.com/title/tt0259288/?ref_=fn_tt_tt_1"/>
        <s v="http://www.imdb.com/title/tt0387877/?ref_=fn_tt_tt_1"/>
        <s v="http://www.imdb.com/title/tt0454824/?ref_=fn_tt_tt_1"/>
        <s v="http://www.imdb.com/title/tt0272020/?ref_=fn_tt_tt_1"/>
        <s v="http://www.imdb.com/title/tt0134983/?ref_=fn_tt_tt_1"/>
        <s v="http://www.imdb.com/title/tt1837709/?ref_=fn_tt_tt_1"/>
        <s v="http://www.imdb.com/title/tt1538403/?ref_=fn_tt_tt_1"/>
        <s v="http://www.imdb.com/title/tt0765476/?ref_=fn_tt_tt_1"/>
        <s v="http://www.imdb.com/title/tt0382628/?ref_=fn_tt_tt_1"/>
        <s v="http://www.imdb.com/title/tt0131369/?ref_=fn_tt_tt_1"/>
        <s v="http://www.imdb.com/title/tt0494238/?ref_=fn_tt_tt_1"/>
        <s v="http://www.imdb.com/title/tt0831887/?ref_=fn_tt_tt_1"/>
        <s v="http://www.imdb.com/title/tt3045616/?ref_=fn_tt_tt_1"/>
        <s v="http://www.imdb.com/title/tt0460780/?ref_=fn_tt_tt_1"/>
        <s v="http://www.imdb.com/title/tt0294357/?ref_=fn_tt_tt_1"/>
        <s v="http://www.imdb.com/title/tt4591310/?ref_=fn_tt_tt_1"/>
        <s v="http://www.imdb.com/title/tt0326905/?ref_=fn_tt_tt_1"/>
        <s v="http://www.imdb.com/title/tt1431045/?ref_=fn_tt_tt_1"/>
        <s v="http://www.imdb.com/title/tt0120701/?ref_=fn_tt_tt_1"/>
        <s v="http://www.imdb.com/title/tt2179136/?ref_=fn_tt_tt_1"/>
        <s v="http://www.imdb.com/title/tt1051904/?ref_=fn_tt_tt_1"/>
        <s v="http://www.imdb.com/title/tt0115341/?ref_=fn_tt_tt_1"/>
        <s v="http://www.imdb.com/title/tt0425123/?ref_=fn_tt_tt_1"/>
        <s v="http://www.imdb.com/title/tt0158622/?ref_=fn_tt_tt_1"/>
        <s v="http://www.imdb.com/title/tt0095956/?ref_=fn_tt_tt_1"/>
        <s v="http://www.imdb.com/title/tt0379865/?ref_=fn_tt_tt_1"/>
        <s v="http://www.imdb.com/title/tt2479478/?ref_=fn_tt_tt_1"/>
        <s v="http://www.imdb.com/title/tt1314228/?ref_=fn_tt_tt_1"/>
        <s v="http://www.imdb.com/title/tt2234155/?ref_=fn_tt_tt_1"/>
        <s v="http://www.imdb.com/title/tt1220634/?ref_=fn_tt_tt_1"/>
        <s v="http://www.imdb.com/title/tt0485985/?ref_=fn_tt_tt_1"/>
        <s v="http://www.imdb.com/title/tt0159206/?ref_=fn_tt_tt_1"/>
        <s v="http://www.imdb.com/title/tt0118971/?ref_=fn_tt_tt_1"/>
        <s v="http://www.imdb.com/title/tt1232200/?ref_=fn_tt_tt_1"/>
        <s v="http://www.imdb.com/title/tt0116136/?ref_=fn_tt_tt_1"/>
        <s v="http://www.imdb.com/title/tt0367479/?ref_=fn_tt_tt_1"/>
        <s v="http://www.imdb.com/title/tt1071875/?ref_=fn_tt_tt_1"/>
        <s v="http://www.imdb.com/title/tt0238112/?ref_=fn_tt_tt_1"/>
        <s v="http://www.imdb.com/title/tt1986770/?ref_=fn_tt_tt_1"/>
        <s v="http://www.imdb.com/title/tt0395699/?ref_=fn_tt_tt_1"/>
        <s v="http://www.imdb.com/title/tt0351977/?ref_=fn_tt_tt_1"/>
        <s v="http://www.imdb.com/title/tt0109830/?ref_=fn_tt_tt_1"/>
        <s v="http://www.imdb.com/title/tt0952640/?ref_=fn_tt_tt_1"/>
        <s v="http://www.imdb.com/title/tt0212338/?ref_=fn_tt_tt_1"/>
        <s v="http://www.imdb.com/title/tt0114148/?ref_=fn_tt_tt_1"/>
        <s v="http://www.imdb.com/title/tt0078346/?ref_=fn_tt_tt_1"/>
        <s v="http://www.imdb.com/title/tt0117218/?ref_=fn_tt_tt_1"/>
        <s v="http://www.imdb.com/title/tt0386588/?ref_=fn_tt_tt_1"/>
        <s v="http://www.imdb.com/title/tt0119190/?ref_=fn_tt_tt_1"/>
        <s v="http://www.imdb.com/title/tt0328828/?ref_=fn_tt_tt_1"/>
        <s v="http://www.imdb.com/title/tt1535109/?ref_=fn_tt_tt_1"/>
        <s v="http://www.imdb.com/title/tt1279935/?ref_=fn_tt_tt_1"/>
        <s v="http://www.imdb.com/title/tt0112642/?ref_=fn_tt_tt_1"/>
        <s v="http://www.imdb.com/title/tt0455944/?ref_=fn_tt_tt_1"/>
        <s v="http://www.imdb.com/title/tt0252076/?ref_=fn_tt_tt_1"/>
        <s v="http://www.imdb.com/title/tt0112740/?ref_=fn_tt_tt_1"/>
        <s v="http://www.imdb.com/title/tt0454921/?ref_=fn_tt_tt_1"/>
        <s v="http://www.imdb.com/title/tt0408790/?ref_=fn_tt_tt_1"/>
        <s v="http://www.imdb.com/title/tt0109635/?ref_=fn_tt_tt_1"/>
        <s v="http://www.imdb.com/title/tt0120632/?ref_=fn_tt_tt_1"/>
        <s v="http://www.imdb.com/title/tt0266697/?ref_=fn_tt_tt_1"/>
        <s v="http://www.imdb.com/title/tt0131325/?ref_=fn_tt_tt_1"/>
        <s v="http://www.imdb.com/title/tt0118480/?ref_=fn_tt_tt_1"/>
        <s v="http://www.imdb.com/title/tt0378194/?ref_=fn_tt_tt_1"/>
        <s v="http://www.imdb.com/title/tt0098439/?ref_=fn_tt_tt_1"/>
        <s v="http://www.imdb.com/title/tt0104070/?ref_=fn_tt_tt_1"/>
        <s v="http://www.imdb.com/title/tt0184894/?ref_=fn_tt_tt_1"/>
        <s v="http://www.imdb.com/title/tt0116253/?ref_=fn_tt_tt_1"/>
        <s v="http://www.imdb.com/title/tt1396218/?ref_=fn_tt_tt_1"/>
        <s v="http://www.imdb.com/title/tt0865556/?ref_=fn_tt_tt_1"/>
        <s v="http://www.imdb.com/title/tt1621039/?ref_=fn_tt_tt_1"/>
        <s v="http://www.imdb.com/title/tt0103644/?ref_=fn_tt_tt_1"/>
        <s v="http://www.imdb.com/title/tt0116250/?ref_=fn_tt_tt_1"/>
        <s v="http://www.imdb.com/title/tt0122690/?ref_=fn_tt_tt_1"/>
        <s v="http://www.imdb.com/title/tt0116409/?ref_=fn_tt_tt_1"/>
        <s v="http://www.imdb.com/title/tt1109624/?ref_=fn_tt_tt_1"/>
        <s v="http://www.imdb.com/title/tt1298649/?ref_=fn_tt_tt_1"/>
        <s v="http://www.imdb.com/title/tt0269347/?ref_=fn_tt_tt_1"/>
        <s v="http://www.imdb.com/title/tt0128278/?ref_=fn_tt_tt_1"/>
        <s v="http://www.imdb.com/title/tt0338466/?ref_=fn_tt_tt_1"/>
        <s v="http://www.imdb.com/title/tt0839980/?ref_=fn_tt_tt_1"/>
        <s v="http://www.imdb.com/title/tt1430626/?ref_=fn_tt_tt_1"/>
        <s v="http://www.imdb.com/title/tt0824747/?ref_=fn_tt_tt_1"/>
        <s v="http://www.imdb.com/title/tt0115857/?ref_=fn_tt_tt_1"/>
        <s v="http://www.imdb.com/title/tt0116277/?ref_=fn_tt_tt_1"/>
        <s v="http://www.imdb.com/title/tt0293508/?ref_=fn_tt_tt_1"/>
        <s v="http://www.imdb.com/title/tt0414055/?ref_=fn_tt_tt_1"/>
        <s v="http://www.imdb.com/title/tt0402022/?ref_=fn_tt_tt_1"/>
        <s v="http://www.imdb.com/title/tt0279111/?ref_=fn_tt_tt_1"/>
        <s v="http://www.imdb.com/title/tt0120390/?ref_=fn_tt_tt_1"/>
        <s v="http://www.imdb.com/title/tt0780567/?ref_=fn_tt_tt_1"/>
        <s v="http://www.imdb.com/title/tt2281587/?ref_=fn_tt_tt_1"/>
        <s v="http://www.imdb.com/title/tt0167456/?ref_=fn_tt_tt_1"/>
        <s v="http://www.imdb.com/title/tt1126591/?ref_=fn_tt_tt_1"/>
        <s v="http://www.imdb.com/title/tt0344510/?ref_=fn_tt_tt_1"/>
        <s v="http://www.imdb.com/title/tt0056193/?ref_=fn_tt_tt_1"/>
        <s v="http://www.imdb.com/title/tt0160184/?ref_=fn_tt_tt_1"/>
        <s v="http://www.imdb.com/title/tt0187738/?ref_=fn_tt_tt_1"/>
        <s v="http://www.imdb.com/title/tt0814314/?ref_=fn_tt_tt_1"/>
        <s v="http://www.imdb.com/title/tt1308729/?ref_=fn_tt_tt_1"/>
        <s v="http://www.imdb.com/title/tt0099674/?ref_=fn_tt_tt_1"/>
        <s v="http://www.imdb.com/title/tt0368709/?ref_=fn_tt_tt_1"/>
        <s v="http://www.imdb.com/title/tt0463034/?ref_=fn_tt_tt_1"/>
        <s v="http://www.imdb.com/title/tt0081573/?ref_=fn_tt_tt_1"/>
        <s v="http://www.imdb.com/title/tt0299930/?ref_=fn_tt_tt_1"/>
        <s v="http://www.imdb.com/title/tt0405676/?ref_=fn_tt_tt_1"/>
        <s v="http://www.imdb.com/title/tt0162650/?ref_=fn_tt_tt_1"/>
        <s v="http://www.imdb.com/title/tt0118617/?ref_=fn_tt_tt_1"/>
        <s v="http://www.imdb.com/title/tt0203009/?ref_=fn_tt_tt_1"/>
        <s v="http://www.imdb.com/title/tt0249478/?ref_=fn_tt_tt_1"/>
        <s v="http://www.imdb.com/title/tt1355683/?ref_=fn_tt_tt_1"/>
        <s v="http://www.imdb.com/title/tt0418689/?ref_=fn_tt_tt_1"/>
        <s v="http://www.imdb.com/title/tt1197624/?ref_=fn_tt_tt_1"/>
        <s v="http://www.imdb.com/title/tt0462322/?ref_=fn_tt_tt_1"/>
        <s v="http://www.imdb.com/title/tt0120603/?ref_=fn_tt_tt_1"/>
        <s v="http://www.imdb.com/title/tt0338216/?ref_=fn_tt_tt_1"/>
        <s v="http://www.imdb.com/title/tt0264464/?ref_=fn_tt_tt_1"/>
        <s v="http://www.imdb.com/title/tt1790885/?ref_=fn_tt_tt_1"/>
        <s v="http://www.imdb.com/title/tt0452594/?ref_=fn_tt_tt_1"/>
        <s v="http://www.imdb.com/title/tt0795421/?ref_=fn_tt_tt_1"/>
        <s v="http://www.imdb.com/title/tt0817230/?ref_=fn_tt_tt_1"/>
        <s v="http://www.imdb.com/title/tt0377818/?ref_=fn_tt_tt_1"/>
        <s v="http://www.imdb.com/title/tt0120863/?ref_=fn_tt_tt_1"/>
        <s v="http://www.imdb.com/title/tt1488555/?ref_=fn_tt_tt_1"/>
        <s v="http://www.imdb.com/title/tt0125664/?ref_=fn_tt_tt_1"/>
        <s v="http://www.imdb.com/title/tt0112641/?ref_=fn_tt_tt_1"/>
        <s v="http://www.imdb.com/title/tt1179034/?ref_=fn_tt_tt_1"/>
        <s v="http://www.imdb.com/title/tt0245803/?ref_=fn_tt_tt_1"/>
        <s v="http://www.imdb.com/title/tt0183505/?ref_=fn_tt_tt_1"/>
        <s v="http://www.imdb.com/title/tt0414853/?ref_=fn_tt_tt_1"/>
        <s v="http://www.imdb.com/title/tt0790604/?ref_=fn_tt_tt_1"/>
        <s v="http://www.imdb.com/title/tt1259571/?ref_=fn_tt_tt_1"/>
        <s v="http://www.imdb.com/title/tt0126029/?ref_=fn_tt_tt_1"/>
        <s v="http://www.imdb.com/title/tt1385826/?ref_=fn_tt_tt_1"/>
        <s v="http://www.imdb.com/title/tt0102798/?ref_=fn_tt_tt_1"/>
        <s v="http://www.imdb.com/title/tt0116695/?ref_=fn_tt_tt_1"/>
        <s v="http://www.imdb.com/title/tt1637725/?ref_=fn_tt_tt_1"/>
        <s v="http://www.imdb.com/title/tt0119822/?ref_=fn_tt_tt_1"/>
        <s v="http://www.imdb.com/title/tt0129290/?ref_=fn_tt_tt_1"/>
        <s v="http://www.imdb.com/title/tt1229340/?ref_=fn_tt_tt_1"/>
        <s v="http://www.imdb.com/title/tt0280590/?ref_=fn_tt_tt_1"/>
        <s v="http://www.imdb.com/title/tt1650062/?ref_=fn_tt_tt_1"/>
        <s v="http://www.imdb.com/title/tt0195685/?ref_=fn_tt_tt_1"/>
        <s v="http://www.imdb.com/title/tt0251127/?ref_=fn_tt_tt_1"/>
        <s v="http://www.imdb.com/title/tt2294449/?ref_=fn_tt_tt_1"/>
        <s v="http://www.imdb.com/title/tt0110148/?ref_=fn_tt_tt_1"/>
        <s v="http://www.imdb.com/title/tt1068680/?ref_=fn_tt_tt_1"/>
        <s v="http://www.imdb.com/title/tt1489889/?ref_=fn_tt_tt_1"/>
        <s v="http://www.imdb.com/title/tt0120686/?ref_=fn_tt_tt_1"/>
        <s v="http://www.imdb.com/title/tt1528854/?ref_=fn_tt_tt_1"/>
        <s v="http://www.imdb.com/title/tt2180411/?ref_=fn_tt_tt_1"/>
        <s v="http://www.imdb.com/title/tt0454848/?ref_=fn_tt_tt_1"/>
        <s v="http://www.imdb.com/title/tt0120784/?ref_=fn_tt_tt_1"/>
        <s v="http://www.imdb.com/title/tt0112715/?ref_=fn_tt_tt_1"/>
        <s v="http://www.imdb.com/title/tt1389137/?ref_=fn_tt_tt_1"/>
        <s v="http://www.imdb.com/title/tt0448011/?ref_=fn_tt_tt_1"/>
        <s v="http://www.imdb.com/title/tt0427229/?ref_=fn_tt_tt_1"/>
        <s v="http://www.imdb.com/title/tt0377109/?ref_=fn_tt_tt_1"/>
        <s v="http://www.imdb.com/title/tt1570728/?ref_=fn_tt_tt_1"/>
        <s v="http://www.imdb.com/title/tt0356634/?ref_=fn_tt_tt_1"/>
        <s v="http://www.imdb.com/title/tt0388419/?ref_=fn_tt_tt_1"/>
        <s v="http://www.imdb.com/title/tt1210166/?ref_=fn_tt_tt_1"/>
        <s v="http://www.imdb.com/title/tt0114069/?ref_=fn_tt_tt_1"/>
        <s v="http://www.imdb.com/title/tt2024469/?ref_=fn_tt_tt_1"/>
        <s v="http://www.imdb.com/title/tt1075417/?ref_=fn_tt_tt_1"/>
        <s v="http://www.imdb.com/title/tt0434409/?ref_=fn_tt_tt_1"/>
        <s v="http://www.imdb.com/title/tt0300471/?ref_=fn_tt_tt_1"/>
        <s v="http://www.imdb.com/title/tt4192812/?ref_=fn_tt_tt_1"/>
        <s v="http://www.imdb.com/title/tt0381971/?ref_=fn_tt_tt_1"/>
        <s v="http://www.imdb.com/title/tt0400497/?ref_=fn_tt_tt_1"/>
        <s v="http://www.imdb.com/title/tt0260866/?ref_=fn_tt_tt_1"/>
        <s v="http://www.imdb.com/title/tt1428538/?ref_=fn_tt_tt_1"/>
        <s v="http://www.imdb.com/title/tt0250797/?ref_=fn_tt_tt_1"/>
        <s v="http://www.imdb.com/title/tt1464540/?ref_=fn_tt_tt_1"/>
        <s v="http://www.imdb.com/title/tt0365737/?ref_=fn_tt_tt_1"/>
        <s v="http://www.imdb.com/title/tt4172430/?ref_=fn_tt_tt_1"/>
        <s v="http://www.imdb.com/title/tt2262227/?ref_=fn_tt_tt_1"/>
        <s v="http://www.imdb.com/title/tt0408345/?ref_=fn_tt_tt_1"/>
        <s v="http://www.imdb.com/title/tt0118548/?ref_=fn_tt_tt_1"/>
        <s v="http://www.imdb.com/title/tt0119173/?ref_=fn_tt_tt_1"/>
        <s v="http://www.imdb.com/title/tt0119174/?ref_=fn_tt_tt_1"/>
        <s v="http://www.imdb.com/title/tt0384537/?ref_=fn_tt_tt_1"/>
        <s v="http://www.imdb.com/title/tt0191397/?ref_=fn_tt_tt_1"/>
        <s v="http://www.imdb.com/title/tt1605630/?ref_=fn_tt_tt_1"/>
        <s v="http://www.imdb.com/title/tt0120768/?ref_=fn_tt_tt_1"/>
        <s v="http://www.imdb.com/title/tt2106361/?ref_=fn_tt_tt_1"/>
        <s v="http://www.imdb.com/title/tt0109254/?ref_=fn_tt_tt_1"/>
        <s v="http://www.imdb.com/title/tt0099700/?ref_=fn_tt_tt_1"/>
        <s v="http://www.imdb.com/title/tt1872194/?ref_=fn_tt_tt_1"/>
        <s v="http://www.imdb.com/title/tt0119874/?ref_=fn_tt_tt_1"/>
        <s v="http://www.imdb.com/title/tt0318627/?ref_=fn_tt_tt_1"/>
        <s v="http://www.imdb.com/title/tt0317198/?ref_=fn_tt_tt_1"/>
        <s v="http://www.imdb.com/title/tt0313443/?ref_=fn_tt_tt_1"/>
        <s v="http://www.imdb.com/title/tt0110725/?ref_=fn_tt_tt_1"/>
        <s v="http://www.imdb.com/title/tt0424774/?ref_=fn_tt_tt_1"/>
        <s v="http://www.imdb.com/title/tt0163978/?ref_=fn_tt_tt_1"/>
        <s v="http://www.imdb.com/title/tt0350028/?ref_=fn_tt_tt_1"/>
        <s v="http://www.imdb.com/title/tt1186367/?ref_=fn_tt_tt_1"/>
        <s v="http://www.imdb.com/title/tt0126916/?ref_=fn_tt_tt_1"/>
        <s v="http://www.imdb.com/title/tt0108967/?ref_=fn_tt_tt_1"/>
        <s v="http://www.imdb.com/title/tt0117765/?ref_=fn_tt_tt_1"/>
        <s v="http://www.imdb.com/title/tt1392197/?ref_=fn_tt_tt_1"/>
        <s v="http://www.imdb.com/title/tt1212419/?ref_=fn_tt_tt_1"/>
        <s v="http://www.imdb.com/title/tt0264935/?ref_=fn_tt_tt_1"/>
        <s v="http://www.imdb.com/title/tt0112401/?ref_=fn_tt_tt_1"/>
        <s v="http://www.imdb.com/title/tt0367959/?ref_=fn_tt_tt_1"/>
        <s v="http://www.imdb.com/title/tt0160916/?ref_=fn_tt_tt_1"/>
        <s v="http://www.imdb.com/title/tt1517260/?ref_=fn_tt_tt_1"/>
        <s v="http://www.imdb.com/title/tt0264395/?ref_=fn_tt_tt_1"/>
        <s v="http://www.imdb.com/title/tt0309377/?ref_=fn_tt_tt_1"/>
        <s v="http://www.imdb.com/title/tt0963178/?ref_=fn_tt_tt_1"/>
        <s v="http://www.imdb.com/title/tt0116225/?ref_=fn_tt_tt_1"/>
        <s v="http://www.imdb.com/title/tt2355844/?ref_=fn_tt_tt_1"/>
        <s v="http://www.imdb.com/title/tt0129167/?ref_=fn_tt_tt_1"/>
        <s v="http://www.imdb.com/title/tt0362270/?ref_=fn_tt_tt_1"/>
        <s v="http://www.imdb.com/title/tt1124037/?ref_=fn_tt_tt_1"/>
        <s v="http://www.imdb.com/title/tt0289992/?ref_=fn_tt_tt_1"/>
        <s v="http://www.imdb.com/title/tt0331933/?ref_=fn_tt_tt_1"/>
        <s v="http://www.imdb.com/title/tt2199571/?ref_=fn_tt_tt_1"/>
        <s v="http://www.imdb.com/title/tt0765443/?ref_=fn_tt_tt_1"/>
        <s v="http://www.imdb.com/title/tt0378109/?ref_=fn_tt_tt_1"/>
        <s v="http://www.imdb.com/title/tt0151137/?ref_=fn_tt_tt_1"/>
        <s v="http://www.imdb.com/title/tt1240982/?ref_=fn_tt_tt_1"/>
        <s v="http://www.imdb.com/title/tt1462041/?ref_=fn_tt_tt_1"/>
        <s v="http://www.imdb.com/title/tt0119592/?ref_=fn_tt_tt_1"/>
        <s v="http://www.imdb.com/title/tt0109190/?ref_=fn_tt_tt_1"/>
        <s v="http://www.imdb.com/title/tt0114345/?ref_=fn_tt_tt_1"/>
        <s v="http://www.imdb.com/title/tt0977855/?ref_=fn_tt_tt_1"/>
        <s v="http://www.imdb.com/title/tt2189221/?ref_=fn_tt_tt_1"/>
        <s v="http://www.imdb.com/title/tt0421054/?ref_=fn_tt_tt_1"/>
        <s v="http://www.imdb.com/title/tt0113451/?ref_=fn_tt_tt_1"/>
        <s v="http://www.imdb.com/title/tt1034032/?ref_=fn_tt_tt_1"/>
        <s v="http://www.imdb.com/title/tt1559547/?ref_=fn_tt_tt_1"/>
        <s v="http://www.imdb.com/title/tt0266452/?ref_=fn_tt_tt_1"/>
        <s v="http://www.imdb.com/title/tt1608290/?ref_=fn_tt_tt_1"/>
        <s v="http://www.imdb.com/title/tt0315824/?ref_=fn_tt_tt_1"/>
        <s v="http://www.imdb.com/title/tt0181151/?ref_=fn_tt_tt_1"/>
        <s v="http://www.imdb.com/title/tt1502404/?ref_=fn_tt_tt_1"/>
        <s v="http://www.imdb.com/title/tt0891592/?ref_=fn_tt_tt_1"/>
        <s v="http://www.imdb.com/title/tt0267804/?ref_=fn_tt_tt_1"/>
        <s v="http://www.imdb.com/title/tt3006802/?ref_=fn_tt_tt_1"/>
        <s v="http://www.imdb.com/title/tt0098987/?ref_=fn_tt_tt_1"/>
        <s v="http://www.imdb.com/title/tt1131729/?ref_=fn_tt_tt_1"/>
        <s v="http://www.imdb.com/title/tt0181865/?ref_=fn_tt_tt_1"/>
        <s v="http://www.imdb.com/title/tt0097576/?ref_=fn_tt_tt_1"/>
        <s v="http://www.imdb.com/title/tt1781769/?ref_=fn_tt_tt_1"/>
        <s v="http://www.imdb.com/title/tt1823672/?ref_=fn_tt_tt_1"/>
        <s v="http://www.imdb.com/title/tt0145681/?ref_=fn_tt_tt_1"/>
        <s v="http://www.imdb.com/title/tt0258000/?ref_=fn_tt_tt_1"/>
        <s v="http://www.imdb.com/title/tt0473553/?ref_=fn_tt_tt_1"/>
        <s v="http://www.imdb.com/title/tt0120188/?ref_=fn_tt_tt_1"/>
        <s v="http://www.imdb.com/title/tt1014763/?ref_=fn_tt_tt_1"/>
        <s v="http://www.imdb.com/title/tt0250687/?ref_=fn_tt_tt_1"/>
        <s v="http://www.imdb.com/title/tt0272152/?ref_=fn_tt_tt_1"/>
        <s v="http://www.imdb.com/title/tt0035423/?ref_=fn_tt_tt_1"/>
        <s v="http://www.imdb.com/title/tt0230030/?ref_=fn_tt_tt_1"/>
        <s v="http://www.imdb.com/title/tt0087089/?ref_=fn_tt_tt_1"/>
        <s v="http://www.imdb.com/title/tt0381849/?ref_=fn_tt_tt_1"/>
        <s v="http://www.imdb.com/title/tt2446042/?ref_=fn_tt_tt_1"/>
        <s v="http://www.imdb.com/title/tt0120780/?ref_=fn_tt_tt_1"/>
        <s v="http://www.imdb.com/title/tt0115798/?ref_=fn_tt_tt_1"/>
        <s v="http://www.imdb.com/title/tt0150433/?ref_=fn_tt_tt_1"/>
        <s v="http://www.imdb.com/title/tt0099422/?ref_=fn_tt_tt_1"/>
        <s v="http://www.imdb.com/title/tt0155267/?ref_=fn_tt_tt_1"/>
        <s v="http://www.imdb.com/title/tt0200027/?ref_=fn_tt_tt_1"/>
        <s v="http://www.imdb.com/title/tt0083944/?ref_=fn_tt_tt_1"/>
        <s v="http://www.imdb.com/title/tt0069293/?ref_=fn_tt_tt_1"/>
        <s v="http://www.imdb.com/title/tt0308353/?ref_=fn_tt_tt_1"/>
        <s v="http://www.imdb.com/title/tt0117002/?ref_=fn_tt_tt_1"/>
        <s v="http://www.imdb.com/title/tt0119738/?ref_=fn_tt_tt_1"/>
        <s v="http://www.imdb.com/title/tt0265029/?ref_=fn_tt_tt_1"/>
        <s v="http://www.imdb.com/title/tt0278504/?ref_=fn_tt_tt_1"/>
        <s v="http://www.imdb.com/title/tt0117731/?ref_=fn_tt_tt_1"/>
        <s v="http://www.imdb.com/title/tt1075747/?ref_=fn_tt_tt_1"/>
        <s v="http://www.imdb.com/title/tt0115956/?ref_=fn_tt_tt_1"/>
        <s v="http://www.imdb.com/title/tt0119528/?ref_=fn_tt_tt_1"/>
        <s v="http://www.imdb.com/title/tt1355631/?ref_=fn_tt_tt_1"/>
        <s v="http://www.imdb.com/title/tt0084132/?ref_=fn_tt_tt_1"/>
        <s v="http://www.imdb.com/title/tt0109813/?ref_=fn_tt_tt_1"/>
        <s v="http://www.imdb.com/title/tt1397280/?ref_=fn_tt_tt_1"/>
        <s v="http://www.imdb.com/title/tt0306047/?ref_=fn_tt_tt_1"/>
        <s v="http://www.imdb.com/title/tt0212346/?ref_=fn_tt_tt_1"/>
        <s v="http://www.imdb.com/title/tt0373051/?ref_=fn_tt_tt_1"/>
        <s v="http://www.imdb.com/title/tt0368933/?ref_=fn_tt_tt_1"/>
        <s v="http://www.imdb.com/title/tt0107798/?ref_=fn_tt_tt_1"/>
        <s v="http://www.imdb.com/title/tt0109446/?ref_=fn_tt_tt_1"/>
        <s v="http://www.imdb.com/title/tt0825232/?ref_=fn_tt_tt_1"/>
        <s v="http://www.imdb.com/title/tt0105112/?ref_=fn_tt_tt_1"/>
        <s v="http://www.imdb.com/title/tt0369735/?ref_=fn_tt_tt_1"/>
        <s v="http://www.imdb.com/title/tt1392214/?ref_=fn_tt_tt_1"/>
        <s v="http://www.imdb.com/title/tt0139654/?ref_=fn_tt_tt_1"/>
        <s v="http://www.imdb.com/title/tt0177789/?ref_=fn_tt_tt_1"/>
        <s v="http://www.imdb.com/title/tt0257106/?ref_=fn_tt_tt_1"/>
        <s v="http://www.imdb.com/title/tt1204342/?ref_=fn_tt_tt_1"/>
        <s v="http://www.imdb.com/title/tt0120611/?ref_=fn_tt_tt_1"/>
        <s v="http://www.imdb.com/title/tt0393162/?ref_=fn_tt_tt_1"/>
        <s v="http://www.imdb.com/title/tt0264472/?ref_=fn_tt_tt_1"/>
        <s v="http://www.imdb.com/title/tt0118615/?ref_=fn_tt_tt_1"/>
        <s v="http://www.imdb.com/title/tt0200550/?ref_=fn_tt_tt_1"/>
        <s v="http://www.imdb.com/title/tt0314331/?ref_=fn_tt_tt_1"/>
        <s v="http://www.imdb.com/title/tt0120623/?ref_=fn_tt_tt_1"/>
        <s v="http://www.imdb.com/title/tt0120681/?ref_=fn_tt_tt_1"/>
        <s v="http://www.imdb.com/title/tt0111255/?ref_=fn_tt_tt_1"/>
        <s v="http://www.imdb.com/title/tt0117918/?ref_=fn_tt_tt_1"/>
        <s v="http://www.imdb.com/title/tt0063829/?ref_=fn_tt_tt_1"/>
        <s v="http://www.imdb.com/title/tt0384642/?ref_=fn_tt_tt_1"/>
        <s v="http://www.imdb.com/title/tt0371724/?ref_=fn_tt_tt_1"/>
        <s v="http://www.imdb.com/title/tt0396592/?ref_=fn_tt_tt_1"/>
        <s v="http://www.imdb.com/title/tt0432021/?ref_=fn_tt_tt_1"/>
        <s v="http://www.imdb.com/title/tt1086772/?ref_=fn_tt_tt_1"/>
        <s v="http://www.imdb.com/title/tt0408985/?ref_=fn_tt_tt_1"/>
        <s v="http://www.imdb.com/title/tt0110997/?ref_=fn_tt_tt_1"/>
        <s v="http://www.imdb.com/title/tt0113419/?ref_=fn_tt_tt_1"/>
        <s v="http://www.imdb.com/title/tt1615065/?ref_=fn_tt_tt_1"/>
        <s v="http://www.imdb.com/title/tt0337921/?ref_=fn_tt_tt_1"/>
        <s v="http://www.imdb.com/title/tt0274166/?ref_=fn_tt_tt_1"/>
        <s v="http://www.imdb.com/title/tt0429589/?ref_=fn_tt_tt_1"/>
        <s v="http://www.imdb.com/title/tt0087182/?ref_=fn_tt_tt_1"/>
        <s v="http://www.imdb.com/title/tt0445922/?ref_=fn_tt_tt_1"/>
        <s v="http://www.imdb.com/title/tt0959337/?ref_=fn_tt_tt_1"/>
        <s v="http://www.imdb.com/title/tt0450232/?ref_=fn_tt_tt_1"/>
        <s v="http://www.imdb.com/title/tt0364970/?ref_=fn_tt_tt_1"/>
        <s v="http://www.imdb.com/title/tt0116421/?ref_=fn_tt_tt_1"/>
        <s v="http://www.imdb.com/title/tt0117108/?ref_=fn_tt_tt_1"/>
        <s v="http://www.imdb.com/title/tt0775552/?ref_=fn_tt_tt_1"/>
        <s v="http://www.imdb.com/title/tt0237572/?ref_=fn_tt_tt_1"/>
        <s v="http://www.imdb.com/title/tt0395251/?ref_=fn_tt_tt_1"/>
        <s v="http://www.imdb.com/title/tt0117331/?ref_=fn_tt_tt_1"/>
        <s v="http://www.imdb.com/title/tt0149624/?ref_=fn_tt_tt_1"/>
        <s v="http://www.imdb.com/title/tt0113987/?ref_=fn_tt_tt_1"/>
        <s v="http://www.imdb.com/title/tt1139328/?ref_=fn_tt_tt_1"/>
        <s v="http://www.imdb.com/title/tt0118956/?ref_=fn_tt_tt_1"/>
        <s v="http://www.imdb.com/title/tt1046997/?ref_=fn_tt_tt_1"/>
        <s v="http://www.imdb.com/title/tt0473444/?ref_=fn_tt_tt_1"/>
        <s v="http://www.imdb.com/title/tt0814022/?ref_=fn_tt_tt_1"/>
        <s v="http://www.imdb.com/title/tt0246464/?ref_=fn_tt_tt_1"/>
        <s v="http://www.imdb.com/title/tt0484740/?ref_=fn_tt_tt_1"/>
        <s v="http://www.imdb.com/title/tt2521668/?ref_=fn_tt_tt_1"/>
        <s v="http://www.imdb.com/title/tt0120107/?ref_=fn_tt_tt_1"/>
        <s v="http://www.imdb.com/title/tt1634122/?ref_=fn_tt_tt_1"/>
        <s v="http://www.imdb.com/title/tt0249516/?ref_=fn_tt_tt_1"/>
        <s v="http://www.imdb.com/title/tt1024648/?ref_=fn_tt_tt_1"/>
        <s v="http://www.imdb.com/title/tt0106977/?ref_=fn_tt_tt_1"/>
        <s v="http://www.imdb.com/title/tt1038919/?ref_=fn_tt_tt_1"/>
        <s v="http://www.imdb.com/title/tt0117665/?ref_=fn_tt_tt_1"/>
        <s v="http://www.imdb.com/title/tt0089880/?ref_=fn_tt_tt_1"/>
        <s v="http://www.imdb.com/title/tt0116731/?ref_=fn_tt_tt_1"/>
        <s v="http://www.imdb.com/title/tt0032910/?ref_=fn_tt_tt_1"/>
        <s v="http://www.imdb.com/title/tt0080855/?ref_=fn_tt_tt_1"/>
        <s v="http://www.imdb.com/title/tt0401855/?ref_=fn_tt_tt_1"/>
        <s v="http://www.imdb.com/title/tt1976009/?ref_=fn_tt_tt_1"/>
        <s v="http://www.imdb.com/title/tt0181536/?ref_=fn_tt_tt_1"/>
        <s v="http://www.imdb.com/title/tt0191754/?ref_=fn_tt_tt_1"/>
        <s v="http://www.imdb.com/title/tt0342258/?ref_=fn_tt_tt_1"/>
        <s v="http://www.imdb.com/title/tt0253867/?ref_=fn_tt_tt_1"/>
        <s v="http://www.imdb.com/title/tt0106918/?ref_=fn_tt_tt_1"/>
        <s v="http://www.imdb.com/title/tt1438254/?ref_=fn_tt_tt_1"/>
        <s v="http://www.imdb.com/title/tt0472399/?ref_=fn_tt_tt_1"/>
        <s v="http://www.imdb.com/title/tt1232829/?ref_=fn_tt_tt_1"/>
        <s v="http://www.imdb.com/title/tt0125439/?ref_=fn_tt_tt_1"/>
        <s v="http://www.imdb.com/title/tt0120630/?ref_=fn_tt_tt_1"/>
        <s v="http://www.imdb.com/title/tt0343135/?ref_=fn_tt_tt_1"/>
        <s v="http://www.imdb.com/title/tt0103859/?ref_=fn_tt_tt_1"/>
        <s v="http://www.imdb.com/title/tt2404463/?ref_=fn_tt_tt_1"/>
        <s v="http://www.imdb.com/title/tt0056937/?ref_=fn_tt_tt_1"/>
        <s v="http://www.imdb.com/title/tt1648179/?ref_=fn_tt_tt_1"/>
        <s v="http://www.imdb.com/title/tt0257756/?ref_=fn_tt_tt_1"/>
        <s v="http://www.imdb.com/title/tt0117057/?ref_=fn_tt_tt_1"/>
        <s v="http://www.imdb.com/title/tt0265349/?ref_=fn_tt_tt_1"/>
        <s v="http://www.imdb.com/title/tt0889583/?ref_=fn_tt_tt_1"/>
        <s v="http://www.imdb.com/title/tt0097742/?ref_=fn_tt_tt_1"/>
        <s v="http://www.imdb.com/title/tt1486185/?ref_=fn_tt_tt_1"/>
        <s v="http://www.imdb.com/title/tt0179626/?ref_=fn_tt_tt_1"/>
        <s v="http://www.imdb.com/title/tt0108255/?ref_=fn_tt_tt_1"/>
        <s v="http://www.imdb.com/title/tt0399295/?ref_=fn_tt_tt_1"/>
        <s v="http://www.imdb.com/title/tt0299977/?ref_=fn_tt_tt_1"/>
        <s v="http://www.imdb.com/title/tt1598828/?ref_=fn_tt_tt_1"/>
        <s v="http://www.imdb.com/title/tt2788710/?ref_=fn_tt_tt_1"/>
        <s v="http://www.imdb.com/title/tt1032751/?ref_=fn_tt_tt_1"/>
        <s v="http://www.imdb.com/title/tt0055689/?ref_=fn_tt_tt_1"/>
        <s v="http://www.imdb.com/title/tt1149361/?ref_=fn_tt_tt_1"/>
        <s v="http://www.imdb.com/title/tt0298203/?ref_=fn_tt_tt_1"/>
        <s v="http://www.imdb.com/title/tt1220911/?ref_=fn_tt_tt_1"/>
        <s v="http://www.imdb.com/title/tt0183790/?ref_=fn_tt_tt_1"/>
        <s v="http://www.imdb.com/title/tt0288045/?ref_=fn_tt_tt_1"/>
        <s v="http://www.imdb.com/title/tt0167404/?ref_=fn_tt_tt_1"/>
        <s v="http://www.imdb.com/title/tt1568338/?ref_=fn_tt_tt_1"/>
        <s v="http://www.imdb.com/title/tt1053810/?ref_=fn_tt_tt_1"/>
        <s v="http://www.imdb.com/title/tt0087538/?ref_=fn_tt_tt_1"/>
        <s v="http://www.imdb.com/title/tt1800241/?ref_=fn_tt_tt_1"/>
        <s v="http://www.imdb.com/title/tt1041829/?ref_=fn_tt_tt_1"/>
        <s v="http://www.imdb.com/title/tt0150377/?ref_=fn_tt_tt_1"/>
        <s v="http://www.imdb.com/title/tt0096874/?ref_=fn_tt_tt_1"/>
        <s v="http://www.imdb.com/title/tt2872732/?ref_=fn_tt_tt_1"/>
        <s v="http://www.imdb.com/title/tt2322441/?ref_=fn_tt_tt_1"/>
        <s v="http://www.imdb.com/title/tt0338459/?ref_=fn_tt_tt_1"/>
        <s v="http://www.imdb.com/title/tt0117913/?ref_=fn_tt_tt_1"/>
        <s v="http://www.imdb.com/title/tt0349205/?ref_=fn_tt_tt_1"/>
        <s v="http://www.imdb.com/title/tt1091191/?ref_=fn_tt_tt_1"/>
        <s v="http://www.imdb.com/title/tt0104694/?ref_=fn_tt_tt_1"/>
        <s v="http://www.imdb.com/title/tt3065204/?ref_=fn_tt_tt_1"/>
        <s v="http://www.imdb.com/title/tt1285016/?ref_=fn_tt_tt_1"/>
        <s v="http://www.imdb.com/title/tt1001508/?ref_=fn_tt_tt_1"/>
        <s v="http://www.imdb.com/title/tt0362120/?ref_=fn_tt_tt_1"/>
        <s v="http://www.imdb.com/title/tt0134084/?ref_=fn_tt_tt_1"/>
        <s v="http://www.imdb.com/title/tt0099088/?ref_=fn_tt_tt_1"/>
        <s v="http://www.imdb.com/title/tt2561572/?ref_=fn_tt_tt_1"/>
        <s v="http://www.imdb.com/title/tt0103874/?ref_=fn_tt_tt_1"/>
        <s v="http://www.imdb.com/title/tt1135503/?ref_=fn_tt_tt_1"/>
        <s v="http://www.imdb.com/title/tt0453562/?ref_=fn_tt_tt_1"/>
        <s v="http://www.imdb.com/title/tt0134119/?ref_=fn_tt_tt_1"/>
        <s v="http://www.imdb.com/title/tt2096672/?ref_=fn_tt_tt_1"/>
        <s v="http://www.imdb.com/title/tt0397313/?ref_=fn_tt_tt_1"/>
        <s v="http://www.imdb.com/title/tt2361509/?ref_=fn_tt_tt_1"/>
        <s v="http://www.imdb.com/title/tt2869728/?ref_=fn_tt_tt_1"/>
        <s v="http://www.imdb.com/title/tt0104691/?ref_=fn_tt_tt_1"/>
        <s v="http://www.imdb.com/title/tt0350258/?ref_=fn_tt_tt_1"/>
        <s v="http://www.imdb.com/title/tt0401792/?ref_=fn_tt_tt_1"/>
        <s v="http://www.imdb.com/title/tt0443274/?ref_=fn_tt_tt_1"/>
        <s v="http://www.imdb.com/title/tt1155056/?ref_=fn_tt_tt_1"/>
        <s v="http://www.imdb.com/title/tt0256380/?ref_=fn_tt_tt_1"/>
        <s v="http://www.imdb.com/title/tt0102138/?ref_=fn_tt_tt_1"/>
        <s v="http://www.imdb.com/title/tt0421729/?ref_=fn_tt_tt_1"/>
        <s v="http://www.imdb.com/title/tt0236493/?ref_=fn_tt_tt_1"/>
        <s v="http://www.imdb.com/title/tt0974661/?ref_=fn_tt_tt_1"/>
        <s v="http://www.imdb.com/title/tt2203939/?ref_=fn_tt_tt_1"/>
        <s v="http://www.imdb.com/title/tt1144884/?ref_=fn_tt_tt_1"/>
        <s v="http://www.imdb.com/title/tt3682448/?ref_=fn_tt_tt_1"/>
        <s v="http://www.imdb.com/title/tt0159273/?ref_=fn_tt_tt_1"/>
        <s v="http://www.imdb.com/title/tt1226229/?ref_=fn_tt_tt_1"/>
        <s v="http://www.imdb.com/title/tt0358135/?ref_=fn_tt_tt_1"/>
        <s v="http://www.imdb.com/title/tt0122718/?ref_=fn_tt_tt_1"/>
        <s v="http://www.imdb.com/title/tt0120177/?ref_=fn_tt_tt_1"/>
        <s v="http://www.imdb.com/title/tt0245844/?ref_=fn_tt_tt_1"/>
        <s v="http://www.imdb.com/title/tt1189340/?ref_=fn_tt_tt_1"/>
        <s v="http://www.imdb.com/title/tt1401152/?ref_=fn_tt_tt_1"/>
        <s v="http://www.imdb.com/title/tt0482571/?ref_=fn_tt_tt_1"/>
        <s v="http://www.imdb.com/title/tt2170439/?ref_=fn_tt_tt_1"/>
        <s v="http://www.imdb.com/title/tt0765446/?ref_=fn_tt_tt_1"/>
        <s v="http://www.imdb.com/title/tt0472043/?ref_=fn_tt_tt_1"/>
        <s v="http://www.imdb.com/title/tt0093428/?ref_=fn_tt_tt_1"/>
        <s v="http://www.imdb.com/title/tt1424381/?ref_=fn_tt_tt_1"/>
        <s v="http://www.imdb.com/title/tt0091396/?ref_=fn_tt_tt_1"/>
        <s v="http://www.imdb.com/title/tt0363988/?ref_=fn_tt_tt_1"/>
        <s v="http://www.imdb.com/title/tt0410297/?ref_=fn_tt_tt_1"/>
        <s v="http://www.imdb.com/title/tt0397101/?ref_=fn_tt_tt_1"/>
        <s v="http://www.imdb.com/title/tt1462769/?ref_=fn_tt_tt_1"/>
        <s v="http://www.imdb.com/title/tt0866439/?ref_=fn_tt_tt_1"/>
        <s v="http://www.imdb.com/title/tt1742044/?ref_=fn_tt_tt_1"/>
        <s v="http://www.imdb.com/title/tt0119978/?ref_=fn_tt_tt_1"/>
        <s v="http://www.imdb.com/title/tt0348836/?ref_=fn_tt_tt_1"/>
        <s v="http://www.imdb.com/title/tt0118607/?ref_=fn_tt_tt_1"/>
        <s v="http://www.imdb.com/title/tt0104839/?ref_=fn_tt_tt_1"/>
        <s v="http://www.imdb.com/title/tt0758730/?ref_=fn_tt_tt_1"/>
        <s v="http://www.imdb.com/title/tt0110989/?ref_=fn_tt_tt_1"/>
        <s v="http://www.imdb.com/title/tt0174480/?ref_=fn_tt_tt_1"/>
        <s v="http://www.imdb.com/title/tt0758766/?ref_=fn_tt_tt_1"/>
        <s v="http://www.imdb.com/title/tt1092026/?ref_=fn_tt_tt_1"/>
        <s v="http://www.imdb.com/title/tt1694020/?ref_=fn_tt_tt_1"/>
        <s v="http://www.imdb.com/title/tt1262416/?ref_=fn_tt_tt_1"/>
        <s v="http://www.imdb.com/title/tt0134273/?ref_=fn_tt_tt_1"/>
        <s v="http://www.imdb.com/title/tt0101761/?ref_=fn_tt_tt_1"/>
        <s v="http://www.imdb.com/title/tt1956620/?ref_=fn_tt_tt_1"/>
        <s v="http://www.imdb.com/title/tt0162983/?ref_=fn_tt_tt_1"/>
        <s v="http://www.imdb.com/title/tt1622979/?ref_=fn_tt_tt_1"/>
        <s v="http://www.imdb.com/title/tt0130121/?ref_=fn_tt_tt_1"/>
        <s v="http://www.imdb.com/title/tt0223897/?ref_=fn_tt_tt_1"/>
        <s v="http://www.imdb.com/title/tt0332047/?ref_=fn_tt_tt_1"/>
        <s v="http://www.imdb.com/title/tt0169414/?ref_=fn_tt_tt_1"/>
        <s v="http://www.imdb.com/title/tt0817538/?ref_=fn_tt_tt_1"/>
        <s v="http://www.imdb.com/title/tt2557490/?ref_=fn_tt_tt_1"/>
        <s v="http://www.imdb.com/title/tt0111143/?ref_=fn_tt_tt_1"/>
        <s v="http://www.imdb.com/title/tt0477302/?ref_=fn_tt_tt_1"/>
        <s v="http://www.imdb.com/title/tt1126618/?ref_=fn_tt_tt_1"/>
        <s v="http://www.imdb.com/title/tt0430308/?ref_=fn_tt_tt_1"/>
        <s v="http://www.imdb.com/title/tt0160009/?ref_=fn_tt_tt_1"/>
        <s v="http://www.imdb.com/title/tt0294870/?ref_=fn_tt_tt_1"/>
        <s v="http://www.imdb.com/title/tt0163983/?ref_=fn_tt_tt_1"/>
        <s v="http://www.imdb.com/title/tt0129280/?ref_=fn_tt_tt_1"/>
        <s v="http://www.imdb.com/title/tt0116654/?ref_=fn_tt_tt_1"/>
        <s v="http://www.imdb.com/title/tt0246544/?ref_=fn_tt_tt_1"/>
        <s v="http://www.imdb.com/title/tt0467200/?ref_=fn_tt_tt_1"/>
        <s v="http://www.imdb.com/title/tt0230838/?ref_=fn_tt_tt_1"/>
        <s v="http://www.imdb.com/title/tt0444682/?ref_=fn_tt_tt_1"/>
        <s v="http://www.imdb.com/title/tt0070379/?ref_=fn_tt_tt_1"/>
        <s v="http://www.imdb.com/title/tt0110971/?ref_=fn_tt_tt_1"/>
        <s v="http://www.imdb.com/title/tt1657507/?ref_=fn_tt_tt_1"/>
        <s v="http://www.imdb.com/title/tt0120800/?ref_=fn_tt_tt_1"/>
        <s v="http://www.imdb.com/title/tt0269095/?ref_=fn_tt_tt_1"/>
        <s v="http://www.imdb.com/title/tt0132512/?ref_=fn_tt_tt_1"/>
        <s v="http://www.imdb.com/title/tt0329691/?ref_=fn_tt_tt_1"/>
        <s v="http://www.imdb.com/title/tt0115907/?ref_=fn_tt_tt_1"/>
        <s v="http://www.imdb.com/title/tt0114436/?ref_=fn_tt_tt_1"/>
        <s v="http://www.imdb.com/title/tt0422720/?ref_=fn_tt_tt_1"/>
        <s v="http://www.imdb.com/title/tt0113552/?ref_=fn_tt_tt_1"/>
        <s v="http://www.imdb.com/title/tt0208988/?ref_=fn_tt_tt_1"/>
        <s v="http://www.imdb.com/title/tt1649419/?ref_=fn_tt_tt_1"/>
        <s v="http://www.imdb.com/title/tt0093278/?ref_=fn_tt_tt_1"/>
        <s v="http://www.imdb.com/title/tt0432283/?ref_=fn_tt_tt_1"/>
        <s v="http://www.imdb.com/title/tt0282687/?ref_=fn_tt_tt_1"/>
        <s v="http://www.imdb.com/title/tt0104850/?ref_=fn_tt_tt_1"/>
        <s v="http://www.imdb.com/title/tt0211915/?ref_=fn_tt_tt_1"/>
        <s v="http://www.imdb.com/title/tt0363282/?ref_=fn_tt_tt_1"/>
        <s v="http://www.imdb.com/title/tt0375173/?ref_=fn_tt_tt_1"/>
        <s v="http://www.imdb.com/title/tt1430615/?ref_=fn_tt_tt_1"/>
        <s v="http://www.imdb.com/title/tt0120646/?ref_=fn_tt_tt_1"/>
        <s v="http://www.imdb.com/title/tt0295254/?ref_=fn_tt_tt_1"/>
        <s v="http://www.imdb.com/title/tt0450405/?ref_=fn_tt_tt_1"/>
        <s v="http://www.imdb.com/title/tt0266489/?ref_=fn_tt_tt_1"/>
        <s v="http://www.imdb.com/title/tt1111948/?ref_=fn_tt_tt_1"/>
        <s v="http://www.imdb.com/title/tt0081400/?ref_=fn_tt_tt_1"/>
        <s v="http://www.imdb.com/title/tt0176269/?ref_=fn_tt_tt_1"/>
        <s v="http://www.imdb.com/title/tt1188729/?ref_=fn_tt_tt_1"/>
        <s v="http://www.imdb.com/title/tt0160399/?ref_=fn_tt_tt_1"/>
        <s v="http://www.imdb.com/title/tt0283160/?ref_=fn_tt_tt_1"/>
        <s v="http://www.imdb.com/title/tt0189192/?ref_=fn_tt_tt_1"/>
        <s v="http://www.imdb.com/title/tt0448134/?ref_=fn_tt_tt_1"/>
        <s v="http://www.imdb.com/title/tt0763831/?ref_=fn_tt_tt_1"/>
        <s v="http://www.imdb.com/title/tt0361500/?ref_=fn_tt_tt_1"/>
        <s v="http://www.imdb.com/title/tt2515034/?ref_=fn_tt_tt_1"/>
        <s v="http://www.imdb.com/title/tt0457495/?ref_=fn_tt_tt_1"/>
        <s v="http://www.imdb.com/title/tt0486822/?ref_=fn_tt_tt_1"/>
        <s v="http://www.imdb.com/title/tt0113243/?ref_=fn_tt_tt_1"/>
        <s v="http://www.imdb.com/title/tt0455782/?ref_=fn_tt_tt_1"/>
        <s v="http://www.imdb.com/title/tt0110074/?ref_=fn_tt_tt_1"/>
        <s v="http://www.imdb.com/title/tt0913968/?ref_=fn_tt_tt_1"/>
        <s v="http://www.imdb.com/title/tt0374089/?ref_=fn_tt_tt_1"/>
        <s v="http://www.imdb.com/title/tt1706620/?ref_=fn_tt_tt_1"/>
        <s v="http://www.imdb.com/title/tt0961097/?ref_=fn_tt_tt_1"/>
        <s v="http://www.imdb.com/title/tt0357054/?ref_=fn_tt_tt_1"/>
        <s v="http://www.imdb.com/title/tt0109506/?ref_=fn_tt_tt_1"/>
        <s v="http://www.imdb.com/title/tt2631186/?ref_=fn_tt_tt_1"/>
        <s v="http://www.imdb.com/title/tt0452694/?ref_=fn_tt_tt_1"/>
        <s v="http://www.imdb.com/title/tt0490084/?ref_=fn_tt_tt_1"/>
        <s v="http://www.imdb.com/title/tt1142977/?ref_=fn_tt_tt_1"/>
        <s v="http://www.imdb.com/title/tt0379786/?ref_=fn_tt_tt_1"/>
        <s v="http://www.imdb.com/title/tt0312329/?ref_=fn_tt_tt_1"/>
        <s v="http://www.imdb.com/title/tt0086393/?ref_=fn_tt_tt_1"/>
        <s v="http://www.imdb.com/title/tt1661382/?ref_=fn_tt_tt_1"/>
        <s v="http://www.imdb.com/title/tt0425637/?ref_=fn_tt_tt_1"/>
        <s v="http://www.imdb.com/title/tt0256415/?ref_=fn_tt_tt_1"/>
        <s v="http://www.imdb.com/title/tt1142988/?ref_=fn_tt_tt_1"/>
        <s v="http://www.imdb.com/title/tt0117608/?ref_=fn_tt_tt_1"/>
        <s v="http://www.imdb.com/title/tt0287717/?ref_=fn_tt_tt_1"/>
        <s v="http://www.imdb.com/title/tt0111280/?ref_=fn_tt_tt_1"/>
        <s v="http://www.imdb.com/title/tt1462900/?ref_=fn_tt_tt_1"/>
        <s v="http://www.imdb.com/title/tt1067583/?ref_=fn_tt_tt_1"/>
        <s v="http://www.imdb.com/title/tt0115082/?ref_=fn_tt_tt_1"/>
        <s v="http://www.imdb.com/title/tt2911342/?ref_=fn_tt_tt_1"/>
        <s v="http://www.imdb.com/title/tt0174856/?ref_=fn_tt_tt_1"/>
        <s v="http://www.imdb.com/title/tt0278435/?ref_=fn_tt_tt_1"/>
        <s v="http://www.imdb.com/title/tt0125022/?ref_=fn_tt_tt_1"/>
        <s v="http://www.imdb.com/title/tt3450650/?ref_=fn_tt_tt_1"/>
        <s v="http://www.imdb.com/title/tt0225071/?ref_=fn_tt_tt_1"/>
        <s v="http://www.imdb.com/title/tt0279889/?ref_=fn_tt_tt_1"/>
        <s v="http://www.imdb.com/title/tt0142688/?ref_=fn_tt_tt_1"/>
        <s v="http://www.imdb.com/title/tt0116259/?ref_=fn_tt_tt_1"/>
        <s v="http://www.imdb.com/title/tt0202470/?ref_=fn_tt_tt_1"/>
        <s v="http://www.imdb.com/title/tt0929632/?ref_=fn_tt_tt_1"/>
        <s v="http://www.imdb.com/title/tt0118158/?ref_=fn_tt_tt_1"/>
        <s v="http://www.imdb.com/title/tt0084787/?ref_=fn_tt_tt_1"/>
        <s v="http://www.imdb.com/title/tt1411250/?ref_=fn_tt_tt_1"/>
        <s v="http://www.imdb.com/title/tt0119210/?ref_=fn_tt_tt_1"/>
        <s v="http://www.imdb.com/title/tt0193560/?ref_=fn_tt_tt_1"/>
        <s v="http://www.imdb.com/title/tt0970411/?ref_=fn_tt_tt_1"/>
        <s v="http://www.imdb.com/title/tt1560747/?ref_=fn_tt_tt_1"/>
        <s v="http://www.imdb.com/title/tt0437954/?ref_=fn_tt_tt_1"/>
        <s v="http://www.imdb.com/title/tt0469903/?ref_=fn_tt_tt_1"/>
        <s v="http://www.imdb.com/title/tt2304933/?ref_=fn_tt_tt_1"/>
        <s v="http://www.imdb.com/title/tt3076658/?ref_=fn_tt_tt_1"/>
        <s v="http://www.imdb.com/title/tt0840361/?ref_=fn_tt_tt_1"/>
        <s v="http://www.imdb.com/title/tt1586265/?ref_=fn_tt_tt_1"/>
        <s v="http://www.imdb.com/title/tt0887883/?ref_=fn_tt_tt_1"/>
        <s v="http://www.imdb.com/title/tt0410377/?ref_=fn_tt_tt_1"/>
        <s v="http://www.imdb.com/title/tt1979320/?ref_=fn_tt_tt_1"/>
        <s v="http://www.imdb.com/title/tt0175880/?ref_=fn_tt_tt_1"/>
        <s v="http://www.imdb.com/title/tt1385867/?ref_=fn_tt_tt_1"/>
        <s v="http://www.imdb.com/title/tt1292566/?ref_=fn_tt_tt_1"/>
        <s v="http://www.imdb.com/title/tt1564349/?ref_=fn_tt_tt_1"/>
        <s v="http://www.imdb.com/title/tt1099212/?ref_=fn_tt_tt_1"/>
        <s v="http://www.imdb.com/title/tt0251160/?ref_=fn_tt_tt_1"/>
        <s v="http://www.imdb.com/title/tt0181316/?ref_=fn_tt_tt_1"/>
        <s v="http://www.imdb.com/title/tt1723121/?ref_=fn_tt_tt_1"/>
        <s v="http://www.imdb.com/title/tt0972558/?ref_=fn_tt_tt_1"/>
        <s v="http://www.imdb.com/title/tt0118771/?ref_=fn_tt_tt_1"/>
        <s v="http://www.imdb.com/title/tt0086006/?ref_=fn_tt_tt_1"/>
        <s v="http://www.imdb.com/title/tt1231587/?ref_=fn_tt_tt_1"/>
        <s v="http://www.imdb.com/title/tt2978462/?ref_=fn_tt_tt_1"/>
        <s v="http://www.imdb.com/title/tt0184858/?ref_=fn_tt_tt_1"/>
        <s v="http://www.imdb.com/title/tt0266465/?ref_=fn_tt_tt_1"/>
        <s v="http://www.imdb.com/title/tt1243974/?ref_=fn_tt_tt_1"/>
        <s v="http://www.imdb.com/title/tt0116410/?ref_=fn_tt_tt_1"/>
        <s v="http://www.imdb.com/title/tt0120834/?ref_=fn_tt_tt_1"/>
        <s v="http://www.imdb.com/title/tt1161864/?ref_=fn_tt_tt_1"/>
        <s v="http://www.imdb.com/title/tt0119177/?ref_=fn_tt_tt_1"/>
        <s v="http://www.imdb.com/title/tt0141399/?ref_=fn_tt_tt_1"/>
        <s v="http://www.imdb.com/title/tt0482603/?ref_=fn_tt_tt_1"/>
        <s v="http://www.imdb.com/title/tt0325537/?ref_=fn_tt_tt_1"/>
        <s v="http://www.imdb.com/title/tt1119646/?ref_=fn_tt_tt_1"/>
        <s v="http://www.imdb.com/title/tt2888046/?ref_=fn_tt_tt_1"/>
        <s v="http://www.imdb.com/title/tt0145660/?ref_=fn_tt_tt_1"/>
        <s v="http://www.imdb.com/title/tt0096895/?ref_=fn_tt_tt_1"/>
        <s v="http://www.imdb.com/title/tt1316616/?ref_=fn_tt_tt_1"/>
        <s v="http://www.imdb.com/title/tt0104714/?ref_=fn_tt_tt_1"/>
        <s v="http://www.imdb.com/title/tt0878804/?ref_=fn_tt_tt_1"/>
        <s v="http://www.imdb.com/title/tt4085584/?ref_=fn_tt_tt_1"/>
        <s v="http://www.imdb.com/title/tt0227538/?ref_=fn_tt_tt_1"/>
        <s v="http://www.imdb.com/title/tt1499658/?ref_=fn_tt_tt_1"/>
        <s v="http://www.imdb.com/title/tt1403865/?ref_=fn_tt_tt_1"/>
        <s v="http://www.imdb.com/title/tt0458352/?ref_=fn_tt_tt_1"/>
        <s v="http://www.imdb.com/title/tt0079945/?ref_=fn_tt_tt_1"/>
        <s v="http://www.imdb.com/title/tt2024432/?ref_=fn_tt_tt_1"/>
        <s v="http://www.imdb.com/title/tt0101540/?ref_=fn_tt_tt_1"/>
        <s v="http://www.imdb.com/title/tt0478087/?ref_=fn_tt_tt_1"/>
        <s v="http://www.imdb.com/title/tt3152624/?ref_=fn_tt_tt_1"/>
        <s v="http://www.imdb.com/title/tt0372237/?ref_=fn_tt_tt_1"/>
        <s v="http://www.imdb.com/title/tt0116209/?ref_=fn_tt_tt_1"/>
        <s v="http://www.imdb.com/title/tt0119488/?ref_=fn_tt_tt_1"/>
        <s v="http://www.imdb.com/title/tt0405325/?ref_=fn_tt_tt_1"/>
        <s v="http://www.imdb.com/title/tt0119360/?ref_=fn_tt_tt_1"/>
        <s v="http://www.imdb.com/title/tt0114508/?ref_=fn_tt_tt_1"/>
        <s v="http://www.imdb.com/title/tt0087800/?ref_=fn_tt_tt_1"/>
        <s v="http://www.imdb.com/title/tt0209958/?ref_=fn_tt_tt_1"/>
        <s v="http://www.imdb.com/title/tt0120744/?ref_=fn_tt_tt_1"/>
        <s v="http://www.imdb.com/title/tt1028576/?ref_=fn_tt_tt_1"/>
        <s v="http://www.imdb.com/title/tt0453556/?ref_=fn_tt_tt_1"/>
        <s v="http://www.imdb.com/title/tt0316465/?ref_=fn_tt_tt_1"/>
        <s v="http://www.imdb.com/title/tt1632708/?ref_=fn_tt_tt_1"/>
        <s v="http://www.imdb.com/title/tt4438848/?ref_=fn_tt_tt_1"/>
        <s v="http://www.imdb.com/title/tt2140373/?ref_=fn_tt_tt_1"/>
        <s v="http://www.imdb.com/title/tt0104797/?ref_=fn_tt_tt_1"/>
        <s v="http://www.imdb.com/title/tt1758830/?ref_=fn_tt_tt_1"/>
        <s v="http://www.imdb.com/title/tt0976238/?ref_=fn_tt_tt_1"/>
        <s v="http://www.imdb.com/title/tt0834001/?ref_=fn_tt_tt_1"/>
        <s v="http://www.imdb.com/title/tt0762114/?ref_=fn_tt_tt_1"/>
        <s v="http://www.imdb.com/title/tt0437863/?ref_=fn_tt_tt_1"/>
        <s v="http://www.imdb.com/title/tt0417001/?ref_=fn_tt_tt_1"/>
        <s v="http://www.imdb.com/title/tt0119008/?ref_=fn_tt_tt_1"/>
        <s v="http://www.imdb.com/title/tt0120804/?ref_=fn_tt_tt_1"/>
        <s v="http://www.imdb.com/title/tt0084516/?ref_=fn_tt_tt_1"/>
        <s v="http://www.imdb.com/title/tt0335245/?ref_=fn_tt_tt_1"/>
        <s v="http://www.imdb.com/title/tt0467197/?ref_=fn_tt_tt_1"/>
        <s v="http://www.imdb.com/title/tt1637688/?ref_=fn_tt_tt_1"/>
        <s v="http://www.imdb.com/title/tt1212436/?ref_=fn_tt_tt_1"/>
        <s v="http://www.imdb.com/title/tt0491152/?ref_=fn_tt_tt_1"/>
        <s v="http://www.imdb.com/title/tt2368645/?ref_=fn_tt_tt_1"/>
        <s v="http://www.imdb.com/title/tt0265087/?ref_=fn_tt_tt_1"/>
        <s v="http://www.imdb.com/title/tt0074174/?ref_=fn_tt_tt_1"/>
        <s v="http://www.imdb.com/title/tt0111301/?ref_=fn_tt_tt_1"/>
        <s v="http://www.imdb.com/title/tt0253474/?ref_=fn_tt_tt_1"/>
        <s v="http://www.imdb.com/title/tt0762121/?ref_=fn_tt_tt_1"/>
        <s v="http://www.imdb.com/title/tt0397065/?ref_=fn_tt_tt_1"/>
        <s v="http://www.imdb.com/title/tt0376541/?ref_=fn_tt_tt_1"/>
        <s v="http://www.imdb.com/title/tt1616195/?ref_=fn_tt_tt_1"/>
        <s v="http://www.imdb.com/title/tt0790686/?ref_=fn_tt_tt_1"/>
        <s v="http://www.imdb.com/title/tt0238546/?ref_=fn_tt_tt_1"/>
        <s v="http://www.imdb.com/title/tt0100403/?ref_=fn_tt_tt_1"/>
        <s v="http://www.imdb.com/title/tt0880578/?ref_=fn_tt_tt_1"/>
        <s v="http://www.imdb.com/title/tt0124298/?ref_=fn_tt_tt_1"/>
        <s v="http://www.imdb.com/title/tt0080745/?ref_=fn_tt_tt_1"/>
        <s v="http://www.imdb.com/title/tt0300051/?ref_=fn_tt_tt_1"/>
        <s v="http://www.imdb.com/title/tt1712170/?ref_=fn_tt_tt_1"/>
        <s v="http://www.imdb.com/title/tt0119668/?ref_=fn_tt_tt_1"/>
        <s v="http://www.imdb.com/title/tt3276924/?ref_=fn_tt_tt_1"/>
        <s v="http://www.imdb.com/title/tt1415283/?ref_=fn_tt_tt_1"/>
        <s v="http://www.imdb.com/title/tt0104427/?ref_=fn_tt_tt_1"/>
        <s v="http://www.imdb.com/title/tt0443701/?ref_=fn_tt_tt_1"/>
        <s v="http://www.imdb.com/title/tt0327679/?ref_=fn_tt_tt_1"/>
        <s v="http://www.imdb.com/title/tt3322364/?ref_=fn_tt_tt_1"/>
        <s v="http://www.imdb.com/title/tt1600195/?ref_=fn_tt_tt_1"/>
        <s v="http://www.imdb.com/title/tt0361089/?ref_=fn_tt_tt_1"/>
        <s v="http://www.imdb.com/title/tt0185014/?ref_=fn_tt_tt_1"/>
        <s v="http://www.imdb.com/title/tt0426592/?ref_=fn_tt_tt_1"/>
        <s v="http://www.imdb.com/title/tt1235522/?ref_=fn_tt_tt_1"/>
        <s v="http://www.imdb.com/title/tt0257516/?ref_=fn_tt_tt_1"/>
        <s v="http://www.imdb.com/title/tt1547234/?ref_=fn_tt_tt_1"/>
        <s v="http://www.imdb.com/title/tt2967224/?ref_=fn_tt_tt_1"/>
        <s v="http://www.imdb.com/title/tt0240510/?ref_=fn_tt_tt_1"/>
        <s v="http://www.imdb.com/title/tt1904996/?ref_=fn_tt_tt_1"/>
        <s v="http://www.imdb.com/title/tt0360201/?ref_=fn_tt_tt_1"/>
        <s v="http://www.imdb.com/title/tt0492389/?ref_=fn_tt_tt_1"/>
        <s v="http://www.imdb.com/title/tt1438173/?ref_=fn_tt_tt_1"/>
        <s v="http://www.imdb.com/title/tt0085811/?ref_=fn_tt_tt_1"/>
        <s v="http://www.imdb.com/title/tt0891527/?ref_=fn_tt_tt_1"/>
        <s v="http://www.imdb.com/title/tt0099587/?ref_=fn_tt_tt_1"/>
        <s v="http://www.imdb.com/title/tt0841046/?ref_=fn_tt_tt_1"/>
        <s v="http://www.imdb.com/title/tt0120824/?ref_=fn_tt_tt_1"/>
        <s v="http://www.imdb.com/title/tt0244000/?ref_=fn_tt_tt_1"/>
        <s v="http://www.imdb.com/title/tt0962736/?ref_=fn_tt_tt_1"/>
        <s v="http://www.imdb.com/title/tt0365929/?ref_=fn_tt_tt_1"/>
        <s v="http://www.imdb.com/title/tt0478304/?ref_=fn_tt_tt_1"/>
        <s v="http://www.imdb.com/title/tt0120724/?ref_=fn_tt_tt_1"/>
        <s v="http://www.imdb.com/title/tt1742334/?ref_=fn_tt_tt_1"/>
        <s v="http://www.imdb.com/title/tt0304711/?ref_=fn_tt_tt_1"/>
        <s v="http://www.imdb.com/title/tt0450314/?ref_=fn_tt_tt_1"/>
        <s v="http://www.imdb.com/title/tt0383060/?ref_=fn_tt_tt_1"/>
        <s v="http://www.imdb.com/title/tt3488710/?ref_=fn_tt_tt_1"/>
        <s v="http://www.imdb.com/title/tt0120479/?ref_=fn_tt_tt_1"/>
        <s v="http://www.imdb.com/title/tt0401445/?ref_=fn_tt_tt_1"/>
        <s v="http://www.imdb.com/title/tt1474684/?ref_=fn_tt_tt_1"/>
        <s v="http://www.imdb.com/title/tt0105211/?ref_=fn_tt_tt_1"/>
        <s v="http://www.imdb.com/title/tt0106469/?ref_=fn_tt_tt_1"/>
        <s v="http://www.imdb.com/title/tt0120152/?ref_=fn_tt_tt_1"/>
        <s v="http://www.imdb.com/title/tt0280665/?ref_=fn_tt_tt_1"/>
        <s v="http://www.imdb.com/title/tt0081059/?ref_=fn_tt_tt_1"/>
        <s v="http://www.imdb.com/title/tt0113362/?ref_=fn_tt_tt_1"/>
        <s v="http://www.imdb.com/title/tt0134154/?ref_=fn_tt_tt_1"/>
        <s v="http://www.imdb.com/title/tt1164999/?ref_=fn_tt_tt_1"/>
        <s v="http://www.imdb.com/title/tt0416496/?ref_=fn_tt_tt_1"/>
        <s v="http://www.imdb.com/title/tt0490087/?ref_=fn_tt_tt_1"/>
        <s v="http://www.imdb.com/title/tt1790864/?ref_=fn_tt_tt_1"/>
        <s v="http://www.imdb.com/title/tt2358925/?ref_=fn_tt_tt_1"/>
        <s v="http://www.imdb.com/title/tt0106226/?ref_=fn_tt_tt_1"/>
        <s v="http://www.imdb.com/title/tt0414993/?ref_=fn_tt_tt_1"/>
        <s v="http://www.imdb.com/title/tt0163579/?ref_=fn_tt_tt_1"/>
        <s v="http://www.imdb.com/title/tt1656186/?ref_=fn_tt_tt_1"/>
        <s v="http://www.imdb.com/title/tt0876563/?ref_=fn_tt_tt_1"/>
        <s v="http://www.imdb.com/title/tt2726560/?ref_=fn_tt_tt_1"/>
        <s v="http://www.imdb.com/title/tt0138304/?ref_=fn_tt_tt_1"/>
        <s v="http://www.imdb.com/title/tt0167203/?ref_=fn_tt_tt_1"/>
        <s v="http://www.imdb.com/title/tt1540128/?ref_=fn_tt_tt_1"/>
        <s v="http://www.imdb.com/title/tt2304771/?ref_=fn_tt_tt_1"/>
        <s v="http://www.imdb.com/title/tt0082979/?ref_=fn_tt_tt_1"/>
        <s v="http://www.imdb.com/title/tt0104257/?ref_=fn_tt_tt_1"/>
        <s v="http://www.imdb.com/title/tt0242445/?ref_=fn_tt_tt_1"/>
        <s v="http://www.imdb.com/title/tt0208003/?ref_=fn_tt_tt_1"/>
        <s v="http://www.imdb.com/title/tt3148834/?ref_=fn_tt_tt_1"/>
        <s v="http://www.imdb.com/title/tt1093357/?ref_=fn_tt_tt_1"/>
        <s v="http://www.imdb.com/title/tt1800741/?ref_=fn_tt_tt_1"/>
        <s v="http://www.imdb.com/title/tt0417148/?ref_=fn_tt_tt_1"/>
        <s v="http://www.imdb.com/title/tt0204626/?ref_=fn_tt_tt_1"/>
        <s v="http://www.imdb.com/title/tt0330793/?ref_=fn_tt_tt_1"/>
        <s v="http://www.imdb.com/title/tt0380389/?ref_=fn_tt_tt_1"/>
        <s v="http://www.imdb.com/title/tt1656190/?ref_=fn_tt_tt_1"/>
        <s v="http://www.imdb.com/title/tt0120797/?ref_=fn_tt_tt_1"/>
        <s v="http://www.imdb.com/title/tt0086190/?ref_=fn_tt_tt_1"/>
        <s v="http://www.imdb.com/title/tt0483607/?ref_=fn_tt_tt_1"/>
        <s v="http://www.imdb.com/title/tt0976051/?ref_=fn_tt_tt_1"/>
        <s v="http://www.imdb.com/title/tt1655460/?ref_=fn_tt_tt_1"/>
        <s v="http://www.imdb.com/title/tt0319343/?ref_=fn_tt_tt_1"/>
        <s v="http://www.imdb.com/title/tt0117333/?ref_=fn_tt_tt_1"/>
        <s v="http://www.imdb.com/title/tt0281373/?ref_=fn_tt_tt_1"/>
        <s v="http://www.imdb.com/title/tt0096061/?ref_=fn_tt_tt_1"/>
        <s v="http://www.imdb.com/title/tt0457510/?ref_=fn_tt_tt_1"/>
        <s v="http://www.imdb.com/title/tt1478338/?ref_=fn_tt_tt_1"/>
        <s v="http://www.imdb.com/title/tt1245492/?ref_=fn_tt_tt_1"/>
        <s v="http://www.imdb.com/title/tt0145531/?ref_=fn_tt_tt_1"/>
        <s v="http://www.imdb.com/title/tt0203019/?ref_=fn_tt_tt_1"/>
        <s v="http://www.imdb.com/title/tt1135084/?ref_=fn_tt_tt_1"/>
        <s v="http://www.imdb.com/title/tt1931435/?ref_=fn_tt_tt_1"/>
        <s v="http://www.imdb.com/title/tt1464174/?ref_=fn_tt_tt_1"/>
        <s v="http://www.imdb.com/title/tt0945513/?ref_=fn_tt_tt_1"/>
        <s v="http://www.imdb.com/title/tt0106246/?ref_=fn_tt_tt_1"/>
        <s v="http://www.imdb.com/title/tt0481369/?ref_=fn_tt_tt_1"/>
        <s v="http://www.imdb.com/title/tt1981107/?ref_=fn_tt_tt_1"/>
        <s v="http://www.imdb.com/title/tt0078723/?ref_=fn_tt_tt_1"/>
        <s v="http://www.imdb.com/title/tt0418647/?ref_=fn_tt_tt_1"/>
        <s v="http://www.imdb.com/title/tt0399146/?ref_=fn_tt_tt_1"/>
        <s v="http://www.imdb.com/title/tt0388482/?ref_=fn_tt_tt_1"/>
        <s v="http://www.imdb.com/title/tt0114214/?ref_=fn_tt_tt_1"/>
        <s v="http://www.imdb.com/title/tt0323033/?ref_=fn_tt_tt_1"/>
        <s v="http://www.imdb.com/title/tt0163988/?ref_=fn_tt_tt_1"/>
        <s v="http://www.imdb.com/title/tt1053424/?ref_=fn_tt_tt_1"/>
        <s v="http://www.imdb.com/title/tt0372873/?ref_=fn_tt_tt_1"/>
        <s v="http://www.imdb.com/title/tt0115725/?ref_=fn_tt_tt_1"/>
        <s v="http://www.imdb.com/title/tt0790628/?ref_=fn_tt_tt_1"/>
        <s v="http://www.imdb.com/title/tt0118829/?ref_=fn_tt_tt_1"/>
        <s v="http://www.imdb.com/title/tt0150216/?ref_=fn_tt_tt_1"/>
        <s v="http://www.imdb.com/title/tt0452624/?ref_=fn_tt_tt_1"/>
        <s v="http://www.imdb.com/title/tt0306892/?ref_=fn_tt_tt_1"/>
        <s v="http://www.imdb.com/title/tt0078788/?ref_=fn_tt_tt_1"/>
        <s v="http://www.imdb.com/title/tt1322312/?ref_=fn_tt_tt_1"/>
        <s v="http://www.imdb.com/title/tt0113862/?ref_=fn_tt_tt_1"/>
        <s v="http://www.imdb.com/title/tt3014866/?ref_=fn_tt_tt_1"/>
        <s v="http://www.imdb.com/title/tt0089755/?ref_=fn_tt_tt_1"/>
        <s v="http://www.imdb.com/title/tt1907668/?ref_=fn_tt_tt_1"/>
        <s v="http://www.imdb.com/title/tt0079574/?ref_=fn_tt_tt_1"/>
        <s v="http://www.imdb.com/title/tt2278388/?ref_=fn_tt_tt_1"/>
        <s v="http://www.imdb.com/title/tt0252501/?ref_=fn_tt_tt_1"/>
        <s v="http://www.imdb.com/title/tt0099052/?ref_=fn_tt_tt_1"/>
        <s v="http://www.imdb.com/title/tt0186151/?ref_=fn_tt_tt_1"/>
        <s v="http://www.imdb.com/title/tt1524930/?ref_=fn_tt_tt_1"/>
        <s v="http://www.imdb.com/title/tt0113161/?ref_=fn_tt_tt_1"/>
        <s v="http://www.imdb.com/title/tt0299658/?ref_=fn_tt_tt_1"/>
        <s v="http://www.imdb.com/title/tt0142342/?ref_=fn_tt_tt_1"/>
        <s v="http://www.imdb.com/title/tt0252866/?ref_=fn_tt_tt_1"/>
        <s v="http://www.imdb.com/title/tt0114709/?ref_=fn_tt_tt_1"/>
        <s v="http://www.imdb.com/title/tt0111257/?ref_=fn_tt_tt_1"/>
        <s v="http://www.imdb.com/title/tt1606389/?ref_=fn_tt_tt_1"/>
        <s v="http://www.imdb.com/title/tt1244659/?ref_=fn_tt_tt_1"/>
        <s v="http://www.imdb.com/title/tt0210945/?ref_=fn_tt_tt_1"/>
        <s v="http://www.imdb.com/title/tt0099810/?ref_=fn_tt_tt_1"/>
        <s v="http://www.imdb.com/title/tt1327773/?ref_=fn_tt_tt_1"/>
        <s v="http://www.imdb.com/title/tt0364725/?ref_=fn_tt_tt_1"/>
        <s v="http://www.imdb.com/title/tt0101272/?ref_=fn_tt_tt_1"/>
        <s v="http://www.imdb.com/title/tt0112281/?ref_=fn_tt_tt_1"/>
        <s v="http://www.imdb.com/title/tt0247638/?ref_=fn_tt_tt_1"/>
        <s v="http://www.imdb.com/title/tt0116313/?ref_=fn_tt_tt_1"/>
        <s v="http://www.imdb.com/title/tt0114369/?ref_=fn_tt_tt_1"/>
        <s v="http://www.imdb.com/title/tt1136608/?ref_=fn_tt_tt_1"/>
        <s v="http://www.imdb.com/title/tt0345950/?ref_=fn_tt_tt_1"/>
        <s v="http://www.imdb.com/title/tt0327056/?ref_=fn_tt_tt_1"/>
        <s v="http://www.imdb.com/title/tt0405159/?ref_=fn_tt_tt_1"/>
        <s v="http://www.imdb.com/title/tt0122933/?ref_=fn_tt_tt_1"/>
        <s v="http://www.imdb.com/title/tt0332280/?ref_=fn_tt_tt_1"/>
        <s v="http://www.imdb.com/title/tt0988595/?ref_=fn_tt_tt_1"/>
        <s v="http://www.imdb.com/title/tt1114677/?ref_=fn_tt_tt_1"/>
        <s v="http://www.imdb.com/title/tt0213203/?ref_=fn_tt_tt_1"/>
        <s v="http://www.imdb.com/title/tt0102713/?ref_=fn_tt_tt_1"/>
        <s v="http://www.imdb.com/title/tt0110322/?ref_=fn_tt_tt_1"/>
        <s v="http://www.imdb.com/title/tt1193138/?ref_=fn_tt_tt_1"/>
        <s v="http://www.imdb.com/title/tt0257360/?ref_=fn_tt_tt_1"/>
        <s v="http://www.imdb.com/title/tt1588173/?ref_=fn_tt_tt_1"/>
        <s v="http://www.imdb.com/title/tt1276104/?ref_=fn_tt_tt_1"/>
        <s v="http://www.imdb.com/title/tt0231775/?ref_=fn_tt_tt_1"/>
        <s v="http://www.imdb.com/title/tt0112431/?ref_=fn_tt_tt_1"/>
        <s v="http://www.imdb.com/title/tt1535438/?ref_=fn_tt_tt_1"/>
        <s v="http://www.imdb.com/title/tt0800039/?ref_=fn_tt_tt_1"/>
        <s v="http://www.imdb.com/title/tt0758745/?ref_=fn_tt_tt_1"/>
        <s v="http://www.imdb.com/title/tt0430105/?ref_=fn_tt_tt_1"/>
        <s v="http://www.imdb.com/title/tt0871426/?ref_=fn_tt_tt_1"/>
        <s v="http://www.imdb.com/title/tt0119313/?ref_=fn_tt_tt_1"/>
        <s v="http://www.imdb.com/title/tt0901476/?ref_=fn_tt_tt_1"/>
        <s v="http://www.imdb.com/title/tt0364751/?ref_=fn_tt_tt_1"/>
        <s v="http://www.imdb.com/title/tt0337563/?ref_=fn_tt_tt_1"/>
        <s v="http://www.imdb.com/title/tt1605783/?ref_=fn_tt_tt_1"/>
        <s v="http://www.imdb.com/title/tt1821658/?ref_=fn_tt_tt_1"/>
        <s v="http://www.imdb.com/title/tt0221027/?ref_=fn_tt_tt_1"/>
        <s v="http://www.imdb.com/title/tt0139462/?ref_=fn_tt_tt_1"/>
        <s v="http://www.imdb.com/title/tt0098382/?ref_=fn_tt_tt_1"/>
        <s v="http://www.imdb.com/title/tt0308506/?ref_=fn_tt_tt_1"/>
        <s v="http://www.imdb.com/title/tt0110622/?ref_=fn_tt_tt_1"/>
        <s v="http://www.imdb.com/title/tt0090264/?ref_=fn_tt_tt_1"/>
        <s v="http://www.imdb.com/title/tt0312004/?ref_=fn_tt_tt_1"/>
        <s v="http://www.imdb.com/title/tt0431308/?ref_=fn_tt_tt_1"/>
        <s v="http://www.imdb.com/title/tt0376105/?ref_=fn_tt_tt_1"/>
        <s v="http://www.imdb.com/title/tt0783233/?ref_=fn_tt_tt_1"/>
        <s v="http://www.imdb.com/title/tt0892318/?ref_=fn_tt_tt_1"/>
        <s v="http://www.imdb.com/title/tt0096933/?ref_=fn_tt_tt_1"/>
        <s v="http://www.imdb.com/title/tt0383010/?ref_=fn_tt_tt_1"/>
        <s v="http://www.imdb.com/title/tt0121164/?ref_=fn_tt_tt_1"/>
        <s v="http://www.imdb.com/title/tt0385726/?ref_=fn_tt_tt_1"/>
        <s v="http://www.imdb.com/title/tt3397884/?ref_=fn_tt_tt_1"/>
        <s v="http://www.imdb.com/title/tt1798684/?ref_=fn_tt_tt_1"/>
        <s v="http://www.imdb.com/title/tt1127180/?ref_=fn_tt_tt_1"/>
        <s v="http://www.imdb.com/title/tt1655441/?ref_=fn_tt_tt_1"/>
        <s v="http://www.imdb.com/title/tt0327137/?ref_=fn_tt_tt_1"/>
        <s v="http://www.imdb.com/title/tt1193631/?ref_=fn_tt_tt_1"/>
        <s v="http://www.imdb.com/title/tt0300532/?ref_=fn_tt_tt_1"/>
        <s v="http://www.imdb.com/title/tt0420223/?ref_=fn_tt_tt_1"/>
        <s v="http://www.imdb.com/title/tt0389722/?ref_=fn_tt_tt_1"/>
        <s v="http://www.imdb.com/title/tt1259521/?ref_=fn_tt_tt_1"/>
        <s v="http://www.imdb.com/title/tt1073498/?ref_=fn_tt_tt_1"/>
        <s v="http://www.imdb.com/title/tt0095631/?ref_=fn_tt_tt_1"/>
        <s v="http://www.imdb.com/title/tt0093894/?ref_=fn_tt_tt_1"/>
        <s v="http://www.imdb.com/title/tt0091419/?ref_=fn_tt_tt_1"/>
        <s v="http://www.imdb.com/title/tt0993842/?ref_=fn_tt_tt_1"/>
        <s v="http://www.imdb.com/title/tt4428038/?ref_=fn_tt_tt_1"/>
        <s v="http://www.imdb.com/title/tt0119707/?ref_=fn_tt_tt_1"/>
        <s v="http://www.imdb.com/title/tt1583420/?ref_=fn_tt_tt_1"/>
        <s v="http://www.imdb.com/title/tt1939659/?ref_=fn_tt_tt_1"/>
        <s v="http://www.imdb.com/title/tt0446046/?ref_=fn_tt_tt_1"/>
        <s v="http://www.imdb.com/title/tt0387199/?ref_=fn_tt_tt_1"/>
        <s v="http://www.imdb.com/title/tt0421206/?ref_=fn_tt_tt_1"/>
        <s v="http://www.imdb.com/title/tt0161083/?ref_=fn_tt_tt_1"/>
        <s v="http://www.imdb.com/title/tt0472033/?ref_=fn_tt_tt_1"/>
        <s v="http://www.imdb.com/title/tt2053463/?ref_=fn_tt_tt_1"/>
        <s v="http://www.imdb.com/title/tt0337697/?ref_=fn_tt_tt_1"/>
        <s v="http://www.imdb.com/title/tt1449283/?ref_=fn_tt_tt_1"/>
        <s v="http://www.imdb.com/title/tt0329028/?ref_=fn_tt_tt_1"/>
        <s v="http://www.imdb.com/title/tt0118798/?ref_=fn_tt_tt_1"/>
        <s v="http://www.imdb.com/title/tt2473602/?ref_=fn_tt_tt_1"/>
        <s v="http://www.imdb.com/title/tt0120776/?ref_=fn_tt_tt_1"/>
        <s v="http://www.imdb.com/title/tt0114857/?ref_=fn_tt_tt_1"/>
        <s v="http://www.imdb.com/title/tt0465624/?ref_=fn_tt_tt_1"/>
        <s v="http://www.imdb.com/title/tt2377322/?ref_=fn_tt_tt_1"/>
        <s v="http://www.imdb.com/title/tt0881320/?ref_=fn_tt_tt_1"/>
        <s v="http://www.imdb.com/title/tt0361841/?ref_=fn_tt_tt_1"/>
        <s v="http://www.imdb.com/title/tt1195478/?ref_=fn_tt_tt_1"/>
        <s v="http://www.imdb.com/title/tt0339412/?ref_=fn_tt_tt_1"/>
        <s v="http://www.imdb.com/title/tt1458175/?ref_=fn_tt_tt_1"/>
        <s v="http://www.imdb.com/title/tt0370032/?ref_=fn_tt_tt_1"/>
        <s v="http://www.imdb.com/title/tt0398712/?ref_=fn_tt_tt_1"/>
        <s v="http://www.imdb.com/title/tt0120008/?ref_=fn_tt_tt_1"/>
        <s v="http://www.imdb.com/title/tt0116320/?ref_=fn_tt_tt_1"/>
        <s v="http://www.imdb.com/title/tt0271367/?ref_=fn_tt_tt_1"/>
        <s v="http://www.imdb.com/title/tt0758752/?ref_=fn_tt_tt_1"/>
        <s v="http://www.imdb.com/title/tt0411061/?ref_=fn_tt_tt_1"/>
        <s v="http://www.imdb.com/title/tt0395972/?ref_=fn_tt_tt_1"/>
        <s v="http://www.imdb.com/title/tt0327247/?ref_=fn_tt_tt_1"/>
        <s v="http://www.imdb.com/title/tt1017460/?ref_=fn_tt_tt_1"/>
        <s v="http://www.imdb.com/title/tt0091225/?ref_=fn_tt_tt_1"/>
        <s v="http://www.imdb.com/title/tt0482572/?ref_=fn_tt_tt_1"/>
        <s v="http://www.imdb.com/title/tt0402901/?ref_=fn_tt_tt_1"/>
        <s v="http://www.imdb.com/title/tt0318283/?ref_=fn_tt_tt_1"/>
        <s v="http://www.imdb.com/title/tt0324554/?ref_=fn_tt_tt_1"/>
        <s v="http://www.imdb.com/title/tt1438176/?ref_=fn_tt_tt_1"/>
        <s v="http://www.imdb.com/title/tt0402399/?ref_=fn_tt_tt_1"/>
        <s v="http://www.imdb.com/title/tt0131646/?ref_=fn_tt_tt_1"/>
        <s v="http://www.imdb.com/title/tt0120710/?ref_=fn_tt_tt_1"/>
        <s v="http://www.imdb.com/title/tt1098327/?ref_=fn_tt_tt_1"/>
        <s v="http://www.imdb.com/title/tt1549920/?ref_=fn_tt_tt_1"/>
        <s v="http://www.imdb.com/title/tt0335121/?ref_=fn_tt_tt_1"/>
        <s v="http://www.imdb.com/title/tt0360139/?ref_=fn_tt_tt_1"/>
        <s v="http://www.imdb.com/title/tt0844993/?ref_=fn_tt_tt_1"/>
        <s v="http://www.imdb.com/title/tt0350261/?ref_=fn_tt_tt_1"/>
        <s v="http://www.imdb.com/title/tt1054606/?ref_=fn_tt_tt_1"/>
        <s v="http://www.imdb.com/title/tt1423894/?ref_=fn_tt_tt_1"/>
        <s v="http://www.imdb.com/title/tt3561180/?ref_=fn_tt_tt_1"/>
        <s v="http://www.imdb.com/title/tt2364841/?ref_=fn_tt_tt_1"/>
        <s v="http://www.imdb.com/title/tt0218817/?ref_=fn_tt_tt_1"/>
        <s v="http://www.imdb.com/title/tt0097441/?ref_=fn_tt_tt_1"/>
        <s v="http://www.imdb.com/title/tt0087843/?ref_=fn_tt_tt_1"/>
        <s v="http://www.imdb.com/title/tt2101341/?ref_=fn_tt_tt_1"/>
        <s v="http://www.imdb.com/title/tt0379889/?ref_=fn_tt_tt_1"/>
        <s v="http://www.imdb.com/title/tt0281820/?ref_=fn_tt_tt_1"/>
        <s v="http://www.imdb.com/title/tt0403016/?ref_=fn_tt_tt_1"/>
        <s v="http://www.imdb.com/title/tt0482546/?ref_=fn_tt_tt_1"/>
        <s v="http://www.imdb.com/title/tt0417976/?ref_=fn_tt_tt_1"/>
        <s v="http://www.imdb.com/title/tt0398913/?ref_=fn_tt_tt_1"/>
        <s v="http://www.imdb.com/title/tt0443680/?ref_=fn_tt_tt_1"/>
        <s v="http://www.imdb.com/title/tt1772230/?ref_=fn_tt_tt_1"/>
        <s v="http://www.imdb.com/title/tt1264904/?ref_=fn_tt_tt_1"/>
        <s v="http://www.imdb.com/title/tt2231253/?ref_=fn_tt_tt_1"/>
        <s v="http://www.imdb.com/title/tt1586752/?ref_=fn_tt_tt_1"/>
        <s v="http://www.imdb.com/title/tt1620449/?ref_=fn_tt_tt_1"/>
        <s v="http://www.imdb.com/title/tt0438859/?ref_=fn_tt_tt_1"/>
        <s v="http://www.imdb.com/title/tt2814362/?ref_=fn_tt_tt_1"/>
        <s v="http://www.imdb.com/title/tt2095649/?ref_=fn_tt_tt_1"/>
        <s v="http://www.imdb.com/title/tt4075322/?ref_=fn_tt_tt_1"/>
        <s v="http://www.imdb.com/title/tt0265651/?ref_=fn_tt_tt_1"/>
        <s v="http://www.imdb.com/title/tt1700841/?ref_=fn_tt_tt_1"/>
        <s v="http://www.imdb.com/title/tt2848292/?ref_=fn_tt_tt_1"/>
        <s v="http://www.imdb.com/title/tt0358273/?ref_=fn_tt_tt_1"/>
        <s v="http://www.imdb.com/title/tt3148266/?ref_=fn_tt_tt_1"/>
        <s v="http://www.imdb.com/title/tt0171433/?ref_=fn_tt_tt_1"/>
        <s v="http://www.imdb.com/title/tt0118755/?ref_=fn_tt_tt_1"/>
        <s v="http://www.imdb.com/title/tt0870111/?ref_=fn_tt_tt_1"/>
        <s v="http://www.imdb.com/title/tt0270288/?ref_=fn_tt_tt_1"/>
        <s v="http://www.imdb.com/title/tt0261289/?ref_=fn_tt_tt_1"/>
        <s v="http://www.imdb.com/title/tt2702724/?ref_=fn_tt_tt_1"/>
        <s v="http://www.imdb.com/title/tt0092804/?ref_=fn_tt_tt_1"/>
        <s v="http://www.imdb.com/title/tt0140397/?ref_=fn_tt_tt_1"/>
        <s v="http://www.imdb.com/title/tt0387575/?ref_=fn_tt_tt_1"/>
        <s v="http://www.imdb.com/title/tt0366627/?ref_=fn_tt_tt_1"/>
        <s v="http://www.imdb.com/title/tt0103639/?ref_=fn_tt_tt_1"/>
        <s v="http://www.imdb.com/title/tt1398426/?ref_=fn_tt_tt_1"/>
        <s v="http://www.imdb.com/title/tt0087469/?ref_=fn_tt_tt_1"/>
        <s v="http://www.imdb.com/title/tt0134067/?ref_=fn_tt_tt_1"/>
        <s v="http://www.imdb.com/title/tt0164334/?ref_=fn_tt_tt_1"/>
        <s v="http://www.imdb.com/title/tt4136084/?ref_=fn_tt_tt_1"/>
        <s v="http://www.imdb.com/title/tt0285823/?ref_=fn_tt_tt_1"/>
        <s v="http://www.imdb.com/title/tt0095016/?ref_=fn_tt_tt_1"/>
        <s v="http://www.imdb.com/title/tt0430922/?ref_=fn_tt_tt_1"/>
        <s v="http://www.imdb.com/title/tt1596363/?ref_=fn_tt_tt_1"/>
        <s v="http://www.imdb.com/title/tt1127896/?ref_=fn_tt_tt_1"/>
        <s v="http://www.imdb.com/title/tt0349825/?ref_=fn_tt_tt_1"/>
        <s v="http://www.imdb.com/title/tt0363547/?ref_=fn_tt_tt_1"/>
        <s v="http://www.imdb.com/title/tt0209475/?ref_=fn_tt_tt_1"/>
        <s v="http://www.imdb.com/title/tt2668134/?ref_=fn_tt_tt_1"/>
        <s v="http://www.imdb.com/title/tt0265666/?ref_=fn_tt_tt_1"/>
        <s v="http://www.imdb.com/title/tt0309698/?ref_=fn_tt_tt_1"/>
        <s v="http://www.imdb.com/title/tt1204975/?ref_=fn_tt_tt_1"/>
        <s v="http://www.imdb.com/title/tt0082398/?ref_=fn_tt_tt_1"/>
        <s v="http://www.imdb.com/title/tt0240890/?ref_=fn_tt_tt_1"/>
        <s v="http://www.imdb.com/title/tt0111438/?ref_=fn_tt_tt_1"/>
        <s v="http://www.imdb.com/title/tt0196229/?ref_=fn_tt_tt_1"/>
        <s v="http://www.imdb.com/title/tt1702439/?ref_=fn_tt_tt_1"/>
        <s v="http://www.imdb.com/title/tt0107120/?ref_=fn_tt_tt_1"/>
        <s v="http://www.imdb.com/title/tt0481141/?ref_=fn_tt_tt_1"/>
        <s v="http://www.imdb.com/title/tt1250777/?ref_=fn_tt_tt_1"/>
        <s v="http://www.imdb.com/title/tt1622547/?ref_=fn_tt_tt_1"/>
        <s v="http://www.imdb.com/title/tt0219653/?ref_=fn_tt_tt_1"/>
        <s v="http://www.imdb.com/title/tt1698641/?ref_=fn_tt_tt_1"/>
        <s v="http://www.imdb.com/title/tt0414387/?ref_=fn_tt_tt_1"/>
        <s v="http://www.imdb.com/title/tt0083658/?ref_=fn_tt_tt_1"/>
        <s v="http://www.imdb.com/title/tt0114287/?ref_=fn_tt_tt_1"/>
        <s v="http://www.imdb.com/title/tt2172934/?ref_=fn_tt_tt_1"/>
        <s v="http://www.imdb.com/title/tt0498399/?ref_=fn_tt_tt_1"/>
        <s v="http://www.imdb.com/title/tt0160484/?ref_=fn_tt_tt_1"/>
        <s v="http://www.imdb.com/title/tt0301727/?ref_=fn_tt_tt_1"/>
        <s v="http://www.imdb.com/title/tt0397078/?ref_=fn_tt_tt_1"/>
        <s v="http://www.imdb.com/title/tt0134618/?ref_=fn_tt_tt_1"/>
        <s v="http://www.imdb.com/title/tt1273678/?ref_=fn_tt_tt_1"/>
        <s v="http://www.imdb.com/title/tt0120133/?ref_=fn_tt_tt_1"/>
        <s v="http://www.imdb.com/title/tt0228333/?ref_=fn_tt_tt_1"/>
        <s v="http://www.imdb.com/title/tt1018765/?ref_=fn_tt_tt_1"/>
        <s v="http://www.imdb.com/title/tt1374989/?ref_=fn_tt_tt_1"/>
        <s v="http://www.imdb.com/title/tt0119485/?ref_=fn_tt_tt_1"/>
        <s v="http://www.imdb.com/title/tt0455538/?ref_=fn_tt_tt_1"/>
        <s v="http://www.imdb.com/title/tt1650554/?ref_=fn_tt_tt_1"/>
        <s v="http://www.imdb.com/title/tt0395119/?ref_=fn_tt_tt_1"/>
        <s v="http://www.imdb.com/title/tt1430612/?ref_=fn_tt_tt_1"/>
        <s v="http://www.imdb.com/title/tt0086034/?ref_=fn_tt_tt_1"/>
        <s v="http://www.imdb.com/title/tt0478311/?ref_=fn_tt_tt_1"/>
        <s v="http://www.imdb.com/title/tt1078588/?ref_=fn_tt_tt_1"/>
        <s v="http://www.imdb.com/title/tt0494652/?ref_=fn_tt_tt_1"/>
        <s v="http://www.imdb.com/title/tt0087892/?ref_=fn_tt_tt_1"/>
        <s v="http://www.imdb.com/title/tt0465551/?ref_=fn_tt_tt_1"/>
        <s v="http://www.imdb.com/title/tt0804522/?ref_=fn_tt_tt_1"/>
        <s v="http://www.imdb.com/title/tt4422836/?ref_=fn_tt_tt_1"/>
        <s v="http://www.imdb.com/title/tt0102975/?ref_=fn_tt_tt_1"/>
        <s v="http://www.imdb.com/title/tt0279778/?ref_=fn_tt_tt_1"/>
        <s v="http://www.imdb.com/title/tt0119468/?ref_=fn_tt_tt_1"/>
        <s v="http://www.imdb.com/title/tt0080455/?ref_=fn_tt_tt_1"/>
        <s v="http://www.imdb.com/title/tt1018785/?ref_=fn_tt_tt_1"/>
        <s v="http://www.imdb.com/title/tt1710396/?ref_=fn_tt_tt_1"/>
        <s v="http://www.imdb.com/title/tt0276751/?ref_=fn_tt_tt_1"/>
        <s v="http://www.imdb.com/title/tt0139414/?ref_=fn_tt_tt_1"/>
        <s v="http://www.imdb.com/title/tt0425210/?ref_=fn_tt_tt_1"/>
        <s v="http://www.imdb.com/title/tt0086197/?ref_=fn_tt_tt_1"/>
        <s v="http://www.imdb.com/title/tt1521197/?ref_=fn_tt_tt_1"/>
        <s v="http://www.imdb.com/title/tt0088323/?ref_=fn_tt_tt_1"/>
        <s v="http://www.imdb.com/title/tt0118929/?ref_=fn_tt_tt_1"/>
        <s v="http://www.imdb.com/title/tt0864761/?ref_=fn_tt_tt_1"/>
        <s v="http://www.imdb.com/title/tt0042114/?ref_=fn_tt_tt_1"/>
        <s v="http://www.imdb.com/title/tt0089908/?ref_=fn_tt_tt_1"/>
        <s v="http://www.imdb.com/title/tt0120769/?ref_=fn_tt_tt_1"/>
        <s v="http://www.imdb.com/title/tt0795351/?ref_=fn_tt_tt_1"/>
        <s v="http://www.imdb.com/title/tt0324127/?ref_=fn_tt_tt_1"/>
        <s v="http://www.imdb.com/title/tt0415965/?ref_=fn_tt_tt_1"/>
        <s v="http://www.imdb.com/title/tt1517489/?ref_=fn_tt_tt_1"/>
        <s v="http://www.imdb.com/title/tt2241351/?ref_=fn_tt_tt_1"/>
        <s v="http://www.imdb.com/title/tt0227984/?ref_=fn_tt_tt_1"/>
        <s v="http://www.imdb.com/title/tt0155711/?ref_=fn_tt_tt_1"/>
        <s v="http://www.imdb.com/title/tt0297284/?ref_=fn_tt_tt_1"/>
        <s v="http://www.imdb.com/title/tt0486674/?ref_=fn_tt_tt_1"/>
        <s v="http://www.imdb.com/title/tt0340376/?ref_=fn_tt_tt_1"/>
        <s v="http://www.imdb.com/title/tt0475331/?ref_=fn_tt_tt_1"/>
        <s v="http://www.imdb.com/title/tt1114740/?ref_=fn_tt_tt_1"/>
        <s v="http://www.imdb.com/title/tt0322330/?ref_=fn_tt_tt_1"/>
        <s v="http://www.imdb.com/title/tt0405422/?ref_=fn_tt_tt_1"/>
        <s v="http://www.imdb.com/title/tt0138097/?ref_=fn_tt_tt_1"/>
        <s v="http://www.imdb.com/title/tt0365907/?ref_=fn_tt_tt_1"/>
        <s v="http://www.imdb.com/title/tt0099938/?ref_=fn_tt_tt_1"/>
        <s v="http://www.imdb.com/title/tt0910936/?ref_=fn_tt_tt_1"/>
        <s v="http://www.imdb.com/title/tt0120631/?ref_=fn_tt_tt_1"/>
        <s v="http://www.imdb.com/title/tt0316356/?ref_=fn_tt_tt_1"/>
        <s v="http://www.imdb.com/title/tt0099582/?ref_=fn_tt_tt_1"/>
        <s v="http://www.imdb.com/title/tt0472954/?ref_=fn_tt_tt_1"/>
        <s v="http://www.imdb.com/title/tt0075784/?ref_=fn_tt_tt_1"/>
        <s v="http://www.imdb.com/title/tt0421239/?ref_=fn_tt_tt_1"/>
        <s v="http://www.imdb.com/title/tt0309593/?ref_=fn_tt_tt_1"/>
        <s v="http://www.imdb.com/title/tt0190590/?ref_=fn_tt_tt_1"/>
        <s v="http://www.imdb.com/title/tt1038686/?ref_=fn_tt_tt_1"/>
        <s v="http://www.imdb.com/title/tt1980209/?ref_=fn_tt_tt_1"/>
        <s v="http://www.imdb.com/title/tt0385267/?ref_=fn_tt_tt_1"/>
        <s v="http://www.imdb.com/title/tt0157472/?ref_=fn_tt_tt_1"/>
        <s v="http://www.imdb.com/title/tt0090022/?ref_=fn_tt_tt_1"/>
        <s v="http://www.imdb.com/title/tt0765010/?ref_=fn_tt_tt_1"/>
        <s v="http://www.imdb.com/title/tt0358349/?ref_=fn_tt_tt_1"/>
        <s v="http://www.imdb.com/title/tt1598822/?ref_=fn_tt_tt_1"/>
        <s v="http://www.imdb.com/title/tt0218922/?ref_=fn_tt_tt_1"/>
        <s v="http://www.imdb.com/title/tt1486192/?ref_=fn_tt_tt_1"/>
        <s v="http://www.imdb.com/title/tt0361925/?ref_=fn_tt_tt_1"/>
        <s v="http://www.imdb.com/title/tt0110027/?ref_=fn_tt_tt_1"/>
        <s v="http://www.imdb.com/title/tt0115710/?ref_=fn_tt_tt_1"/>
        <s v="http://www.imdb.com/title/tt0119227/?ref_=fn_tt_tt_1"/>
        <s v="http://www.imdb.com/title/tt0256524/?ref_=fn_tt_tt_1"/>
        <s v="http://www.imdb.com/title/tt1137470/?ref_=fn_tt_tt_1"/>
        <s v="http://www.imdb.com/title/tt0116322/?ref_=fn_tt_tt_1"/>
        <s v="http://www.imdb.com/title/tt2140379/?ref_=fn_tt_tt_1"/>
        <s v="http://www.imdb.com/title/tt0387131/?ref_=fn_tt_tt_1"/>
        <s v="http://www.imdb.com/title/tt0335345/?ref_=fn_tt_tt_1"/>
        <s v="http://www.imdb.com/title/tt0107614/?ref_=fn_tt_tt_1"/>
        <s v="http://www.imdb.com/title/tt0095953/?ref_=fn_tt_tt_1"/>
        <s v="http://www.imdb.com/title/tt1205489/?ref_=fn_tt_tt_1"/>
        <s v="http://www.imdb.com/title/tt1175491/?ref_=fn_tt_tt_1"/>
        <s v="http://www.imdb.com/title/tt0936501/?ref_=fn_tt_tt_1"/>
        <s v="http://www.imdb.com/title/tt1972779/?ref_=fn_tt_tt_1"/>
        <s v="http://www.imdb.com/title/tt0103855/?ref_=fn_tt_tt_1"/>
        <s v="http://www.imdb.com/title/tt0108052/?ref_=fn_tt_tt_1"/>
        <s v="http://www.imdb.com/title/tt1454029/?ref_=fn_tt_tt_1"/>
        <s v="http://www.imdb.com/title/tt1837703/?ref_=fn_tt_tt_1"/>
        <s v="http://www.imdb.com/title/tt0331632/?ref_=fn_tt_tt_1"/>
        <s v="http://www.imdb.com/title/tt1224378/?ref_=fn_tt_tt_1"/>
        <s v="http://www.imdb.com/title/tt0329101/?ref_=fn_tt_tt_1"/>
        <s v="http://www.imdb.com/title/tt2967008/?ref_=fn_tt_tt_1"/>
        <s v="http://www.imdb.com/title/tt0268397/?ref_=fn_tt_tt_1"/>
        <s v="http://www.imdb.com/title/tt1060277/?ref_=fn_tt_tt_1"/>
        <s v="http://www.imdb.com/title/tt0103060/?ref_=fn_tt_tt_1"/>
        <s v="http://www.imdb.com/title/tt0094226/?ref_=fn_tt_tt_1"/>
        <s v="http://www.imdb.com/title/tt0477348/?ref_=fn_tt_tt_1"/>
        <s v="http://www.imdb.com/title/tt1408253/?ref_=fn_tt_tt_1"/>
        <s v="http://www.imdb.com/title/tt0243155/?ref_=fn_tt_tt_1"/>
        <s v="http://www.imdb.com/title/tt0241303/?ref_=fn_tt_tt_1"/>
        <s v="http://www.imdb.com/title/tt0333780/?ref_=fn_tt_tt_1"/>
        <s v="http://www.imdb.com/title/tt1047540/?ref_=fn_tt_tt_1"/>
        <s v="http://www.imdb.com/title/tt1411238/?ref_=fn_tt_tt_1"/>
        <s v="http://www.imdb.com/title/tt0108358/?ref_=fn_tt_tt_1"/>
        <s v="http://www.imdb.com/title/tt0165929/?ref_=fn_tt_tt_1"/>
        <s v="http://www.imdb.com/title/tt0075005/?ref_=fn_tt_tt_1"/>
        <s v="http://www.imdb.com/title/tt0414982/?ref_=fn_tt_tt_1"/>
        <s v="http://www.imdb.com/title/tt1327194/?ref_=fn_tt_tt_1"/>
        <s v="http://www.imdb.com/title/tt0398808/?ref_=fn_tt_tt_1"/>
        <s v="http://www.imdb.com/title/tt0308644/?ref_=fn_tt_tt_1"/>
        <s v="http://www.imdb.com/title/tt2609758/?ref_=fn_tt_tt_1"/>
        <s v="http://www.imdb.com/title/tt1601913/?ref_=fn_tt_tt_1"/>
        <s v="http://www.imdb.com/title/tt0382077/?ref_=fn_tt_tt_1"/>
        <s v="http://www.imdb.com/title/tt0357413/?ref_=fn_tt_tt_1"/>
        <s v="http://www.imdb.com/title/tt0099685/?ref_=fn_tt_tt_1"/>
        <s v="http://www.imdb.com/title/tt0313911/?ref_=fn_tt_tt_1"/>
        <s v="http://www.imdb.com/title/tt0396752/?ref_=fn_tt_tt_1"/>
        <s v="http://www.imdb.com/title/tt0086250/?ref_=fn_tt_tt_1"/>
        <s v="http://www.imdb.com/title/tt0119807/?ref_=fn_tt_tt_1"/>
        <s v="http://www.imdb.com/title/tt0093389/?ref_=fn_tt_tt_1"/>
        <s v="http://www.imdb.com/title/tt1524137/?ref_=fn_tt_tt_1"/>
        <s v="http://www.imdb.com/title/tt0119695/?ref_=fn_tt_tt_1"/>
        <s v="http://www.imdb.com/title/tt0469494/?ref_=fn_tt_tt_1"/>
        <s v="http://www.imdb.com/title/tt0282120/?ref_=fn_tt_tt_1"/>
        <s v="http://www.imdb.com/title/tt0337711/?ref_=fn_tt_tt_1"/>
        <s v="http://www.imdb.com/title/tt0279493/?ref_=fn_tt_tt_1"/>
        <s v="http://www.imdb.com/title/tt0403508/?ref_=fn_tt_tt_1"/>
        <s v="http://www.imdb.com/title/tt0271027/?ref_=fn_tt_tt_1"/>
        <s v="http://www.imdb.com/title/tt0852713/?ref_=fn_tt_tt_1"/>
        <s v="http://www.imdb.com/title/tt0388500/?ref_=fn_tt_tt_1"/>
        <s v="http://www.imdb.com/title/tt1647668/?ref_=fn_tt_tt_1"/>
        <s v="http://www.imdb.com/title/tt0435651/?ref_=fn_tt_tt_1"/>
        <s v="http://www.imdb.com/title/tt0286788/?ref_=fn_tt_tt_1"/>
        <s v="http://www.imdb.com/title/tt0301470/?ref_=fn_tt_tt_1"/>
        <s v="http://www.imdb.com/title/tt0452625/?ref_=fn_tt_tt_1"/>
        <s v="http://www.imdb.com/title/tt0306685/?ref_=fn_tt_tt_1"/>
        <s v="http://www.imdb.com/title/tt0274558/?ref_=fn_tt_tt_1"/>
        <s v="http://www.imdb.com/title/tt0454945/?ref_=fn_tt_tt_1"/>
        <s v="http://www.imdb.com/title/tt0453451/?ref_=fn_tt_tt_1"/>
        <s v="http://www.imdb.com/title/tt0366174/?ref_=fn_tt_tt_1"/>
        <s v="http://www.imdb.com/title/tt1747958/?ref_=fn_tt_tt_1"/>
        <s v="http://www.imdb.com/title/tt0426931/?ref_=fn_tt_tt_1"/>
        <s v="http://www.imdb.com/title/tt0127536/?ref_=fn_tt_tt_1"/>
        <s v="http://www.imdb.com/title/tt0144120/?ref_=fn_tt_tt_1"/>
        <s v="http://www.imdb.com/title/tt0066473/?ref_=fn_tt_tt_1"/>
        <s v="http://www.imdb.com/title/tt0120185/?ref_=fn_tt_tt_1"/>
        <s v="http://www.imdb.com/title/tt1366344/?ref_=fn_tt_tt_1"/>
        <s v="http://www.imdb.com/title/tt1153706/?ref_=fn_tt_tt_1"/>
        <s v="http://www.imdb.com/title/tt0111161/?ref_=fn_tt_tt_1"/>
        <s v="http://www.imdb.com/title/tt0231402/?ref_=fn_tt_tt_1"/>
        <s v="http://www.imdb.com/title/tt0116778/?ref_=fn_tt_tt_1"/>
        <s v="http://www.imdb.com/title/tt2039393/?ref_=fn_tt_tt_1"/>
        <s v="http://www.imdb.com/title/tt1322269/?ref_=fn_tt_tt_1"/>
        <s v="http://www.imdb.com/title/tt0396652/?ref_=fn_tt_tt_1"/>
        <s v="http://www.imdb.com/title/tt0391304/?ref_=fn_tt_tt_1"/>
        <s v="http://www.imdb.com/title/tt1083452/?ref_=fn_tt_tt_1"/>
        <s v="http://www.imdb.com/title/tt0124718/?ref_=fn_tt_tt_1"/>
        <s v="http://www.imdb.com/title/tt0112883/?ref_=fn_tt_tt_1"/>
        <s v="http://www.imdb.com/title/tt0983983/?ref_=fn_tt_tt_1"/>
        <s v="http://www.imdb.com/title/tt0989757/?ref_=fn_tt_tt_1"/>
        <s v="http://www.imdb.com/title/tt0480255/?ref_=fn_tt_tt_1"/>
        <s v="http://www.imdb.com/title/tt1270761/?ref_=fn_tt_tt_1"/>
        <s v="http://www.imdb.com/title/tt0499556/?ref_=fn_tt_tt_1"/>
        <s v="http://www.imdb.com/title/tt0272338/?ref_=fn_tt_tt_1"/>
        <s v="http://www.imdb.com/title/tt0356150/?ref_=fn_tt_tt_1"/>
        <s v="http://www.imdb.com/title/tt0297162/?ref_=fn_tt_tt_1"/>
        <s v="http://www.imdb.com/title/tt0488658/?ref_=fn_tt_tt_1"/>
        <s v="http://www.imdb.com/title/tt0094799/?ref_=fn_tt_tt_1"/>
        <s v="http://www.imdb.com/title/tt0115472/?ref_=fn_tt_tt_1"/>
        <s v="http://www.imdb.com/title/tt0388980/?ref_=fn_tt_tt_1"/>
        <s v="http://www.imdb.com/title/tt0362478/?ref_=fn_tt_tt_1"/>
        <s v="http://www.imdb.com/title/tt0963794/?ref_=fn_tt_tt_1"/>
        <s v="http://www.imdb.com/title/tt0156841/?ref_=fn_tt_tt_1"/>
        <s v="http://www.imdb.com/title/tt0872230/?ref_=fn_tt_tt_1"/>
        <s v="http://www.imdb.com/title/tt0265208/?ref_=fn_tt_tt_1"/>
        <s v="http://www.imdb.com/title/tt0117011/?ref_=fn_tt_tt_1"/>
        <s v="http://www.imdb.com/title/tt0265808/?ref_=fn_tt_tt_1"/>
        <s v="http://www.imdb.com/title/tt3569230/?ref_=fn_tt_tt_1"/>
        <s v="http://www.imdb.com/title/tt0787475/?ref_=fn_tt_tt_1"/>
        <s v="http://www.imdb.com/title/tt1633356/?ref_=fn_tt_tt_1"/>
        <s v="http://www.imdb.com/title/tt0145653/?ref_=fn_tt_tt_1"/>
        <s v="http://www.imdb.com/title/tt2223990/?ref_=fn_tt_tt_1"/>
        <s v="http://www.imdb.com/title/tt0089489/?ref_=fn_tt_tt_1"/>
        <s v="http://www.imdb.com/title/tt0175058/?ref_=fn_tt_tt_1"/>
        <s v="http://www.imdb.com/title/tt0968264/?ref_=fn_tt_tt_1"/>
        <s v="http://www.imdb.com/title/tt0355702/?ref_=fn_tt_tt_1"/>
        <s v="http://www.imdb.com/title/tt2006295/?ref_=fn_tt_tt_1"/>
        <s v="http://www.imdb.com/title/tt0090728/?ref_=fn_tt_tt_1"/>
        <s v="http://www.imdb.com/title/tt1986843/?ref_=fn_tt_tt_1"/>
        <s v="http://www.imdb.com/title/tt1291584/?ref_=fn_tt_tt_1"/>
        <s v="http://www.imdb.com/title/tt0117039/?ref_=fn_tt_tt_1"/>
        <s v="http://www.imdb.com/title/tt0107007/?ref_=fn_tt_tt_1"/>
        <s v="http://www.imdb.com/title/tt0489281/?ref_=fn_tt_tt_1"/>
        <s v="http://www.imdb.com/title/tt0267248/?ref_=fn_tt_tt_1"/>
        <s v="http://www.imdb.com/title/tt0120620/?ref_=fn_tt_tt_1"/>
        <s v="http://www.imdb.com/title/tt0431021/?ref_=fn_tt_tt_1"/>
        <s v="http://www.imdb.com/title/tt0117104/?ref_=fn_tt_tt_1"/>
        <s v="http://www.imdb.com/title/tt0999913/?ref_=fn_tt_tt_1"/>
        <s v="http://www.imdb.com/title/tt0462338/?ref_=fn_tt_tt_1"/>
        <s v="http://www.imdb.com/title/tt0102984/?ref_=fn_tt_tt_1"/>
        <s v="http://www.imdb.com/title/tt0898367/?ref_=fn_tt_tt_1"/>
        <s v="http://www.imdb.com/title/tt0088103/?ref_=fn_tt_tt_1"/>
        <s v="http://www.imdb.com/title/tt0373416/?ref_=fn_tt_tt_1"/>
        <s v="http://www.imdb.com/title/tt0239949/?ref_=fn_tt_tt_1"/>
        <s v="http://www.imdb.com/title/tt0412080/?ref_=fn_tt_tt_1"/>
        <s v="http://www.imdb.com/title/tt0114614/?ref_=fn_tt_tt_1"/>
        <s v="http://www.imdb.com/title/tt0388183/?ref_=fn_tt_tt_1"/>
        <s v="http://www.imdb.com/title/tt0861689/?ref_=fn_tt_tt_1"/>
        <s v="http://www.imdb.com/title/tt0383222/?ref_=fn_tt_tt_1"/>
        <s v="http://www.imdb.com/title/tt1692486/?ref_=fn_tt_tt_1"/>
        <s v="http://www.imdb.com/title/tt0373450/?ref_=fn_tt_tt_1"/>
        <s v="http://www.imdb.com/title/tt1792647/?ref_=fn_tt_tt_1"/>
        <s v="http://www.imdb.com/title/tt0119934/?ref_=fn_tt_tt_1"/>
        <s v="http://www.imdb.com/title/tt1175506/?ref_=fn_tt_tt_1"/>
        <s v="http://www.imdb.com/title/tt1924396/?ref_=fn_tt_tt_1"/>
        <s v="http://www.imdb.com/title/tt1095217/?ref_=fn_tt_tt_1"/>
        <s v="http://www.imdb.com/title/tt1230204/?ref_=fn_tt_tt_1"/>
        <s v="http://www.imdb.com/title/tt1440232/?ref_=fn_tt_tt_1"/>
        <s v="http://www.imdb.com/title/tt1125929/?ref_=fn_tt_tt_1"/>
        <s v="http://www.imdb.com/title/tt1239462/?ref_=fn_tt_tt_1"/>
        <s v="http://www.imdb.com/title/tt1272051/?ref_=fn_tt_tt_1"/>
        <s v="http://www.imdb.com/title/tt2193215/?ref_=fn_tt_tt_1"/>
        <s v="http://www.imdb.com/title/tt1233301/?ref_=fn_tt_tt_1"/>
        <s v="http://www.imdb.com/title/tt0066549/?ref_=fn_tt_tt_1"/>
        <s v="http://www.imdb.com/title/tt2952602/?ref_=fn_tt_tt_1"/>
        <s v="http://www.imdb.com/title/tt1946381/?ref_=fn_tt_tt_1"/>
        <s v="http://www.imdb.com/title/tt0094947/?ref_=fn_tt_tt_1"/>
        <s v="http://www.imdb.com/title/tt0337692/?ref_=fn_tt_tt_1"/>
        <s v="http://www.imdb.com/title/tt0092007/?ref_=fn_tt_tt_1"/>
        <s v="http://www.imdb.com/title/tt0479143/?ref_=fn_tt_tt_1"/>
        <s v="http://www.imdb.com/title/tt0120082/?ref_=fn_tt_tt_1"/>
        <s v="http://www.imdb.com/title/tt2140037/?ref_=fn_tt_tt_1"/>
        <s v="http://www.imdb.com/title/tt2239832/?ref_=fn_tt_tt_1"/>
        <s v="http://www.imdb.com/title/tt0190138/?ref_=fn_tt_tt_1"/>
        <s v="http://www.imdb.com/title/tt0087277/?ref_=fn_tt_tt_1"/>
        <s v="http://www.imdb.com/title/tt0302886/?ref_=fn_tt_tt_1"/>
        <s v="http://www.imdb.com/title/tt0101889/?ref_=fn_tt_tt_1"/>
        <s v="http://www.imdb.com/title/tt0130018/?ref_=fn_tt_tt_1"/>
        <s v="http://www.imdb.com/title/tt0122459/?ref_=fn_tt_tt_1"/>
        <s v="http://www.imdb.com/title/tt1007028/?ref_=fn_tt_tt_1"/>
        <s v="http://www.imdb.com/title/tt0171580/?ref_=fn_tt_tt_1"/>
        <s v="http://www.imdb.com/title/tt1234548/?ref_=fn_tt_tt_1"/>
        <s v="http://www.imdb.com/title/tt0238948/?ref_=fn_tt_tt_1"/>
        <s v="http://www.imdb.com/title/tt0172493/?ref_=fn_tt_tt_1"/>
        <s v="http://www.imdb.com/title/tt0335559/?ref_=fn_tt_tt_1"/>
        <s v="http://www.imdb.com/title/tt0158811/?ref_=fn_tt_tt_1"/>
        <s v="http://www.imdb.com/title/tt0078504/?ref_=fn_tt_tt_1"/>
        <s v="http://www.imdb.com/title/tt0217756/?ref_=fn_tt_tt_1"/>
        <s v="http://www.imdb.com/title/tt0196857/?ref_=fn_tt_tt_1"/>
        <s v="http://www.imdb.com/title/tt1742650/?ref_=fn_tt_tt_1"/>
        <s v="http://www.imdb.com/title/tt0464154/?ref_=fn_tt_tt_1"/>
        <s v="http://www.imdb.com/title/tt0363473/?ref_=fn_tt_tt_1"/>
        <s v="http://www.imdb.com/title/tt0120645/?ref_=fn_tt_tt_1"/>
        <s v="http://www.imdb.com/title/tt0112389/?ref_=fn_tt_tt_1"/>
        <s v="http://www.imdb.com/title/tt0356443/?ref_=fn_tt_tt_1"/>
        <s v="http://www.imdb.com/title/tt1433108/?ref_=fn_tt_tt_1"/>
        <s v="http://www.imdb.com/title/tt0347149/?ref_=fn_tt_tt_1"/>
        <s v="http://www.imdb.com/title/tt1156398/?ref_=fn_tt_tt_1"/>
        <s v="http://www.imdb.com/title/tt0120484/?ref_=fn_tt_tt_1"/>
        <s v="http://www.imdb.com/title/tt0080684/?ref_=fn_tt_tt_1"/>
        <s v="http://www.imdb.com/title/tt0112442/?ref_=fn_tt_tt_1"/>
        <s v="http://www.imdb.com/title/tt0102510/?ref_=fn_tt_tt_1"/>
        <s v="http://www.imdb.com/title/tt0195714/?ref_=fn_tt_tt_1"/>
        <s v="http://www.imdb.com/title/tt1124035/?ref_=fn_tt_tt_1"/>
        <s v="http://www.imdb.com/title/tt0134847/?ref_=fn_tt_tt_1"/>
        <s v="http://www.imdb.com/title/tt0244970/?ref_=fn_tt_tt_1"/>
        <s v="http://www.imdb.com/title/tt1798709/?ref_=fn_tt_tt_1"/>
        <s v="http://www.imdb.com/title/tt0206314/?ref_=fn_tt_tt_1"/>
        <s v="http://www.imdb.com/title/tt1376213/?ref_=fn_tt_tt_1"/>
        <s v="http://www.imdb.com/title/tt0149691/?ref_=fn_tt_tt_1"/>
        <s v="http://www.imdb.com/title/tt0198386/?ref_=fn_tt_tt_1"/>
        <s v="http://www.imdb.com/title/tt1506999/?ref_=fn_tt_tt_1"/>
        <s v="http://www.imdb.com/title/tt0093300/?ref_=fn_tt_tt_1"/>
        <s v="http://www.imdb.com/title/tt0116999/?ref_=fn_tt_tt_1"/>
        <s v="http://www.imdb.com/title/tt1091751/?ref_=fn_tt_tt_1"/>
        <s v="http://www.imdb.com/title/tt0172396/?ref_=fn_tt_tt_1"/>
        <s v="http://www.imdb.com/title/tt0102005/?ref_=fn_tt_tt_1"/>
        <s v="http://www.imdb.com/title/tt0478134/?ref_=fn_tt_tt_1"/>
        <s v="http://www.imdb.com/title/tt1035736/?ref_=fn_tt_tt_1"/>
        <s v="http://www.imdb.com/title/tt2271563/?ref_=fn_tt_tt_1"/>
        <s v="http://www.imdb.com/title/tt1179258/?ref_=fn_tt_tt_1"/>
        <s v="http://www.imdb.com/title/tt2397255/?ref_=fn_tt_tt_1"/>
        <s v="http://www.imdb.com/title/tt0241025/?ref_=fn_tt_tt_1"/>
        <s v="http://www.imdb.com/title/tt1403130/?ref_=fn_tt_tt_1"/>
        <s v="http://www.imdb.com/title/tt0450385/?ref_=fn_tt_tt_1"/>
        <s v="http://www.imdb.com/title/tt0094012/?ref_=fn_tt_tt_1"/>
        <s v="http://www.imdb.com/title/tt3007512/?ref_=fn_tt_tt_1"/>
        <s v="http://www.imdb.com/title/tt0099653/?ref_=fn_tt_tt_1"/>
        <s v="http://www.imdb.com/title/tt0129387/?ref_=fn_tt_tt_1"/>
        <s v="http://www.imdb.com/title/tt0111070/?ref_=fn_tt_tt_1"/>
        <s v="http://www.imdb.com/title/tt0265662/?ref_=fn_tt_tt_1"/>
        <s v="http://www.imdb.com/title/tt0492956/?ref_=fn_tt_tt_1"/>
        <s v="http://www.imdb.com/title/tt0112579/?ref_=fn_tt_tt_1"/>
        <s v="http://www.imdb.com/title/tt0255798/?ref_=fn_tt_tt_1"/>
        <s v="http://www.imdb.com/title/tt0083987/?ref_=fn_tt_tt_1"/>
        <s v="http://www.imdb.com/title/tt2980648/?ref_=fn_tt_tt_1"/>
        <s v="http://www.imdb.com/title/tt0113957/?ref_=fn_tt_tt_1"/>
        <s v="http://www.imdb.com/title/tt0277027/?ref_=fn_tt_tt_1"/>
        <s v="http://www.imdb.com/title/tt3210686/?ref_=fn_tt_tt_1"/>
        <s v="http://www.imdb.com/title/tt0320691/?ref_=fn_tt_tt_1"/>
        <s v="http://www.imdb.com/title/tt0398017/?ref_=fn_tt_tt_1"/>
        <s v="http://www.imdb.com/title/tt1130080/?ref_=fn_tt_tt_1"/>
        <s v="http://www.imdb.com/title/tt0108101/?ref_=fn_tt_tt_1"/>
        <s v="http://www.imdb.com/title/tt0367652/?ref_=fn_tt_tt_1"/>
        <s v="http://www.imdb.com/title/tt2387559/?ref_=fn_tt_tt_1"/>
        <s v="http://www.imdb.com/title/tt1995390/?ref_=fn_tt_tt_1"/>
        <s v="http://www.imdb.com/title/tt0239948/?ref_=fn_tt_tt_1"/>
        <s v="http://www.imdb.com/title/tt2023453/?ref_=fn_tt_tt_1"/>
        <s v="http://www.imdb.com/title/tt0162677/?ref_=fn_tt_tt_1"/>
        <s v="http://www.imdb.com/title/tt0261392/?ref_=fn_tt_tt_1"/>
        <s v="http://www.imdb.com/title/tt0221218/?ref_=fn_tt_tt_1"/>
        <s v="http://www.imdb.com/title/tt0475290/?ref_=fn_tt_tt_1"/>
        <s v="http://www.imdb.com/title/tt0236348/?ref_=fn_tt_tt_1"/>
        <s v="http://www.imdb.com/title/tt2312718/?ref_=fn_tt_tt_1"/>
        <s v="http://www.imdb.com/title/tt0192255/?ref_=fn_tt_tt_1"/>
        <s v="http://www.imdb.com/title/tt0356721/?ref_=fn_tt_tt_1"/>
        <s v="http://www.imdb.com/title/tt0107978/?ref_=fn_tt_tt_1"/>
        <s v="http://www.imdb.com/title/tt0263728/?ref_=fn_tt_tt_1"/>
        <s v="http://www.imdb.com/title/tt0065611/?ref_=fn_tt_tt_1"/>
        <s v="http://www.imdb.com/title/tt0160236/?ref_=fn_tt_tt_1"/>
        <s v="http://www.imdb.com/title/tt2938956/?ref_=fn_tt_tt_1"/>
        <s v="http://www.imdb.com/title/tt0375920/?ref_=fn_tt_tt_1"/>
        <s v="http://www.imdb.com/title/tt0389557/?ref_=fn_tt_tt_1"/>
        <s v="http://www.imdb.com/title/tt0424205/?ref_=fn_tt_tt_1"/>
        <s v="http://www.imdb.com/title/tt2097307/?ref_=fn_tt_tt_1"/>
        <s v="http://www.imdb.com/title/tt0951216/?ref_=fn_tt_tt_1"/>
        <s v="http://www.imdb.com/title/tt1726592/?ref_=fn_tt_tt_1"/>
        <s v="http://www.imdb.com/title/tt0076740/?ref_=fn_tt_tt_1"/>
        <s v="http://www.imdb.com/title/tt1423995/?ref_=fn_tt_tt_1"/>
        <s v="http://www.imdb.com/title/tt0796335/?ref_=fn_tt_tt_1"/>
        <s v="http://www.imdb.com/title/tt1206543/?ref_=fn_tt_tt_1"/>
        <s v="http://www.imdb.com/title/tt0465538/?ref_=fn_tt_tt_1"/>
        <s v="http://www.imdb.com/title/tt0117119/?ref_=fn_tt_tt_1"/>
        <s v="http://www.imdb.com/title/tt0137363/?ref_=fn_tt_tt_1"/>
        <s v="http://www.imdb.com/title/tt1634003/?ref_=fn_tt_tt_1"/>
        <s v="http://www.imdb.com/title/tt1859650/?ref_=fn_tt_tt_1"/>
        <s v="http://www.imdb.com/title/tt0083943/?ref_=fn_tt_tt_1"/>
        <s v="http://www.imdb.com/title/tt0158983/?ref_=fn_tt_tt_1"/>
        <s v="http://www.imdb.com/title/tt0795368/?ref_=fn_tt_tt_1"/>
        <s v="http://www.imdb.com/title/tt0108308/?ref_=fn_tt_tt_1"/>
        <s v="http://www.imdb.com/title/tt0180734/?ref_=fn_tt_tt_1"/>
        <s v="http://www.imdb.com/title/tt1045658/?ref_=fn_tt_tt_1"/>
        <s v="http://www.imdb.com/title/tt0463998/?ref_=fn_tt_tt_1"/>
        <s v="http://www.imdb.com/title/tt1405500/?ref_=fn_tt_tt_1"/>
        <s v="http://www.imdb.com/title/tt0293662/?ref_=fn_tt_tt_1"/>
        <s v="http://www.imdb.com/title/tt1023111/?ref_=fn_tt_tt_1"/>
        <s v="http://www.imdb.com/title/tt0144814/?ref_=fn_tt_tt_1"/>
        <s v="http://www.imdb.com/title/tt0313038/?ref_=fn_tt_tt_1"/>
        <s v="http://www.imdb.com/title/tt1176740/?ref_=fn_tt_tt_1"/>
        <s v="http://www.imdb.com/title/tt1027862/?ref_=fn_tt_tt_1"/>
        <s v="http://www.imdb.com/title/tt0179098/?ref_=fn_tt_tt_1"/>
        <s v="http://www.imdb.com/title/tt1340800/?ref_=fn_tt_tt_1"/>
        <s v="http://www.imdb.com/title/tt0143746/?ref_=fn_tt_tt_1"/>
        <s v="http://www.imdb.com/title/tt1321860/?ref_=fn_tt_tt_1"/>
        <s v="http://www.imdb.com/title/tt0083642/?ref_=fn_tt_tt_1"/>
        <s v="http://www.imdb.com/title/tt0120907/?ref_=fn_tt_tt_1"/>
        <s v="http://www.imdb.com/title/tt0082971/?ref_=fn_tt_tt_1"/>
        <s v="http://www.imdb.com/title/tt0104431/?ref_=fn_tt_tt_1"/>
        <s v="http://www.imdb.com/title/tt0075860/?ref_=fn_tt_tt_1"/>
        <s v="http://www.imdb.com/title/tt0454919/?ref_=fn_tt_tt_1"/>
        <s v="http://www.imdb.com/title/tt0092644/?ref_=fn_tt_tt_1"/>
        <s v="http://www.imdb.com/title/tt0305669/?ref_=fn_tt_tt_1"/>
        <s v="http://www.imdb.com/title/tt0102926/?ref_=fn_tt_tt_1"/>
        <s v="http://www.imdb.com/title/tt0105793/?ref_=fn_tt_tt_1"/>
        <s v="http://www.imdb.com/title/tt1116184/?ref_=fn_tt_tt_1"/>
        <s v="http://www.imdb.com/title/tt0077766/?ref_=fn_tt_tt_1"/>
        <s v="http://www.imdb.com/title/tt1014775/?ref_=fn_tt_tt_1"/>
        <s v="http://www.imdb.com/title/tt1457767/?ref_=fn_tt_tt_1"/>
        <s v="http://www.imdb.com/title/tt0368578/?ref_=fn_tt_tt_1"/>
        <s v="http://www.imdb.com/title/tt2103254/?ref_=fn_tt_tt_1"/>
        <s v="http://www.imdb.com/title/tt0332379/?ref_=fn_tt_tt_1"/>
        <s v="http://www.imdb.com/title/tt0113855/?ref_=fn_tt_tt_1"/>
        <s v="http://www.imdb.com/title/tt0381707/?ref_=fn_tt_tt_1"/>
        <s v="http://www.imdb.com/title/tt1033575/?ref_=fn_tt_tt_1"/>
        <s v="http://www.imdb.com/title/tt0311289/?ref_=fn_tt_tt_1"/>
        <s v="http://www.imdb.com/title/tt1294226/?ref_=fn_tt_tt_1"/>
        <s v="http://www.imdb.com/title/tt2024544/?ref_=fn_tt_tt_1"/>
        <s v="http://www.imdb.com/title/tt0303933/?ref_=fn_tt_tt_1"/>
        <s v="http://www.imdb.com/title/tt1391137/?ref_=fn_tt_tt_1"/>
        <s v="http://www.imdb.com/title/tt0099487/?ref_=fn_tt_tt_1"/>
        <s v="http://www.imdb.com/title/tt2674426/?ref_=fn_tt_tt_1"/>
        <s v="http://www.imdb.com/title/tt2215285/?ref_=fn_tt_tt_1"/>
        <s v="http://www.imdb.com/title/tt0067116/?ref_=fn_tt_tt_1"/>
        <s v="http://www.imdb.com/title/tt4651520/?ref_=fn_tt_tt_1"/>
        <s v="http://www.imdb.com/title/tt0466342/?ref_=fn_tt_tt_1"/>
        <s v="http://www.imdb.com/title/tt0280030/?ref_=fn_tt_tt_1"/>
        <s v="http://www.imdb.com/title/tt1020072/?ref_=fn_tt_tt_1"/>
        <s v="http://www.imdb.com/title/tt0283426/?ref_=fn_tt_tt_1"/>
        <s v="http://www.imdb.com/title/tt0357507/?ref_=fn_tt_tt_1"/>
        <s v="http://www.imdb.com/title/tt0477071/?ref_=fn_tt_tt_1"/>
        <s v="http://www.imdb.com/title/tt0220099/?ref_=fn_tt_tt_1"/>
        <s v="http://www.imdb.com/title/tt1148204/?ref_=fn_tt_tt_1"/>
        <s v="http://www.imdb.com/title/tt3369806/?ref_=fn_tt_tt_1"/>
        <s v="http://www.imdb.com/title/tt1319598/?ref_=fn_tt_tt_1"/>
        <s v="http://www.imdb.com/title/tt0799949/?ref_=fn_tt_tt_1"/>
        <s v="http://www.imdb.com/title/tt1895587/?ref_=fn_tt_tt_1"/>
        <s v="http://www.imdb.com/title/tt0947802/?ref_=fn_tt_tt_1"/>
        <s v="http://www.imdb.com/title/tt0433386/?ref_=fn_tt_tt_1"/>
        <s v="http://www.imdb.com/title/tt0120703/?ref_=fn_tt_tt_1"/>
        <s v="http://www.imdb.com/title/tt0101452/?ref_=fn_tt_tt_1"/>
        <s v="http://www.imdb.com/title/tt0483726/?ref_=fn_tt_tt_1"/>
        <s v="http://www.imdb.com/title/tt0078869/?ref_=fn_tt_tt_1"/>
        <s v="http://www.imdb.com/title/tt1440728/?ref_=fn_tt_tt_1"/>
        <s v="http://www.imdb.com/title/tt0120094/?ref_=fn_tt_tt_1"/>
        <s v="http://www.imdb.com/title/tt1666186/?ref_=fn_tt_tt_1"/>
        <s v="http://www.imdb.com/title/tt0449467/?ref_=fn_tt_tt_1"/>
        <s v="http://www.imdb.com/title/tt1371150/?ref_=fn_tt_tt_1"/>
        <s v="http://www.imdb.com/title/tt0918927/?ref_=fn_tt_tt_1"/>
        <s v="http://www.imdb.com/title/tt0372588/?ref_=fn_tt_tt_1"/>
        <s v="http://www.imdb.com/title/tt1572315/?ref_=fn_tt_tt_1"/>
        <s v="http://www.imdb.com/title/tt0112722/?ref_=fn_tt_tt_1"/>
        <s v="http://www.imdb.com/title/tt0795461/?ref_=fn_tt_tt_1"/>
        <s v="http://www.imdb.com/title/tt0064782/?ref_=fn_tt_tt_1"/>
        <s v="http://www.imdb.com/title/tt1013753/?ref_=fn_tt_tt_1"/>
        <s v="http://www.imdb.com/title/tt3231054/?ref_=fn_tt_tt_1"/>
        <s v="http://www.imdb.com/title/tt0288477/?ref_=fn_tt_tt_1"/>
        <s v="http://www.imdb.com/title/tt1268799/?ref_=fn_tt_tt_1"/>
        <s v="http://www.imdb.com/title/tt0120890/?ref_=fn_tt_tt_1"/>
        <s v="http://www.imdb.com/title/tt0814335/?ref_=fn_tt_tt_1"/>
        <s v="http://www.imdb.com/title/tt1226753/?ref_=fn_tt_tt_1"/>
        <s v="http://www.imdb.com/title/tt0146882/?ref_=fn_tt_tt_1"/>
        <s v="http://www.imdb.com/title/tt0479968/?ref_=fn_tt_tt_1"/>
        <s v="http://www.imdb.com/title/tt0116260/?ref_=fn_tt_tt_1"/>
        <s v="http://www.imdb.com/title/tt0200465/?ref_=fn_tt_tt_1"/>
        <s v="http://www.imdb.com/title/tt0338013/?ref_=fn_tt_tt_1"/>
        <s v="http://www.imdb.com/title/tt1414382/?ref_=fn_tt_tt_1"/>
        <s v="http://www.imdb.com/title/tt0421073/?ref_=fn_tt_tt_1"/>
        <s v="http://www.imdb.com/title/tt1213663/?ref_=fn_tt_tt_1"/>
        <s v="http://www.imdb.com/title/tt0479500/?ref_=fn_tt_tt_1"/>
        <s v="http://www.imdb.com/title/tt0433362/?ref_=fn_tt_tt_1"/>
        <s v="http://www.imdb.com/title/tt0815236/?ref_=fn_tt_tt_1"/>
        <s v="http://www.imdb.com/title/tt1067774/?ref_=fn_tt_tt_1"/>
        <s v="http://www.imdb.com/title/tt0441796/?ref_=fn_tt_tt_1"/>
        <s v="http://www.imdb.com/title/tt0102744/?ref_=fn_tt_tt_1"/>
        <s v="http://www.imdb.com/title/tt1213012/?ref_=fn_tt_tt_1"/>
        <s v="http://www.imdb.com/title/tt0475944/?ref_=fn_tt_tt_1"/>
        <s v="http://www.imdb.com/title/tt0430634/?ref_=fn_tt_tt_1"/>
        <s v="http://www.imdb.com/title/tt1100119/?ref_=fn_tt_tt_1"/>
        <s v="http://www.imdb.com/title/tt0114681/?ref_=fn_tt_tt_1"/>
        <s v="http://www.imdb.com/title/tt3531824/?ref_=fn_tt_tt_1"/>
        <s v="http://www.imdb.com/title/tt0800308/?ref_=fn_tt_tt_1"/>
        <s v="http://www.imdb.com/title/tt0120877/?ref_=fn_tt_tt_1"/>
        <s v="http://www.imdb.com/title/tt0249327/?ref_=fn_tt_tt_1"/>
        <s v="http://www.imdb.com/title/tt0054215/?ref_=fn_tt_tt_1"/>
        <s v="http://www.imdb.com/title/tt1046163/?ref_=fn_tt_tt_1"/>
        <s v="http://www.imdb.com/title/tt2318092/?ref_=fn_tt_tt_1"/>
        <s v="http://www.imdb.com/title/tt0791304/?ref_=fn_tt_tt_1"/>
        <s v="http://www.imdb.com/title/tt0083254/?ref_=fn_tt_tt_1"/>
        <s v="http://www.imdb.com/title/tt0089457/?ref_=fn_tt_tt_1"/>
        <s v="http://www.imdb.com/title/tt0124879/?ref_=fn_tt_tt_1"/>
        <s v="http://www.imdb.com/title/tt0490204/?ref_=fn_tt_tt_1"/>
        <s v="http://www.imdb.com/title/tt0758758/?ref_=fn_tt_tt_1"/>
        <s v="http://www.imdb.com/title/tt0462519/?ref_=fn_tt_tt_1"/>
        <s v="http://www.imdb.com/title/tt0938330/?ref_=fn_tt_tt_1"/>
        <s v="http://www.imdb.com/title/tt0116367/?ref_=fn_tt_tt_1"/>
        <s v="http://www.imdb.com/title/tt0407121/?ref_=fn_tt_tt_1"/>
        <s v="http://www.imdb.com/title/tt0113321/?ref_=fn_tt_tt_1"/>
        <s v="http://www.imdb.com/title/tt0373074/?ref_=fn_tt_tt_1"/>
        <s v="http://www.imdb.com/title/tt0118315/?ref_=fn_tt_tt_1"/>
        <s v="http://www.imdb.com/title/tt0276033/?ref_=fn_tt_tt_1"/>
        <s v="http://www.imdb.com/title/tt0419887/?ref_=fn_tt_tt_1"/>
        <s v="http://www.imdb.com/title/tt0315733/?ref_=fn_tt_tt_1"/>
        <s v="http://www.imdb.com/title/tt0338325/?ref_=fn_tt_tt_1"/>
        <s v="http://www.imdb.com/title/tt0295289/?ref_=fn_tt_tt_1"/>
        <s v="http://www.imdb.com/title/tt0217630/?ref_=fn_tt_tt_1"/>
        <s v="http://www.imdb.com/title/tt1232207/?ref_=fn_tt_tt_1"/>
        <s v="http://www.imdb.com/title/tt0059245/?ref_=fn_tt_tt_1"/>
        <s v="http://www.imdb.com/title/tt1741273/?ref_=fn_tt_tt_1"/>
        <s v="http://www.imdb.com/title/tt1213644/?ref_=fn_tt_tt_1"/>
        <s v="http://www.imdb.com/title/tt0913354/?ref_=fn_tt_tt_1"/>
        <s v="http://www.imdb.com/title/tt0120483/?ref_=fn_tt_tt_1"/>
        <s v="http://www.imdb.com/title/tt0770703/?ref_=fn_tt_tt_1"/>
        <s v="http://www.imdb.com/title/tt1592525/?ref_=fn_tt_tt_1"/>
        <s v="http://www.imdb.com/title/tt0326856/?ref_=fn_tt_tt_1"/>
        <s v="http://www.imdb.com/title/tt1121931/?ref_=fn_tt_tt_1"/>
        <s v="http://www.imdb.com/title/tt0109348/?ref_=fn_tt_tt_1"/>
        <s v="http://www.imdb.com/title/tt0430431/?ref_=fn_tt_tt_1"/>
        <s v="http://www.imdb.com/title/tt0258068/?ref_=fn_tt_tt_1"/>
        <s v="http://www.imdb.com/title/tt0384680/?ref_=fn_tt_tt_1"/>
        <s v="http://www.imdb.com/title/tt0281322/?ref_=fn_tt_tt_1"/>
        <s v="http://www.imdb.com/title/tt0995039/?ref_=fn_tt_tt_1"/>
        <s v="http://www.imdb.com/title/tt1160368/?ref_=fn_tt_tt_1"/>
        <s v="http://www.imdb.com/title/tt1228987/?ref_=fn_tt_tt_1"/>
        <s v="http://www.imdb.com/title/tt0109015/?ref_=fn_tt_tt_1"/>
        <s v="http://www.imdb.com/title/tt0799934/?ref_=fn_tt_tt_1"/>
        <s v="http://www.imdb.com/title/tt0413015/?ref_=fn_tt_tt_1"/>
        <s v="http://www.imdb.com/title/tt1712261/?ref_=fn_tt_tt_1"/>
        <s v="http://www.imdb.com/title/tt0118954/?ref_=fn_tt_tt_1"/>
        <s v="http://www.imdb.com/title/tt0144640/?ref_=fn_tt_tt_1"/>
        <s v="http://www.imdb.com/title/tt2503944/?ref_=fn_tt_tt_1"/>
        <s v="http://www.imdb.com/title/tt0098625/?ref_=fn_tt_tt_1"/>
        <s v="http://www.imdb.com/title/tt0116242/?ref_=fn_tt_tt_1"/>
        <s v="http://www.imdb.com/title/tt0804461/?ref_=fn_tt_tt_1"/>
        <s v="http://www.imdb.com/title/tt0780511/?ref_=fn_tt_tt_1"/>
        <s v="http://www.imdb.com/title/tt0270846/?ref_=fn_tt_tt_1"/>
        <s v="http://www.imdb.com/title/tt0399327/?ref_=fn_tt_tt_1"/>
        <s v="http://www.imdb.com/title/tt0462229/?ref_=fn_tt_tt_1"/>
        <s v="http://www.imdb.com/title/tt0345074/?ref_=fn_tt_tt_1"/>
        <s v="http://www.imdb.com/title/tt0065054/?ref_=fn_tt_tt_1"/>
        <s v="http://www.imdb.com/title/tt1791528/?ref_=fn_tt_tt_1"/>
        <s v="http://www.imdb.com/title/tt0763304/?ref_=fn_tt_tt_1"/>
        <s v="http://www.imdb.com/title/tt1532958/?ref_=fn_tt_tt_1"/>
        <s v="http://www.imdb.com/title/tt1714204/?ref_=fn_tt_tt_1"/>
        <s v="http://www.imdb.com/title/tt1190617/?ref_=fn_tt_tt_1"/>
        <s v="http://www.imdb.com/title/tt2002718/?ref_=fn_tt_tt_1"/>
        <s v="http://www.imdb.com/title/tt0310357/?ref_=fn_tt_tt_1"/>
        <s v="http://www.imdb.com/title/tt0489282/?ref_=fn_tt_tt_1"/>
        <s v="http://www.imdb.com/title/tt0151568/?ref_=fn_tt_tt_1"/>
        <s v="http://www.imdb.com/title/tt1810683/?ref_=fn_tt_tt_1"/>
        <s v="http://www.imdb.com/title/tt1571222/?ref_=fn_tt_tt_1"/>
        <s v="http://www.imdb.com/title/tt0405296/?ref_=fn_tt_tt_1"/>
        <s v="http://www.imdb.com/title/tt1629757/?ref_=fn_tt_tt_1"/>
        <s v="http://www.imdb.com/title/tt0369226/?ref_=fn_tt_tt_1"/>
        <s v="http://www.imdb.com/title/tt0976222/?ref_=fn_tt_tt_1"/>
        <s v="http://www.imdb.com/title/tt0337876/?ref_=fn_tt_tt_1"/>
        <s v="http://www.imdb.com/title/tt2937898/?ref_=fn_tt_tt_1"/>
        <s v="http://www.imdb.com/title/tt1092082/?ref_=fn_tt_tt_1"/>
        <s v="http://www.imdb.com/title/tt1054588/?ref_=fn_tt_tt_1"/>
        <s v="http://www.imdb.com/title/tt0368794/?ref_=fn_tt_tt_1"/>
        <s v="http://www.imdb.com/title/tt1366365/?ref_=fn_tt_tt_1"/>
        <s v="http://www.imdb.com/title/tt0844286/?ref_=fn_tt_tt_1"/>
        <s v="http://www.imdb.com/title/tt0383028/?ref_=fn_tt_tt_1"/>
        <s v="http://www.imdb.com/title/tt0119698/?ref_=fn_tt_tt_1"/>
        <s v="http://www.imdb.com/title/tt0310778/?ref_=fn_tt_tt_1"/>
        <s v="http://www.imdb.com/title/tt0080492/?ref_=fn_tt_tt_1"/>
        <s v="http://www.imdb.com/title/tt0421238/?ref_=fn_tt_tt_1"/>
        <s v="http://www.imdb.com/title/tt3719896/?ref_=fn_tt_tt_1"/>
        <s v="http://www.imdb.com/title/tt0266747/?ref_=fn_tt_tt_1"/>
        <s v="http://www.imdb.com/title/tt0238380/?ref_=fn_tt_tt_1"/>
        <s v="http://www.imdb.com/title/tt0889588/?ref_=fn_tt_tt_1"/>
        <s v="http://www.imdb.com/title/tt0138946/?ref_=fn_tt_tt_1"/>
        <s v="http://www.imdb.com/title/tt1520498/?ref_=fn_tt_tt_1"/>
        <s v="http://www.imdb.com/title/tt3707106/?ref_=fn_tt_tt_1"/>
        <s v="http://www.imdb.com/title/tt0348121/?ref_=fn_tt_tt_1"/>
        <s v="http://www.imdb.com/title/tt0354595/?ref_=fn_tt_tt_1"/>
        <s v="http://www.imdb.com/title/tt1175709/?ref_=fn_tt_tt_1"/>
        <s v="http://www.imdb.com/title/tt0110944/?ref_=fn_tt_tt_1"/>
        <s v="http://www.imdb.com/title/tt0940709/?ref_=fn_tt_tt_1"/>
        <s v="http://www.imdb.com/title/tt0120882/?ref_=fn_tt_tt_1"/>
        <s v="http://www.imdb.com/title/tt1013860/?ref_=fn_tt_tt_1"/>
        <s v="http://www.imdb.com/title/tt0274711/?ref_=fn_tt_tt_1"/>
        <s v="http://www.imdb.com/title/tt0166038/?ref_=fn_tt_tt_1"/>
        <s v="http://www.imdb.com/title/tt1274300/?ref_=fn_tt_tt_1"/>
        <s v="http://www.imdb.com/title/tt3319920/?ref_=fn_tt_tt_1"/>
        <s v="http://www.imdb.com/title/tt1128219/?ref_=fn_tt_tt_1"/>
        <s v="http://www.imdb.com/title/tt0882978/?ref_=fn_tt_tt_1"/>
        <s v="http://www.imdb.com/title/tt0489664/?ref_=fn_tt_tt_1"/>
        <s v="http://www.imdb.com/title/tt1488181/?ref_=fn_tt_tt_1"/>
        <s v="http://www.imdb.com/title/tt3037162/?ref_=fn_tt_tt_1"/>
        <s v="http://www.imdb.com/title/tt1134666/?ref_=fn_tt_tt_1"/>
        <s v="http://www.imdb.com/title/tt1781827/?ref_=fn_tt_tt_1"/>
        <s v="http://www.imdb.com/title/tt3247714/?ref_=fn_tt_tt_1"/>
        <s v="http://www.imdb.com/title/tt2005374/?ref_=fn_tt_tt_1"/>
        <s v="http://www.imdb.com/title/tt0446755/?ref_=fn_tt_tt_1"/>
        <s v="http://www.imdb.com/title/tt0765432/?ref_=fn_tt_tt_1"/>
        <s v="http://www.imdb.com/title/tt0099348/?ref_=fn_tt_tt_1"/>
        <s v="http://www.imdb.com/title/tt1284575/?ref_=fn_tt_tt_1"/>
        <s v="http://www.imdb.com/title/tt0098273/?ref_=fn_tt_tt_1"/>
        <s v="http://www.imdb.com/title/tt0356470/?ref_=fn_tt_tt_1"/>
        <s v="http://www.imdb.com/title/tt0117571/?ref_=fn_tt_tt_1"/>
        <s v="http://www.imdb.com/title/tt0245674/?ref_=fn_tt_tt_1"/>
        <s v="http://www.imdb.com/title/tt0081505/?ref_=fn_tt_tt_1"/>
        <s v="http://www.imdb.com/title/tt0088763/?ref_=fn_tt_tt_1"/>
        <s v="http://www.imdb.com/title/tt0185371/?ref_=fn_tt_tt_1"/>
        <s v="http://www.imdb.com/title/tt1385912/?ref_=fn_tt_tt_1"/>
        <s v="http://www.imdb.com/title/tt4280822/?ref_=fn_tt_tt_1"/>
        <s v="http://www.imdb.com/title/tt0889573/?ref_=fn_tt_tt_1"/>
        <s v="http://www.imdb.com/title/tt0305711/?ref_=fn_tt_tt_1"/>
        <s v="http://www.imdb.com/title/tt1270262/?ref_=fn_tt_tt_1"/>
        <s v="http://www.imdb.com/title/tt1697237/?ref_=fn_tt_tt_1"/>
        <s v="http://www.imdb.com/title/tt0205461/?ref_=fn_tt_tt_1"/>
        <s v="http://www.imdb.com/title/tt0455407/?ref_=fn_tt_tt_1"/>
        <s v="http://www.imdb.com/title/tt0245429/?ref_=fn_tt_tt_1"/>
        <s v="http://www.imdb.com/title/tt3341072/?ref_=fn_tt_tt_1"/>
        <s v="http://www.imdb.com/title/tt0086993/?ref_=fn_tt_tt_1"/>
        <s v="http://www.imdb.com/title/tt0816442/?ref_=fn_tt_tt_1"/>
        <s v="http://www.imdb.com/title/tt1135985/?ref_=fn_tt_tt_1"/>
        <s v="http://www.imdb.com/title/tt1216492/?ref_=fn_tt_tt_1"/>
        <s v="http://www.imdb.com/title/tt0058085/?ref_=fn_tt_tt_1"/>
        <s v="http://www.imdb.com/title/tt0810922/?ref_=fn_tt_tt_1"/>
        <s v="http://www.imdb.com/title/tt1870529/?ref_=fn_tt_tt_1"/>
        <s v="http://www.imdb.com/title/tt0107719/?ref_=fn_tt_tt_1"/>
        <s v="http://www.imdb.com/title/tt0116745/?ref_=fn_tt_tt_1"/>
        <s v="http://www.imdb.com/title/tt4193394/?ref_=fn_tt_tt_1"/>
        <s v="http://www.imdb.com/title/tt0384806/?ref_=fn_tt_tt_1"/>
        <s v="http://www.imdb.com/title/tt0268126/?ref_=fn_tt_tt_1"/>
        <s v="http://www.imdb.com/title/tt0418819/?ref_=fn_tt_tt_1"/>
        <s v="http://www.imdb.com/title/tt2957680/?ref_=fn_tt_tt_1"/>
        <s v="http://www.imdb.com/title/tt0120669/?ref_=fn_tt_tt_1"/>
        <s v="http://www.imdb.com/title/tt1058017/?ref_=fn_tt_tt_1"/>
        <s v="http://www.imdb.com/title/tt2004420/?ref_=fn_tt_tt_1"/>
        <s v="http://www.imdb.com/title/tt0110475/?ref_=fn_tt_tt_1"/>
        <s v="http://www.imdb.com/title/tt0094737/?ref_=fn_tt_tt_1"/>
        <s v="http://www.imdb.com/title/tt0443453/?ref_=fn_tt_tt_1"/>
        <s v="http://www.imdb.com/title/tt0250494/?ref_=fn_tt_tt_1"/>
        <s v="http://www.imdb.com/title/tt0088170/?ref_=fn_tt_tt_1"/>
        <s v="http://www.imdb.com/title/tt0404032/?ref_=fn_tt_tt_1"/>
        <s v="http://www.imdb.com/title/tt0205000/?ref_=fn_tt_tt_1"/>
        <s v="http://www.imdb.com/title/tt2467046/?ref_=fn_tt_tt_1"/>
        <s v="http://www.imdb.com/title/tt0356680/?ref_=fn_tt_tt_1"/>
        <s v="http://www.imdb.com/title/tt0337579/?ref_=fn_tt_tt_1"/>
        <s v="http://www.imdb.com/title/tt0307987/?ref_=fn_tt_tt_1"/>
        <s v="http://www.imdb.com/title/tt0118655/?ref_=fn_tt_tt_1"/>
        <s v="http://www.imdb.com/title/tt3760922/?ref_=fn_tt_tt_1"/>
        <s v="http://www.imdb.com/title/tt1650043/?ref_=fn_tt_tt_1"/>
        <s v="http://www.imdb.com/title/tt0093773/?ref_=fn_tt_tt_1"/>
        <s v="http://www.imdb.com/title/tt0086879/?ref_=fn_tt_tt_1"/>
        <s v="http://www.imdb.com/title/tt0926129/?ref_=fn_tt_tt_1"/>
        <s v="http://www.imdb.com/title/tt0377092/?ref_=fn_tt_tt_1"/>
        <s v="http://www.imdb.com/title/tt0328589/?ref_=fn_tt_tt_1"/>
        <s v="http://www.imdb.com/title/tt0280707/?ref_=fn_tt_tt_1"/>
        <s v="http://www.imdb.com/title/tt0362359/?ref_=fn_tt_tt_1"/>
        <s v="http://www.imdb.com/title/tt0091738/?ref_=fn_tt_tt_1"/>
        <s v="http://www.imdb.com/title/tt2562232/?ref_=fn_tt_tt_1"/>
        <s v="http://www.imdb.com/title/tt2334873/?ref_=fn_tt_tt_1"/>
        <s v="http://www.imdb.com/title/tt0475276/?ref_=fn_tt_tt_1"/>
        <s v="http://www.imdb.com/title/tt0322589/?ref_=fn_tt_tt_1"/>
        <s v="http://www.imdb.com/title/tt0117723/?ref_=fn_tt_tt_1"/>
        <s v="http://www.imdb.com/title/tt0080749/?ref_=fn_tt_tt_1"/>
        <s v="http://www.imdb.com/title/tt1596346/?ref_=fn_tt_tt_1"/>
        <s v="http://www.imdb.com/title/tt0065528/?ref_=fn_tt_tt_1"/>
        <s v="http://www.imdb.com/title/tt1197628/?ref_=fn_tt_tt_1"/>
        <s v="http://www.imdb.com/title/tt0087078/?ref_=fn_tt_tt_1"/>
        <s v="http://www.imdb.com/title/tt0081398/?ref_=fn_tt_tt_1"/>
        <s v="http://www.imdb.com/title/tt0899106/?ref_=fn_tt_tt_1"/>
        <s v="http://www.imdb.com/title/tt0090357/?ref_=fn_tt_tt_1"/>
        <s v="http://www.imdb.com/title/tt1016075/?ref_=fn_tt_tt_1"/>
        <s v="http://www.imdb.com/title/tt1542344/?ref_=fn_tt_tt_1"/>
        <s v="http://www.imdb.com/title/tt0196216/?ref_=fn_tt_tt_1"/>
        <s v="http://www.imdb.com/title/tt0210616/?ref_=fn_tt_tt_1"/>
        <s v="http://www.imdb.com/title/tt2279339/?ref_=fn_tt_tt_1"/>
        <s v="http://www.imdb.com/title/tt0337917/?ref_=fn_tt_tt_1"/>
        <s v="http://www.imdb.com/title/tt0264796/?ref_=fn_tt_tt_1"/>
        <s v="http://www.imdb.com/title/tt2080374/?ref_=fn_tt_tt_1"/>
        <s v="http://www.imdb.com/title/tt1032815/?ref_=fn_tt_tt_1"/>
        <s v="http://www.imdb.com/title/tt0403702/?ref_=fn_tt_tt_1"/>
        <s v="http://www.imdb.com/title/tt0082648/?ref_=fn_tt_tt_1"/>
        <s v="http://www.imdb.com/title/tt0236784/?ref_=fn_tt_tt_1"/>
        <s v="http://www.imdb.com/title/tt0082085/?ref_=fn_tt_tt_1"/>
        <s v="http://www.imdb.com/title/tt2167202/?ref_=fn_tt_tt_1"/>
        <s v="http://www.imdb.com/title/tt0119349/?ref_=fn_tt_tt_1"/>
        <s v="http://www.imdb.com/title/tt2465146/?ref_=fn_tt_tt_1"/>
        <s v="http://www.imdb.com/title/tt0098519/?ref_=fn_tt_tt_1"/>
        <s v="http://www.imdb.com/title/tt0340012/?ref_=fn_tt_tt_1"/>
        <s v="http://www.imdb.com/title/tt0091635/?ref_=fn_tt_tt_1"/>
        <s v="http://www.imdb.com/title/tt0082288/?ref_=fn_tt_tt_1"/>
        <s v="http://www.imdb.com/title/tt0824758/?ref_=fn_tt_tt_1"/>
        <s v="http://www.imdb.com/title/tt0109707/?ref_=fn_tt_tt_1"/>
        <s v="http://www.imdb.com/title/tt1967545/?ref_=fn_tt_tt_1"/>
        <s v="http://www.imdb.com/title/tt0416044/?ref_=fn_tt_tt_1"/>
        <s v="http://www.imdb.com/title/tt1032755/?ref_=fn_tt_tt_1"/>
        <s v="http://www.imdb.com/title/tt0084316/?ref_=fn_tt_tt_1"/>
        <s v="http://www.imdb.com/title/tt0116477/?ref_=fn_tt_tt_1"/>
        <s v="http://www.imdb.com/title/tt1071812/?ref_=fn_tt_tt_1"/>
        <s v="http://www.imdb.com/title/tt2649554/?ref_=fn_tt_tt_1"/>
        <s v="http://www.imdb.com/title/tt0313792/?ref_=fn_tt_tt_1"/>
        <s v="http://www.imdb.com/title/tt2058107/?ref_=fn_tt_tt_1"/>
        <s v="http://www.imdb.com/title/tt1842530/?ref_=fn_tt_tt_1"/>
        <s v="http://www.imdb.com/title/tt1149362/?ref_=fn_tt_tt_1"/>
        <s v="http://www.imdb.com/title/tt4517738/?ref_=fn_tt_tt_1"/>
        <s v="http://www.imdb.com/title/tt0092240/?ref_=fn_tt_tt_1"/>
        <s v="http://www.imdb.com/title/tt0235737/?ref_=fn_tt_tt_1"/>
        <s v="http://www.imdb.com/title/tt2172935/?ref_=fn_tt_tt_1"/>
        <s v="http://www.imdb.com/title/tt0865554/?ref_=fn_tt_tt_1"/>
        <s v="http://www.imdb.com/title/tt1321865/?ref_=fn_tt_tt_1"/>
        <s v="http://www.imdb.com/title/tt1024744/?ref_=fn_tt_tt_1"/>
        <s v="http://www.imdb.com/title/tt0120775/?ref_=fn_tt_tt_1"/>
        <s v="http://www.imdb.com/title/tt0088993/?ref_=fn_tt_tt_1"/>
        <s v="http://www.imdb.com/title/tt3212232/?ref_=fn_tt_tt_1"/>
        <s v="http://www.imdb.com/title/tt0386741/?ref_=fn_tt_tt_1"/>
        <s v="http://www.imdb.com/title/tt0089893/?ref_=fn_tt_tt_1"/>
        <s v="http://www.imdb.com/title/tt1748179/?ref_=fn_tt_tt_1"/>
        <s v="http://www.imdb.com/title/tt0829482/?ref_=fn_tt_tt_1"/>
        <s v="http://www.imdb.com/title/tt1142800/?ref_=fn_tt_tt_1"/>
        <s v="http://www.imdb.com/title/tt1403241/?ref_=fn_tt_tt_1"/>
        <s v="http://www.imdb.com/title/tt1023481/?ref_=fn_tt_tt_1"/>
        <s v="http://www.imdb.com/title/tt0443536/?ref_=fn_tt_tt_1"/>
        <s v="http://www.imdb.com/title/tt0395169/?ref_=fn_tt_tt_1"/>
        <s v="http://www.imdb.com/title/tt0465494/?ref_=fn_tt_tt_1"/>
        <s v="http://www.imdb.com/title/tt1425922/?ref_=fn_tt_tt_1"/>
        <s v="http://www.imdb.com/title/tt1085492/?ref_=fn_tt_tt_1"/>
        <s v="http://www.imdb.com/title/tt0164003/?ref_=fn_tt_tt_1"/>
        <s v="http://www.imdb.com/title/tt0230600/?ref_=fn_tt_tt_1"/>
        <s v="http://www.imdb.com/title/tt0090605/?ref_=fn_tt_tt_1"/>
        <s v="http://www.imdb.com/title/tt0058385/?ref_=fn_tt_tt_1"/>
        <s v="http://www.imdb.com/title/tt0119345/?ref_=fn_tt_tt_1"/>
        <s v="http://www.imdb.com/title/tt1924435/?ref_=fn_tt_tt_1"/>
        <s v="http://www.imdb.com/title/tt0375063/?ref_=fn_tt_tt_1"/>
        <s v="http://www.imdb.com/title/tt0486551/?ref_=fn_tt_tt_1"/>
        <s v="http://www.imdb.com/title/tt0077651/?ref_=fn_tt_tt_1"/>
        <s v="http://www.imdb.com/title/tt0326900/?ref_=fn_tt_tt_1"/>
        <s v="http://www.imdb.com/title/tt2083355/?ref_=fn_tt_tt_1"/>
        <s v="http://www.imdb.com/title/tt0475394/?ref_=fn_tt_tt_1"/>
        <s v="http://www.imdb.com/title/tt1477076/?ref_=fn_tt_tt_1"/>
        <s v="http://www.imdb.com/title/tt0243736/?ref_=fn_tt_tt_1"/>
        <s v="http://www.imdb.com/title/tt0120770/?ref_=fn_tt_tt_1"/>
        <s v="http://www.imdb.com/title/tt1152398/?ref_=fn_tt_tt_1"/>
        <s v="http://www.imdb.com/title/tt0454841/?ref_=fn_tt_tt_1"/>
        <s v="http://www.imdb.com/title/tt0325258/?ref_=fn_tt_tt_1"/>
        <s v="http://www.imdb.com/title/tt2097298/?ref_=fn_tt_tt_1"/>
        <s v="http://www.imdb.com/title/tt0979434/?ref_=fn_tt_tt_1"/>
        <s v="http://www.imdb.com/title/tt0466856/?ref_=fn_tt_tt_1"/>
        <s v="http://www.imdb.com/title/tt1981677/?ref_=fn_tt_tt_1"/>
        <s v="http://www.imdb.com/title/tt0234829/?ref_=fn_tt_tt_1"/>
        <s v="http://www.imdb.com/title/tt0120324/?ref_=fn_tt_tt_1"/>
        <s v="http://www.imdb.com/title/tt0283632/?ref_=fn_tt_tt_1"/>
        <s v="http://www.imdb.com/title/tt0462395/?ref_=fn_tt_tt_1"/>
        <s v="http://www.imdb.com/title/tt0159421/?ref_=fn_tt_tt_1"/>
        <s v="http://www.imdb.com/title/tt1210042/?ref_=fn_tt_tt_1"/>
        <s v="http://www.imdb.com/title/tt0056800/?ref_=fn_tt_tt_1"/>
        <s v="http://www.imdb.com/title/tt1288558/?ref_=fn_tt_tt_1"/>
        <s v="http://www.imdb.com/title/tt0865559/?ref_=fn_tt_tt_1"/>
        <s v="http://www.imdb.com/title/tt0465142/?ref_=fn_tt_tt_1"/>
        <s v="http://www.imdb.com/title/tt0094074/?ref_=fn_tt_tt_1"/>
        <s v="http://www.imdb.com/title/tt0770810/?ref_=fn_tt_tt_1"/>
        <s v="http://www.imdb.com/title/tt0404390/?ref_=fn_tt_tt_1"/>
        <s v="http://www.imdb.com/title/tt0375104/?ref_=fn_tt_tt_1"/>
        <s v="http://www.imdb.com/title/tt0091934/?ref_=fn_tt_tt_1"/>
        <s v="http://www.imdb.com/title/tt0443543/?ref_=fn_tt_tt_1"/>
        <s v="http://www.imdb.com/title/tt0083001/?ref_=fn_tt_tt_1"/>
        <s v="http://www.imdb.com/title/tt0312549/?ref_=fn_tt_tt_1"/>
        <s v="http://www.imdb.com/title/tt2515030/?ref_=fn_tt_tt_1"/>
        <s v="http://www.imdb.com/title/tt0405336/?ref_=fn_tt_tt_1"/>
        <s v="http://www.imdb.com/title/tt0944834/?ref_=fn_tt_tt_1"/>
        <s v="http://www.imdb.com/title/tt0075909/?ref_=fn_tt_tt_1"/>
        <s v="http://www.imdb.com/title/tt1433822/?ref_=fn_tt_tt_1"/>
        <s v="http://www.imdb.com/title/tt0102492/?ref_=fn_tt_tt_1"/>
        <s v="http://www.imdb.com/title/tt0422295/?ref_=fn_tt_tt_1"/>
        <s v="http://www.imdb.com/title/tt0094291/?ref_=fn_tt_tt_1"/>
        <s v="http://www.imdb.com/title/tt0114388/?ref_=fn_tt_tt_1"/>
        <s v="http://www.imdb.com/title/tt0416508/?ref_=fn_tt_tt_1"/>
        <s v="http://www.imdb.com/title/tt0815244/?ref_=fn_tt_tt_1"/>
        <s v="http://www.imdb.com/title/tt0315983/?ref_=fn_tt_tt_1"/>
        <s v="http://www.imdb.com/title/tt0097165/?ref_=fn_tt_tt_1"/>
        <s v="http://www.imdb.com/title/tt0109686/?ref_=fn_tt_tt_1"/>
        <s v="http://www.imdb.com/title/tt0098635/?ref_=fn_tt_tt_1"/>
        <s v="http://www.imdb.com/title/tt0084855/?ref_=fn_tt_tt_1"/>
        <s v="http://www.imdb.com/title/tt0215129/?ref_=fn_tt_tt_1"/>
        <s v="http://www.imdb.com/title/tt0139699/?ref_=fn_tt_tt_1"/>
        <s v="http://www.imdb.com/title/tt1655442/?ref_=fn_tt_tt_1"/>
        <s v="http://www.imdb.com/title/tt1139668/?ref_=fn_tt_tt_1"/>
        <s v="http://www.imdb.com/title/tt1748122/?ref_=fn_tt_tt_1"/>
        <s v="http://www.imdb.com/title/tt0420294/?ref_=fn_tt_tt_1"/>
        <s v="http://www.imdb.com/title/tt1002563/?ref_=fn_tt_tt_1"/>
        <s v="http://www.imdb.com/title/tt0295427/?ref_=fn_tt_tt_1"/>
        <s v="http://www.imdb.com/title/tt0457430/?ref_=fn_tt_tt_1"/>
        <s v="http://www.imdb.com/title/tt3513704/?ref_=fn_tt_tt_1"/>
        <s v="http://www.imdb.com/title/tt0250720/?ref_=fn_tt_tt_1"/>
        <s v="http://www.imdb.com/title/tt0255819/?ref_=fn_tt_tt_1"/>
        <s v="http://www.imdb.com/title/tt1265990/?ref_=fn_tt_tt_1"/>
        <s v="http://www.imdb.com/title/tt0245686/?ref_=fn_tt_tt_1"/>
        <s v="http://www.imdb.com/title/tt0101764/?ref_=fn_tt_tt_1"/>
        <s v="http://www.imdb.com/title/tt0425112/?ref_=fn_tt_tt_1"/>
        <s v="http://www.imdb.com/title/tt0430770/?ref_=fn_tt_tt_1"/>
        <s v="http://www.imdb.com/title/tt0497465/?ref_=fn_tt_tt_1"/>
        <s v="http://www.imdb.com/title/tt0837106/?ref_=fn_tt_tt_1"/>
        <s v="http://www.imdb.com/title/tt0204175/?ref_=fn_tt_tt_1"/>
        <s v="http://www.imdb.com/title/tt0283139/?ref_=fn_tt_tt_1"/>
        <s v="http://www.imdb.com/title/tt1131734/?ref_=fn_tt_tt_1"/>
        <s v="http://www.imdb.com/title/tt0186045/?ref_=fn_tt_tt_1"/>
        <s v="http://www.imdb.com/title/tt0093818/?ref_=fn_tt_tt_1"/>
        <s v="http://www.imdb.com/title/tt1403981/?ref_=fn_tt_tt_1"/>
        <s v="http://www.imdb.com/title/tt0319524/?ref_=fn_tt_tt_1"/>
        <s v="http://www.imdb.com/title/tt0095687/?ref_=fn_tt_tt_1"/>
        <s v="http://www.imdb.com/title/tt0107818/?ref_=fn_tt_tt_1"/>
        <s v="http://www.imdb.com/title/tt0139809/?ref_=fn_tt_tt_1"/>
        <s v="http://www.imdb.com/title/tt0380277/?ref_=fn_tt_tt_1"/>
        <s v="http://www.imdb.com/title/tt0079550/?ref_=fn_tt_tt_1"/>
        <s v="http://www.imdb.com/title/tt0134630/?ref_=fn_tt_tt_1"/>
        <s v="http://www.imdb.com/title/tt0278823/?ref_=fn_tt_tt_1"/>
        <s v="http://www.imdb.com/title/tt0165710/?ref_=fn_tt_tt_1"/>
        <s v="http://www.imdb.com/title/tt0091203/?ref_=fn_tt_tt_1"/>
        <s v="http://www.imdb.com/title/tt0469623/?ref_=fn_tt_tt_1"/>
        <s v="http://www.imdb.com/title/tt0120207/?ref_=fn_tt_tt_1"/>
        <s v="http://www.imdb.com/title/tt1951181/?ref_=fn_tt_tt_1"/>
        <s v="http://www.imdb.com/title/tt0384686/?ref_=fn_tt_tt_1"/>
        <s v="http://www.imdb.com/title/tt1924429/?ref_=fn_tt_tt_1"/>
        <s v="http://www.imdb.com/title/tt0367085/?ref_=fn_tt_tt_1"/>
        <s v="http://www.imdb.com/title/tt1064932/?ref_=fn_tt_tt_1"/>
        <s v="http://www.imdb.com/title/tt0436364/?ref_=fn_tt_tt_1"/>
        <s v="http://www.imdb.com/title/tt1191111/?ref_=fn_tt_tt_1"/>
        <s v="http://www.imdb.com/title/tt1545106/?ref_=fn_tt_tt_1"/>
        <s v="http://www.imdb.com/title/tt1028532/?ref_=fn_tt_tt_1"/>
        <s v="http://www.imdb.com/title/tt2249221/?ref_=fn_tt_tt_1"/>
        <s v="http://www.imdb.com/title/tt2398231/?ref_=fn_tt_tt_1"/>
        <s v="http://www.imdb.com/title/tt0247444/?ref_=fn_tt_tt_1"/>
        <s v="http://www.imdb.com/title/tt1958961/?ref_=fn_tt_tt_1"/>
        <s v="http://www.imdb.com/title/tt0273435/?ref_=fn_tt_tt_1"/>
        <s v="http://www.imdb.com/title/tt0206113/?ref_=fn_tt_tt_1"/>
        <s v="http://www.imdb.com/title/tt0376196/?ref_=fn_tt_tt_1"/>
        <s v="http://www.imdb.com/title/tt0281364/?ref_=fn_tt_tt_1"/>
        <s v="http://www.imdb.com/title/tt0439815/?ref_=fn_tt_tt_1"/>
        <s v="http://www.imdb.com/title/tt0086960/?ref_=fn_tt_tt_1"/>
        <s v="http://www.imdb.com/title/tt0099785/?ref_=fn_tt_tt_1"/>
        <s v="http://www.imdb.com/title/tt0094137/?ref_=fn_tt_tt_1"/>
        <s v="http://www.imdb.com/title/tt0084805/?ref_=fn_tt_tt_1"/>
        <s v="http://www.imdb.com/title/tt0092099/?ref_=fn_tt_tt_1"/>
        <s v="http://www.imdb.com/title/tt0190332/?ref_=fn_tt_tt_1"/>
        <s v="http://www.imdb.com/title/tt0169547/?ref_=fn_tt_tt_1"/>
        <s v="http://www.imdb.com/title/tt1504320/?ref_=fn_tt_tt_1"/>
        <s v="http://www.imdb.com/title/tt0096320/?ref_=fn_tt_tt_1"/>
        <s v="http://www.imdb.com/title/tt3921180/?ref_=fn_tt_tt_1"/>
        <s v="http://www.imdb.com/title/tt0954990/?ref_=fn_tt_tt_1"/>
        <s v="http://www.imdb.com/title/tt0088939/?ref_=fn_tt_tt_1"/>
        <s v="http://www.imdb.com/title/tt1153040/?ref_=fn_tt_tt_1"/>
        <s v="http://www.imdb.com/title/tt2084970/?ref_=fn_tt_tt_1"/>
        <s v="http://www.imdb.com/title/tt0081375/?ref_=fn_tt_tt_1"/>
        <s v="http://www.imdb.com/title/tt0080549/?ref_=fn_tt_tt_1"/>
        <s v="http://www.imdb.com/title/tt1196141/?ref_=fn_tt_tt_1"/>
        <s v="http://www.imdb.com/title/tt2023587/?ref_=fn_tt_tt_1"/>
        <s v="http://www.imdb.com/title/tt0085995/?ref_=fn_tt_tt_1"/>
        <s v="http://www.imdb.com/title/tt3063516/?ref_=fn_tt_tt_1"/>
        <s v="http://www.imdb.com/title/tt0436697/?ref_=fn_tt_tt_1"/>
        <s v="http://www.imdb.com/title/tt0094721/?ref_=fn_tt_tt_1"/>
        <s v="http://www.imdb.com/title/tt0906108/?ref_=fn_tt_tt_1"/>
        <s v="http://www.imdb.com/title/tt0110367/?ref_=fn_tt_tt_1"/>
        <s v="http://www.imdb.com/title/tt1596365/?ref_=fn_tt_tt_1"/>
        <s v="http://www.imdb.com/title/tt0455857/?ref_=fn_tt_tt_1"/>
        <s v="http://www.imdb.com/title/tt0265298/?ref_=fn_tt_tt_1"/>
        <s v="http://www.imdb.com/title/tt0077416/?ref_=fn_tt_tt_1"/>
        <s v="http://www.imdb.com/title/tt0120885/?ref_=fn_tt_tt_1"/>
        <s v="http://www.imdb.com/title/tt0306841/?ref_=fn_tt_tt_1"/>
        <s v="http://www.imdb.com/title/tt0882977/?ref_=fn_tt_tt_1"/>
        <s v="http://www.imdb.com/title/tt3850590/?ref_=fn_tt_tt_1"/>
        <s v="http://www.imdb.com/title/tt0133751/?ref_=fn_tt_tt_1"/>
        <s v="http://www.imdb.com/title/tt0108551/?ref_=fn_tt_tt_1"/>
        <s v="http://www.imdb.com/title/tt0118887/?ref_=fn_tt_tt_1"/>
        <s v="http://www.imdb.com/title/tt0277371/?ref_=fn_tt_tt_1"/>
        <s v="http://www.imdb.com/title/tt1855199/?ref_=fn_tt_tt_1"/>
        <s v="http://www.imdb.com/title/tt0192614/?ref_=fn_tt_tt_1"/>
        <s v="http://www.imdb.com/title/tt2980516/?ref_=fn_tt_tt_1"/>
        <s v="http://www.imdb.com/title/tt0328099/?ref_=fn_tt_tt_1"/>
        <s v="http://www.imdb.com/title/tt0198021/?ref_=fn_tt_tt_1"/>
        <s v="http://www.imdb.com/title/tt0056172/?ref_=fn_tt_tt_1"/>
        <s v="http://www.imdb.com/title/tt1311067/?ref_=fn_tt_tt_1"/>
        <s v="http://www.imdb.com/title/tt2305051/?ref_=fn_tt_tt_1"/>
        <s v="http://www.imdb.com/title/tt0844708/?ref_=fn_tt_tt_1"/>
        <s v="http://www.imdb.com/title/tt0372532/?ref_=fn_tt_tt_1"/>
        <s v="http://www.imdb.com/title/tt0220506/?ref_=fn_tt_tt_1"/>
        <s v="http://www.imdb.com/title/tt0093779/?ref_=fn_tt_tt_1"/>
        <s v="http://www.imdb.com/title/tt0427309/?ref_=fn_tt_tt_1"/>
        <s v="http://www.imdb.com/title/tt0780504/?ref_=fn_tt_tt_1"/>
        <s v="http://www.imdb.com/title/tt0361467/?ref_=fn_tt_tt_1"/>
        <s v="http://www.imdb.com/title/tt0120772/?ref_=fn_tt_tt_1"/>
        <s v="http://www.imdb.com/title/tt0463854/?ref_=fn_tt_tt_1"/>
        <s v="http://www.imdb.com/title/tt2247476/?ref_=fn_tt_tt_1"/>
        <s v="http://www.imdb.com/title/tt0317132/?ref_=fn_tt_tt_1"/>
        <s v="http://www.imdb.com/title/tt0199725/?ref_=fn_tt_tt_1"/>
        <s v="http://www.imdb.com/title/tt0119229/?ref_=fn_tt_tt_1"/>
        <s v="http://www.imdb.com/title/tt0881891/?ref_=fn_tt_tt_1"/>
        <s v="http://www.imdb.com/title/tt0229260/?ref_=fn_tt_tt_1"/>
        <s v="http://www.imdb.com/title/tt0115963/?ref_=fn_tt_tt_1"/>
        <s v="http://www.imdb.com/title/tt0416320/?ref_=fn_tt_tt_1"/>
        <s v="http://www.imdb.com/title/tt0493949/?ref_=fn_tt_tt_1"/>
        <s v="http://www.imdb.com/title/tt0107943/?ref_=fn_tt_tt_1"/>
        <s v="http://www.imdb.com/title/tt0118749/?ref_=fn_tt_tt_1"/>
        <s v="http://www.imdb.com/title/tt0107711/?ref_=fn_tt_tt_1"/>
        <s v="http://www.imdb.com/title/tt0434215/?ref_=fn_tt_tt_1"/>
        <s v="http://www.imdb.com/title/tt0800069/?ref_=fn_tt_tt_1"/>
        <s v="http://www.imdb.com/title/tt0192731/?ref_=fn_tt_tt_1"/>
        <s v="http://www.imdb.com/title/tt0283084/?ref_=fn_tt_tt_1"/>
        <s v="http://www.imdb.com/title/tt0419946/?ref_=fn_tt_tt_1"/>
        <s v="http://www.imdb.com/title/tt4139124/?ref_=fn_tt_tt_1"/>
        <s v="http://www.imdb.com/title/tt1555064/?ref_=fn_tt_tt_1"/>
        <s v="http://www.imdb.com/title/tt0134619/?ref_=fn_tt_tt_1"/>
        <s v="http://www.imdb.com/title/tt1817273/?ref_=fn_tt_tt_1"/>
        <s v="http://www.imdb.com/title/tt2402157/?ref_=fn_tt_tt_1"/>
        <s v="http://www.imdb.com/title/tt0120662/?ref_=fn_tt_tt_1"/>
        <s v="http://www.imdb.com/title/tt0887912/?ref_=fn_tt_tt_1"/>
        <s v="http://www.imdb.com/title/tt0087262/?ref_=fn_tt_tt_1"/>
        <s v="http://www.imdb.com/title/tt1764234/?ref_=fn_tt_tt_1"/>
        <s v="http://www.imdb.com/title/tt1972571/?ref_=fn_tt_tt_1"/>
        <s v="http://www.imdb.com/title/tt0240515/?ref_=fn_tt_tt_1"/>
        <s v="http://www.imdb.com/title/tt0475998/?ref_=fn_tt_tt_1"/>
        <s v="http://www.imdb.com/title/tt0892375/?ref_=fn_tt_tt_1"/>
        <s v="http://www.imdb.com/title/tt0144964/?ref_=fn_tt_tt_1"/>
        <s v="http://www.imdb.com/title/tt0417225/?ref_=fn_tt_tt_1"/>
        <s v="http://www.imdb.com/title/tt1563738/?ref_=fn_tt_tt_1"/>
        <s v="http://www.imdb.com/title/tt1172233/?ref_=fn_tt_tt_1"/>
        <s v="http://www.imdb.com/title/tt0211465/?ref_=fn_tt_tt_1"/>
        <s v="http://www.imdb.com/title/tt0310910/?ref_=fn_tt_tt_1"/>
        <s v="http://www.imdb.com/title/tt0164108/?ref_=fn_tt_tt_1"/>
        <s v="http://www.imdb.com/title/tt0352277/?ref_=fn_tt_tt_1"/>
        <s v="http://www.imdb.com/title/tt0097965/?ref_=fn_tt_tt_1"/>
        <s v="http://www.imdb.com/title/tt0120598/?ref_=fn_tt_tt_1"/>
        <s v="http://www.imdb.com/title/tt1258972/?ref_=fn_tt_tt_1"/>
        <s v="http://www.imdb.com/title/tt0119304/?ref_=fn_tt_tt_1"/>
        <s v="http://www.imdb.com/title/tt0195778/?ref_=fn_tt_tt_1"/>
        <s v="http://www.imdb.com/title/tt0088846/?ref_=fn_tt_tt_1"/>
        <s v="http://www.imdb.com/title/tt0361696/?ref_=fn_tt_tt_1"/>
        <s v="http://www.imdb.com/title/tt0281432/?ref_=fn_tt_tt_1"/>
        <s v="http://www.imdb.com/title/tt0118715/?ref_=fn_tt_tt_1"/>
        <s v="http://www.imdb.com/title/tt0462200/?ref_=fn_tt_tt_1"/>
        <s v="http://www.imdb.com/title/tt0279331/?ref_=fn_tt_tt_1"/>
        <s v="http://www.imdb.com/title/tt0829459/?ref_=fn_tt_tt_1"/>
        <s v="http://www.imdb.com/title/tt0202402/?ref_=fn_tt_tt_1"/>
        <s v="http://www.imdb.com/title/tt0285462/?ref_=fn_tt_tt_1"/>
        <s v="http://www.imdb.com/title/tt0278500/?ref_=fn_tt_tt_1"/>
        <s v="http://www.imdb.com/title/tt0140340/?ref_=fn_tt_tt_1"/>
        <s v="http://www.imdb.com/title/tt0453494/?ref_=fn_tt_tt_1"/>
        <s v="http://www.imdb.com/title/tt0780536/?ref_=fn_tt_tt_1"/>
        <s v="http://www.imdb.com/title/tt1699755/?ref_=fn_tt_tt_1"/>
        <s v="http://www.imdb.com/title/tt1031969/?ref_=fn_tt_tt_1"/>
        <s v="http://www.imdb.com/title/tt1142433/?ref_=fn_tt_tt_1"/>
        <s v="http://www.imdb.com/title/tt2091473/?ref_=fn_tt_tt_1"/>
        <s v="http://www.imdb.com/title/tt1178663/?ref_=fn_tt_tt_1"/>
        <s v="http://www.imdb.com/title/tt0163676/?ref_=fn_tt_tt_1"/>
        <s v="http://www.imdb.com/title/tt0419294/?ref_=fn_tt_tt_1"/>
        <s v="http://www.imdb.com/title/tt0120716/?ref_=fn_tt_tt_1"/>
        <s v="http://www.imdb.com/title/tt0373469/?ref_=fn_tt_tt_1"/>
        <s v="http://www.imdb.com/title/tt0138510/?ref_=fn_tt_tt_1"/>
        <s v="http://www.imdb.com/title/tt0166924/?ref_=fn_tt_tt_1"/>
        <s v="http://www.imdb.com/title/tt0397044/?ref_=fn_tt_tt_1"/>
        <s v="http://www.imdb.com/title/tt1182350/?ref_=fn_tt_tt_1"/>
        <s v="http://www.imdb.com/title/tt1334260/?ref_=fn_tt_tt_1"/>
        <s v="http://www.imdb.com/title/tt0488352/?ref_=fn_tt_tt_1"/>
        <s v="http://www.imdb.com/title/tt0800241/?ref_=fn_tt_tt_1"/>
        <s v="http://www.imdb.com/title/tt0090848/?ref_=fn_tt_tt_1"/>
        <s v="http://www.imdb.com/title/tt0142201/?ref_=fn_tt_tt_1"/>
        <s v="http://www.imdb.com/title/tt0808279/?ref_=fn_tt_tt_1"/>
        <s v="http://www.imdb.com/title/tt3153582/?ref_=fn_tt_tt_1"/>
        <s v="http://www.imdb.com/title/tt0165773/?ref_=fn_tt_tt_1"/>
        <s v="http://www.imdb.com/title/tt0017136/?ref_=fn_tt_tt_1"/>
        <s v="http://www.imdb.com/title/tt0414852/?ref_=fn_tt_tt_1"/>
        <s v="http://www.imdb.com/title/tt0114660/?ref_=fn_tt_tt_1"/>
        <s v="http://www.imdb.com/title/tt3508840/?ref_=fn_tt_tt_1"/>
        <s v="http://www.imdb.com/title/tt0252299/?ref_=fn_tt_tt_1"/>
        <s v="http://www.imdb.com/title/tt0376968/?ref_=fn_tt_tt_1"/>
        <s v="http://www.imdb.com/title/tt0785035/?ref_=fn_tt_tt_1"/>
        <s v="http://www.imdb.com/title/tt1020558/?ref_=fn_tt_tt_1"/>
        <s v="http://www.imdb.com/title/tt0117653/?ref_=fn_tt_tt_1"/>
        <s v="http://www.imdb.com/title/tt0805570/?ref_=fn_tt_tt_1"/>
        <s v="http://www.imdb.com/title/tt1551641/?ref_=fn_tt_tt_1"/>
        <s v="http://www.imdb.com/title/tt1535612/?ref_=fn_tt_tt_1"/>
        <s v="http://www.imdb.com/title/tt0252223/?ref_=fn_tt_tt_1"/>
        <s v="http://www.imdb.com/title/tt0484111/?ref_=fn_tt_tt_1"/>
        <s v="http://www.imdb.com/title/tt0469640/?ref_=fn_tt_tt_1"/>
        <s v="http://www.imdb.com/title/tt1487931/?ref_=fn_tt_tt_1"/>
        <s v="http://www.imdb.com/title/tt1971325/?ref_=fn_tt_tt_1"/>
        <s v="http://www.imdb.com/title/tt0406728/?ref_=fn_tt_tt_1"/>
        <s v="http://www.imdb.com/title/tt3856124/?ref_=fn_tt_tt_1"/>
        <s v="http://www.imdb.com/title/tt1075419/?ref_=fn_tt_tt_1"/>
        <s v="http://www.imdb.com/title/tt0210217/?ref_=fn_tt_tt_1"/>
        <s v="http://www.imdb.com/title/tt0107048/?ref_=fn_tt_tt_1"/>
        <s v="http://www.imdb.com/title/tt2268016/?ref_=fn_tt_tt_1"/>
        <s v="http://www.imdb.com/title/tt0117509/?ref_=fn_tt_tt_1"/>
        <s v="http://www.imdb.com/title/tt1668200/?ref_=fn_tt_tt_1"/>
        <s v="http://www.imdb.com/title/tt2584018/?ref_=fn_tt_tt_1"/>
        <s v="http://www.imdb.com/title/tt0105695/?ref_=fn_tt_tt_1"/>
        <s v="http://www.imdb.com/title/tt0342735/?ref_=fn_tt_tt_1"/>
        <s v="http://www.imdb.com/title/tt1010048/?ref_=fn_tt_tt_1"/>
        <s v="http://www.imdb.com/title/tt0093010/?ref_=fn_tt_tt_1"/>
        <s v="http://www.imdb.com/title/tt0100405/?ref_=fn_tt_tt_1"/>
        <s v="http://www.imdb.com/title/tt0691996/?ref_=fn_tt_tt_1"/>
        <s v="http://www.imdb.com/title/tt0092493/?ref_=fn_tt_tt_1"/>
        <s v="http://www.imdb.com/title/tt2503954/?ref_=fn_tt_tt_1"/>
        <s v="http://www.imdb.com/title/tt0096969/?ref_=fn_tt_tt_1"/>
        <s v="http://www.imdb.com/title/tt0106611/?ref_=fn_tt_tt_1"/>
        <s v="http://www.imdb.com/title/tt1179891/?ref_=fn_tt_tt_1"/>
        <s v="http://www.imdb.com/title/tt0775539/?ref_=fn_tt_tt_1"/>
        <s v="http://www.imdb.com/title/tt0076752/?ref_=fn_tt_tt_1"/>
        <s v="http://www.imdb.com/title/tt0426697/?ref_=fn_tt_tt_1"/>
        <s v="http://www.imdb.com/title/tt0146336/?ref_=fn_tt_tt_1"/>
        <s v="http://www.imdb.com/title/tt1885265/?ref_=fn_tt_tt_1"/>
        <s v="http://www.imdb.com/title/tt0103247/?ref_=fn_tt_tt_1"/>
        <s v="http://www.imdb.com/title/tt0167427/?ref_=fn_tt_tt_1"/>
        <s v="http://www.imdb.com/title/tt1007029/?ref_=fn_tt_tt_1"/>
        <s v="http://www.imdb.com/title/tt0298388/?ref_=fn_tt_tt_1"/>
        <s v="http://www.imdb.com/title/tt0107840/?ref_=fn_tt_tt_1"/>
        <s v="http://www.imdb.com/title/tt0278295/?ref_=fn_tt_tt_1"/>
        <s v="http://www.imdb.com/title/tt0114825/?ref_=fn_tt_tt_1"/>
        <s v="http://www.imdb.com/title/tt0076009/?ref_=fn_tt_tt_1"/>
        <s v="http://www.imdb.com/title/tt0429573/?ref_=fn_tt_tt_1"/>
        <s v="http://www.imdb.com/title/tt0270980/?ref_=fn_tt_tt_1"/>
        <s v="http://www.imdb.com/title/tt0971209/?ref_=fn_tt_tt_1"/>
        <s v="http://www.imdb.com/title/tt1305583/?ref_=fn_tt_tt_1"/>
        <s v="http://www.imdb.com/title/tt0118301/?ref_=fn_tt_tt_1"/>
        <s v="http://www.imdb.com/title/tt0120857/?ref_=fn_tt_tt_1"/>
        <s v="http://www.imdb.com/title/tt0117894/?ref_=fn_tt_tt_1"/>
        <s v="http://www.imdb.com/title/tt0076451/?ref_=fn_tt_tt_1"/>
        <s v="http://www.imdb.com/title/tt0109504/?ref_=fn_tt_tt_1"/>
        <s v="http://www.imdb.com/title/tt0770772/?ref_=fn_tt_tt_1"/>
        <s v="http://www.imdb.com/title/tt0211443/?ref_=fn_tt_tt_1"/>
        <s v="http://www.imdb.com/title/tt0308055/?ref_=fn_tt_tt_1"/>
        <s v="http://www.imdb.com/title/tt0192111/?ref_=fn_tt_tt_1"/>
        <s v="http://www.imdb.com/title/tt1663143/?ref_=fn_tt_tt_1"/>
        <s v="http://www.imdb.com/title/tt0401383/?ref_=fn_tt_tt_1"/>
        <s v="http://www.imdb.com/title/tt0404203/?ref_=fn_tt_tt_1"/>
        <s v="http://www.imdb.com/title/tt0176783/?ref_=fn_tt_tt_1"/>
        <s v="http://www.imdb.com/title/tt0120613/?ref_=fn_tt_tt_1"/>
        <s v="http://www.imdb.com/title/tt0437232/?ref_=fn_tt_tt_1"/>
        <s v="http://www.imdb.com/title/tt0218619/?ref_=fn_tt_tt_1"/>
        <s v="http://www.imdb.com/title/tt0113463/?ref_=fn_tt_tt_1"/>
        <s v="http://www.imdb.com/title/tt0808244/?ref_=fn_tt_tt_1"/>
        <s v="http://www.imdb.com/title/tt0077296/?ref_=fn_tt_tt_1"/>
        <s v="http://www.imdb.com/title/tt2473794/?ref_=fn_tt_tt_1"/>
        <s v="http://www.imdb.com/title/tt1156143/?ref_=fn_tt_tt_1"/>
        <s v="http://www.imdb.com/title/tt0280653/?ref_=fn_tt_tt_1"/>
        <s v="http://www.imdb.com/title/tt1460743/?ref_=fn_tt_tt_1"/>
        <s v="http://www.imdb.com/title/tt0981072/?ref_=fn_tt_tt_1"/>
        <s v="http://www.imdb.com/title/tt0466893/?ref_=fn_tt_tt_1"/>
        <s v="http://www.imdb.com/title/tt1185266/?ref_=fn_tt_tt_1"/>
        <s v="http://www.imdb.com/title/tt0817177/?ref_=fn_tt_tt_1"/>
        <s v="http://www.imdb.com/title/tt0388795/?ref_=fn_tt_tt_1"/>
        <s v="http://www.imdb.com/title/tt0112697/?ref_=fn_tt_tt_1"/>
        <s v="http://www.imdb.com/title/tt0297884/?ref_=fn_tt_tt_1"/>
        <s v="http://www.imdb.com/title/tt2637294/?ref_=fn_tt_tt_1"/>
        <s v="http://www.imdb.com/title/tt0092337/?ref_=fn_tt_tt_1"/>
        <s v="http://www.imdb.com/title/tt0180073/?ref_=fn_tt_tt_1"/>
        <s v="http://www.imdb.com/title/tt1931533/?ref_=fn_tt_tt_1"/>
        <s v="http://www.imdb.com/title/tt0182000/?ref_=fn_tt_tt_1"/>
        <s v="http://www.imdb.com/title/tt4048942/?ref_=fn_tt_tt_1"/>
        <s v="http://www.imdb.com/title/tt0363163/?ref_=fn_tt_tt_1"/>
        <s v="http://www.imdb.com/title/tt0369702/?ref_=fn_tt_tt_1"/>
        <s v="http://www.imdb.com/title/tt1441395/?ref_=fn_tt_tt_1"/>
        <s v="http://www.imdb.com/title/tt0093105/?ref_=fn_tt_tt_1"/>
        <s v="http://www.imdb.com/title/tt1584131/?ref_=fn_tt_tt_1"/>
        <s v="http://www.imdb.com/title/tt1702443/?ref_=fn_tt_tt_1"/>
        <s v="http://www.imdb.com/title/tt0947798/?ref_=fn_tt_tt_1"/>
        <s v="http://www.imdb.com/title/tt0071562/?ref_=fn_tt_tt_1"/>
        <s v="http://www.imdb.com/title/tt0206275/?ref_=fn_tt_tt_1"/>
        <s v="http://www.imdb.com/title/tt0095742/?ref_=fn_tt_tt_1"/>
        <s v="http://www.imdb.com/title/tt4257926/?ref_=fn_tt_tt_1"/>
        <s v="http://www.imdb.com/title/tt0242423/?ref_=fn_tt_tt_1"/>
        <s v="http://www.imdb.com/title/tt0096487/?ref_=fn_tt_tt_1"/>
        <s v="http://www.imdb.com/title/tt2170593/?ref_=fn_tt_tt_1"/>
        <s v="http://www.imdb.com/title/tt1826590/?ref_=fn_tt_tt_1"/>
        <s v="http://www.imdb.com/title/tt0147800/?ref_=fn_tt_tt_1"/>
        <s v="http://www.imdb.com/title/tt0241760/?ref_=fn_tt_tt_1"/>
        <s v="http://www.imdb.com/title/tt0107659/?ref_=fn_tt_tt_1"/>
        <s v="http://www.imdb.com/title/tt4052882/?ref_=fn_tt_tt_1"/>
        <s v="http://www.imdb.com/title/tt0289879/?ref_=fn_tt_tt_1"/>
        <s v="http://www.imdb.com/title/tt0184907/?ref_=fn_tt_tt_1"/>
        <s v="http://www.imdb.com/title/tt0937375/?ref_=fn_tt_tt_1"/>
        <s v="http://www.imdb.com/title/tt0118665/?ref_=fn_tt_tt_1"/>
        <s v="http://www.imdb.com/title/tt0120609/?ref_=fn_tt_tt_1"/>
        <s v="http://www.imdb.com/title/tt0116493/?ref_=fn_tt_tt_1"/>
        <s v="http://www.imdb.com/title/tt0099253/?ref_=fn_tt_tt_1"/>
        <s v="http://www.imdb.com/title/tt2011159/?ref_=fn_tt_tt_1"/>
        <s v="http://www.imdb.com/title/tt0884328/?ref_=fn_tt_tt_1"/>
        <s v="http://www.imdb.com/title/tt0470752/?ref_=fn_tt_tt_1"/>
        <s v="http://www.imdb.com/title/tt0120601/?ref_=fn_tt_tt_1"/>
        <s v="http://www.imdb.com/title/tt0269341/?ref_=fn_tt_tt_1"/>
        <s v="http://www.imdb.com/title/tt2183034/?ref_=fn_tt_tt_1"/>
        <s v="http://www.imdb.com/title/tt0250224/?ref_=fn_tt_tt_1"/>
        <s v="http://www.imdb.com/title/tt0498380/?ref_=fn_tt_tt_1"/>
        <s v="http://www.imdb.com/title/tt0469263/?ref_=fn_tt_tt_1"/>
        <s v="http://www.imdb.com/title/tt0120531/?ref_=fn_tt_tt_1"/>
        <s v="http://www.imdb.com/title/tt3170832/?ref_=fn_tt_tt_1"/>
        <s v="http://www.imdb.com/title/tt0120654/?ref_=fn_tt_tt_1"/>
        <s v="http://www.imdb.com/title/tt0111127/?ref_=fn_tt_tt_1"/>
        <s v="http://www.imdb.com/title/tt0144168/?ref_=fn_tt_tt_1"/>
        <s v="http://www.imdb.com/title/tt1639008/?ref_=fn_tt_tt_1"/>
        <s v="http://www.imdb.com/title/tt0172726/?ref_=fn_tt_tt_1"/>
        <s v="http://www.imdb.com/title/tt0120577/?ref_=fn_tt_tt_1"/>
        <s v="http://www.imdb.com/title/tt0258470/?ref_=fn_tt_tt_1"/>
        <s v="http://www.imdb.com/title/tt0188453/?ref_=fn_tt_tt_1"/>
        <s v="http://www.imdb.com/title/tt1711425/?ref_=fn_tt_tt_1"/>
        <s v="http://www.imdb.com/title/tt0401711/?ref_=fn_tt_tt_1"/>
        <s v="http://www.imdb.com/title/tt0416185/?ref_=fn_tt_tt_1"/>
        <s v="http://www.imdb.com/title/tt1814621/?ref_=fn_tt_tt_1"/>
        <s v="http://www.imdb.com/title/tt0191636/?ref_=fn_tt_tt_1"/>
        <s v="http://www.imdb.com/title/tt1352824/?ref_=fn_tt_tt_1"/>
        <s v="http://www.imdb.com/title/tt0116269/?ref_=fn_tt_tt_1"/>
        <s v="http://www.imdb.com/title/tt0419749/?ref_=fn_tt_tt_1"/>
        <s v="http://www.imdb.com/title/tt1659337/?ref_=fn_tt_tt_1"/>
        <s v="http://www.imdb.com/title/tt0104215/?ref_=fn_tt_tt_1"/>
        <s v="http://www.imdb.com/title/tt0420609/?ref_=fn_tt_tt_1"/>
        <s v="http://www.imdb.com/title/tt0218378/?ref_=fn_tt_tt_1"/>
        <s v="http://www.imdb.com/title/tt1524575/?ref_=fn_tt_tt_1"/>
        <s v="http://www.imdb.com/title/tt1478964/?ref_=fn_tt_tt_1"/>
        <s v="http://www.imdb.com/title/tt1714209/?ref_=fn_tt_tt_1"/>
        <s v="http://www.imdb.com/title/tt1911644/?ref_=fn_tt_tt_1"/>
        <s v="http://www.imdb.com/title/tt4939066/?ref_=fn_tt_tt_1"/>
        <s v="http://www.imdb.com/title/tt0305396/?ref_=fn_tt_tt_1"/>
        <s v="http://www.imdb.com/title/tt1045772/?ref_=fn_tt_tt_1"/>
        <s v="http://www.imdb.com/title/tt0082484/?ref_=fn_tt_tt_1"/>
        <s v="http://www.imdb.com/title/tt0168786/?ref_=fn_tt_tt_1"/>
        <s v="http://www.imdb.com/title/tt0283530/?ref_=fn_tt_tt_1"/>
        <s v="http://www.imdb.com/title/tt0108399/?ref_=fn_tt_tt_1"/>
        <s v="http://www.imdb.com/title/tt1216520/?ref_=fn_tt_tt_1"/>
        <s v="http://www.imdb.com/title/tt0104348/?ref_=fn_tt_tt_1"/>
        <s v="http://www.imdb.com/title/tt0954947/?ref_=fn_tt_tt_1"/>
        <s v="http://www.imdb.com/title/tt0083722/?ref_=fn_tt_tt_1"/>
        <s v="http://www.imdb.com/title/tt1232783/?ref_=fn_tt_tt_1"/>
        <s v="http://www.imdb.com/title/tt0029442/?ref_=fn_tt_tt_1"/>
        <s v="http://www.imdb.com/title/tt0805564/?ref_=fn_tt_tt_1"/>
        <s v="http://www.imdb.com/title/tt0914798/?ref_=fn_tt_tt_1"/>
        <s v="http://www.imdb.com/title/tt0168629/?ref_=fn_tt_tt_1"/>
        <s v="http://www.imdb.com/title/tt0119843/?ref_=fn_tt_tt_1"/>
        <s v="http://www.imdb.com/title/tt0116378/?ref_=fn_tt_tt_1"/>
        <s v="http://www.imdb.com/title/tt1294213/?ref_=fn_tt_tt_1"/>
        <s v="http://www.imdb.com/title/tt0985694/?ref_=fn_tt_tt_1"/>
        <s v="http://www.imdb.com/title/tt1194417/?ref_=fn_tt_tt_1"/>
        <s v="http://www.imdb.com/title/tt0095489/?ref_=fn_tt_tt_1"/>
        <s v="http://www.imdb.com/title/tt0386064/?ref_=fn_tt_tt_1"/>
        <s v="http://www.imdb.com/title/tt0473102/?ref_=fn_tt_tt_1"/>
        <s v="http://www.imdb.com/title/tt0070047/?ref_=fn_tt_tt_1"/>
        <s v="http://www.imdb.com/title/tt0073195/?ref_=fn_tt_tt_1"/>
        <s v="http://www.imdb.com/title/tt0163651/?ref_=fn_tt_tt_1"/>
        <s v="http://www.imdb.com/title/tt1816518/?ref_=fn_tt_tt_1"/>
        <s v="http://www.imdb.com/title/tt0091129/?ref_=fn_tt_tt_1"/>
        <s v="http://www.imdb.com/title/tt1621045/?ref_=fn_tt_tt_1"/>
        <s v="http://www.imdb.com/title/tt0303714/?ref_=fn_tt_tt_1"/>
        <s v="http://www.imdb.com/title/tt0084726/?ref_=fn_tt_tt_1"/>
        <s v="http://www.imdb.com/title/tt0109040/?ref_=fn_tt_tt_1"/>
        <s v="http://www.imdb.com/title/tt0086567/?ref_=fn_tt_tt_1"/>
        <s v="http://www.imdb.com/title/tt0090329/?ref_=fn_tt_tt_1"/>
        <s v="http://www.imdb.com/title/tt1591479/?ref_=fn_tt_tt_1"/>
        <s v="http://www.imdb.com/title/tt0462590/?ref_=fn_tt_tt_1"/>
        <s v="http://www.imdb.com/title/tt0115641/?ref_=fn_tt_tt_1"/>
        <s v="http://www.imdb.com/title/tt0119396/?ref_=fn_tt_tt_1"/>
        <s v="http://www.imdb.com/title/tt0481536/?ref_=fn_tt_tt_1"/>
        <s v="http://www.imdb.com/title/tt1706593/?ref_=fn_tt_tt_1"/>
        <s v="http://www.imdb.com/title/tt0086619/?ref_=fn_tt_tt_1"/>
        <s v="http://www.imdb.com/title/tt0081633/?ref_=fn_tt_tt_1"/>
        <s v="http://www.imdb.com/title/tt0275022/?ref_=fn_tt_tt_1"/>
        <s v="http://www.imdb.com/title/tt1636826/?ref_=fn_tt_tt_1"/>
        <s v="http://www.imdb.com/title/tt0066206/?ref_=fn_tt_tt_1"/>
        <s v="http://www.imdb.com/title/tt0265459/?ref_=fn_tt_tt_1"/>
        <s v="http://www.imdb.com/title/tt1082868/?ref_=fn_tt_tt_1"/>
        <s v="http://www.imdb.com/title/tt0406759/?ref_=fn_tt_tt_1"/>
        <s v="http://www.imdb.com/title/tt0359517/?ref_=fn_tt_tt_1"/>
        <s v="http://www.imdb.com/title/tt0278488/?ref_=fn_tt_tt_1"/>
        <s v="http://www.imdb.com/title/tt0104940/?ref_=fn_tt_tt_1"/>
        <s v="http://www.imdb.com/title/tt0120679/?ref_=fn_tt_tt_1"/>
        <s v="http://www.imdb.com/title/tt2215719/?ref_=fn_tt_tt_1"/>
        <s v="http://www.imdb.com/title/tt2582846/?ref_=fn_tt_tt_1"/>
        <s v="http://www.imdb.com/title/tt0128442/?ref_=fn_tt_tt_1"/>
        <s v="http://www.imdb.com/title/tt2784678/?ref_=fn_tt_tt_1"/>
        <s v="http://www.imdb.com/title/tt0079758/?ref_=fn_tt_tt_1"/>
        <s v="http://www.imdb.com/title/tt0164181/?ref_=fn_tt_tt_1"/>
        <s v="http://www.imdb.com/title/tt1442449/?ref_=fn_tt_tt_1"/>
        <s v="http://www.imdb.com/title/tt2431286/?ref_=fn_tt_tt_1"/>
        <s v="http://www.imdb.com/title/tt0365885/?ref_=fn_tt_tt_1"/>
        <s v="http://www.imdb.com/title/tt0077269/?ref_=fn_tt_tt_1"/>
        <s v="http://www.imdb.com/title/tt0429591/?ref_=fn_tt_tt_1"/>
        <s v="http://www.imdb.com/title/tt3622592/?ref_=fn_tt_tt_1"/>
        <s v="http://www.imdb.com/title/tt0332712/?ref_=fn_tt_tt_1"/>
        <s v="http://www.imdb.com/title/tt1821549/?ref_=fn_tt_tt_1"/>
        <s v="http://www.imdb.com/title/tt0114608/?ref_=fn_tt_tt_1"/>
        <s v="http://www.imdb.com/title/tt0273799/?ref_=fn_tt_tt_1"/>
        <s v="http://www.imdb.com/title/tt1625346/?ref_=fn_tt_tt_1"/>
        <s v="http://www.imdb.com/title/tt0479884/?ref_=fn_tt_tt_1"/>
        <s v="http://www.imdb.com/title/tt0119326/?ref_=fn_tt_tt_1"/>
        <s v="http://www.imdb.com/title/tt0120722/?ref_=fn_tt_tt_1"/>
        <s v="http://www.imdb.com/title/tt1407061/?ref_=fn_tt_tt_1"/>
        <s v="http://www.imdb.com/title/tt1084950/?ref_=fn_tt_tt_1"/>
        <s v="http://www.imdb.com/title/tt0082934/?ref_=fn_tt_tt_1"/>
        <s v="http://www.imdb.com/title/tt0335119/?ref_=fn_tt_tt_1"/>
        <s v="http://www.imdb.com/title/tt0082096/?ref_=fn_tt_tt_1"/>
        <s v="http://www.imdb.com/title/tt0279781/?ref_=fn_tt_tt_1"/>
        <s v="http://www.imdb.com/title/tt2194499/?ref_=fn_tt_tt_1"/>
        <s v="http://www.imdb.com/title/tt0385004/?ref_=fn_tt_tt_1"/>
        <s v="http://www.imdb.com/title/tt1764183/?ref_=fn_tt_tt_1"/>
        <s v="http://www.imdb.com/title/tt2436386/?ref_=fn_tt_tt_1"/>
        <s v="http://www.imdb.com/title/tt1042877/?ref_=fn_tt_tt_1"/>
        <s v="http://www.imdb.com/title/tt0156323/?ref_=fn_tt_tt_1"/>
        <s v="http://www.imdb.com/title/tt0106950/?ref_=fn_tt_tt_1"/>
        <s v="http://www.imdb.com/title/tt0470765/?ref_=fn_tt_tt_1"/>
        <s v="http://www.imdb.com/title/tt0120533/?ref_=fn_tt_tt_1"/>
        <s v="http://www.imdb.com/title/tt0439289/?ref_=fn_tt_tt_1"/>
        <s v="http://www.imdb.com/title/tt0339034/?ref_=fn_tt_tt_1"/>
        <s v="http://www.imdb.com/title/tt0116414/?ref_=fn_tt_tt_1"/>
        <s v="http://www.imdb.com/title/tt0199626/?ref_=fn_tt_tt_1"/>
        <s v="http://www.imdb.com/title/tt1103275/?ref_=fn_tt_tt_1"/>
        <s v="http://www.imdb.com/title/tt0253200/?ref_=fn_tt_tt_1"/>
        <s v="http://www.imdb.com/title/tt0468492/?ref_=fn_tt_tt_1"/>
        <s v="http://www.imdb.com/title/tt0082958/?ref_=fn_tt_tt_1"/>
        <s v="http://www.imdb.com/title/tt0129332/?ref_=fn_tt_tt_1"/>
        <s v="http://www.imdb.com/title/tt0423977/?ref_=fn_tt_tt_1"/>
        <s v="http://www.imdb.com/title/tt2358891/?ref_=fn_tt_tt_1"/>
        <s v="http://www.imdb.com/title/tt0238924/?ref_=fn_tt_tt_1"/>
        <s v="http://www.imdb.com/title/tt1682180/?ref_=fn_tt_tt_1"/>
        <s v="http://www.imdb.com/title/tt0212712/?ref_=fn_tt_tt_1"/>
        <s v="http://www.imdb.com/title/tt0804505/?ref_=fn_tt_tt_1"/>
        <s v="http://www.imdb.com/title/tt0361715/?ref_=fn_tt_tt_1"/>
        <s v="http://www.imdb.com/title/tt1235796/?ref_=fn_tt_tt_1"/>
        <s v="http://www.imdb.com/title/tt0222851/?ref_=fn_tt_tt_1"/>
        <s v="http://www.imdb.com/title/tt0271259/?ref_=fn_tt_tt_1"/>
        <s v="http://www.imdb.com/title/tt0118901/?ref_=fn_tt_tt_1"/>
        <s v="http://www.imdb.com/title/tt0815178/?ref_=fn_tt_tt_1"/>
        <s v="http://www.imdb.com/title/tt1730687/?ref_=fn_tt_tt_1"/>
        <s v="http://www.imdb.com/title/tt0399095/?ref_=fn_tt_tt_1"/>
        <s v="http://www.imdb.com/title/tt0367082/?ref_=fn_tt_tt_1"/>
        <s v="http://www.imdb.com/title/tt0120618/?ref_=fn_tt_tt_1"/>
        <s v="http://www.imdb.com/title/tt1428556/?ref_=fn_tt_tt_1"/>
        <s v="http://www.imdb.com/title/tt0284978/?ref_=fn_tt_tt_1"/>
        <s v="http://www.imdb.com/title/tt1124052/?ref_=fn_tt_tt_1"/>
        <s v="http://www.imdb.com/title/tt1876517/?ref_=fn_tt_tt_1"/>
        <s v="http://www.imdb.com/title/tt1477109/?ref_=fn_tt_tt_1"/>
        <s v="http://www.imdb.com/title/tt1486193/?ref_=fn_tt_tt_1"/>
        <s v="http://www.imdb.com/title/tt1187064/?ref_=fn_tt_tt_1"/>
        <s v="http://www.imdb.com/title/tt3453052/?ref_=fn_tt_tt_1"/>
        <s v="http://www.imdb.com/title/tt1929263/?ref_=fn_tt_tt_1"/>
        <s v="http://www.imdb.com/title/tt0208092/?ref_=fn_tt_tt_1"/>
        <s v="http://www.imdb.com/title/tt2598580/?ref_=fn_tt_tt_1"/>
        <s v="http://www.imdb.com/title/tt0098084/?ref_=fn_tt_tt_1"/>
        <s v="http://www.imdb.com/title/tt0107474/?ref_=fn_tt_tt_1"/>
        <s v="http://www.imdb.com/title/tt1034302/?ref_=fn_tt_tt_1"/>
        <s v="http://www.imdb.com/title/tt3682770/?ref_=fn_tt_tt_1"/>
        <s v="http://www.imdb.com/title/tt0087363/?ref_=fn_tt_tt_1"/>
        <s v="http://www.imdb.com/title/tt0076759/?ref_=fn_tt_tt_1"/>
        <s v="http://www.imdb.com/title/tt1860213/?ref_=fn_tt_tt_1"/>
        <s v="http://www.imdb.com/title/tt0059113/?ref_=fn_tt_tt_1"/>
        <s v="http://www.imdb.com/title/tt1921149/?ref_=fn_tt_tt_1"/>
        <s v="http://www.imdb.com/title/tt0962726/?ref_=fn_tt_tt_1"/>
        <s v="http://www.imdb.com/title/tt0964517/?ref_=fn_tt_tt_1"/>
        <s v="http://www.imdb.com/title/tt0493430/?ref_=fn_tt_tt_1"/>
        <s v="http://www.imdb.com/title/tt0104952/?ref_=fn_tt_tt_1"/>
        <s v="http://www.imdb.com/title/tt1355630/?ref_=fn_tt_tt_1"/>
        <s v="http://www.imdb.com/title/tt2968804/?ref_=fn_tt_tt_1"/>
        <s v="http://www.imdb.com/title/tt0097815/?ref_=fn_tt_tt_1"/>
        <s v="http://www.imdb.com/title/tt0964587/?ref_=fn_tt_tt_1"/>
        <s v="http://www.imdb.com/title/tt0183649/?ref_=fn_tt_tt_1"/>
        <s v="http://www.imdb.com/title/tt0281358/?ref_=fn_tt_tt_1"/>
        <s v="http://www.imdb.com/title/tt0112818/?ref_=fn_tt_tt_1"/>
        <s v="http://www.imdb.com/title/tt0139134/?ref_=fn_tt_tt_1"/>
        <s v="http://www.imdb.com/title/tt1233227/?ref_=fn_tt_tt_1"/>
        <s v="http://www.imdb.com/title/tt0082517/?ref_=fn_tt_tt_1"/>
        <s v="http://www.imdb.com/title/tt0416212/?ref_=fn_tt_tt_1"/>
        <s v="http://www.imdb.com/title/tt0250310/?ref_=fn_tt_tt_1"/>
        <s v="http://www.imdb.com/title/tt0105217/?ref_=fn_tt_tt_1"/>
        <s v="http://www.imdb.com/title/tt0077531/?ref_=fn_tt_tt_1"/>
        <s v="http://www.imdb.com/title/tt0091276/?ref_=fn_tt_tt_1"/>
        <s v="http://www.imdb.com/title/tt2381111/?ref_=fn_tt_tt_1"/>
        <s v="http://www.imdb.com/title/tt0072684/?ref_=fn_tt_tt_1"/>
        <s v="http://www.imdb.com/title/tt0253798/?ref_=fn_tt_tt_1"/>
        <s v="http://www.imdb.com/title/tt0213790/?ref_=fn_tt_tt_1"/>
        <s v="http://www.imdb.com/title/tt1441951/?ref_=fn_tt_tt_1"/>
        <s v="http://www.imdb.com/title/tt0246989/?ref_=fn_tt_tt_1"/>
        <s v="http://www.imdb.com/title/tt0264616/?ref_=fn_tt_tt_1"/>
        <s v="http://www.imdb.com/title/tt2404425/?ref_=fn_tt_tt_1"/>
        <s v="http://www.imdb.com/title/tt0362269/?ref_=fn_tt_tt_1"/>
        <s v="http://www.imdb.com/title/tt0106308/?ref_=fn_tt_tt_1"/>
        <s v="http://www.imdb.com/title/tt0240900/?ref_=fn_tt_tt_1"/>
        <s v="http://www.imdb.com/title/tt0108550/?ref_=fn_tt_tt_1"/>
        <s v="http://www.imdb.com/title/tt0377992/?ref_=fn_tt_tt_1"/>
        <s v="http://www.imdb.com/title/tt0383694/?ref_=fn_tt_tt_1"/>
        <s v="http://www.imdb.com/title/tt0280720/?ref_=fn_tt_tt_1"/>
        <s v="http://www.imdb.com/title/tt0114113/?ref_=fn_tt_tt_1"/>
        <s v="http://www.imdb.com/title/tt2042568/?ref_=fn_tt_tt_1"/>
        <s v="http://www.imdb.com/title/tt0184791/?ref_=fn_tt_tt_1"/>
        <s v="http://www.imdb.com/title/tt0102782/?ref_=fn_tt_tt_1"/>
        <s v="http://www.imdb.com/title/tt0066090/?ref_=fn_tt_tt_1"/>
        <s v="http://www.imdb.com/title/tt0368222/?ref_=fn_tt_tt_1"/>
        <s v="http://www.imdb.com/title/tt0424908/?ref_=fn_tt_tt_1"/>
        <s v="http://www.imdb.com/title/tt1233192/?ref_=fn_tt_tt_1"/>
        <s v="http://www.imdb.com/title/tt1132626/?ref_=fn_tt_tt_1"/>
        <s v="http://www.imdb.com/title/tt0065895/?ref_=fn_tt_tt_1"/>
        <s v="http://www.imdb.com/title/tt1592873/?ref_=fn_tt_tt_1"/>
        <s v="http://www.imdb.com/title/tt0382765/?ref_=fn_tt_tt_1"/>
        <s v="http://www.imdb.com/title/tt0449999/?ref_=fn_tt_tt_1"/>
        <s v="http://www.imdb.com/title/tt0122541/?ref_=fn_tt_tt_1"/>
        <s v="http://www.imdb.com/title/tt1709143/?ref_=fn_tt_tt_1"/>
        <s v="http://www.imdb.com/title/tt0273517/?ref_=fn_tt_tt_1"/>
        <s v="http://www.imdb.com/title/tt0062622/?ref_=fn_tt_tt_1"/>
        <s v="http://www.imdb.com/title/tt0083866/?ref_=fn_tt_tt_1"/>
        <s v="http://www.imdb.com/title/tt0419843/?ref_=fn_tt_tt_1"/>
        <s v="http://www.imdb.com/title/tt0313300/?ref_=fn_tt_tt_1"/>
        <s v="http://www.imdb.com/title/tt0108320/?ref_=fn_tt_tt_1"/>
        <s v="http://www.imdb.com/title/tt4051832/?ref_=fn_tt_tt_1"/>
        <s v="http://www.imdb.com/title/tt1573072/?ref_=fn_tt_tt_1"/>
        <s v="http://www.imdb.com/title/tt0473700/?ref_=fn_tt_tt_1"/>
        <s v="http://www.imdb.com/title/tt1566501/?ref_=fn_tt_tt_1"/>
        <s v="http://www.imdb.com/title/tt3547740/?ref_=fn_tt_tt_1"/>
        <s v="http://www.imdb.com/title/tt0119217/?ref_=fn_tt_tt_1"/>
        <s v="http://www.imdb.com/title/tt3658772/?ref_=fn_tt_tt_1"/>
        <s v="http://www.imdb.com/title/tt0489270/?ref_=fn_tt_tt_1"/>
        <s v="http://www.imdb.com/title/tt0083131/?ref_=fn_tt_tt_1"/>
        <s v="http://www.imdb.com/title/tt0204946/?ref_=fn_tt_tt_1"/>
        <s v="http://www.imdb.com/title/tt4094724/?ref_=fn_tt_tt_1"/>
        <s v="http://www.imdb.com/title/tt0160862/?ref_=fn_tt_tt_1"/>
        <s v="http://www.imdb.com/title/tt0890870/?ref_=fn_tt_tt_1"/>
        <s v="http://www.imdb.com/title/tt0375210/?ref_=fn_tt_tt_1"/>
        <s v="http://www.imdb.com/title/tt0455612/?ref_=fn_tt_tt_1"/>
        <s v="http://www.imdb.com/title/tt0090863/?ref_=fn_tt_tt_1"/>
        <s v="http://www.imdb.com/title/tt0056197/?ref_=fn_tt_tt_1"/>
        <s v="http://www.imdb.com/title/tt0104868/?ref_=fn_tt_tt_1"/>
        <s v="http://www.imdb.com/title/tt0391198/?ref_=fn_tt_tt_1"/>
        <s v="http://www.imdb.com/title/tt0116483/?ref_=fn_tt_tt_1"/>
        <s v="http://www.imdb.com/title/tt0263488/?ref_=fn_tt_tt_1"/>
        <s v="http://www.imdb.com/title/tt0096928/?ref_=fn_tt_tt_1"/>
        <s v="http://www.imdb.com/title/tt0063385/?ref_=fn_tt_tt_1"/>
        <s v="http://www.imdb.com/title/tt1412386/?ref_=fn_tt_tt_1"/>
        <s v="http://www.imdb.com/title/tt0265632/?ref_=fn_tt_tt_1"/>
        <s v="http://www.imdb.com/title/tt0089530/?ref_=fn_tt_tt_1"/>
        <s v="http://www.imdb.com/title/tt0088944/?ref_=fn_tt_tt_1"/>
        <s v="http://www.imdb.com/title/tt3882082/?ref_=fn_tt_tt_1"/>
        <s v="http://www.imdb.com/title/tt1314655/?ref_=fn_tt_tt_1"/>
        <s v="http://www.imdb.com/title/tt0293815/?ref_=fn_tt_tt_1"/>
        <s v="http://www.imdb.com/title/tt3195644/?ref_=fn_tt_tt_1"/>
        <s v="http://www.imdb.com/title/tt0089461/?ref_=fn_tt_tt_1"/>
        <s v="http://www.imdb.com/title/tt0104692/?ref_=fn_tt_tt_1"/>
        <s v="http://www.imdb.com/title/tt0981227/?ref_=fn_tt_tt_1"/>
        <s v="http://www.imdb.com/title/tt0120655/?ref_=fn_tt_tt_1"/>
        <s v="http://www.imdb.com/title/tt0280460/?ref_=fn_tt_tt_1"/>
        <s v="http://www.imdb.com/title/tt0086491/?ref_=fn_tt_tt_1"/>
        <s v="http://www.imdb.com/title/tt0098206/?ref_=fn_tt_tt_1"/>
        <s v="http://www.imdb.com/title/tt0110399/?ref_=fn_tt_tt_1"/>
        <s v="http://www.imdb.com/title/tt0283026/?ref_=fn_tt_tt_1"/>
        <s v="http://www.imdb.com/title/tt0424993/?ref_=fn_tt_tt_1"/>
        <s v="http://www.imdb.com/title/tt0127723/?ref_=fn_tt_tt_1"/>
        <s v="http://www.imdb.com/title/tt0086066/?ref_=fn_tt_tt_1"/>
        <s v="http://www.imdb.com/title/tt2788732/?ref_=fn_tt_tt_1"/>
        <s v="http://www.imdb.com/title/tt0085407/?ref_=fn_tt_tt_1"/>
        <s v="http://www.imdb.com/title/tt2752772/?ref_=fn_tt_tt_1"/>
        <s v="http://www.imdb.com/title/tt1876451/?ref_=fn_tt_tt_1"/>
        <s v="http://www.imdb.com/title/tt0242998/?ref_=fn_tt_tt_1"/>
        <s v="http://www.imdb.com/title/tt1220198/?ref_=fn_tt_tt_1"/>
        <s v="http://www.imdb.com/title/tt0420087/?ref_=fn_tt_tt_1"/>
        <s v="http://www.imdb.com/title/tt0107079/?ref_=fn_tt_tt_1"/>
        <s v="http://www.imdb.com/title/tt0089348/?ref_=fn_tt_tt_1"/>
        <s v="http://www.imdb.com/title/tt0403455/?ref_=fn_tt_tt_1"/>
        <s v="http://www.imdb.com/title/tt0128445/?ref_=fn_tt_tt_1"/>
        <s v="http://www.imdb.com/title/tt1564585/?ref_=fn_tt_tt_1"/>
        <s v="http://www.imdb.com/title/tt2555736/?ref_=fn_tt_tt_1"/>
        <s v="http://www.imdb.com/title/tt0846308/?ref_=fn_tt_tt_1"/>
        <s v="http://www.imdb.com/title/tt0380623/?ref_=fn_tt_tt_1"/>
        <s v="http://www.imdb.com/title/tt0100168/?ref_=fn_tt_tt_1"/>
        <s v="http://www.imdb.com/title/tt0240468/?ref_=fn_tt_tt_1"/>
        <s v="http://www.imdb.com/title/tt0100814/?ref_=fn_tt_tt_1"/>
        <s v="http://www.imdb.com/title/tt0295700/?ref_=fn_tt_tt_1"/>
        <s v="http://www.imdb.com/title/tt0081071/?ref_=fn_tt_tt_1"/>
        <s v="http://www.imdb.com/title/tt0142192/?ref_=fn_tt_tt_1"/>
        <s v="http://www.imdb.com/title/tt1935179/?ref_=fn_tt_tt_1"/>
        <s v="http://www.imdb.com/title/tt0499554/?ref_=fn_tt_tt_1"/>
        <s v="http://www.imdb.com/title/tt2515086/?ref_=fn_tt_tt_1"/>
        <s v="http://www.imdb.com/title/tt1092633/?ref_=fn_tt_tt_1"/>
        <s v="http://www.imdb.com/title/tt0314166/?ref_=fn_tt_tt_1"/>
        <s v="http://www.imdb.com/title/tt1655420/?ref_=fn_tt_tt_1"/>
        <s v="http://www.imdb.com/title/tt0365485/?ref_=fn_tt_tt_1"/>
        <s v="http://www.imdb.com/title/tt0119572/?ref_=fn_tt_tt_1"/>
        <s v="http://www.imdb.com/title/tt4178092/?ref_=fn_tt_tt_1"/>
        <s v="http://www.imdb.com/title/tt0399862/?ref_=fn_tt_tt_1"/>
        <s v="http://www.imdb.com/title/tt0192071/?ref_=fn_tt_tt_1"/>
        <s v="http://www.imdb.com/title/tt0151804/?ref_=fn_tt_tt_1"/>
        <s v="http://www.imdb.com/title/tt0157503/?ref_=fn_tt_tt_1"/>
        <s v="http://www.imdb.com/title/tt1126590/?ref_=fn_tt_tt_1"/>
        <s v="http://www.imdb.com/title/tt0124198/?ref_=fn_tt_tt_1"/>
        <s v="http://www.imdb.com/title/tt0368975/?ref_=fn_tt_tt_1"/>
        <s v="http://www.imdb.com/title/tt0086984/?ref_=fn_tt_tt_1"/>
        <s v="http://www.imdb.com/title/tt1470023/?ref_=fn_tt_tt_1"/>
        <s v="http://www.imdb.com/title/tt0301199/?ref_=fn_tt_tt_1"/>
        <s v="http://www.imdb.com/title/tt1333125/?ref_=fn_tt_tt_1"/>
        <s v="http://www.imdb.com/title/tt0785007/?ref_=fn_tt_tt_1"/>
        <s v="http://www.imdb.com/title/tt1307068/?ref_=fn_tt_tt_1"/>
        <s v="http://www.imdb.com/title/tt1477837/?ref_=fn_tt_tt_1"/>
        <s v="http://www.imdb.com/title/tt0460627/?ref_=fn_tt_tt_1"/>
        <s v="http://www.imdb.com/title/tt0120586/?ref_=fn_tt_tt_1"/>
        <s v="http://www.imdb.com/title/tt1748227/?ref_=fn_tt_tt_1"/>
        <s v="http://www.imdb.com/title/tt0350194/?ref_=fn_tt_tt_1"/>
        <s v="http://www.imdb.com/title/tt0120802/?ref_=fn_tt_tt_1"/>
        <s v="http://www.imdb.com/title/tt0166896/?ref_=fn_tt_tt_1"/>
        <s v="http://www.imdb.com/title/tt0231448/?ref_=fn_tt_tt_1"/>
        <s v="http://www.imdb.com/title/tt2170299/?ref_=fn_tt_tt_1"/>
        <s v="http://www.imdb.com/title/tt0425413/?ref_=fn_tt_tt_1"/>
        <s v="http://www.imdb.com/title/tt0082507/?ref_=fn_tt_tt_1"/>
        <s v="http://www.imdb.com/title/tt2883434/?ref_=fn_tt_tt_1"/>
        <s v="http://www.imdb.com/title/tt0279286/?ref_=fn_tt_tt_1"/>
        <s v="http://www.imdb.com/title/tt0462504/?ref_=fn_tt_tt_1"/>
        <s v="http://www.imdb.com/title/tt1772288/?ref_=fn_tt_tt_1"/>
        <s v="http://www.imdb.com/title/tt1588334/?ref_=fn_tt_tt_1"/>
        <s v="http://www.imdb.com/title/tt1226236/?ref_=fn_tt_tt_1"/>
        <s v="http://www.imdb.com/title/tt1985017/?ref_=fn_tt_tt_1"/>
        <s v="http://www.imdb.com/title/tt0107983/?ref_=fn_tt_tt_1"/>
        <s v="http://www.imdb.com/title/tt0165854/?ref_=fn_tt_tt_1"/>
        <s v="http://www.imdb.com/title/tt0375679/?ref_=fn_tt_tt_1"/>
        <s v="http://www.imdb.com/title/tt0200720/?ref_=fn_tt_tt_1"/>
        <s v="http://www.imdb.com/title/tt0093483/?ref_=fn_tt_tt_1"/>
        <s v="http://www.imdb.com/title/tt0438315/?ref_=fn_tt_tt_1"/>
        <s v="http://www.imdb.com/title/tt1411664/?ref_=fn_tt_tt_1"/>
        <s v="http://www.imdb.com/title/tt0215545/?ref_=fn_tt_tt_1"/>
        <s v="http://www.imdb.com/title/tt3387542/?ref_=fn_tt_tt_1"/>
        <s v="http://www.imdb.com/title/tt0083113/?ref_=fn_tt_tt_1"/>
        <s v="http://www.imdb.com/title/tt1791682/?ref_=fn_tt_tt_1"/>
        <s v="http://www.imdb.com/title/tt1554091/?ref_=fn_tt_tt_1"/>
        <s v="http://www.imdb.com/title/tt0278731/?ref_=fn_tt_tt_1"/>
        <s v="http://www.imdb.com/title/tt0171356/?ref_=fn_tt_tt_1"/>
        <s v="http://www.imdb.com/title/tt0309912/?ref_=fn_tt_tt_1"/>
        <s v="http://www.imdb.com/title/tt1491044/?ref_=fn_tt_tt_1"/>
        <s v="http://www.imdb.com/title/tt0432637/?ref_=fn_tt_tt_1"/>
        <s v="http://www.imdb.com/title/tt0173716/?ref_=fn_tt_tt_1"/>
        <s v="http://www.imdb.com/title/tt1726669/?ref_=fn_tt_tt_1"/>
        <s v="http://www.imdb.com/title/tt1285309/?ref_=fn_tt_tt_1"/>
        <s v="http://www.imdb.com/title/tt0285861/?ref_=fn_tt_tt_1"/>
        <s v="http://www.imdb.com/title/tt0784972/?ref_=fn_tt_tt_1"/>
        <s v="http://www.imdb.com/title/tt0765120/?ref_=fn_tt_tt_1"/>
        <s v="http://www.imdb.com/title/tt0120709/?ref_=fn_tt_tt_1"/>
        <s v="http://www.imdb.com/title/tt0291502/?ref_=fn_tt_tt_1"/>
        <s v="http://www.imdb.com/title/tt0884224/?ref_=fn_tt_tt_1"/>
        <s v="http://www.imdb.com/title/tt0286112/?ref_=fn_tt_tt_1"/>
        <s v="http://www.imdb.com/title/tt0330099/?ref_=fn_tt_tt_1"/>
        <s v="http://www.imdb.com/title/tt0120018/?ref_=fn_tt_tt_1"/>
        <s v="http://www.imdb.com/title/tt2752688/?ref_=fn_tt_tt_1"/>
        <s v="http://www.imdb.com/title/tt0129923/?ref_=fn_tt_tt_1"/>
        <s v="http://www.imdb.com/title/tt1372686/?ref_=fn_tt_tt_1"/>
        <s v="http://www.imdb.com/title/tt0373024/?ref_=fn_tt_tt_1"/>
        <s v="http://www.imdb.com/title/tt0253126/?ref_=fn_tt_tt_1"/>
        <s v="http://www.imdb.com/title/tt1262981/?ref_=fn_tt_tt_1"/>
        <s v="http://www.imdb.com/title/tt0464196/?ref_=fn_tt_tt_1"/>
        <s v="http://www.imdb.com/title/tt0443496/?ref_=fn_tt_tt_1"/>
        <s v="http://www.imdb.com/title/tt1183923/?ref_=fn_tt_tt_1"/>
        <s v="http://www.imdb.com/title/tt0110857/?ref_=fn_tt_tt_1"/>
        <s v="http://www.imdb.com/title/tt1210039/?ref_=fn_tt_tt_1"/>
        <s v="http://www.imdb.com/title/tt2553908/?ref_=fn_tt_tt_1"/>
        <s v="http://www.imdb.com/title/tt2113659/?ref_=fn_tt_tt_1"/>
        <s v="http://www.imdb.com/title/tt0118577/?ref_=fn_tt_tt_1"/>
        <s v="http://www.imdb.com/title/tt1007018/?ref_=fn_tt_tt_1"/>
        <s v="http://www.imdb.com/title/tt1247662/?ref_=fn_tt_tt_1"/>
        <s v="http://www.imdb.com/title/tt1220220/?ref_=fn_tt_tt_1"/>
        <s v="http://www.imdb.com/title/tt1128071/?ref_=fn_tt_tt_1"/>
        <s v="http://www.imdb.com/title/tt2325977/?ref_=fn_tt_tt_1"/>
        <s v="http://www.imdb.com/title/tt1210071/?ref_=fn_tt_tt_1"/>
        <s v="http://www.imdb.com/title/tt0887719/?ref_=fn_tt_tt_1"/>
        <s v="http://www.imdb.com/title/tt0488604/?ref_=fn_tt_tt_1"/>
        <s v="http://www.imdb.com/title/tt1320291/?ref_=fn_tt_tt_1"/>
        <s v="http://www.imdb.com/title/tt0349416/?ref_=fn_tt_tt_1"/>
        <s v="http://www.imdb.com/title/tt0496436/?ref_=fn_tt_tt_1"/>
        <s v="http://www.imdb.com/title/tt1568139/?ref_=fn_tt_tt_1"/>
        <s v="http://www.imdb.com/title/tt1097643/?ref_=fn_tt_tt_1"/>
        <s v="http://www.imdb.com/title/tt2722786/?ref_=fn_tt_tt_1"/>
        <s v="http://www.imdb.com/title/tt0479341/?ref_=fn_tt_tt_1"/>
        <s v="http://www.imdb.com/title/tt3074732/?ref_=fn_tt_tt_1"/>
        <s v="http://www.imdb.com/title/tt1319716/?ref_=fn_tt_tt_1"/>
        <s v="http://www.imdb.com/title/tt1147687/?ref_=fn_tt_tt_1"/>
        <s v="http://www.imdb.com/title/tt0213985/?ref_=fn_tt_tt_1"/>
        <s v="http://www.imdb.com/title/tt1070781/?ref_=fn_tt_tt_1"/>
        <s v="http://www.imdb.com/title/tt0901487/?ref_=fn_tt_tt_1"/>
        <s v="http://www.imdb.com/title/tt1913166/?ref_=fn_tt_tt_1"/>
        <s v="http://www.imdb.com/title/tt1376195/?ref_=fn_tt_tt_1"/>
        <s v="http://www.imdb.com/title/tt1091722/?ref_=fn_tt_tt_1"/>
        <s v="http://www.imdb.com/title/tt0343996/?ref_=fn_tt_tt_1"/>
        <s v="http://www.imdb.com/title/tt0195945/?ref_=fn_tt_tt_1"/>
        <s v="http://www.imdb.com/title/tt2923316/?ref_=fn_tt_tt_1"/>
        <s v="http://www.imdb.com/title/tt0062512/?ref_=fn_tt_tt_1"/>
        <s v="http://www.imdb.com/title/tt2556874/?ref_=fn_tt_tt_1"/>
        <s v="http://www.imdb.com/title/tt1602620/?ref_=fn_tt_tt_1"/>
        <s v="http://www.imdb.com/title/tt0095889/?ref_=fn_tt_tt_1"/>
        <s v="http://www.imdb.com/title/tt1612319/?ref_=fn_tt_tt_1"/>
        <s v="http://www.imdb.com/title/tt0057193/?ref_=fn_tt_tt_1"/>
        <s v="http://www.imdb.com/title/tt0441909/?ref_=fn_tt_tt_1"/>
        <s v="http://www.imdb.com/title/tt0082509/?ref_=fn_tt_tt_1"/>
        <s v="http://www.imdb.com/title/tt1161418/?ref_=fn_tt_tt_1"/>
        <s v="http://www.imdb.com/title/tt0114279/?ref_=fn_tt_tt_1"/>
        <s v="http://www.imdb.com/title/tt1694021/?ref_=fn_tt_tt_1"/>
        <s v="http://www.imdb.com/title/tt1198101/?ref_=fn_tt_tt_1"/>
        <s v="http://www.imdb.com/title/tt1527186/?ref_=fn_tt_tt_1"/>
        <s v="http://www.imdb.com/title/tt0803061/?ref_=fn_tt_tt_1"/>
        <s v="http://www.imdb.com/title/tt2176013/?ref_=fn_tt_tt_1"/>
        <s v="http://www.imdb.com/title/tt0078748/?ref_=fn_tt_tt_1"/>
        <s v="http://www.imdb.com/title/tt0072271/?ref_=fn_tt_tt_1"/>
        <s v="http://www.imdb.com/title/tt1017451/?ref_=fn_tt_tt_1"/>
        <s v="http://www.imdb.com/title/tt0067093/?ref_=fn_tt_tt_1"/>
        <s v="http://www.imdb.com/title/tt0059800/?ref_=fn_tt_tt_1"/>
        <s v="http://www.imdb.com/title/tt1701990/?ref_=fn_tt_tt_1"/>
        <s v="http://www.imdb.com/title/tt1405810/?ref_=fn_tt_tt_1"/>
        <s v="http://www.imdb.com/title/tt0117603/?ref_=fn_tt_tt_1"/>
        <s v="http://www.imdb.com/title/tt0168501/?ref_=fn_tt_tt_1"/>
        <s v="http://www.imdb.com/title/tt0094862/?ref_=fn_tt_tt_1"/>
        <s v="http://www.imdb.com/title/tt0386032/?ref_=fn_tt_tt_1"/>
        <s v="http://www.imdb.com/title/tt2975578/?ref_=fn_tt_tt_1"/>
        <s v="http://www.imdb.com/title/tt0186975/?ref_=fn_tt_tt_1"/>
        <s v="http://www.imdb.com/title/tt0366551/?ref_=fn_tt_tt_1"/>
        <s v="http://www.imdb.com/title/tt0208874/?ref_=fn_tt_tt_1"/>
        <s v="http://www.imdb.com/title/tt0181984/?ref_=fn_tt_tt_1"/>
        <s v="http://www.imdb.com/title/tt0086465/?ref_=fn_tt_tt_1"/>
        <s v="http://www.imdb.com/title/tt0454082/?ref_=fn_tt_tt_1"/>
        <s v="http://www.imdb.com/title/tt0349169/?ref_=fn_tt_tt_1"/>
        <s v="http://www.imdb.com/title/tt0097499/?ref_=fn_tt_tt_1"/>
        <s v="http://www.imdb.com/title/tt0775529/?ref_=fn_tt_tt_1"/>
        <s v="http://www.imdb.com/title/tt0323572/?ref_=fn_tt_tt_1"/>
        <s v="http://www.imdb.com/title/tt0202677/?ref_=fn_tt_tt_1"/>
        <s v="http://www.imdb.com/title/tt0280760/?ref_=fn_tt_tt_1"/>
        <s v="http://www.imdb.com/title/tt0110759/?ref_=fn_tt_tt_1"/>
        <s v="http://www.imdb.com/title/tt0482629/?ref_=fn_tt_tt_1"/>
        <s v="http://www.imdb.com/title/tt0092325/?ref_=fn_tt_tt_1"/>
        <s v="http://www.imdb.com/title/tt0087451/?ref_=fn_tt_tt_1"/>
        <s v="http://www.imdb.com/title/tt0441007/?ref_=fn_tt_tt_1"/>
        <s v="http://www.imdb.com/title/tt0427968/?ref_=fn_tt_tt_1"/>
        <s v="http://www.imdb.com/title/tt1104733/?ref_=fn_tt_tt_1"/>
        <s v="http://www.imdb.com/title/tt0120879/?ref_=fn_tt_tt_1"/>
        <s v="http://www.imdb.com/title/tt5215952/?ref_=fn_tt_tt_1"/>
        <s v="http://www.imdb.com/title/tt1922612/?ref_=fn_tt_tt_1"/>
        <s v="http://www.imdb.com/title/tt0290879/?ref_=fn_tt_tt_1"/>
        <s v="http://www.imdb.com/title/tt0100827/?ref_=fn_tt_tt_1"/>
        <s v="http://www.imdb.com/title/tt3202120/?ref_=fn_tt_tt_1"/>
        <s v="http://www.imdb.com/title/tt0286261/?ref_=fn_tt_tt_1"/>
        <s v="http://www.imdb.com/title/tt1185344/?ref_=fn_tt_tt_1"/>
        <s v="http://www.imdb.com/title/tt0420835/?ref_=fn_tt_tt_1"/>
        <s v="http://www.imdb.com/title/tt0920458/?ref_=fn_tt_tt_1"/>
        <s v="http://www.imdb.com/title/tt0434424/?ref_=fn_tt_tt_1"/>
        <s v="http://www.imdb.com/title/tt1259574/?ref_=fn_tt_tt_1"/>
        <s v="http://www.imdb.com/title/tt1183672/?ref_=fn_tt_tt_1"/>
        <s v="http://www.imdb.com/title/tt1068678/?ref_=fn_tt_tt_1"/>
        <s v="http://www.imdb.com/title/tt0090555/?ref_=fn_tt_tt_1"/>
        <s v="http://www.imdb.com/title/tt1679332/?ref_=fn_tt_tt_1"/>
        <s v="http://www.imdb.com/title/tt0325596/?ref_=fn_tt_tt_1"/>
        <s v="http://www.imdb.com/title/tt1418646/?ref_=fn_tt_tt_1"/>
        <s v="http://www.imdb.com/title/tt1661420/?ref_=fn_tt_tt_1"/>
        <s v="http://www.imdb.com/title/tt0211933/?ref_=fn_tt_tt_1"/>
        <s v="http://www.imdb.com/title/tt0458290/?ref_=fn_tt_tt_1"/>
        <s v="http://www.imdb.com/title/tt1641841/?ref_=fn_tt_tt_1"/>
        <s v="http://www.imdb.com/title/tt0093437/?ref_=fn_tt_tt_1"/>
        <s v="http://www.imdb.com/title/tt1263670/?ref_=fn_tt_tt_1"/>
        <s v="http://www.imdb.com/title/tt0079826/?ref_=fn_tt_tt_1"/>
        <s v="http://www.imdb.com/title/tt1171222/?ref_=fn_tt_tt_1"/>
        <s v="http://www.imdb.com/title/tt0062711/?ref_=fn_tt_tt_1"/>
        <s v="http://www.imdb.com/title/tt0099816/?ref_=fn_tt_tt_1"/>
        <s v="http://www.imdb.com/title/tt0126886/?ref_=fn_tt_tt_1"/>
        <s v="http://www.imdb.com/title/tt0433416/?ref_=fn_tt_tt_1"/>
        <s v="http://www.imdb.com/title/tt1666801/?ref_=fn_tt_tt_1"/>
        <s v="http://www.imdb.com/title/tt0118589/?ref_=fn_tt_tt_1"/>
        <s v="http://www.imdb.com/title/tt1457765/?ref_=fn_tt_tt_1"/>
        <s v="http://www.imdb.com/title/tt0387596/?ref_=fn_tt_tt_1"/>
        <s v="http://www.imdb.com/title/tt0810784/?ref_=fn_tt_tt_1"/>
        <s v="http://www.imdb.com/title/tt1188996/?ref_=fn_tt_tt_1"/>
        <s v="http://www.imdb.com/title/tt2017038/?ref_=fn_tt_tt_1"/>
        <s v="http://www.imdb.com/title/tt0164085/?ref_=fn_tt_tt_1"/>
        <s v="http://www.imdb.com/title/tt0795434/?ref_=fn_tt_tt_1"/>
        <s v="http://www.imdb.com/title/tt0460989/?ref_=fn_tt_tt_1"/>
        <s v="http://www.imdb.com/title/tt2178470/?ref_=fn_tt_tt_1"/>
        <s v="http://www.imdb.com/title/tt0043949/?ref_=fn_tt_tt_1"/>
        <s v="http://www.imdb.com/title/tt0963194/?ref_=fn_tt_tt_1"/>
        <s v="http://www.imdb.com/title/tt0493264/?ref_=fn_tt_tt_1"/>
        <s v="http://www.imdb.com/title/tt0110912/?ref_=fn_tt_tt_1"/>
        <s v="http://www.imdb.com/title/tt0079588/?ref_=fn_tt_tt_1"/>
        <s v="http://www.imdb.com/title/tt2872718/?ref_=fn_tt_tt_1"/>
        <s v="http://www.imdb.com/title/tt0331953/?ref_=fn_tt_tt_1"/>
        <s v="http://www.imdb.com/title/tt0059742/?ref_=fn_tt_tt_1"/>
        <s v="http://www.imdb.com/title/tt0088161/?ref_=fn_tt_tt_1"/>
        <s v="http://www.imdb.com/title/tt0449059/?ref_=fn_tt_tt_1"/>
        <s v="http://www.imdb.com/title/tt0092005/?ref_=fn_tt_tt_1"/>
        <s v="http://www.imdb.com/title/tt0289043/?ref_=fn_tt_tt_1"/>
        <s v="http://www.imdb.com/title/tt0365957/?ref_=fn_tt_tt_1"/>
        <s v="http://www.imdb.com/title/tt0079116/?ref_=fn_tt_tt_1"/>
        <s v="http://www.imdb.com/title/tt0297037/?ref_=fn_tt_tt_1"/>
        <s v="http://www.imdb.com/title/tt0117891/?ref_=fn_tt_tt_1"/>
        <s v="http://www.imdb.com/title/tt1306980/?ref_=fn_tt_tt_1"/>
        <s v="http://www.imdb.com/title/tt0482599/?ref_=fn_tt_tt_1"/>
        <s v="http://www.imdb.com/title/tt1800246/?ref_=fn_tt_tt_1"/>
        <s v="http://www.imdb.com/title/tt0082763/?ref_=fn_tt_tt_1"/>
        <s v="http://www.imdb.com/title/tt4254584/?ref_=fn_tt_tt_1"/>
        <s v="http://www.imdb.com/title/tt0107616/?ref_=fn_tt_tt_1"/>
        <s v="http://www.imdb.com/title/tt0064757/?ref_=fn_tt_tt_1"/>
        <s v="http://www.imdb.com/title/tt4474310/?ref_=fn_tt_tt_1"/>
        <s v="http://www.imdb.com/title/tt0111686/?ref_=fn_tt_tt_1"/>
        <s v="http://www.imdb.com/title/tt0164114/?ref_=fn_tt_tt_1"/>
        <s v="http://www.imdb.com/title/tt0437800/?ref_=fn_tt_tt_1"/>
        <s v="http://www.imdb.com/title/tt0120693/?ref_=fn_tt_tt_1"/>
        <s v="http://www.imdb.com/title/tt1095174/?ref_=fn_tt_tt_1"/>
        <s v="http://www.imdb.com/title/tt0144084/?ref_=fn_tt_tt_1"/>
        <s v="http://www.imdb.com/title/tt0279113/?ref_=fn_tt_tt_1"/>
        <s v="http://www.imdb.com/title/tt0479647/?ref_=fn_tt_tt_1"/>
        <s v="http://www.imdb.com/title/tt1300851/?ref_=fn_tt_tt_1"/>
        <s v="http://www.imdb.com/title/tt0896923/?ref_=fn_tt_tt_1"/>
        <s v="http://www.imdb.com/title/tt2390361/?ref_=fn_tt_tt_1"/>
        <s v="http://www.imdb.com/title/tt1282140/?ref_=fn_tt_tt_1"/>
        <s v="http://www.imdb.com/title/tt0110137/?ref_=fn_tt_tt_1"/>
        <s v="http://www.imdb.com/title/tt0189998/?ref_=fn_tt_tt_1"/>
        <s v="http://www.imdb.com/title/tt1604171/?ref_=fn_tt_tt_1"/>
        <s v="http://www.imdb.com/title/tt0117283/?ref_=fn_tt_tt_1"/>
        <s v="http://www.imdb.com/title/tt0165831/?ref_=fn_tt_tt_1"/>
        <s v="http://www.imdb.com/title/tt0206420/?ref_=fn_tt_tt_1"/>
        <s v="http://www.imdb.com/title/tt0104454/?ref_=fn_tt_tt_1"/>
        <s v="http://www.imdb.com/title/tt5016504/?ref_=fn_tt_tt_1"/>
        <s v="http://www.imdb.com/title/tt2401878/?ref_=fn_tt_tt_1"/>
        <s v="http://www.imdb.com/title/tt1431181/?ref_=fn_tt_tt_1"/>
        <s v="http://www.imdb.com/title/tt0283832/?ref_=fn_tt_tt_1"/>
        <s v="http://www.imdb.com/title/tt0102915/?ref_=fn_tt_tt_1"/>
        <s v="http://www.imdb.com/title/tt0118863/?ref_=fn_tt_tt_1"/>
        <s v="http://www.imdb.com/title/tt0804497/?ref_=fn_tt_tt_1"/>
        <s v="http://www.imdb.com/title/tt1371155/?ref_=fn_tt_tt_1"/>
        <s v="http://www.imdb.com/title/tt0829098/?ref_=fn_tt_tt_1"/>
        <s v="http://www.imdb.com/title/tt0119937/?ref_=fn_tt_tt_1"/>
        <s v="http://www.imdb.com/title/tt0086582/?ref_=fn_tt_tt_1"/>
        <s v="http://www.imdb.com/title/tt0485601/?ref_=fn_tt_tt_1"/>
        <s v="http://www.imdb.com/title/tt1980929/?ref_=fn_tt_tt_1"/>
        <s v="http://www.imdb.com/title/tt0398027/?ref_=fn_tt_tt_1"/>
        <s v="http://www.imdb.com/title/tt0283503/?ref_=fn_tt_tt_1"/>
        <s v="http://www.imdb.com/title/tt2241676/?ref_=fn_tt_tt_1"/>
        <s v="http://www.imdb.com/title/tt0314676/?ref_=fn_tt_tt_1"/>
        <s v="http://www.imdb.com/title/tt0119494/?ref_=fn_tt_tt_1"/>
        <s v="http://www.imdb.com/title/tt0457572/?ref_=fn_tt_tt_1"/>
        <s v="http://www.imdb.com/title/tt0373445/?ref_=fn_tt_tt_1"/>
        <s v="http://www.imdb.com/title/tt1235189/?ref_=fn_tt_tt_1"/>
        <s v="http://www.imdb.com/title/tt0964539/?ref_=fn_tt_tt_1"/>
        <s v="http://www.imdb.com/title/tt1238834/?ref_=fn_tt_tt_1"/>
        <s v="http://www.imdb.com/title/tt0360323/?ref_=fn_tt_tt_1"/>
        <s v="http://www.imdb.com/title/tt0342272/?ref_=fn_tt_tt_1"/>
        <s v="http://www.imdb.com/title/tt2494384/?ref_=fn_tt_tt_1"/>
        <s v="http://www.imdb.com/title/tt0094625/?ref_=fn_tt_tt_1"/>
        <s v="http://www.imdb.com/title/tt0473188/?ref_=fn_tt_tt_1"/>
        <s v="http://www.imdb.com/title/tt0460505/?ref_=fn_tt_tt_1"/>
        <s v="http://www.imdb.com/title/tt2112277/?ref_=fn_tt_tt_1"/>
        <s v="http://www.imdb.com/title/tt2102502/?ref_=fn_tt_tt_1"/>
        <s v="http://www.imdb.com/title/tt0421994/?ref_=fn_tt_tt_1"/>
        <s v="http://www.imdb.com/title/tt4196848/?ref_=fn_tt_tt_1"/>
        <s v="http://www.imdb.com/title/tt0324133/?ref_=fn_tt_tt_1"/>
        <s v="http://www.imdb.com/title/tt2628316/?ref_=fn_tt_tt_1"/>
        <s v="http://www.imdb.com/title/tt0094764/?ref_=fn_tt_tt_1"/>
        <s v="http://www.imdb.com/title/tt4060866/?ref_=fn_tt_tt_1"/>
        <s v="http://www.imdb.com/title/tt0097239/?ref_=fn_tt_tt_1"/>
        <s v="http://www.imdb.com/title/tt0120169/?ref_=fn_tt_tt_1"/>
        <s v="http://www.imdb.com/title/tt0113326/?ref_=fn_tt_tt_1"/>
        <s v="http://www.imdb.com/title/tt2936180/?ref_=fn_tt_tt_1"/>
        <s v="http://www.imdb.com/title/tt0427944/?ref_=fn_tt_tt_1"/>
        <s v="http://www.imdb.com/title/tt0498353/?ref_=fn_tt_tt_1"/>
        <s v="http://www.imdb.com/title/tt1174732/?ref_=fn_tt_tt_1"/>
        <s v="http://www.imdb.com/title/tt0338427/?ref_=fn_tt_tt_1"/>
        <s v="http://www.imdb.com/title/tt0087428/?ref_=fn_tt_tt_1"/>
        <s v="http://www.imdb.com/title/tt0272207/?ref_=fn_tt_tt_1"/>
        <s v="http://www.imdb.com/title/tt0263734/?ref_=fn_tt_tt_1"/>
        <s v="http://www.imdb.com/title/tt1001562/?ref_=fn_tt_tt_1"/>
        <s v="http://www.imdb.com/title/tt0410454/?ref_=fn_tt_tt_1"/>
        <s v="http://www.imdb.com/title/tt1225822/?ref_=fn_tt_tt_1"/>
        <s v="http://www.imdb.com/title/tt0319829/?ref_=fn_tt_tt_1"/>
        <s v="http://www.imdb.com/title/tt0269329/?ref_=fn_tt_tt_1"/>
        <s v="http://www.imdb.com/title/tt0345061/?ref_=fn_tt_tt_1"/>
        <s v="http://www.imdb.com/title/tt1772422/?ref_=fn_tt_tt_1"/>
        <s v="http://www.imdb.com/title/tt1602098/?ref_=fn_tt_tt_1"/>
        <s v="http://www.imdb.com/title/tt2147225/?ref_=fn_tt_tt_1"/>
        <s v="http://www.imdb.com/title/tt0833553/?ref_=fn_tt_tt_1"/>
        <s v="http://www.imdb.com/title/tt0808417/?ref_=fn_tt_tt_1"/>
        <s v="http://www.imdb.com/title/tt1085779/?ref_=fn_tt_tt_1"/>
        <s v="http://www.imdb.com/title/tt1063669/?ref_=fn_tt_tt_1"/>
        <s v="http://www.imdb.com/title/tt1974419/?ref_=fn_tt_tt_1"/>
        <s v="http://www.imdb.com/title/tt1289406/?ref_=fn_tt_tt_1"/>
        <s v="http://www.imdb.com/title/tt0203408/?ref_=fn_tt_tt_1"/>
        <s v="http://www.imdb.com/title/tt0467406/?ref_=fn_tt_tt_1"/>
        <s v="http://www.imdb.com/title/tt3488328/?ref_=fn_tt_tt_1"/>
        <s v="http://www.imdb.com/title/tt0066995/?ref_=fn_tt_tt_1"/>
        <s v="http://www.imdb.com/title/tt0068646/?ref_=fn_tt_tt_1"/>
        <s v="http://www.imdb.com/title/tt0085549/?ref_=fn_tt_tt_1"/>
        <s v="http://www.imdb.com/title/tt1022603/?ref_=fn_tt_tt_1"/>
        <s v="http://www.imdb.com/title/tt0107822/?ref_=fn_tt_tt_1"/>
        <s v="http://www.imdb.com/title/tt1915581/?ref_=fn_tt_tt_1"/>
        <s v="http://www.imdb.com/title/tt0282209/?ref_=fn_tt_tt_1"/>
        <s v="http://www.imdb.com/title/tt0070328/?ref_=fn_tt_tt_1"/>
        <s v="http://www.imdb.com/title/tt0156812/?ref_=fn_tt_tt_1"/>
        <s v="http://www.imdb.com/title/tt0832266/?ref_=fn_tt_tt_1"/>
        <s v="http://www.imdb.com/title/tt1640484/?ref_=fn_tt_tt_1"/>
        <s v="http://www.imdb.com/title/tt0433383/?ref_=fn_tt_tt_1"/>
        <s v="http://www.imdb.com/title/tt0379725/?ref_=fn_tt_tt_1"/>
        <s v="http://www.imdb.com/title/tt0112851/?ref_=fn_tt_tt_1"/>
        <s v="http://www.imdb.com/title/tt2802850/?ref_=fn_tt_tt_1"/>
        <s v="http://www.imdb.com/title/tt0074812/?ref_=fn_tt_tt_1"/>
        <s v="http://www.imdb.com/title/tt0071807/?ref_=fn_tt_tt_1"/>
        <s v="http://www.imdb.com/title/tt0094612/?ref_=fn_tt_tt_1"/>
        <s v="http://www.imdb.com/title/tt0435625/?ref_=fn_tt_tt_1"/>
        <s v="http://www.imdb.com/title/tt0245280/?ref_=fn_tt_tt_1"/>
        <s v="http://www.imdb.com/title/tt2752758/?ref_=fn_tt_tt_1"/>
        <s v="http://www.imdb.com/title/tt0116324/?ref_=fn_tt_tt_1"/>
        <s v="http://www.imdb.com/title/tt0395584/?ref_=fn_tt_tt_1"/>
        <s v="http://www.imdb.com/title/tt0118276/?ref_=fn_tt_tt_1"/>
        <s v="http://www.imdb.com/title/tt3850214/?ref_=fn_tt_tt_1"/>
        <s v="http://www.imdb.com/title/tt0160401/?ref_=fn_tt_tt_1"/>
        <s v="http://www.imdb.com/title/tt0251736/?ref_=fn_tt_tt_1"/>
        <s v="http://www.imdb.com/title/tt0072626/?ref_=fn_tt_tt_1"/>
        <s v="http://www.imdb.com/title/tt1019452/?ref_=fn_tt_tt_1"/>
        <s v="http://www.imdb.com/title/tt1194263/?ref_=fn_tt_tt_1"/>
        <s v="http://www.imdb.com/title/tt0098622/?ref_=fn_tt_tt_1"/>
        <s v="http://www.imdb.com/title/tt3125324/?ref_=fn_tt_tt_1"/>
        <s v="http://www.imdb.com/title/tt1315981/?ref_=fn_tt_tt_1"/>
        <s v="http://www.imdb.com/title/tt0095497/?ref_=fn_tt_tt_1"/>
        <s v="http://www.imdb.com/title/tt0125971/?ref_=fn_tt_tt_1"/>
        <s v="http://www.imdb.com/title/tt0361411/?ref_=fn_tt_tt_1"/>
        <s v="http://www.imdb.com/title/tt0252444/?ref_=fn_tt_tt_1"/>
        <s v="http://www.imdb.com/title/tt0785077/?ref_=fn_tt_tt_1"/>
        <s v="http://www.imdb.com/title/tt0105459/?ref_=fn_tt_tt_1"/>
        <s v="http://www.imdb.com/title/tt1592154/?ref_=fn_tt_tt_1"/>
        <s v="http://www.imdb.com/title/tt0250371/?ref_=fn_tt_tt_1"/>
        <s v="http://www.imdb.com/title/tt0204993/?ref_=fn_tt_tt_1"/>
        <s v="http://www.imdb.com/title/tt0420332/?ref_=fn_tt_tt_1"/>
        <s v="http://www.imdb.com/title/tt1012804/?ref_=fn_tt_tt_1"/>
        <s v="http://www.imdb.com/title/tt1336617/?ref_=fn_tt_tt_1"/>
        <s v="http://www.imdb.com/title/tt0160216/?ref_=fn_tt_tt_1"/>
        <s v="http://www.imdb.com/title/tt0298744/?ref_=fn_tt_tt_1"/>
        <s v="http://www.imdb.com/title/tt0432402/?ref_=fn_tt_tt_1"/>
        <s v="http://www.imdb.com/title/tt1242460/?ref_=fn_tt_tt_1"/>
        <s v="http://www.imdb.com/title/tt2739338/?ref_=fn_tt_tt_1"/>
        <s v="http://www.imdb.com/title/tt1034324/?ref_=fn_tt_tt_1"/>
        <s v="http://www.imdb.com/title/tt0085868/?ref_=fn_tt_tt_1"/>
        <s v="http://www.imdb.com/title/tt1121977/?ref_=fn_tt_tt_1"/>
        <s v="http://www.imdb.com/title/tt0076175/?ref_=fn_tt_tt_1"/>
        <s v="http://www.imdb.com/title/tt0108500/?ref_=fn_tt_tt_1"/>
        <s v="http://www.imdb.com/title/tt1421051/?ref_=fn_tt_tt_1"/>
        <s v="http://www.imdb.com/title/tt1220628/?ref_=fn_tt_tt_1"/>
        <s v="http://www.imdb.com/title/tt0118836/?ref_=fn_tt_tt_1"/>
        <s v="http://www.imdb.com/title/tt1403177/?ref_=fn_tt_tt_1"/>
        <s v="http://www.imdb.com/title/tt2402105/?ref_=fn_tt_tt_1"/>
        <s v="http://www.imdb.com/title/tt0302674/?ref_=fn_tt_tt_1"/>
        <s v="http://www.imdb.com/title/tt0301390/?ref_=fn_tt_tt_1"/>
        <s v="http://www.imdb.com/title/tt1658801/?ref_=fn_tt_tt_1"/>
        <s v="http://www.imdb.com/title/tt1361313/?ref_=fn_tt_tt_1"/>
        <s v="http://www.imdb.com/title/tt2328813/?ref_=fn_tt_tt_1"/>
        <s v="http://www.imdb.com/title/tt1106860/?ref_=fn_tt_tt_1"/>
        <s v="http://www.imdb.com/title/tt0419256/?ref_=fn_tt_tt_1"/>
        <s v="http://www.imdb.com/title/tt0144117/?ref_=fn_tt_tt_1"/>
        <s v="http://www.imdb.com/title/tt3469440/?ref_=fn_tt_tt_1"/>
        <s v="http://www.imdb.com/title/tt1756851/?ref_=fn_tt_tt_1"/>
        <s v="http://www.imdb.com/title/tt2243621/?ref_=fn_tt_tt_1"/>
        <s v="http://www.imdb.com/title/tt4061848/?ref_=fn_tt_tt_1"/>
        <s v="http://www.imdb.com/title/tt0089767/?ref_=fn_tt_tt_1"/>
        <s v="http://www.imdb.com/title/tt0942903/?ref_=fn_tt_tt_1"/>
        <s v="http://www.imdb.com/title/tt0106677/?ref_=fn_tt_tt_1"/>
        <s v="http://www.imdb.com/title/tt0810900/?ref_=fn_tt_tt_1"/>
        <s v="http://www.imdb.com/title/tt4412528/?ref_=fn_tt_tt_1"/>
        <s v="http://www.imdb.com/title/tt3687310/?ref_=fn_tt_tt_1"/>
        <s v="http://www.imdb.com/title/tt0130444/?ref_=fn_tt_tt_1"/>
        <s v="http://www.imdb.com/title/tt0406650/?ref_=fn_tt_tt_1"/>
        <s v="http://www.imdb.com/title/tt0323939/?ref_=fn_tt_tt_1"/>
        <s v="http://www.imdb.com/title/tt1582507/?ref_=fn_tt_tt_1"/>
        <s v="http://www.imdb.com/title/tt1255953/?ref_=fn_tt_tt_1"/>
        <s v="http://www.imdb.com/title/tt0323807/?ref_=fn_tt_tt_1"/>
        <s v="http://www.imdb.com/title/tt1003034/?ref_=fn_tt_tt_1"/>
        <s v="http://www.imdb.com/title/tt0861739/?ref_=fn_tt_tt_1"/>
        <s v="http://www.imdb.com/title/tt3322940/?ref_=fn_tt_tt_1"/>
        <s v="http://www.imdb.com/title/tt1148165/?ref_=fn_tt_tt_1"/>
        <s v="http://www.imdb.com/title/tt0101507/?ref_=fn_tt_tt_1"/>
        <s v="http://www.imdb.com/title/tt0093378/?ref_=fn_tt_tt_1"/>
        <s v="http://www.imdb.com/title/tt0082405/?ref_=fn_tt_tt_1"/>
        <s v="http://www.imdb.com/title/tt0080661/?ref_=fn_tt_tt_1"/>
        <s v="http://www.imdb.com/title/tt0106223/?ref_=fn_tt_tt_1"/>
        <s v="http://www.imdb.com/title/tt0139239/?ref_=fn_tt_tt_1"/>
        <s v="http://www.imdb.com/title/tt0436331/?ref_=fn_tt_tt_1"/>
        <s v="http://www.imdb.com/title/tt0066769/?ref_=fn_tt_tt_1"/>
        <s v="http://www.imdb.com/title/tt0200469/?ref_=fn_tt_tt_1"/>
        <s v="http://www.imdb.com/title/tt0161860/?ref_=fn_tt_tt_1"/>
        <s v="http://www.imdb.com/title/tt1723811/?ref_=fn_tt_tt_1"/>
        <s v="http://www.imdb.com/title/tt0375912/?ref_=fn_tt_tt_1"/>
        <s v="http://www.imdb.com/title/tt0457530/?ref_=fn_tt_tt_1"/>
        <s v="http://www.imdb.com/title/tt1869716/?ref_=fn_tt_tt_1"/>
        <s v="http://www.imdb.com/title/tt0359423/?ref_=fn_tt_tt_1"/>
        <s v="http://www.imdb.com/title/tt0168446/?ref_=fn_tt_tt_1"/>
        <s v="http://www.imdb.com/title/tt0790712/?ref_=fn_tt_tt_1"/>
        <s v="http://www.imdb.com/title/tt1414378/?ref_=fn_tt_tt_1"/>
        <s v="http://www.imdb.com/title/tt0421082/?ref_=fn_tt_tt_1"/>
        <s v="http://www.imdb.com/title/tt0088247/?ref_=fn_tt_tt_1"/>
        <s v="http://www.imdb.com/title/tt0301357/?ref_=fn_tt_tt_1"/>
        <s v="http://www.imdb.com/title/tt1226271/?ref_=fn_tt_tt_1"/>
        <s v="http://www.imdb.com/title/tt0089907/?ref_=fn_tt_tt_1"/>
        <s v="http://www.imdb.com/title/tt2049116/?ref_=fn_tt_tt_1"/>
        <s v="http://www.imdb.com/title/tt0113749/?ref_=fn_tt_tt_1"/>
        <s v="http://www.imdb.com/title/tt0077631/?ref_=fn_tt_tt_1"/>
        <s v="http://www.imdb.com/title/tt0091763/?ref_=fn_tt_tt_1"/>
        <s v="http://www.imdb.com/title/tt0361596/?ref_=fn_tt_tt_1"/>
        <s v="http://www.imdb.com/title/tt0064115/?ref_=fn_tt_tt_1"/>
        <s v="http://www.imdb.com/title/tt0058331/?ref_=fn_tt_tt_1"/>
        <s v="http://www.imdb.com/title/tt0081283/?ref_=fn_tt_tt_1"/>
        <s v="http://www.imdb.com/title/tt0055614/?ref_=fn_tt_tt_1"/>
        <s v="http://www.imdb.com/title/tt0080487/?ref_=fn_tt_tt_1"/>
        <s v="http://www.imdb.com/title/tt0250274/?ref_=fn_tt_tt_1"/>
        <s v="http://www.imdb.com/title/tt0161100/?ref_=fn_tt_tt_1"/>
        <s v="http://www.imdb.com/title/tt0114814/?ref_=fn_tt_tt_1"/>
        <s v="http://www.imdb.com/title/tt0097981/?ref_=fn_tt_tt_1"/>
        <s v="http://www.imdb.com/title/tt0283111/?ref_=fn_tt_tt_1"/>
        <s v="http://www.imdb.com/title/tt1125849/?ref_=fn_tt_tt_1"/>
        <s v="http://www.imdb.com/title/tt0038499/?ref_=fn_tt_tt_1"/>
        <s v="http://www.imdb.com/title/tt0218839/?ref_=fn_tt_tt_1"/>
        <s v="http://www.imdb.com/title/tt0082340/?ref_=fn_tt_tt_1"/>
        <s v="http://www.imdb.com/title/tt0096054/?ref_=fn_tt_tt_1"/>
        <s v="http://www.imdb.com/title/tt0462244/?ref_=fn_tt_tt_1"/>
        <s v="http://www.imdb.com/title/tt0117786/?ref_=fn_tt_tt_1"/>
        <s v="http://www.imdb.com/title/tt0310281/?ref_=fn_tt_tt_1"/>
        <s v="http://www.imdb.com/title/tt0095690/?ref_=fn_tt_tt_1"/>
        <s v="http://www.imdb.com/title/tt3910804/?ref_=fn_tt_tt_1"/>
        <s v="http://www.imdb.com/title/tt0120148/?ref_=fn_tt_tt_1"/>
        <s v="http://www.imdb.com/title/tt0114609/?ref_=fn_tt_tt_1"/>
        <s v="http://www.imdb.com/title/tt0455590/?ref_=fn_tt_tt_1"/>
        <s v="http://www.imdb.com/title/tt0097474/?ref_=fn_tt_tt_1"/>
        <s v="http://www.imdb.com/title/tt1704573/?ref_=fn_tt_tt_1"/>
        <s v="http://www.imdb.com/title/tt0996382/?ref_=fn_tt_tt_1"/>
        <s v="http://www.imdb.com/title/tt0183659/?ref_=fn_tt_tt_1"/>
        <s v="http://www.imdb.com/title/tt0137338/?ref_=fn_tt_tt_1"/>
        <s v="http://www.imdb.com/title/tt1840417/?ref_=fn_tt_tt_1"/>
        <s v="http://www.imdb.com/title/tt1702425/?ref_=fn_tt_tt_1"/>
        <s v="http://www.imdb.com/title/tt1174730/?ref_=fn_tt_tt_1"/>
        <s v="http://www.imdb.com/title/tt1540133/?ref_=fn_tt_tt_1"/>
        <s v="http://www.imdb.com/title/tt0844671/?ref_=fn_tt_tt_1"/>
        <s v="http://www.imdb.com/title/tt0159097/?ref_=fn_tt_tt_1"/>
        <s v="http://www.imdb.com/title/tt0147004/?ref_=fn_tt_tt_1"/>
        <s v="http://www.imdb.com/title/tt1151922/?ref_=fn_tt_tt_1"/>
        <s v="http://www.imdb.com/title/tt2870708/?ref_=fn_tt_tt_1"/>
        <s v="http://www.imdb.com/title/tt0145893/?ref_=fn_tt_tt_1"/>
        <s v="http://www.imdb.com/title/tt0412253/?ref_=fn_tt_tt_1"/>
        <s v="http://www.imdb.com/title/tt0248845/?ref_=fn_tt_tt_1"/>
        <s v="http://www.imdb.com/title/tt0107750/?ref_=fn_tt_tt_1"/>
        <s v="http://www.imdb.com/title/tt3432552/?ref_=fn_tt_tt_1"/>
        <s v="http://www.imdb.com/title/tt0323944/?ref_=fn_tt_tt_1"/>
        <s v="http://www.imdb.com/title/tt0234354/?ref_=fn_tt_tt_1"/>
        <s v="http://www.imdb.com/title/tt0270259/?ref_=fn_tt_tt_1"/>
        <s v="http://www.imdb.com/title/tt0065214/?ref_=fn_tt_tt_1"/>
        <s v="http://www.imdb.com/title/tt1082886/?ref_=fn_tt_tt_1"/>
        <s v="http://www.imdb.com/title/tt0079240/?ref_=fn_tt_tt_1"/>
        <s v="http://www.imdb.com/title/tt0300214/?ref_=fn_tt_tt_1"/>
        <s v="http://www.imdb.com/title/tt0101412/?ref_=fn_tt_tt_1"/>
        <s v="http://www.imdb.com/title/tt1130964/?ref_=fn_tt_tt_1"/>
        <s v="http://www.imdb.com/title/tt0322289/?ref_=fn_tt_tt_1"/>
        <s v="http://www.imdb.com/title/tt1226232/?ref_=fn_tt_tt_1"/>
        <s v="http://www.imdb.com/title/tt1541995/?ref_=fn_tt_tt_1"/>
        <s v="http://www.imdb.com/title/tt0457308/?ref_=fn_tt_tt_1"/>
        <s v="http://www.imdb.com/title/tt0246134/?ref_=fn_tt_tt_1"/>
        <s v="http://www.imdb.com/title/tt0076245/?ref_=fn_tt_tt_1"/>
        <s v="http://www.imdb.com/title/tt0976247/?ref_=fn_tt_tt_1"/>
        <s v="http://www.imdb.com/title/tt0841119/?ref_=fn_tt_tt_1"/>
        <s v="http://www.imdb.com/title/tt0331811/?ref_=fn_tt_tt_1"/>
        <s v="http://www.imdb.com/title/tt0110490/?ref_=fn_tt_tt_1"/>
        <s v="http://www.imdb.com/title/tt1281374/?ref_=fn_tt_tt_1"/>
        <s v="http://www.imdb.com/title/tt1667310/?ref_=fn_tt_tt_1"/>
        <s v="http://www.imdb.com/title/tt1014774/?ref_=fn_tt_tt_1"/>
        <s v="http://www.imdb.com/title/tt1575694/?ref_=fn_tt_tt_1"/>
        <s v="http://www.imdb.com/title/tt1366312/?ref_=fn_tt_tt_1"/>
        <s v="http://www.imdb.com/title/tt0086541/?ref_=fn_tt_tt_1"/>
        <s v="http://www.imdb.com/title/tt0283900/?ref_=fn_tt_tt_1"/>
        <s v="http://www.imdb.com/title/tt2182972/?ref_=fn_tt_tt_1"/>
        <s v="http://www.imdb.com/title/tt0795441/?ref_=fn_tt_tt_1"/>
        <s v="http://www.imdb.com/title/tt0938305/?ref_=fn_tt_tt_1"/>
        <s v="http://www.imdb.com/title/tt0059825/?ref_=fn_tt_tt_1"/>
        <s v="http://www.imdb.com/title/tt1772408/?ref_=fn_tt_tt_1"/>
        <s v="http://www.imdb.com/title/tt0427954/?ref_=fn_tt_tt_1"/>
        <s v="http://www.imdb.com/title/tt0120210/?ref_=fn_tt_tt_1"/>
        <s v="http://www.imdb.com/title/tt1220617/?ref_=fn_tt_tt_1"/>
        <s v="http://www.imdb.com/title/tt0286499/?ref_=fn_tt_tt_1"/>
        <s v="http://www.imdb.com/title/tt0286179/?ref_=fn_tt_tt_1"/>
        <s v="http://www.imdb.com/title/tt0473024/?ref_=fn_tt_tt_1"/>
        <s v="http://www.imdb.com/title/tt2166214/?ref_=fn_tt_tt_1"/>
        <s v="http://www.imdb.com/title/tt1245112/?ref_=fn_tt_tt_1"/>
        <s v="http://www.imdb.com/title/tt1303803/?ref_=fn_tt_tt_1"/>
        <s v="http://www.imdb.com/title/tt0070735/?ref_=fn_tt_tt_1"/>
        <s v="http://www.imdb.com/title/tt0082158/?ref_=fn_tt_tt_1"/>
        <s v="http://www.imdb.com/title/tt0422093/?ref_=fn_tt_tt_1"/>
        <s v="http://www.imdb.com/title/tt0117631/?ref_=fn_tt_tt_1"/>
        <s v="http://www.imdb.com/title/tt2229499/?ref_=fn_tt_tt_1"/>
        <s v="http://www.imdb.com/title/tt0068699/?ref_=fn_tt_tt_1"/>
        <s v="http://www.imdb.com/title/tt0162346/?ref_=fn_tt_tt_1"/>
        <s v="http://www.imdb.com/title/tt0280778/?ref_=fn_tt_tt_1"/>
        <s v="http://www.imdb.com/title/tt0080771/?ref_=fn_tt_tt_1"/>
        <s v="http://www.imdb.com/title/tt0372824/?ref_=fn_tt_tt_1"/>
        <s v="http://www.imdb.com/title/tt0330602/?ref_=fn_tt_tt_1"/>
        <s v="http://www.imdb.com/title/tt0335563/?ref_=fn_tt_tt_1"/>
        <s v="http://www.imdb.com/title/tt0097216/?ref_=fn_tt_tt_1"/>
        <s v="http://www.imdb.com/title/tt0242508/?ref_=fn_tt_tt_1"/>
        <s v="http://www.imdb.com/title/tt1508675/?ref_=fn_tt_tt_1"/>
        <s v="http://www.imdb.com/title/tt0290673/?ref_=fn_tt_tt_1"/>
        <s v="http://www.imdb.com/title/tt2914838/?ref_=fn_tt_tt_1"/>
        <s v="http://www.imdb.com/title/tt0405508/?ref_=fn_tt_tt_1"/>
        <s v="http://www.imdb.com/title/tt3297554/?ref_=fn_tt_tt_1"/>
        <s v="http://www.imdb.com/title/tt1251743/?ref_=fn_tt_tt_1"/>
        <s v="http://www.imdb.com/title/tt0811106/?ref_=fn_tt_tt_1"/>
        <s v="http://www.imdb.com/title/tt0202559/?ref_=fn_tt_tt_1"/>
        <s v="http://www.imdb.com/title/tt1614989/?ref_=fn_tt_tt_1"/>
        <s v="http://www.imdb.com/title/tt1525366/?ref_=fn_tt_tt_1"/>
        <s v="http://www.imdb.com/title/tt0384488/?ref_=fn_tt_tt_1"/>
        <s v="http://www.imdb.com/title/tt2667960/?ref_=fn_tt_tt_1"/>
        <s v="http://www.imdb.com/title/tt0081534/?ref_=fn_tt_tt_1"/>
        <s v="http://www.imdb.com/title/tt1618430/?ref_=fn_tt_tt_1"/>
        <s v="http://www.imdb.com/title/tt2226417/?ref_=fn_tt_tt_1"/>
        <s v="http://www.imdb.com/title/tt0432348/?ref_=fn_tt_tt_1"/>
        <s v="http://www.imdb.com/title/tt1179933/?ref_=fn_tt_tt_1"/>
        <s v="http://www.imdb.com/title/tt0322802/?ref_=fn_tt_tt_1"/>
        <s v="http://www.imdb.com/title/tt4786282/?ref_=fn_tt_tt_1"/>
        <s v="http://www.imdb.com/title/tt1778304/?ref_=fn_tt_tt_1"/>
        <s v="http://www.imdb.com/title/tt1204977/?ref_=fn_tt_tt_1"/>
        <s v="http://www.imdb.com/title/tt0093629/?ref_=fn_tt_tt_1"/>
        <s v="http://www.imdb.com/title/tt2378281/?ref_=fn_tt_tt_1"/>
        <s v="http://www.imdb.com/title/tt2109184/?ref_=fn_tt_tt_1"/>
        <s v="http://www.imdb.com/title/tt0046247/?ref_=fn_tt_tt_1"/>
        <s v="http://www.imdb.com/title/tt0072081/?ref_=fn_tt_tt_1"/>
        <s v="http://www.imdb.com/title/tt0101917/?ref_=fn_tt_tt_1"/>
        <s v="http://www.imdb.com/title/tt0340855/?ref_=fn_tt_tt_1"/>
        <s v="http://www.imdb.com/title/tt0046672/?ref_=fn_tt_tt_1"/>
        <s v="http://www.imdb.com/title/tt2473682/?ref_=fn_tt_tt_1"/>
        <s v="http://www.imdb.com/title/tt0080678/?ref_=fn_tt_tt_1"/>
        <s v="http://www.imdb.com/title/tt0790636/?ref_=fn_tt_tt_1"/>
        <s v="http://www.imdb.com/title/tt2918436/?ref_=fn_tt_tt_1"/>
        <s v="http://www.imdb.com/title/tt0209144/?ref_=fn_tt_tt_1"/>
        <s v="http://www.imdb.com/title/tt2388715/?ref_=fn_tt_tt_1"/>
        <s v="http://www.imdb.com/title/tt0424345/?ref_=fn_tt_tt_1"/>
        <s v="http://www.imdb.com/title/tt0249462/?ref_=fn_tt_tt_1"/>
        <s v="http://www.imdb.com/title/tt1727388/?ref_=fn_tt_tt_1"/>
        <s v="http://www.imdb.com/title/tt0102065/?ref_=fn_tt_tt_1"/>
        <s v="http://www.imdb.com/title/tt0084296/?ref_=fn_tt_tt_1"/>
        <s v="http://www.imdb.com/title/tt0187819/?ref_=fn_tt_tt_1"/>
        <s v="http://www.imdb.com/title/tt0118632/?ref_=fn_tt_tt_1"/>
        <s v="http://www.imdb.com/title/tt0082766/?ref_=fn_tt_tt_1"/>
        <s v="http://www.imdb.com/title/tt1637706/?ref_=fn_tt_tt_1"/>
        <s v="http://www.imdb.com/title/tt3499096/?ref_=fn_tt_tt_1"/>
        <s v="http://www.imdb.com/title/tt0119905/?ref_=fn_tt_tt_1"/>
        <s v="http://www.imdb.com/title/tt2870612/?ref_=fn_tt_tt_1"/>
        <s v="http://www.imdb.com/title/tt2205401/?ref_=fn_tt_tt_1"/>
        <s v="http://www.imdb.com/title/tt0119080/?ref_=fn_tt_tt_1"/>
        <s v="http://www.imdb.com/title/tt3316960/?ref_=fn_tt_tt_1"/>
        <s v="http://www.imdb.com/title/tt0046949/?ref_=fn_tt_tt_1"/>
        <s v="http://www.imdb.com/title/tt0082817/?ref_=fn_tt_tt_1"/>
        <s v="http://www.imdb.com/title/tt0097388/?ref_=fn_tt_tt_1"/>
        <s v="http://www.imdb.com/title/tt0259446/?ref_=fn_tt_tt_1"/>
        <s v="http://www.imdb.com/title/tt2101441/?ref_=fn_tt_tt_1"/>
        <s v="http://www.imdb.com/title/tt0113253/?ref_=fn_tt_tt_1"/>
        <s v="http://www.imdb.com/title/tt0245574/?ref_=fn_tt_tt_1"/>
        <s v="http://www.imdb.com/title/tt0365748/?ref_=fn_tt_tt_1"/>
        <s v="http://www.imdb.com/title/tt1045655/?ref_=fn_tt_tt_1"/>
        <s v="http://www.imdb.com/title/tt0116905/?ref_=fn_tt_tt_1"/>
        <s v="http://www.imdb.com/title/tt0095271/?ref_=fn_tt_tt_1"/>
        <s v="http://www.imdb.com/title/tt0090655/?ref_=fn_tt_tt_1"/>
        <s v="http://www.imdb.com/title/tt0083833/?ref_=fn_tt_tt_1"/>
        <s v="http://www.imdb.com/title/tt0085862/?ref_=fn_tt_tt_1"/>
        <s v="http://www.imdb.com/title/tt1772240/?ref_=fn_tt_tt_1"/>
        <s v="http://www.imdb.com/title/tt0862846/?ref_=fn_tt_tt_1"/>
        <s v="http://www.imdb.com/title/tt1781922/?ref_=fn_tt_tt_1"/>
        <s v="http://www.imdb.com/title/tt0083630/?ref_=fn_tt_tt_1"/>
        <s v="http://www.imdb.com/title/tt0053290/?ref_=fn_tt_tt_1"/>
        <s v="http://www.imdb.com/title/tt4667094/?ref_=fn_tt_tt_1"/>
        <s v="http://www.imdb.com/title/tt0795438/?ref_=fn_tt_tt_1"/>
        <s v="http://www.imdb.com/title/tt0022879/?ref_=fn_tt_tt_1"/>
        <s v="http://www.imdb.com/title/tt4871980/?ref_=fn_tt_tt_1"/>
        <s v="http://www.imdb.com/title/tt0259974/?ref_=fn_tt_tt_1"/>
        <s v="http://www.imdb.com/title/tt0332375/?ref_=fn_tt_tt_1"/>
        <s v="http://www.imdb.com/title/tt0338135/?ref_=fn_tt_tt_1"/>
        <s v="http://www.imdb.com/title/tt0075147/?ref_=fn_tt_tt_1"/>
        <s v="http://www.imdb.com/title/tt0245120/?ref_=fn_tt_tt_1"/>
        <s v="http://www.imdb.com/title/tt0077572/?ref_=fn_tt_tt_1"/>
        <s v="http://www.imdb.com/title/tt0098546/?ref_=fn_tt_tt_1"/>
        <s v="http://www.imdb.com/title/tt0456554/?ref_=fn_tt_tt_1"/>
        <s v="http://www.imdb.com/title/tt0120831/?ref_=fn_tt_tt_1"/>
        <s v="http://www.imdb.com/title/tt0064116/?ref_=fn_tt_tt_1"/>
        <s v="http://www.imdb.com/title/tt0227005/?ref_=fn_tt_tt_1"/>
        <s v="http://www.imdb.com/title/tt1182345/?ref_=fn_tt_tt_1"/>
        <s v="http://www.imdb.com/title/tt0415949/?ref_=fn_tt_tt_1"/>
        <s v="http://www.imdb.com/title/tt1529567/?ref_=fn_tt_tt_1"/>
        <s v="http://www.imdb.com/title/tt0120255/?ref_=fn_tt_tt_1"/>
        <s v="http://www.imdb.com/title/tt1588337/?ref_=fn_tt_tt_1"/>
        <s v="http://www.imdb.com/title/tt0914797/?ref_=fn_tt_tt_1"/>
        <s v="http://www.imdb.com/title/tt0084171/?ref_=fn_tt_tt_1"/>
        <s v="http://www.imdb.com/title/tt0110005/?ref_=fn_tt_tt_1"/>
        <s v="http://www.imdb.com/title/tt4337690/?ref_=fn_tt_tt_1"/>
        <s v="http://www.imdb.com/title/tt1531663/?ref_=fn_tt_tt_1"/>
        <s v="http://www.imdb.com/title/tt0120906/?ref_=fn_tt_tt_1"/>
        <s v="http://www.imdb.com/title/tt0361862/?ref_=fn_tt_tt_1"/>
        <s v="http://www.imdb.com/title/tt0102307/?ref_=fn_tt_tt_1"/>
        <s v="http://www.imdb.com/title/tt1216491/?ref_=fn_tt_tt_1"/>
        <s v="http://www.imdb.com/title/tt0935075/?ref_=fn_tt_tt_1"/>
        <s v="http://www.imdb.com/title/tt0320244/?ref_=fn_tt_tt_1"/>
        <s v="http://www.imdb.com/title/tt4062536/?ref_=fn_tt_tt_1"/>
        <s v="http://www.imdb.com/title/tt0422861/?ref_=fn_tt_tt_1"/>
        <s v="http://www.imdb.com/title/tt2800038/?ref_=fn_tt_tt_1"/>
        <s v="http://www.imdb.com/title/tt0115734/?ref_=fn_tt_tt_1"/>
        <s v="http://www.imdb.com/title/tt0115495/?ref_=fn_tt_tt_1"/>
        <s v="http://www.imdb.com/title/tt0459293/?ref_=fn_tt_tt_1"/>
        <s v="http://www.imdb.com/title/tt0896866/?ref_=fn_tt_tt_1"/>
        <s v="http://www.imdb.com/title/tt0081291/?ref_=fn_tt_tt_1"/>
        <s v="http://www.imdb.com/title/tt1465522/?ref_=fn_tt_tt_1"/>
        <s v="http://www.imdb.com/title/tt1150947/?ref_=fn_tt_tt_1"/>
        <s v="http://www.imdb.com/title/tt0039927/?ref_=fn_tt_tt_1"/>
        <s v="http://www.imdb.com/title/tt0126261/?ref_=fn_tt_tt_1"/>
        <s v="http://www.imdb.com/title/tt0357585/?ref_=fn_tt_tt_1"/>
        <s v="http://www.imdb.com/title/tt3567288/?ref_=fn_tt_tt_1"/>
        <s v="http://www.imdb.com/title/tt0937237/?ref_=fn_tt_tt_1"/>
        <s v="http://www.imdb.com/title/tt0305632/?ref_=fn_tt_tt_1"/>
        <s v="http://www.imdb.com/title/tt0830900/?ref_=fn_tt_tt_1"/>
        <s v="http://www.imdb.com/title/tt1519461/?ref_=fn_tt_tt_1"/>
        <s v="http://www.imdb.com/title/tt1437358/?ref_=fn_tt_tt_1"/>
        <s v="http://www.imdb.com/title/tt0465430/?ref_=fn_tt_tt_1"/>
        <s v="http://www.imdb.com/title/tt1079444/?ref_=fn_tt_tt_1"/>
        <s v="http://www.imdb.com/title/tt0488539/?ref_=fn_tt_tt_1"/>
        <s v="http://www.imdb.com/title/tt1131732/?ref_=fn_tt_tt_1"/>
        <s v="http://www.imdb.com/title/tt0491738/?ref_=fn_tt_tt_1"/>
        <s v="http://www.imdb.com/title/tt1798243/?ref_=fn_tt_tt_1"/>
        <s v="http://www.imdb.com/title/tt1460798/?ref_=fn_tt_tt_1"/>
        <s v="http://www.imdb.com/title/tt3703148/?ref_=fn_tt_tt_1"/>
        <s v="http://www.imdb.com/title/tt2063015/?ref_=fn_tt_tt_1"/>
        <s v="http://www.imdb.com/title/tt1274586/?ref_=fn_tt_tt_1"/>
        <s v="http://www.imdb.com/title/tt1554921/?ref_=fn_tt_tt_1"/>
        <s v="http://www.imdb.com/title/tt0077294/?ref_=fn_tt_tt_1"/>
        <s v="http://www.imdb.com/title/tt1717210/?ref_=fn_tt_tt_1"/>
        <s v="http://www.imdb.com/title/tt4453560/?ref_=fn_tt_tt_1"/>
        <s v="http://www.imdb.com/title/tt3838992/?ref_=fn_tt_tt_1"/>
        <s v="http://www.imdb.com/title/tt4511566/?ref_=fn_tt_tt_1"/>
        <s v="http://www.imdb.com/title/tt0284363/?ref_=fn_tt_tt_1"/>
        <s v="http://www.imdb.com/title/tt1244668/?ref_=fn_tt_tt_1"/>
        <s v="http://www.imdb.com/title/tt0117666/?ref_=fn_tt_tt_1"/>
        <s v="http://www.imdb.com/title/tt1687901/?ref_=fn_tt_tt_1"/>
        <s v="http://www.imdb.com/title/tt0450278/?ref_=fn_tt_tt_1"/>
        <s v="http://www.imdb.com/title/tt0423409/?ref_=fn_tt_tt_1"/>
        <s v="http://www.imdb.com/title/tt1675192/?ref_=fn_tt_tt_1"/>
        <s v="http://www.imdb.com/title/tt0095484/?ref_=fn_tt_tt_1"/>
        <s v="http://www.imdb.com/title/tt0446687/?ref_=fn_tt_tt_1"/>
        <s v="http://www.imdb.com/title/tt2980708/?ref_=fn_tt_tt_1"/>
        <s v="http://www.imdb.com/title/tt0092076/?ref_=fn_tt_tt_1"/>
        <s v="http://www.imdb.com/title/tt0070518/?ref_=fn_tt_tt_1"/>
        <s v="http://www.imdb.com/title/tt1602613/?ref_=fn_tt_tt_1"/>
        <s v="http://www.imdb.com/title/tt0451673/?ref_=fn_tt_tt_1"/>
        <s v="http://www.imdb.com/title/tt1547090/?ref_=fn_tt_tt_1"/>
        <s v="http://www.imdb.com/title/tt3099638/?ref_=fn_tt_tt_1"/>
        <s v="http://www.imdb.com/title/tt0377752/?ref_=fn_tt_tt_1"/>
        <s v="http://www.imdb.com/title/tt0903131/?ref_=fn_tt_tt_1"/>
        <s v="http://www.imdb.com/title/tt1646974/?ref_=fn_tt_tt_1"/>
        <s v="http://www.imdb.com/title/tt2091427/?ref_=fn_tt_tt_1"/>
        <s v="http://www.imdb.com/title/tt0379976/?ref_=fn_tt_tt_1"/>
        <s v="http://www.imdb.com/title/tt0839938/?ref_=fn_tt_tt_1"/>
        <s v="http://www.imdb.com/title/tt0087928/?ref_=fn_tt_tt_1"/>
        <s v="http://www.imdb.com/title/tt0080453/?ref_=fn_tt_tt_1"/>
        <s v="http://www.imdb.com/title/tt0109831/?ref_=fn_tt_tt_1"/>
        <s v="http://www.imdb.com/title/tt0083929/?ref_=fn_tt_tt_1"/>
        <s v="http://www.imdb.com/title/tt0049513/?ref_=fn_tt_tt_1"/>
        <s v="http://www.imdb.com/title/tt0307901/?ref_=fn_tt_tt_1"/>
        <s v="http://www.imdb.com/title/tt3516878/?ref_=fn_tt_tt_1"/>
        <s v="http://www.imdb.com/title/tt0115736/?ref_=fn_tt_tt_1"/>
        <s v="http://www.imdb.com/title/tt0180093/?ref_=fn_tt_tt_1"/>
        <s v="http://www.imdb.com/title/tt0038116/?ref_=fn_tt_tt_1"/>
        <s v="http://www.imdb.com/title/tt0120274/?ref_=fn_tt_tt_1"/>
        <s v="http://www.imdb.com/title/tt0091886/?ref_=fn_tt_tt_1"/>
        <s v="http://www.imdb.com/title/tt3014666/?ref_=fn_tt_tt_1"/>
        <s v="http://www.imdb.com/title/tt0246578/?ref_=fn_tt_tt_1"/>
        <s v="http://www.imdb.com/title/tt0461336/?ref_=fn_tt_tt_1"/>
        <s v="http://www.imdb.com/title/tt0119448/?ref_=fn_tt_tt_1"/>
        <s v="http://www.imdb.com/title/tt0283003/?ref_=fn_tt_tt_1"/>
        <s v="http://www.imdb.com/title/tt0808526/?ref_=fn_tt_tt_1"/>
        <s v="http://www.imdb.com/title/tt0451094/?ref_=fn_tt_tt_1"/>
        <s v="http://www.imdb.com/title/tt1653911/?ref_=fn_tt_tt_1"/>
        <s v="http://www.imdb.com/title/tt0291341/?ref_=fn_tt_tt_1"/>
        <s v="http://www.imdb.com/title/tt0796212/?ref_=fn_tt_tt_1"/>
        <s v="http://www.imdb.com/title/tt1629705/?ref_=fn_tt_tt_1"/>
        <s v="http://www.imdb.com/title/tt0300140/?ref_=fn_tt_tt_1"/>
        <s v="http://www.imdb.com/title/tt0838247/?ref_=fn_tt_tt_1"/>
        <s v="http://www.imdb.com/title/tt3683702/?ref_=fn_tt_tt_1"/>
        <s v="http://www.imdb.com/title/tt0073486/?ref_=fn_tt_tt_1"/>
        <s v="http://www.imdb.com/title/tt4386242/?ref_=fn_tt_tt_1"/>
        <s v="http://www.imdb.com/title/tt0075222/?ref_=fn_tt_tt_1"/>
        <s v="http://www.imdb.com/title/tt4387040/?ref_=fn_tt_tt_1"/>
        <s v="http://www.imdb.com/title/tt0088727/?ref_=fn_tt_tt_1"/>
        <s v="http://www.imdb.com/title/tt2295722/?ref_=fn_tt_tt_1"/>
        <s v="http://www.imdb.com/title/tt0857190/?ref_=fn_tt_tt_1"/>
        <s v="http://www.imdb.com/title/tt0203119/?ref_=fn_tt_tt_1"/>
        <s v="http://www.imdb.com/title/tt1291652/?ref_=fn_tt_tt_1"/>
        <s v="http://www.imdb.com/title/tt0298228/?ref_=fn_tt_tt_1"/>
        <s v="http://www.imdb.com/title/tt1532957/?ref_=fn_tt_tt_1"/>
        <s v="http://www.imdb.com/title/tt0381940/?ref_=fn_tt_tt_1"/>
        <s v="http://www.imdb.com/title/tt0475293/?ref_=fn_tt_tt_1"/>
        <s v="http://www.imdb.com/title/tt5574490/?ref_=fn_tt_tt_1"/>
        <s v="http://www.imdb.com/title/tt0119574/?ref_=fn_tt_tt_1"/>
        <s v="http://www.imdb.com/title/tt0403358/?ref_=fn_tt_tt_1"/>
        <s v="http://www.imdb.com/title/tt0104036/?ref_=fn_tt_tt_1"/>
        <s v="http://www.imdb.com/title/tt0084522/?ref_=fn_tt_tt_1"/>
        <s v="http://www.imdb.com/title/tt1134854/?ref_=fn_tt_tt_1"/>
        <s v="http://www.imdb.com/title/tt0063350/?ref_=fn_tt_tt_1"/>
        <s v="http://www.imdb.com/title/tt0335266/?ref_=fn_tt_tt_1"/>
        <s v="http://www.imdb.com/title/tt0075686/?ref_=fn_tt_tt_1"/>
        <s v="http://www.imdb.com/title/tt0044672/?ref_=fn_tt_tt_1"/>
        <s v="http://www.imdb.com/title/tt0285742/?ref_=fn_tt_tt_1"/>
        <s v="http://www.imdb.com/title/tt1881002/?ref_=fn_tt_tt_1"/>
        <s v="http://www.imdb.com/title/tt0113627/?ref_=fn_tt_tt_1"/>
        <s v="http://www.imdb.com/title/tt2081194/?ref_=fn_tt_tt_1"/>
        <s v="http://www.imdb.com/title/tt0071524/?ref_=fn_tt_tt_1"/>
        <s v="http://www.imdb.com/title/tt3181822/?ref_=fn_tt_tt_1"/>
        <s v="http://www.imdb.com/title/tt0049875/?ref_=fn_tt_tt_1"/>
        <s v="http://www.imdb.com/title/tt0842926/?ref_=fn_tt_tt_1"/>
        <s v="http://www.imdb.com/title/tt0096256/?ref_=fn_tt_tt_1"/>
        <s v="http://www.imdb.com/title/tt0057115/?ref_=fn_tt_tt_1"/>
        <s v="http://www.imdb.com/title/tt0399877/?ref_=fn_tt_tt_1"/>
        <s v="http://www.imdb.com/title/tt2034139/?ref_=fn_tt_tt_1"/>
        <s v="http://www.imdb.com/title/tt1065073/?ref_=fn_tt_tt_1"/>
        <s v="http://www.imdb.com/title/tt0457513/?ref_=fn_tt_tt_1"/>
        <s v="http://www.imdb.com/title/tt0290332/?ref_=fn_tt_tt_1"/>
        <s v="http://www.imdb.com/title/tt0199290/?ref_=fn_tt_tt_1"/>
        <s v="http://www.imdb.com/title/tt0318374/?ref_=fn_tt_tt_1"/>
        <s v="http://www.imdb.com/title/tt0055184/?ref_=fn_tt_tt_1"/>
        <s v="http://www.imdb.com/title/tt0448075/?ref_=fn_tt_tt_1"/>
        <s v="http://www.imdb.com/title/tt0110189/?ref_=fn_tt_tt_1"/>
        <s v="http://www.imdb.com/title/tt0464141/?ref_=fn_tt_tt_1"/>
        <s v="http://www.imdb.com/title/tt2828996/?ref_=fn_tt_tt_1"/>
        <s v="http://www.imdb.com/title/tt0292644/?ref_=fn_tt_tt_1"/>
        <s v="http://www.imdb.com/title/tt0065112/?ref_=fn_tt_tt_1"/>
        <s v="http://www.imdb.com/title/tt0454987/?ref_=fn_tt_tt_1"/>
        <s v="http://www.imdb.com/title/tt0113101/?ref_=fn_tt_tt_1"/>
        <s v="http://www.imdb.com/title/tt0274812/?ref_=fn_tt_tt_1"/>
        <s v="http://www.imdb.com/title/tt0360916/?ref_=fn_tt_tt_1"/>
        <s v="http://www.imdb.com/title/tt0096219/?ref_=fn_tt_tt_1"/>
        <s v="http://www.imdb.com/title/tt0118111/?ref_=fn_tt_tt_1"/>
        <s v="http://www.imdb.com/title/tt0188863/?ref_=fn_tt_tt_1"/>
        <s v="http://www.imdb.com/title/tt0796375/?ref_=fn_tt_tt_1"/>
        <s v="http://www.imdb.com/title/tt0318761/?ref_=fn_tt_tt_1"/>
        <s v="http://www.imdb.com/title/tt0873886/?ref_=fn_tt_tt_1"/>
        <s v="http://www.imdb.com/title/tt0366780/?ref_=fn_tt_tt_1"/>
        <s v="http://www.imdb.com/title/tt0770802/?ref_=fn_tt_tt_1"/>
        <s v="http://www.imdb.com/title/tt0092615/?ref_=fn_tt_tt_1"/>
        <s v="http://www.imdb.com/title/tt1645080/?ref_=fn_tt_tt_1"/>
        <s v="http://www.imdb.com/title/tt3346224/?ref_=fn_tt_tt_1"/>
        <s v="http://www.imdb.com/title/tt0273982/?ref_=fn_tt_tt_1"/>
        <s v="http://www.imdb.com/title/tt0126859/?ref_=fn_tt_tt_1"/>
        <s v="http://www.imdb.com/title/tt2076220/?ref_=fn_tt_tt_1"/>
        <s v="http://www.imdb.com/title/tt2382396/?ref_=fn_tt_tt_1"/>
        <s v="http://www.imdb.com/title/tt0120122/?ref_=fn_tt_tt_1"/>
        <s v="http://www.imdb.com/title/tt0095904/?ref_=fn_tt_tt_1"/>
        <s v="http://www.imdb.com/title/tt0206226/?ref_=fn_tt_tt_1"/>
        <s v="http://www.imdb.com/title/tt0156639/?ref_=fn_tt_tt_1"/>
        <s v="http://www.imdb.com/title/tt2876428/?ref_=fn_tt_tt_1"/>
        <s v="http://www.imdb.com/title/tt1529572/?ref_=fn_tt_tt_1"/>
        <s v="http://www.imdb.com/title/tt0218182/?ref_=fn_tt_tt_1"/>
        <s v="http://www.imdb.com/title/tt0122906/?ref_=fn_tt_tt_1"/>
        <s v="http://www.imdb.com/title/tt2103267/?ref_=fn_tt_tt_1"/>
        <s v="http://www.imdb.com/title/tt0120878/?ref_=fn_tt_tt_1"/>
        <s v="http://www.imdb.com/title/tt0319769/?ref_=fn_tt_tt_1"/>
        <s v="http://www.imdb.com/title/tt1464580/?ref_=fn_tt_tt_1"/>
        <s v="http://www.imdb.com/title/tt1252374/?ref_=fn_tt_tt_1"/>
        <s v="http://www.imdb.com/title/tt0119502/?ref_=fn_tt_tt_1"/>
        <s v="http://www.imdb.com/title/tt2199543/?ref_=fn_tt_tt_1"/>
        <s v="http://www.imdb.com/title/tt1719071/?ref_=fn_tt_tt_1"/>
        <s v="http://www.imdb.com/title/tt1422136/?ref_=fn_tt_tt_1"/>
        <s v="http://www.imdb.com/title/tt0298482/?ref_=fn_tt_tt_1"/>
        <s v="http://www.imdb.com/title/tt3155604/?ref_=fn_tt_tt_1"/>
        <s v="http://www.imdb.com/title/tt0068156/?ref_=fn_tt_tt_1"/>
        <s v="http://www.imdb.com/title/tt1844203/?ref_=fn_tt_tt_1"/>
        <s v="http://www.imdb.com/title/tt0020960/?ref_=fn_tt_tt_1"/>
        <s v="http://www.imdb.com/title/tt0491109/?ref_=fn_tt_tt_1"/>
        <s v="http://www.imdb.com/title/tt3533916/?ref_=fn_tt_tt_1"/>
        <s v="http://www.imdb.com/title/tt1316536/?ref_=fn_tt_tt_1"/>
        <s v="http://www.imdb.com/title/tt1854582/?ref_=fn_tt_tt_1"/>
        <s v="http://www.imdb.com/title/tt2395247/?ref_=fn_tt_tt_1"/>
        <s v="http://www.imdb.com/title/tt2414822/?ref_=fn_tt_tt_1"/>
        <s v="http://www.imdb.com/title/tt0060665/?ref_=fn_tt_tt_1"/>
        <s v="http://www.imdb.com/title/tt0074958/?ref_=fn_tt_tt_1"/>
        <s v="http://www.imdb.com/title/tt0031381/?ref_=fn_tt_tt_1"/>
        <s v="http://www.imdb.com/title/tt2403393/?ref_=fn_tt_tt_1"/>
        <s v="http://www.imdb.com/title/tt0059418/?ref_=fn_tt_tt_1"/>
        <s v="http://www.imdb.com/title/tt1056477/?ref_=fn_tt_tt_1"/>
        <s v="http://www.imdb.com/title/tt0042200/?ref_=fn_tt_tt_1"/>
        <s v="http://www.imdb.com/title/tt1341167/?ref_=fn_tt_tt_1"/>
        <s v="http://www.imdb.com/title/tt0373747/?ref_=fn_tt_tt_1"/>
        <s v="http://www.imdb.com/title/tt1303828/?ref_=fn_tt_tt_1"/>
        <s v="http://www.imdb.com/title/tt0040694/?ref_=fn_tt_tt_1"/>
        <s v="http://www.imdb.com/title/tt0808285/?ref_=fn_tt_tt_1"/>
        <s v="http://www.imdb.com/title/tt0464049/?ref_=fn_tt_tt_1"/>
        <s v="http://www.imdb.com/title/tt0068098/?ref_=fn_tt_tt_1"/>
        <s v="http://www.imdb.com/title/tt0064665/?ref_=fn_tt_tt_1"/>
        <s v="http://www.imdb.com/title/tt0119164/?ref_=fn_tt_tt_1"/>
        <s v="http://www.imdb.com/title/tt0080339/?ref_=fn_tt_tt_1"/>
        <s v="http://www.imdb.com/title/tt4340720/?ref_=fn_tt_tt_1"/>
        <s v="http://www.imdb.com/title/tt0113118/?ref_=fn_tt_tt_1"/>
        <s v="http://www.imdb.com/title/tt0107554/?ref_=fn_tt_tt_1"/>
        <s v="http://www.imdb.com/title/tt3228904/?ref_=fn_tt_tt_1"/>
        <s v="http://www.imdb.com/title/tt0092796/?ref_=fn_tt_tt_1"/>
        <s v="http://www.imdb.com/title/tt0065446/?ref_=fn_tt_tt_1"/>
        <s v="http://www.imdb.com/title/tt0061809/?ref_=fn_tt_tt_1"/>
        <s v="http://www.imdb.com/title/tt0053131/?ref_=fn_tt_tt_1"/>
        <s v="http://www.imdb.com/title/tt0060490/?ref_=fn_tt_tt_1"/>
        <s v="http://www.imdb.com/title/tt0068611/?ref_=fn_tt_tt_1"/>
        <s v="http://www.imdb.com/title/tt4263482/?ref_=fn_tt_tt_1"/>
        <s v="http://www.imdb.com/title/tt0131436/?ref_=fn_tt_tt_1"/>
        <s v="http://www.imdb.com/title/tt0117628/?ref_=fn_tt_tt_1"/>
        <s v="http://www.imdb.com/title/tt0120684/?ref_=fn_tt_tt_1"/>
        <s v="http://www.imdb.com/title/tt1305806/?ref_=fn_tt_tt_1"/>
        <s v="http://www.imdb.com/title/tt1015474/?ref_=fn_tt_tt_1"/>
        <s v="http://www.imdb.com/title/tt0092991/?ref_=fn_tt_tt_1"/>
        <s v="http://www.imdb.com/title/tt0258038/?ref_=fn_tt_tt_1"/>
        <s v="http://www.imdb.com/title/tt2724064/?ref_=fn_tt_tt_1"/>
        <s v="http://www.imdb.com/title/tt0175996/?ref_=fn_tt_tt_1"/>
        <s v="http://www.imdb.com/title/tt1740707/?ref_=fn_tt_tt_1"/>
        <s v="http://www.imdb.com/title/tt0480251/?ref_=fn_tt_tt_1"/>
        <s v="http://www.imdb.com/title/tt0380817/?ref_=fn_tt_tt_1"/>
        <s v="http://www.imdb.com/title/tt0367631/?ref_=fn_tt_tt_1"/>
        <s v="http://www.imdb.com/title/tt3103166/?ref_=fn_tt_tt_1"/>
        <s v="http://www.imdb.com/title/tt1074191/?ref_=fn_tt_tt_1"/>
        <s v="http://www.imdb.com/title/tt0138862/?ref_=fn_tt_tt_1"/>
        <s v="http://www.imdb.com/title/tt5116280/?ref_=fn_tt_tt_1"/>
        <s v="http://www.imdb.com/title/tt1002561/?ref_=fn_tt_tt_1"/>
        <s v="http://www.imdb.com/title/tt2166834/?ref_=fn_tt_tt_1"/>
        <s v="http://www.imdb.com/title/tt5001130/?ref_=fn_tt_tt_1"/>
        <s v="http://www.imdb.com/title/tt2379386/?ref_=fn_tt_tt_1"/>
        <s v="http://www.imdb.com/title/tt2761578/?ref_=fn_tt_tt_1"/>
        <s v="http://www.imdb.com/title/tt2073661/?ref_=fn_tt_tt_1"/>
        <s v="http://www.imdb.com/title/tt1800337/?ref_=fn_tt_tt_1"/>
        <s v="http://www.imdb.com/title/tt0076141/?ref_=fn_tt_tt_1"/>
        <s v="http://www.imdb.com/title/tt0428803/?ref_=fn_tt_tt_1"/>
        <s v="http://www.imdb.com/title/tt1615147/?ref_=fn_tt_tt_1"/>
        <s v="http://www.imdb.com/title/tt1753460/?ref_=fn_tt_tt_1"/>
        <s v="http://www.imdb.com/title/tt1024715/?ref_=fn_tt_tt_1"/>
        <s v="http://www.imdb.com/title/tt2582802/?ref_=fn_tt_tt_1"/>
        <s v="http://www.imdb.com/title/tt0317248/?ref_=fn_tt_tt_1"/>
        <s v="http://www.imdb.com/title/tt0188674/?ref_=fn_tt_tt_1"/>
        <s v="http://www.imdb.com/title/tt1850418/?ref_=fn_tt_tt_1"/>
        <s v="http://www.imdb.com/title/tt0783238/?ref_=fn_tt_tt_1"/>
        <s v="http://www.imdb.com/title/tt2106476/?ref_=fn_tt_tt_1"/>
        <s v="http://www.imdb.com/title/tt0085334/?ref_=fn_tt_tt_1"/>
        <s v="http://www.imdb.com/title/tt0482463/?ref_=fn_tt_tt_1"/>
        <s v="http://www.imdb.com/title/tt0083739/?ref_=fn_tt_tt_1"/>
        <s v="http://www.imdb.com/title/tt2796678/?ref_=fn_tt_tt_1"/>
        <s v="http://www.imdb.com/title/tt0144178/?ref_=fn_tt_tt_1"/>
        <s v="http://www.imdb.com/title/tt1068646/?ref_=fn_tt_tt_1"/>
        <s v="http://www.imdb.com/title/tt0063522/?ref_=fn_tt_tt_1"/>
        <s v="http://www.imdb.com/title/tt0056217/?ref_=fn_tt_tt_1"/>
        <s v="http://www.imdb.com/title/tt1185836/?ref_=fn_tt_tt_1"/>
        <s v="http://www.imdb.com/title/tt0390221/?ref_=fn_tt_tt_1"/>
        <s v="http://www.imdb.com/title/tt1532503/?ref_=fn_tt_tt_1"/>
        <s v="http://www.imdb.com/title/tt0426459/?ref_=fn_tt_tt_1"/>
        <s v="http://www.imdb.com/title/tt0077975/?ref_=fn_tt_tt_1"/>
        <s v="http://www.imdb.com/title/tt0058150/?ref_=fn_tt_tt_1"/>
        <s v="http://www.imdb.com/title/tt2099556/?ref_=fn_tt_tt_1"/>
        <s v="http://www.imdb.com/title/tt0038650/?ref_=fn_tt_tt_1"/>
        <s v="http://www.imdb.com/title/tt0117951/?ref_=fn_tt_tt_1"/>
        <s v="http://www.imdb.com/title/tt0236388/?ref_=fn_tt_tt_1"/>
        <s v="http://www.imdb.com/title/tt1536044/?ref_=fn_tt_tt_1"/>
        <s v="http://www.imdb.com/title/tt0166396/?ref_=fn_tt_tt_1"/>
        <s v="http://www.imdb.com/title/tt0310793/?ref_=fn_tt_tt_1"/>
        <s v="http://www.imdb.com/title/tt3125472/?ref_=fn_tt_tt_1"/>
        <s v="http://www.imdb.com/title/tt0089686/?ref_=fn_tt_tt_1"/>
        <s v="http://www.imdb.com/title/tt0091867/?ref_=fn_tt_tt_1"/>
        <s v="http://www.imdb.com/title/tt2184339/?ref_=fn_tt_tt_1"/>
        <s v="http://www.imdb.com/title/tt1922777/?ref_=fn_tt_tt_1"/>
        <s v="http://www.imdb.com/title/tt0327036/?ref_=fn_tt_tt_1"/>
        <s v="http://www.imdb.com/title/tt0051459/?ref_=fn_tt_tt_1"/>
        <s v="http://www.imdb.com/title/tt0065462/?ref_=fn_tt_tt_1"/>
        <s v="http://www.imdb.com/title/tt0118570/?ref_=fn_tt_tt_1"/>
        <s v="http://www.imdb.com/title/tt0235679/?ref_=fn_tt_tt_1"/>
        <s v="http://www.imdb.com/title/tt0091080/?ref_=fn_tt_tt_1"/>
        <s v="http://www.imdb.com/title/tt0050212/?ref_=fn_tt_tt_1"/>
        <s v="http://www.imdb.com/title/tt0100666/?ref_=fn_tt_tt_1"/>
        <s v="http://www.imdb.com/title/tt0074512/?ref_=fn_tt_tt_1"/>
        <s v="http://www.imdb.com/title/tt0053604/?ref_=fn_tt_tt_1"/>
        <s v="http://www.imdb.com/title/tt0107254/?ref_=fn_tt_tt_1"/>
        <s v="http://www.imdb.com/title/tt0061107/?ref_=fn_tt_tt_1"/>
        <s v="http://www.imdb.com/title/tt0425598/?ref_=fn_tt_tt_1"/>
        <s v="http://www.imdb.com/title/tt3205376/?ref_=fn_tt_tt_1"/>
        <s v="http://www.imdb.com/title/tt0089444/?ref_=fn_tt_tt_1"/>
        <s v="http://www.imdb.com/title/tt1097013/?ref_=fn_tt_tt_1"/>
        <s v="http://www.imdb.com/title/tt0053793/?ref_=fn_tt_tt_1"/>
        <s v="http://www.imdb.com/title/tt0055031/?ref_=fn_tt_tt_1"/>
        <s v="http://www.imdb.com/title/tt0160298/?ref_=fn_tt_tt_1"/>
        <s v="http://www.imdb.com/title/tt0437745/?ref_=fn_tt_tt_1"/>
        <s v="http://www.imdb.com/title/tt0040724/?ref_=fn_tt_tt_1"/>
        <s v="http://www.imdb.com/title/tt0490196/?ref_=fn_tt_tt_1"/>
        <s v="http://www.imdb.com/title/tt2209418/?ref_=fn_tt_tt_1"/>
        <s v="http://www.imdb.com/title/tt0094118/?ref_=fn_tt_tt_1"/>
        <s v="http://www.imdb.com/title/tt0095863/?ref_=fn_tt_tt_1"/>
        <s v="http://www.imdb.com/title/tt0399901/?ref_=fn_tt_tt_1"/>
        <s v="http://www.imdb.com/title/tt0296166/?ref_=fn_tt_tt_1"/>
        <s v="http://www.imdb.com/title/tt3458030/?ref_=fn_tt_tt_1"/>
        <s v="http://www.imdb.com/title/tt0240200/?ref_=fn_tt_tt_1"/>
        <s v="http://www.imdb.com/title/tt0166175/?ref_=fn_tt_tt_1"/>
        <s v="http://www.imdb.com/title/tt0174336/?ref_=fn_tt_tt_1"/>
        <s v="http://www.imdb.com/title/tt0116743/?ref_=fn_tt_tt_1"/>
        <s v="http://www.imdb.com/title/tt0878835/?ref_=fn_tt_tt_1"/>
        <s v="http://www.imdb.com/title/tt0067992/?ref_=fn_tt_tt_1"/>
        <s v="http://www.imdb.com/title/tt0108517/?ref_=fn_tt_tt_1"/>
        <s v="http://www.imdb.com/title/tt0118541/?ref_=fn_tt_tt_1"/>
        <s v="http://www.imdb.com/title/tt0077405/?ref_=fn_tt_tt_1"/>
        <s v="http://www.imdb.com/title/tt0268690/?ref_=fn_tt_tt_1"/>
        <s v="http://www.imdb.com/title/tt0155776/?ref_=fn_tt_tt_1"/>
        <s v="http://www.imdb.com/title/tt0115632/?ref_=fn_tt_tt_1"/>
        <s v="http://www.imdb.com/title/tt2347569/?ref_=fn_tt_tt_1"/>
        <s v="http://www.imdb.com/title/tt0468565/?ref_=fn_tt_tt_1"/>
        <s v="http://www.imdb.com/title/tt0147612/?ref_=fn_tt_tt_1"/>
        <s v="http://www.imdb.com/title/tt0337996/?ref_=fn_tt_tt_1"/>
        <s v="http://www.imdb.com/title/tt3099498/?ref_=fn_tt_tt_1"/>
        <s v="http://www.imdb.com/title/tt0364569/?ref_=fn_tt_tt_1"/>
        <s v="http://www.imdb.com/title/tt1462054/?ref_=fn_tt_tt_1"/>
        <s v="http://www.imdb.com/title/tt1640459/?ref_=fn_tt_tt_1"/>
        <s v="http://www.imdb.com/title/tt3367294/?ref_=fn_tt_tt_1"/>
        <s v="http://www.imdb.com/title/tt0116361/?ref_=fn_tt_tt_1"/>
        <s v="http://www.imdb.com/title/tt0785025/?ref_=fn_tt_tt_1"/>
        <s v="http://www.imdb.com/title/tt1232776/?ref_=fn_tt_tt_1"/>
        <s v="http://www.imdb.com/title/tt1667307/?ref_=fn_tt_tt_1"/>
        <s v="http://www.imdb.com/title/tt0156205/?ref_=fn_tt_tt_1"/>
        <s v="http://www.imdb.com/title/tt1920849/?ref_=fn_tt_tt_1"/>
        <s v="http://www.imdb.com/title/tt4877736/?ref_=fn_tt_tt_1"/>
        <s v="http://www.imdb.com/title/tt0403118/?ref_=fn_tt_tt_1"/>
        <s v="http://www.imdb.com/title/tt1855401/?ref_=fn_tt_tt_1"/>
        <s v="http://www.imdb.com/title/tt0118327/?ref_=fn_tt_tt_1"/>
        <s v="http://www.imdb.com/title/tt0420206/?ref_=fn_tt_tt_1"/>
        <s v="http://www.imdb.com/title/tt1282046/?ref_=fn_tt_tt_1"/>
        <s v="http://www.imdb.com/title/tt1148200/?ref_=fn_tt_tt_1"/>
        <s v="http://www.imdb.com/title/tt0162236/?ref_=fn_tt_tt_1"/>
        <s v="http://www.imdb.com/title/tt1535616/?ref_=fn_tt_tt_1"/>
        <s v="http://www.imdb.com/title/tt1346961/?ref_=fn_tt_tt_1"/>
        <s v="http://www.imdb.com/title/tt1841642/?ref_=fn_tt_tt_1"/>
        <s v="http://www.imdb.com/title/tt0385890/?ref_=fn_tt_tt_1"/>
        <s v="http://www.imdb.com/title/tt1390404/?ref_=fn_tt_tt_1"/>
        <s v="http://www.imdb.com/title/tt1151410/?ref_=fn_tt_tt_1"/>
        <s v="http://www.imdb.com/title/tt1922679/?ref_=fn_tt_tt_1"/>
        <s v="http://www.imdb.com/title/tt2398249/?ref_=fn_tt_tt_1"/>
        <s v="http://www.imdb.com/title/tt2417650/?ref_=fn_tt_tt_1"/>
        <s v="http://www.imdb.com/title/tt1754264/?ref_=fn_tt_tt_1"/>
        <s v="http://www.imdb.com/title/tt0062138/?ref_=fn_tt_tt_1"/>
        <s v="http://www.imdb.com/title/tt1252289/?ref_=fn_tt_tt_1"/>
        <s v="http://www.imdb.com/title/tt2229377/?ref_=fn_tt_tt_1"/>
        <s v="http://www.imdb.com/title/tt1327601/?ref_=fn_tt_tt_1"/>
        <s v="http://www.imdb.com/title/tt2048865/?ref_=fn_tt_tt_1"/>
        <s v="http://www.imdb.com/title/tt0095354/?ref_=fn_tt_tt_1"/>
        <s v="http://www.imdb.com/title/tt1085382/?ref_=fn_tt_tt_1"/>
        <s v="http://www.imdb.com/title/tt0482461/?ref_=fn_tt_tt_1"/>
        <s v="http://www.imdb.com/title/tt0140888/?ref_=fn_tt_tt_1"/>
        <s v="http://www.imdb.com/title/tt0055312/?ref_=fn_tt_tt_1"/>
        <s v="http://www.imdb.com/title/tt3511596/?ref_=fn_tt_tt_1"/>
        <s v="http://www.imdb.com/title/tt0439478/?ref_=fn_tt_tt_1"/>
        <s v="http://www.imdb.com/title/tt2837336/?ref_=fn_tt_tt_1"/>
        <s v="http://www.imdb.com/title/tt1152822/?ref_=fn_tt_tt_1"/>
        <s v="http://www.imdb.com/title/tt0338095/?ref_=fn_tt_tt_1"/>
        <s v="http://www.imdb.com/title/tt1509803/?ref_=fn_tt_tt_1"/>
        <s v="http://www.imdb.com/title/tt3551400/?ref_=fn_tt_tt_1"/>
        <s v="http://www.imdb.com/title/tt0410097/?ref_=fn_tt_tt_1"/>
        <s v="http://www.imdb.com/title/tt0053291/?ref_=fn_tt_tt_1"/>
        <s v="http://www.imdb.com/title/tt0095179/?ref_=fn_tt_tt_1"/>
        <s v="http://www.imdb.com/title/tt0032138/?ref_=fn_tt_tt_1"/>
        <s v="http://www.imdb.com/title/tt0072431/?ref_=fn_tt_tt_1"/>
        <s v="http://www.imdb.com/title/tt0848557/?ref_=fn_tt_tt_1"/>
        <s v="http://www.imdb.com/title/tt0456144/?ref_=fn_tt_tt_1"/>
        <s v="http://www.imdb.com/title/tt0120402/?ref_=fn_tt_tt_1"/>
        <s v="http://www.imdb.com/title/tt0078872/?ref_=fn_tt_tt_1"/>
        <s v="http://www.imdb.com/title/tt4080386/?ref_=fn_tt_tt_1"/>
        <s v="http://www.imdb.com/title/tt1095423/?ref_=fn_tt_tt_1"/>
        <s v="http://www.imdb.com/title/tt0057007/?ref_=fn_tt_tt_1"/>
        <s v="http://www.imdb.com/title/tt0116729/?ref_=fn_tt_tt_1"/>
        <s v="http://www.imdb.com/title/tt0035959/?ref_=fn_tt_tt_1"/>
        <s v="http://www.imdb.com/title/tt0071230/?ref_=fn_tt_tt_1"/>
        <s v="http://www.imdb.com/title/tt0087298/?ref_=fn_tt_tt_1"/>
        <s v="http://www.imdb.com/title/tt2718492/?ref_=fn_tt_tt_1"/>
        <s v="http://www.imdb.com/title/tt0093512/?ref_=fn_tt_tt_1"/>
        <s v="http://www.imdb.com/title/tt0453453/?ref_=fn_tt_tt_1"/>
        <s v="http://www.imdb.com/title/tt0389326/?ref_=fn_tt_tt_1"/>
        <s v="http://www.imdb.com/title/tt0480669/?ref_=fn_tt_tt_1"/>
        <s v="http://www.imdb.com/title/tt0851515/?ref_=fn_tt_tt_1"/>
        <s v="http://www.imdb.com/title/tt0857295/?ref_=fn_tt_tt_1"/>
        <s v="http://www.imdb.com/title/tt0045152/?ref_=fn_tt_tt_1"/>
        <s v="http://www.imdb.com/title/tt1227378/?ref_=fn_tt_tt_1"/>
        <s v="http://www.imdb.com/title/tt2243537/?ref_=fn_tt_tt_1"/>
        <s v="http://www.imdb.com/title/tt2247692/?ref_=fn_tt_tt_1"/>
        <s v="http://www.imdb.com/title/tt0117887/?ref_=fn_tt_tt_1"/>
        <s v="http://www.imdb.com/title/tt0085636/?ref_=fn_tt_tt_1"/>
        <s v="http://www.imdb.com/title/tt0067065/?ref_=fn_tt_tt_1"/>
        <s v="http://www.imdb.com/title/tt0057163/?ref_=fn_tt_tt_1"/>
        <s v="http://www.imdb.com/title/tt2609912/?ref_=fn_tt_tt_1"/>
        <s v="http://www.imdb.com/title/tt0102494/?ref_=fn_tt_tt_1"/>
        <s v="http://www.imdb.com/title/tt0333766/?ref_=fn_tt_tt_1"/>
        <s v="http://www.imdb.com/title/tt0112471/?ref_=fn_tt_tt_1"/>
        <s v="http://www.imdb.com/title/tt0380732/?ref_=fn_tt_tt_1"/>
        <s v="http://www.imdb.com/title/tt0186253/?ref_=fn_tt_tt_1"/>
        <s v="http://www.imdb.com/title/tt0384504/?ref_=fn_tt_tt_1"/>
        <s v="http://www.imdb.com/title/tt0940585/?ref_=fn_tt_tt_1"/>
        <s v="http://www.imdb.com/title/tt1990314/?ref_=fn_tt_tt_1"/>
        <s v="http://www.imdb.com/title/tt0314412/?ref_=fn_tt_tt_1"/>
        <s v="http://www.imdb.com/title/tt1714206/?ref_=fn_tt_tt_1"/>
        <s v="http://www.imdb.com/title/tt0283465/?ref_=fn_tt_tt_1"/>
        <s v="http://www.imdb.com/title/tt0815241/?ref_=fn_tt_tt_1"/>
        <s v="http://www.imdb.com/title/tt1294164/?ref_=fn_tt_tt_1"/>
        <s v="http://www.imdb.com/title/tt0472200/?ref_=fn_tt_tt_1"/>
        <s v="http://www.imdb.com/title/tt0465407/?ref_=fn_tt_tt_1"/>
        <s v="http://www.imdb.com/title/tt1484522/?ref_=fn_tt_tt_1"/>
        <s v="http://www.imdb.com/title/tt1049405/?ref_=fn_tt_tt_1"/>
        <s v="http://www.imdb.com/title/tt0187696/?ref_=fn_tt_tt_1"/>
        <s v="http://www.imdb.com/title/tt0804529/?ref_=fn_tt_tt_1"/>
        <s v="http://www.imdb.com/title/tt1512235/?ref_=fn_tt_tt_1"/>
        <s v="http://www.imdb.com/title/tt1663628/?ref_=fn_tt_tt_1"/>
        <s v="http://www.imdb.com/title/tt3300572/?ref_=fn_tt_tt_1"/>
        <s v="http://www.imdb.com/title/tt3333870/?ref_=fn_tt_tt_1"/>
        <s v="http://www.imdb.com/title/tt0116404/?ref_=fn_tt_tt_1"/>
        <s v="http://www.imdb.com/title/tt0486028/?ref_=fn_tt_tt_1"/>
        <s v="http://www.imdb.com/title/tt0387808/?ref_=fn_tt_tt_1"/>
        <s v="http://www.imdb.com/title/tt2945796/?ref_=fn_tt_tt_1"/>
        <s v="http://www.imdb.com/title/tt0480025/?ref_=fn_tt_tt_1"/>
        <s v="http://www.imdb.com/title/tt2040578/?ref_=fn_tt_tt_1"/>
        <s v="http://www.imdb.com/title/tt0036628/?ref_=fn_tt_tt_1"/>
        <s v="http://www.imdb.com/title/tt1307926/?ref_=fn_tt_tt_1"/>
        <s v="http://www.imdb.com/title/tt0118925/?ref_=fn_tt_tt_1"/>
        <s v="http://www.imdb.com/title/tt0044030/?ref_=fn_tt_tt_1"/>
        <s v="http://www.imdb.com/title/tt1470020/?ref_=fn_tt_tt_1"/>
        <s v="http://www.imdb.com/title/tt1666335/?ref_=fn_tt_tt_1"/>
        <s v="http://www.imdb.com/title/tt0092695/?ref_=fn_tt_tt_1"/>
        <s v="http://www.imdb.com/title/tt0032455/?ref_=fn_tt_tt_1"/>
        <s v="http://www.imdb.com/title/tt3111864/?ref_=fn_tt_tt_1"/>
        <s v="http://www.imdb.com/title/tt0083972/?ref_=fn_tt_tt_1"/>
        <s v="http://www.imdb.com/title/tt0089173/?ref_=fn_tt_tt_1"/>
        <s v="http://www.imdb.com/title/tt0810928/?ref_=fn_tt_tt_1"/>
        <s v="http://www.imdb.com/title/tt4056738/?ref_=fn_tt_tt_1"/>
        <s v="http://www.imdb.com/title/tt1086841/?ref_=fn_tt_tt_1"/>
        <s v="http://www.imdb.com/title/tt0038213/?ref_=fn_tt_tt_1"/>
        <s v="http://www.imdb.com/title/tt3032282/?ref_=fn_tt_tt_1"/>
        <s v="http://www.imdb.com/title/tt0449000/?ref_=fn_tt_tt_1"/>
        <s v="http://www.imdb.com/title/tt1995477/?ref_=fn_tt_tt_1"/>
        <s v="http://www.imdb.com/title/tt0816539/?ref_=fn_tt_tt_1"/>
        <s v="http://www.imdb.com/title/tt0036868/?ref_=fn_tt_tt_1"/>
        <s v="http://www.imdb.com/title/tt0242193/?ref_=fn_tt_tt_1"/>
        <s v="http://www.imdb.com/title/tt0279064/?ref_=fn_tt_tt_1"/>
        <s v="http://www.imdb.com/title/tt2460506/?ref_=fn_tt_tt_1"/>
        <s v="http://www.imdb.com/title/tt1038988/?ref_=fn_tt_tt_1"/>
        <s v="http://www.imdb.com/title/tt1675312/?ref_=fn_tt_tt_1"/>
        <s v="http://www.imdb.com/title/tt2317796/?ref_=fn_tt_tt_1"/>
        <s v="http://www.imdb.com/title/tt3561236/?ref_=fn_tt_tt_1"/>
        <s v="http://www.imdb.com/title/tt2215673/?ref_=fn_tt_tt_1"/>
        <s v="http://www.imdb.com/title/tt0057076/?ref_=fn_tt_tt_1"/>
        <s v="http://www.imdb.com/title/tt0098503/?ref_=fn_tt_tt_1"/>
        <s v="http://www.imdb.com/title/tt0094484/?ref_=fn_tt_tt_1"/>
        <s v="http://www.imdb.com/title/tt0070707/?ref_=fn_tt_tt_1"/>
        <s v="http://www.imdb.com/title/tt3235888/?ref_=fn_tt_tt_1"/>
        <s v="http://www.imdb.com/title/tt0068555/?ref_=fn_tt_tt_1"/>
        <s v="http://www.imdb.com/title/tt0056592/?ref_=fn_tt_tt_1"/>
        <s v="http://www.imdb.com/title/tt0082694/?ref_=fn_tt_tt_1"/>
        <s v="http://www.imdb.com/title/tt0111512/?ref_=fn_tt_tt_1"/>
        <s v="http://www.imdb.com/title/tt0171804/?ref_=fn_tt_tt_1"/>
        <s v="http://www.imdb.com/title/tt1767382/?ref_=fn_tt_tt_1"/>
        <s v="http://www.imdb.com/title/tt0405094/?ref_=fn_tt_tt_1"/>
        <s v="http://www.imdb.com/title/tt1630036/?ref_=fn_tt_tt_1"/>
        <s v="http://www.imdb.com/title/tt0054997/?ref_=fn_tt_tt_1"/>
        <s v="http://www.imdb.com/title/tt0032273/?ref_=fn_tt_tt_1"/>
        <s v="http://www.imdb.com/title/tt0286244/?ref_=fn_tt_tt_1"/>
        <s v="http://www.imdb.com/title/tt0120321/?ref_=fn_tt_tt_1"/>
        <s v="http://www.imdb.com/title/tt0305206/?ref_=fn_tt_tt_1"/>
        <s v="http://www.imdb.com/title/tt0381681/?ref_=fn_tt_tt_1"/>
        <s v="http://www.imdb.com/title/tt0245712/?ref_=fn_tt_tt_1"/>
        <s v="http://www.imdb.com/title/tt0328538/?ref_=fn_tt_tt_1"/>
        <s v="http://www.imdb.com/title/tt0039416/?ref_=fn_tt_tt_1"/>
        <s v="http://www.imdb.com/title/tt1399683/?ref_=fn_tt_tt_1"/>
        <s v="http://www.imdb.com/title/tt0379557/?ref_=fn_tt_tt_1"/>
        <s v="http://www.imdb.com/title/tt0029852/?ref_=fn_tt_tt_1"/>
        <s v="http://www.imdb.com/title/tt0415978/?ref_=fn_tt_tt_1"/>
        <s v="http://www.imdb.com/title/tt1645089/?ref_=fn_tt_tt_1"/>
        <s v="http://www.imdb.com/title/tt3787590/?ref_=fn_tt_tt_1"/>
        <s v="http://www.imdb.com/title/tt0165798/?ref_=fn_tt_tt_1"/>
        <s v="http://www.imdb.com/title/tt0433387/?ref_=fn_tt_tt_1"/>
        <s v="http://www.imdb.com/title/tt3268668/?ref_=fn_tt_tt_1"/>
        <s v="http://www.imdb.com/title/tt0290212/?ref_=fn_tt_tt_1"/>
        <s v="http://www.imdb.com/title/tt0090327/?ref_=fn_tt_tt_1"/>
        <s v="http://www.imdb.com/title/tt0194624/?ref_=fn_tt_tt_1"/>
        <s v="http://www.imdb.com/title/tt0367027/?ref_=fn_tt_tt_1"/>
        <s v="http://www.imdb.com/title/tt1185616/?ref_=fn_tt_tt_1"/>
        <s v="http://www.imdb.com/title/tt0349159/?ref_=fn_tt_tt_1"/>
        <s v="http://www.imdb.com/title/tt0912593/?ref_=fn_tt_tt_1"/>
        <s v="http://www.imdb.com/title/tt3172532/?ref_=fn_tt_tt_1"/>
        <s v="http://www.imdb.com/title/tt0212662/?ref_=fn_tt_tt_1"/>
        <s v="http://www.imdb.com/title/tt0925248/?ref_=fn_tt_tt_1"/>
        <s v="http://www.imdb.com/title/tt1518812/?ref_=fn_tt_tt_1"/>
        <s v="http://www.imdb.com/title/tt0418753/?ref_=fn_tt_tt_1"/>
        <s v="http://www.imdb.com/title/tt0229340/?ref_=fn_tt_tt_1"/>
        <s v="http://www.imdb.com/title/tt0118866/?ref_=fn_tt_tt_1"/>
        <s v="http://www.imdb.com/title/tt1695994/?ref_=fn_tt_tt_1"/>
        <s v="http://www.imdb.com/title/tt0090095/?ref_=fn_tt_tt_1"/>
        <s v="http://www.imdb.com/title/tt0372334/?ref_=fn_tt_tt_1"/>
        <s v="http://www.imdb.com/title/tt0780622/?ref_=fn_tt_tt_1"/>
        <s v="http://www.imdb.com/title/tt0118736/?ref_=fn_tt_tt_1"/>
        <s v="http://www.imdb.com/title/tt0249588/?ref_=fn_tt_tt_1"/>
        <s v="http://www.imdb.com/title/tt0388139/?ref_=fn_tt_tt_1"/>
        <s v="http://www.imdb.com/title/tt1276105/?ref_=fn_tt_tt_1"/>
        <s v="http://www.imdb.com/title/tt0120391/?ref_=fn_tt_tt_1"/>
        <s v="http://www.imdb.com/title/tt3018070/?ref_=fn_tt_tt_1"/>
        <s v="http://www.imdb.com/title/tt0796264/?ref_=fn_tt_tt_1"/>
        <s v="http://www.imdb.com/title/tt1050739/?ref_=fn_tt_tt_1"/>
        <s v="http://www.imdb.com/title/tt0338497/?ref_=fn_tt_tt_1"/>
        <s v="http://www.imdb.com/title/tt1390539/?ref_=fn_tt_tt_1"/>
        <s v="http://www.imdb.com/title/tt2474024/?ref_=fn_tt_tt_1"/>
        <s v="http://www.imdb.com/title/tt1105512/?ref_=fn_tt_tt_1"/>
        <s v="http://www.imdb.com/title/tt0107953/?ref_=fn_tt_tt_1"/>
        <s v="http://www.imdb.com/title/tt0449061/?ref_=fn_tt_tt_1"/>
        <s v="http://www.imdb.com/title/tt0423169/?ref_=fn_tt_tt_1"/>
        <s v="http://www.imdb.com/title/tt3118452/?ref_=fn_tt_tt_1"/>
        <s v="http://www.imdb.com/title/tt1020530/?ref_=fn_tt_tt_1"/>
        <s v="http://www.imdb.com/title/tt2226519/?ref_=fn_tt_tt_1"/>
        <s v="http://www.imdb.com/title/tt1020885/?ref_=fn_tt_tt_1"/>
        <s v="http://www.imdb.com/title/tt0783532/?ref_=fn_tt_tt_1"/>
        <s v="http://www.imdb.com/title/tt0363095/?ref_=fn_tt_tt_1"/>
        <s v="http://www.imdb.com/title/tt1703199/?ref_=fn_tt_tt_1"/>
        <s v="http://www.imdb.com/title/tt2126362/?ref_=fn_tt_tt_1"/>
        <s v="http://www.imdb.com/title/tt0959329/?ref_=fn_tt_tt_1"/>
        <s v="http://www.imdb.com/title/tt4704314/?ref_=fn_tt_tt_1"/>
        <s v="http://www.imdb.com/title/tt0066808/?ref_=fn_tt_tt_1"/>
        <s v="http://www.imdb.com/title/tt1734586/?ref_=fn_tt_tt_1"/>
        <s v="http://www.imdb.com/title/tt0796355/?ref_=fn_tt_tt_1"/>
        <s v="http://www.imdb.com/title/tt0098948/?ref_=fn_tt_tt_1"/>
        <s v="http://www.imdb.com/title/tt0040525/?ref_=fn_tt_tt_1"/>
        <s v="http://www.imdb.com/title/tt1090671/?ref_=fn_tt_tt_1"/>
        <s v="http://www.imdb.com/title/tt0165361/?ref_=fn_tt_tt_1"/>
        <s v="http://www.imdb.com/title/tt1272886/?ref_=fn_tt_tt_1"/>
        <s v="http://www.imdb.com/title/tt2234025/?ref_=fn_tt_tt_1"/>
        <s v="http://www.imdb.com/title/tt1754633/?ref_=fn_tt_tt_1"/>
        <s v="http://www.imdb.com/title/tt1462901/?ref_=fn_tt_tt_1"/>
        <s v="http://www.imdb.com/title/tt0062235/?ref_=fn_tt_tt_1"/>
        <s v="http://www.imdb.com/title/tt2024506/?ref_=fn_tt_tt_1"/>
        <s v="http://www.imdb.com/title/tt0060438/?ref_=fn_tt_tt_1"/>
        <s v="http://www.imdb.com/title/tt0850669/?ref_=fn_tt_tt_1"/>
        <s v="http://www.imdb.com/title/tt1220217/?ref_=fn_tt_tt_1"/>
        <s v="http://www.imdb.com/title/tt3499458/?ref_=fn_tt_tt_1"/>
        <s v="http://www.imdb.com/title/tt1772261/?ref_=fn_tt_tt_1"/>
        <s v="http://www.imdb.com/title/tt4416518/?ref_=fn_tt_tt_1"/>
        <s v="http://www.imdb.com/title/tt0091860/?ref_=fn_tt_tt_1"/>
        <s v="http://www.imdb.com/title/tt0322659/?ref_=fn_tt_tt_1"/>
        <s v="http://www.imdb.com/title/tt3528666/?ref_=fn_tt_tt_1"/>
        <s v="http://www.imdb.com/title/tt1462758/?ref_=fn_tt_tt_1"/>
        <s v="http://www.imdb.com/title/tt1440292/?ref_=fn_tt_tt_1"/>
        <s v="http://www.imdb.com/title/tt2486682/?ref_=fn_tt_tt_1"/>
        <s v="http://www.imdb.com/title/tt0486751/?ref_=fn_tt_tt_1"/>
        <s v="http://www.imdb.com/title/tt2321163/?ref_=fn_tt_tt_1"/>
        <s v="http://www.imdb.com/title/tt1155592/?ref_=fn_tt_tt_1"/>
        <s v="http://www.imdb.com/title/tt4519006/?ref_=fn_tt_tt_1"/>
        <s v="http://www.imdb.com/title/tt3262990/?ref_=fn_tt_tt_1"/>
        <s v="http://www.imdb.com/title/tt1320244/?ref_=fn_tt_tt_1"/>
        <s v="http://www.imdb.com/title/tt1266029/?ref_=fn_tt_tt_1"/>
        <s v="http://www.imdb.com/title/tt0044081/?ref_=fn_tt_tt_1"/>
        <s v="http://www.imdb.com/title/tt0057012/?ref_=fn_tt_tt_1"/>
        <s v="http://www.imdb.com/title/tt0313196/?ref_=fn_tt_tt_1"/>
        <s v="http://www.imdb.com/title/tt2125435/?ref_=fn_tt_tt_1"/>
        <s v="http://www.imdb.com/title/tt0069768/?ref_=fn_tt_tt_1"/>
        <s v="http://www.imdb.com/title/tt0210299/?ref_=fn_tt_tt_1"/>
        <s v="http://www.imdb.com/title/tt1562568/?ref_=fn_tt_tt_1"/>
        <s v="http://www.imdb.com/title/tt3566698/?ref_=fn_tt_tt_1"/>
        <s v="http://www.imdb.com/title/tt1743720/?ref_=fn_tt_tt_1"/>
        <s v="http://www.imdb.com/title/tt0106792/?ref_=fn_tt_tt_1"/>
        <s v="http://www.imdb.com/title/tt0378906/?ref_=fn_tt_tt_1"/>
        <s v="http://www.imdb.com/title/tt0061747/?ref_=fn_tt_tt_1"/>
        <s v="http://www.imdb.com/title/tt0044533/?ref_=fn_tt_tt_1"/>
        <s v="http://www.imdb.com/title/tt0822858/?ref_=fn_tt_tt_1"/>
        <s v="http://www.imdb.com/title/tt4058122/?ref_=fn_tt_tt_1"/>
        <s v="http://www.imdb.com/title/tt2645670/?ref_=fn_tt_tt_1"/>
        <s v="http://www.imdb.com/title/tt1653002/?ref_=fn_tt_tt_1"/>
        <s v="http://www.imdb.com/title/tt0130827/?ref_=fn_tt_tt_1"/>
        <s v="http://www.imdb.com/title/tt0303361/?ref_=fn_tt_tt_1"/>
        <s v="http://www.imdb.com/title/tt2475846/?ref_=fn_tt_tt_1"/>
        <s v="http://www.imdb.com/title/tt2100573/?ref_=fn_tt_tt_1"/>
        <s v="http://www.imdb.com/title/tt0796307/?ref_=fn_tt_tt_1"/>
        <s v="http://www.imdb.com/title/tt0068408/?ref_=fn_tt_tt_1"/>
        <s v="http://www.imdb.com/title/tt0247425/?ref_=fn_tt_tt_1"/>
        <s v="http://www.imdb.com/title/tt1242432/?ref_=fn_tt_tt_1"/>
        <s v="http://www.imdb.com/title/tt0162360/?ref_=fn_tt_tt_1"/>
        <s v="http://www.imdb.com/title/tt0382189/?ref_=fn_tt_tt_1"/>
        <s v="http://www.imdb.com/title/tt2350496/?ref_=fn_tt_tt_1"/>
        <s v="http://www.imdb.com/title/tt0381717/?ref_=fn_tt_tt_1"/>
        <s v="http://www.imdb.com/title/tt0030993/?ref_=fn_tt_tt_1"/>
        <s v="http://www.imdb.com/title/tt0045793/?ref_=fn_tt_tt_1"/>
        <s v="http://www.imdb.com/title/tt0041866/?ref_=fn_tt_tt_1"/>
        <s v="http://www.imdb.com/title/tt2349460/?ref_=fn_tt_tt_1"/>
        <s v="http://www.imdb.com/title/tt0166195/?ref_=fn_tt_tt_1"/>
        <s v="http://www.imdb.com/title/tt1289419/?ref_=fn_tt_tt_1"/>
        <s v="http://www.imdb.com/title/tt0825236/?ref_=fn_tt_tt_1"/>
        <s v="http://www.imdb.com/title/tt2872724/?ref_=fn_tt_tt_1"/>
        <s v="http://www.imdb.com/title/tt0476643/?ref_=fn_tt_tt_1"/>
        <s v="http://www.imdb.com/title/tt0071360/?ref_=fn_tt_tt_1"/>
        <s v="http://www.imdb.com/title/tt0442764/?ref_=fn_tt_tt_1"/>
        <s v="http://www.imdb.com/title/tt0064990/?ref_=fn_tt_tt_1"/>
        <s v="http://www.imdb.com/title/tt0322700/?ref_=fn_tt_tt_1"/>
        <s v="http://www.imdb.com/title/tt3832096/?ref_=fn_tt_tt_1"/>
        <s v="http://www.imdb.com/title/tt0473308/?ref_=fn_tt_tt_1"/>
        <s v="http://www.imdb.com/title/tt0092675/?ref_=fn_tt_tt_1"/>
        <s v="http://www.imdb.com/title/tt0031679/?ref_=fn_tt_tt_1"/>
        <s v="http://www.imdb.com/title/tt0113540/?ref_=fn_tt_tt_1"/>
        <s v="http://www.imdb.com/title/tt0367089/?ref_=fn_tt_tt_1"/>
        <s v="http://www.imdb.com/title/tt0264761/?ref_=fn_tt_tt_1"/>
        <s v="http://www.imdb.com/title/tt3082898/?ref_=fn_tt_tt_1"/>
        <s v="http://www.imdb.com/title/tt0038109/?ref_=fn_tt_tt_1"/>
        <s v="http://www.imdb.com/title/tt0109759/?ref_=fn_tt_tt_1"/>
        <s v="http://www.imdb.com/title/tt0118789/?ref_=fn_tt_tt_1"/>
        <s v="http://www.imdb.com/title/tt1591095/?ref_=fn_tt_tt_1"/>
        <s v="http://www.imdb.com/title/tt0087995/?ref_=fn_tt_tt_1"/>
        <s v="http://www.imdb.com/title/tt0247586/?ref_=fn_tt_tt_1"/>
        <s v="http://www.imdb.com/title/tt2309788/?ref_=fn_tt_tt_1"/>
        <s v="http://www.imdb.com/title/tt0357110/?ref_=fn_tt_tt_1"/>
        <s v="http://www.imdb.com/title/tt1758795/?ref_=fn_tt_tt_1"/>
        <s v="http://www.imdb.com/title/tt0110265/?ref_=fn_tt_tt_1"/>
        <s v="http://www.imdb.com/title/tt0247199/?ref_=fn_tt_tt_1"/>
        <s v="http://www.imdb.com/title/tt0453548/?ref_=fn_tt_tt_1"/>
        <s v="http://www.imdb.com/title/tt3139764/?ref_=fn_tt_tt_1"/>
        <s v="http://www.imdb.com/title/tt0261983/?ref_=fn_tt_tt_1"/>
        <s v="http://www.imdb.com/title/tt0391229/?ref_=fn_tt_tt_1"/>
        <s v="http://www.imdb.com/title/tt1450328/?ref_=fn_tt_tt_1"/>
        <s v="http://www.imdb.com/title/tt0422401/?ref_=fn_tt_tt_1"/>
        <s v="http://www.imdb.com/title/tt0027977/?ref_=fn_tt_tt_1"/>
        <s v="http://www.imdb.com/title/tt0286162/?ref_=fn_tt_tt_1"/>
        <s v="http://www.imdb.com/title/tt0489235/?ref_=fn_tt_tt_1"/>
        <s v="http://www.imdb.com/title/tt0436742/?ref_=fn_tt_tt_1"/>
        <s v="http://www.imdb.com/title/tt3110770/?ref_=fn_tt_tt_1"/>
        <s v="http://www.imdb.com/title/tt0395543/?ref_=fn_tt_tt_1"/>
        <s v="http://www.imdb.com/title/tt1562847/?ref_=fn_tt_tt_1"/>
        <s v="http://www.imdb.com/title/tt1226681/?ref_=fn_tt_tt_1"/>
        <s v="http://www.imdb.com/title/tt1087527/?ref_=fn_tt_tt_1"/>
        <s v="http://www.imdb.com/title/tt2265431/?ref_=fn_tt_tt_1"/>
        <s v="http://www.imdb.com/title/tt1731697/?ref_=fn_tt_tt_1"/>
        <s v="http://www.imdb.com/title/tt3504048/?ref_=fn_tt_tt_1"/>
        <s v="http://www.imdb.com/title/tt0473107/?ref_=fn_tt_tt_1"/>
        <s v="http://www.imdb.com/title/tt0475271/?ref_=fn_tt_tt_1"/>
        <s v="http://www.imdb.com/title/tt1639397/?ref_=fn_tt_tt_1"/>
        <s v="http://www.imdb.com/title/tt2017486/?ref_=fn_tt_tt_1"/>
        <s v="http://www.imdb.com/title/tt3626436/?ref_=fn_tt_tt_1"/>
        <s v="http://www.imdb.com/title/tt1105355/?ref_=fn_tt_tt_1"/>
        <s v="http://www.imdb.com/title/tt3781616/?ref_=fn_tt_tt_1"/>
        <s v="http://www.imdb.com/title/tt3526286/?ref_=fn_tt_tt_1"/>
        <s v="http://www.imdb.com/title/tt1236254/?ref_=fn_tt_tt_1"/>
        <s v="http://www.imdb.com/title/tt0029583/?ref_=fn_tt_tt_1"/>
        <s v="http://www.imdb.com/title/tt0300270/?ref_=fn_tt_tt_1"/>
        <s v="http://www.imdb.com/title/tt0063592/?ref_=fn_tt_tt_1"/>
        <s v="http://www.imdb.com/title/tt0374639/?ref_=fn_tt_tt_1"/>
        <s v="http://www.imdb.com/title/tt4063178/?ref_=fn_tt_tt_1"/>
        <s v="http://www.imdb.com/title/tt2577172/?ref_=fn_tt_tt_1"/>
        <s v="http://www.imdb.com/title/tt3230082/?ref_=fn_tt_tt_1"/>
        <s v="http://www.imdb.com/title/tt0464054/?ref_=fn_tt_tt_1"/>
        <s v="http://www.imdb.com/title/tt0060153/?ref_=fn_tt_tt_1"/>
        <s v="http://www.imdb.com/title/tt0120735/?ref_=fn_tt_tt_1"/>
        <s v="http://www.imdb.com/title/tt3551840/?ref_=fn_tt_tt_1"/>
        <s v="http://www.imdb.com/title/tt0068135/?ref_=fn_tt_tt_1"/>
        <s v="http://www.imdb.com/title/tt0154420/?ref_=fn_tt_tt_1"/>
        <s v="http://www.imdb.com/title/tt0117958/?ref_=fn_tt_tt_1"/>
        <s v="http://www.imdb.com/title/tt0433398/?ref_=fn_tt_tt_1"/>
        <s v="http://www.imdb.com/title/tt0190255/?ref_=fn_tt_tt_1"/>
        <s v="http://www.imdb.com/title/tt1480658/?ref_=fn_tt_tt_1"/>
        <s v="http://www.imdb.com/title/tt0112173/?ref_=fn_tt_tt_1"/>
        <s v="http://www.imdb.com/title/tt2640460/?ref_=fn_tt_tt_1"/>
        <s v="http://www.imdb.com/title/tt0087130/?ref_=fn_tt_tt_1"/>
        <s v="http://www.imdb.com/title/tt0317640/?ref_=fn_tt_tt_1"/>
        <s v="http://www.imdb.com/title/tt0470869/?ref_=fn_tt_tt_1"/>
        <s v="http://www.imdb.com/title/tt1498870/?ref_=fn_tt_tt_1"/>
        <s v="http://www.imdb.com/title/tt1147684/?ref_=fn_tt_tt_1"/>
        <s v="http://www.imdb.com/title/tt0032976/?ref_=fn_tt_tt_1"/>
        <s v="http://www.imdb.com/title/tt0082418/?ref_=fn_tt_tt_1"/>
        <s v="http://www.imdb.com/title/tt0037884/?ref_=fn_tt_tt_1"/>
        <s v="http://www.imdb.com/title/tt0087015/?ref_=fn_tt_tt_1"/>
        <s v="http://www.imdb.com/title/tt1869425/?ref_=fn_tt_tt_1"/>
        <s v="http://www.imdb.com/title/tt1212022/?ref_=fn_tt_tt_1"/>
        <s v="http://www.imdb.com/title/tt0046126/?ref_=fn_tt_tt_1"/>
        <s v="http://www.imdb.com/title/tt0033729/?ref_=fn_tt_tt_1"/>
        <s v="http://www.imdb.com/title/tt3846642/?ref_=fn_tt_tt_1"/>
        <s v="http://www.imdb.com/title/tt3104930/?ref_=fn_tt_tt_1"/>
        <s v="http://www.imdb.com/title/tt0098724/?ref_=fn_tt_tt_1"/>
        <s v="http://www.imdb.com/title/tt0387564/?ref_=fn_tt_tt_1"/>
        <s v="http://www.imdb.com/title/tt0247745/?ref_=fn_tt_tt_1"/>
        <s v="http://www.imdb.com/title/tt1681370/?ref_=fn_tt_tt_1"/>
        <s v="http://www.imdb.com/title/tt2414046/?ref_=fn_tt_tt_1"/>
        <s v="http://www.imdb.com/title/tt0265343/?ref_=fn_tt_tt_1"/>
        <s v="http://www.imdb.com/title/tt0203230/?ref_=fn_tt_tt_1"/>
        <s v="http://www.imdb.com/title/tt0048750/?ref_=fn_tt_tt_1"/>
        <s v="http://www.imdb.com/title/tt0179116/?ref_=fn_tt_tt_1"/>
        <s v="http://www.imdb.com/title/tt2051894/?ref_=fn_tt_tt_1"/>
        <s v="http://www.imdb.com/title/tt0105236/?ref_=fn_tt_tt_1"/>
        <s v="http://www.imdb.com/title/tt0032264/?ref_=fn_tt_tt_1"/>
        <s v="http://www.imdb.com/title/tt0060196/?ref_=fn_tt_tt_1"/>
        <s v="http://www.imdb.com/title/tt3742378/?ref_=fn_tt_tt_1"/>
        <s v="http://www.imdb.com/title/tt1758575/?ref_=fn_tt_tt_1"/>
        <s v="http://www.imdb.com/title/tt0283323/?ref_=fn_tt_tt_1"/>
        <s v="http://www.imdb.com/title/tt2035599/?ref_=fn_tt_tt_1"/>
        <s v="http://www.imdb.com/title/tt0976025/?ref_=fn_tt_tt_1"/>
        <s v="http://www.imdb.com/title/tt1879030/?ref_=fn_tt_tt_1"/>
        <s v="http://www.imdb.com/title/tt1349485/?ref_=fn_tt_tt_1"/>
        <s v="http://www.imdb.com/title/tt0338075/?ref_=fn_tt_tt_1"/>
        <s v="http://www.imdb.com/title/tt0806147/?ref_=fn_tt_tt_1"/>
        <s v="http://www.imdb.com/title/tt0027438/?ref_=fn_tt_tt_1"/>
        <s v="http://www.imdb.com/title/tt1641388/?ref_=fn_tt_tt_1"/>
        <s v="http://www.imdb.com/title/tt2180333/?ref_=fn_tt_tt_1"/>
        <s v="http://www.imdb.com/title/tt0106233/?ref_=fn_tt_tt_1"/>
        <s v="http://www.imdb.com/title/tt0065579/?ref_=fn_tt_tt_1"/>
        <s v="http://www.imdb.com/title/tt1943014/?ref_=fn_tt_tt_1"/>
        <s v="http://www.imdb.com/title/tt2622294/?ref_=fn_tt_tt_1"/>
        <s v="http://www.imdb.com/title/tt0348333/?ref_=fn_tt_tt_1"/>
        <s v="http://www.imdb.com/title/tt0419677/?ref_=fn_tt_tt_1"/>
        <s v="http://www.imdb.com/title/tt4460878/?ref_=fn_tt_tt_1"/>
        <s v="http://www.imdb.com/title/tt0091671/?ref_=fn_tt_tt_1"/>
        <s v="http://www.imdb.com/title/tt0304692/?ref_=fn_tt_tt_1"/>
        <s v="http://www.imdb.com/title/tt0293113/?ref_=fn_tt_tt_1"/>
        <s v="http://www.imdb.com/title/tt0850667/?ref_=fn_tt_tt_1"/>
        <s v="http://www.imdb.com/title/tt1534085/?ref_=fn_tt_tt_1"/>
        <s v="http://www.imdb.com/title/tt1899353/?ref_=fn_tt_tt_1"/>
        <s v="http://www.imdb.com/title/tt0923653/?ref_=fn_tt_tt_1"/>
        <s v="http://www.imdb.com/title/tt3043194/?ref_=fn_tt_tt_1"/>
        <s v="http://www.imdb.com/title/tt0034583/?ref_=fn_tt_tt_1"/>
        <s v="http://www.imdb.com/title/tt0816556/?ref_=fn_tt_tt_1"/>
        <s v="http://www.imdb.com/title/tt1434447/?ref_=fn_tt_tt_1"/>
        <s v="http://www.imdb.com/title/tt0067756/?ref_=fn_tt_tt_1"/>
        <s v="http://www.imdb.com/title/tt0075148/?ref_=fn_tt_tt_1"/>
        <s v="http://www.imdb.com/title/tt2723576/?ref_=fn_tt_tt_1"/>
        <s v="http://www.imdb.com/title/tt0057590/?ref_=fn_tt_tt_1"/>
        <s v="http://www.imdb.com/title/tt3713166/?ref_=fn_tt_tt_1"/>
        <s v="http://www.imdb.com/title/tt0075314/?ref_=fn_tt_tt_1"/>
        <s v="http://www.imdb.com/title/tt0082533/?ref_=fn_tt_tt_1"/>
        <s v="http://www.imdb.com/title/tt0055928/?ref_=fn_tt_tt_1"/>
        <s v="http://www.imdb.com/title/tt1991245/?ref_=fn_tt_tt_1"/>
        <s v="http://www.imdb.com/title/tt0093177/?ref_=fn_tt_tt_1"/>
        <s v="http://www.imdb.com/title/tt4824308/?ref_=fn_tt_tt_1"/>
        <s v="http://www.imdb.com/title/tt0384286/?ref_=fn_tt_tt_1"/>
        <s v="http://www.imdb.com/title/tt0188640/?ref_=fn_tt_tt_1"/>
        <s v="http://www.imdb.com/title/tt1120985/?ref_=fn_tt_tt_1"/>
        <s v="http://www.imdb.com/title/tt0407265/?ref_=fn_tt_tt_1"/>
        <s v="http://www.imdb.com/title/tt1560985/?ref_=fn_tt_tt_1"/>
        <s v="http://www.imdb.com/title/tt0065466/?ref_=fn_tt_tt_1"/>
        <s v="http://www.imdb.com/title/tt0049452/?ref_=fn_tt_tt_1"/>
        <s v="http://www.imdb.com/title/tt0497116/?ref_=fn_tt_tt_1"/>
        <s v="http://www.imdb.com/title/tt0041841/?ref_=fn_tt_tt_1"/>
        <s v="http://www.imdb.com/title/tt0893382/?ref_=fn_tt_tt_1"/>
        <s v="http://www.imdb.com/title/tt2403021/?ref_=fn_tt_tt_1"/>
        <s v="http://www.imdb.com/title/tt2248739/?ref_=fn_tt_tt_1"/>
        <s v="http://www.imdb.com/title/tt1866249/?ref_=fn_tt_tt_1"/>
        <s v="http://www.imdb.com/title/tt1286537/?ref_=fn_tt_tt_1"/>
        <s v="http://www.imdb.com/title/tt1720182/?ref_=fn_tt_tt_1"/>
        <s v="http://www.imdb.com/title/tt0119778/?ref_=fn_tt_tt_1"/>
        <s v="http://www.imdb.com/title/tt1571249/?ref_=fn_tt_tt_1"/>
        <s v="http://www.imdb.com/title/tt1441326/?ref_=fn_tt_tt_1"/>
        <s v="http://www.imdb.com/title/tt2910274/?ref_=fn_tt_tt_1"/>
        <s v="http://www.imdb.com/title/tt0978759/?ref_=fn_tt_tt_1"/>
        <s v="http://www.imdb.com/title/tt2396566/?ref_=fn_tt_tt_1"/>
        <s v="http://www.imdb.com/title/tt0124179/?ref_=fn_tt_tt_1"/>
        <s v="http://www.imdb.com/title/tt0118113/?ref_=fn_tt_tt_1"/>
        <s v="http://www.imdb.com/title/tt0489037/?ref_=fn_tt_tt_1"/>
        <s v="http://www.imdb.com/title/tt0222850/?ref_=fn_tt_tt_1"/>
        <s v="http://www.imdb.com/title/tt0281686/?ref_=fn_tt_tt_1"/>
        <s v="http://www.imdb.com/title/tt0139615/?ref_=fn_tt_tt_1"/>
        <s v="http://www.imdb.com/title/tt0268200/?ref_=fn_tt_tt_1"/>
        <s v="http://www.imdb.com/title/tt0248012/?ref_=fn_tt_tt_1"/>
        <s v="http://www.imdb.com/title/tt0124819/?ref_=fn_tt_tt_1"/>
        <s v="http://www.imdb.com/title/tt0299458/?ref_=fn_tt_tt_1"/>
        <s v="http://www.imdb.com/title/tt0119019/?ref_=fn_tt_tt_1"/>
        <s v="http://www.imdb.com/title/tt0290145/?ref_=fn_tt_tt_1"/>
        <s v="http://www.imdb.com/title/tt0160498/?ref_=fn_tt_tt_1"/>
        <s v="http://www.imdb.com/title/tt2479800/?ref_=fn_tt_tt_1"/>
        <s v="http://www.imdb.com/title/tt1077262/?ref_=fn_tt_tt_1"/>
        <s v="http://www.imdb.com/title/tt0477139/?ref_=fn_tt_tt_1"/>
        <s v="http://www.imdb.com/title/tt2884206/?ref_=fn_tt_tt_1"/>
        <s v="http://www.imdb.com/title/tt0357470/?ref_=fn_tt_tt_1"/>
        <s v="http://www.imdb.com/title/tt2375605/?ref_=fn_tt_tt_1"/>
        <s v="http://www.imdb.com/title/tt0854678/?ref_=fn_tt_tt_1"/>
        <s v="http://www.imdb.com/title/tt0489247/?ref_=fn_tt_tt_1"/>
        <s v="http://www.imdb.com/title/tt0428609/?ref_=fn_tt_tt_1"/>
        <s v="http://www.imdb.com/title/tt0233699/?ref_=fn_tt_tt_1"/>
        <s v="http://www.imdb.com/title/tt2361700/?ref_=fn_tt_tt_1"/>
        <s v="http://www.imdb.com/title/tt3214286/?ref_=fn_tt_tt_1"/>
        <s v="http://www.imdb.com/title/tt1907639/?ref_=fn_tt_tt_1"/>
        <s v="http://www.imdb.com/title/tt0454431/?ref_=fn_tt_tt_1"/>
        <s v="http://www.imdb.com/title/tt1172994/?ref_=fn_tt_tt_1"/>
        <s v="http://www.imdb.com/title/tt1334553/?ref_=fn_tt_tt_1"/>
        <s v="http://www.imdb.com/title/tt0120813/?ref_=fn_tt_tt_1"/>
        <s v="http://www.imdb.com/title/tt0155197/?ref_=fn_tt_tt_1"/>
        <s v="http://www.imdb.com/title/tt0161743/?ref_=fn_tt_tt_1"/>
        <s v="http://www.imdb.com/title/tt0181836/?ref_=fn_tt_tt_1"/>
        <s v="http://www.imdb.com/title/tt1130087/?ref_=fn_tt_tt_1"/>
        <s v="http://www.imdb.com/title/tt0472259/?ref_=fn_tt_tt_1"/>
        <s v="http://www.imdb.com/title/tt3277624/?ref_=fn_tt_tt_1"/>
        <s v="http://www.imdb.com/title/tt0479162/?ref_=fn_tt_tt_1"/>
        <s v="http://www.imdb.com/title/tt0124137/?ref_=fn_tt_tt_1"/>
        <s v="http://www.imdb.com/title/tt0401462/?ref_=fn_tt_tt_1"/>
        <s v="http://www.imdb.com/title/tt0487156/?ref_=fn_tt_tt_1"/>
        <s v="http://www.imdb.com/title/tt0271020/?ref_=fn_tt_tt_1"/>
        <s v="http://www.imdb.com/title/tt2852376/?ref_=fn_tt_tt_1"/>
        <s v="http://www.imdb.com/title/tt4590482/?ref_=fn_tt_tt_1"/>
        <s v="http://www.imdb.com/title/tt0323120/?ref_=fn_tt_tt_1"/>
        <s v="http://www.imdb.com/title/tt3145220/?ref_=fn_tt_tt_1"/>
        <s v="http://www.imdb.com/title/tt0425151/?ref_=fn_tt_tt_1"/>
        <s v="http://www.imdb.com/title/tt1414361/?ref_=fn_tt_tt_1"/>
        <s v="http://www.imdb.com/title/tt0060816/?ref_=fn_tt_tt_1"/>
        <s v="http://www.imdb.com/title/tt0393616/?ref_=fn_tt_tt_1"/>
        <s v="http://www.imdb.com/title/tt1014806/?ref_=fn_tt_tt_1"/>
        <s v="http://www.imdb.com/title/tt0867270/?ref_=fn_tt_tt_1"/>
        <s v="http://www.imdb.com/title/tt1134674/?ref_=fn_tt_tt_1"/>
        <s v="http://www.imdb.com/title/tt2149137/?ref_=fn_tt_tt_1"/>
        <s v="http://www.imdb.com/title/tt3289362/?ref_=fn_tt_tt_1"/>
        <s v="http://www.imdb.com/title/tt1679248/?ref_=fn_tt_tt_1"/>
        <s v="http://www.imdb.com/title/tt0826751/?ref_=fn_tt_tt_1"/>
        <s v="http://www.imdb.com/title/tt3359872/?ref_=fn_tt_tt_1"/>
        <s v="http://www.imdb.com/title/tt1930294/?ref_=fn_tt_tt_1"/>
        <s v="http://www.imdb.com/title/tt1838722/?ref_=fn_tt_tt_1"/>
        <s v="http://www.imdb.com/title/tt0825728/?ref_=fn_tt_tt_1"/>
        <s v="http://www.imdb.com/title/tt2655734/?ref_=fn_tt_tt_1"/>
        <s v="http://www.imdb.com/title/tt2165765/?ref_=fn_tt_tt_1"/>
        <s v="http://www.imdb.com/title/tt2446502/?ref_=fn_tt_tt_1"/>
        <s v="http://www.imdb.com/title/tt1604100/?ref_=fn_tt_tt_1"/>
        <s v="http://www.imdb.com/title/tt0062794/?ref_=fn_tt_tt_1"/>
        <s v="http://www.imdb.com/title/tt2011276/?ref_=fn_tt_tt_1"/>
        <s v="http://www.imdb.com/title/tt0156196/?ref_=fn_tt_tt_1"/>
        <s v="http://www.imdb.com/title/tt2505294/?ref_=fn_tt_tt_1"/>
        <s v="http://www.imdb.com/title/tt0825346/?ref_=fn_tt_tt_1"/>
        <s v="http://www.imdb.com/title/tt2141739/?ref_=fn_tt_tt_1"/>
        <s v="http://www.imdb.com/title/tt0047296/?ref_=fn_tt_tt_1"/>
        <s v="http://www.imdb.com/title/tt1726589/?ref_=fn_tt_tt_1"/>
        <s v="http://www.imdb.com/title/tt1032846/?ref_=fn_tt_tt_1"/>
        <s v="http://www.imdb.com/title/tt3034146/?ref_=fn_tt_tt_1"/>
        <s v="http://www.imdb.com/title/tt0424136/?ref_=fn_tt_tt_1"/>
        <s v="http://www.imdb.com/title/tt0414951/?ref_=fn_tt_tt_1"/>
        <s v="http://www.imdb.com/title/tt1684628/?ref_=fn_tt_tt_1"/>
        <s v="http://www.imdb.com/title/tt2334649/?ref_=fn_tt_tt_1"/>
        <s v="http://www.imdb.com/title/tt1935902/?ref_=fn_tt_tt_1"/>
        <s v="http://www.imdb.com/title/tt0034492/?ref_=fn_tt_tt_1"/>
        <s v="http://www.imdb.com/title/tt0814130/?ref_=fn_tt_tt_1"/>
        <s v="http://www.imdb.com/title/tt0345551/?ref_=fn_tt_tt_1"/>
        <s v="http://www.imdb.com/title/tt1852001/?ref_=fn_tt_tt_1"/>
        <s v="http://www.imdb.com/title/tt2388621/?ref_=fn_tt_tt_1"/>
        <s v="http://www.imdb.com/title/tt1996264/?ref_=fn_tt_tt_1"/>
        <s v="http://www.imdb.com/title/tt1405365/?ref_=fn_tt_tt_1"/>
        <s v="http://www.imdb.com/title/tt0295725/?ref_=fn_tt_tt_1"/>
        <s v="http://www.imdb.com/title/tt0490166/?ref_=fn_tt_tt_1"/>
        <s v="http://www.imdb.com/title/tt4733536/?ref_=fn_tt_tt_1"/>
        <s v="http://www.imdb.com/title/tt2311428/?ref_=fn_tt_tt_1"/>
        <s v="http://www.imdb.com/title/tt1832382/?ref_=fn_tt_tt_1"/>
        <s v="http://www.imdb.com/title/tt1349478/?ref_=fn_tt_tt_1"/>
        <s v="http://www.imdb.com/title/tt0114906/?ref_=fn_tt_tt_1"/>
        <s v="http://www.imdb.com/title/tt0108000/?ref_=fn_tt_tt_1"/>
        <s v="http://www.imdb.com/title/tt0316188/?ref_=fn_tt_tt_1"/>
        <s v="http://www.imdb.com/title/tt0018737/?ref_=fn_tt_tt_1"/>
        <s v="http://www.imdb.com/title/tt0870118/?ref_=fn_tt_tt_1"/>
        <s v="http://www.imdb.com/title/tt0356453/?ref_=fn_tt_tt_1"/>
        <s v="http://www.imdb.com/title/tt0158583/?ref_=fn_tt_tt_1"/>
        <s v="http://www.imdb.com/title/tt0339419/?ref_=fn_tt_tt_1"/>
        <s v="http://www.imdb.com/title/tt0186719/?ref_=fn_tt_tt_1"/>
        <s v="http://www.imdb.com/title/tt3569356/?ref_=fn_tt_tt_1"/>
        <s v="http://www.imdb.com/title/tt1278340/?ref_=fn_tt_tt_1"/>
        <s v="http://www.imdb.com/title/tt0373283/?ref_=fn_tt_tt_1"/>
        <s v="http://www.imdb.com/title/tt2164708/?ref_=fn_tt_tt_1"/>
        <s v="http://www.imdb.com/title/tt0069704/?ref_=fn_tt_tt_1"/>
        <s v="http://www.imdb.com/title/tt0815181/?ref_=fn_tt_tt_1"/>
        <s v="http://www.imdb.com/title/tt0455326/?ref_=fn_tt_tt_1"/>
        <s v="http://www.imdb.com/title/tt1862079/?ref_=fn_tt_tt_1"/>
        <s v="http://www.imdb.com/title/tt1999192/?ref_=fn_tt_tt_1"/>
        <s v="http://www.imdb.com/title/tt1788391/?ref_=fn_tt_tt_1"/>
        <s v="http://www.imdb.com/title/tt1594562/?ref_=fn_tt_tt_1"/>
        <s v="http://www.imdb.com/title/tt0065571/?ref_=fn_tt_tt_1"/>
        <s v="http://www.imdb.com/title/tt0308411/?ref_=fn_tt_tt_1"/>
        <s v="http://www.imdb.com/title/tt0988849/?ref_=fn_tt_tt_1"/>
        <s v="http://www.imdb.com/title/tt0490076/?ref_=fn_tt_tt_1"/>
        <s v="http://www.imdb.com/title/tt0997143/?ref_=fn_tt_tt_1"/>
        <s v="http://www.imdb.com/title/tt0044706/?ref_=fn_tt_tt_1"/>
        <s v="http://www.imdb.com/title/tt0110057/?ref_=fn_tt_tt_1"/>
        <s v="http://www.imdb.com/title/tt0436724/?ref_=fn_tt_tt_1"/>
        <s v="http://www.imdb.com/title/tt2983582/?ref_=fn_tt_tt_1"/>
        <s v="http://www.imdb.com/title/tt0242587/?ref_=fn_tt_tt_1"/>
        <s v="http://www.imdb.com/title/tt1015471/?ref_=fn_tt_tt_1"/>
        <s v="http://www.imdb.com/title/tt0964179/?ref_=fn_tt_tt_1"/>
        <s v="http://www.imdb.com/title/tt0468489/?ref_=fn_tt_tt_1"/>
        <s v="http://www.imdb.com/title/tt0133117/?ref_=fn_tt_tt_1"/>
        <s v="http://www.imdb.com/title/tt0126938/?ref_=fn_tt_tt_1"/>
        <s v="http://www.imdb.com/title/tt4044464/?ref_=fn_tt_tt_1"/>
        <s v="http://www.imdb.com/title/tt2187884/?ref_=fn_tt_tt_1"/>
        <s v="http://www.imdb.com/title/tt1510934/?ref_=fn_tt_tt_1"/>
        <s v="http://www.imdb.com/title/tt2139721/?ref_=fn_tt_tt_1"/>
        <s v="http://www.imdb.com/title/tt1799508/?ref_=fn_tt_tt_1"/>
        <s v="http://www.imdb.com/title/tt2380301/?ref_=fn_tt_tt_1"/>
        <s v="http://www.imdb.com/title/tt2016335/?ref_=fn_tt_tt_1"/>
        <s v="http://www.imdb.com/title/tt0027125/?ref_=fn_tt_tt_1"/>
        <s v="http://www.imdb.com/title/tt0185937/?ref_=fn_tt_tt_1"/>
        <s v="http://www.imdb.com/title/tt0066580/?ref_=fn_tt_tt_1"/>
        <s v="http://www.imdb.com/title/tt0076257/?ref_=fn_tt_tt_1"/>
        <s v="http://www.imdb.com/title/tt0243415/?ref_=fn_tt_tt_1"/>
        <s v="http://www.imdb.com/title/tt1074931/?ref_=fn_tt_tt_1"/>
        <s v="http://www.imdb.com/title/tt0149964/?ref_=fn_tt_tt_1"/>
        <s v="http://www.imdb.com/title/tt2052015/?ref_=fn_tt_tt_1"/>
        <s v="http://www.imdb.com/title/tt4333662/?ref_=fn_tt_tt_1"/>
        <s v="http://www.imdb.com/title/tt0331225/?ref_=fn_tt_tt_1"/>
        <s v="http://www.imdb.com/title/tt3130704/?ref_=fn_tt_tt_1"/>
        <s v="http://www.imdb.com/title/tt5078326/?ref_=fn_tt_tt_1"/>
        <s v="http://www.imdb.com/title/tt2263814/?ref_=fn_tt_tt_1"/>
        <s v="http://www.imdb.com/title/tt0058182/?ref_=fn_tt_tt_1"/>
        <s v="http://www.imdb.com/title/tt1981703/?ref_=fn_tt_tt_1"/>
        <s v="http://www.imdb.com/title/tt0085871/?ref_=fn_tt_tt_1"/>
        <s v="http://www.imdb.com/title/tt4374230/?ref_=fn_tt_tt_1"/>
        <s v="http://www.imdb.com/title/tt1129423/?ref_=fn_tt_tt_1"/>
        <s v="http://www.imdb.com/title/tt2768766/?ref_=fn_tt_tt_1"/>
        <s v="http://www.imdb.com/title/tt0071206/?ref_=fn_tt_tt_1"/>
        <s v="http://www.imdb.com/title/tt0374102/?ref_=fn_tt_tt_1"/>
        <s v="http://www.imdb.com/title/tt1692084/?ref_=fn_tt_tt_1"/>
        <s v="http://www.imdb.com/title/tt0076271/?ref_=fn_tt_tt_1"/>
        <s v="http://www.imdb.com/title/tt0438205/?ref_=fn_tt_tt_1"/>
        <s v="http://www.imdb.com/title/tt0340377/?ref_=fn_tt_tt_1"/>
        <s v="http://www.imdb.com/title/tt1270286/?ref_=fn_tt_tt_1"/>
        <s v="http://www.imdb.com/title/tt0492506/?ref_=fn_tt_tt_1"/>
        <s v="http://www.imdb.com/title/tt0218043/?ref_=fn_tt_tt_1"/>
        <s v="http://www.imdb.com/title/tt0306069/?ref_=fn_tt_tt_1"/>
        <s v="http://www.imdb.com/title/tt0368913/?ref_=fn_tt_tt_1"/>
        <s v="http://www.imdb.com/title/tt1976608/?ref_=fn_tt_tt_1"/>
        <s v="http://www.imdb.com/title/tt0212974/?ref_=fn_tt_tt_1"/>
        <s v="http://www.imdb.com/title/tt0341540/?ref_=fn_tt_tt_1"/>
        <s v="http://www.imdb.com/title/tt0162830/?ref_=fn_tt_tt_1"/>
        <s v="http://www.imdb.com/title/tt0377091/?ref_=fn_tt_tt_1"/>
        <s v="http://www.imdb.com/title/tt0119338/?ref_=fn_tt_tt_1"/>
        <s v="http://www.imdb.com/title/tt0244094/?ref_=fn_tt_tt_1"/>
        <s v="http://www.imdb.com/title/tt0326806/?ref_=fn_tt_tt_1"/>
        <s v="http://www.imdb.com/title/tt0385056/?ref_=fn_tt_tt_1"/>
        <s v="http://www.imdb.com/title/tt2265398/?ref_=fn_tt_tt_1"/>
        <s v="http://www.imdb.com/title/tt2654360/?ref_=fn_tt_tt_1"/>
        <s v="http://www.imdb.com/title/tt0047478/?ref_=fn_tt_tt_1"/>
        <s v="http://www.imdb.com/title/tt1606829/?ref_=fn_tt_tt_1"/>
        <s v="http://www.imdb.com/title/tt0104567/?ref_=fn_tt_tt_1"/>
        <s v="http://www.imdb.com/title/tt0843850/?ref_=fn_tt_tt_1"/>
        <s v="http://www.imdb.com/title/tt1612774/?ref_=fn_tt_tt_1"/>
        <s v="http://www.imdb.com/title/tt0893346/?ref_=fn_tt_tt_1"/>
        <s v="http://www.imdb.com/title/tt0266971/?ref_=fn_tt_tt_1"/>
        <s v="http://www.imdb.com/title/tt1470827/?ref_=fn_tt_tt_1"/>
        <s v="http://www.imdb.com/title/tt0377043/?ref_=fn_tt_tt_1"/>
        <s v="http://www.imdb.com/title/tt0489212/?ref_=fn_tt_tt_1"/>
        <s v="http://www.imdb.com/title/tt1865346/?ref_=fn_tt_tt_1"/>
        <s v="http://www.imdb.com/title/tt0843270/?ref_=fn_tt_tt_1"/>
        <s v="http://www.imdb.com/title/tt0486541/?ref_=fn_tt_tt_1"/>
        <s v="http://www.imdb.com/title/tt0228277/?ref_=fn_tt_tt_1"/>
        <s v="http://www.imdb.com/title/tt3297330/?ref_=fn_tt_tt_1"/>
        <s v="http://www.imdb.com/title/tt0455556/?ref_=fn_tt_tt_1"/>
        <s v="http://www.imdb.com/title/tt2825768/?ref_=fn_tt_tt_1"/>
        <s v="http://www.imdb.com/title/tt1937264/?ref_=fn_tt_tt_1"/>
        <s v="http://www.imdb.com/title/tt1884318/?ref_=fn_tt_tt_1"/>
        <s v="http://www.imdb.com/title/tt3417110/?ref_=fn_tt_tt_1"/>
        <s v="http://www.imdb.com/title/tt2909932/?ref_=fn_tt_tt_1"/>
        <s v="http://www.imdb.com/title/tt1631707/?ref_=fn_tt_tt_1"/>
        <s v="http://www.imdb.com/title/tt2275671/?ref_=fn_tt_tt_1"/>
        <s v="http://www.imdb.com/title/tt3152288/?ref_=fn_tt_tt_1"/>
        <s v="http://www.imdb.com/title/tt3892618/?ref_=fn_tt_tt_1"/>
        <s v="http://www.imdb.com/title/tt2190180/?ref_=fn_tt_tt_1"/>
        <s v="http://www.imdb.com/title/tt4062896/?ref_=fn_tt_tt_1"/>
        <s v="http://www.imdb.com/title/tt2246526/?ref_=fn_tt_tt_1"/>
        <s v="http://www.imdb.com/title/tt3846442/?ref_=fn_tt_tt_1"/>
        <s v="http://www.imdb.com/title/tt0090190/?ref_=fn_tt_tt_1"/>
        <s v="http://www.imdb.com/title/tt0102989/?ref_=fn_tt_tt_1"/>
        <s v="http://www.imdb.com/title/tt0280491/?ref_=fn_tt_tt_1"/>
        <s v="http://www.imdb.com/title/tt2111292/?ref_=fn_tt_tt_1"/>
        <s v="http://www.imdb.com/title/tt0435623/?ref_=fn_tt_tt_1"/>
        <s v="http://www.imdb.com/title/tt0462485/?ref_=fn_tt_tt_1"/>
        <s v="http://www.imdb.com/title/tt2112209/?ref_=fn_tt_tt_1"/>
        <s v="http://www.imdb.com/title/tt0024034/?ref_=fn_tt_tt_1"/>
        <s v="http://www.imdb.com/title/tt4273494/?ref_=fn_tt_tt_1"/>
        <s v="http://www.imdb.com/title/tt0100142/?ref_=fn_tt_tt_1"/>
        <s v="http://www.imdb.com/title/tt0382330/?ref_=fn_tt_tt_1"/>
        <s v="http://www.imdb.com/title/tt1958007/?ref_=fn_tt_tt_1"/>
        <s v="http://www.imdb.com/title/tt0374900/?ref_=fn_tt_tt_1"/>
        <s v="http://www.imdb.com/title/tt2359024/?ref_=fn_tt_tt_1"/>
        <s v="http://www.imdb.com/title/tt1179904/?ref_=fn_tt_tt_1"/>
        <s v="http://www.imdb.com/title/tt0275309/?ref_=fn_tt_tt_1"/>
        <s v="http://www.imdb.com/title/tt0071853/?ref_=fn_tt_tt_1"/>
        <s v="http://www.imdb.com/title/tt0451176/?ref_=fn_tt_tt_1"/>
        <s v="http://www.imdb.com/title/tt0396041/?ref_=fn_tt_tt_1"/>
        <s v="http://www.imdb.com/title/tt0813715/?ref_=fn_tt_tt_1"/>
        <s v="http://www.imdb.com/title/tt0390538/?ref_=fn_tt_tt_1"/>
        <s v="http://www.imdb.com/title/tt1560957/?ref_=fn_tt_tt_1"/>
        <s v="http://www.imdb.com/title/tt2403415/?ref_=fn_tt_tt_1"/>
        <s v="http://www.imdb.com/title/tt0082307/?ref_=fn_tt_tt_1"/>
        <s v="http://www.imdb.com/title/tt0197159/?ref_=fn_tt_tt_1"/>
        <s v="http://www.imdb.com/title/tt1033643/?ref_=fn_tt_tt_1"/>
        <s v="http://www.imdb.com/title/tt0402249/?ref_=fn_tt_tt_1"/>
        <s v="http://www.imdb.com/title/tt0091578/?ref_=fn_tt_tt_1"/>
        <s v="http://www.imdb.com/title/tt0299863/?ref_=fn_tt_tt_1"/>
        <s v="http://www.imdb.com/title/tt0414510/?ref_=fn_tt_tt_1"/>
        <s v="http://www.imdb.com/title/tt0069467/?ref_=fn_tt_tt_1"/>
        <s v="http://www.imdb.com/title/tt0006864/?ref_=fn_tt_tt_1"/>
        <s v="http://www.imdb.com/title/tt0120370/?ref_=fn_tt_tt_1"/>
        <s v="http://www.imdb.com/title/tt0019729/?ref_=fn_tt_tt_1"/>
        <s v="http://www.imdb.com/title/tt0083907/?ref_=fn_tt_tt_1"/>
        <s v="http://www.imdb.com/title/tt2103217/?ref_=fn_tt_tt_1"/>
        <s v="http://www.imdb.com/title/tt3457376/?ref_=fn_tt_tt_1"/>
        <s v="http://www.imdb.com/title/tt0436613/?ref_=fn_tt_tt_1"/>
        <s v="http://www.imdb.com/title/tt0092548/?ref_=fn_tt_tt_1"/>
        <s v="http://www.imdb.com/title/tt0468442/?ref_=fn_tt_tt_1"/>
        <s v="http://www.imdb.com/title/tt2070791/?ref_=fn_tt_tt_1"/>
        <s v="http://www.imdb.com/title/tt4162992/?ref_=fn_tt_tt_1"/>
        <s v="http://www.imdb.com/title/tt0050083/?ref_=fn_tt_tt_1"/>
        <s v="http://www.imdb.com/title/tt0843358/?ref_=fn_tt_tt_1"/>
        <s v="http://www.imdb.com/title/tt0025316/?ref_=fn_tt_tt_1"/>
        <s v="http://www.imdb.com/title/tt1379182/?ref_=fn_tt_tt_1"/>
        <s v="http://www.imdb.com/title/tt0343121/?ref_=fn_tt_tt_1"/>
        <s v="http://www.imdb.com/title/tt0161023/?ref_=fn_tt_tt_1"/>
        <s v="http://www.imdb.com/title/tt0114194/?ref_=fn_tt_tt_1"/>
        <s v="http://www.imdb.com/title/tt0115856/?ref_=fn_tt_tt_1"/>
        <s v="http://www.imdb.com/title/tt0311648/?ref_=fn_tt_tt_1"/>
        <s v="http://www.imdb.com/title/tt0118717/?ref_=fn_tt_tt_1"/>
        <s v="http://www.imdb.com/title/tt0468526/?ref_=fn_tt_tt_1"/>
        <s v="http://www.imdb.com/title/tt1152850/?ref_=fn_tt_tt_1"/>
        <s v="http://www.imdb.com/title/tt1314190/?ref_=fn_tt_tt_1"/>
        <s v="http://www.imdb.com/title/tt0059592/?ref_=fn_tt_tt_1"/>
        <s v="http://www.imdb.com/title/tt0474361/?ref_=fn_tt_tt_1"/>
        <s v="http://www.imdb.com/title/tt0221809/?ref_=fn_tt_tt_1"/>
        <s v="http://www.imdb.com/title/tt0058414/?ref_=fn_tt_tt_1"/>
        <s v="http://www.imdb.com/title/tt0128214/?ref_=fn_tt_tt_1"/>
        <s v="http://www.imdb.com/title/tt0366444/?ref_=fn_tt_tt_1"/>
        <s v="http://www.imdb.com/title/tt0421237/?ref_=fn_tt_tt_1"/>
        <s v="http://www.imdb.com/title/tt2912776/?ref_=fn_tt_tt_1"/>
        <s v="http://www.imdb.com/title/tt0072856/?ref_=fn_tt_tt_1"/>
        <s v="http://www.imdb.com/title/tt1241226/?ref_=fn_tt_tt_1"/>
        <s v="http://www.imdb.com/title/tt0100146/?ref_=fn_tt_tt_1"/>
        <s v="http://www.imdb.com/title/tt0393049/?ref_=fn_tt_tt_1"/>
        <s v="http://www.imdb.com/title/tt3904272/?ref_=fn_tt_tt_1"/>
        <s v="http://www.imdb.com/title/tt0082467/?ref_=fn_tt_tt_1"/>
        <s v="http://www.imdb.com/title/tt1568341/?ref_=fn_tt_tt_1"/>
        <s v="http://www.imdb.com/title/tt1971352/?ref_=fn_tt_tt_1"/>
        <s v="http://www.imdb.com/title/tt0118842/?ref_=fn_tt_tt_1"/>
        <s v="http://www.imdb.com/title/tt0258273/?ref_=fn_tt_tt_1"/>
        <s v="http://www.imdb.com/title/tt1328873/?ref_=fn_tt_tt_1"/>
        <s v="http://www.imdb.com/title/tt0280477/?ref_=fn_tt_tt_1"/>
        <s v="http://www.imdb.com/title/tt0113416/?ref_=fn_tt_tt_1"/>
        <s v="http://www.imdb.com/title/tt0200530/?ref_=fn_tt_tt_1"/>
        <s v="http://www.imdb.com/title/tt0203289/?ref_=fn_tt_tt_1"/>
        <s v="http://www.imdb.com/title/tt3976258/?ref_=fn_tt_tt_1"/>
        <s v="http://www.imdb.com/title/tt0123755/?ref_=fn_tt_tt_1"/>
        <s v="http://www.imdb.com/title/tt0116931/?ref_=fn_tt_tt_1"/>
        <s v="http://www.imdb.com/title/tt0119346/?ref_=fn_tt_tt_1"/>
        <s v="http://www.imdb.com/title/tt0368089/?ref_=fn_tt_tt_1"/>
        <s v="http://www.imdb.com/title/tt1758692/?ref_=fn_tt_tt_1"/>
        <s v="http://www.imdb.com/title/tt1991199/?ref_=fn_tt_tt_1"/>
        <s v="http://www.imdb.com/title/tt0173390/?ref_=fn_tt_tt_1"/>
        <s v="http://www.imdb.com/title/tt0436607/?ref_=fn_tt_tt_1"/>
        <s v="http://www.imdb.com/title/tt2292959/?ref_=fn_tt_tt_1"/>
        <s v="http://www.imdb.com/title/tt3428912/?ref_=fn_tt_tt_1"/>
        <s v="http://www.imdb.com/title/tt0389235/?ref_=fn_tt_tt_1"/>
        <s v="http://www.imdb.com/title/tt0952682/?ref_=fn_tt_tt_1"/>
        <s v="http://www.imdb.com/title/tt1258197/?ref_=fn_tt_tt_1"/>
        <s v="http://www.imdb.com/title/tt0127302/?ref_=fn_tt_tt_1"/>
        <s v="http://www.imdb.com/title/tt1270792/?ref_=fn_tt_tt_1"/>
        <s v="http://www.imdb.com/title/tt1360826/?ref_=fn_tt_tt_1"/>
        <s v="http://www.imdb.com/title/tt1071804/?ref_=fn_tt_tt_1"/>
        <s v="http://www.imdb.com/title/tt1640714/?ref_=fn_tt_tt_1"/>
        <s v="http://www.imdb.com/title/tt1003002/?ref_=fn_tt_tt_1"/>
        <s v="http://www.imdb.com/title/tt0082122/?ref_=fn_tt_tt_1"/>
        <s v="http://www.imdb.com/title/tt3564748/?ref_=fn_tt_tt_1"/>
        <s v="http://www.imdb.com/title/tt2363439/?ref_=fn_tt_tt_1"/>
        <s v="http://www.imdb.com/title/tt3421204/?ref_=fn_tt_tt_1"/>
        <s v="http://www.imdb.com/title/tt2559658/?ref_=fn_tt_tt_1"/>
        <s v="http://www.imdb.com/title/tt0015624/?ref_=fn_tt_tt_1"/>
        <s v="http://www.imdb.com/title/tt0469690/?ref_=fn_tt_tt_1"/>
        <s v="http://www.imdb.com/title/tt2290113/?ref_=fn_tt_tt_1"/>
        <s v="http://www.imdb.com/title/tt1172570/?ref_=fn_tt_tt_1"/>
        <s v="http://www.imdb.com/title/tt3210710/?ref_=fn_tt_tt_1"/>
        <s v="http://www.imdb.com/title/tt1781784/?ref_=fn_tt_tt_1"/>
        <s v="http://www.imdb.com/title/tt0182508/?ref_=fn_tt_tt_1"/>
        <s v="http://www.imdb.com/title/tt0168192/?ref_=fn_tt_tt_1"/>
        <s v="http://www.imdb.com/title/tt0045546/?ref_=fn_tt_tt_1"/>
        <s v="http://www.imdb.com/title/tt0079501/?ref_=fn_tt_tt_1"/>
        <s v="http://www.imdb.com/title/tt0117802/?ref_=fn_tt_tt_1"/>
        <s v="http://www.imdb.com/title/tt0058461/?ref_=fn_tt_tt_1"/>
        <s v="http://www.imdb.com/title/tt0024548/?ref_=fn_tt_tt_1"/>
        <s v="http://www.imdb.com/title/tt0420723/?ref_=fn_tt_tt_1"/>
        <s v="http://www.imdb.com/title/tt1544600/?ref_=fn_tt_tt_1"/>
        <s v="http://www.imdb.com/title/tt1211890/?ref_=fn_tt_tt_1"/>
        <s v="http://www.imdb.com/title/tt1517177/?ref_=fn_tt_tt_1"/>
        <s v="http://www.imdb.com/title/tt0303313/?ref_=fn_tt_tt_1"/>
        <s v="http://www.imdb.com/title/tt1301130/?ref_=fn_tt_tt_1"/>
        <s v="http://www.imdb.com/title/tt0388230/?ref_=fn_tt_tt_1"/>
        <s v="http://www.imdb.com/title/tt2690560/?ref_=fn_tt_tt_1"/>
        <s v="http://www.imdb.com/title/tt1152827/?ref_=fn_tt_tt_1"/>
        <s v="http://www.imdb.com/title/tt0923600/?ref_=fn_tt_tt_1"/>
        <s v="http://www.imdb.com/title/tt3565836/?ref_=fn_tt_tt_1"/>
        <s v="http://www.imdb.com/title/tt0437123/?ref_=fn_tt_tt_1"/>
        <s v="http://www.imdb.com/title/tt0048452/?ref_=fn_tt_tt_1"/>
        <s v="http://www.imdb.com/title/tt0944101/?ref_=fn_tt_tt_1"/>
        <s v="http://www.imdb.com/title/tt0756683/?ref_=fn_tt_tt_1"/>
        <s v="http://www.imdb.com/title/tt0446055/?ref_=fn_tt_tt_1"/>
        <s v="http://www.imdb.com/title/tt0412366/?ref_=fn_tt_tt_1"/>
        <s v="http://www.imdb.com/title/tt0448182/?ref_=fn_tt_tt_1"/>
        <s v="http://www.imdb.com/title/tt1989646/?ref_=fn_tt_tt_1"/>
        <s v="http://www.imdb.com/title/tt3666210/?ref_=fn_tt_tt_1"/>
        <s v="http://www.imdb.com/title/tt1702455/?ref_=fn_tt_tt_1"/>
        <s v="http://www.imdb.com/title/tt0118849/?ref_=fn_tt_tt_1"/>
        <s v="http://www.imdb.com/title/tt1714210/?ref_=fn_tt_tt_1"/>
        <s v="http://www.imdb.com/title/tt0091939/?ref_=fn_tt_tt_1"/>
        <s v="http://www.imdb.com/title/tt2421956/?ref_=fn_tt_tt_1"/>
        <s v="http://www.imdb.com/title/tt4707756/?ref_=fn_tt_tt_1"/>
        <s v="http://www.imdb.com/title/tt1549572/?ref_=fn_tt_tt_1"/>
        <s v="http://www.imdb.com/title/tt0067810/?ref_=fn_tt_tt_1"/>
        <s v="http://www.imdb.com/title/tt3581098/?ref_=fn_tt_tt_1"/>
        <s v="http://www.imdb.com/title/tt0271219/?ref_=fn_tt_tt_1"/>
        <s v="http://www.imdb.com/title/tt0907657/?ref_=fn_tt_tt_1"/>
        <s v="http://www.imdb.com/title/tt0217894/?ref_=fn_tt_tt_1"/>
        <s v="http://www.imdb.com/title/tt1333668/?ref_=fn_tt_tt_1"/>
        <s v="http://www.imdb.com/title/tt1743993/?ref_=fn_tt_tt_1"/>
        <s v="http://www.imdb.com/title/tt1934172/?ref_=fn_tt_tt_1"/>
        <s v="http://www.imdb.com/title/tt0059026/?ref_=fn_tt_tt_1"/>
        <s v="http://www.imdb.com/title/tt2780714/?ref_=fn_tt_tt_1"/>
        <s v="http://www.imdb.com/title/tt2403815/?ref_=fn_tt_tt_1"/>
        <s v="http://www.imdb.com/title/tt4219836/?ref_=fn_tt_tt_1"/>
        <s v="http://www.imdb.com/title/tt0098213/?ref_=fn_tt_tt_1"/>
        <s v="http://www.imdb.com/title/tt2125430/?ref_=fn_tt_tt_1"/>
        <s v="http://www.imdb.com/title/tt1748207/?ref_=fn_tt_tt_1"/>
        <s v="http://www.imdb.com/title/tt2638024/?ref_=fn_tt_tt_1"/>
        <s v="http://www.imdb.com/title/tt0488873/?ref_=fn_tt_tt_1"/>
        <s v="http://www.imdb.com/title/tt1742336/?ref_=fn_tt_tt_1"/>
        <s v="http://www.imdb.com/title/tt4607906/?ref_=fn_tt_tt_1"/>
        <s v="http://www.imdb.com/title/tt0796314/?ref_=fn_tt_tt_1"/>
        <s v="http://www.imdb.com/title/tt0058701/?ref_=fn_tt_tt_1"/>
        <s v="http://www.imdb.com/title/tt4196450/?ref_=fn_tt_tt_1"/>
        <s v="http://www.imdb.com/title/tt0339921/?ref_=fn_tt_tt_1"/>
        <s v="http://www.imdb.com/title/tt0805526/?ref_=fn_tt_tt_1"/>
        <s v="http://www.imdb.com/title/tt2309260/?ref_=fn_tt_tt_1"/>
        <s v="http://www.imdb.com/title/tt0074486/?ref_=fn_tt_tt_1"/>
        <s v="http://www.imdb.com/title/tt0011549/?ref_=fn_tt_tt_1"/>
        <s v="http://www.imdb.com/title/tt0093200/?ref_=fn_tt_tt_1"/>
        <s v="http://www.imdb.com/title/tt0119670/?ref_=fn_tt_tt_1"/>
        <s v="http://www.imdb.com/title/tt0079709/?ref_=fn_tt_tt_1"/>
        <s v="http://www.imdb.com/title/tt0307109/?ref_=fn_tt_tt_1"/>
        <s v="http://www.imdb.com/title/tt3109200/?ref_=fn_tt_tt_1"/>
        <s v="http://www.imdb.com/title/tt2389182/?ref_=fn_tt_tt_1"/>
        <s v="http://www.imdb.com/title/tt1942884/?ref_=fn_tt_tt_1"/>
        <s v="http://www.imdb.com/title/tt0480011/?ref_=fn_tt_tt_1"/>
        <s v="http://www.imdb.com/title/tt0040671/?ref_=fn_tt_tt_1"/>
        <s v="http://www.imdb.com/title/tt2343473/?ref_=fn_tt_tt_1"/>
        <s v="http://www.imdb.com/title/tt0066141/?ref_=fn_tt_tt_1"/>
        <s v="http://www.imdb.com/title/tt3072636/?ref_=fn_tt_tt_1"/>
        <s v="http://www.imdb.com/title/tt0428959/?ref_=fn_tt_tt_1"/>
        <s v="http://www.imdb.com/title/tt0138704/?ref_=fn_tt_tt_1"/>
        <s v="http://www.imdb.com/title/tt0130019/?ref_=fn_tt_tt_1"/>
        <s v="http://www.imdb.com/title/tt0138987/?ref_=fn_tt_tt_1"/>
        <s v="http://www.imdb.com/title/tt2319456/?ref_=fn_tt_tt_1"/>
        <s v="http://www.imdb.com/title/tt0390521/?ref_=fn_tt_tt_1"/>
        <s v="http://www.imdb.com/title/tt1296373/?ref_=fn_tt_tt_1"/>
        <s v="http://www.imdb.com/title/tt2955096/?ref_=fn_tt_tt_1"/>
        <s v="http://www.imdb.com/title/tt0052646/?ref_=fn_tt_tt_1"/>
        <s v="http://www.imdb.com/title/tt2866824/?ref_=fn_tt_tt_1"/>
        <s v="http://www.imdb.com/title/tt1874789/?ref_=fn_tt_tt_1"/>
        <s v="http://www.imdb.com/title/tt1610996/?ref_=fn_tt_tt_1"/>
        <s v="http://www.imdb.com/title/tt0112585/?ref_=fn_tt_tt_1"/>
        <s v="http://www.imdb.com/title/tt2334896/?ref_=fn_tt_tt_1"/>
        <s v="http://www.imdb.com/title/tt0085575/?ref_=fn_tt_tt_1"/>
        <s v="http://www.imdb.com/title/tt1570989/?ref_=fn_tt_tt_1"/>
        <s v="http://www.imdb.com/title/tt1861343/?ref_=fn_tt_tt_1"/>
        <s v="http://www.imdb.com/title/tt0381053/?ref_=fn_tt_tt_1"/>
        <s v="http://www.imdb.com/title/tt4462082/?ref_=fn_tt_tt_1"/>
        <s v="http://www.imdb.com/title/tt0478988/?ref_=fn_tt_tt_1"/>
        <s v="http://www.imdb.com/title/tt2181837/?ref_=fn_tt_tt_1"/>
        <s v="http://www.imdb.com/title/tt2910814/?ref_=fn_tt_tt_1"/>
        <s v="http://www.imdb.com/title/tt2294916/?ref_=fn_tt_tt_1"/>
        <s v="http://www.imdb.com/title/tt1798291/?ref_=fn_tt_tt_1"/>
        <s v="http://www.imdb.com/title/tt1524083/?ref_=fn_tt_tt_1"/>
        <s v="http://www.imdb.com/title/tt0262432/?ref_=fn_tt_tt_1"/>
        <s v="http://www.imdb.com/title/tt0162348/?ref_=fn_tt_tt_1"/>
        <s v="http://www.imdb.com/title/tt3157318/?ref_=fn_tt_tt_1"/>
        <s v="http://www.imdb.com/title/tt1716760/?ref_=fn_tt_tt_1"/>
        <s v="http://www.imdb.com/title/tt0077838/?ref_=fn_tt_tt_1"/>
        <s v="http://www.imdb.com/title/tt2442662/?ref_=fn_tt_tt_1"/>
        <s v="http://www.imdb.com/title/tt1294161/?ref_=fn_tt_tt_1"/>
        <s v="http://www.imdb.com/title/tt1073221/?ref_=fn_tt_tt_1"/>
        <s v="http://www.imdb.com/title/tt0446747/?ref_=fn_tt_tt_1"/>
        <s v="http://www.imdb.com/title/tt2469216/?ref_=fn_tt_tt_1"/>
        <s v="http://www.imdb.com/title/tt1489167/?ref_=fn_tt_tt_1"/>
        <s v="http://www.imdb.com/title/tt0109445/?ref_=fn_tt_tt_1"/>
        <s v="http://www.imdb.com/title/tt0067580/?ref_=fn_tt_tt_1"/>
        <s v="http://www.imdb.com/title/tt0327753/?ref_=fn_tt_tt_1"/>
        <s v="http://www.imdb.com/title/tt0119361/?ref_=fn_tt_tt_1"/>
        <s v="http://www.imdb.com/title/tt0298050/?ref_=fn_tt_tt_1"/>
        <s v="http://www.imdb.com/title/tt1337057/?ref_=fn_tt_tt_1"/>
        <s v="http://www.imdb.com/title/tt0102943/?ref_=fn_tt_tt_1"/>
        <s v="http://www.imdb.com/title/tt2759066/?ref_=fn_tt_tt_1"/>
        <s v="http://www.imdb.com/title/tt2375036/?ref_=fn_tt_tt_1"/>
        <s v="http://www.imdb.com/title/tt0425027/?ref_=fn_tt_tt_1"/>
        <s v="http://www.imdb.com/title/tt1945044/?ref_=fn_tt_tt_1"/>
        <s v="http://www.imdb.com/title/tt1781935/?ref_=fn_tt_tt_1"/>
        <s v="http://www.imdb.com/title/tt0436689/?ref_=fn_tt_tt_1"/>
        <s v="http://www.imdb.com/title/tt3973612/?ref_=fn_tt_tt_1"/>
        <s v="http://www.imdb.com/title/tt1247644/?ref_=fn_tt_tt_1"/>
        <s v="http://www.imdb.com/title/tt1836212/?ref_=fn_tt_tt_1"/>
        <s v="http://www.imdb.com/title/tt0069089/?ref_=fn_tt_tt_1"/>
        <s v="http://www.imdb.com/title/tt0388838/?ref_=fn_tt_tt_1"/>
        <s v="http://www.imdb.com/title/tt0255094/?ref_=fn_tt_tt_1"/>
        <s v="http://www.imdb.com/title/tt1235811/?ref_=fn_tt_tt_1"/>
        <s v="http://www.imdb.com/title/tt0123948/?ref_=fn_tt_tt_1"/>
        <s v="http://www.imdb.com/title/tt0390323/?ref_=fn_tt_tt_1"/>
        <s v="http://www.imdb.com/title/tt2049518/?ref_=fn_tt_tt_1"/>
        <s v="http://www.imdb.com/title/tt0109266/?ref_=fn_tt_tt_1"/>
        <s v="http://www.imdb.com/title/tt0390384/?ref_=fn_tt_tt_1"/>
        <s v="http://www.imdb.com/title/tt0428303/?ref_=fn_tt_tt_1"/>
        <s v="http://www.imdb.com/title/tt0104815/?ref_=fn_tt_tt_1"/>
        <s v="http://www.imdb.com/title/tt0430371/?ref_=fn_tt_tt_1"/>
        <s v="http://www.imdb.com/title/tt1880418/?ref_=fn_tt_tt_1"/>
        <s v="http://www.imdb.com/title/tt3000844/?ref_=fn_tt_tt_1"/>
        <s v="http://www.imdb.com/title/tt2071645/?ref_=fn_tt_tt_1"/>
        <s v="http://www.imdb.com/title/tt2107644/?ref_=fn_tt_tt_1"/>
        <s v="http://www.imdb.com/title/tt2070597/?ref_=fn_tt_tt_1"/>
        <s v="http://www.imdb.com/title/tt0378407/?ref_=fn_tt_tt_1"/>
      </sharedItems>
    </cacheField>
    <cacheField name="num_user_for_reviews">
      <sharedItems containsMixedTypes="1" containsNumber="1" containsInteger="1">
        <n v="3054.0"/>
        <n v="1238.0"/>
        <n v="994.0"/>
        <n v="2701.0"/>
        <s v="na"/>
        <n v="738.0"/>
        <n v="1902.0"/>
        <n v="387.0"/>
        <n v="1117.0"/>
        <n v="973.0"/>
        <n v="3018.0"/>
        <n v="2367.0"/>
        <n v="1243.0"/>
        <n v="1832.0"/>
        <n v="711.0"/>
        <n v="2536.0"/>
        <n v="438.0"/>
        <n v="1722.0"/>
        <n v="484.0"/>
        <n v="341.0"/>
        <n v="802.0"/>
        <n v="1225.0"/>
        <n v="546.0"/>
        <n v="951.0"/>
        <n v="666.0"/>
        <n v="2618.0"/>
        <n v="2528.0"/>
        <n v="1022.0"/>
        <n v="751.0"/>
        <n v="1290.0"/>
        <n v="1498.0"/>
        <n v="1303.0"/>
        <n v="1187.0"/>
        <n v="736.0"/>
        <n v="1912.0"/>
        <n v="265.0"/>
        <n v="1439.0"/>
        <n v="918.0"/>
        <n v="511.0"/>
        <n v="1067.0"/>
        <n v="665.0"/>
        <n v="283.0"/>
        <n v="550.0"/>
        <n v="733.0"/>
        <n v="974.0"/>
        <n v="657.0"/>
        <n v="995.0"/>
        <n v="752.0"/>
        <n v="1171.0"/>
        <n v="205.0"/>
        <n v="753.0"/>
        <n v="453.0"/>
        <n v="1106.0"/>
        <n v="899.0"/>
        <n v="2054.0"/>
        <n v="345.0"/>
        <n v="428.0"/>
        <n v="432.0"/>
        <n v="1043.0"/>
        <n v="221.0"/>
        <n v="1055.0"/>
        <n v="249.0"/>
        <n v="720.0"/>
        <n v="239.0"/>
        <n v="1463.0"/>
        <n v="622.0"/>
        <n v="4667.0"/>
        <n v="704.0"/>
        <n v="187.0"/>
        <n v="678.0"/>
        <n v="648.0"/>
        <n v="501.0"/>
        <n v="971.0"/>
        <n v="257.0"/>
        <n v="741.0"/>
        <n v="309.0"/>
        <n v="534.0"/>
        <n v="773.0"/>
        <n v="398.0"/>
        <n v="723.0"/>
        <n v="710.0"/>
        <n v="634.0"/>
        <n v="620.0"/>
        <n v="15.0"/>
        <n v="324.0"/>
        <n v="742.0"/>
        <n v="173.0"/>
        <n v="497.0"/>
        <n v="433.0"/>
        <n v="444.0"/>
        <n v="520.0"/>
        <n v="492.0"/>
        <n v="1676.0"/>
        <n v="1097.0"/>
        <n v="2725.0"/>
        <n v="2803.0"/>
        <n v="13.0"/>
        <n v="1367.0"/>
        <n v="988.0"/>
        <n v="822.0"/>
        <n v="698.0"/>
        <n v="383.0"/>
        <n v="238.0"/>
        <n v="629.0"/>
        <n v="131.0"/>
        <n v="326.0"/>
        <n v="781.0"/>
        <n v="867.0"/>
        <n v="227.0"/>
        <n v="1999.0"/>
        <n v="1782.0"/>
        <n v="1390.0"/>
        <n v="1108.0"/>
        <n v="1896.0"/>
        <n v="590.0"/>
        <n v="1413.0"/>
        <n v="1361.0"/>
        <n v="626.0"/>
        <n v="2685.0"/>
        <n v="119.0"/>
        <n v="209.0"/>
        <n v="641.0"/>
        <n v="2121.0"/>
        <n v="904.0"/>
        <n v="2789.0"/>
        <n v="532.0"/>
        <n v="1588.0"/>
        <n v="435.0"/>
        <n v="178.0"/>
        <n v="90.0"/>
        <n v="253.0"/>
        <n v="479.0"/>
        <n v="440.0"/>
        <n v="206.0"/>
        <n v="1382.0"/>
        <n v="871.0"/>
        <n v="434.0"/>
        <n v="112.0"/>
        <n v="122.0"/>
        <n v="186.0"/>
        <n v="130.0"/>
        <n v="1694.0"/>
        <n v="154.0"/>
        <n v="1185.0"/>
        <n v="1211.0"/>
        <n v="606.0"/>
        <n v="505.0"/>
        <n v="145.0"/>
        <n v="512.0"/>
        <n v="174.0"/>
        <n v="258.0"/>
        <n v="928.0"/>
        <n v="1559.0"/>
        <n v="2012.0"/>
        <n v="343.0"/>
        <n v="273.0"/>
        <n v="388.0"/>
        <n v="1229.0"/>
        <n v="287.0"/>
        <n v="1445.0"/>
        <n v="288.0"/>
        <n v="463.0"/>
        <n v="788.0"/>
        <n v="679.0"/>
        <n v="683.0"/>
        <n v="684.0"/>
        <n v="329.0"/>
        <n v="79.0"/>
        <n v="643.0"/>
        <n v="74.0"/>
        <n v="106.0"/>
        <n v="1188.0"/>
        <n v="337.0"/>
        <n v="118.0"/>
        <n v="820.0"/>
        <n v="360.0"/>
        <n v="549.0"/>
        <n v="706.0"/>
        <n v="214.0"/>
        <n v="2741.0"/>
        <n v="137.0"/>
        <n v="514.0"/>
        <n v="1240.0"/>
        <n v="447.0"/>
        <n v="1504.0"/>
        <n v="450.0"/>
        <n v="744.0"/>
        <n v="241.0"/>
        <n v="2.0"/>
        <n v="126.0"/>
        <n v="1571.0"/>
        <n v="210.0"/>
        <n v="2113.0"/>
        <n v="591.0"/>
        <n v="1966.0"/>
        <n v="99.0"/>
        <n v="366.0"/>
        <n v="412.0"/>
        <n v="637.0"/>
        <n v="391.0"/>
        <n v="504.0"/>
        <n v="1018.0"/>
        <n v="482.0"/>
        <n v="1159.0"/>
        <n v="1426.0"/>
        <n v="779.0"/>
        <n v="436.0"/>
        <n v="755.0"/>
        <n v="681.0"/>
        <n v="297.0"/>
        <n v="554.0"/>
        <n v="2326.0"/>
        <n v="69.0"/>
        <n v="814.0"/>
        <n v="630.0"/>
        <n v="414.0"/>
        <n v="196.0"/>
        <n v="348.0"/>
        <n v="892.0"/>
        <n v="3286.0"/>
        <n v="3516.0"/>
        <n v="593.0"/>
        <n v="533.0"/>
        <n v="3597.0"/>
        <n v="195.0"/>
        <n v="36.0"/>
        <n v="454.0"/>
        <n v="134.0"/>
        <n v="491.0"/>
        <n v="1885.0"/>
        <n v="277.0"/>
        <n v="115.0"/>
        <n v="695.0"/>
        <n v="499.0"/>
        <n v="328.0"/>
        <n v="1144.0"/>
        <n v="627.0"/>
        <n v="798.0"/>
        <n v="799.0"/>
        <n v="121.0"/>
        <n v="443.0"/>
        <n v="97.0"/>
        <n v="523.0"/>
        <n v="153.0"/>
        <n v="88.0"/>
        <n v="144.0"/>
        <n v="426.0"/>
        <n v="59.0"/>
        <n v="248.0"/>
        <n v="782.0"/>
        <n v="5060.0"/>
        <n v="191.0"/>
        <n v="386.0"/>
        <n v="456.0"/>
        <n v="789.0"/>
        <n v="942.0"/>
        <n v="179.0"/>
        <n v="1023.0"/>
        <n v="89.0"/>
        <n v="498.0"/>
        <n v="2368.0"/>
        <n v="1331.0"/>
        <n v="858.0"/>
        <n v="2301.0"/>
        <n v="1368.0"/>
        <n v="983.0"/>
        <n v="585.0"/>
        <n v="458.0"/>
        <n v="351.0"/>
        <n v="285.0"/>
        <n v="152.0"/>
        <n v="316.0"/>
        <n v="1193.0"/>
        <n v="230.0"/>
        <n v="474.0"/>
        <n v="692.0"/>
        <n v="1690.0"/>
        <n v="113.0"/>
        <n v="374.0"/>
        <n v="524.0"/>
        <n v="1138.0"/>
        <n v="539.0"/>
        <n v="1049.0"/>
        <n v="828.0"/>
        <n v="160.0"/>
        <n v="660.0"/>
        <n v="269.0"/>
        <n v="217.0"/>
        <n v="224.0"/>
        <n v="163.0"/>
        <n v="161.0"/>
        <n v="164.0"/>
        <n v="261.0"/>
        <n v="155.0"/>
        <n v="263.0"/>
        <n v="890.0"/>
        <n v="1166.0"/>
        <n v="407.0"/>
        <n v="1103.0"/>
        <n v="177.0"/>
        <n v="293.0"/>
        <n v="139.0"/>
        <n v="322.0"/>
        <n v="866.0"/>
        <n v="3189.0"/>
        <n v="2417.0"/>
        <n v="824.0"/>
        <n v="462.0"/>
        <n v="1236.0"/>
        <n v="646.0"/>
        <n v="125.0"/>
        <n v="503.0"/>
        <n v="267.0"/>
        <n v="815.0"/>
        <n v="169.0"/>
        <n v="419.0"/>
        <n v="289.0"/>
        <n v="515.0"/>
        <n v="394.0"/>
        <n v="156.0"/>
        <n v="132.0"/>
        <n v="222.0"/>
        <n v="577.0"/>
        <n v="632.0"/>
        <n v="346.0"/>
        <n v="621.0"/>
        <n v="1.0"/>
        <n v="53.0"/>
        <n v="380.0"/>
        <n v="342.0"/>
        <n v="2153.0"/>
        <n v="611.0"/>
        <n v="628.0"/>
        <n v="411.0"/>
        <n v="204.0"/>
        <n v="184.0"/>
        <n v="361.0"/>
        <n v="949.0"/>
        <n v="362.0"/>
        <n v="181.0"/>
        <n v="114.0"/>
        <n v="278.0"/>
        <n v="529.0"/>
        <n v="24.0"/>
        <n v="455.0"/>
        <n v="395.0"/>
        <n v="1051.0"/>
        <n v="548.0"/>
        <n v="806.0"/>
        <n v="393.0"/>
        <n v="845.0"/>
        <n v="254.0"/>
        <n v="168.0"/>
        <n v="399.0"/>
        <n v="270.0"/>
        <n v="276.0"/>
        <n v="77.0"/>
        <n v="194.0"/>
        <n v="483.0"/>
        <n v="415.0"/>
        <n v="100.0"/>
        <n v="713.0"/>
        <n v="662.0"/>
        <n v="255.0"/>
        <n v="378.0"/>
        <n v="78.0"/>
        <n v="703.0"/>
        <n v="339.0"/>
        <n v="146.0"/>
        <n v="208.0"/>
        <n v="522.0"/>
        <n v="466.0"/>
        <n v="171.0"/>
        <n v="521.0"/>
        <n v="588.0"/>
        <n v="685.0"/>
        <n v="211.0"/>
        <n v="63.0"/>
        <n v="488.0"/>
        <n v="589.0"/>
        <n v="604.0"/>
        <n v="1959.0"/>
        <n v="402.0"/>
        <n v="610.0"/>
        <n v="250.0"/>
        <n v="367.0"/>
        <n v="102.0"/>
        <n v="493.0"/>
        <n v="56.0"/>
        <n v="964.0"/>
        <n v="124.0"/>
        <n v="535.0"/>
        <n v="116.0"/>
        <n v="1009.0"/>
        <n v="203.0"/>
        <n v="318.0"/>
        <n v="674.0"/>
        <n v="560.0"/>
        <n v="64.0"/>
        <n v="805.0"/>
        <n v="123.0"/>
        <n v="424.0"/>
        <n v="162.0"/>
        <n v="701.0"/>
        <n v="216.0"/>
        <n v="127.0"/>
        <n v="370.0"/>
        <n v="363.0"/>
        <n v="40.0"/>
        <n v="71.0"/>
        <n v="615.0"/>
        <n v="543.0"/>
        <n v="244.0"/>
        <n v="619.0"/>
        <n v="237.0"/>
        <n v="405.0"/>
        <n v="3.0"/>
        <n v="182.0"/>
        <n v="252.0"/>
        <n v="315.0"/>
        <n v="101.0"/>
        <n v="66.0"/>
        <n v="1308.0"/>
        <n v="232.0"/>
        <n v="457.0"/>
        <n v="376.0"/>
        <n v="117.0"/>
        <n v="42.0"/>
        <n v="301.0"/>
        <n v="308.0"/>
        <n v="656.0"/>
        <n v="133.0"/>
        <n v="85.0"/>
        <n v="764.0"/>
        <n v="264.0"/>
        <n v="197.0"/>
        <n v="786.0"/>
        <n v="284.0"/>
        <n v="856.0"/>
        <n v="552.0"/>
        <n v="385.0"/>
        <n v="1206.0"/>
        <n v="1401.0"/>
        <n v="401.0"/>
        <n v="231.0"/>
        <n v="311.0"/>
        <n v="596.0"/>
        <n v="94.0"/>
        <n v="57.0"/>
        <n v="379.0"/>
        <n v="67.0"/>
        <n v="323.0"/>
        <n v="120.0"/>
        <n v="229.0"/>
        <n v="180.0"/>
        <n v="377.0"/>
        <n v="373.0"/>
        <n v="1344.0"/>
        <n v="275.0"/>
        <n v="274.0"/>
        <n v="138.0"/>
        <n v="437.0"/>
        <n v="1065.0"/>
        <n v="763.0"/>
        <n v="2003.0"/>
        <n v="98.0"/>
        <n v="2335.0"/>
        <n v="584.0"/>
        <n v="737.0"/>
        <n v="158.0"/>
        <n v="1527.0"/>
        <n v="340.0"/>
        <n v="110.0"/>
        <n v="1248.0"/>
        <n v="1040.0"/>
        <n v="1283.0"/>
        <n v="800.0"/>
        <n v="816.0"/>
        <n v="403.0"/>
        <n v="245.0"/>
        <n v="423.0"/>
        <n v="281.0"/>
        <n v="141.0"/>
        <n v="189.0"/>
        <n v="271.0"/>
        <n v="356.0"/>
        <n v="157.0"/>
        <n v="54.0"/>
        <n v="207.0"/>
        <n v="618.0"/>
        <n v="313.0"/>
        <n v="279.0"/>
        <n v="202.0"/>
        <n v="568.0"/>
        <n v="445.0"/>
        <n v="296.0"/>
        <n v="62.0"/>
        <n v="172.0"/>
        <n v="143.0"/>
        <n v="87.0"/>
        <n v="2277.0"/>
        <n v="467.0"/>
        <n v="3646.0"/>
        <n v="556.0"/>
        <n v="564.0"/>
        <n v="310.0"/>
        <n v="1500.0"/>
        <n v="213.0"/>
        <n v="2968.0"/>
        <n v="175.0"/>
        <n v="28.0"/>
        <n v="290.0"/>
        <n v="795.0"/>
        <n v="895.0"/>
        <n v="86.0"/>
        <n v="602.0"/>
        <n v="246.0"/>
        <n v="82.0"/>
        <n v="2073.0"/>
        <n v="320.0"/>
        <n v="1377.0"/>
        <n v="251.0"/>
        <n v="1127.0"/>
        <n v="849.0"/>
        <n v="416.0"/>
        <n v="877.0"/>
        <n v="353.0"/>
        <n v="235.0"/>
        <n v="128.0"/>
        <n v="302.0"/>
        <n v="452.0"/>
        <n v="836.0"/>
        <n v="448.0"/>
        <n v="223.0"/>
        <n v="1264.0"/>
        <n v="690.0"/>
        <n v="83.0"/>
        <n v="597.0"/>
        <n v="176.0"/>
        <n v="347.0"/>
        <n v="41.0"/>
        <n v="256.0"/>
        <n v="338.0"/>
        <n v="471.0"/>
        <n v="569.0"/>
        <n v="259.0"/>
        <n v="73.0"/>
        <n v="72.0"/>
        <n v="842.0"/>
        <n v="150.0"/>
        <n v="165.0"/>
        <n v="233.0"/>
        <n v="91.0"/>
        <n v="857.0"/>
        <n v="243.0"/>
        <n v="644.0"/>
        <n v="247.0"/>
        <n v="282.0"/>
        <n v="109.0"/>
        <n v="188.0"/>
        <n v="368.0"/>
        <n v="9.0"/>
        <n v="183.0"/>
        <n v="1058.0"/>
        <n v="916.0"/>
        <n v="410.0"/>
        <n v="431.0"/>
        <n v="198.0"/>
        <n v="147.0"/>
        <n v="331.0"/>
        <n v="220.0"/>
        <n v="225.0"/>
        <n v="1398.0"/>
        <n v="507.0"/>
        <n v="372.0"/>
        <n v="103.0"/>
        <n v="332.0"/>
        <n v="527.0"/>
        <n v="92.0"/>
        <n v="242.0"/>
        <n v="600.0"/>
        <n v="95.0"/>
        <n v="2105.0"/>
        <n v="358.0"/>
        <n v="935.0"/>
        <n v="149.0"/>
        <n v="108.0"/>
        <n v="776.0"/>
        <n v="572.0"/>
        <n v="321.0"/>
        <n v="2047.0"/>
        <n v="84.0"/>
        <n v="39.0"/>
        <n v="142.0"/>
        <n v="559.0"/>
        <n v="599.0"/>
        <n v="545.0"/>
        <n v="495.0"/>
        <n v="418.0"/>
        <n v="2319.0"/>
        <n v="190.0"/>
        <n v="429.0"/>
        <n v="667.0"/>
        <n v="640.0"/>
        <n v="612.0"/>
        <n v="1448.0"/>
        <n v="481.0"/>
        <n v="919.0"/>
        <n v="945.0"/>
        <n v="623.0"/>
        <n v="470.0"/>
        <n v="375.0"/>
        <n v="357.0"/>
        <n v="406.0"/>
        <n v="199.0"/>
        <n v="791.0"/>
        <n v="292.0"/>
        <n v="312.0"/>
        <n v="384.0"/>
        <n v="2042.0"/>
        <n v="192.0"/>
        <n v="304.0"/>
        <n v="625.0"/>
        <n v="219.0"/>
        <n v="306.0"/>
        <n v="506.0"/>
        <n v="1740.0"/>
        <n v="148.0"/>
        <n v="672.0"/>
        <n v="140.0"/>
        <n v="226.0"/>
        <n v="33.0"/>
        <n v="65.0"/>
        <n v="392.0"/>
        <n v="286.0"/>
        <n v="260.0"/>
        <n v="22.0"/>
        <n v="47.0"/>
        <n v="420.0"/>
        <n v="390.0"/>
        <n v="70.0"/>
        <n v="93.0"/>
        <n v="294.0"/>
        <n v="477.0"/>
        <n v="397.0"/>
        <n v="850.0"/>
        <n v="32.0"/>
        <n v="185.0"/>
        <n v="537.0"/>
        <n v="307.0"/>
        <n v="55.0"/>
        <n v="236.0"/>
        <n v="651.0"/>
        <n v="107.0"/>
        <n v="29.0"/>
        <n v="16.0"/>
        <n v="461.0"/>
        <n v="212.0"/>
        <n v="228.0"/>
        <n v="633.0"/>
        <n v="609.0"/>
        <n v="582.0"/>
        <n v="350.0"/>
        <n v="1004.0"/>
        <n v="317.0"/>
        <n v="541.0"/>
        <n v="61.0"/>
        <n v="1053.0"/>
        <n v="355.0"/>
        <n v="305.0"/>
        <n v="80.0"/>
        <n v="81.0"/>
        <n v="531.0"/>
        <n v="409.0"/>
        <n v="349.0"/>
        <n v="135.0"/>
        <n v="502.0"/>
        <n v="303.0"/>
        <n v="75.0"/>
        <n v="268.0"/>
        <n v="460.0"/>
        <n v="396.0"/>
        <n v="841.0"/>
        <n v="835.0"/>
        <n v="18.0"/>
        <n v="5.0"/>
        <n v="658.0"/>
        <n v="336.0"/>
        <n v="327.0"/>
        <n v="1360.0"/>
        <n v="166.0"/>
        <n v="696.0"/>
        <n v="734.0"/>
        <n v="654.0"/>
        <n v="200.0"/>
        <n v="58.0"/>
        <n v="382.0"/>
        <n v="1732.0"/>
        <n v="422.0"/>
        <n v="215.0"/>
        <n v="442.0"/>
        <n v="344.0"/>
        <n v="544.0"/>
        <n v="1100.0"/>
        <n v="44.0"/>
        <n v="34.0"/>
        <n v="371.0"/>
        <n v="998.0"/>
        <n v="291.0"/>
        <n v="334.0"/>
        <n v="518.0"/>
        <n v="587.0"/>
        <n v="43.0"/>
        <n v="167.0"/>
        <n v="754.0"/>
        <n v="105.0"/>
        <n v="60.0"/>
        <n v="1314.0"/>
        <n v="111.0"/>
        <n v="25.0"/>
        <n v="801.0"/>
        <n v="26.0"/>
        <n v="234.0"/>
        <n v="1594.0"/>
        <n v="50.0"/>
        <n v="638.0"/>
        <n v="911.0"/>
        <n v="45.0"/>
        <n v="266.0"/>
        <n v="475.0"/>
        <n v="1437.0"/>
        <n v="1535.0"/>
        <n v="21.0"/>
        <n v="218.0"/>
        <n v="784.0"/>
        <n v="817.0"/>
        <n v="136.0"/>
        <n v="30.0"/>
        <n v="724.0"/>
        <n v="631.0"/>
        <n v="668.0"/>
        <n v="677.0"/>
        <n v="262.0"/>
        <n v="400.0"/>
        <n v="11.0"/>
        <n v="761.0"/>
        <n v="576.0"/>
        <n v="903.0"/>
        <n v="151.0"/>
        <n v="68.0"/>
        <n v="335.0"/>
        <n v="325.0"/>
        <n v="298.0"/>
        <n v="975.0"/>
        <n v="280.0"/>
        <n v="31.0"/>
        <n v="129.0"/>
        <n v="159.0"/>
        <n v="76.0"/>
        <n v="915.0"/>
        <n v="319.0"/>
        <n v="1033.0"/>
        <n v="647.0"/>
        <n v="441.0"/>
        <n v="485.0"/>
        <n v="669.0"/>
        <n v="571.0"/>
        <n v="1125.0"/>
        <n v="364.0"/>
        <n v="49.0"/>
        <n v="510.0"/>
        <n v="1017.0"/>
        <n v="1080.0"/>
        <n v="1262.0"/>
        <n v="1111.0"/>
        <n v="509.0"/>
        <n v="300.0"/>
        <n v="581.0"/>
        <n v="691.0"/>
        <n v="986.0"/>
        <n v="104.0"/>
        <n v="201.0"/>
        <n v="830.0"/>
        <n v="354.0"/>
        <n v="671.0"/>
        <n v="38.0"/>
        <n v="19.0"/>
        <n v="365.0"/>
        <n v="27.0"/>
        <n v="17.0"/>
        <n v="23.0"/>
        <n v="7.0"/>
        <n v="14.0"/>
        <n v="96.0"/>
        <n v="51.0"/>
        <n v="722.0"/>
        <n v="170.0"/>
        <n v="1057.0"/>
        <n v="962.0"/>
        <n v="714.0"/>
        <n v="1168.0"/>
        <n v="624.0"/>
        <n v="52.0"/>
        <n v="494.0"/>
        <n v="673.0"/>
        <n v="472.0"/>
        <n v="862.0"/>
        <n v="2814.0"/>
        <n v="1273.0"/>
        <n v="885.0"/>
        <n v="2192.0"/>
        <n v="1518.0"/>
        <n v="439.0"/>
        <n v="989.0"/>
        <n v="851.0"/>
        <n v="1107.0"/>
        <n v="35.0"/>
        <n v="4144.0"/>
        <n v="12.0"/>
        <n v="888.0"/>
        <n v="37.0"/>
        <n v="513.0"/>
        <n v="20.0"/>
        <n v="48.0"/>
        <n v="8.0"/>
        <n v="404.0"/>
        <n v="330.0"/>
        <n v="553.0"/>
        <n v="900.0"/>
        <n v="748.0"/>
        <n v="580.0"/>
        <n v="381.0"/>
        <n v="517.0"/>
        <n v="771.0"/>
        <n v="807.0"/>
        <n v="46.0"/>
        <n v="613.0"/>
        <n v="389.0"/>
        <n v="908.0"/>
        <n v="700.0"/>
        <n v="1514.0"/>
        <n v="760.0"/>
        <n v="592.0"/>
        <n v="6.0"/>
        <n v="359.0"/>
        <n v="299.0"/>
        <n v="570.0"/>
        <n v="1137.0"/>
        <n v="869.0"/>
        <n v="478.0"/>
        <n v="1320.0"/>
        <n v="809.0"/>
        <n v="536.0"/>
        <n v="902.0"/>
        <n v="4.0"/>
        <n v="1198.0"/>
        <n v="425.0"/>
        <n v="1101.0"/>
        <n v="193.0"/>
        <n v="555.0"/>
        <n v="1109.0"/>
        <n v="1076.0"/>
        <n v="1191.0"/>
        <n v="855.0"/>
        <n v="645.0"/>
        <n v="469.0"/>
        <n v="583.0"/>
        <n v="1083.0"/>
        <n v="687.0"/>
        <n v="352.0"/>
        <n v="1641.0"/>
        <n v="2715.0"/>
        <n v="636.0"/>
        <n v="608.0"/>
        <n v="421.0"/>
        <n v="468.0"/>
        <n v="1026.0"/>
        <n v="240.0"/>
        <n v="614.0"/>
        <n v="718.0"/>
        <n v="735.0"/>
        <n v="876.0"/>
        <n v="369.0"/>
        <n v="1028.0"/>
        <n v="1768.0"/>
        <n v="413.0"/>
        <n v="747.0"/>
        <n v="2254.0"/>
        <n v="314.0"/>
        <n v="616.0"/>
        <n v="1140.0"/>
        <n v="650.0"/>
        <n v="1066.0"/>
        <n v="840.0"/>
        <n v="578.0"/>
        <n v="605.0"/>
        <n v="10.0"/>
        <n v="726.0"/>
        <n v="1470.0"/>
        <n v="749.0"/>
        <n v="1736.0"/>
        <n v="682.0"/>
        <n v="985.0"/>
        <n v="1015.0"/>
        <n v="944.0"/>
        <n v="540.0"/>
        <n v="1420.0"/>
        <n v="1624.0"/>
        <n v="551.0"/>
        <n v="1110.0"/>
        <n v="826.0"/>
        <n v="2195.0"/>
        <n v="889.0"/>
        <n v="1441.0"/>
        <n v="1061.0"/>
        <n v="430.0"/>
        <n v="881.0"/>
        <n v="2238.0"/>
        <n v="526.0"/>
        <n v="922.0"/>
        <n v="408.0"/>
        <n v="1416.0"/>
        <n v="1182.0"/>
        <n v="547.0"/>
        <n v="272.0"/>
        <n v="664.0"/>
        <n v="864.0"/>
        <n v="2067.0"/>
        <n v="756.0"/>
        <n v="561.0"/>
        <n v="859.0"/>
        <n v="565.0"/>
        <n v="1516.0"/>
        <n v="1916.0"/>
        <n v="2110.0"/>
        <n v="1848.0"/>
        <n v="333.0"/>
        <n v="486.0"/>
        <n v="427.0"/>
        <n v="731.0"/>
        <n v="978.0"/>
        <n v="839.0"/>
        <n v="709.0"/>
        <n v="1509.0"/>
        <n v="931.0"/>
        <n v="780.0"/>
        <n v="1123.0"/>
        <n v="542.0"/>
        <n v="3400.0"/>
        <n v="451.0"/>
        <n v="1473.0"/>
        <n v="1189.0"/>
        <n v="740.0"/>
        <n v="500.0"/>
        <n v="586.0"/>
      </sharedItems>
    </cacheField>
    <cacheField name="language" numFmtId="0">
      <sharedItems>
        <s v="English"/>
        <s v="na"/>
        <s v="Japanese"/>
        <s v="French"/>
        <s v="Mandarin"/>
        <s v="Aboriginal"/>
        <s v="Spanish"/>
        <s v="Filipino"/>
        <s v="Hindi"/>
        <s v="Russian"/>
        <s v="Maya"/>
        <s v="Kazakh"/>
        <s v="Telugu"/>
        <s v="Cantonese"/>
        <s v="Icelandic"/>
        <s v="German"/>
        <s v="Aramaic"/>
        <s v="Italian"/>
        <s v="Dutch"/>
        <s v="Dari"/>
        <s v="Hebrew"/>
        <s v="Chinese"/>
        <s v="Mongolian"/>
        <s v="Swedish"/>
        <s v="Korean"/>
        <s v="Thai"/>
        <s v="Polish"/>
        <s v="Bosnian"/>
        <s v="None"/>
        <s v="Hungarian"/>
        <s v="Portuguese"/>
        <s v="Danish"/>
        <s v="Arabic"/>
        <s v="Norwegian"/>
        <s v="Czech"/>
        <s v="Kannada"/>
        <s v="Zulu"/>
        <s v="Panjabi"/>
        <s v="Tamil"/>
        <s v="Dzongkha"/>
        <s v="Vietnamese"/>
        <s v="Indonesian"/>
        <s v="Urdu"/>
        <s v="Romanian"/>
        <s v="Persian"/>
        <s v="Slovenian"/>
        <s v="Greek"/>
        <s v="Swahili"/>
      </sharedItems>
    </cacheField>
    <cacheField name="country" numFmtId="0">
      <sharedItems>
        <s v="USA"/>
        <s v="UK"/>
        <s v="na"/>
        <s v="NewnaZealand"/>
        <s v="Canada"/>
        <s v="Australia"/>
        <s v="Belgium"/>
        <s v="Japan"/>
        <s v="Germany"/>
        <s v="China"/>
        <s v="France"/>
        <s v="NewnaLine"/>
        <s v="Mexico"/>
        <s v="Spain"/>
        <s v="HongnaKong"/>
        <s v="CzechnaRepublic"/>
        <s v="India"/>
        <s v="SovietnaUnion"/>
        <s v="SouthnaKorea"/>
        <s v="Peru"/>
        <s v="Italy"/>
        <s v="Russia"/>
        <s v="Aruba"/>
        <s v="Denmark"/>
        <s v="Libya"/>
        <s v="Ireland"/>
        <s v="SouthnaAfrica"/>
        <s v="Iceland"/>
        <s v="Switzerland"/>
        <s v="Romania"/>
        <s v="WestnaGermany"/>
        <s v="Chile"/>
        <s v="Netherlands"/>
        <s v="Hungary"/>
        <s v="Panama"/>
        <s v="Greece"/>
        <s v="Sweden"/>
        <s v="Norway"/>
        <s v="Taiwan"/>
        <s v="Officialnasite"/>
        <s v="Cambodia"/>
        <s v="Thailand"/>
        <s v="Slovakia"/>
        <s v="Bulgaria"/>
        <s v="Iran"/>
        <s v="Poland"/>
        <s v="Georgia"/>
        <s v="Turkey"/>
        <s v="Nigeria"/>
        <s v="Brazil"/>
        <s v="Finland"/>
        <s v="Bahamas"/>
        <s v="Argentina"/>
        <s v="Colombia"/>
        <s v="Israel"/>
        <s v="Egypt"/>
        <s v="Kyrgyzstan"/>
        <s v="Indonesia"/>
        <s v="Pakistan"/>
        <s v="Slovenia"/>
        <s v="Afghanistan"/>
        <s v="DominicannaRepublic"/>
        <s v="Cameroon"/>
        <s v="UnitednaArabnaEmirates"/>
        <s v="Kenya"/>
        <s v="Philippines"/>
      </sharedItems>
    </cacheField>
    <cacheField name="content_rating" numFmtId="0">
      <sharedItems>
        <s v="PG-13"/>
        <s v="na"/>
        <s v="PG"/>
        <s v="G"/>
        <s v="R"/>
        <s v="TV-14"/>
        <s v="TV-PG"/>
        <s v="TV-MA"/>
        <s v="TV-G"/>
        <s v="NotnaRated"/>
        <s v="Unrated"/>
        <s v="Approved"/>
        <s v="TV-Y"/>
        <s v="NC-17"/>
        <s v="X"/>
        <s v="TV-Y7"/>
        <s v="GP"/>
        <s v="Passed"/>
        <s v="M"/>
      </sharedItems>
    </cacheField>
    <cacheField name="budget">
      <sharedItems containsMixedTypes="1" containsNumber="1" containsInteger="1">
        <n v="2.37E8"/>
        <n v="3.0E8"/>
        <n v="2.45E8"/>
        <n v="2.5E8"/>
        <s v="na"/>
        <n v="2.637E8"/>
        <n v="2.58E8"/>
        <n v="2.6E8"/>
        <n v="2.09E8"/>
        <n v="2.0E8"/>
        <n v="2.25E8"/>
        <n v="2.15E8"/>
        <n v="2.2E8"/>
        <n v="2.3E8"/>
        <n v="1.8E8"/>
        <n v="2.07E8"/>
        <n v="1.5E8"/>
        <n v="2.1E8"/>
        <n v="1.7E8"/>
        <n v="1.9E8"/>
        <n v="1.95E8"/>
        <n v="1.05E8"/>
        <n v="1.85E8"/>
        <n v="1.4E8"/>
        <n v="1.76E8"/>
        <n v="1.78E8"/>
        <n v="1.75E8"/>
        <n v="1.45E8"/>
        <n v="1.65E8"/>
        <n v="1.6E8"/>
        <n v="3.8E7"/>
        <n v="1.55E8"/>
        <n v="1.0E8"/>
        <n v="1.49E8"/>
        <n v="1.42E8"/>
        <n v="1.44E8"/>
        <n v="1.39E8"/>
        <n v="1.35E8"/>
        <n v="1.3E8"/>
        <n v="1.37E8"/>
        <n v="1.2E8"/>
        <n v="1500000.0"/>
        <n v="1.32E8"/>
        <n v="1.1E8"/>
        <n v="1.25E8"/>
        <n v="1.275E8"/>
        <n v="1.27E8"/>
        <n v="1.03E8"/>
        <n v="6.5E7"/>
        <n v="8.5E7"/>
        <n v="1.23E8"/>
        <n v="1.15E8"/>
        <n v="1.17E8"/>
        <n v="1.13E8"/>
        <n v="7.8E7"/>
        <n v="1.16E8"/>
        <n v="1.12E8"/>
        <n v="9.3E7"/>
        <n v="1.07E8"/>
        <n v="1.09E8"/>
        <n v="1.33E8"/>
        <n v="1.08E8"/>
        <n v="1.26E8"/>
        <n v="9.0E7"/>
        <n v="1.02E8"/>
        <n v="9.2E7"/>
        <n v="8.3E7"/>
        <n v="8.0E7"/>
        <n v="8.4E7"/>
        <n v="9.9E7"/>
        <n v="1.0E7"/>
        <n v="9.8E7"/>
        <n v="9.4E7"/>
        <n v="9.5E7"/>
        <n v="7.5E7"/>
        <n v="8.8E7"/>
        <n v="6.8E7"/>
        <n v="8.6E7"/>
        <n v="2.0E7"/>
        <n v="8.7E7"/>
        <n v="7.0E7"/>
        <n v="6.0E7"/>
        <n v="3.5E7"/>
        <n v="8000000.0"/>
        <n v="8.2E7"/>
        <n v="8.1E7"/>
        <n v="7.9E7"/>
        <n v="4.4E7"/>
        <n v="4.0E7"/>
        <n v="5.2E7"/>
        <n v="5.8E7"/>
        <n v="4.5E7"/>
        <n v="7.6E7"/>
        <n v="8.12E7"/>
        <n v="7.3E7"/>
        <n v="5.0E7"/>
        <n v="5.3E7"/>
        <n v="5.5E7"/>
        <n v="7.4E7"/>
        <n v="6.9E7"/>
        <n v="7.2E7"/>
        <n v="5.966E7"/>
        <n v="7.15E7"/>
        <n v="6.6E7"/>
        <n v="6.95E7"/>
        <n v="3.6E7"/>
        <n v="5.9E7"/>
        <n v="6.3E7"/>
        <n v="6.2E7"/>
        <n v="6.1E7"/>
        <n v="5.01E7"/>
        <n v="1.69E7"/>
        <n v="4.3E7"/>
        <n v="6.4E7"/>
        <n v="4.2E7"/>
        <n v="4.8E7"/>
        <n v="3.0E7"/>
        <n v="6.8005E7"/>
        <n v="5.88E7"/>
        <n v="3000000.0"/>
        <n v="5.7E7"/>
        <n v="5.6E7"/>
        <n v="5.4E7"/>
        <n v="1400000.0"/>
        <n v="7.1E7"/>
        <n v="4.7E7"/>
        <n v="2000000.0"/>
        <n v="4.6E7"/>
        <n v="5.25E7"/>
        <n v="5.1E7"/>
        <n v="5.02E7"/>
        <n v="2.5E7"/>
        <n v="3.9E8"/>
        <n v="4.99E7"/>
        <n v="2.2E7"/>
        <n v="1.8E7"/>
        <n v="4.9E7"/>
        <n v="1.4E7"/>
        <n v="1000000.0"/>
        <n v="2500000.0"/>
        <n v="2.6E7"/>
        <n v="4.45E7"/>
        <n v="2600000.0"/>
        <n v="3.1115E7"/>
        <n v="3.2E7"/>
        <n v="3.1E7"/>
        <n v="2.7E7"/>
        <n v="4.1E7"/>
        <n v="3.4E7"/>
        <n v="500000.0"/>
        <n v="7.7E7"/>
        <n v="2.4E7"/>
        <n v="3.3E7"/>
        <n v="3.92E7"/>
        <n v="2.3E7"/>
        <n v="1.8026148E7"/>
        <n v="3.9E7"/>
        <n v="5.53632E8"/>
        <n v="3.86E7"/>
        <n v="1.5E7"/>
        <n v="3.7E7"/>
        <n v="2.95E7"/>
        <n v="3.52E7"/>
        <n v="2.9E7"/>
        <n v="1800000.0"/>
        <n v="1.07E7"/>
        <n v="1.9E7"/>
        <n v="3.25E7"/>
        <n v="2.8E7"/>
        <n v="3.15E7"/>
        <n v="6500000.0"/>
        <n v="3.025E7"/>
        <n v="3.42E7"/>
        <n v="1.7E7"/>
        <n v="2.78E7"/>
        <n v="2.1E7"/>
        <n v="1.2E7"/>
        <n v="2.75E7"/>
        <n v="1.6E7"/>
        <n v="1.35E7"/>
        <n v="2.553E7"/>
        <n v="2.51E7"/>
        <n v="2800000.0"/>
        <n v="2.55E7"/>
        <n v="2.115E7"/>
        <n v="1.3E7"/>
        <n v="8200000.0"/>
        <n v="2.36E7"/>
        <n v="1.25E7"/>
        <n v="1.943E7"/>
        <n v="1.1E7"/>
        <n v="2.27E7"/>
        <n v="2.25E7"/>
        <n v="2.35E7"/>
        <n v="2.15E7"/>
        <n v="9000000.0"/>
        <n v="1.940087E7"/>
        <n v="1.98E7"/>
        <n v="806947.0"/>
        <n v="1.95E7"/>
        <n v="8700000.0"/>
        <n v="2.4E9"/>
        <n v="2.127519898E9"/>
        <n v="13000.0"/>
        <n v="2.722E7"/>
        <n v="1.94E7"/>
        <n v="1.85E7"/>
        <n v="2700000.0"/>
        <n v="1.135E7"/>
        <n v="3500000.0"/>
        <n v="1.79E7"/>
        <n v="1.75E7"/>
        <n v="300000.0"/>
        <n v="4000000.0"/>
        <n v="1.65E7"/>
        <n v="1.68E7"/>
        <n v="1.64E7"/>
        <n v="1.56E7"/>
        <n v="1.77E7"/>
        <n v="1.55E7"/>
        <n v="1.53E7"/>
        <n v="9800000.0"/>
        <n v="7000000.0"/>
        <n v="1.15E7"/>
        <n v="6000000.0"/>
        <n v="1.46E7"/>
        <n v="1.48E7"/>
        <n v="1.45E7"/>
        <n v="1.44E7"/>
        <n v="1.42E7"/>
        <n v="1.58E7"/>
        <n v="8500000.0"/>
        <n v="1.34E7"/>
        <n v="1.32E7"/>
        <n v="8495000.0"/>
        <n v="1.262E7"/>
        <n v="3660000.0"/>
        <n v="1.28E7"/>
        <n v="1.05E7"/>
        <n v="9600000.0"/>
        <n v="5000000.0"/>
        <n v="1.22155E10"/>
        <n v="9200000.0"/>
        <n v="2.5E9"/>
        <n v="7500000.0"/>
        <n v="1.19E7"/>
        <n v="1.08E7"/>
        <n v="7.0E8"/>
        <n v="1.06E7"/>
        <n v="1.0818775E7"/>
        <n v="1.38E7"/>
        <n v="1.2305523E7"/>
        <n v="1.26E7"/>
        <n v="6400000.0"/>
        <n v="6200000.0"/>
        <n v="9500000.0"/>
        <n v="8900000.0"/>
        <n v="9400000.0"/>
        <n v="9300000.0"/>
        <n v="6.0E8"/>
        <n v="7400000.0"/>
        <n v="7217600.0"/>
        <n v="83532.0"/>
        <n v="4.0E8"/>
        <n v="1.14E7"/>
        <n v="8800000.0"/>
        <n v="8600000.0"/>
        <n v="7623000.0"/>
        <n v="8300000.0"/>
        <n v="8550000.0"/>
        <n v="7200000.0"/>
        <n v="1.1E9"/>
        <n v="7900000.0"/>
        <n v="7700000.0"/>
        <n v="4500000.0"/>
        <n v="7300000.0"/>
        <n v="6600000.0"/>
        <n v="2300000.0"/>
        <n v="350000.0"/>
        <n v="4825000.0"/>
        <n v="6900000.0"/>
        <n v="6800000.0"/>
        <n v="4800000.0"/>
        <n v="6244087.0"/>
        <n v="7840000.0"/>
        <n v="5952000.0"/>
        <n v="5300000.0"/>
        <n v="6700000.0"/>
        <n v="3500159.0"/>
        <n v="5600000.0"/>
        <n v="5500000.0"/>
        <n v="3850000.0"/>
        <n v="5250000.0"/>
        <n v="3.03E7"/>
        <n v="5100000.0"/>
        <n v="4900000.0"/>
        <n v="3300000.0"/>
        <n v="800000.0"/>
        <n v="2200000.0"/>
        <n v="3209000.0"/>
        <n v="8.445E7"/>
        <n v="890000.0"/>
        <n v="4700000.0"/>
        <n v="4638783.0"/>
        <n v="4600000.0"/>
        <n v="4.2E9"/>
        <n v="4400000.0"/>
        <n v="4200000.0"/>
        <n v="114000.0"/>
        <n v="3600000.0"/>
        <n v="3200000.0"/>
        <n v="3400000.0"/>
        <n v="1300000.0"/>
        <n v="650000.0"/>
        <n v="3950000.0"/>
        <n v="3800000.0"/>
        <n v="3977000.0"/>
        <n v="3768785.0"/>
        <n v="3700000.0"/>
        <n v="3716946.0"/>
        <n v="1.99E7"/>
        <n v="3440000.0"/>
        <n v="4300000.0"/>
        <n v="3180000.0"/>
        <n v="4490375.0"/>
        <n v="1900000.0"/>
        <n v="2900000.0"/>
        <n v="2883848.0"/>
        <n v="2686585.0"/>
        <n v="2650000.0"/>
        <n v="2627000.0"/>
        <n v="2540800.0"/>
        <n v="34000.0"/>
        <n v="8400000.0"/>
        <n v="2400000.0"/>
        <n v="2361000.0"/>
        <n v="2450000.0"/>
        <n v="2295429.0"/>
        <n v="2280000.0"/>
        <n v="2160000.0"/>
        <n v="1200000.0"/>
        <n v="2100000.0"/>
        <n v="1614000.0"/>
        <n v="14000.0"/>
        <n v="100000.0"/>
        <n v="1250000.0"/>
        <n v="1950000.0"/>
        <n v="1750000.0"/>
        <n v="1700000.0"/>
        <n v="1644736.0"/>
        <n v="1650000.0"/>
        <n v="1600000.0"/>
        <n v="1100000.0"/>
        <n v="1696377.0"/>
        <n v="1455000.0"/>
        <n v="3150000.0"/>
        <n v="1377800.0"/>
        <n v="960000.0"/>
        <n v="1592000.0"/>
        <n v="1288000.0"/>
        <n v="427000.0"/>
        <n v="1420000.0"/>
        <n v="695393.0"/>
        <n v="950000.0"/>
        <n v="1.0E9"/>
        <n v="900000.0"/>
        <n v="989000.0"/>
        <n v="913000.0"/>
        <n v="910000.0"/>
        <n v="930000.0"/>
        <n v="590000.0"/>
        <n v="850000.0"/>
        <n v="825000.0"/>
        <n v="990000.0"/>
        <n v="600000.0"/>
        <n v="780000.0"/>
        <n v="777000.0"/>
        <n v="750000.0"/>
        <n v="700000.0"/>
        <n v="400000.0"/>
        <n v="625000.0"/>
        <n v="609000.0"/>
        <n v="60000.0"/>
        <n v="560000.0"/>
        <n v="550000.0"/>
        <n v="46000.0"/>
        <n v="150000.0"/>
        <n v="475000.0"/>
        <n v="450000.0"/>
        <n v="439000.0"/>
        <n v="225000.0"/>
        <n v="1066167.0"/>
        <n v="15000.0"/>
        <n v="229575.0"/>
        <n v="218.0"/>
        <n v="385907.0"/>
        <n v="375000.0"/>
        <n v="379000.0"/>
        <n v="1750211.0"/>
        <n v="325000.0"/>
        <n v="312000.0"/>
        <n v="200000.0"/>
        <n v="160000.0"/>
        <n v="250000.0"/>
        <n v="270000.0"/>
        <n v="290000.0"/>
        <n v="365000.0"/>
        <n v="245000.0"/>
        <n v="240000.0"/>
        <n v="210000.0"/>
        <n v="180000.0"/>
        <n v="120000.0"/>
        <n v="175000.0"/>
        <n v="168000.0"/>
        <n v="125000.0"/>
        <n v="103000.0"/>
        <n v="20000.0"/>
        <n v="40000.0"/>
        <n v="70000.0"/>
        <n v="75000.0"/>
        <n v="65000.0"/>
        <n v="62000.0"/>
        <n v="25000.0"/>
        <n v="50000.0"/>
        <n v="42000.0"/>
        <n v="45000.0"/>
        <n v="30000.0"/>
        <n v="230000.0"/>
        <n v="27000.0"/>
        <n v="24000.0"/>
        <n v="23000.0"/>
        <n v="22000.0"/>
        <n v="17350.0"/>
        <n v="10000.0"/>
        <n v="4500.0"/>
        <n v="7000.0"/>
        <n v="3250.0"/>
        <n v="9000.0"/>
        <n v="1400.0"/>
        <n v="1100.0"/>
      </sharedItems>
    </cacheField>
    <cacheField name="title_year">
      <sharedItems containsMixedTypes="1" containsNumber="1" containsInteger="1">
        <n v="2009.0"/>
        <n v="2007.0"/>
        <n v="2015.0"/>
        <n v="2012.0"/>
        <s v="na"/>
        <n v="2010.0"/>
        <n v="2016.0"/>
        <n v="2006.0"/>
        <n v="2008.0"/>
        <n v="2013.0"/>
        <n v="2011.0"/>
        <n v="2014.0"/>
        <n v="2005.0"/>
        <n v="1997.0"/>
        <n v="2004.0"/>
        <n v="1999.0"/>
        <n v="1995.0"/>
        <n v="2003.0"/>
        <n v="2001.0"/>
        <n v="2002.0"/>
        <n v="1998.0"/>
        <n v="2000.0"/>
        <n v="1990.0"/>
        <n v="1991.0"/>
        <n v="1994.0"/>
        <n v="1996.0"/>
        <n v="1982.0"/>
        <n v="1993.0"/>
        <n v="1979.0"/>
        <n v="1992.0"/>
        <n v="1989.0"/>
        <n v="1984.0"/>
        <n v="1988.0"/>
        <n v="1978.0"/>
        <n v="1962.0"/>
        <n v="1980.0"/>
        <n v="1972.0"/>
        <n v="1981.0"/>
        <n v="1968.0"/>
        <n v="1985.0"/>
        <n v="1940.0"/>
        <n v="1963.0"/>
        <n v="1987.0"/>
        <n v="1986.0"/>
        <n v="1973.0"/>
        <n v="1983.0"/>
        <n v="1976.0"/>
        <n v="1977.0"/>
        <n v="1970.0"/>
        <n v="1971.0"/>
        <n v="1969.0"/>
        <n v="1960.0"/>
        <n v="1965.0"/>
        <n v="1964.0"/>
        <n v="1927.0"/>
        <n v="1974.0"/>
        <n v="1937.0"/>
        <n v="1975.0"/>
        <n v="1967.0"/>
        <n v="1951.0"/>
        <n v="1961.0"/>
        <n v="1946.0"/>
        <n v="1953.0"/>
        <n v="1954.0"/>
        <n v="1959.0"/>
        <n v="1932.0"/>
        <n v="1947.0"/>
        <n v="1956.0"/>
        <n v="1945.0"/>
        <n v="1952.0"/>
        <n v="1930.0"/>
        <n v="1966.0"/>
        <n v="1939.0"/>
        <n v="1950.0"/>
        <n v="1948.0"/>
        <n v="1958.0"/>
        <n v="1957.0"/>
        <n v="1943.0"/>
        <n v="1944.0"/>
        <n v="1938.0"/>
        <n v="1949.0"/>
        <n v="1936.0"/>
        <n v="1941.0"/>
        <n v="1955.0"/>
        <n v="1942.0"/>
        <n v="1929.0"/>
        <n v="1935.0"/>
        <n v="1933.0"/>
        <n v="1916.0"/>
        <n v="1934.0"/>
        <n v="1925.0"/>
        <n v="1920.0"/>
      </sharedItems>
    </cacheField>
    <cacheField name="actor_2_facebook_likes">
      <sharedItems containsMixedTypes="1" containsNumber="1" containsInteger="1">
        <n v="936.0"/>
        <n v="5000.0"/>
        <n v="393.0"/>
        <n v="23000.0"/>
        <n v="12.0"/>
        <n v="632.0"/>
        <n v="11000.0"/>
        <n v="553.0"/>
        <n v="21000.0"/>
        <n v="4000.0"/>
        <n v="10000.0"/>
        <n v="412.0"/>
        <n v="2000.0"/>
        <n v="3000.0"/>
        <n v="216.0"/>
        <n v="816.0"/>
        <n v="972.0"/>
        <n v="882.0"/>
        <n v="6000.0"/>
        <n v="919.0"/>
        <n v="14000.0"/>
        <n v="19000.0"/>
        <n v="563.0"/>
        <n v="25000.0"/>
        <n v="808.0"/>
        <n v="779.0"/>
        <n v="581.0"/>
        <n v="956.0"/>
        <n v="15000.0"/>
        <n v="368.0"/>
        <n v="1000.0"/>
        <n v="22000.0"/>
        <n v="981.0"/>
        <n v="557.0"/>
        <n v="509.0"/>
        <n v="567.0"/>
        <n v="968.0"/>
        <n v="829.0"/>
        <n v="150.0"/>
        <n v="119.0"/>
        <n v="729.0"/>
        <n v="268.0"/>
        <n v="468.0"/>
        <n v="190.0"/>
        <n v="13000.0"/>
        <n v="848.0"/>
        <n v="973.0"/>
        <n v="12000.0"/>
        <n v="16000.0"/>
        <n v="336.0"/>
        <n v="854.0"/>
        <n v="60.0"/>
        <n v="767.0"/>
        <n v="17000.0"/>
        <n v="525.0"/>
        <n v="225.0"/>
        <n v="638.0"/>
        <n v="719.0"/>
        <n v="931.0"/>
        <n v="726.0"/>
        <n v="812.0"/>
        <n v="953.0"/>
        <n v="284.0"/>
        <n v="27000.0"/>
        <n v="106.0"/>
        <n v="418.0"/>
        <n v="795.0"/>
        <n v="716.0"/>
        <n v="82.0"/>
        <n v="961.0"/>
        <n v="599.0"/>
        <n v="9000.0"/>
        <n v="851.0"/>
        <n v="269.0"/>
        <n v="523.0"/>
        <n v="198.0"/>
        <n v="20000.0"/>
        <n v="745.0"/>
        <n v="759.0"/>
        <n v="607.0"/>
        <n v="897.0"/>
        <n v="490.0"/>
        <n v="852.0"/>
        <n v="756.0"/>
        <n v="551.0"/>
        <n v="562.0"/>
        <n v="548.0"/>
        <n v="770.0"/>
        <n v="766.0"/>
        <n v="370.0"/>
        <n v="315.0"/>
        <n v="550.0"/>
        <n v="893.0"/>
        <n v="934.0"/>
        <n v="780.0"/>
        <n v="300.0"/>
        <n v="536.0"/>
        <n v="172.0"/>
        <n v="321.0"/>
        <n v="400.0"/>
        <n v="881.0"/>
        <n v="411.0"/>
        <n v="967.0"/>
        <n v="898.0"/>
        <n v="442.0"/>
        <n v="702.0"/>
        <n v="871.0"/>
        <n v="943.0"/>
        <n v="558.0"/>
        <n v="570.0"/>
        <n v="687.0"/>
        <n v="574.0"/>
        <n v="237.0"/>
        <n v="505.0"/>
        <n v="979.0"/>
        <n v="308.0"/>
        <n v="372.0"/>
        <n v="826.0"/>
        <n v="890.0"/>
        <n v="722.0"/>
        <n v="794.0"/>
        <n v="358.0"/>
        <n v="701.0"/>
        <n v="365.0"/>
        <n v="799.0"/>
        <n v="850.0"/>
        <n v="107.0"/>
        <n v="992.0"/>
        <n v="276.0"/>
        <n v="836.0"/>
        <n v="809.0"/>
        <n v="23.0"/>
        <n v="293.0"/>
        <n v="833.0"/>
        <n v="360.0"/>
        <n v="8000.0"/>
        <n v="392.0"/>
        <n v="554.0"/>
        <n v="113.0"/>
        <n v="513.0"/>
        <n v="929.0"/>
        <n v="71.0"/>
        <n v="635.0"/>
        <n v="743.0"/>
        <n v="886.0"/>
        <n v="578.0"/>
        <n v="801.0"/>
        <s v="na"/>
        <n v="631.0"/>
        <n v="933.0"/>
        <n v="798.0"/>
        <n v="658.0"/>
        <n v="604.0"/>
        <n v="782.0"/>
        <n v="464.0"/>
        <n v="713.0"/>
        <n v="773.0"/>
        <n v="700.0"/>
        <n v="452.0"/>
        <n v="625.0"/>
        <n v="762.0"/>
        <n v="151.0"/>
        <n v="710.0"/>
        <n v="475.0"/>
        <n v="653.0"/>
        <n v="825.0"/>
        <n v="735.0"/>
        <n v="294.0"/>
        <n v="911.0"/>
        <n v="695.0"/>
        <n v="537.0"/>
        <n v="42.0"/>
        <n v="508.0"/>
        <n v="196.0"/>
        <n v="820.0"/>
        <n v="331.0"/>
        <n v="740.0"/>
        <n v="520.0"/>
        <n v="560.0"/>
        <n v="939.0"/>
        <n v="857.0"/>
        <n v="595.0"/>
        <n v="419.0"/>
        <n v="787.0"/>
        <n v="723.0"/>
        <n v="903.0"/>
        <n v="165.0"/>
        <n v="627.0"/>
        <n v="526.0"/>
        <n v="256.0"/>
        <n v="806.0"/>
        <n v="500.0"/>
        <n v="559.0"/>
        <n v="802.0"/>
        <n v="600.0"/>
        <n v="569.0"/>
        <n v="624.0"/>
        <n v="249.0"/>
        <n v="117.0"/>
        <n v="577.0"/>
        <n v="643.0"/>
        <n v="602.0"/>
        <n v="691.0"/>
        <n v="655.0"/>
        <n v="947.0"/>
        <n v="946.0"/>
        <n v="410.0"/>
        <n v="805.0"/>
        <n v="142.0"/>
        <n v="183.0"/>
        <n v="906.0"/>
        <n v="660.0"/>
        <n v="650.0"/>
        <n v="35.0"/>
        <n v="227.0"/>
        <n v="579.0"/>
        <n v="174.0"/>
        <n v="388.0"/>
        <n v="345.0"/>
        <n v="592.0"/>
        <n v="760.0"/>
        <n v="169.0"/>
        <n v="975.0"/>
        <n v="7000.0"/>
        <n v="670.0"/>
        <n v="811.0"/>
        <n v="533.0"/>
        <n v="437.0"/>
        <n v="223.0"/>
        <n v="311.0"/>
        <n v="869.0"/>
        <n v="4.0"/>
        <n v="878.0"/>
        <n v="982.0"/>
        <n v="960.0"/>
        <n v="177.0"/>
        <n v="137.0"/>
        <n v="642.0"/>
        <n v="503.0"/>
        <n v="243.0"/>
        <n v="639.0"/>
        <n v="496.0"/>
        <n v="277.0"/>
        <n v="448.0"/>
        <n v="21.0"/>
        <n v="274.0"/>
        <n v="396.0"/>
        <n v="739.0"/>
        <n v="48.0"/>
        <n v="18000.0"/>
        <n v="674.0"/>
        <n v="971.0"/>
        <n v="788.0"/>
        <n v="0.0"/>
        <n v="80.0"/>
        <n v="63.0"/>
        <n v="307.0"/>
        <n v="94.0"/>
        <n v="161.0"/>
        <n v="422.0"/>
        <n v="904.0"/>
        <n v="872.0"/>
        <n v="506.0"/>
        <n v="436.0"/>
        <n v="430.0"/>
        <n v="764.0"/>
        <n v="590.0"/>
        <n v="427.0"/>
        <n v="339.0"/>
        <n v="988.0"/>
        <n v="466.0"/>
        <n v="576.0"/>
        <n v="549.0"/>
        <n v="130.0"/>
        <n v="486.0"/>
        <n v="964.0"/>
        <n v="970.0"/>
        <n v="450.0"/>
        <n v="303.0"/>
        <n v="103.0"/>
        <n v="552.0"/>
        <n v="889.0"/>
        <n v="845.0"/>
        <n v="270.0"/>
        <n v="561.0"/>
        <n v="692.0"/>
        <n v="383.0"/>
        <n v="440.0"/>
        <n v="17.0"/>
        <n v="529.0"/>
        <n v="309.0"/>
        <n v="843.0"/>
        <n v="861.0"/>
        <n v="834.0"/>
        <n v="697.0"/>
        <n v="588.0"/>
        <n v="405.0"/>
        <n v="585.0"/>
        <n v="229.0"/>
        <n v="327.0"/>
        <n v="217.0"/>
        <n v="841.0"/>
        <n v="324.0"/>
        <n v="326.0"/>
        <n v="220.0"/>
        <n v="451.0"/>
        <n v="855.0"/>
        <n v="149.0"/>
        <n v="363.0"/>
        <n v="394.0"/>
        <n v="955.0"/>
        <n v="145.0"/>
        <n v="793.0"/>
        <n v="698.0"/>
        <n v="495.0"/>
        <n v="730.0"/>
        <n v="517.0"/>
        <n v="718.0"/>
        <n v="346.0"/>
        <n v="580.0"/>
        <n v="317.0"/>
        <n v="380.0"/>
        <n v="192.0"/>
        <n v="783.0"/>
        <n v="909.0"/>
        <n v="593.0"/>
        <n v="85.0"/>
        <n v="27.0"/>
        <n v="522.0"/>
        <n v="610.0"/>
        <n v="925.0"/>
        <n v="913.0"/>
        <n v="18.0"/>
        <n v="862.0"/>
        <n v="966.0"/>
        <n v="664.0"/>
        <n v="899.0"/>
        <n v="330.0"/>
        <n v="147.0"/>
        <n v="387.0"/>
        <n v="501.0"/>
        <n v="617.0"/>
        <n v="263.0"/>
        <n v="497.0"/>
        <n v="976.0"/>
        <n v="208.0"/>
        <n v="240.0"/>
        <n v="257.0"/>
        <n v="628.0"/>
        <n v="334.0"/>
        <n v="884.0"/>
        <n v="944.0"/>
        <n v="680.0"/>
        <n v="720.0"/>
        <n v="467.0"/>
        <n v="668.0"/>
        <n v="301.0"/>
        <n v="748.0"/>
        <n v="417.0"/>
        <n v="219.0"/>
        <n v="399.0"/>
        <n v="344.0"/>
        <n v="233.0"/>
        <n v="441.0"/>
        <n v="102.0"/>
        <n v="265.0"/>
        <n v="290.0"/>
        <n v="329.0"/>
        <n v="708.0"/>
        <n v="298.0"/>
        <n v="962.0"/>
        <n v="891.0"/>
        <n v="935.0"/>
        <n v="847.0"/>
        <n v="663.0"/>
        <n v="864.0"/>
        <n v="535.0"/>
        <n v="827.0"/>
        <n v="507.0"/>
        <n v="860.0"/>
        <n v="110.0"/>
        <n v="591.0"/>
        <n v="273.0"/>
        <n v="40.0"/>
        <n v="416.0"/>
        <n v="518.0"/>
        <n v="390.0"/>
        <n v="796.0"/>
        <n v="963.0"/>
        <n v="460.0"/>
        <n v="640.0"/>
        <n v="879.0"/>
        <n v="605.0"/>
        <n v="828.0"/>
        <n v="52.0"/>
        <n v="367.0"/>
        <n v="245.0"/>
        <n v="62.0"/>
        <n v="637.0"/>
        <n v="957.0"/>
        <n v="534.0"/>
        <n v="568.0"/>
        <n v="721.0"/>
        <n v="135.0"/>
        <n v="50.0"/>
        <n v="883.0"/>
        <n v="920.0"/>
        <n v="818.0"/>
        <n v="989.0"/>
        <n v="258.0"/>
        <n v="131.0"/>
        <n v="171.0"/>
        <n v="651.0"/>
        <n v="912.0"/>
        <n v="348.0"/>
        <n v="995.0"/>
        <n v="822.0"/>
        <n v="289.0"/>
        <n v="823.0"/>
        <n v="414.0"/>
        <n v="7.0"/>
        <n v="472.0"/>
        <n v="455.0"/>
        <n v="184.0"/>
        <n v="512.0"/>
        <n v="923.0"/>
        <n v="694.0"/>
        <n v="619.0"/>
        <n v="940.0"/>
        <n v="342.0"/>
        <n v="531.0"/>
        <n v="844.0"/>
        <n v="555.0"/>
        <n v="254.0"/>
        <n v="629.0"/>
        <n v="575.0"/>
        <n v="977.0"/>
        <n v="954.0"/>
        <n v="29.0"/>
        <n v="769.0"/>
        <n v="115.0"/>
        <n v="541.0"/>
        <n v="423.0"/>
        <n v="623.0"/>
        <n v="337.0"/>
        <n v="530.0"/>
        <n v="949.0"/>
        <n v="724.0"/>
        <n v="91.0"/>
        <n v="807.0"/>
        <n v="108.0"/>
        <n v="902.0"/>
        <n v="279.0"/>
        <n v="584.0"/>
        <n v="641.0"/>
        <n v="706.0"/>
        <n v="894.0"/>
        <n v="463.0"/>
        <n v="304.0"/>
        <n v="362.0"/>
        <n v="461.0"/>
        <n v="484.0"/>
        <n v="44.0"/>
        <n v="68.0"/>
        <n v="202.0"/>
        <n v="116.0"/>
        <n v="141.0"/>
        <n v="611.0"/>
        <n v="738.0"/>
        <n v="849.0"/>
        <n v="28.0"/>
        <n v="815.0"/>
        <n v="349.0"/>
        <n v="922.0"/>
        <n v="43.0"/>
        <n v="786.0"/>
        <n v="489.0"/>
        <n v="152.0"/>
        <n v="312.0"/>
        <n v="81.0"/>
        <n v="896.0"/>
        <n v="449.0"/>
        <n v="157.0"/>
        <n v="984.0"/>
        <n v="874.0"/>
        <n v="876.0"/>
        <n v="137000.0"/>
        <n v="835.0"/>
        <n v="980.0"/>
        <n v="78.0"/>
        <n v="244.0"/>
        <n v="426.0"/>
        <n v="351.0"/>
        <n v="689.0"/>
        <n v="413.0"/>
        <n v="47.0"/>
        <n v="741.0"/>
        <n v="690.0"/>
        <n v="61.0"/>
        <n v="682.0"/>
        <n v="683.0"/>
        <n v="299.0"/>
        <n v="613.0"/>
        <n v="941.0"/>
        <n v="322.0"/>
        <n v="253.0"/>
        <n v="926.0"/>
        <n v="754.0"/>
        <n v="908.0"/>
        <n v="887.0"/>
        <n v="382.0"/>
        <n v="596.0"/>
        <n v="545.0"/>
        <n v="248.0"/>
        <n v="46.0"/>
        <n v="3.0"/>
        <n v="755.0"/>
        <n v="133.0"/>
        <n v="542.0"/>
        <n v="516.0"/>
        <n v="285.0"/>
        <n v="543.0"/>
        <n v="210.0"/>
        <n v="316.0"/>
        <n v="163.0"/>
        <n v="924.0"/>
        <n v="476.0"/>
        <n v="597.0"/>
        <n v="669.0"/>
        <n v="744.0"/>
        <n v="707.0"/>
        <n v="485.0"/>
        <n v="521.0"/>
        <n v="839.0"/>
        <n v="79.0"/>
        <n v="645.0"/>
        <n v="734.0"/>
        <n v="618.0"/>
        <n v="398.0"/>
        <n v="742.0"/>
        <n v="838.0"/>
        <n v="338.0"/>
        <n v="224.0"/>
        <n v="915.0"/>
        <n v="648.0"/>
        <n v="488.0"/>
        <n v="445.0"/>
        <n v="175.0"/>
        <n v="73.0"/>
        <n v="573.0"/>
        <n v="328.0"/>
        <n v="214.0"/>
        <n v="603.0"/>
        <n v="206.0"/>
        <n v="22.0"/>
        <n v="457.0"/>
        <n v="2.0"/>
        <n v="9.0"/>
        <n v="856.0"/>
        <n v="774.0"/>
        <n v="649.0"/>
        <n v="98.0"/>
        <n v="15.0"/>
        <n v="594.0"/>
        <n v="403.0"/>
        <n v="945.0"/>
        <n v="491.0"/>
        <n v="242.0"/>
        <n v="917.0"/>
        <n v="160.0"/>
        <n v="359.0"/>
        <n v="239.0"/>
        <n v="877.0"/>
        <n v="433.0"/>
        <n v="654.0"/>
        <n v="204.0"/>
        <n v="652.0"/>
        <n v="459.0"/>
        <n v="439.0"/>
        <n v="255.0"/>
        <n v="221.0"/>
        <n v="189.0"/>
        <n v="72.0"/>
        <n v="821.0"/>
        <n v="571.0"/>
        <n v="33.0"/>
        <n v="712.0"/>
        <n v="271.0"/>
        <n v="681.0"/>
        <n v="291.0"/>
        <n v="199.0"/>
        <n v="776.0"/>
        <n v="942.0"/>
        <n v="401.0"/>
        <n v="686.0"/>
        <n v="93.0"/>
        <n v="343.0"/>
        <n v="586.0"/>
        <n v="236.0"/>
        <n v="143.0"/>
        <n v="785.0"/>
        <n v="678.0"/>
        <n v="378.0"/>
        <n v="181.0"/>
        <n v="11.0"/>
        <n v="409.0"/>
        <n v="948.0"/>
        <n v="429.0"/>
        <n v="59.0"/>
        <n v="402.0"/>
        <n v="447.0"/>
        <n v="763.0"/>
        <n v="286.0"/>
        <n v="194.0"/>
        <n v="347.0"/>
        <n v="428.0"/>
        <n v="626.0"/>
        <n v="937.0"/>
        <n v="261.0"/>
        <n v="927.0"/>
        <n v="727.0"/>
        <n v="985.0"/>
        <n v="99.0"/>
        <n v="482.0"/>
        <n v="5.0"/>
        <n v="888.0"/>
        <n v="154.0"/>
        <n v="146.0"/>
        <n v="132.0"/>
        <n v="528.0"/>
        <n v="264.0"/>
        <n v="693.0"/>
        <n v="547.0"/>
        <n v="232.0"/>
        <n v="587.0"/>
        <n v="95.0"/>
        <n v="252.0"/>
        <n v="601.0"/>
        <n v="65.0"/>
        <n v="213.0"/>
        <n v="677.0"/>
        <n v="371.0"/>
        <n v="139.0"/>
        <n v="736.0"/>
        <n v="111.0"/>
        <n v="377.0"/>
        <n v="89.0"/>
        <n v="732.0"/>
        <n v="673.0"/>
        <n v="634.0"/>
        <n v="444.0"/>
        <n v="837.0"/>
        <n v="374.0"/>
        <n v="155.0"/>
        <n v="246.0"/>
        <n v="434.0"/>
        <n v="918.0"/>
        <n v="499.0"/>
        <n v="20.0"/>
        <n v="54.0"/>
        <n v="30.0"/>
        <n v="31.0"/>
        <n v="266.0"/>
        <n v="234.0"/>
        <n v="749.0"/>
        <n v="173.0"/>
        <n v="870.0"/>
        <n v="128.0"/>
        <n v="443.0"/>
        <n v="295.0"/>
        <n v="481.0"/>
        <n v="859.0"/>
        <n v="83.0"/>
        <n v="504.0"/>
        <n v="991.0"/>
        <n v="228.0"/>
        <n v="797.0"/>
        <n v="281.0"/>
        <n v="86.0"/>
        <n v="123.0"/>
        <n v="539.0"/>
        <n v="25.0"/>
        <n v="775.0"/>
        <n v="241.0"/>
        <n v="201.0"/>
        <n v="134.0"/>
        <n v="104.0"/>
        <n v="226.0"/>
        <n v="875.0"/>
        <n v="10.0"/>
        <n v="901.0"/>
        <n v="900.0"/>
        <n v="366.0"/>
        <n v="830.0"/>
        <n v="907.0"/>
        <n v="465.0"/>
        <n v="168.0"/>
        <n v="191.0"/>
        <n v="333.0"/>
        <n v="76.0"/>
        <n v="385.0"/>
        <n v="100.0"/>
        <n v="297.0"/>
        <n v="938.0"/>
        <n v="55.0"/>
        <n v="37.0"/>
        <n v="804.0"/>
        <n v="332.0"/>
        <n v="92.0"/>
        <n v="494.0"/>
        <n v="87.0"/>
        <n v="41.0"/>
        <n v="474.0"/>
        <n v="612.0"/>
        <n v="384.0"/>
        <n v="178.0"/>
        <n v="969.0"/>
        <n v="532.0"/>
        <n v="56.0"/>
        <n v="750.0"/>
        <n v="867.0"/>
        <n v="36.0"/>
        <n v="282.0"/>
        <n v="471.0"/>
        <n v="230.0"/>
        <n v="39.0"/>
        <n v="424.0"/>
        <n v="656.0"/>
        <n v="456.0"/>
        <n v="144.0"/>
        <n v="566.0"/>
        <n v="800.0"/>
        <n v="262.0"/>
        <n v="376.0"/>
        <n v="193.0"/>
        <n v="341.0"/>
        <n v="67.0"/>
        <n v="278.0"/>
        <n v="306.0"/>
        <n v="203.0"/>
        <n v="272.0"/>
        <n v="636.0"/>
        <n v="357.0"/>
        <n v="751.0"/>
        <n v="122.0"/>
        <n v="96.0"/>
        <n v="287.0"/>
        <n v="118.0"/>
        <n v="921.0"/>
        <n v="170.0"/>
        <n v="57.0"/>
        <n v="292.0"/>
        <n v="340.0"/>
        <n v="38.0"/>
        <n v="431.0"/>
        <n v="983.0"/>
        <n v="511.0"/>
        <n v="310.0"/>
        <n v="622.0"/>
        <n v="646.0"/>
        <n v="614.0"/>
        <n v="164.0"/>
        <n v="66.0"/>
        <n v="319.0"/>
        <n v="49.0"/>
        <n v="397.0"/>
        <n v="13.0"/>
        <n v="45.0"/>
        <n v="353.0"/>
        <n v="179.0"/>
        <n v="162.0"/>
        <n v="355.0"/>
        <n v="556.0"/>
        <n v="215.0"/>
        <n v="469.0"/>
        <n v="74.0"/>
        <n v="32.0"/>
        <n v="114.0"/>
        <n v="391.0"/>
        <n v="69.0"/>
        <n v="125.0"/>
        <n v="350.0"/>
        <n v="997.0"/>
        <n v="842.0"/>
        <n v="153.0"/>
        <n v="305.0"/>
        <n v="238.0"/>
        <n v="185.0"/>
        <n v="320.0"/>
        <n v="188.0"/>
        <n v="527.0"/>
        <n v="725.0"/>
        <n v="483.0"/>
        <n v="685.0"/>
        <n v="6.0"/>
        <n v="544.0"/>
        <n v="711.0"/>
        <n v="156.0"/>
        <n v="29000.0"/>
        <n v="275.0"/>
        <n v="446.0"/>
        <n v="211.0"/>
        <n v="715.0"/>
        <n v="186.0"/>
        <n v="218.0"/>
        <n v="616.0"/>
        <n v="296.0"/>
        <n v="200.0"/>
        <n v="109.0"/>
        <n v="136.0"/>
        <n v="608.0"/>
        <n v="462.0"/>
        <n v="432.0"/>
        <n v="176.0"/>
        <n v="26.0"/>
        <n v="318.0"/>
        <n v="127.0"/>
        <n v="892.0"/>
        <n v="197.0"/>
        <n v="212.0"/>
        <n v="8.0"/>
        <n v="209.0"/>
        <n v="314.0"/>
        <n v="905.0"/>
        <n v="524.0"/>
        <n v="659.0"/>
        <n v="415.0"/>
        <n v="479.0"/>
        <n v="865.0"/>
        <n v="105.0"/>
        <n v="259.0"/>
        <n v="421.0"/>
        <n v="167.0"/>
        <n v="112.0"/>
        <n v="373.0"/>
        <n v="986.0"/>
        <n v="51.0"/>
        <n v="101.0"/>
        <n v="77.0"/>
        <n v="288.0"/>
        <n v="34.0"/>
        <n v="514.0"/>
        <n v="323.0"/>
        <n v="438.0"/>
        <n v="53.0"/>
        <n v="407.0"/>
        <n v="120.0"/>
        <n v="778.0"/>
        <n v="572.0"/>
        <n v="280.0"/>
        <n v="435.0"/>
        <n v="699.0"/>
        <n v="615.0"/>
        <n v="733.0"/>
        <n v="480.0"/>
        <n v="126.0"/>
        <n v="356.0"/>
        <n v="222.0"/>
        <n v="231.0"/>
        <n v="187.0"/>
        <n v="665.0"/>
        <n v="633.0"/>
        <n v="129.0"/>
        <n v="64.0"/>
        <n v="582.0"/>
        <n v="88.0"/>
        <n v="16.0"/>
        <n v="251.0"/>
        <n v="810.0"/>
        <n v="813.0"/>
        <n v="260.0"/>
        <n v="325.0"/>
        <n v="124.0"/>
        <n v="302.0"/>
        <n v="606.0"/>
        <n v="747.0"/>
        <n v="14.0"/>
        <n v="158.0"/>
        <n v="247.0"/>
        <n v="675.0"/>
        <n v="84.0"/>
        <n v="379.0"/>
        <n v="159.0"/>
        <n v="425.0"/>
        <n v="354.0"/>
        <n v="148.0"/>
        <n v="589.0"/>
        <n v="752.0"/>
        <n v="453.0"/>
        <n v="458.0"/>
        <n v="70.0"/>
        <n v="454.0"/>
        <n v="781.0"/>
        <n v="24.0"/>
        <n v="121.0"/>
        <n v="404.0"/>
        <n v="420.0"/>
        <n v="19.0"/>
        <n v="361.0"/>
        <n v="395.0"/>
        <n v="207.0"/>
        <n v="140.0"/>
        <n v="502.0"/>
        <n v="90.0"/>
        <n v="519.0"/>
        <n v="492.0"/>
        <n v="235.0"/>
        <n v="709.0"/>
        <n v="487.0"/>
        <n v="58.0"/>
        <n v="873.0"/>
        <n v="375.0"/>
        <n v="75.0"/>
        <n v="180.0"/>
        <n v="166.0"/>
        <n v="657.0"/>
        <n v="205.0"/>
        <n v="470.0"/>
      </sharedItems>
    </cacheField>
    <cacheField name="imdb_score" numFmtId="0">
      <sharedItems containsSemiMixedTypes="0" containsString="0" containsNumber="1">
        <n v="7.9"/>
        <n v="7.1"/>
        <n v="6.8"/>
        <n v="8.5"/>
        <n v="6.6"/>
        <n v="6.2"/>
        <n v="7.8"/>
        <n v="7.5"/>
        <n v="6.9"/>
        <n v="6.1"/>
        <n v="6.7"/>
        <n v="7.3"/>
        <n v="6.5"/>
        <n v="7.2"/>
        <n v="8.1"/>
        <n v="7.0"/>
        <n v="7.7"/>
        <n v="8.2"/>
        <n v="5.9"/>
        <n v="6.0"/>
        <n v="5.7"/>
        <n v="6.4"/>
        <n v="6.3"/>
        <n v="5.6"/>
        <n v="8.3"/>
        <n v="8.0"/>
        <n v="8.4"/>
        <n v="5.8"/>
        <n v="5.4"/>
        <n v="9.0"/>
        <n v="4.8"/>
        <n v="5.2"/>
        <n v="7.6"/>
        <n v="4.5"/>
        <n v="5.5"/>
        <n v="8.6"/>
        <n v="8.8"/>
        <n v="5.1"/>
        <n v="7.4"/>
        <n v="4.2"/>
        <n v="5.0"/>
        <n v="4.9"/>
        <n v="3.7"/>
        <n v="5.3"/>
        <n v="4.3"/>
        <n v="3.8"/>
        <n v="4.4"/>
        <n v="3.3"/>
        <n v="2.2"/>
        <n v="8.9"/>
        <n v="8.7"/>
        <n v="4.6"/>
        <n v="2.4"/>
        <n v="3.4"/>
        <n v="4.1"/>
        <n v="4.7"/>
        <n v="3.0"/>
        <n v="3.6"/>
        <n v="3.5"/>
        <n v="2.7"/>
        <n v="1.7"/>
        <n v="4.0"/>
        <n v="2.0"/>
        <n v="9.3"/>
        <n v="2.9"/>
        <n v="3.9"/>
        <n v="2.8"/>
        <n v="2.3"/>
        <n v="1.9"/>
        <n v="3.1"/>
        <n v="9.5"/>
        <n v="9.1"/>
        <n v="1.6"/>
        <n v="2.5"/>
        <n v="2.1"/>
        <n v="3.2"/>
        <n v="9.2"/>
        <n v="2.6"/>
      </sharedItems>
    </cacheField>
    <cacheField name="aspect_ratio">
      <sharedItems containsMixedTypes="1" containsNumber="1">
        <n v="1.78"/>
        <n v="2.35"/>
        <s v="na"/>
        <n v="1.85"/>
        <n v="2.0"/>
        <n v="2.2"/>
        <n v="2.39"/>
        <n v="2.24"/>
        <n v="1.33"/>
        <n v="4.0"/>
        <n v="1.66"/>
        <n v="1.5"/>
        <n v="16.0"/>
        <n v="1.77"/>
        <n v="2.4"/>
        <n v="1.37"/>
        <n v="2.76"/>
        <n v="1.18"/>
        <n v="1.44"/>
        <n v="2.55"/>
        <n v="1.2"/>
        <n v="1.75"/>
        <n v="1.89"/>
      </sharedItems>
    </cacheField>
    <cacheField name="movie_facebook_likes" numFmtId="0">
      <sharedItems containsSemiMixedTypes="0" containsString="0" containsNumber="1" containsInteger="1">
        <n v="33000.0"/>
        <n v="0.0"/>
        <n v="85000.0"/>
        <n v="164000.0"/>
        <n v="24000.0"/>
        <n v="29000.0"/>
        <n v="118000.0"/>
        <n v="10000.0"/>
        <n v="197000.0"/>
        <n v="5000.0"/>
        <n v="48000.0"/>
        <n v="123000.0"/>
        <n v="58000.0"/>
        <n v="40000.0"/>
        <n v="65000.0"/>
        <n v="56000.0"/>
        <n v="17000.0"/>
        <n v="83000.0"/>
        <n v="26000.0"/>
        <n v="72000.0"/>
        <n v="44000.0"/>
        <n v="150000.0"/>
        <n v="80000.0"/>
        <n v="95000.0"/>
        <n v="60000.0"/>
        <n v="41000.0"/>
        <n v="30000.0"/>
        <n v="94000.0"/>
        <n v="129000.0"/>
        <n v="82000.0"/>
        <n v="92000.0"/>
        <n v="22000.0"/>
        <n v="115000.0"/>
        <n v="23000.0"/>
        <n v="46000.0"/>
        <n v="20000.0"/>
        <n v="39000.0"/>
        <n v="16000.0"/>
        <n v="13000.0"/>
        <n v="54000.0"/>
        <n v="37000.0"/>
        <n v="27000.0"/>
        <n v="42000.0"/>
        <n v="2000.0"/>
        <n v="77000.0"/>
        <n v="18000.0"/>
        <n v="53000.0"/>
        <n v="89000.0"/>
        <n v="45000.0"/>
        <n v="677.0"/>
        <n v="35000.0"/>
        <n v="55000.0"/>
        <n v="67000.0"/>
        <n v="96000.0"/>
        <n v="349000.0"/>
        <n v="175000.0"/>
        <n v="166000.0"/>
        <n v="14000.0"/>
        <n v="38000.0"/>
        <n v="11000.0"/>
        <n v="8000.0"/>
        <n v="15000.0"/>
        <n v="63000.0"/>
        <n v="191000.0"/>
        <n v="19000.0"/>
        <n v="47000.0"/>
        <n v="62000.0"/>
        <n v="3000.0"/>
        <n v="25000.0"/>
        <n v="51000.0"/>
        <n v="190000.0"/>
        <n v="6000.0"/>
        <n v="61000.0"/>
        <n v="71000.0"/>
        <n v="40.0"/>
        <n v="25.0"/>
        <n v="52000.0"/>
        <n v="31000.0"/>
        <n v="122000.0"/>
        <n v="97000.0"/>
        <n v="459.0"/>
        <n v="68000.0"/>
        <n v="28000.0"/>
        <n v="291.0"/>
        <n v="147000.0"/>
        <n v="12000.0"/>
        <n v="4000.0"/>
        <n v="304.0"/>
        <n v="36000.0"/>
        <n v="894.0"/>
        <n v="21000.0"/>
        <n v="946.0"/>
        <n v="153000.0"/>
        <n v="53.0"/>
        <n v="199000.0"/>
        <n v="108000.0"/>
        <n v="138000.0"/>
        <n v="124000.0"/>
        <n v="881.0"/>
        <n v="416.0"/>
        <n v="578.0"/>
        <n v="66000.0"/>
        <n v="701.0"/>
        <n v="1000.0"/>
        <n v="9000.0"/>
        <n v="70000.0"/>
        <n v="988.0"/>
        <n v="979.0"/>
        <n v="788.0"/>
        <n v="59000.0"/>
        <n v="372.0"/>
        <n v="863.0"/>
        <n v="49000.0"/>
        <n v="941.0"/>
        <n v="374.0"/>
        <n v="7000.0"/>
        <n v="57000.0"/>
        <n v="140000.0"/>
        <n v="91.0"/>
        <n v="607.0"/>
        <n v="951.0"/>
        <n v="32000.0"/>
        <n v="257.0"/>
        <n v="665.0"/>
        <n v="964.0"/>
        <n v="995.0"/>
        <n v="785.0"/>
        <n v="138.0"/>
        <n v="413.0"/>
        <n v="893.0"/>
        <n v="509.0"/>
        <n v="105000.0"/>
        <n v="43000.0"/>
        <n v="648.0"/>
        <n v="683.0"/>
        <n v="880.0"/>
        <n v="266.0"/>
        <n v="886.0"/>
        <n v="694.0"/>
        <n v="34000.0"/>
        <n v="792.0"/>
        <n v="531.0"/>
        <n v="997.0"/>
        <n v="584.0"/>
        <n v="391.0"/>
        <n v="815.0"/>
        <n v="764.0"/>
        <n v="617.0"/>
        <n v="98000.0"/>
        <n v="144000.0"/>
        <n v="688.0"/>
        <n v="892.0"/>
        <n v="177.0"/>
        <n v="295.0"/>
        <n v="114000.0"/>
        <n v="912.0"/>
        <n v="146000.0"/>
        <n v="885.0"/>
        <n v="781.0"/>
        <n v="858.0"/>
        <n v="747.0"/>
        <n v="829.0"/>
        <n v="797.0"/>
        <n v="64000.0"/>
        <n v="621.0"/>
        <n v="448.0"/>
        <n v="690.0"/>
        <n v="956.0"/>
        <n v="846.0"/>
        <n v="470.0"/>
        <n v="589.0"/>
        <n v="791.0"/>
        <n v="641.0"/>
        <n v="426.0"/>
        <n v="117000.0"/>
        <n v="296.0"/>
        <n v="112000.0"/>
        <n v="990.0"/>
        <n v="500.0"/>
        <n v="472.0"/>
        <n v="782.0"/>
        <n v="960.0"/>
        <n v="953.0"/>
        <n v="316.0"/>
        <n v="610.0"/>
        <n v="437.0"/>
        <n v="361.0"/>
        <n v="853.0"/>
        <n v="672.0"/>
        <n v="605.0"/>
        <n v="74000.0"/>
        <n v="90000.0"/>
        <n v="795.0"/>
        <n v="955.0"/>
        <n v="624.0"/>
        <n v="970.0"/>
        <n v="773.0"/>
        <n v="669.0"/>
        <n v="812.0"/>
        <n v="718.0"/>
        <n v="877.0"/>
        <n v="705.0"/>
        <n v="915.0"/>
        <n v="779.0"/>
        <n v="697.0"/>
        <n v="943.0"/>
        <n v="422.0"/>
        <n v="288.0"/>
        <n v="255.0"/>
        <n v="352.0"/>
        <n v="828.0"/>
        <n v="522.0"/>
        <n v="261.0"/>
        <n v="616.0"/>
        <n v="975.0"/>
        <n v="115.0"/>
        <n v="86000.0"/>
        <n v="743.0"/>
        <n v="593.0"/>
        <n v="451.0"/>
        <n v="916.0"/>
        <n v="652.0"/>
        <n v="68.0"/>
        <n v="353.0"/>
        <n v="748.0"/>
        <n v="50000.0"/>
        <n v="455.0"/>
        <n v="161.0"/>
        <n v="505.0"/>
        <n v="101000.0"/>
        <n v="681.0"/>
        <n v="663.0"/>
        <n v="263.0"/>
        <n v="390.0"/>
        <n v="445.0"/>
        <n v="301.0"/>
        <n v="702.0"/>
        <n v="394.0"/>
        <n v="279.0"/>
        <n v="299.0"/>
        <n v="680.0"/>
        <n v="309.0"/>
        <n v="555.0"/>
        <n v="604.0"/>
        <n v="754.0"/>
        <n v="835.0"/>
        <n v="630.0"/>
        <n v="849.0"/>
        <n v="579.0"/>
        <n v="612.0"/>
        <n v="866.0"/>
        <n v="328.0"/>
        <n v="401.0"/>
        <n v="158.0"/>
        <n v="565.0"/>
        <n v="211.0"/>
        <n v="823.0"/>
        <n v="265.0"/>
        <n v="89.0"/>
        <n v="478.0"/>
        <n v="989.0"/>
        <n v="689.0"/>
        <n v="168.0"/>
        <n v="911.0"/>
        <n v="389.0"/>
        <n v="474.0"/>
        <n v="366.0"/>
        <n v="240.0"/>
        <n v="852.0"/>
        <n v="591.0"/>
        <n v="133.0"/>
        <n v="638.0"/>
        <n v="919.0"/>
        <n v="913.0"/>
        <n v="949.0"/>
        <n v="538.0"/>
        <n v="452.0"/>
        <n v="433.0"/>
        <n v="471.0"/>
        <n v="704.0"/>
        <n v="494.0"/>
        <n v="561.0"/>
        <n v="675.0"/>
        <n v="262.0"/>
        <n v="633.0"/>
        <n v="26.0"/>
        <n v="120.0"/>
        <n v="314.0"/>
        <n v="742.0"/>
        <n v="463.0"/>
        <n v="783.0"/>
        <n v="350.0"/>
        <n v="643.0"/>
        <n v="625.0"/>
        <n v="559.0"/>
        <n v="290.0"/>
        <n v="149000.0"/>
        <n v="181.0"/>
        <n v="883.0"/>
        <n v="81000.0"/>
        <n v="75000.0"/>
        <n v="602.0"/>
        <n v="78000.0"/>
        <n v="771.0"/>
        <n v="592.0"/>
        <n v="484.0"/>
        <n v="491.0"/>
        <n v="999.0"/>
        <n v="629.0"/>
        <n v="204.0"/>
        <n v="462.0"/>
        <n v="654.0"/>
        <n v="387.0"/>
        <n v="287.0"/>
        <n v="447.0"/>
        <n v="201.0"/>
        <n v="209.0"/>
        <n v="76000.0"/>
        <n v="418.0"/>
        <n v="99000.0"/>
        <n v="517.0"/>
        <n v="73000.0"/>
        <n v="464.0"/>
        <n v="845.0"/>
        <n v="315.0"/>
        <n v="817.0"/>
        <n v="188.0"/>
        <n v="359.0"/>
        <n v="736.0"/>
        <n v="874.0"/>
        <n v="167.0"/>
        <n v="260.0"/>
        <n v="319.0"/>
        <n v="145.0"/>
        <n v="826.0"/>
        <n v="504.0"/>
        <n v="567.0"/>
        <n v="488.0"/>
        <n v="425.0"/>
        <n v="660.0"/>
        <n v="542.0"/>
        <n v="666.0"/>
        <n v="187.0"/>
        <n v="329.0"/>
        <n v="671.0"/>
        <n v="686.0"/>
        <n v="657.0"/>
        <n v="901.0"/>
        <n v="834.0"/>
        <n v="564.0"/>
        <n v="498.0"/>
        <n v="377.0"/>
        <n v="246.0"/>
        <n v="378.0"/>
        <n v="503.0"/>
        <n v="215.0"/>
        <n v="581.0"/>
        <n v="982.0"/>
        <n v="348.0"/>
        <n v="739.0"/>
        <n v="206.0"/>
        <n v="83.0"/>
        <n v="937.0"/>
        <n v="507.0"/>
        <n v="942.0"/>
        <n v="636.0"/>
        <n v="90.0"/>
        <n v="200.0"/>
        <n v="891.0"/>
        <n v="876.0"/>
        <n v="619.0"/>
        <n v="650.0"/>
        <n v="153.0"/>
        <n v="839.0"/>
        <n v="408.0"/>
        <n v="148000.0"/>
        <n v="376.0"/>
        <n v="532.0"/>
        <n v="767.0"/>
        <n v="765.0"/>
        <n v="887.0"/>
        <n v="804.0"/>
        <n v="716.0"/>
        <n v="104.0"/>
        <n v="272.0"/>
        <n v="687.0"/>
        <n v="758.0"/>
        <n v="897.0"/>
        <n v="141.0"/>
        <n v="365.0"/>
        <n v="284.0"/>
        <n v="800.0"/>
        <n v="131000.0"/>
        <n v="806.0"/>
        <n v="302.0"/>
        <n v="227.0"/>
        <n v="347.0"/>
        <n v="930.0"/>
        <n v="613.0"/>
        <n v="590.0"/>
        <n v="431.0"/>
        <n v="124.0"/>
        <n v="501.0"/>
        <n v="264.0"/>
        <n v="4.0"/>
        <n v="269.0"/>
        <n v="713.0"/>
        <n v="983.0"/>
        <n v="977.0"/>
        <n v="444.0"/>
        <n v="311.0"/>
        <n v="855.0"/>
        <n v="676.0"/>
        <n v="233.0"/>
        <n v="924.0"/>
        <n v="548.0"/>
        <n v="346.0"/>
        <n v="847.0"/>
        <n v="608.0"/>
        <n v="971.0"/>
        <n v="235.0"/>
        <n v="241.0"/>
        <n v="831.0"/>
        <n v="973.0"/>
        <n v="399.0"/>
        <n v="136.0"/>
        <n v="217.0"/>
        <n v="30.0"/>
        <n v="58.0"/>
        <n v="70.0"/>
        <n v="332.0"/>
        <n v="560.0"/>
        <n v="238.0"/>
        <n v="228.0"/>
        <n v="599.0"/>
        <n v="588.0"/>
        <n v="813.0"/>
        <n v="562.0"/>
        <n v="827.0"/>
        <n v="342.0"/>
        <n v="271.0"/>
        <n v="320.0"/>
        <n v="476.0"/>
        <n v="814.0"/>
        <n v="110.0"/>
        <n v="339.0"/>
        <n v="419.0"/>
        <n v="300.0"/>
        <n v="154.0"/>
        <n v="903.0"/>
        <n v="393.0"/>
        <n v="487.0"/>
        <n v="492.0"/>
        <n v="371.0"/>
        <n v="818.0"/>
        <n v="392.0"/>
        <n v="573.0"/>
        <n v="762.0"/>
        <n v="356.0"/>
        <n v="921.0"/>
        <n v="939.0"/>
        <n v="824.0"/>
        <n v="282.0"/>
        <n v="191.0"/>
        <n v="558.0"/>
        <n v="165000.0"/>
        <n v="896.0"/>
        <n v="810.0"/>
        <n v="466.0"/>
        <n v="243.0"/>
        <n v="673.0"/>
        <n v="327.0"/>
        <n v="175.0"/>
        <n v="116.0"/>
        <n v="489.0"/>
        <n v="566.0"/>
        <n v="622.0"/>
        <n v="251.0"/>
        <n v="436.0"/>
        <n v="247.0"/>
        <n v="576.0"/>
        <n v="923.0"/>
        <n v="816.0"/>
        <n v="515.0"/>
        <n v="647.0"/>
        <n v="157.0"/>
        <n v="733.0"/>
        <n v="843.0"/>
        <n v="708.0"/>
        <n v="664.0"/>
        <n v="193.0"/>
        <n v="473.0"/>
        <n v="18.0"/>
        <n v="821.0"/>
        <n v="277.0"/>
        <n v="998.0"/>
        <n v="373.0"/>
        <n v="184.0"/>
        <n v="530.0"/>
        <n v="889.0"/>
        <n v="411.0"/>
        <n v="645.0"/>
        <n v="932.0"/>
        <n v="905.0"/>
        <n v="860.0"/>
        <n v="231.0"/>
        <n v="127.0"/>
        <n v="76.0"/>
        <n v="512.0"/>
        <n v="934.0"/>
        <n v="64.0"/>
        <n v="502.0"/>
        <n v="106000.0"/>
        <n v="833.0"/>
        <n v="109000.0"/>
        <n v="862.0"/>
        <n v="679.0"/>
        <n v="22.0"/>
        <n v="618.0"/>
        <n v="186.0"/>
        <n v="69.0"/>
        <n v="107.0"/>
        <n v="139.0"/>
        <n v="337.0"/>
        <n v="344.0"/>
        <n v="770.0"/>
        <n v="93000.0"/>
        <n v="902.0"/>
        <n v="549.0"/>
        <n v="151.0"/>
        <n v="439.0"/>
        <n v="242.0"/>
        <n v="656.0"/>
        <n v="305.0"/>
        <n v="135.0"/>
        <n v="423.0"/>
        <n v="88.0"/>
        <n v="458.0"/>
        <n v="784.0"/>
        <n v="634.0"/>
        <n v="355.0"/>
        <n v="443.0"/>
        <n v="774.0"/>
        <n v="541.0"/>
        <n v="745.0"/>
        <n v="449.0"/>
        <n v="405.0"/>
        <n v="550.0"/>
        <n v="174.0"/>
        <n v="967.0"/>
        <n v="85.0"/>
        <n v="659.0"/>
        <n v="646.0"/>
        <n v="119.0"/>
        <n v="250.0"/>
        <n v="981.0"/>
        <n v="744.0"/>
        <n v="368.0"/>
        <n v="720.0"/>
        <n v="331.0"/>
        <n v="851.0"/>
        <n v="441.0"/>
        <n v="808.0"/>
        <n v="518.0"/>
        <n v="49.0"/>
        <n v="398.0"/>
        <n v="944.0"/>
        <n v="345.0"/>
        <n v="208.0"/>
        <n v="106.0"/>
        <n v="533.0"/>
        <n v="74.0"/>
        <n v="725.0"/>
        <n v="952.0"/>
        <n v="33.0"/>
        <n v="117.0"/>
        <n v="661.0"/>
        <n v="321.0"/>
        <n v="370.0"/>
        <n v="546.0"/>
        <n v="402.0"/>
        <n v="160.0"/>
        <n v="695.0"/>
        <n v="486.0"/>
        <n v="746.0"/>
        <n v="850.0"/>
        <n v="957.0"/>
        <n v="898.0"/>
        <n v="580.0"/>
        <n v="838.0"/>
        <n v="313.0"/>
        <n v="375.0"/>
        <n v="128.0"/>
        <n v="278.0"/>
        <n v="196.0"/>
        <n v="341.0"/>
        <n v="467.0"/>
        <n v="495.0"/>
        <n v="938.0"/>
        <n v="125.0"/>
        <n v="77.0"/>
        <n v="859.0"/>
        <n v="429.0"/>
        <n v="79.0"/>
        <n v="412.0"/>
        <n v="226.0"/>
        <n v="434.0"/>
        <n v="75.0"/>
        <n v="143.0"/>
        <n v="294.0"/>
        <n v="520.0"/>
        <n v="438.0"/>
        <n v="81.0"/>
        <n v="205.0"/>
        <n v="508.0"/>
        <n v="140.0"/>
        <n v="31.0"/>
        <n v="655.0"/>
        <n v="223.0"/>
        <n v="108.0"/>
        <n v="129.0"/>
        <n v="978.0"/>
        <n v="407.0"/>
        <n v="44.0"/>
        <n v="446.0"/>
        <n v="357.0"/>
        <n v="962.0"/>
        <n v="122.0"/>
        <n v="724.0"/>
        <n v="97.0"/>
        <n v="55.0"/>
        <n v="453.0"/>
        <n v="41.0"/>
        <n v="586.0"/>
        <n v="479.0"/>
        <n v="802.0"/>
        <n v="19.0"/>
        <n v="830.0"/>
        <n v="403.0"/>
        <n v="256.0"/>
        <n v="985.0"/>
        <n v="926.0"/>
        <n v="28.0"/>
        <n v="84.0"/>
        <n v="289.0"/>
        <n v="29.0"/>
        <n v="52.0"/>
        <n v="224.0"/>
        <n v="570.0"/>
        <n v="176.0"/>
        <n v="275.0"/>
        <n v="543.0"/>
        <n v="109.0"/>
        <n v="244.0"/>
        <n v="113.0"/>
        <n v="421.0"/>
        <n v="620.0"/>
        <n v="963.0"/>
        <n v="232.0"/>
        <n v="575.0"/>
        <n v="270.0"/>
        <n v="738.0"/>
        <n v="213.0"/>
        <n v="740.0"/>
        <n v="207.0"/>
        <n v="729.0"/>
        <n v="249.0"/>
        <n v="920.0"/>
        <n v="323.0"/>
        <n v="225.0"/>
        <n v="274.0"/>
        <n v="777.0"/>
        <n v="639.0"/>
        <n v="38.0"/>
        <n v="165.0"/>
        <n v="190.0"/>
        <n v="35.0"/>
        <n v="750.0"/>
        <n v="864.0"/>
        <n v="11.0"/>
        <n v="2.0"/>
        <n v="199.0"/>
        <n v="285.0"/>
        <n v="539.0"/>
        <n v="528.0"/>
        <n v="62.0"/>
        <n v="61.0"/>
        <n v="283.0"/>
        <n v="842.0"/>
        <n v="118.0"/>
        <n v="414.0"/>
        <n v="931.0"/>
        <n v="131.0"/>
        <n v="987.0"/>
        <n v="872.0"/>
        <n v="111.0"/>
        <n v="614.0"/>
        <n v="182.0"/>
        <n v="132.0"/>
        <n v="98.0"/>
        <n v="325.0"/>
        <n v="798.0"/>
        <n v="170.0"/>
        <n v="237.0"/>
        <n v="456.0"/>
        <n v="385.0"/>
        <n v="358.0"/>
        <n v="280.0"/>
        <n v="360.0"/>
        <n v="121.0"/>
        <n v="721.0"/>
        <n v="482.0"/>
        <n v="606.0"/>
        <n v="799.0"/>
        <n v="100.0"/>
        <n v="63.0"/>
        <n v="710.0"/>
        <n v="609.0"/>
        <n v="933.0"/>
        <n v="635.0"/>
        <n v="545.0"/>
        <n v="837.0"/>
        <n v="595.0"/>
        <n v="367.0"/>
        <n v="417.0"/>
        <n v="430.0"/>
        <n v="47.0"/>
        <n v="450.0"/>
        <n v="442.0"/>
        <n v="48.0"/>
        <n v="54.0"/>
        <n v="32.0"/>
        <n v="406.0"/>
        <n v="395.0"/>
        <n v="37.0"/>
        <n v="229.0"/>
        <n v="480.0"/>
        <n v="968.0"/>
        <n v="369.0"/>
        <n v="349.0"/>
        <n v="381.0"/>
        <n v="50.0"/>
        <n v="254.0"/>
        <n v="819.0"/>
        <n v="39.0"/>
        <n v="16.0"/>
        <n v="144.0"/>
        <n v="79000.0"/>
        <n v="172.0"/>
        <n v="870.0"/>
        <n v="162.0"/>
        <n v="14.0"/>
        <n v="380.0"/>
        <n v="763.0"/>
        <n v="236.0"/>
        <n v="60.0"/>
        <n v="134.0"/>
        <n v="43.0"/>
        <n v="166.0"/>
        <n v="974.0"/>
        <n v="857.0"/>
        <n v="10.0"/>
        <n v="715.0"/>
        <n v="195.0"/>
        <n v="825.0"/>
        <n v="805.0"/>
        <n v="651.0"/>
        <n v="728.0"/>
        <n v="298.0"/>
        <n v="544.0"/>
        <n v="511.0"/>
        <n v="82.0"/>
        <n v="169.0"/>
        <n v="8.0"/>
        <n v="569.0"/>
        <n v="326.0"/>
        <n v="73.0"/>
        <n v="794.0"/>
        <n v="869.0"/>
        <n v="844.0"/>
        <n v="9.0"/>
        <n v="682.0"/>
        <n v="415.0"/>
        <n v="307.0"/>
        <n v="212.0"/>
        <n v="216.0"/>
        <n v="594.0"/>
        <n v="57.0"/>
        <n v="400.0"/>
        <n v="969.0"/>
        <n v="220.0"/>
        <n v="66.0"/>
        <n v="632.0"/>
        <n v="221.0"/>
        <n v="756.0"/>
        <n v="27.0"/>
        <n v="87.0"/>
        <n v="477.0"/>
        <n v="954.0"/>
        <n v="51.0"/>
        <n v="234.0"/>
        <n v="603.0"/>
        <n v="92.0"/>
        <n v="571.0"/>
        <n v="24.0"/>
        <n v="150.0"/>
        <n v="587.0"/>
        <n v="706.0"/>
        <n v="210.0"/>
        <n v="793.0"/>
        <n v="17.0"/>
        <n v="42.0"/>
        <n v="259.0"/>
        <n v="297.0"/>
        <n v="3.0"/>
        <n v="936.0"/>
        <n v="884.0"/>
        <n v="698.0"/>
        <n v="409.0"/>
        <n v="312.0"/>
        <n v="219.0"/>
        <n v="130.0"/>
        <n v="396.0"/>
        <n v="163.0"/>
        <n v="420.0"/>
        <n v="523.0"/>
        <n v="303.0"/>
        <n v="102.0"/>
        <n v="203.0"/>
        <n v="5.0"/>
        <n v="12.0"/>
        <n v="34.0"/>
        <n v="36.0"/>
        <n v="7.0"/>
        <n v="126.0"/>
        <n v="180.0"/>
        <n v="86.0"/>
        <n v="155.0"/>
        <n v="183.0"/>
        <n v="23.0"/>
        <n v="707.0"/>
        <n v="123.0"/>
        <n v="460.0"/>
        <n v="865.0"/>
        <n v="194.0"/>
        <n v="526.0"/>
        <n v="691.0"/>
        <n v="583.0"/>
        <n v="379.0"/>
        <n v="363.0"/>
        <n v="114.0"/>
        <n v="46.0"/>
        <n v="178.0"/>
        <n v="93.0"/>
        <n v="67.0"/>
        <n v="519.0"/>
        <n v="71.0"/>
        <n v="72.0"/>
        <n v="801.0"/>
        <n v="465.0"/>
        <n v="96.0"/>
        <n v="198.0"/>
        <n v="267.0"/>
        <n v="142.0"/>
        <n v="65.0"/>
        <n v="197.0"/>
        <n v="667.0"/>
        <n v="239.0"/>
        <n v="13.0"/>
        <n v="535.0"/>
        <n v="45.0"/>
        <n v="324.0"/>
        <n v="171.0"/>
        <n v="105.0"/>
        <n v="424.0"/>
        <n v="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rend of number of movies relea" cacheId="0" dataCaption="" rowGrandTotals="0" compact="0" compactData="0">
  <location ref="A1:B93" firstHeaderRow="0" firstDataRow="1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axis="axisRow" compact="0" outline="0" multipleItemSelectionAllowed="1" showAll="0" sortType="ascending">
      <items>
        <item x="88"/>
        <item x="91"/>
        <item x="90"/>
        <item x="54"/>
        <item x="85"/>
        <item x="70"/>
        <item x="65"/>
        <item x="87"/>
        <item x="89"/>
        <item x="86"/>
        <item x="81"/>
        <item x="56"/>
        <item x="79"/>
        <item x="72"/>
        <item x="40"/>
        <item x="82"/>
        <item x="84"/>
        <item x="77"/>
        <item x="78"/>
        <item x="68"/>
        <item x="61"/>
        <item x="66"/>
        <item x="74"/>
        <item x="80"/>
        <item x="73"/>
        <item x="59"/>
        <item x="69"/>
        <item x="62"/>
        <item x="63"/>
        <item x="83"/>
        <item x="67"/>
        <item x="76"/>
        <item x="75"/>
        <item x="64"/>
        <item x="51"/>
        <item x="60"/>
        <item x="34"/>
        <item x="41"/>
        <item x="53"/>
        <item x="52"/>
        <item x="71"/>
        <item x="58"/>
        <item x="38"/>
        <item x="50"/>
        <item x="48"/>
        <item x="49"/>
        <item x="36"/>
        <item x="44"/>
        <item x="55"/>
        <item x="57"/>
        <item x="46"/>
        <item x="47"/>
        <item x="33"/>
        <item x="28"/>
        <item x="35"/>
        <item x="37"/>
        <item x="26"/>
        <item x="45"/>
        <item x="31"/>
        <item x="39"/>
        <item x="43"/>
        <item x="42"/>
        <item x="32"/>
        <item x="30"/>
        <item x="22"/>
        <item x="23"/>
        <item x="29"/>
        <item x="27"/>
        <item x="24"/>
        <item x="16"/>
        <item x="25"/>
        <item x="13"/>
        <item x="20"/>
        <item x="15"/>
        <item x="21"/>
        <item x="18"/>
        <item x="19"/>
        <item x="17"/>
        <item x="14"/>
        <item x="12"/>
        <item x="7"/>
        <item x="1"/>
        <item x="8"/>
        <item x="0"/>
        <item x="5"/>
        <item x="10"/>
        <item x="3"/>
        <item x="9"/>
        <item x="11"/>
        <item x="2"/>
        <item x="6"/>
        <item x="4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23"/>
  </rowFields>
  <dataFields>
    <dataField name="COUNTA of movie_title" fld="11" subtotal="count" baseField="0"/>
  </dataFields>
</pivotTableDefinition>
</file>

<file path=xl/pivotTables/pivotTable2.xml><?xml version="1.0" encoding="utf-8"?>
<pivotTableDefinition xmlns="http://schemas.openxmlformats.org/spreadsheetml/2006/main" name="Director with highest average r" cacheId="0" dataCaption="" rowGrandTotals="0" compact="0" compactData="0">
  <location ref="A1:B2399" firstHeaderRow="0" firstDataRow="1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axis="axisRow" compact="0" outline="0" multipleItemSelectionAllowed="1" showAll="0" sortType="ascending">
      <items>
        <item x="2109"/>
        <item x="1927"/>
        <item x="1500"/>
        <item x="904"/>
        <item x="1222"/>
        <item x="1495"/>
        <item x="1999"/>
        <item x="1982"/>
        <item x="1995"/>
        <item x="2045"/>
        <item x="1790"/>
        <item x="167"/>
        <item x="1759"/>
        <item x="1069"/>
        <item x="239"/>
        <item x="451"/>
        <item x="1984"/>
        <item x="1288"/>
        <item x="1692"/>
        <item x="765"/>
        <item x="1589"/>
        <item x="1270"/>
        <item x="383"/>
        <item x="409"/>
        <item x="1183"/>
        <item x="1530"/>
        <item x="1172"/>
        <item x="211"/>
        <item x="1740"/>
        <item x="1366"/>
        <item x="406"/>
        <item x="625"/>
        <item x="1263"/>
        <item x="786"/>
        <item x="76"/>
        <item x="980"/>
        <item x="1124"/>
        <item x="242"/>
        <item x="2226"/>
        <item x="555"/>
        <item x="315"/>
        <item x="114"/>
        <item x="955"/>
        <item x="1730"/>
        <item x="1514"/>
        <item x="100"/>
        <item x="690"/>
        <item x="460"/>
        <item x="630"/>
        <item x="1986"/>
        <item x="2213"/>
        <item x="1374"/>
        <item x="1198"/>
        <item x="2094"/>
        <item x="1896"/>
        <item x="104"/>
        <item x="2017"/>
        <item x="1866"/>
        <item x="2209"/>
        <item x="1842"/>
        <item x="1510"/>
        <item x="122"/>
        <item x="931"/>
        <item x="1857"/>
        <item x="1856"/>
        <item x="718"/>
        <item x="1339"/>
        <item x="2072"/>
        <item x="1063"/>
        <item x="641"/>
        <item x="1711"/>
        <item x="2134"/>
        <item x="2279"/>
        <item x="2298"/>
        <item x="2331"/>
        <item x="1761"/>
        <item x="2111"/>
        <item x="941"/>
        <item x="2187"/>
        <item x="1676"/>
        <item x="982"/>
        <item x="1809"/>
        <item x="1043"/>
        <item x="489"/>
        <item x="1757"/>
        <item x="1413"/>
        <item x="263"/>
        <item x="1086"/>
        <item x="13"/>
        <item x="2332"/>
        <item x="465"/>
        <item x="2377"/>
        <item x="1466"/>
        <item x="226"/>
        <item x="743"/>
        <item x="989"/>
        <item x="1682"/>
        <item x="922"/>
        <item x="2317"/>
        <item x="2291"/>
        <item x="968"/>
        <item x="2365"/>
        <item x="783"/>
        <item x="468"/>
        <item x="5"/>
        <item x="2073"/>
        <item x="1375"/>
        <item x="1467"/>
        <item x="214"/>
        <item x="1148"/>
        <item x="1743"/>
        <item x="301"/>
        <item x="734"/>
        <item x="445"/>
        <item x="1386"/>
        <item x="279"/>
        <item x="448"/>
        <item x="325"/>
        <item x="964"/>
        <item x="106"/>
        <item x="536"/>
        <item x="1457"/>
        <item x="2174"/>
        <item x="2038"/>
        <item x="544"/>
        <item x="870"/>
        <item x="927"/>
        <item x="1755"/>
        <item x="394"/>
        <item x="1800"/>
        <item x="983"/>
        <item x="241"/>
        <item x="1890"/>
        <item x="2097"/>
        <item x="20"/>
        <item x="1156"/>
        <item x="2395"/>
        <item x="274"/>
        <item x="1253"/>
        <item x="1144"/>
        <item x="1768"/>
        <item x="913"/>
        <item x="261"/>
        <item x="1394"/>
        <item x="681"/>
        <item x="1524"/>
        <item x="1908"/>
        <item x="2240"/>
        <item x="1426"/>
        <item x="2029"/>
        <item x="1368"/>
        <item x="542"/>
        <item x="2148"/>
        <item x="1581"/>
        <item x="2392"/>
        <item x="188"/>
        <item x="842"/>
        <item x="993"/>
        <item x="906"/>
        <item x="1762"/>
        <item x="1433"/>
        <item x="364"/>
        <item x="2262"/>
        <item x="337"/>
        <item x="466"/>
        <item x="531"/>
        <item x="1659"/>
        <item x="257"/>
        <item x="277"/>
        <item x="1688"/>
        <item x="15"/>
        <item x="2196"/>
        <item x="1000"/>
        <item x="35"/>
        <item x="2105"/>
        <item x="461"/>
        <item x="1217"/>
        <item x="1380"/>
        <item x="1956"/>
        <item x="2107"/>
        <item x="2397"/>
        <item x="520"/>
        <item x="754"/>
        <item x="2074"/>
        <item x="846"/>
        <item x="202"/>
        <item x="2159"/>
        <item x="1400"/>
        <item x="443"/>
        <item x="1868"/>
        <item x="1792"/>
        <item x="952"/>
        <item x="798"/>
        <item x="1683"/>
        <item x="292"/>
        <item x="193"/>
        <item x="1360"/>
        <item x="649"/>
        <item x="803"/>
        <item x="2171"/>
        <item x="111"/>
        <item x="1628"/>
        <item x="2326"/>
        <item x="1922"/>
        <item x="825"/>
        <item x="2277"/>
        <item x="515"/>
        <item x="1644"/>
        <item x="944"/>
        <item x="1703"/>
        <item x="2133"/>
        <item x="1207"/>
        <item x="883"/>
        <item x="2188"/>
        <item x="666"/>
        <item x="307"/>
        <item x="1812"/>
        <item x="1364"/>
        <item x="950"/>
        <item x="1312"/>
        <item x="227"/>
        <item x="1913"/>
        <item x="1509"/>
        <item x="1355"/>
        <item x="784"/>
        <item x="1203"/>
        <item x="811"/>
        <item x="160"/>
        <item x="1186"/>
        <item x="855"/>
        <item x="2025"/>
        <item x="2065"/>
        <item x="2375"/>
        <item x="1142"/>
        <item x="61"/>
        <item x="1939"/>
        <item x="493"/>
        <item x="1974"/>
        <item x="149"/>
        <item x="180"/>
        <item x="997"/>
        <item x="1783"/>
        <item x="2383"/>
        <item x="2355"/>
        <item x="108"/>
        <item x="346"/>
        <item x="1278"/>
        <item x="2047"/>
        <item x="717"/>
        <item x="2354"/>
        <item x="25"/>
        <item x="1023"/>
        <item x="2194"/>
        <item x="1830"/>
        <item x="1631"/>
        <item x="209"/>
        <item x="2139"/>
        <item x="521"/>
        <item x="438"/>
        <item x="1237"/>
        <item x="1551"/>
        <item x="1122"/>
        <item x="356"/>
        <item x="981"/>
        <item x="355"/>
        <item x="882"/>
        <item x="1924"/>
        <item x="979"/>
        <item x="1195"/>
        <item x="545"/>
        <item x="1998"/>
        <item x="2265"/>
        <item x="730"/>
        <item x="1737"/>
        <item x="1617"/>
        <item x="830"/>
        <item x="2000"/>
        <item x="1068"/>
        <item x="2360"/>
        <item x="1119"/>
        <item x="11"/>
        <item x="527"/>
        <item x="86"/>
        <item x="2313"/>
        <item x="2142"/>
        <item x="770"/>
        <item x="553"/>
        <item x="296"/>
        <item x="766"/>
        <item x="462"/>
        <item x="59"/>
        <item x="2308"/>
        <item x="1955"/>
        <item x="128"/>
        <item x="1681"/>
        <item x="1873"/>
        <item x="1532"/>
        <item x="1306"/>
        <item x="1259"/>
        <item x="827"/>
        <item x="2318"/>
        <item x="2163"/>
        <item x="2241"/>
        <item x="2224"/>
        <item x="534"/>
        <item x="2154"/>
        <item x="1117"/>
        <item x="799"/>
        <item x="1699"/>
        <item x="1574"/>
        <item x="145"/>
        <item x="2369"/>
        <item x="2251"/>
        <item x="1257"/>
        <item x="1184"/>
        <item x="1763"/>
        <item x="1472"/>
        <item x="1996"/>
        <item x="1765"/>
        <item x="793"/>
        <item x="611"/>
        <item x="1577"/>
        <item x="1482"/>
        <item x="591"/>
        <item x="576"/>
        <item x="720"/>
        <item x="948"/>
        <item x="962"/>
        <item x="2119"/>
        <item x="1407"/>
        <item x="1241"/>
        <item x="1894"/>
        <item x="2170"/>
        <item x="82"/>
        <item x="358"/>
        <item x="636"/>
        <item x="126"/>
        <item x="1831"/>
        <item x="1900"/>
        <item x="661"/>
        <item x="1895"/>
        <item x="940"/>
        <item x="2307"/>
        <item x="74"/>
        <item x="801"/>
        <item x="693"/>
        <item x="2081"/>
        <item x="731"/>
        <item x="1030"/>
        <item x="616"/>
        <item x="1933"/>
        <item x="1439"/>
        <item x="175"/>
        <item x="19"/>
        <item x="582"/>
        <item x="885"/>
        <item x="610"/>
        <item x="565"/>
        <item x="1056"/>
        <item x="1828"/>
        <item x="1016"/>
        <item x="1625"/>
        <item x="1670"/>
        <item x="1585"/>
        <item x="455"/>
        <item x="162"/>
        <item x="1188"/>
        <item x="1236"/>
        <item x="1250"/>
        <item x="2161"/>
        <item x="1605"/>
        <item x="1795"/>
        <item x="1578"/>
        <item x="89"/>
        <item x="1742"/>
        <item x="3"/>
        <item x="2167"/>
        <item x="1267"/>
        <item x="876"/>
        <item x="1264"/>
        <item x="483"/>
        <item x="168"/>
        <item x="1307"/>
        <item x="1315"/>
        <item x="1064"/>
        <item x="2157"/>
        <item x="1771"/>
        <item x="295"/>
        <item x="1358"/>
        <item x="1484"/>
        <item x="1471"/>
        <item x="2035"/>
        <item x="286"/>
        <item x="326"/>
        <item x="2066"/>
        <item x="264"/>
        <item x="896"/>
        <item x="1931"/>
        <item x="558"/>
        <item x="22"/>
        <item x="2374"/>
        <item x="1592"/>
        <item x="1932"/>
        <item x="1817"/>
        <item x="2285"/>
        <item x="1966"/>
        <item x="742"/>
        <item x="1019"/>
        <item x="475"/>
        <item x="2079"/>
        <item x="1003"/>
        <item x="1205"/>
        <item x="1128"/>
        <item x="317"/>
        <item x="2076"/>
        <item x="640"/>
        <item x="1823"/>
        <item x="836"/>
        <item x="2271"/>
        <item x="2138"/>
        <item x="424"/>
        <item x="1054"/>
        <item x="240"/>
        <item x="2127"/>
        <item x="2243"/>
        <item x="1746"/>
        <item x="1201"/>
        <item x="1525"/>
        <item x="1772"/>
        <item x="812"/>
        <item x="1797"/>
        <item x="2378"/>
        <item x="949"/>
        <item x="1159"/>
        <item x="969"/>
        <item x="1491"/>
        <item x="985"/>
        <item x="2275"/>
        <item x="2151"/>
        <item x="219"/>
        <item x="2398"/>
        <item x="338"/>
        <item x="2363"/>
        <item x="2176"/>
        <item x="1767"/>
        <item x="878"/>
        <item x="2358"/>
        <item x="1954"/>
        <item x="1401"/>
        <item x="1131"/>
        <item x="1238"/>
        <item x="1341"/>
        <item x="1437"/>
        <item x="1362"/>
        <item x="1725"/>
        <item x="1273"/>
        <item x="1539"/>
        <item x="1888"/>
        <item x="2346"/>
        <item x="1640"/>
        <item x="26"/>
        <item x="1599"/>
        <item x="2104"/>
        <item x="464"/>
        <item x="665"/>
        <item x="478"/>
        <item x="1187"/>
        <item x="516"/>
        <item x="1869"/>
        <item x="1921"/>
        <item x="1877"/>
        <item x="1074"/>
        <item x="1827"/>
        <item x="1408"/>
        <item x="1247"/>
        <item x="1151"/>
        <item x="121"/>
        <item x="1582"/>
        <item x="1303"/>
        <item x="1803"/>
        <item x="2385"/>
        <item x="2215"/>
        <item x="951"/>
        <item x="2366"/>
        <item x="147"/>
        <item x="1715"/>
        <item x="1975"/>
        <item x="1938"/>
        <item x="2006"/>
        <item x="967"/>
        <item x="1561"/>
        <item x="50"/>
        <item x="95"/>
        <item x="2037"/>
        <item x="2044"/>
        <item x="593"/>
        <item x="471"/>
        <item x="2114"/>
        <item x="2121"/>
        <item x="428"/>
        <item x="1915"/>
        <item x="1423"/>
        <item x="1600"/>
        <item x="68"/>
        <item x="345"/>
        <item x="2302"/>
        <item x="1606"/>
        <item x="473"/>
        <item x="1289"/>
        <item x="1018"/>
        <item x="2335"/>
        <item x="1969"/>
        <item x="1462"/>
        <item x="271"/>
        <item x="387"/>
        <item x="2162"/>
        <item x="1517"/>
        <item x="767"/>
        <item x="603"/>
        <item x="1314"/>
        <item x="507"/>
        <item x="1976"/>
        <item x="186"/>
        <item x="354"/>
        <item x="597"/>
        <item x="1235"/>
        <item x="1804"/>
        <item x="1111"/>
        <item x="363"/>
        <item x="1479"/>
        <item x="886"/>
        <item x="283"/>
        <item x="504"/>
        <item x="2005"/>
        <item x="1129"/>
        <item x="1892"/>
        <item x="331"/>
        <item x="1275"/>
        <item x="1338"/>
        <item x="290"/>
        <item x="1911"/>
        <item x="312"/>
        <item x="115"/>
        <item x="138"/>
        <item x="669"/>
        <item x="1476"/>
        <item x="2008"/>
        <item x="1269"/>
        <item x="2019"/>
        <item x="9"/>
        <item x="495"/>
        <item x="1180"/>
        <item x="64"/>
        <item x="1246"/>
        <item x="102"/>
        <item x="1300"/>
        <item x="1555"/>
        <item x="2328"/>
        <item x="1902"/>
        <item x="485"/>
        <item x="342"/>
        <item x="2327"/>
        <item x="496"/>
        <item x="575"/>
        <item x="206"/>
        <item x="1490"/>
        <item x="1648"/>
        <item x="1096"/>
        <item x="1632"/>
        <item x="1098"/>
        <item x="1815"/>
        <item x="1112"/>
        <item x="1945"/>
        <item x="1353"/>
        <item x="2032"/>
        <item x="267"/>
        <item x="1282"/>
        <item x="816"/>
        <item x="1058"/>
        <item x="562"/>
        <item x="1508"/>
        <item x="1851"/>
        <item x="1152"/>
        <item x="1708"/>
        <item x="1872"/>
        <item x="164"/>
        <item x="1548"/>
        <item x="372"/>
        <item x="281"/>
        <item x="1626"/>
        <item x="62"/>
        <item x="1497"/>
        <item x="756"/>
        <item x="822"/>
        <item x="677"/>
        <item x="1440"/>
        <item x="1853"/>
        <item x="1118"/>
        <item x="2031"/>
        <item x="860"/>
        <item x="2062"/>
        <item x="1447"/>
        <item x="2250"/>
        <item x="319"/>
        <item x="52"/>
        <item x="4"/>
        <item x="2278"/>
        <item x="1121"/>
        <item x="704"/>
        <item x="1988"/>
        <item x="1702"/>
        <item x="1455"/>
        <item x="75"/>
        <item x="2069"/>
        <item x="1279"/>
        <item x="807"/>
        <item x="2050"/>
        <item x="2344"/>
        <item x="777"/>
        <item x="2261"/>
        <item x="229"/>
        <item x="1190"/>
        <item x="1707"/>
        <item x="930"/>
        <item x="1734"/>
        <item x="2015"/>
        <item x="1464"/>
        <item x="753"/>
        <item x="103"/>
        <item x="2092"/>
        <item x="1421"/>
        <item x="574"/>
        <item x="1770"/>
        <item x="1901"/>
        <item x="1649"/>
        <item x="1480"/>
        <item x="1105"/>
        <item x="752"/>
        <item x="725"/>
        <item x="986"/>
        <item x="1586"/>
        <item x="1176"/>
        <item x="2164"/>
        <item x="1414"/>
        <item x="2276"/>
        <item x="1806"/>
        <item x="1351"/>
        <item x="1192"/>
        <item x="247"/>
        <item x="1340"/>
        <item x="2325"/>
        <item x="79"/>
        <item x="2380"/>
        <item x="2233"/>
        <item x="1301"/>
        <item x="1409"/>
        <item x="123"/>
        <item x="2257"/>
        <item x="2106"/>
        <item x="2202"/>
        <item x="1777"/>
        <item x="1855"/>
        <item x="921"/>
        <item x="182"/>
        <item x="1450"/>
        <item x="1029"/>
        <item x="1242"/>
        <item x="1493"/>
        <item x="1647"/>
        <item x="549"/>
        <item x="607"/>
        <item x="1223"/>
        <item x="2268"/>
        <item x="2299"/>
        <item x="1602"/>
        <item x="538"/>
        <item x="1979"/>
        <item x="273"/>
        <item x="1987"/>
        <item x="1665"/>
        <item x="1036"/>
        <item x="612"/>
        <item x="1642"/>
        <item x="2220"/>
        <item x="1726"/>
        <item x="787"/>
        <item x="1646"/>
        <item x="1398"/>
        <item x="1454"/>
        <item x="2086"/>
        <item x="2259"/>
        <item x="280"/>
        <item x="1397"/>
        <item x="176"/>
        <item x="1298"/>
        <item x="695"/>
        <item x="1821"/>
        <item x="420"/>
        <item x="70"/>
        <item x="2246"/>
        <item x="1335"/>
        <item x="1456"/>
        <item x="1981"/>
        <item x="1173"/>
        <item x="1233"/>
        <item x="1629"/>
        <item x="1784"/>
        <item x="158"/>
        <item x="291"/>
        <item x="1667"/>
        <item x="2009"/>
        <item x="439"/>
        <item x="336"/>
        <item x="936"/>
        <item x="189"/>
        <item x="1612"/>
        <item x="1844"/>
        <item x="2110"/>
        <item x="747"/>
        <item x="144"/>
        <item x="568"/>
        <item x="881"/>
        <item x="869"/>
        <item x="1545"/>
        <item x="1252"/>
        <item x="1622"/>
        <item x="802"/>
        <item x="1568"/>
        <item x="1146"/>
        <item x="1157"/>
        <item x="794"/>
        <item x="1671"/>
        <item x="403"/>
        <item x="2210"/>
        <item x="2057"/>
        <item x="293"/>
        <item x="501"/>
        <item x="639"/>
        <item x="623"/>
        <item x="449"/>
        <item x="1034"/>
        <item x="1543"/>
        <item x="304"/>
        <item x="912"/>
        <item x="1909"/>
        <item x="215"/>
        <item x="1389"/>
        <item x="300"/>
        <item x="1580"/>
        <item x="170"/>
        <item x="236"/>
        <item x="1076"/>
        <item x="81"/>
        <item x="729"/>
        <item x="1718"/>
        <item x="1191"/>
        <item x="2178"/>
        <item x="217"/>
        <item x="362"/>
        <item x="585"/>
        <item x="233"/>
        <item x="479"/>
        <item x="299"/>
        <item x="1025"/>
        <item x="858"/>
        <item x="1224"/>
        <item x="1609"/>
        <item x="142"/>
        <item x="83"/>
        <item x="434"/>
        <item x="517"/>
        <item x="1593"/>
        <item x="1540"/>
        <item x="1741"/>
        <item x="943"/>
        <item x="657"/>
        <item x="2218"/>
        <item x="2150"/>
        <item x="1393"/>
        <item x="2003"/>
        <item x="1082"/>
        <item x="1158"/>
        <item x="2088"/>
        <item x="1753"/>
        <item x="1163"/>
        <item x="1087"/>
        <item x="2078"/>
        <item x="627"/>
        <item x="276"/>
        <item x="1102"/>
        <item x="2034"/>
        <item x="1290"/>
        <item x="844"/>
        <item x="953"/>
        <item x="330"/>
        <item x="973"/>
        <item x="1624"/>
        <item x="2090"/>
        <item x="541"/>
        <item x="1"/>
        <item x="366"/>
        <item x="857"/>
        <item x="2082"/>
        <item x="1313"/>
        <item x="2200"/>
        <item x="1570"/>
        <item x="560"/>
        <item x="751"/>
        <item x="1013"/>
        <item x="303"/>
        <item x="1162"/>
        <item x="914"/>
        <item x="1280"/>
        <item x="2255"/>
        <item x="367"/>
        <item x="808"/>
        <item x="1044"/>
        <item x="37"/>
        <item x="1381"/>
        <item x="525"/>
        <item x="1494"/>
        <item x="2054"/>
        <item x="129"/>
        <item x="2168"/>
        <item x="2108"/>
        <item x="1007"/>
        <item x="2023"/>
        <item x="1836"/>
        <item x="2227"/>
        <item x="1535"/>
        <item x="1847"/>
        <item x="1942"/>
        <item x="384"/>
        <item x="646"/>
        <item x="1347"/>
        <item x="1882"/>
        <item x="1619"/>
        <item x="377"/>
        <item x="2067"/>
        <item x="370"/>
        <item x="2245"/>
        <item x="879"/>
        <item x="2339"/>
        <item x="2053"/>
        <item x="1404"/>
        <item x="656"/>
        <item x="1879"/>
        <item x="1834"/>
        <item x="2248"/>
        <item x="1991"/>
        <item x="2033"/>
        <item x="1700"/>
        <item x="251"/>
        <item x="929"/>
        <item x="1903"/>
        <item x="1603"/>
        <item x="284"/>
        <item x="854"/>
        <item x="2269"/>
        <item x="67"/>
        <item x="440"/>
        <item x="2283"/>
        <item x="109"/>
        <item x="1590"/>
        <item x="1406"/>
        <item x="456"/>
        <item x="1793"/>
        <item x="1733"/>
        <item x="1047"/>
        <item x="87"/>
        <item x="1147"/>
        <item x="1914"/>
        <item x="1919"/>
        <item x="659"/>
        <item x="655"/>
        <item x="632"/>
        <item x="1925"/>
        <item x="676"/>
        <item x="386"/>
        <item x="1527"/>
        <item x="1038"/>
        <item x="1537"/>
        <item x="1614"/>
        <item x="758"/>
        <item x="2242"/>
        <item x="848"/>
        <item x="1258"/>
        <item x="613"/>
        <item x="569"/>
        <item x="1832"/>
        <item x="1859"/>
        <item x="1005"/>
        <item x="1698"/>
        <item x="2388"/>
        <item x="246"/>
        <item x="573"/>
        <item x="684"/>
        <item x="957"/>
        <item x="34"/>
        <item x="1957"/>
        <item x="1633"/>
        <item x="1522"/>
        <item x="1898"/>
        <item x="2219"/>
        <item x="2270"/>
        <item x="1786"/>
        <item x="1045"/>
        <item x="2201"/>
        <item x="1876"/>
        <item x="262"/>
        <item x="2387"/>
        <item x="2002"/>
        <item x="1572"/>
        <item x="561"/>
        <item x="1154"/>
        <item x="1240"/>
        <item x="1365"/>
        <item x="2341"/>
        <item x="1953"/>
        <item x="540"/>
        <item x="252"/>
        <item x="2379"/>
        <item x="73"/>
        <item x="823"/>
        <item x="0"/>
        <item x="1587"/>
        <item x="2041"/>
        <item x="1304"/>
        <item x="1865"/>
        <item x="1182"/>
        <item x="1123"/>
        <item x="1436"/>
        <item x="701"/>
        <item x="761"/>
        <item x="66"/>
        <item x="1175"/>
        <item x="1072"/>
        <item x="2312"/>
        <item x="140"/>
        <item x="1645"/>
        <item x="141"/>
        <item x="1093"/>
        <item x="946"/>
        <item x="446"/>
        <item x="1709"/>
        <item x="2001"/>
        <item x="1475"/>
        <item x="2295"/>
        <item x="1860"/>
        <item x="988"/>
        <item x="1588"/>
        <item x="33"/>
        <item x="1088"/>
        <item x="481"/>
        <item x="2036"/>
        <item x="1169"/>
        <item x="1271"/>
        <item x="2145"/>
        <item x="2286"/>
        <item x="1251"/>
        <item x="970"/>
        <item x="156"/>
        <item x="762"/>
        <item x="670"/>
        <item x="1816"/>
        <item x="1337"/>
        <item x="1382"/>
        <item x="1805"/>
        <item x="705"/>
        <item x="2350"/>
        <item x="1031"/>
        <item x="2288"/>
        <item x="689"/>
        <item x="1874"/>
        <item x="2386"/>
        <item x="1349"/>
        <item x="1295"/>
        <item x="444"/>
        <item x="2049"/>
        <item x="426"/>
        <item x="1342"/>
        <item x="1634"/>
        <item x="1764"/>
        <item x="190"/>
        <item x="352"/>
        <item x="1225"/>
        <item x="723"/>
        <item x="223"/>
        <item x="1549"/>
        <item x="2258"/>
        <item x="645"/>
        <item x="583"/>
        <item x="651"/>
        <item x="365"/>
        <item x="900"/>
        <item x="600"/>
        <item x="732"/>
        <item x="2052"/>
        <item x="1936"/>
        <item x="1713"/>
        <item x="1993"/>
        <item x="1004"/>
        <item x="1331"/>
        <item x="589"/>
        <item x="1008"/>
        <item x="821"/>
        <item x="899"/>
        <item x="764"/>
        <item x="2128"/>
        <item x="841"/>
        <item x="1949"/>
        <item x="2364"/>
        <item x="1776"/>
        <item x="608"/>
        <item x="2166"/>
        <item x="92"/>
        <item x="1668"/>
        <item x="660"/>
        <item x="817"/>
        <item x="1643"/>
        <item x="1418"/>
        <item x="847"/>
        <item x="2267"/>
        <item x="1542"/>
        <item x="1077"/>
        <item x="1639"/>
        <item x="1946"/>
        <item x="580"/>
        <item x="1875"/>
        <item x="868"/>
        <item x="278"/>
        <item x="401"/>
        <item x="1613"/>
        <item x="1079"/>
        <item x="928"/>
        <item x="875"/>
        <item x="1073"/>
        <item x="1487"/>
        <item x="1208"/>
        <item x="1802"/>
        <item x="405"/>
        <item x="1747"/>
        <item x="1657"/>
        <item x="2384"/>
        <item x="1089"/>
        <item x="924"/>
        <item x="419"/>
        <item x="1041"/>
        <item x="1328"/>
        <item x="1384"/>
        <item x="1906"/>
        <item x="1727"/>
        <item x="474"/>
        <item x="897"/>
        <item x="1664"/>
        <item x="1084"/>
        <item x="604"/>
        <item x="652"/>
        <item x="559"/>
        <item x="1420"/>
        <item x="779"/>
        <item x="996"/>
        <item x="2060"/>
        <item x="375"/>
        <item x="1327"/>
        <item x="1092"/>
        <item x="2223"/>
        <item x="133"/>
        <item x="502"/>
        <item x="1104"/>
        <item x="2190"/>
        <item x="796"/>
        <item x="1620"/>
        <item x="663"/>
        <item x="1214"/>
        <item x="1850"/>
        <item x="259"/>
        <item x="90"/>
        <item x="2231"/>
        <item x="2059"/>
        <item x="1050"/>
        <item x="244"/>
        <item x="442"/>
        <item x="2204"/>
        <item x="96"/>
        <item x="1567"/>
        <item x="2181"/>
        <item x="2192"/>
        <item x="506"/>
        <item x="1228"/>
        <item x="1166"/>
        <item x="1109"/>
        <item x="1002"/>
        <item x="1559"/>
        <item x="1837"/>
        <item x="1461"/>
        <item x="469"/>
        <item x="1167"/>
        <item x="1220"/>
        <item x="1277"/>
        <item x="888"/>
        <item x="2263"/>
        <item x="390"/>
        <item x="895"/>
        <item x="800"/>
        <item x="1234"/>
        <item x="1779"/>
        <item x="1028"/>
        <item x="683"/>
        <item x="407"/>
        <item x="543"/>
        <item x="674"/>
        <item x="533"/>
        <item x="510"/>
        <item x="838"/>
        <item x="1782"/>
        <item x="1215"/>
        <item x="528"/>
        <item x="535"/>
        <item x="837"/>
        <item x="1026"/>
        <item x="1679"/>
        <item x="1196"/>
        <item x="1952"/>
        <item x="459"/>
        <item x="29"/>
        <item x="199"/>
        <item x="672"/>
        <item x="1791"/>
        <item x="397"/>
        <item x="757"/>
        <item x="919"/>
        <item x="131"/>
        <item x="1554"/>
        <item x="213"/>
        <item x="198"/>
        <item x="1867"/>
        <item x="1108"/>
        <item x="368"/>
        <item x="915"/>
        <item x="797"/>
        <item x="1344"/>
        <item x="707"/>
        <item x="2347"/>
        <item x="1430"/>
        <item x="828"/>
        <item x="511"/>
        <item x="1930"/>
        <item x="265"/>
        <item x="1216"/>
        <item x="1506"/>
        <item x="472"/>
        <item x="1705"/>
        <item x="1287"/>
        <item x="1204"/>
        <item x="813"/>
        <item x="433"/>
        <item x="134"/>
        <item x="1689"/>
        <item x="2099"/>
        <item x="1685"/>
        <item x="1448"/>
        <item x="2235"/>
        <item x="1438"/>
        <item x="250"/>
        <item x="849"/>
        <item x="298"/>
        <item x="956"/>
        <item x="664"/>
        <item x="975"/>
        <item x="833"/>
        <item x="2028"/>
        <item x="691"/>
        <item x="88"/>
        <item x="592"/>
        <item x="2131"/>
        <item x="65"/>
        <item x="865"/>
        <item x="2211"/>
        <item x="1009"/>
        <item x="1961"/>
        <item x="230"/>
        <item x="359"/>
        <item x="871"/>
        <item x="47"/>
        <item x="1878"/>
        <item x="1213"/>
        <item x="457"/>
        <item x="1296"/>
        <item x="1560"/>
        <item x="903"/>
        <item x="107"/>
        <item x="1254"/>
        <item x="2297"/>
        <item x="1359"/>
        <item x="71"/>
        <item x="1595"/>
        <item x="588"/>
        <item x="373"/>
        <item x="2152"/>
        <item x="453"/>
        <item x="1724"/>
        <item x="1330"/>
        <item x="1065"/>
        <item x="2087"/>
        <item x="139"/>
        <item x="2199"/>
        <item x="1583"/>
        <item x="2356"/>
        <item x="570"/>
        <item x="28"/>
        <item x="530"/>
        <item x="2381"/>
        <item x="313"/>
        <item x="867"/>
        <item x="1319"/>
        <item x="1239"/>
        <item x="343"/>
        <item x="1177"/>
        <item x="148"/>
        <item x="916"/>
        <item x="1781"/>
        <item x="893"/>
        <item x="2093"/>
        <item x="1356"/>
        <item x="1861"/>
        <item x="8"/>
        <item x="1101"/>
        <item x="889"/>
        <item x="287"/>
        <item x="1920"/>
        <item x="1388"/>
        <item x="1049"/>
        <item x="1178"/>
        <item x="537"/>
        <item x="2352"/>
        <item x="508"/>
        <item x="1161"/>
        <item x="1370"/>
        <item x="909"/>
        <item x="1155"/>
        <item x="566"/>
        <item x="2304"/>
        <item x="1773"/>
        <item x="41"/>
        <item x="2149"/>
        <item x="2222"/>
        <item x="2046"/>
        <item x="1445"/>
        <item x="673"/>
        <item x="2130"/>
        <item x="1693"/>
        <item x="741"/>
        <item x="594"/>
        <item x="1293"/>
        <item x="1775"/>
        <item x="417"/>
        <item x="1728"/>
        <item x="1378"/>
        <item x="414"/>
        <item x="1022"/>
        <item x="1575"/>
        <item x="1814"/>
        <item x="2113"/>
        <item x="1371"/>
        <item x="212"/>
        <item x="2125"/>
        <item x="1140"/>
        <item x="2137"/>
        <item x="966"/>
        <item x="892"/>
        <item x="2232"/>
        <item x="339"/>
        <item x="1465"/>
        <item x="1473"/>
        <item x="248"/>
        <item x="563"/>
        <item x="1912"/>
        <item x="1305"/>
        <item x="2272"/>
        <item x="547"/>
        <item x="1432"/>
        <item x="2321"/>
        <item x="654"/>
        <item x="1444"/>
        <item x="85"/>
        <item x="1071"/>
        <item x="1185"/>
        <item x="353"/>
        <item x="411"/>
        <item x="308"/>
        <item x="781"/>
        <item x="398"/>
        <item x="1504"/>
        <item x="1748"/>
        <item x="260"/>
        <item x="361"/>
        <item x="1027"/>
        <item x="2120"/>
        <item x="724"/>
        <item x="2371"/>
        <item x="218"/>
        <item x="371"/>
        <item x="620"/>
        <item x="53"/>
        <item x="619"/>
        <item x="609"/>
        <item x="861"/>
        <item x="998"/>
        <item x="1907"/>
        <item x="2085"/>
        <item x="1145"/>
        <item x="1962"/>
        <item x="2098"/>
        <item x="709"/>
        <item x="642"/>
        <item x="1372"/>
        <item x="1521"/>
        <item x="1544"/>
        <item x="316"/>
        <item x="143"/>
        <item x="606"/>
        <item x="2372"/>
        <item x="1194"/>
        <item x="809"/>
        <item x="2389"/>
        <item x="1654"/>
        <item x="1399"/>
        <item x="2292"/>
        <item x="1395"/>
        <item x="1918"/>
        <item x="1788"/>
        <item x="2197"/>
        <item x="2040"/>
        <item x="722"/>
        <item x="285"/>
        <item x="1262"/>
        <item x="44"/>
        <item x="1015"/>
        <item x="1820"/>
        <item x="2183"/>
        <item x="1917"/>
        <item x="1066"/>
        <item x="2342"/>
        <item x="327"/>
        <item x="1885"/>
        <item x="1165"/>
        <item x="2349"/>
        <item x="644"/>
        <item x="884"/>
        <item x="2254"/>
        <item x="2042"/>
        <item x="1778"/>
        <item x="745"/>
        <item x="1926"/>
        <item x="183"/>
        <item x="519"/>
        <item x="321"/>
        <item x="1297"/>
        <item x="599"/>
        <item x="98"/>
        <item x="702"/>
        <item x="31"/>
        <item x="1309"/>
        <item x="2361"/>
        <item x="157"/>
        <item x="1202"/>
        <item x="1674"/>
        <item x="853"/>
        <item x="1835"/>
        <item x="1318"/>
        <item x="1721"/>
        <item x="2020"/>
        <item x="1854"/>
        <item x="1811"/>
        <item x="243"/>
        <item x="2064"/>
        <item x="682"/>
        <item x="647"/>
        <item x="1265"/>
        <item x="750"/>
        <item x="744"/>
        <item x="1403"/>
        <item x="1243"/>
        <item x="1291"/>
        <item x="1704"/>
        <item x="2345"/>
        <item x="2306"/>
        <item x="1597"/>
        <item x="710"/>
        <item x="2230"/>
        <item x="2228"/>
        <item x="1978"/>
        <item x="1120"/>
        <item x="1332"/>
        <item x="2118"/>
        <item x="2281"/>
        <item x="1754"/>
        <item x="112"/>
        <item x="1531"/>
        <item x="2300"/>
        <item x="1343"/>
        <item x="256"/>
        <item x="2238"/>
        <item x="1967"/>
        <item x="191"/>
        <item x="1769"/>
        <item x="2014"/>
        <item x="499"/>
        <item x="598"/>
        <item x="1529"/>
        <item x="1691"/>
        <item x="2225"/>
        <item x="626"/>
        <item x="1505"/>
        <item x="2333"/>
        <item x="93"/>
        <item x="1272"/>
        <item x="961"/>
        <item x="1990"/>
        <item x="1958"/>
        <item x="1419"/>
        <item x="2316"/>
        <item x="749"/>
        <item x="579"/>
        <item x="2370"/>
        <item x="1630"/>
        <item x="302"/>
        <item x="1822"/>
        <item x="959"/>
        <item x="1661"/>
        <item x="584"/>
        <item x="1410"/>
        <item x="12"/>
        <item x="347"/>
        <item x="2083"/>
        <item x="1468"/>
        <item x="17"/>
        <item x="1261"/>
        <item x="341"/>
        <item x="839"/>
        <item x="1333"/>
        <item x="2382"/>
        <item x="1308"/>
        <item x="2273"/>
        <item x="2309"/>
        <item x="1910"/>
        <item x="2143"/>
        <item x="2193"/>
        <item x="852"/>
        <item x="2206"/>
        <item x="552"/>
        <item x="40"/>
        <item x="1199"/>
        <item x="1206"/>
        <item x="171"/>
        <item x="1736"/>
        <item x="805"/>
        <item x="1221"/>
        <item x="1971"/>
        <item x="1114"/>
        <item x="945"/>
        <item x="396"/>
        <item x="117"/>
        <item x="532"/>
        <item x="1127"/>
        <item x="1141"/>
        <item x="977"/>
        <item x="1422"/>
        <item x="2175"/>
        <item x="136"/>
        <item x="1558"/>
        <item x="1526"/>
        <item x="197"/>
        <item x="1766"/>
        <item x="1720"/>
        <item x="713"/>
        <item x="225"/>
        <item x="30"/>
        <item x="1576"/>
        <item x="1441"/>
        <item x="1133"/>
        <item x="1286"/>
        <item x="48"/>
        <item x="1107"/>
        <item x="1416"/>
        <item x="2140"/>
        <item x="1449"/>
        <item x="1137"/>
        <item x="863"/>
        <item x="2117"/>
        <item x="1442"/>
        <item x="1690"/>
        <item x="2018"/>
        <item x="509"/>
        <item x="1807"/>
        <item x="965"/>
        <item x="1653"/>
        <item x="447"/>
        <item x="2058"/>
        <item x="1006"/>
        <item x="69"/>
        <item x="2229"/>
        <item x="1498"/>
        <item x="124"/>
        <item x="2289"/>
        <item x="1024"/>
        <item x="2237"/>
        <item x="2359"/>
        <item x="2158"/>
        <item x="1552"/>
        <item x="57"/>
        <item x="2191"/>
        <item x="1094"/>
        <item x="1453"/>
        <item x="1610"/>
        <item x="2301"/>
        <item x="1523"/>
        <item x="1905"/>
        <item x="1780"/>
        <item x="32"/>
        <item x="1412"/>
        <item x="873"/>
        <item x="289"/>
        <item x="1363"/>
        <item x="1799"/>
        <item x="500"/>
        <item x="2320"/>
        <item x="908"/>
        <item x="778"/>
        <item x="1434"/>
        <item x="1496"/>
        <item x="77"/>
        <item x="27"/>
        <item x="2153"/>
        <item x="309"/>
        <item x="1143"/>
        <item x="523"/>
        <item x="1376"/>
        <item x="785"/>
        <item x="1463"/>
        <item x="1564"/>
        <item x="782"/>
        <item x="1641"/>
        <item x="1616"/>
        <item x="1863"/>
        <item x="866"/>
        <item x="1091"/>
        <item x="984"/>
        <item x="1749"/>
        <item x="1010"/>
        <item x="1891"/>
        <item x="788"/>
        <item x="2216"/>
        <item x="935"/>
        <item x="1824"/>
        <item x="2280"/>
        <item x="1808"/>
        <item x="333"/>
        <item x="322"/>
        <item x="159"/>
        <item x="1752"/>
        <item x="1106"/>
        <item x="694"/>
        <item x="1596"/>
        <item x="1369"/>
        <item x="942"/>
        <item x="947"/>
        <item x="1329"/>
        <item x="192"/>
        <item x="1200"/>
        <item x="791"/>
        <item x="739"/>
        <item x="628"/>
        <item x="2260"/>
        <item x="631"/>
        <item x="1310"/>
        <item x="923"/>
        <item x="685"/>
        <item x="2124"/>
        <item x="1627"/>
        <item x="621"/>
        <item x="2177"/>
        <item x="2185"/>
        <item x="1459"/>
        <item x="1477"/>
        <item x="790"/>
        <item x="152"/>
        <item x="1053"/>
        <item x="1675"/>
        <item x="2323"/>
        <item x="1621"/>
        <item x="210"/>
        <item x="581"/>
        <item x="760"/>
        <item x="675"/>
        <item x="310"/>
        <item x="306"/>
        <item x="2122"/>
        <item x="971"/>
        <item x="877"/>
        <item x="934"/>
        <item x="2376"/>
        <item x="2091"/>
        <item x="735"/>
        <item x="1701"/>
        <item x="1607"/>
        <item x="399"/>
        <item x="633"/>
        <item x="1230"/>
        <item x="954"/>
        <item x="1012"/>
        <item x="1662"/>
        <item x="1229"/>
        <item x="1714"/>
        <item x="60"/>
        <item x="1116"/>
        <item x="36"/>
        <item x="272"/>
        <item x="1684"/>
        <item x="429"/>
        <item x="237"/>
        <item x="872"/>
        <item x="1904"/>
        <item x="1964"/>
        <item x="1916"/>
        <item x="1503"/>
        <item x="2205"/>
        <item x="2063"/>
        <item x="1829"/>
        <item x="1719"/>
        <item x="1652"/>
        <item x="2080"/>
        <item x="1323"/>
        <item x="2247"/>
        <item x="1085"/>
        <item x="1130"/>
        <item x="650"/>
        <item x="2353"/>
        <item h="1" x="113"/>
        <item x="1846"/>
        <item x="2311"/>
        <item x="1977"/>
        <item x="2007"/>
        <item x="220"/>
        <item x="963"/>
        <item x="680"/>
        <item x="2147"/>
        <item x="2336"/>
        <item x="1774"/>
        <item x="7"/>
        <item x="2337"/>
        <item x="1608"/>
        <item x="1324"/>
        <item x="2203"/>
        <item x="137"/>
        <item x="2394"/>
        <item x="222"/>
        <item x="435"/>
        <item x="856"/>
        <item x="668"/>
        <item x="1889"/>
        <item x="920"/>
        <item x="1985"/>
        <item x="2256"/>
        <item x="1650"/>
        <item x="999"/>
        <item x="1245"/>
        <item x="769"/>
        <item x="1035"/>
        <item x="551"/>
        <item x="1635"/>
        <item x="550"/>
        <item x="1062"/>
        <item x="733"/>
        <item x="719"/>
        <item x="1696"/>
        <item x="1666"/>
        <item x="2102"/>
        <item x="2103"/>
        <item x="2319"/>
        <item x="1099"/>
        <item x="1452"/>
        <item x="738"/>
        <item x="815"/>
        <item x="726"/>
        <item x="1425"/>
        <item x="1232"/>
        <item x="554"/>
        <item x="1794"/>
        <item x="1350"/>
        <item x="1923"/>
        <item x="153"/>
        <item x="1042"/>
        <item x="324"/>
        <item x="522"/>
        <item x="596"/>
        <item x="1317"/>
        <item x="789"/>
        <item x="834"/>
        <item x="1411"/>
        <item x="2160"/>
        <item x="266"/>
        <item x="518"/>
        <item x="78"/>
        <item x="1209"/>
        <item x="748"/>
        <item x="484"/>
        <item x="1474"/>
        <item x="1536"/>
        <item x="1655"/>
        <item x="1937"/>
        <item x="2048"/>
        <item x="492"/>
        <item x="2189"/>
        <item x="2056"/>
        <item x="1825"/>
        <item x="1255"/>
        <item x="1950"/>
        <item x="832"/>
        <item x="2324"/>
        <item x="567"/>
        <item x="1210"/>
        <item x="1796"/>
        <item x="831"/>
        <item x="1320"/>
        <item x="2195"/>
        <item x="2217"/>
        <item x="379"/>
        <item x="181"/>
        <item x="480"/>
        <item x="2368"/>
        <item x="476"/>
        <item x="2348"/>
        <item x="1562"/>
        <item x="622"/>
        <item x="1604"/>
        <item x="939"/>
        <item x="1656"/>
        <item x="2264"/>
        <item x="490"/>
        <item x="1940"/>
        <item x="2095"/>
        <item x="2027"/>
        <item x="99"/>
        <item x="2252"/>
        <item x="2239"/>
        <item x="116"/>
        <item x="958"/>
        <item x="721"/>
        <item x="431"/>
        <item x="408"/>
        <item x="1211"/>
        <item x="524"/>
        <item x="706"/>
        <item x="1218"/>
        <item x="602"/>
        <item x="294"/>
        <item x="130"/>
        <item x="216"/>
        <item x="557"/>
        <item x="166"/>
        <item x="1843"/>
        <item x="2266"/>
        <item x="1392"/>
        <item x="898"/>
        <item x="487"/>
        <item x="1055"/>
        <item x="1571"/>
        <item x="45"/>
        <item x="1997"/>
        <item x="232"/>
        <item x="1110"/>
        <item x="21"/>
        <item x="348"/>
        <item x="1256"/>
        <item x="1135"/>
        <item x="163"/>
        <item x="1164"/>
        <item x="1694"/>
        <item x="1415"/>
        <item x="1052"/>
        <item x="1059"/>
        <item x="1731"/>
        <item x="938"/>
        <item x="556"/>
        <item x="441"/>
        <item x="587"/>
        <item x="505"/>
        <item x="177"/>
        <item x="16"/>
        <item x="1138"/>
        <item x="1061"/>
        <item x="638"/>
        <item x="697"/>
        <item x="412"/>
        <item x="1798"/>
        <item x="393"/>
        <item x="1345"/>
        <item x="1446"/>
        <item x="101"/>
        <item x="231"/>
        <item x="39"/>
        <item x="1311"/>
        <item x="1744"/>
        <item x="467"/>
        <item x="110"/>
        <item x="643"/>
        <item x="1886"/>
        <item x="118"/>
        <item x="820"/>
        <item x="773"/>
        <item x="1283"/>
        <item x="1819"/>
        <item x="120"/>
        <item x="311"/>
        <item x="1928"/>
        <item x="711"/>
        <item x="201"/>
        <item x="1941"/>
        <item x="1103"/>
        <item x="425"/>
        <item x="270"/>
        <item x="430"/>
        <item x="179"/>
        <item x="2274"/>
        <item x="389"/>
        <item x="1579"/>
        <item x="1193"/>
        <item x="1994"/>
        <item x="2208"/>
        <item x="169"/>
        <item x="1274"/>
        <item x="1697"/>
        <item x="2284"/>
        <item x="1528"/>
        <item x="840"/>
        <item x="1367"/>
        <item x="154"/>
        <item x="1695"/>
        <item x="1838"/>
        <item x="1352"/>
        <item x="1591"/>
        <item x="1361"/>
        <item x="2132"/>
        <item x="1929"/>
        <item x="2141"/>
        <item x="1638"/>
        <item x="2115"/>
        <item x="297"/>
        <item x="1170"/>
        <item x="658"/>
        <item x="2169"/>
        <item x="2314"/>
        <item x="436"/>
        <item x="1553"/>
        <item x="2236"/>
        <item x="1292"/>
        <item x="1989"/>
        <item x="1864"/>
        <item x="2055"/>
        <item x="529"/>
        <item x="746"/>
        <item x="1951"/>
        <item x="1687"/>
        <item x="200"/>
        <item x="692"/>
        <item x="755"/>
        <item x="1948"/>
        <item x="835"/>
        <item x="1968"/>
        <item x="1750"/>
        <item x="482"/>
        <item x="105"/>
        <item x="2084"/>
        <item x="1516"/>
        <item x="768"/>
        <item x="810"/>
        <item x="1615"/>
        <item x="736"/>
        <item x="826"/>
        <item x="1354"/>
        <item x="477"/>
        <item x="421"/>
        <item x="776"/>
        <item x="454"/>
        <item x="667"/>
        <item x="2180"/>
        <item x="1739"/>
        <item x="1519"/>
        <item x="2135"/>
        <item x="586"/>
        <item x="1651"/>
        <item x="862"/>
        <item x="2146"/>
        <item x="2024"/>
        <item x="63"/>
        <item x="2310"/>
        <item x="1566"/>
        <item x="1712"/>
        <item x="1171"/>
        <item x="994"/>
        <item x="1097"/>
        <item x="990"/>
        <item x="1090"/>
        <item x="18"/>
        <item x="829"/>
        <item x="1550"/>
        <item x="1883"/>
        <item x="1972"/>
        <item x="1870"/>
        <item x="1377"/>
        <item x="987"/>
        <item x="763"/>
        <item x="1322"/>
        <item x="2116"/>
        <item x="416"/>
        <item x="1520"/>
        <item x="1758"/>
        <item x="2071"/>
        <item x="1611"/>
        <item x="1751"/>
        <item x="1887"/>
        <item x="2004"/>
        <item x="2129"/>
        <item x="1032"/>
        <item x="2126"/>
        <item x="1060"/>
        <item x="2075"/>
        <item x="1723"/>
        <item x="376"/>
        <item x="275"/>
        <item x="2021"/>
        <item x="1492"/>
        <item x="1469"/>
        <item x="1893"/>
        <item x="351"/>
        <item x="423"/>
        <item x="1897"/>
        <item x="1678"/>
        <item x="127"/>
        <item x="1541"/>
        <item x="56"/>
        <item x="843"/>
        <item x="2340"/>
        <item x="618"/>
        <item x="43"/>
        <item x="905"/>
        <item x="2322"/>
        <item x="318"/>
        <item x="49"/>
        <item x="978"/>
        <item x="1618"/>
        <item x="46"/>
        <item x="14"/>
        <item x="2051"/>
        <item x="97"/>
        <item x="1276"/>
        <item x="340"/>
        <item x="1321"/>
        <item x="1095"/>
        <item x="1139"/>
        <item x="381"/>
        <item x="1017"/>
        <item x="1486"/>
        <item x="221"/>
        <item x="1710"/>
        <item x="258"/>
        <item x="146"/>
        <item x="526"/>
        <item x="498"/>
        <item x="2244"/>
        <item x="150"/>
        <item x="1424"/>
        <item x="1598"/>
        <item x="2096"/>
        <item x="1840"/>
        <item x="42"/>
        <item x="58"/>
        <item x="1417"/>
        <item x="335"/>
        <item x="1980"/>
        <item x="1067"/>
        <item x="1636"/>
        <item x="161"/>
        <item x="1716"/>
        <item x="84"/>
        <item x="415"/>
        <item x="282"/>
        <item x="184"/>
        <item x="648"/>
        <item x="887"/>
        <item x="1040"/>
        <item x="1294"/>
        <item x="1732"/>
        <item x="369"/>
        <item x="1717"/>
        <item x="55"/>
        <item x="671"/>
        <item x="196"/>
        <item x="874"/>
        <item x="2012"/>
        <item x="1483"/>
        <item x="503"/>
        <item x="2070"/>
        <item x="1547"/>
        <item x="605"/>
        <item x="2165"/>
        <item x="2156"/>
        <item x="350"/>
        <item x="2172"/>
        <item x="1150"/>
        <item x="1126"/>
        <item x="1569"/>
        <item x="590"/>
        <item x="1485"/>
        <item x="2026"/>
        <item x="2330"/>
        <item x="1299"/>
        <item x="1316"/>
        <item x="1973"/>
        <item x="1756"/>
        <item x="1546"/>
        <item x="360"/>
        <item x="2249"/>
        <item x="1729"/>
        <item x="2290"/>
        <item x="2"/>
        <item x="1197"/>
        <item x="1563"/>
        <item x="6"/>
        <item x="546"/>
        <item x="400"/>
        <item x="771"/>
        <item x="2136"/>
        <item x="1858"/>
        <item x="224"/>
        <item x="2329"/>
        <item x="1100"/>
        <item x="1387"/>
        <item x="774"/>
        <item x="2089"/>
        <item x="1248"/>
        <item x="422"/>
        <item x="245"/>
        <item x="1944"/>
        <item x="1669"/>
        <item x="780"/>
        <item x="615"/>
        <item x="1336"/>
        <item x="634"/>
        <item x="1373"/>
        <item x="2396"/>
        <item x="662"/>
        <item x="378"/>
        <item x="976"/>
        <item x="320"/>
        <item x="2179"/>
        <item x="395"/>
        <item x="1735"/>
        <item x="2077"/>
        <item x="995"/>
        <item x="512"/>
        <item x="1435"/>
        <item x="194"/>
        <item x="850"/>
        <item x="737"/>
        <item x="238"/>
        <item x="314"/>
        <item x="932"/>
        <item x="712"/>
        <item x="23"/>
        <item x="2393"/>
        <item x="2155"/>
        <item x="1594"/>
        <item x="1513"/>
        <item x="2315"/>
        <item x="792"/>
        <item x="1499"/>
        <item x="80"/>
        <item x="1672"/>
        <item x="413"/>
        <item x="1057"/>
        <item x="2303"/>
        <item x="2061"/>
        <item x="759"/>
        <item x="1302"/>
        <item x="1673"/>
        <item x="1881"/>
        <item x="1488"/>
        <item x="2198"/>
        <item x="1037"/>
        <item x="859"/>
        <item x="1992"/>
        <item x="1281"/>
        <item x="1934"/>
        <item x="94"/>
        <item x="172"/>
        <item x="514"/>
        <item x="1935"/>
        <item x="539"/>
        <item x="571"/>
        <item x="2212"/>
        <item x="1511"/>
        <item x="174"/>
        <item x="437"/>
        <item x="1845"/>
        <item x="1849"/>
        <item x="1391"/>
        <item x="328"/>
        <item x="1478"/>
        <item x="1663"/>
        <item x="2123"/>
        <item x="1153"/>
        <item x="1722"/>
        <item x="173"/>
        <item x="1227"/>
        <item x="1113"/>
        <item x="1181"/>
        <item x="1212"/>
        <item x="937"/>
        <item x="564"/>
        <item x="491"/>
        <item x="452"/>
        <item x="392"/>
        <item x="687"/>
        <item x="249"/>
        <item x="714"/>
        <item x="572"/>
        <item x="2214"/>
        <item x="2343"/>
        <item x="1515"/>
        <item x="269"/>
        <item x="54"/>
        <item x="1533"/>
        <item x="2305"/>
        <item x="418"/>
        <item x="824"/>
        <item x="917"/>
        <item x="806"/>
        <item x="700"/>
        <item x="740"/>
        <item x="2022"/>
        <item x="288"/>
        <item x="1623"/>
        <item x="1125"/>
        <item x="91"/>
        <item x="1458"/>
        <item x="185"/>
        <item x="901"/>
        <item x="601"/>
        <item x="432"/>
        <item x="614"/>
        <item x="933"/>
        <item x="2039"/>
        <item x="907"/>
        <item x="254"/>
        <item x="629"/>
        <item x="458"/>
        <item x="1970"/>
        <item x="463"/>
        <item x="1048"/>
        <item x="151"/>
        <item x="38"/>
        <item x="357"/>
        <item x="1219"/>
        <item x="1405"/>
        <item x="688"/>
        <item x="1601"/>
        <item x="374"/>
        <item x="334"/>
        <item x="891"/>
        <item x="1249"/>
        <item x="2282"/>
        <item x="2234"/>
        <item x="635"/>
        <item x="1833"/>
        <item x="513"/>
        <item x="1070"/>
        <item x="2351"/>
        <item x="207"/>
        <item x="1899"/>
        <item x="818"/>
        <item x="234"/>
        <item x="1565"/>
        <item x="2390"/>
        <item x="1379"/>
        <item x="2068"/>
        <item x="911"/>
        <item x="1266"/>
        <item x="1260"/>
        <item x="1402"/>
        <item x="1231"/>
        <item x="1943"/>
        <item x="2011"/>
        <item x="228"/>
        <item x="716"/>
        <item x="332"/>
        <item x="1880"/>
        <item x="851"/>
        <item x="698"/>
        <item x="488"/>
        <item x="1787"/>
        <item x="1346"/>
        <item x="494"/>
        <item x="427"/>
        <item x="2362"/>
        <item x="1020"/>
        <item x="255"/>
        <item x="992"/>
        <item x="1512"/>
        <item x="902"/>
        <item x="1189"/>
        <item x="1326"/>
        <item x="925"/>
        <item x="497"/>
        <item x="2391"/>
        <item x="2184"/>
        <item x="1470"/>
        <item x="1841"/>
        <item x="208"/>
        <item x="1284"/>
        <item x="1862"/>
        <item x="24"/>
        <item x="1507"/>
        <item x="814"/>
        <item x="1813"/>
        <item x="344"/>
        <item x="1947"/>
        <item x="119"/>
        <item x="703"/>
        <item x="391"/>
        <item x="678"/>
        <item x="135"/>
        <item x="1334"/>
        <item x="1268"/>
        <item x="2010"/>
        <item x="204"/>
        <item x="1134"/>
        <item x="2101"/>
        <item x="624"/>
        <item x="1179"/>
        <item x="772"/>
        <item x="960"/>
        <item x="1046"/>
        <item x="235"/>
        <item x="1686"/>
        <item x="918"/>
        <item x="1785"/>
        <item x="894"/>
        <item x="1460"/>
        <item x="1078"/>
        <item x="1852"/>
        <item x="637"/>
        <item x="2144"/>
        <item x="450"/>
        <item x="1348"/>
        <item x="404"/>
        <item x="2207"/>
        <item x="1428"/>
        <item x="1501"/>
        <item x="1443"/>
        <item x="1115"/>
        <item x="708"/>
        <item x="1174"/>
        <item x="323"/>
        <item x="1677"/>
        <item x="910"/>
        <item x="125"/>
        <item x="1789"/>
        <item x="2296"/>
        <item x="679"/>
        <item x="2043"/>
        <item x="1801"/>
        <item x="2287"/>
        <item x="51"/>
        <item x="178"/>
        <item x="686"/>
        <item x="974"/>
        <item x="203"/>
        <item x="380"/>
        <item x="1848"/>
        <item x="132"/>
        <item x="864"/>
        <item x="1149"/>
        <item x="653"/>
        <item x="1963"/>
        <item x="1502"/>
        <item x="1481"/>
        <item x="165"/>
        <item x="1014"/>
        <item x="2338"/>
        <item x="2373"/>
        <item x="2173"/>
        <item x="1983"/>
        <item x="1033"/>
        <item x="890"/>
        <item x="1451"/>
        <item x="715"/>
        <item x="819"/>
        <item x="1325"/>
        <item x="1160"/>
        <item x="2030"/>
        <item x="795"/>
        <item x="2186"/>
        <item x="1083"/>
        <item x="880"/>
        <item x="577"/>
        <item x="388"/>
        <item x="1051"/>
        <item x="2334"/>
        <item x="1390"/>
        <item x="1959"/>
        <item x="1075"/>
        <item x="1136"/>
        <item x="1660"/>
        <item x="991"/>
        <item x="1383"/>
        <item x="1738"/>
        <item x="1839"/>
        <item x="804"/>
        <item x="1168"/>
        <item x="1960"/>
        <item x="1745"/>
        <item x="1357"/>
        <item x="1489"/>
        <item x="253"/>
        <item x="727"/>
        <item x="1431"/>
        <item x="2100"/>
        <item x="1518"/>
        <item x="1427"/>
        <item x="1965"/>
        <item x="2357"/>
        <item x="2112"/>
        <item x="1244"/>
        <item x="195"/>
        <item x="382"/>
        <item x="1680"/>
        <item x="775"/>
        <item x="385"/>
        <item x="205"/>
        <item x="2293"/>
        <item x="486"/>
        <item x="1760"/>
        <item x="2221"/>
        <item x="1081"/>
        <item x="1039"/>
        <item x="972"/>
        <item x="402"/>
        <item x="845"/>
        <item x="470"/>
        <item x="349"/>
        <item x="548"/>
        <item x="1810"/>
        <item x="728"/>
        <item x="1001"/>
        <item x="1285"/>
        <item x="1706"/>
        <item x="1080"/>
        <item x="926"/>
        <item x="2013"/>
        <item x="1226"/>
        <item x="2367"/>
        <item x="410"/>
        <item x="2182"/>
        <item x="1658"/>
        <item x="1573"/>
        <item x="578"/>
        <item x="1385"/>
        <item x="1584"/>
        <item x="699"/>
        <item x="1884"/>
        <item x="1818"/>
        <item x="155"/>
        <item x="329"/>
        <item x="1132"/>
        <item x="617"/>
        <item x="1538"/>
        <item x="72"/>
        <item x="1429"/>
        <item x="696"/>
        <item x="305"/>
        <item x="1637"/>
        <item x="1021"/>
        <item x="268"/>
        <item x="1396"/>
        <item x="187"/>
        <item x="2253"/>
        <item x="1826"/>
        <item x="595"/>
        <item x="1557"/>
        <item x="1556"/>
        <item x="1871"/>
        <item x="10"/>
        <item x="1011"/>
        <item x="2016"/>
        <item x="1534"/>
        <item x="2294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1"/>
  </rowFields>
  <dataFields>
    <dataField name="COUNTA of content_rating" fld="21" subtotal="count" baseField="0"/>
  </dataFields>
</pivotTableDefinition>
</file>

<file path=xl/pivotTables/pivotTable3.xml><?xml version="1.0" encoding="utf-8"?>
<pivotTableDefinition xmlns="http://schemas.openxmlformats.org/spreadsheetml/2006/main" name="Distribution of movies across d" cacheId="0" dataCaption="" rowGrandTotals="0" compact="0" compactData="0">
  <location ref="A1:B67" firstHeaderRow="0" firstDataRow="1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axis="axisRow" compact="0" outline="0" multipleItemSelectionAllowed="1" showAll="0" sortType="ascending">
      <items>
        <item x="60"/>
        <item x="52"/>
        <item x="22"/>
        <item x="5"/>
        <item x="51"/>
        <item x="6"/>
        <item x="49"/>
        <item x="43"/>
        <item x="40"/>
        <item x="62"/>
        <item x="4"/>
        <item x="31"/>
        <item x="9"/>
        <item x="53"/>
        <item x="15"/>
        <item x="23"/>
        <item x="61"/>
        <item x="55"/>
        <item x="50"/>
        <item x="10"/>
        <item x="46"/>
        <item x="8"/>
        <item x="35"/>
        <item x="14"/>
        <item x="33"/>
        <item x="27"/>
        <item x="16"/>
        <item x="57"/>
        <item x="44"/>
        <item x="25"/>
        <item x="54"/>
        <item x="20"/>
        <item x="7"/>
        <item x="64"/>
        <item x="56"/>
        <item x="24"/>
        <item x="12"/>
        <item x="2"/>
        <item x="32"/>
        <item x="11"/>
        <item x="3"/>
        <item x="48"/>
        <item x="37"/>
        <item x="39"/>
        <item x="58"/>
        <item x="34"/>
        <item x="19"/>
        <item x="65"/>
        <item x="45"/>
        <item x="29"/>
        <item x="21"/>
        <item x="42"/>
        <item x="59"/>
        <item x="26"/>
        <item x="18"/>
        <item x="17"/>
        <item x="13"/>
        <item x="36"/>
        <item x="28"/>
        <item x="38"/>
        <item x="41"/>
        <item x="47"/>
        <item x="1"/>
        <item x="63"/>
        <item x="0"/>
        <item x="30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20"/>
  </rowFields>
  <dataFields>
    <dataField name="COUNTA of movie_title" fld="11" subtotal="count" baseField="0"/>
  </dataFields>
</pivotTableDefinition>
</file>

<file path=xl/pivotTables/pivotTable4.xml><?xml version="1.0" encoding="utf-8"?>
<pivotTableDefinition xmlns="http://schemas.openxmlformats.org/spreadsheetml/2006/main" name=" of movies with a specific cont" cacheId="0" dataCaption="" compact="0" compactData="0">
  <location ref="A3:A4" firstHeaderRow="0" firstDataRow="0" firstDataCol="0" rowPageCount="1" colPageCount="1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pageFields>
    <pageField fld="21"/>
  </pageFields>
  <dataFields>
    <dataField name="COUNTA of movie_title" fld="11" subtotal="count" baseField="0"/>
  </dataFields>
</pivotTableDefinition>
</file>

<file path=xl/pivotTables/pivotTable5.xml><?xml version="1.0" encoding="utf-8"?>
<pivotTableDefinition xmlns="http://schemas.openxmlformats.org/spreadsheetml/2006/main" name="No. of movies" cacheId="0" dataCaption="" compact="0" compactData="0">
  <location ref="A3:A4" firstHeaderRow="0" firstDataRow="0" firstDataCol="0" rowPageCount="1" colPageCount="1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pageFields>
    <pageField fld="11"/>
  </pageFields>
  <dataFields>
    <dataField name="COUNTA of movie_title" fld="11" subtotal="count" baseField="0"/>
  </dataFields>
</pivotTableDefinition>
</file>

<file path=xl/pivotTables/pivotTable6.xml><?xml version="1.0" encoding="utf-8"?>
<pivotTableDefinition xmlns="http://schemas.openxmlformats.org/spreadsheetml/2006/main" name="Movie by duration and gross rev" cacheId="0" dataCaption="" rowGrandTotals="0" compact="0" compactData="0">
  <location ref="A1:C4917" firstHeaderRow="0" firstDataRow="2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axis="axisRow" compact="0" outline="0" multipleItemSelectionAllowed="1" showAll="0" sortType="ascending">
      <items>
        <item x="4152"/>
        <item x="3597"/>
        <item x="4349"/>
        <item x="276"/>
        <item x="400"/>
        <item x="3629"/>
        <item x="2964"/>
        <item x="2799"/>
        <item x="3358"/>
        <item x="3576"/>
        <item x="2399"/>
        <item x="4706"/>
        <item x="1720"/>
        <item x="2253"/>
        <item x="2148"/>
        <item x="1610"/>
        <item x="961"/>
        <item x="2056"/>
        <item x="1158"/>
        <item x="1106"/>
        <item x="4493"/>
        <item x="3880"/>
        <item x="1210"/>
        <item x="1707"/>
        <item x="1541"/>
        <item x="4543"/>
        <item x="3934"/>
        <item x="3641"/>
        <item x="3027"/>
        <item x="3544"/>
        <item x="60"/>
        <item x="4094"/>
        <item x="2945"/>
        <item x="4849"/>
        <item x="4459"/>
        <item x="1399"/>
        <item x="2829"/>
        <item x="2233"/>
        <item x="1144"/>
        <item x="930"/>
        <item x="4210"/>
        <item x="3774"/>
        <item x="1591"/>
        <item x="1138"/>
        <item x="3303"/>
        <item x="2616"/>
        <item x="509"/>
        <item x="714"/>
        <item x="4783"/>
        <item x="1043"/>
        <item x="701"/>
        <item x="258"/>
        <item x="697"/>
        <item x="1636"/>
        <item x="1757"/>
        <item x="4049"/>
        <item x="4718"/>
        <item x="1763"/>
        <item x="2566"/>
        <item x="2255"/>
        <item x="3833"/>
        <item x="1333"/>
        <item x="2466"/>
        <item x="1195"/>
        <item x="4671"/>
        <item x="85"/>
        <item x="4532"/>
        <item x="3308"/>
        <item x="3404"/>
        <item x="524"/>
        <item x="4703"/>
        <item x="2826"/>
        <item x="2481"/>
        <item x="2962"/>
        <item x="4115"/>
        <item x="1673"/>
        <item x="1246"/>
        <item x="4137"/>
        <item x="4013"/>
        <item x="1167"/>
        <item x="3338"/>
        <item x="1651"/>
        <item x="3705"/>
        <item x="2416"/>
        <item x="369"/>
        <item x="1965"/>
        <item x="4259"/>
        <item x="4257"/>
        <item x="1455"/>
        <item x="3504"/>
        <item x="1793"/>
        <item x="2798"/>
        <item x="1597"/>
        <item x="2924"/>
        <item x="636"/>
        <item x="4857"/>
        <item x="964"/>
        <item x="1845"/>
        <item x="2877"/>
        <item x="1581"/>
        <item x="1104"/>
        <item x="3418"/>
        <item x="2880"/>
        <item x="3960"/>
        <item x="3192"/>
        <item x="2357"/>
        <item x="3660"/>
        <item x="2832"/>
        <item x="3869"/>
        <item x="4587"/>
        <item x="3201"/>
        <item x="873"/>
        <item x="4591"/>
        <item x="3793"/>
        <item x="195"/>
        <item x="821"/>
        <item x="1322"/>
        <item x="4282"/>
        <item x="1887"/>
        <item x="1836"/>
        <item x="629"/>
        <item x="3479"/>
        <item x="4410"/>
        <item x="3798"/>
        <item x="3981"/>
        <item x="393"/>
        <item x="3905"/>
        <item x="4474"/>
        <item x="3318"/>
        <item x="3361"/>
        <item x="1731"/>
        <item x="3390"/>
        <item x="3717"/>
        <item x="113"/>
        <item x="4181"/>
        <item x="1759"/>
        <item x="1680"/>
        <item x="1447"/>
        <item x="1306"/>
        <item x="1289"/>
        <item x="269"/>
        <item x="3387"/>
        <item x="33"/>
        <item x="106"/>
        <item x="3220"/>
        <item x="755"/>
        <item x="857"/>
        <item x="4128"/>
        <item x="3428"/>
        <item x="2455"/>
        <item x="1110"/>
        <item x="1239"/>
        <item x="1538"/>
        <item x="261"/>
        <item x="4659"/>
        <item x="2621"/>
        <item x="2741"/>
        <item x="2307"/>
        <item x="3765"/>
        <item x="4241"/>
        <item x="3287"/>
        <item x="3257"/>
        <item x="4897"/>
        <item x="416"/>
        <item x="4575"/>
        <item x="891"/>
        <item x="1114"/>
        <item x="2706"/>
        <item x="4469"/>
        <item x="780"/>
        <item x="3360"/>
        <item x="1376"/>
        <item x="2284"/>
        <item x="4494"/>
        <item x="1735"/>
        <item x="1147"/>
        <item x="4769"/>
        <item x="2206"/>
        <item x="3472"/>
        <item x="828"/>
        <item x="442"/>
        <item x="365"/>
        <item x="590"/>
        <item x="4146"/>
        <item x="2378"/>
        <item x="1287"/>
        <item x="2769"/>
        <item x="1056"/>
        <item x="4654"/>
        <item x="2570"/>
        <item x="4741"/>
        <item x="2484"/>
        <item x="287"/>
        <item x="4565"/>
        <item x="3204"/>
        <item x="4548"/>
        <item x="3119"/>
        <item x="1175"/>
        <item x="4702"/>
        <item x="1473"/>
        <item x="2871"/>
        <item x="1571"/>
        <item x="3321"/>
        <item x="969"/>
        <item x="805"/>
        <item x="4174"/>
        <item x="835"/>
        <item x="4742"/>
        <item x="4336"/>
        <item x="1237"/>
        <item x="4063"/>
        <item x="3868"/>
        <item x="4176"/>
        <item x="3207"/>
        <item x="502"/>
        <item x="4277"/>
        <item x="3146"/>
        <item x="1826"/>
        <item x="1086"/>
        <item x="4815"/>
        <item x="61"/>
        <item x="3952"/>
        <item x="2330"/>
        <item x="743"/>
        <item x="1083"/>
        <item x="1911"/>
        <item x="2281"/>
        <item x="4826"/>
        <item x="3446"/>
        <item x="3684"/>
        <item x="1509"/>
        <item x="4523"/>
        <item x="4778"/>
        <item x="4244"/>
        <item x="343"/>
        <item x="1484"/>
        <item x="4081"/>
        <item x="2235"/>
        <item x="4607"/>
        <item x="4093"/>
        <item x="3839"/>
        <item x="1543"/>
        <item x="3503"/>
        <item x="1169"/>
        <item x="1185"/>
        <item x="4484"/>
        <item x="3877"/>
        <item x="1926"/>
        <item x="3070"/>
        <item x="775"/>
        <item x="1589"/>
        <item x="1882"/>
        <item x="1375"/>
        <item x="3889"/>
        <item x="2666"/>
        <item x="3534"/>
        <item x="1256"/>
        <item x="1314"/>
        <item x="2287"/>
        <item x="2643"/>
        <item x="1407"/>
        <item x="3974"/>
        <item x="3634"/>
        <item x="2793"/>
        <item x="3525"/>
        <item x="2467"/>
        <item x="1783"/>
        <item x="2746"/>
        <item x="1960"/>
        <item x="4913"/>
        <item x="3080"/>
        <item x="3620"/>
        <item x="3975"/>
        <item x="2282"/>
        <item x="4550"/>
        <item x="3429"/>
        <item x="3580"/>
        <item x="2476"/>
        <item x="1770"/>
        <item x="3433"/>
        <item x="499"/>
        <item x="893"/>
        <item x="4263"/>
        <item x="2971"/>
        <item x="3307"/>
        <item x="1303"/>
        <item x="1182"/>
        <item x="4117"/>
        <item x="985"/>
        <item x="4870"/>
        <item x="1988"/>
        <item x="2188"/>
        <item x="880"/>
        <item x="1618"/>
        <item x="1819"/>
        <item x="2761"/>
        <item x="2986"/>
        <item x="1715"/>
        <item x="2957"/>
        <item x="1885"/>
        <item x="925"/>
        <item x="4730"/>
        <item x="2413"/>
        <item x="4528"/>
        <item x="1952"/>
        <item x="1339"/>
        <item x="129"/>
        <item x="824"/>
        <item x="3964"/>
        <item x="3808"/>
        <item x="1168"/>
        <item x="3617"/>
        <item x="1711"/>
        <item x="3177"/>
        <item x="2275"/>
        <item x="4796"/>
        <item x="2744"/>
        <item x="4820"/>
        <item x="3487"/>
        <item x="3378"/>
        <item x="3867"/>
        <item x="3024"/>
        <item x="4446"/>
        <item x="547"/>
        <item x="1031"/>
        <item x="1691"/>
        <item x="3799"/>
        <item x="664"/>
        <item x="3895"/>
        <item x="3816"/>
        <item x="3336"/>
        <item x="1797"/>
        <item x="4806"/>
        <item x="3876"/>
        <item x="3337"/>
        <item x="184"/>
        <item x="4483"/>
        <item x="4816"/>
        <item x="4122"/>
        <item x="1696"/>
        <item x="3966"/>
        <item x="2849"/>
        <item x="718"/>
        <item x="726"/>
        <item x="2427"/>
        <item x="2041"/>
        <item x="1556"/>
        <item x="1225"/>
        <item x="648"/>
        <item x="3677"/>
        <item x="2212"/>
        <item x="3674"/>
        <item x="2908"/>
        <item x="4567"/>
        <item x="1565"/>
        <item x="2559"/>
        <item x="2926"/>
        <item x="4800"/>
        <item x="3730"/>
        <item x="2140"/>
        <item x="1127"/>
        <item x="2105"/>
        <item x="150"/>
        <item x="2241"/>
        <item x="3005"/>
        <item x="2527"/>
        <item x="4599"/>
        <item x="268"/>
        <item x="4817"/>
        <item x="1254"/>
        <item x="497"/>
        <item x="413"/>
        <item x="4527"/>
        <item x="3659"/>
        <item x="923"/>
        <item x="4674"/>
        <item x="990"/>
        <item x="1668"/>
        <item x="239"/>
        <item x="688"/>
        <item x="2473"/>
        <item x="364"/>
        <item x="3715"/>
        <item x="3134"/>
        <item x="1275"/>
        <item x="1622"/>
        <item x="2842"/>
        <item x="3944"/>
        <item x="1924"/>
        <item x="1913"/>
        <item x="2374"/>
        <item x="1386"/>
        <item x="687"/>
        <item x="194"/>
        <item x="2710"/>
        <item x="3447"/>
        <item x="1241"/>
        <item x="0"/>
        <item x="8"/>
        <item x="589"/>
        <item x="3270"/>
        <item x="2120"/>
        <item x="4055"/>
        <item x="4721"/>
        <item x="4583"/>
        <item x="1317"/>
        <item x="1601"/>
        <item x="494"/>
        <item x="2177"/>
        <item x="1011"/>
        <item x="1107"/>
        <item x="2520"/>
        <item x="2806"/>
        <item x="1606"/>
        <item x="4032"/>
        <item x="2334"/>
        <item x="1178"/>
        <item x="1191"/>
        <item x="2032"/>
        <item x="188"/>
        <item x="606"/>
        <item x="2583"/>
        <item x="1987"/>
        <item x="2155"/>
        <item x="2373"/>
        <item x="2328"/>
        <item x="3125"/>
        <item x="3276"/>
        <item x="4789"/>
        <item x="1467"/>
        <item x="614"/>
        <item x="4539"/>
        <item x="3142"/>
        <item x="4231"/>
        <item x="1494"/>
        <item x="545"/>
        <item x="2285"/>
        <item x="4905"/>
        <item x="1120"/>
        <item x="4520"/>
        <item x="4525"/>
        <item x="3277"/>
        <item x="3256"/>
        <item x="2875"/>
        <item x="2372"/>
        <item x="3763"/>
        <item x="2656"/>
        <item x="1693"/>
        <item x="915"/>
        <item x="2997"/>
        <item x="4058"/>
        <item x="994"/>
        <item x="620"/>
        <item x="4017"/>
        <item x="4129"/>
        <item x="2708"/>
        <item x="1387"/>
        <item x="3935"/>
        <item x="4359"/>
        <item x="214"/>
        <item x="120"/>
        <item x="305"/>
        <item x="435"/>
        <item x="10"/>
        <item x="3497"/>
        <item x="489"/>
        <item x="4267"/>
        <item x="594"/>
        <item x="2273"/>
        <item x="28"/>
        <item x="2468"/>
        <item x="3566"/>
        <item x="4266"/>
        <item x="1018"/>
        <item x="1901"/>
        <item x="2882"/>
        <item x="1319"/>
        <item x="2618"/>
        <item x="2502"/>
        <item x="1041"/>
        <item x="450"/>
        <item x="137"/>
        <item x="2460"/>
        <item x="4086"/>
        <item x="2585"/>
        <item x="2098"/>
        <item x="4000"/>
        <item x="4102"/>
        <item x="4175"/>
        <item x="3347"/>
        <item x="3962"/>
        <item x="1214"/>
        <item x="2813"/>
        <item x="2415"/>
        <item x="3953"/>
        <item x="900"/>
        <item x="4408"/>
        <item x="363"/>
        <item x="538"/>
        <item x="2256"/>
        <item x="4866"/>
        <item x="3593"/>
        <item x="3268"/>
        <item x="3980"/>
        <item x="4613"/>
        <item x="152"/>
        <item x="3541"/>
        <item x="3529"/>
        <item x="4738"/>
        <item x="2138"/>
        <item x="2564"/>
        <item x="2132"/>
        <item x="972"/>
        <item x="473"/>
        <item x="800"/>
        <item x="4421"/>
        <item x="3432"/>
        <item x="4621"/>
        <item x="2023"/>
        <item x="4444"/>
        <item x="381"/>
        <item x="2364"/>
        <item x="1570"/>
        <item x="3108"/>
        <item x="2590"/>
        <item x="595"/>
        <item x="89"/>
        <item x="1290"/>
        <item x="1511"/>
        <item x="1208"/>
        <item x="1536"/>
        <item x="1121"/>
        <item x="1959"/>
        <item x="2171"/>
        <item x="3053"/>
        <item x="3649"/>
        <item x="2385"/>
        <item x="2286"/>
        <item x="2828"/>
        <item x="1493"/>
        <item x="4731"/>
        <item x="618"/>
        <item x="2094"/>
        <item x="3237"/>
        <item x="326"/>
        <item x="1432"/>
        <item x="896"/>
        <item x="2451"/>
        <item x="3391"/>
        <item x="3128"/>
        <item x="1624"/>
        <item x="4517"/>
        <item x="2664"/>
        <item x="2790"/>
        <item x="1495"/>
        <item x="3791"/>
        <item x="1080"/>
        <item x="667"/>
        <item x="883"/>
        <item x="1761"/>
        <item x="699"/>
        <item x="1444"/>
        <item x="4082"/>
        <item x="4576"/>
        <item x="4413"/>
        <item x="1095"/>
        <item x="1263"/>
        <item x="1979"/>
        <item x="3184"/>
        <item x="2684"/>
        <item x="1842"/>
        <item x="303"/>
        <item x="3174"/>
        <item x="1487"/>
        <item x="1912"/>
        <item x="995"/>
        <item x="1980"/>
        <item x="4307"/>
        <item x="4666"/>
        <item x="1613"/>
        <item x="2410"/>
        <item x="4471"/>
        <item x="1634"/>
        <item x="2386"/>
        <item x="4399"/>
        <item x="4677"/>
        <item x="1367"/>
        <item x="4441"/>
        <item x="2668"/>
        <item x="2755"/>
        <item x="2488"/>
        <item x="2055"/>
        <item x="3111"/>
        <item x="634"/>
        <item x="1550"/>
        <item x="3235"/>
        <item x="131"/>
        <item x="3118"/>
        <item x="3323"/>
        <item x="2295"/>
        <item x="2160"/>
        <item x="2627"/>
        <item x="2622"/>
        <item x="1148"/>
        <item x="4171"/>
        <item x="2365"/>
        <item x="3742"/>
        <item x="2728"/>
        <item x="4662"/>
        <item x="3716"/>
        <item x="3702"/>
        <item x="3776"/>
        <item x="847"/>
        <item x="3972"/>
        <item x="3830"/>
        <item x="4062"/>
        <item x="2528"/>
        <item x="4166"/>
        <item x="3489"/>
        <item x="4033"/>
        <item x="1193"/>
        <item x="3488"/>
        <item x="56"/>
        <item x="567"/>
        <item x="4034"/>
        <item x="2660"/>
        <item x="1370"/>
        <item x="2956"/>
        <item x="3238"/>
        <item x="4896"/>
        <item x="4106"/>
        <item x="1778"/>
        <item x="3436"/>
        <item x="1915"/>
        <item x="1608"/>
        <item x="1530"/>
        <item x="1213"/>
        <item x="1880"/>
        <item x="977"/>
        <item x="1870"/>
        <item x="4466"/>
        <item x="1939"/>
        <item x="3285"/>
        <item x="3018"/>
        <item x="2133"/>
        <item x="1547"/>
        <item x="3041"/>
        <item x="2775"/>
        <item x="1966"/>
        <item x="658"/>
        <item x="1459"/>
        <item x="2727"/>
        <item x="4600"/>
        <item x="4770"/>
        <item x="2996"/>
        <item x="2480"/>
        <item x="3349"/>
        <item x="2949"/>
        <item x="4260"/>
        <item x="1835"/>
        <item x="3306"/>
        <item x="430"/>
        <item x="1155"/>
        <item x="4464"/>
        <item x="2827"/>
        <item x="3141"/>
        <item x="3865"/>
        <item x="4315"/>
        <item x="2698"/>
        <item x="3424"/>
        <item x="885"/>
        <item x="913"/>
        <item x="2247"/>
        <item x="4149"/>
        <item x="1656"/>
        <item x="4253"/>
        <item x="879"/>
        <item x="4772"/>
        <item x="1358"/>
        <item x="2261"/>
        <item x="3517"/>
        <item x="4393"/>
        <item x="4762"/>
        <item x="4804"/>
        <item x="2304"/>
        <item x="4378"/>
        <item x="3466"/>
        <item x="4305"/>
        <item x="3521"/>
        <item x="2928"/>
        <item x="4785"/>
        <item x="3761"/>
        <item x="3073"/>
        <item x="2296"/>
        <item x="1398"/>
        <item x="2237"/>
        <item x="3413"/>
        <item x="3743"/>
        <item x="1777"/>
        <item x="27"/>
        <item x="170"/>
        <item x="86"/>
        <item x="823"/>
        <item x="836"/>
        <item x="4187"/>
        <item x="4298"/>
        <item x="2766"/>
        <item x="3806"/>
        <item x="2436"/>
        <item x="1981"/>
        <item x="1646"/>
        <item x="553"/>
        <item x="577"/>
        <item x="41"/>
        <item x="4425"/>
        <item x="3546"/>
        <item x="1804"/>
        <item x="911"/>
        <item x="2865"/>
        <item x="283"/>
        <item x="838"/>
        <item x="390"/>
        <item x="2392"/>
        <item x="2762"/>
        <item x="902"/>
        <item x="2403"/>
        <item x="3979"/>
        <item x="2855"/>
        <item x="715"/>
        <item x="425"/>
        <item x="1552"/>
        <item x="309"/>
        <item x="4907"/>
        <item x="3152"/>
        <item x="3117"/>
        <item x="2932"/>
        <item x="4545"/>
        <item x="1100"/>
        <item x="4700"/>
        <item x="2401"/>
        <item x="933"/>
        <item x="4059"/>
        <item x="2701"/>
        <item x="4402"/>
        <item x="4039"/>
        <item x="3906"/>
        <item x="869"/>
        <item x="3458"/>
        <item x="868"/>
        <item x="1082"/>
        <item x="1032"/>
        <item x="3784"/>
        <item x="3600"/>
        <item x="356"/>
        <item x="223"/>
        <item x="118"/>
        <item x="2941"/>
        <item x="1142"/>
        <item x="534"/>
        <item x="438"/>
        <item x="4524"/>
        <item x="4735"/>
        <item x="1689"/>
        <item x="2283"/>
        <item x="3241"/>
        <item x="1183"/>
        <item x="721"/>
        <item x="4839"/>
        <item x="4348"/>
        <item x="2052"/>
        <item x="4436"/>
        <item x="2712"/>
        <item x="1569"/>
        <item x="4057"/>
        <item x="706"/>
        <item x="1146"/>
        <item x="4145"/>
        <item x="3229"/>
        <item x="2809"/>
        <item x="4510"/>
        <item x="1037"/>
        <item x="4801"/>
        <item x="519"/>
        <item x="1500"/>
        <item x="2834"/>
        <item x="1871"/>
        <item x="4486"/>
        <item x="3945"/>
        <item x="3739"/>
        <item x="4120"/>
        <item x="946"/>
        <item x="2885"/>
        <item x="4740"/>
        <item x="3175"/>
        <item x="332"/>
        <item x="386"/>
        <item x="4221"/>
        <item x="4536"/>
        <item x="1293"/>
        <item x="1983"/>
        <item x="1274"/>
        <item x="1277"/>
        <item x="3547"/>
        <item x="845"/>
        <item x="1350"/>
        <item x="2453"/>
        <item x="3947"/>
        <item x="2959"/>
        <item x="4631"/>
        <item x="2309"/>
        <item x="210"/>
        <item x="3954"/>
        <item x="3340"/>
        <item x="4899"/>
        <item x="691"/>
        <item x="1150"/>
        <item x="4882"/>
        <item x="3648"/>
        <item x="423"/>
        <item x="657"/>
        <item x="1833"/>
        <item x="4201"/>
        <item x="2130"/>
        <item x="4061"/>
        <item x="1438"/>
        <item x="4345"/>
        <item x="4841"/>
        <item x="307"/>
        <item x="353"/>
        <item x="505"/>
        <item x="1865"/>
        <item x="3298"/>
        <item x="2776"/>
        <item x="1081"/>
        <item x="2579"/>
        <item x="2050"/>
        <item x="3388"/>
        <item x="2268"/>
        <item x="3371"/>
        <item x="4239"/>
        <item x="456"/>
        <item x="728"/>
        <item x="415"/>
        <item x="3549"/>
        <item x="1272"/>
        <item x="3571"/>
        <item x="3973"/>
        <item x="3058"/>
        <item x="4026"/>
        <item x="4734"/>
        <item x="385"/>
        <item x="2394"/>
        <item x="1454"/>
        <item x="1724"/>
        <item x="2614"/>
        <item x="2652"/>
        <item x="939"/>
        <item x="454"/>
        <item x="2269"/>
        <item x="4285"/>
        <item x="463"/>
        <item x="531"/>
        <item x="371"/>
        <item x="734"/>
        <item x="4155"/>
        <item x="1892"/>
        <item x="3507"/>
        <item x="4668"/>
        <item x="2729"/>
        <item x="2598"/>
        <item x="1362"/>
        <item x="2182"/>
        <item x="3017"/>
        <item x="736"/>
        <item x="3166"/>
        <item x="2992"/>
        <item x="1626"/>
        <item x="4411"/>
        <item x="4864"/>
        <item x="2635"/>
        <item x="719"/>
        <item x="2298"/>
        <item x="1060"/>
        <item x="4169"/>
        <item x="1084"/>
        <item x="1907"/>
        <item x="1553"/>
        <item x="2915"/>
        <item x="2246"/>
        <item x="3137"/>
        <item x="944"/>
        <item x="2816"/>
        <item x="3274"/>
        <item x="2690"/>
        <item x="4646"/>
        <item x="4495"/>
        <item x="4031"/>
        <item x="1355"/>
        <item x="424"/>
        <item x="3910"/>
        <item x="4694"/>
        <item x="1559"/>
        <item x="3478"/>
        <item x="841"/>
        <item x="2951"/>
        <item x="3265"/>
        <item x="2726"/>
        <item x="1921"/>
        <item x="2752"/>
        <item x="4603"/>
        <item x="3595"/>
        <item x="2888"/>
        <item x="2569"/>
        <item x="4409"/>
        <item x="2988"/>
        <item x="4439"/>
        <item x="4551"/>
        <item x="1727"/>
        <item x="4743"/>
        <item x="954"/>
        <item x="1460"/>
        <item x="1119"/>
        <item x="346"/>
        <item x="2958"/>
        <item x="3445"/>
        <item x="3929"/>
        <item x="935"/>
        <item x="3532"/>
        <item x="713"/>
        <item x="3644"/>
        <item x="2496"/>
        <item x="4030"/>
        <item x="4384"/>
        <item x="1919"/>
        <item x="4131"/>
        <item x="2860"/>
        <item x="2327"/>
        <item x="2967"/>
        <item x="1998"/>
        <item x="3131"/>
        <item x="244"/>
        <item x="453"/>
        <item x="3442"/>
        <item x="2665"/>
        <item x="1799"/>
        <item x="134"/>
        <item x="794"/>
        <item x="3026"/>
        <item x="3407"/>
        <item x="2953"/>
        <item x="2090"/>
        <item x="2922"/>
        <item x="2156"/>
        <item x="837"/>
        <item x="3990"/>
        <item x="4873"/>
        <item x="1743"/>
        <item x="83"/>
        <item x="3939"/>
        <item x="2201"/>
        <item x="487"/>
        <item x="2439"/>
        <item x="3949"/>
        <item x="4014"/>
        <item x="720"/>
        <item x="3475"/>
        <item x="2654"/>
        <item x="3579"/>
        <item x="4275"/>
        <item x="4005"/>
        <item x="3733"/>
        <item x="4415"/>
        <item x="1699"/>
        <item x="2748"/>
        <item x="2987"/>
        <item x="2505"/>
        <item x="4562"/>
        <item x="803"/>
        <item x="3764"/>
        <item x="1931"/>
        <item x="3359"/>
        <item x="2110"/>
        <item x="851"/>
        <item x="4737"/>
        <item x="671"/>
        <item x="4727"/>
        <item x="2264"/>
        <item x="1019"/>
        <item x="4634"/>
        <item x="916"/>
        <item x="2259"/>
        <item x="3725"/>
        <item x="732"/>
        <item x="439"/>
        <item x="1117"/>
        <item x="4370"/>
        <item x="3898"/>
        <item x="1014"/>
        <item x="3410"/>
        <item x="471"/>
        <item x="2779"/>
        <item x="1304"/>
        <item x="1661"/>
        <item x="2076"/>
        <item x="2824"/>
        <item x="4043"/>
        <item x="4450"/>
        <item x="2072"/>
        <item x="3724"/>
        <item x="3892"/>
        <item x="3414"/>
        <item x="626"/>
        <item x="515"/>
        <item x="4580"/>
        <item x="3225"/>
        <item x="4645"/>
        <item x="4558"/>
        <item x="2542"/>
        <item x="2075"/>
        <item x="2369"/>
        <item x="3124"/>
        <item x="3060"/>
        <item x="3421"/>
        <item x="4667"/>
        <item x="3401"/>
        <item x="3601"/>
        <item x="2580"/>
        <item x="2079"/>
        <item x="2376"/>
        <item x="4073"/>
        <item x="2823"/>
        <item x="2470"/>
        <item x="1048"/>
        <item x="813"/>
        <item x="148"/>
        <item x="1738"/>
        <item x="584"/>
        <item x="361"/>
        <item x="3686"/>
        <item x="4302"/>
        <item x="3675"/>
        <item x="635"/>
        <item x="4200"/>
        <item x="196"/>
        <item x="2974"/>
        <item x="3113"/>
        <item x="2821"/>
        <item x="2240"/>
        <item x="844"/>
        <item x="1585"/>
        <item x="2695"/>
        <item x="1307"/>
        <item x="2636"/>
        <item x="407"/>
        <item x="1788"/>
        <item x="293"/>
        <item x="1705"/>
        <item x="4516"/>
        <item x="574"/>
        <item x="2975"/>
        <item x="1579"/>
        <item x="3066"/>
        <item x="4709"/>
        <item x="4679"/>
        <item x="1364"/>
        <item x="1373"/>
        <item x="3542"/>
        <item x="895"/>
        <item x="1015"/>
        <item x="3460"/>
        <item x="1933"/>
        <item x="956"/>
        <item x="3611"/>
        <item x="4141"/>
        <item x="4574"/>
        <item x="3603"/>
        <item x="1929"/>
        <item x="3578"/>
        <item x="1423"/>
        <item x="3782"/>
        <item x="4079"/>
        <item x="2272"/>
        <item x="607"/>
        <item x="1522"/>
        <item x="3425"/>
        <item x="2523"/>
        <item x="1177"/>
        <item x="2014"/>
        <item x="2179"/>
        <item x="3653"/>
        <item x="2784"/>
        <item x="4400"/>
        <item x="3894"/>
        <item x="3348"/>
        <item x="4881"/>
        <item x="1600"/>
        <item x="3232"/>
        <item x="566"/>
        <item x="4435"/>
        <item x="4264"/>
        <item x="4419"/>
        <item x="1758"/>
        <item x="601"/>
        <item x="1953"/>
        <item x="1630"/>
        <item x="1686"/>
        <item x="786"/>
        <item x="820"/>
        <item x="692"/>
        <item x="2495"/>
        <item x="1334"/>
        <item x="1549"/>
        <item x="2417"/>
        <item x="645"/>
        <item x="1542"/>
        <item x="536"/>
        <item x="3956"/>
        <item x="1009"/>
        <item x="4470"/>
        <item x="422"/>
        <item x="3492"/>
        <item x="1255"/>
        <item x="4633"/>
        <item x="2613"/>
        <item x="571"/>
        <item x="1023"/>
        <item x="2982"/>
        <item x="3317"/>
        <item x="3756"/>
        <item x="3372"/>
        <item x="3107"/>
        <item x="2531"/>
        <item x="2149"/>
        <item x="4890"/>
        <item x="2795"/>
        <item x="4838"/>
        <item x="2091"/>
        <item x="3528"/>
        <item x="654"/>
        <item x="2540"/>
        <item x="2947"/>
        <item x="2506"/>
        <item x="1655"/>
        <item x="1197"/>
        <item x="3626"/>
        <item x="1103"/>
        <item x="2711"/>
        <item x="1294"/>
        <item x="766"/>
        <item x="4889"/>
        <item x="2321"/>
        <item x="3741"/>
        <item x="2311"/>
        <item x="4279"/>
        <item x="4021"/>
        <item x="3028"/>
        <item x="455"/>
        <item x="1047"/>
        <item x="2815"/>
        <item x="1005"/>
        <item x="4007"/>
        <item x="3327"/>
        <item x="3803"/>
        <item x="2765"/>
        <item x="723"/>
        <item x="4843"/>
        <item x="4367"/>
        <item x="1927"/>
        <item x="4144"/>
        <item x="4222"/>
        <item x="773"/>
        <item x="75"/>
        <item x="3171"/>
        <item x="4272"/>
        <item x="2419"/>
        <item x="795"/>
        <item x="2151"/>
        <item x="1198"/>
        <item x="1671"/>
        <item x="3279"/>
        <item x="682"/>
        <item x="1525"/>
        <item x="3486"/>
        <item x="1914"/>
        <item x="872"/>
        <item x="887"/>
        <item x="1453"/>
        <item x="4150"/>
        <item x="3994"/>
        <item x="4265"/>
        <item x="4908"/>
        <item x="3176"/>
        <item x="226"/>
        <item x="4542"/>
        <item x="3582"/>
        <item x="3909"/>
        <item x="3072"/>
        <item x="397"/>
        <item x="265"/>
        <item x="2217"/>
        <item x="302"/>
        <item x="3104"/>
        <item x="2600"/>
        <item x="408"/>
        <item x="403"/>
        <item x="1336"/>
        <item x="3326"/>
        <item x="4656"/>
        <item x="4053"/>
        <item x="2552"/>
        <item x="1648"/>
        <item x="637"/>
        <item x="2245"/>
        <item x="300"/>
        <item x="2166"/>
        <item x="2300"/>
        <item x="298"/>
        <item x="292"/>
        <item x="4832"/>
        <item x="928"/>
        <item x="2872"/>
        <item x="3305"/>
        <item x="997"/>
        <item x="3530"/>
        <item x="1224"/>
        <item x="4097"/>
        <item x="4588"/>
        <item x="621"/>
        <item x="2493"/>
        <item x="2196"/>
        <item x="3187"/>
        <item x="4212"/>
        <item x="1936"/>
        <item x="74"/>
        <item x="3661"/>
        <item x="785"/>
        <item x="685"/>
        <item x="1822"/>
        <item x="2265"/>
        <item x="2263"/>
        <item x="3706"/>
        <item x="4648"/>
        <item x="4162"/>
        <item x="2482"/>
        <item x="3922"/>
        <item x="858"/>
        <item x="483"/>
        <item x="4755"/>
        <item x="2838"/>
        <item x="853"/>
        <item x="4892"/>
        <item x="3790"/>
        <item x="2127"/>
        <item x="1510"/>
        <item x="2812"/>
        <item x="158"/>
        <item x="526"/>
        <item x="2743"/>
        <item x="4314"/>
        <item x="3385"/>
        <item x="1575"/>
        <item x="1258"/>
        <item x="1342"/>
        <item x="4406"/>
        <item x="1300"/>
        <item x="2194"/>
        <item x="2639"/>
        <item x="4114"/>
        <item x="882"/>
        <item x="663"/>
        <item x="2994"/>
        <item x="4692"/>
        <item x="449"/>
        <item x="4830"/>
        <item x="3448"/>
        <item x="3516"/>
        <item x="942"/>
        <item x="1013"/>
        <item x="2835"/>
        <item x="4612"/>
        <item x="4420"/>
        <item x="3800"/>
        <item x="2398"/>
        <item x="3986"/>
        <item x="4136"/>
        <item x="474"/>
        <item x="219"/>
        <item x="246"/>
        <item x="1284"/>
        <item x="3734"/>
        <item x="3415"/>
        <item x="2777"/>
        <item x="3375"/>
        <item x="3728"/>
        <item x="2027"/>
        <item x="208"/>
        <item x="3772"/>
        <item x="4092"/>
        <item x="2723"/>
        <item x="2955"/>
        <item x="1093"/>
        <item x="1292"/>
        <item x="2360"/>
        <item x="4521"/>
        <item x="3963"/>
        <item x="2693"/>
        <item x="1489"/>
        <item x="4343"/>
        <item x="1253"/>
        <item x="3223"/>
        <item x="3353"/>
        <item x="3190"/>
        <item x="3682"/>
        <item x="1180"/>
        <item x="4724"/>
        <item x="675"/>
        <item x="4658"/>
        <item x="2337"/>
        <item x="4379"/>
        <item x="2034"/>
        <item x="1828"/>
        <item x="1878"/>
        <item x="1250"/>
        <item x="169"/>
        <item x="1137"/>
        <item x="334"/>
        <item x="1881"/>
        <item x="2836"/>
        <item x="4638"/>
        <item x="2230"/>
        <item x="2108"/>
        <item x="4611"/>
        <item x="2641"/>
        <item x="2345"/>
        <item x="963"/>
        <item x="1051"/>
        <item x="546"/>
        <item x="4723"/>
        <item x="4029"/>
        <item x="4467"/>
        <item x="897"/>
        <item x="3260"/>
        <item x="3403"/>
        <item x="1445"/>
        <item x="2289"/>
        <item x="1824"/>
        <item x="1810"/>
        <item x="1670"/>
        <item x="2629"/>
        <item x="1561"/>
        <item x="1470"/>
        <item x="555"/>
        <item x="843"/>
        <item x="2774"/>
        <item x="1846"/>
        <item x="3422"/>
        <item x="1736"/>
        <item x="458"/>
        <item x="143"/>
        <item x="788"/>
        <item x="3735"/>
        <item x="4891"/>
        <item x="665"/>
        <item x="4452"/>
        <item x="1126"/>
        <item x="4529"/>
        <item x="562"/>
        <item x="4296"/>
        <item x="2006"/>
        <item x="3691"/>
        <item x="4374"/>
        <item x="1603"/>
        <item x="1809"/>
        <item x="4544"/>
        <item x="2115"/>
        <item x="3035"/>
        <item x="984"/>
        <item x="2931"/>
        <item x="1749"/>
        <item x="827"/>
        <item x="2051"/>
        <item x="4038"/>
        <item x="2930"/>
        <item x="4335"/>
        <item x="1605"/>
        <item x="447"/>
        <item x="3896"/>
        <item x="3843"/>
        <item x="4052"/>
        <item x="3771"/>
        <item x="3002"/>
        <item x="4018"/>
        <item x="1320"/>
        <item x="4506"/>
        <item x="4064"/>
        <item x="3587"/>
        <item x="1816"/>
        <item x="3639"/>
        <item x="2644"/>
        <item x="1862"/>
        <item x="2719"/>
        <item x="2114"/>
        <item x="3463"/>
        <item x="856"/>
        <item x="1001"/>
        <item x="3181"/>
        <item x="4027"/>
        <item x="4226"/>
        <item x="3915"/>
        <item x="1566"/>
        <item x="2897"/>
        <item x="3907"/>
        <item x="3061"/>
        <item x="1604"/>
        <item x="4139"/>
        <item x="4083"/>
        <item x="4376"/>
        <item x="4138"/>
        <item x="4070"/>
        <item x="3665"/>
        <item x="1413"/>
        <item x="3495"/>
        <item x="1682"/>
        <item x="4417"/>
        <item x="2226"/>
        <item x="1087"/>
        <item x="4293"/>
        <item x="2934"/>
        <item x="912"/>
        <item x="4157"/>
        <item x="1723"/>
        <item x="125"/>
        <item x="4458"/>
        <item x="4537"/>
        <item x="4112"/>
        <item x="3794"/>
        <item x="4188"/>
        <item x="2757"/>
        <item x="156"/>
        <item x="2691"/>
        <item x="4884"/>
        <item x="563"/>
        <item x="2499"/>
        <item x="45"/>
        <item x="1466"/>
        <item x="464"/>
        <item x="3875"/>
        <item x="132"/>
        <item x="965"/>
        <item x="167"/>
        <item x="77"/>
        <item x="4860"/>
        <item x="3607"/>
        <item x="1077"/>
        <item x="1017"/>
        <item x="2066"/>
        <item x="3718"/>
        <item x="322"/>
        <item x="4225"/>
        <item x="762"/>
        <item x="4101"/>
        <item x="945"/>
        <item x="781"/>
        <item x="1380"/>
        <item x="4178"/>
        <item x="3213"/>
        <item x="1555"/>
        <item x="834"/>
        <item x="4871"/>
        <item x="2218"/>
        <item x="3461"/>
        <item x="2411"/>
        <item x="1281"/>
        <item x="1192"/>
        <item x="1215"/>
        <item x="3430"/>
        <item x="4123"/>
        <item x="1657"/>
        <item x="3105"/>
        <item x="4196"/>
        <item x="1260"/>
        <item x="1568"/>
        <item x="444"/>
        <item x="1963"/>
        <item x="2059"/>
        <item x="149"/>
        <item x="4185"/>
        <item x="2733"/>
        <item x="221"/>
        <item x="822"/>
        <item x="2187"/>
        <item x="2252"/>
        <item x="3605"/>
        <item x="1771"/>
        <item x="1377"/>
        <item x="890"/>
        <item x="2015"/>
        <item x="2935"/>
        <item x="4356"/>
        <item x="2921"/>
        <item x="4653"/>
        <item x="4766"/>
        <item x="280"/>
        <item x="3253"/>
        <item x="2853"/>
        <item x="3282"/>
        <item x="1697"/>
        <item x="1627"/>
        <item x="3494"/>
        <item x="1518"/>
        <item x="4438"/>
        <item x="3558"/>
        <item x="1688"/>
        <item x="874"/>
        <item x="3919"/>
        <item x="162"/>
        <item x="4440"/>
        <item x="98"/>
        <item x="1557"/>
        <item x="709"/>
        <item x="3965"/>
        <item x="3512"/>
        <item x="4130"/>
        <item x="2341"/>
        <item x="707"/>
        <item x="279"/>
        <item x="3891"/>
        <item x="2551"/>
        <item x="1886"/>
        <item x="2462"/>
        <item x="3509"/>
        <item x="2735"/>
        <item x="4793"/>
        <item x="3197"/>
        <item x="4649"/>
        <item x="1906"/>
        <item x="2787"/>
        <item x="3412"/>
        <item x="3037"/>
        <item x="806"/>
        <item x="4682"/>
        <item x="2382"/>
        <item x="2760"/>
        <item x="1236"/>
        <item x="3622"/>
        <item x="1714"/>
        <item x="4295"/>
        <item x="3248"/>
        <item x="4732"/>
        <item x="3693"/>
        <item x="4405"/>
        <item x="1852"/>
        <item x="4227"/>
        <item x="243"/>
        <item x="3514"/>
        <item x="42"/>
        <item x="3713"/>
        <item x="3369"/>
        <item x="318"/>
        <item x="2972"/>
        <item x="973"/>
        <item x="1649"/>
        <item x="4066"/>
        <item x="899"/>
        <item x="4625"/>
        <item x="2620"/>
        <item x="2715"/>
        <item x="4347"/>
        <item x="529"/>
        <item x="443"/>
        <item x="1324"/>
        <item x="95"/>
        <item x="1401"/>
        <item x="4481"/>
        <item x="255"/>
        <item x="3200"/>
        <item x="3148"/>
        <item x="4799"/>
        <item x="2554"/>
        <item x="1308"/>
        <item x="2083"/>
        <item x="525"/>
        <item x="3319"/>
        <item x="4584"/>
        <item x="1937"/>
        <item x="631"/>
        <item x="2461"/>
        <item x="2610"/>
        <item x="3668"/>
        <item x="3673"/>
        <item x="3540"/>
        <item x="2606"/>
        <item x="4096"/>
        <item x="2424"/>
        <item x="3250"/>
        <item x="116"/>
        <item x="2322"/>
        <item x="1249"/>
        <item x="4274"/>
        <item x="1642"/>
        <item x="1592"/>
        <item x="398"/>
        <item x="991"/>
        <item x="957"/>
        <item x="3821"/>
        <item x="1053"/>
        <item x="4020"/>
        <item x="4288"/>
        <item x="4853"/>
        <item x="391"/>
        <item x="174"/>
        <item x="3051"/>
        <item x="4752"/>
        <item x="2112"/>
        <item x="4485"/>
        <item x="4534"/>
        <item x="615"/>
        <item x="3465"/>
        <item x="2048"/>
        <item x="1745"/>
        <item x="2884"/>
        <item x="3233"/>
        <item x="3914"/>
        <item x="2808"/>
        <item x="4556"/>
        <item x="3397"/>
        <item x="282"/>
        <item x="203"/>
        <item x="197"/>
        <item x="115"/>
        <item x="9"/>
        <item x="114"/>
        <item x="193"/>
        <item x="200"/>
        <item x="4186"/>
        <item x="611"/>
        <item x="3612"/>
        <item x="4329"/>
        <item x="4586"/>
        <item x="4862"/>
        <item x="2043"/>
        <item x="1188"/>
        <item x="3621"/>
        <item x="1383"/>
        <item x="2756"/>
        <item x="3127"/>
        <item x="1337"/>
        <item x="1564"/>
        <item x="1134"/>
        <item x="3704"/>
        <item x="2965"/>
        <item x="3212"/>
        <item x="3556"/>
        <item x="1449"/>
        <item x="3332"/>
        <item x="4501"/>
        <item x="3882"/>
        <item x="742"/>
        <item x="427"/>
        <item x="4437"/>
        <item x="1928"/>
        <item x="3738"/>
        <item x="3239"/>
        <item x="2038"/>
        <item x="955"/>
        <item x="310"/>
        <item x="988"/>
        <item x="1151"/>
        <item x="2659"/>
        <item x="4880"/>
        <item x="1161"/>
        <item x="4683"/>
        <item x="4814"/>
        <item x="3459"/>
        <item x="3099"/>
        <item x="507"/>
        <item x="4513"/>
        <item x="1884"/>
        <item x="4269"/>
        <item x="2543"/>
        <item x="2647"/>
        <item x="1841"/>
        <item x="3941"/>
        <item x="1152"/>
        <item x="2192"/>
        <item x="3168"/>
        <item x="4577"/>
        <item x="3604"/>
        <item x="4615"/>
        <item x="3807"/>
        <item x="3476"/>
        <item x="2977"/>
        <item x="4065"/>
        <item x="4237"/>
        <item x="2990"/>
        <item x="833"/>
        <item x="2450"/>
        <item x="2096"/>
        <item x="1431"/>
        <item x="4504"/>
        <item x="4025"/>
        <item x="1754"/>
        <item x="1451"/>
        <item x="2146"/>
        <item x="372"/>
        <item x="2541"/>
        <item x="551"/>
        <item x="4834"/>
        <item x="804"/>
        <item x="3859"/>
        <item x="186"/>
        <item x="2085"/>
        <item x="2565"/>
        <item x="2129"/>
        <item x="2228"/>
        <item x="2658"/>
        <item x="4688"/>
        <item x="260"/>
        <item x="4394"/>
        <item x="2388"/>
        <item x="2448"/>
        <item x="1690"/>
        <item x="583"/>
        <item x="4578"/>
        <item x="2671"/>
        <item x="700"/>
        <item x="1607"/>
        <item x="1602"/>
        <item x="1393"/>
        <item x="1223"/>
        <item x="4765"/>
        <item x="549"/>
        <item x="3752"/>
        <item x="3377"/>
        <item x="532"/>
        <item x="2449"/>
        <item x="396"/>
        <item x="472"/>
        <item x="2524"/>
        <item x="1462"/>
        <item x="1950"/>
        <item x="1372"/>
        <item x="2778"/>
        <item x="4341"/>
        <item x="3033"/>
        <item x="4358"/>
        <item x="3482"/>
        <item x="3427"/>
        <item x="4204"/>
        <item x="2925"/>
        <item x="3897"/>
        <item x="2504"/>
        <item x="1437"/>
        <item x="2335"/>
        <item x="3651"/>
        <item x="1677"/>
        <item x="3334"/>
        <item x="2028"/>
        <item x="230"/>
        <item x="4382"/>
        <item x="2895"/>
        <item x="2486"/>
        <item x="2170"/>
        <item x="215"/>
        <item x="2916"/>
        <item x="1363"/>
        <item x="2534"/>
        <item x="3887"/>
        <item x="929"/>
        <item x="1775"/>
        <item x="93"/>
        <item x="161"/>
        <item x="4098"/>
        <item x="678"/>
        <item x="70"/>
        <item x="166"/>
        <item x="3948"/>
        <item x="4207"/>
        <item x="4629"/>
        <item x="4068"/>
        <item x="680"/>
        <item x="271"/>
        <item x="2290"/>
        <item x="644"/>
        <item x="331"/>
        <item x="354"/>
        <item x="523"/>
        <item x="1925"/>
        <item x="4084"/>
        <item x="1747"/>
        <item x="1397"/>
        <item x="4125"/>
        <item x="2682"/>
        <item x="2648"/>
        <item x="2981"/>
        <item x="3243"/>
        <item x="4056"/>
        <item x="3158"/>
        <item x="3167"/>
        <item x="3366"/>
        <item x="876"/>
        <item x="548"/>
        <item x="4142"/>
        <item x="1299"/>
        <item x="117"/>
        <item x="3133"/>
        <item x="959"/>
        <item x="2069"/>
        <item x="2440"/>
        <item x="2336"/>
        <item x="2437"/>
        <item x="2021"/>
        <item x="1505"/>
        <item x="3917"/>
        <item x="2087"/>
        <item x="3457"/>
        <item x="2457"/>
        <item x="2406"/>
        <item x="4848"/>
        <item x="1205"/>
        <item x="2847"/>
        <item x="4304"/>
        <item x="4745"/>
        <item x="4476"/>
        <item x="3748"/>
        <item x="4287"/>
        <item x="608"/>
        <item x="2009"/>
        <item x="2753"/>
        <item x="4327"/>
        <item x="4685"/>
        <item x="3483"/>
        <item x="97"/>
        <item x="1063"/>
        <item x="4354"/>
        <item x="516"/>
        <item x="92"/>
        <item x="4278"/>
        <item x="54"/>
        <item x="1030"/>
        <item x="1733"/>
        <item x="4840"/>
        <item x="2355"/>
        <item x="3881"/>
        <item x="2839"/>
        <item x="582"/>
        <item x="2271"/>
        <item x="4759"/>
        <item x="796"/>
        <item x="1405"/>
        <item x="2672"/>
        <item x="3912"/>
        <item x="1685"/>
        <item x="1832"/>
        <item x="4499"/>
        <item x="4286"/>
        <item x="4885"/>
        <item x="2936"/>
        <item x="316"/>
        <item x="4159"/>
        <item x="2843"/>
        <item x="3029"/>
        <item x="799"/>
        <item x="3937"/>
        <item x="4197"/>
        <item x="2049"/>
        <item x="1428"/>
        <item x="3426"/>
        <item x="4199"/>
        <item x="4183"/>
        <item x="3012"/>
        <item x="937"/>
        <item x="78"/>
        <item x="4316"/>
        <item x="3627"/>
        <item x="3062"/>
        <item x="1057"/>
        <item x="4650"/>
        <item x="527"/>
        <item x="864"/>
        <item x="3635"/>
        <item x="253"/>
        <item x="96"/>
        <item x="4573"/>
        <item x="931"/>
        <item x="771"/>
        <item x="4695"/>
        <item x="1006"/>
        <item x="3215"/>
        <item x="971"/>
        <item x="2223"/>
        <item x="936"/>
        <item x="2995"/>
        <item x="3082"/>
        <item x="764"/>
        <item x="1385"/>
        <item x="3927"/>
        <item x="4566"/>
        <item x="3606"/>
        <item x="1994"/>
        <item x="69"/>
        <item x="80"/>
        <item x="32"/>
        <item x="4605"/>
        <item x="3614"/>
        <item x="1283"/>
        <item x="1381"/>
        <item x="4208"/>
        <item x="1825"/>
        <item x="3210"/>
        <item x="3194"/>
        <item x="3967"/>
        <item x="404"/>
        <item x="3341"/>
        <item x="4161"/>
        <item x="4708"/>
        <item x="1439"/>
        <item x="3219"/>
        <item x="3630"/>
        <item x="2136"/>
        <item x="2979"/>
        <item x="2883"/>
        <item x="508"/>
        <item x="4147"/>
        <item x="731"/>
        <item x="752"/>
        <item x="49"/>
        <item x="1016"/>
        <item x="2680"/>
        <item x="2003"/>
        <item x="568"/>
        <item x="222"/>
        <item x="3988"/>
        <item x="3983"/>
        <item x="2754"/>
        <item x="4016"/>
        <item x="2870"/>
        <item x="2044"/>
        <item x="2137"/>
        <item x="2081"/>
        <item x="3052"/>
        <item x="1905"/>
        <item x="3132"/>
        <item x="2764"/>
        <item x="3703"/>
        <item x="2530"/>
        <item x="921"/>
        <item x="1234"/>
        <item x="1446"/>
        <item x="4526"/>
        <item x="4104"/>
        <item x="4761"/>
        <item x="1207"/>
        <item x="4505"/>
        <item x="1864"/>
        <item x="3022"/>
        <item x="741"/>
        <item x="3860"/>
        <item x="2522"/>
        <item x="1340"/>
        <item x="5"/>
        <item x="1366"/>
        <item x="1101"/>
        <item x="1125"/>
        <item x="4637"/>
        <item x="2894"/>
        <item x="2739"/>
        <item x="1059"/>
        <item x="2084"/>
        <item x="504"/>
        <item x="4365"/>
        <item x="4078"/>
        <item x="1068"/>
        <item x="753"/>
        <item x="2095"/>
        <item x="1792"/>
        <item x="2039"/>
        <item x="3995"/>
        <item x="3573"/>
        <item x="1194"/>
        <item x="4610"/>
        <item x="426"/>
        <item x="3411"/>
        <item x="3191"/>
        <item x="3399"/>
        <item x="62"/>
        <item x="689"/>
        <item x="340"/>
        <item x="29"/>
        <item x="2789"/>
        <item x="452"/>
        <item x="808"/>
        <item x="4040"/>
        <item x="2339"/>
        <item x="1767"/>
        <item x="1301"/>
        <item x="2918"/>
        <item x="2557"/>
        <item x="384"/>
        <item x="1039"/>
        <item x="3023"/>
        <item x="4009"/>
        <item x="735"/>
        <item x="2354"/>
        <item x="4502"/>
        <item x="1040"/>
        <item x="2898"/>
        <item x="2634"/>
        <item x="1721"/>
        <item x="3698"/>
        <item x="4569"/>
        <item x="4099"/>
        <item x="3596"/>
        <item x="2709"/>
        <item x="1756"/>
        <item x="1776"/>
        <item x="4312"/>
        <item x="1091"/>
        <item x="3312"/>
        <item x="4309"/>
        <item x="612"/>
        <item x="3153"/>
        <item x="541"/>
        <item x="2642"/>
        <item x="4322"/>
        <item x="846"/>
        <item x="849"/>
        <item x="4570"/>
        <item x="3710"/>
        <item x="1820"/>
        <item x="1978"/>
        <item x="272"/>
        <item x="4616"/>
        <item x="25"/>
        <item x="1922"/>
        <item x="3004"/>
        <item x="4311"/>
        <item x="2681"/>
        <item x="1280"/>
        <item x="1899"/>
        <item x="4640"/>
        <item x="1789"/>
        <item x="3216"/>
        <item x="3087"/>
        <item x="231"/>
        <item x="2651"/>
        <item x="1780"/>
        <item x="1477"/>
        <item x="941"/>
        <item x="2595"/>
        <item x="3151"/>
        <item x="1468"/>
        <item x="3992"/>
        <item x="1774"/>
        <item x="2229"/>
        <item x="1996"/>
        <item x="183"/>
        <item x="138"/>
        <item x="153"/>
        <item x="3090"/>
        <item x="4531"/>
        <item x="1403"/>
        <item x="4581"/>
        <item x="3584"/>
        <item x="2420"/>
        <item x="730"/>
        <item x="2220"/>
        <item x="588"/>
        <item x="3755"/>
        <item x="3787"/>
        <item x="4074"/>
        <item x="4426"/>
        <item x="3575"/>
        <item x="1794"/>
        <item x="2168"/>
        <item x="3490"/>
        <item x="3036"/>
        <item x="3925"/>
        <item x="2358"/>
        <item x="312"/>
        <item x="338"/>
        <item x="375"/>
        <item x="1645"/>
        <item x="2478"/>
        <item x="2858"/>
        <item x="410"/>
        <item x="1096"/>
        <item x="638"/>
        <item x="2938"/>
        <item x="1748"/>
        <item x="4541"/>
        <item x="898"/>
        <item x="2605"/>
        <item x="1546"/>
        <item x="3500"/>
        <item x="2349"/>
        <item x="811"/>
        <item x="3820"/>
        <item x="1578"/>
        <item x="2370"/>
        <item x="2366"/>
        <item x="1872"/>
        <item x="1228"/>
        <item x="1949"/>
        <item x="2960"/>
        <item x="308"/>
        <item x="617"/>
        <item x="1595"/>
        <item x="1830"/>
        <item x="3613"/>
        <item x="2310"/>
        <item x="650"/>
        <item x="3455"/>
        <item x="2458"/>
        <item x="3842"/>
        <item x="3757"/>
        <item x="1389"/>
        <item x="165"/>
        <item x="2254"/>
        <item x="2817"/>
        <item x="4024"/>
        <item x="1623"/>
        <item x="1061"/>
        <item x="1156"/>
        <item x="1420"/>
        <item x="4153"/>
        <item x="537"/>
        <item x="1954"/>
        <item x="2404"/>
        <item x="3786"/>
        <item x="220"/>
        <item x="1285"/>
        <item x="4604"/>
        <item x="2825"/>
        <item x="3709"/>
        <item x="3631"/>
        <item x="4747"/>
        <item x="1616"/>
        <item x="437"/>
        <item x="3792"/>
        <item x="2558"/>
        <item x="3288"/>
        <item x="1786"/>
        <item x="646"/>
        <item x="1490"/>
        <item x="1469"/>
        <item x="4482"/>
        <item x="2692"/>
        <item x="693"/>
        <item x="4768"/>
        <item x="1663"/>
        <item x="2280"/>
        <item x="2759"/>
        <item x="290"/>
        <item x="3301"/>
        <item x="1708"/>
        <item x="480"/>
        <item x="1641"/>
        <item x="3551"/>
        <item x="1989"/>
        <item x="2587"/>
        <item x="4557"/>
        <item x="3408"/>
        <item x="266"/>
        <item x="4283"/>
        <item x="2917"/>
        <item x="2801"/>
        <item x="4360"/>
        <item x="4728"/>
        <item x="2244"/>
        <item x="3416"/>
        <item x="3021"/>
        <item x="881"/>
        <item x="4219"/>
        <item x="754"/>
        <item x="4547"/>
        <item x="3672"/>
        <item x="1184"/>
        <item x="3676"/>
        <item x="4632"/>
        <item x="490"/>
        <item x="1599"/>
        <item x="3226"/>
        <item x="1160"/>
        <item x="1957"/>
        <item x="3940"/>
        <item x="2236"/>
        <item x="3452"/>
        <item x="469"/>
        <item x="3815"/>
        <item x="1765"/>
        <item x="2472"/>
        <item x="4028"/>
        <item x="3722"/>
        <item x="4736"/>
        <item x="2619"/>
        <item x="1672"/>
        <item x="1085"/>
        <item x="3809"/>
        <item x="4744"/>
        <item x="2396"/>
        <item x="1122"/>
        <item x="4686"/>
        <item x="3102"/>
        <item x="4609"/>
        <item x="4445"/>
        <item x="1990"/>
        <item x="3848"/>
        <item x="2402"/>
        <item x="3032"/>
        <item x="4503"/>
        <item x="3572"/>
        <item x="1795"/>
        <item x="679"/>
        <item x="901"/>
        <item x="1179"/>
        <item x="4472"/>
        <item x="1485"/>
        <item x="3902"/>
        <item x="3112"/>
        <item x="2864"/>
        <item x="2276"/>
        <item x="3020"/>
        <item x="1710"/>
        <item x="2969"/>
        <item x="518"/>
        <item x="121"/>
        <item x="147"/>
        <item x="3696"/>
        <item x="3046"/>
        <item x="2153"/>
        <item x="2445"/>
        <item x="3342"/>
        <item x="1233"/>
        <item x="2560"/>
        <item x="1010"/>
        <item x="4617"/>
        <item x="4776"/>
        <item x="128"/>
        <item x="4164"/>
        <item x="3057"/>
        <item x="2097"/>
        <item x="3819"/>
        <item x="3406"/>
        <item x="2716"/>
        <item x="1361"/>
        <item x="840"/>
        <item x="3893"/>
        <item x="2983"/>
        <item x="1416"/>
        <item x="82"/>
        <item x="4786"/>
        <item x="2603"/>
        <item x="3513"/>
        <item x="3139"/>
        <item x="2581"/>
        <item x="3609"/>
        <item x="905"/>
        <item x="1507"/>
        <item x="2721"/>
        <item x="4699"/>
        <item x="4886"/>
        <item x="15"/>
        <item x="1003"/>
        <item x="2172"/>
        <item x="1172"/>
        <item x="738"/>
        <item x="910"/>
        <item x="4258"/>
        <item x="2425"/>
        <item x="3942"/>
        <item x="3454"/>
        <item x="2299"/>
        <item x="2772"/>
        <item x="3943"/>
        <item x="3961"/>
        <item x="1279"/>
        <item x="4110"/>
        <item x="703"/>
        <item x="987"/>
        <item x="2946"/>
        <item x="482"/>
        <item x="142"/>
        <item x="4456"/>
        <item x="1806"/>
        <item x="3978"/>
        <item x="2045"/>
        <item x="3518"/>
        <item x="1054"/>
        <item x="3386"/>
        <item x="172"/>
        <item x="2624"/>
        <item x="4085"/>
        <item x="2164"/>
        <item x="1947"/>
        <item x="2913"/>
        <item x="1427"/>
        <item x="4281"/>
        <item x="2471"/>
        <item x="1165"/>
        <item x="914"/>
        <item x="4628"/>
        <item x="2380"/>
        <item x="3789"/>
        <item x="1270"/>
        <item x="1238"/>
        <item x="4198"/>
        <item x="793"/>
        <item x="414"/>
        <item x="2165"/>
        <item x="2024"/>
        <item x="702"/>
        <item x="829"/>
        <item x="1638"/>
        <item x="2423"/>
        <item x="199"/>
        <item x="2089"/>
        <item x="3217"/>
        <item x="3646"/>
        <item x="411"/>
        <item x="1286"/>
        <item x="1985"/>
        <item x="4182"/>
        <item x="2152"/>
        <item x="3908"/>
        <item x="4339"/>
        <item x="348"/>
        <item x="19"/>
        <item x="151"/>
        <item x="1533"/>
        <item x="3577"/>
        <item x="3382"/>
        <item x="777"/>
        <item x="4598"/>
        <item x="1614"/>
        <item x="2434"/>
        <item x="2539"/>
        <item x="2694"/>
        <item x="4673"/>
        <item x="176"/>
        <item x="2103"/>
        <item x="1962"/>
        <item x="3420"/>
        <item x="1251"/>
        <item x="1166"/>
        <item x="4782"/>
        <item x="4729"/>
        <item x="3903"/>
        <item x="1611"/>
        <item x="1448"/>
        <item x="1639"/>
        <item x="2426"/>
        <item x="476"/>
        <item x="2185"/>
        <item x="1902"/>
        <item x="1588"/>
        <item x="4151"/>
        <item x="1811"/>
        <item x="557"/>
        <item x="281"/>
        <item x="1742"/>
        <item x="1118"/>
        <item x="2794"/>
        <item x="3852"/>
        <item x="417"/>
        <item x="1440"/>
        <item x="3038"/>
        <item x="432"/>
        <item x="154"/>
        <item x="135"/>
        <item x="217"/>
        <item x="140"/>
        <item x="379"/>
        <item x="4303"/>
        <item x="1067"/>
        <item x="760"/>
        <item x="3624"/>
        <item x="3552"/>
        <item x="1703"/>
        <item x="3089"/>
        <item x="3773"/>
        <item x="3311"/>
        <item x="4330"/>
        <item x="2101"/>
        <item x="2124"/>
        <item x="3655"/>
        <item x="3781"/>
        <item x="661"/>
        <item x="3871"/>
        <item x="947"/>
        <item x="1808"/>
        <item x="1893"/>
        <item x="627"/>
        <item x="2421"/>
        <item x="554"/>
        <item x="4390"/>
        <item x="3640"/>
        <item x="1074"/>
        <item x="3818"/>
        <item x="544"/>
        <item x="4642"/>
        <item x="235"/>
        <item x="35"/>
        <item x="68"/>
        <item x="2203"/>
        <item x="4680"/>
        <item x="3697"/>
        <item x="2122"/>
        <item x="1562"/>
        <item x="2513"/>
        <item x="4328"/>
        <item x="1259"/>
        <item x="2143"/>
        <item x="1644"/>
        <item x="798"/>
        <item x="3565"/>
        <item x="3180"/>
        <item x="3453"/>
        <item x="894"/>
        <item x="3114"/>
        <item x="3788"/>
        <item x="252"/>
        <item x="1910"/>
        <item x="3367"/>
        <item x="926"/>
        <item x="1558"/>
        <item x="3533"/>
        <item x="145"/>
        <item x="854"/>
        <item x="4308"/>
        <item x="2767"/>
        <item x="1665"/>
        <item x="1850"/>
        <item x="1968"/>
        <item x="2257"/>
        <item x="3313"/>
        <item x="3095"/>
        <item x="358"/>
        <item x="2683"/>
        <item x="1109"/>
        <item x="1728"/>
        <item x="539"/>
        <item x="2017"/>
        <item x="877"/>
        <item x="4701"/>
        <item x="989"/>
        <item x="1242"/>
        <item x="1422"/>
        <item x="4346"/>
        <item x="4879"/>
        <item x="4670"/>
        <item x="2910"/>
        <item x="4691"/>
        <item x="2216"/>
        <item x="1055"/>
        <item x="3666"/>
        <item x="2375"/>
        <item x="4044"/>
        <item x="2730"/>
        <item x="3157"/>
        <item x="2745"/>
        <item x="2980"/>
        <item x="4915"/>
        <item x="3409"/>
        <item x="4707"/>
        <item x="2456"/>
        <item x="767"/>
        <item x="2104"/>
        <item x="2498"/>
        <item x="4514"/>
        <item x="2483"/>
        <item x="4108"/>
        <item x="3365"/>
        <item x="4332"/>
        <item x="3286"/>
        <item x="4100"/>
        <item x="1781"/>
        <item x="1945"/>
        <item x="2535"/>
        <item x="4289"/>
        <item x="1660"/>
        <item x="3100"/>
        <item x="1768"/>
        <item x="630"/>
        <item x="3535"/>
        <item x="1587"/>
        <item x="4297"/>
        <item x="1529"/>
        <item x="1617"/>
        <item x="3289"/>
        <item x="2200"/>
        <item x="1888"/>
        <item x="1450"/>
        <item x="4676"/>
        <item x="3381"/>
        <item x="2582"/>
        <item x="297"/>
        <item x="4585"/>
        <item x="3747"/>
        <item x="4372"/>
        <item x="2911"/>
        <item x="642"/>
        <item x="2362"/>
        <item x="1414"/>
        <item x="2211"/>
        <item x="3890"/>
        <item x="4630"/>
        <item x="2117"/>
        <item x="4050"/>
        <item x="2686"/>
        <item x="1371"/>
        <item x="4910"/>
        <item x="3320"/>
        <item x="3316"/>
        <item x="1837"/>
        <item x="2751"/>
        <item x="1288"/>
        <item x="2655"/>
        <item x="3993"/>
        <item x="3203"/>
        <item x="4454"/>
        <item x="4381"/>
        <item x="3149"/>
        <item x="3065"/>
        <item x="3297"/>
        <item x="3664"/>
        <item x="247"/>
        <item x="122"/>
        <item x="198"/>
        <item x="3814"/>
        <item x="3810"/>
        <item x="3440"/>
        <item x="1359"/>
        <item x="491"/>
        <item x="4229"/>
        <item x="4318"/>
        <item x="983"/>
        <item x="1115"/>
        <item x="191"/>
        <item x="1312"/>
        <item x="949"/>
        <item x="1868"/>
        <item x="4194"/>
        <item x="3679"/>
        <item x="2810"/>
        <item x="4236"/>
        <item x="1755"/>
        <item x="1874"/>
        <item x="3886"/>
        <item x="4251"/>
        <item x="1674"/>
        <item x="1784"/>
        <item x="3878"/>
        <item x="4722"/>
        <item x="1890"/>
        <item x="2599"/>
        <item x="4561"/>
        <item x="3683"/>
        <item x="1145"/>
        <item x="4746"/>
        <item x="3560"/>
        <item x="4262"/>
        <item x="3498"/>
        <item x="2628"/>
        <item x="4652"/>
        <item x="528"/>
        <item x="376"/>
        <item x="3199"/>
        <item x="2012"/>
        <item x="420"/>
        <item x="3013"/>
        <item x="1369"/>
        <item x="232"/>
        <item x="2393"/>
        <item x="4457"/>
        <item x="394"/>
        <item x="405"/>
        <item x="251"/>
        <item x="498"/>
        <item x="4453"/>
        <item x="1779"/>
        <item x="3647"/>
        <item x="3106"/>
        <item x="3701"/>
        <item x="3193"/>
        <item x="4023"/>
        <item x="1418"/>
        <item x="4716"/>
        <item x="2007"/>
        <item x="3054"/>
        <item x="681"/>
        <item x="592"/>
        <item x="1829"/>
        <item x="4810"/>
        <item x="4480"/>
        <item x="1698"/>
        <item x="1737"/>
        <item x="4344"/>
        <item x="3695"/>
        <item x="2948"/>
        <item x="2649"/>
        <item x="3097"/>
        <item x="3795"/>
        <item x="1162"/>
        <item x="2891"/>
        <item x="2438"/>
        <item x="2193"/>
        <item x="2248"/>
        <item x="4256"/>
        <item x="1658"/>
        <item x="2700"/>
        <item x="3760"/>
        <item x="3557"/>
        <item x="979"/>
        <item x="3314"/>
        <item x="4903"/>
        <item x="3129"/>
        <item x="4753"/>
        <item x="1999"/>
        <item x="4530"/>
        <item x="3259"/>
        <item x="1823"/>
        <item x="4047"/>
        <item x="406"/>
        <item x="4842"/>
        <item x="4614"/>
        <item x="2845"/>
        <item x="4792"/>
        <item x="3519"/>
        <item x="4468"/>
        <item x="1838"/>
        <item x="2163"/>
        <item x="4623"/>
        <item x="2861"/>
        <item x="616"/>
        <item x="3633"/>
        <item x="1772"/>
        <item x="2747"/>
        <item x="3656"/>
        <item x="2077"/>
        <item x="948"/>
        <item x="1026"/>
        <item x="2998"/>
        <item x="1560"/>
        <item x="2359"/>
        <item x="1045"/>
        <item x="3720"/>
        <item x="4299"/>
        <item x="2102"/>
        <item x="978"/>
        <item x="3389"/>
        <item x="3435"/>
        <item x="3115"/>
        <item x="436"/>
        <item x="4833"/>
        <item x="3155"/>
        <item x="38"/>
        <item x="1620"/>
        <item x="3805"/>
        <item x="52"/>
        <item x="861"/>
        <item x="1831"/>
        <item x="2184"/>
        <item x="3473"/>
        <item x="4473"/>
        <item x="144"/>
        <item x="2517"/>
        <item x="2714"/>
        <item x="4555"/>
        <item x="1298"/>
        <item x="1034"/>
        <item x="2234"/>
        <item x="2909"/>
        <item x="4678"/>
        <item x="3642"/>
        <item x="3970"/>
        <item x="3632"/>
        <item x="3636"/>
        <item x="744"/>
        <item x="1873"/>
        <item x="2830"/>
        <item x="1464"/>
        <item x="3196"/>
        <item x="3712"/>
        <item x="2288"/>
        <item x="924"/>
        <item x="3356"/>
        <item x="3759"/>
        <item x="1073"/>
        <item x="2890"/>
        <item x="1243"/>
        <item x="1815"/>
        <item x="1338"/>
        <item x="938"/>
        <item x="746"/>
        <item x="1252"/>
        <item x="3244"/>
        <item x="4846"/>
        <item x="3140"/>
        <item x="111"/>
        <item x="2673"/>
        <item x="2384"/>
        <item x="181"/>
        <item x="4836"/>
        <item x="2312"/>
        <item x="2274"/>
        <item x="374"/>
        <item x="347"/>
        <item x="4808"/>
        <item x="686"/>
        <item x="3485"/>
        <item x="3393"/>
        <item x="3075"/>
        <item x="2968"/>
        <item x="4002"/>
        <item x="3999"/>
        <item x="1526"/>
        <item x="2536"/>
        <item x="2905"/>
        <item x="2985"/>
        <item x="4847"/>
        <item x="4714"/>
        <item x="4719"/>
        <item x="1821"/>
        <item x="4898"/>
        <item x="4883"/>
        <item x="4401"/>
        <item x="1133"/>
        <item x="2022"/>
        <item x="1028"/>
        <item x="1"/>
        <item x="13"/>
        <item x="18"/>
        <item x="202"/>
        <item x="2036"/>
        <item x="2474"/>
        <item x="1718"/>
        <item x="368"/>
        <item x="769"/>
        <item x="284"/>
        <item x="3206"/>
        <item x="3515"/>
        <item x="1506"/>
        <item x="2020"/>
        <item x="4010"/>
        <item x="4223"/>
        <item x="830"/>
        <item x="4060"/>
        <item x="2740"/>
        <item x="4051"/>
        <item x="314"/>
        <item x="3982"/>
        <item x="3769"/>
        <item x="3173"/>
        <item x="3269"/>
        <item x="3543"/>
        <item x="1425"/>
        <item x="3208"/>
        <item x="500"/>
        <item x="4337"/>
        <item x="1502"/>
        <item x="2227"/>
        <item x="3857"/>
        <item x="3923"/>
        <item x="3812"/>
        <item x="105"/>
        <item x="2675"/>
        <item x="4669"/>
        <item x="3400"/>
        <item x="758"/>
        <item x="3335"/>
        <item x="1344"/>
        <item x="2377"/>
        <item x="1442"/>
        <item x="1227"/>
        <item x="3344"/>
        <item x="1461"/>
        <item x="2161"/>
        <item x="2724"/>
        <item x="1760"/>
        <item x="1678"/>
        <item x="1773"/>
        <item x="783"/>
        <item x="669"/>
        <item x="4906"/>
        <item x="51"/>
        <item x="3258"/>
        <item x="2294"/>
        <item x="3862"/>
        <item x="1075"/>
        <item x="2578"/>
        <item x="2927"/>
        <item x="2889"/>
        <item x="3330"/>
        <item x="224"/>
        <item x="2676"/>
        <item x="2379"/>
        <item x="673"/>
        <item x="2902"/>
        <item x="4508"/>
        <item x="3736"/>
        <item x="2215"/>
        <item x="3863"/>
        <item x="286"/>
        <item x="3295"/>
        <item x="2131"/>
        <item x="1935"/>
        <item x="1480"/>
        <item x="3883"/>
        <item x="1520"/>
        <item x="189"/>
        <item x="4403"/>
        <item x="12"/>
        <item x="2892"/>
        <item x="3000"/>
        <item x="4850"/>
        <item x="1441"/>
        <item x="4369"/>
        <item x="2848"/>
        <item x="2205"/>
        <item x="2780"/>
        <item x="4681"/>
        <item x="3292"/>
        <item x="201"/>
        <item x="3796"/>
        <item x="3615"/>
        <item x="3437"/>
        <item x="3711"/>
        <item x="3657"/>
        <item x="950"/>
        <item x="2919"/>
        <item x="1621"/>
        <item x="1412"/>
        <item x="2532"/>
        <item x="1486"/>
        <item x="2395"/>
        <item x="2128"/>
        <item x="1851"/>
        <item x="1296"/>
        <item x="2661"/>
        <item x="2993"/>
        <item x="982"/>
        <item x="4554"/>
        <item x="2320"/>
        <item x="1131"/>
        <item x="810"/>
        <item x="2625"/>
        <item x="4887"/>
        <item x="684"/>
        <item x="3616"/>
        <item x="180"/>
        <item x="581"/>
        <item x="2308"/>
        <item x="119"/>
        <item x="1038"/>
        <item x="2940"/>
        <item x="1202"/>
        <item x="4874"/>
        <item x="3209"/>
        <item x="2019"/>
        <item x="262"/>
        <item x="4004"/>
        <item x="4375"/>
        <item x="3056"/>
        <item x="725"/>
        <item x="3727"/>
        <item x="3444"/>
        <item x="4133"/>
        <item x="440"/>
        <item x="1325"/>
        <item x="668"/>
        <item x="3218"/>
        <item x="506"/>
        <item x="1827"/>
        <item x="2443"/>
        <item x="496"/>
        <item x="3262"/>
        <item x="1157"/>
        <item x="3998"/>
        <item x="1997"/>
        <item x="2442"/>
        <item x="3851"/>
        <item x="816"/>
        <item x="1508"/>
        <item x="2315"/>
        <item x="2770"/>
        <item x="761"/>
        <item x="2222"/>
        <item x="1374"/>
        <item x="4111"/>
        <item x="2533"/>
        <item x="3484"/>
        <item x="1576"/>
        <item x="2441"/>
        <item x="1271"/>
        <item x="1785"/>
        <item x="3096"/>
        <item x="1262"/>
        <item x="3293"/>
        <item x="4317"/>
        <item x="1548"/>
        <item x="3777"/>
        <item x="3130"/>
        <item x="4395"/>
        <item x="1424"/>
        <item x="815"/>
        <item x="976"/>
        <item x="1094"/>
        <item x="670"/>
        <item x="3350"/>
        <item x="2431"/>
        <item x="2831"/>
        <item x="4218"/>
        <item x="2010"/>
        <item x="2157"/>
        <item x="1802"/>
        <item x="3014"/>
        <item x="4704"/>
        <item x="1105"/>
        <item x="1240"/>
        <item x="3214"/>
        <item x="1347"/>
        <item x="1869"/>
        <item x="1200"/>
        <item x="1492"/>
        <item x="4087"/>
        <item x="1050"/>
        <item x="776"/>
        <item x="380"/>
        <item x="206"/>
        <item x="1716"/>
        <item x="2186"/>
        <item x="4672"/>
        <item x="155"/>
        <item x="341"/>
        <item x="4250"/>
        <item x="4579"/>
        <item x="4334"/>
        <item x="3069"/>
        <item x="451"/>
        <item x="2509"/>
        <item x="4675"/>
        <item x="4213"/>
        <item x="2491"/>
        <item x="3689"/>
        <item x="22"/>
        <item x="920"/>
        <item x="1762"/>
        <item x="228"/>
        <item x="2088"/>
        <item x="4107"/>
        <item x="3997"/>
        <item x="448"/>
        <item x="4233"/>
        <item x="4427"/>
        <item x="610"/>
        <item x="1343"/>
        <item x="2422"/>
        <item x="4429"/>
        <item x="2001"/>
        <item x="4661"/>
        <item x="4819"/>
        <item x="2053"/>
        <item x="1739"/>
        <item x="613"/>
        <item x="3083"/>
        <item x="3016"/>
        <item x="4825"/>
        <item x="2717"/>
        <item x="3135"/>
        <item x="1876"/>
        <item x="859"/>
        <item x="2820"/>
        <item x="3958"/>
        <item x="3164"/>
        <item x="4705"/>
        <item x="2900"/>
        <item x="4725"/>
        <item x="4639"/>
        <item x="4553"/>
        <item x="3737"/>
        <item x="1896"/>
        <item x="1593"/>
        <item x="749"/>
        <item x="3374"/>
        <item x="3126"/>
        <item x="4876"/>
        <item x="578"/>
        <item x="1004"/>
        <item x="4280"/>
        <item x="1695"/>
        <item x="3745"/>
        <item x="2487"/>
        <item x="2933"/>
        <item x="1360"/>
        <item x="3084"/>
        <item x="1391"/>
        <item x="351"/>
        <item x="59"/>
        <item x="4758"/>
        <item x="585"/>
        <item x="1478"/>
        <item x="807"/>
        <item x="1519"/>
        <item x="1753"/>
        <item x="399"/>
        <item x="4489"/>
        <item x="4568"/>
        <item x="168"/>
        <item x="4209"/>
        <item x="3623"/>
        <item x="4563"/>
        <item x="190"/>
        <item x="3780"/>
        <item x="3618"/>
        <item x="3853"/>
        <item x="4904"/>
        <item x="1662"/>
        <item x="4447"/>
        <item x="248"/>
        <item x="2718"/>
        <item x="4077"/>
        <item x="1717"/>
        <item x="3768"/>
        <item x="1099"/>
        <item x="3687"/>
        <item x="2792"/>
        <item x="4105"/>
        <item x="3729"/>
        <item x="1415"/>
        <item x="3783"/>
        <item x="641"/>
        <item x="2078"/>
        <item x="4386"/>
        <item x="2465"/>
        <item x="3628"/>
        <item x="3039"/>
        <item x="3044"/>
        <item x="3019"/>
        <item x="2989"/>
        <item x="1975"/>
        <item x="1889"/>
        <item x="1078"/>
        <item x="1066"/>
        <item x="1189"/>
        <item x="2183"/>
        <item x="1857"/>
        <item x="3531"/>
        <item x="2224"/>
        <item x="2142"/>
        <item x="421"/>
        <item x="1860"/>
        <item x="3831"/>
        <item x="418"/>
        <item x="4647"/>
        <item x="2331"/>
        <item x="2573"/>
        <item x="2002"/>
        <item x="1190"/>
        <item x="1245"/>
        <item x="2929"/>
        <item x="1528"/>
        <item x="1584"/>
        <item x="388"/>
        <item x="2329"/>
        <item x="3699"/>
        <item x="1632"/>
        <item x="1410"/>
        <item x="3844"/>
        <item x="2239"/>
        <item x="1229"/>
        <item x="3775"/>
        <item x="1729"/>
        <item x="3116"/>
        <item x="2519"/>
        <item x="2175"/>
        <item x="1847"/>
        <item x="2158"/>
        <item x="866"/>
        <item x="2501"/>
        <item x="3034"/>
        <item x="1750"/>
        <item x="1321"/>
        <item x="2822"/>
        <item x="1725"/>
        <item x="4326"/>
        <item x="3227"/>
        <item x="884"/>
        <item x="2781"/>
        <item x="4635"/>
        <item x="604"/>
        <item x="337"/>
        <item x="3170"/>
        <item x="4385"/>
        <item x="817"/>
        <item x="329"/>
        <item x="2348"/>
        <item x="1248"/>
        <item x="4418"/>
        <item x="3802"/>
        <item x="1328"/>
        <item x="3481"/>
        <item x="2074"/>
        <item x="1124"/>
        <item x="3329"/>
        <item x="892"/>
        <item x="1818"/>
        <item x="4353"/>
        <item x="1216"/>
        <item x="1206"/>
        <item x="3499"/>
        <item x="4914"/>
        <item x="952"/>
        <item x="852"/>
        <item x="2489"/>
        <item x="3161"/>
        <item x="3924"/>
        <item x="4249"/>
        <item x="1951"/>
        <item x="535"/>
        <item x="4154"/>
        <item x="2318"/>
        <item x="3559"/>
        <item x="3670"/>
        <item x="1930"/>
        <item x="3043"/>
        <item x="4803"/>
        <item x="2202"/>
        <item x="1909"/>
        <item x="3918"/>
        <item x="1973"/>
        <item x="4779"/>
        <item x="4294"/>
        <item x="362"/>
        <item x="209"/>
        <item x="4220"/>
        <item x="3602"/>
        <item x="4448"/>
        <item x="2713"/>
        <item x="3278"/>
        <item x="4624"/>
        <item x="756"/>
        <item x="3861"/>
        <item x="4787"/>
        <item x="3379"/>
        <item x="4191"/>
        <item x="4780"/>
        <item x="2209"/>
        <item x="4754"/>
        <item x="3744"/>
        <item x="3339"/>
        <item x="1278"/>
        <item x="4132"/>
        <item x="4693"/>
        <item x="918"/>
        <item x="576"/>
        <item x="87"/>
        <item x="107"/>
        <item x="3309"/>
        <item x="446"/>
        <item x="1628"/>
        <item x="3230"/>
        <item x="1652"/>
        <item x="2459"/>
        <item x="4911"/>
        <item x="575"/>
        <item x="967"/>
        <item x="2225"/>
        <item x="4167"/>
        <item x="3797"/>
        <item x="4428"/>
        <item x="2702"/>
        <item x="3284"/>
        <item x="1834"/>
        <item x="2113"/>
        <item x="4089"/>
        <item x="2221"/>
        <item x="3554"/>
        <item x="784"/>
        <item x="4091"/>
        <item x="3977"/>
        <item x="3076"/>
        <item x="1203"/>
        <item x="683"/>
        <item x="4720"/>
        <item x="4206"/>
        <item x="465"/>
        <item x="3272"/>
        <item x="30"/>
        <item x="3085"/>
        <item x="619"/>
        <item x="1404"/>
        <item x="4888"/>
        <item x="4245"/>
        <item x="3006"/>
        <item x="4465"/>
        <item x="4160"/>
        <item x="1130"/>
        <item x="4118"/>
        <item x="3731"/>
        <item x="3110"/>
        <item x="586"/>
        <item x="3537"/>
        <item x="3750"/>
        <item x="2563"/>
        <item x="2561"/>
        <item x="3991"/>
        <item x="2722"/>
        <item x="3694"/>
        <item x="4238"/>
        <item x="1217"/>
        <item x="2400"/>
        <item x="4872"/>
        <item x="1488"/>
        <item x="4173"/>
        <item x="2464"/>
        <item x="559"/>
        <item x="1515"/>
        <item x="2966"/>
        <item x="2594"/>
        <item x="4324"/>
        <item x="2804"/>
        <item x="1527"/>
        <item x="1378"/>
        <item x="3570"/>
        <item x="3471"/>
        <item x="4512"/>
        <item x="1843"/>
        <item x="81"/>
        <item x="4351"/>
        <item x="1313"/>
        <item x="1052"/>
        <item x="552"/>
        <item x="2863"/>
        <item x="4790"/>
        <item x="3681"/>
        <item x="4733"/>
        <item x="4069"/>
        <item x="2037"/>
        <item x="445"/>
        <item x="1430"/>
        <item x="4054"/>
        <item x="3456"/>
        <item x="3625"/>
        <item x="4268"/>
        <item x="3585"/>
        <item x="2070"/>
        <item x="315"/>
        <item x="3873"/>
        <item x="2099"/>
        <item x="2923"/>
        <item x="2856"/>
        <item x="3373"/>
        <item x="3749"/>
        <item x="1295"/>
        <item x="2549"/>
        <item x="2391"/>
        <item x="2763"/>
        <item x="4821"/>
        <item x="1537"/>
        <item x="2494"/>
        <item x="2109"/>
        <item x="1629"/>
        <item x="4368"/>
        <item x="2057"/>
        <item x="3985"/>
        <item x="2961"/>
        <item x="1382"/>
        <item x="656"/>
        <item x="1992"/>
        <item x="460"/>
        <item x="543"/>
        <item x="3077"/>
        <item x="4497"/>
        <item x="2904"/>
        <item x="1218"/>
        <item x="4496"/>
        <item x="1406"/>
        <item x="2"/>
        <item x="1573"/>
        <item x="264"/>
        <item x="229"/>
        <item x="4490"/>
        <item x="4313"/>
        <item x="560"/>
        <item x="3144"/>
        <item x="1917"/>
        <item x="3147"/>
        <item x="160"/>
        <item x="31"/>
        <item x="6"/>
        <item x="467"/>
        <item x="2344"/>
        <item x="3300"/>
        <item x="1676"/>
        <item x="3439"/>
        <item x="2167"/>
        <item x="3667"/>
        <item x="3785"/>
        <item x="378"/>
        <item x="2389"/>
        <item x="1392"/>
        <item x="1807"/>
        <item x="1329"/>
        <item x="1181"/>
        <item x="2984"/>
        <item x="2797"/>
        <item x="3872"/>
        <item x="3719"/>
        <item x="3598"/>
        <item x="3302"/>
        <item x="2773"/>
        <item x="603"/>
        <item x="3474"/>
        <item x="848"/>
        <item x="159"/>
        <item x="1058"/>
        <item x="1330"/>
        <item x="593"/>
        <item x="770"/>
        <item x="1396"/>
        <item x="57"/>
        <item x="2876"/>
        <item x="2367"/>
        <item x="48"/>
        <item x="2000"/>
        <item x="1615"/>
        <item x="1787"/>
        <item x="233"/>
        <item x="234"/>
        <item x="237"/>
        <item x="2973"/>
        <item x="4"/>
        <item x="1521"/>
        <item x="2031"/>
        <item x="3271"/>
        <item x="306"/>
        <item x="740"/>
        <item x="4589"/>
        <item x="3778"/>
        <item x="765"/>
        <item x="2204"/>
        <item x="1948"/>
        <item x="163"/>
        <item x="2305"/>
        <item x="2545"/>
        <item x="934"/>
        <item x="652"/>
        <item x="2881"/>
        <item x="2447"/>
        <item x="1633"/>
        <item x="1514"/>
        <item x="4515"/>
        <item x="2405"/>
        <item x="2208"/>
        <item x="3591"/>
        <item x="1532"/>
        <item x="3662"/>
        <item x="2903"/>
        <item x="4228"/>
        <item x="2944"/>
        <item x="1501"/>
        <item x="4331"/>
        <item x="2731"/>
        <item x="2100"/>
        <item x="1971"/>
        <item x="4211"/>
        <item x="1964"/>
        <item x="4895"/>
        <item x="4243"/>
        <item x="4665"/>
        <item x="1732"/>
        <item x="2278"/>
        <item x="3182"/>
        <item x="1635"/>
        <item x="4190"/>
        <item x="1969"/>
        <item x="1434"/>
        <item x="1024"/>
        <item x="2198"/>
        <item x="3040"/>
        <item x="986"/>
        <item x="273"/>
        <item x="225"/>
        <item x="865"/>
        <item x="4121"/>
        <item x="4655"/>
        <item x="4276"/>
        <item x="4254"/>
        <item x="4203"/>
        <item x="558"/>
        <item x="3081"/>
        <item x="4749"/>
        <item x="73"/>
        <item x="2475"/>
        <item x="2080"/>
        <item x="4037"/>
        <item x="4757"/>
        <item x="1302"/>
        <item x="3678"/>
        <item x="3594"/>
        <item x="4119"/>
        <item x="2266"/>
        <item x="2444"/>
        <item x="4232"/>
        <item x="1702"/>
        <item x="1458"/>
        <item x="831"/>
        <item x="889"/>
        <item x="1323"/>
        <item x="2485"/>
        <item x="11"/>
        <item x="927"/>
        <item x="4788"/>
        <item x="1159"/>
        <item x="4851"/>
        <item x="4387"/>
        <item x="790"/>
        <item x="2737"/>
        <item x="4856"/>
        <item x="324"/>
        <item x="3574"/>
        <item x="4103"/>
        <item x="485"/>
        <item x="3813"/>
        <item x="2323"/>
        <item x="1805"/>
        <item x="2270"/>
        <item x="1326"/>
        <item x="1268"/>
        <item x="4807"/>
        <item x="3364"/>
        <item x="3159"/>
        <item x="3071"/>
        <item x="3368"/>
        <item x="4777"/>
        <item x="2121"/>
        <item x="1348"/>
        <item x="477"/>
        <item x="2503"/>
        <item x="2293"/>
        <item x="960"/>
        <item x="4809"/>
        <item x="2867"/>
        <item x="1854"/>
        <item x="2351"/>
        <item x="3754"/>
        <item x="1647"/>
        <item x="1065"/>
        <item x="1044"/>
        <item x="1534"/>
        <item x="1741"/>
        <item x="2912"/>
        <item x="3538"/>
        <item x="3846"/>
        <item x="565"/>
        <item x="2141"/>
        <item x="3392"/>
        <item x="7"/>
        <item x="3779"/>
        <item x="850"/>
        <item x="1977"/>
        <item x="4046"/>
        <item x="4684"/>
        <item x="4433"/>
        <item x="4479"/>
        <item x="3932"/>
        <item x="3121"/>
        <item x="2180"/>
        <item x="2749"/>
        <item x="540"/>
        <item x="922"/>
        <item x="628"/>
        <item x="242"/>
        <item x="245"/>
        <item x="1866"/>
        <item x="2111"/>
        <item x="4001"/>
        <item x="4205"/>
        <item x="4748"/>
        <item x="285"/>
        <item x="94"/>
        <item x="109"/>
        <item x="44"/>
        <item x="2181"/>
        <item x="1349"/>
        <item x="3376"/>
        <item x="819"/>
        <item x="3310"/>
        <item x="4095"/>
        <item x="212"/>
        <item x="1958"/>
        <item x="1817"/>
        <item x="4373"/>
        <item x="3567"/>
        <item x="1354"/>
        <item x="429"/>
        <item x="257"/>
        <item x="599"/>
        <item x="4478"/>
        <item x="1580"/>
        <item x="919"/>
        <item x="2040"/>
        <item x="2479"/>
        <item x="1027"/>
        <item x="3493"/>
        <item x="1940"/>
        <item x="317"/>
        <item x="512"/>
        <item x="980"/>
        <item x="192"/>
        <item x="1631"/>
        <item x="1498"/>
        <item x="344"/>
        <item x="4388"/>
        <item x="4389"/>
        <item x="21"/>
        <item x="39"/>
        <item x="2174"/>
        <item x="695"/>
        <item x="2356"/>
        <item x="3496"/>
        <item x="561"/>
        <item x="2065"/>
        <item x="1102"/>
        <item x="3987"/>
        <item x="3654"/>
        <item x="2497"/>
        <item x="2511"/>
        <item x="3855"/>
        <item x="1261"/>
        <item x="2697"/>
        <item x="1706"/>
        <item x="1504"/>
        <item x="2818"/>
        <item x="17"/>
        <item x="254"/>
        <item x="3751"/>
        <item x="2326"/>
        <item x="2119"/>
        <item x="1429"/>
        <item x="1433"/>
        <item x="3911"/>
        <item x="4361"/>
        <item x="4320"/>
        <item x="3067"/>
        <item x="2195"/>
        <item x="3688"/>
        <item x="3854"/>
        <item x="4366"/>
        <item x="4477"/>
        <item x="981"/>
        <item x="3680"/>
        <item x="4775"/>
        <item x="2125"/>
        <item x="4323"/>
        <item x="1421"/>
        <item x="3055"/>
        <item x="2126"/>
        <item x="3228"/>
        <item x="2463"/>
        <item x="1986"/>
        <item x="1855"/>
        <item x="4148"/>
        <item x="3931"/>
        <item x="4687"/>
        <item x="177"/>
        <item x="1021"/>
        <item x="2807"/>
        <item x="2663"/>
        <item x="4767"/>
        <item x="1740"/>
        <item x="4715"/>
        <item x="3864"/>
        <item x="1535"/>
        <item x="1173"/>
        <item x="4828"/>
        <item x="787"/>
        <item x="2173"/>
        <item x="4076"/>
        <item x="4595"/>
        <item x="1390"/>
        <item x="3370"/>
        <item x="4823"/>
        <item x="4396"/>
        <item x="3030"/>
        <item x="3770"/>
        <item x="4357"/>
        <item x="1790"/>
        <item x="1856"/>
        <item x="3246"/>
        <item x="1033"/>
        <item x="457"/>
        <item x="962"/>
        <item x="4193"/>
        <item x="2347"/>
        <item x="3468"/>
        <item x="3324"/>
        <item x="2783"/>
        <item x="1722"/>
        <item x="1726"/>
        <item x="2346"/>
        <item x="1129"/>
        <item x="708"/>
        <item x="213"/>
        <item x="392"/>
        <item x="182"/>
        <item x="1942"/>
        <item x="757"/>
        <item x="3059"/>
        <item x="2859"/>
        <item x="3823"/>
        <item x="2907"/>
        <item x="4822"/>
        <item x="4854"/>
        <item x="4538"/>
        <item x="4135"/>
        <item x="904"/>
        <item x="2026"/>
        <item x="3984"/>
        <item x="2064"/>
        <item x="4697"/>
        <item x="4463"/>
        <item x="3522"/>
        <item x="2292"/>
        <item x="481"/>
        <item x="4858"/>
        <item x="3156"/>
        <item x="3162"/>
        <item x="4300"/>
        <item x="1072"/>
        <item x="4784"/>
        <item x="3561"/>
        <item x="2803"/>
        <item x="1637"/>
        <item x="1046"/>
        <item x="4643"/>
        <item x="2844"/>
        <item x="4134"/>
        <item x="4865"/>
        <item x="327"/>
        <item x="4751"/>
        <item x="4791"/>
        <item x="270"/>
        <item x="1679"/>
        <item x="2782"/>
        <item x="4363"/>
        <item x="1408"/>
        <item x="3165"/>
        <item x="909"/>
        <item x="4407"/>
        <item x="2301"/>
        <item x="3608"/>
        <item x="4760"/>
        <item x="3450"/>
        <item x="16"/>
        <item x="64"/>
        <item x="110"/>
        <item x="227"/>
        <item x="3480"/>
        <item x="4900"/>
        <item x="3325"/>
        <item x="2840"/>
        <item x="2689"/>
        <item x="3957"/>
        <item x="1071"/>
        <item x="2291"/>
        <item x="3120"/>
        <item x="1712"/>
        <item x="3047"/>
        <item x="2575"/>
        <item x="2687"/>
        <item x="4572"/>
        <item x="2139"/>
        <item x="1186"/>
        <item x="1956"/>
        <item x="1848"/>
        <item x="3234"/>
        <item x="4301"/>
        <item x="2538"/>
        <item x="3834"/>
        <item x="419"/>
        <item x="3094"/>
        <item x="3732"/>
        <item x="1042"/>
        <item x="1993"/>
        <item x="1219"/>
        <item x="2231"/>
        <item x="2207"/>
        <item x="2623"/>
        <item x="2343"/>
        <item x="2042"/>
        <item x="2846"/>
        <item x="238"/>
        <item x="1316"/>
        <item x="3811"/>
        <item x="2970"/>
        <item x="4902"/>
        <item x="101"/>
        <item x="4248"/>
        <item x="1844"/>
        <item x="1619"/>
        <item x="3510"/>
        <item x="205"/>
        <item x="2943"/>
        <item x="1513"/>
        <item x="4690"/>
        <item x="66"/>
        <item x="3"/>
        <item x="216"/>
        <item x="462"/>
        <item x="3950"/>
        <item x="4423"/>
        <item x="2662"/>
        <item x="3362"/>
        <item x="2191"/>
        <item x="1291"/>
        <item x="2591"/>
        <item x="357"/>
        <item x="4045"/>
        <item x="2145"/>
        <item x="3419"/>
        <item x="818"/>
        <item x="2340"/>
        <item x="383"/>
        <item x="3423"/>
        <item x="3195"/>
        <item x="4443"/>
        <item x="1395"/>
        <item x="4195"/>
        <item x="662"/>
        <item x="605"/>
        <item x="4859"/>
        <item x="4041"/>
        <item x="2758"/>
        <item x="4355"/>
        <item x="2313"/>
        <item x="1247"/>
        <item x="4080"/>
        <item x="1800"/>
        <item x="3281"/>
        <item x="907"/>
        <item x="3502"/>
        <item x="4042"/>
        <item x="484"/>
        <item x="3663"/>
        <item x="3643"/>
        <item x="2850"/>
        <item x="295"/>
        <item x="2047"/>
        <item x="1402"/>
        <item x="839"/>
        <item x="4698"/>
        <item x="2368"/>
        <item x="2869"/>
        <item x="431"/>
        <item x="296"/>
        <item x="313"/>
        <item x="4877"/>
        <item x="1353"/>
        <item x="3464"/>
        <item x="2893"/>
        <item x="1863"/>
        <item x="2596"/>
        <item x="2350"/>
        <item x="1643"/>
        <item x="724"/>
        <item x="2371"/>
        <item x="870"/>
        <item x="100"/>
        <item x="412"/>
        <item x="2899"/>
        <item x="328"/>
        <item x="1859"/>
        <item x="2978"/>
        <item x="1212"/>
        <item x="633"/>
        <item x="1141"/>
        <item x="1583"/>
        <item x="2008"/>
        <item x="1664"/>
        <item x="1064"/>
        <item x="809"/>
        <item x="3568"/>
        <item x="323"/>
        <item x="2390"/>
        <item x="4912"/>
        <item x="855"/>
        <item x="3143"/>
        <item x="3690"/>
        <item x="1499"/>
        <item x="1463"/>
        <item x="3491"/>
        <item x="3079"/>
        <item x="4852"/>
        <item x="2154"/>
        <item x="3822"/>
        <item x="4764"/>
        <item x="2324"/>
        <item x="1128"/>
        <item x="3904"/>
        <item x="2862"/>
        <item x="4831"/>
        <item x="1923"/>
        <item x="966"/>
        <item x="2306"/>
        <item x="2063"/>
        <item x="4319"/>
        <item x="710"/>
        <item x="3879"/>
        <item x="4240"/>
        <item x="860"/>
        <item x="1116"/>
        <item x="3103"/>
        <item x="4383"/>
        <item x="1946"/>
        <item x="3263"/>
        <item x="360"/>
        <item x="1903"/>
        <item x="2082"/>
        <item x="1108"/>
        <item x="3402"/>
        <item x="2791"/>
        <item x="886"/>
        <item x="2873"/>
        <item x="24"/>
        <item x="3198"/>
        <item x="4397"/>
        <item x="55"/>
        <item x="1554"/>
        <item x="3322"/>
        <item x="3179"/>
        <item x="3900"/>
        <item x="2707"/>
        <item x="1701"/>
        <item x="3098"/>
        <item x="4781"/>
        <item x="4036"/>
        <item x="1331"/>
        <item x="1563"/>
        <item x="3569"/>
        <item x="1941"/>
        <item x="4271"/>
        <item x="3817"/>
        <item x="2238"/>
        <item x="2942"/>
        <item x="2612"/>
        <item x="3827"/>
        <item x="50"/>
        <item x="802"/>
        <item x="3564"/>
        <item x="256"/>
        <item x="4449"/>
        <item x="704"/>
        <item x="1883"/>
        <item x="3050"/>
        <item x="2169"/>
        <item x="3548"/>
        <item x="1244"/>
        <item x="1305"/>
        <item x="3010"/>
        <item x="4590"/>
        <item x="4540"/>
        <item x="1384"/>
        <item x="434"/>
        <item x="737"/>
        <item x="4608"/>
        <item x="698"/>
        <item x="370"/>
        <item x="459"/>
        <item x="3283"/>
        <item x="3671"/>
        <item x="3462"/>
        <item x="1149"/>
        <item x="4371"/>
        <item x="4498"/>
        <item x="1858"/>
        <item x="2469"/>
        <item x="2630"/>
        <item x="3901"/>
        <item x="1092"/>
        <item x="3581"/>
        <item x="1970"/>
        <item x="99"/>
        <item x="20"/>
        <item x="23"/>
        <item x="3394"/>
        <item x="402"/>
        <item x="4352"/>
        <item x="2556"/>
        <item x="1801"/>
        <item x="4533"/>
        <item x="1491"/>
        <item x="4812"/>
        <item x="727"/>
        <item x="993"/>
        <item x="3380"/>
        <item x="1908"/>
        <item x="1900"/>
        <item x="3138"/>
        <item x="4487"/>
        <item x="4434"/>
        <item x="1310"/>
        <item x="294"/>
        <item x="2067"/>
        <item x="433"/>
        <item x="185"/>
        <item x="204"/>
        <item x="103"/>
        <item x="3951"/>
        <item x="863"/>
        <item x="1309"/>
        <item x="1577"/>
        <item x="241"/>
        <item x="1335"/>
        <item x="2640"/>
        <item x="4170"/>
        <item x="3150"/>
        <item x="3247"/>
        <item x="2412"/>
        <item x="2035"/>
        <item x="2490"/>
        <item x="4868"/>
        <item x="1692"/>
        <item x="2577"/>
        <item x="2546"/>
        <item x="2669"/>
        <item x="1282"/>
        <item x="3267"/>
        <item x="3592"/>
        <item x="1551"/>
        <item x="175"/>
        <item x="345"/>
        <item x="4739"/>
        <item x="1098"/>
        <item x="1062"/>
        <item x="2073"/>
        <item x="2435"/>
        <item x="3328"/>
        <item x="2678"/>
        <item x="4571"/>
        <item x="632"/>
        <item x="1199"/>
        <item x="996"/>
        <item x="814"/>
        <item x="373"/>
        <item x="1163"/>
        <item x="511"/>
        <item x="2361"/>
        <item x="999"/>
        <item x="2738"/>
        <item x="277"/>
        <item x="1265"/>
        <item x="716"/>
        <item x="745"/>
        <item x="1730"/>
        <item x="3183"/>
        <item x="3837"/>
        <item x="4500"/>
        <item x="3154"/>
        <item x="974"/>
        <item x="79"/>
        <item x="2159"/>
        <item x="1132"/>
        <item x="1174"/>
        <item x="4597"/>
        <item x="659"/>
        <item x="3825"/>
        <item x="2854"/>
        <item x="2571"/>
        <item x="564"/>
        <item x="4657"/>
        <item x="2232"/>
        <item x="4404"/>
        <item x="2999"/>
        <item x="1426"/>
        <item x="4235"/>
        <item x="1230"/>
        <item x="2866"/>
        <item x="3352"/>
        <item x="139"/>
        <item x="4491"/>
        <item x="789"/>
        <item x="3025"/>
        <item x="3063"/>
        <item x="1891"/>
        <item x="4261"/>
        <item x="3829"/>
        <item x="4216"/>
        <item x="2788"/>
        <item x="2608"/>
        <item x="3539"/>
        <item x="640"/>
        <item x="1201"/>
        <item x="157"/>
        <item x="1315"/>
        <item x="4140"/>
        <item x="2147"/>
        <item x="1687"/>
        <item x="2418"/>
        <item x="3434"/>
        <item x="3874"/>
        <item x="4875"/>
        <item x="495"/>
        <item x="3064"/>
        <item x="3645"/>
        <item x="514"/>
        <item x="779"/>
        <item x="4165"/>
        <item x="4878"/>
        <item x="4246"/>
        <item x="622"/>
        <item x="3254"/>
        <item x="63"/>
        <item x="2408"/>
        <item x="478"/>
        <item x="759"/>
        <item x="2093"/>
        <item x="1000"/>
        <item x="2952"/>
        <item x="1002"/>
        <item x="3136"/>
        <item x="1220"/>
        <item x="503"/>
        <item x="4380"/>
        <item x="4663"/>
        <item x="510"/>
        <item x="2086"/>
        <item x="4168"/>
        <item x="1226"/>
        <item x="4644"/>
        <item x="2593"/>
        <item x="14"/>
        <item x="3048"/>
        <item x="1503"/>
        <item x="441"/>
        <item x="672"/>
        <item x="3093"/>
        <item x="2046"/>
        <item x="4726"/>
        <item x="267"/>
        <item x="335"/>
        <item x="336"/>
        <item x="4340"/>
        <item x="1932"/>
        <item x="3858"/>
        <item x="3273"/>
        <item x="3202"/>
        <item x="4215"/>
        <item x="4837"/>
        <item x="4377"/>
        <item x="517"/>
        <item x="3885"/>
        <item x="333"/>
        <item x="696"/>
        <item x="2670"/>
        <item x="84"/>
        <item x="1879"/>
        <item x="2771"/>
        <item x="4290"/>
        <item x="3708"/>
        <item x="1814"/>
        <item x="1273"/>
        <item x="4606"/>
        <item x="570"/>
        <item x="2267"/>
        <item x="470"/>
        <item x="4794"/>
        <item x="3652"/>
        <item x="542"/>
        <item x="1409"/>
        <item x="2242"/>
        <item x="3959"/>
        <item x="3417"/>
        <item x="2657"/>
        <item x="2633"/>
        <item x="4252"/>
        <item x="275"/>
        <item x="2363"/>
        <item x="3930"/>
        <item x="653"/>
        <item x="1351"/>
        <item x="2516"/>
        <item x="3101"/>
        <item x="647"/>
        <item x="126"/>
        <item x="124"/>
        <item x="1496"/>
        <item x="1143"/>
        <item x="1170"/>
        <item x="2013"/>
        <item x="1700"/>
        <item x="3505"/>
        <item x="1007"/>
        <item x="2518"/>
        <item x="1209"/>
        <item x="2703"/>
        <item x="4835"/>
        <item x="3049"/>
        <item x="3451"/>
        <item x="1153"/>
        <item x="3835"/>
        <item x="677"/>
        <item x="4217"/>
        <item x="2811"/>
        <item x="3015"/>
        <item x="4909"/>
        <item x="598"/>
        <item x="792"/>
        <item x="4750"/>
        <item x="1154"/>
        <item x="4559"/>
        <item x="72"/>
        <item x="321"/>
        <item x="2896"/>
        <item x="3296"/>
        <item x="1079"/>
        <item x="2653"/>
        <item x="1266"/>
        <item x="4863"/>
        <item x="2033"/>
        <item x="3280"/>
        <item x="3766"/>
        <item x="1436"/>
        <item x="970"/>
        <item x="3396"/>
        <item x="2068"/>
        <item x="1798"/>
        <item x="2800"/>
        <item x="1683"/>
        <item x="1803"/>
        <item x="1944"/>
        <item x="1666"/>
        <item x="3836"/>
        <item x="4844"/>
        <item x="1341"/>
        <item x="1590"/>
        <item x="2638"/>
        <item x="1539"/>
        <item x="3913"/>
        <item x="2353"/>
        <item x="387"/>
        <item x="1612"/>
        <item x="832"/>
        <item x="2383"/>
        <item x="2615"/>
        <item x="1232"/>
        <item x="3714"/>
        <item x="3398"/>
        <item x="1877"/>
        <item x="1025"/>
        <item x="2303"/>
        <item x="3178"/>
        <item x="3955"/>
        <item x="1479"/>
        <item x="3969"/>
        <item x="3838"/>
        <item x="1267"/>
        <item x="4636"/>
        <item x="4116"/>
        <item x="291"/>
        <item x="3441"/>
        <item x="1211"/>
        <item x="2454"/>
        <item x="1264"/>
        <item x="4651"/>
        <item x="3074"/>
        <item x="3185"/>
        <item x="825"/>
        <item x="2325"/>
        <item x="3331"/>
        <item x="4507"/>
        <item x="1849"/>
        <item x="4845"/>
        <item x="250"/>
        <item x="975"/>
        <item x="319"/>
        <item x="1070"/>
        <item x="3011"/>
        <item x="2868"/>
        <item x="4488"/>
        <item x="3088"/>
        <item x="3685"/>
        <item x="218"/>
        <item x="3888"/>
        <item x="2837"/>
        <item x="4519"/>
        <item x="1113"/>
        <item x="871"/>
        <item x="1435"/>
        <item x="3405"/>
        <item x="461"/>
        <item x="3899"/>
        <item x="867"/>
        <item x="2645"/>
        <item x="2637"/>
        <item x="3315"/>
        <item x="3658"/>
        <item x="1111"/>
        <item x="4509"/>
        <item x="91"/>
        <item x="1967"/>
        <item x="493"/>
        <item x="2920"/>
        <item x="1955"/>
        <item x="1222"/>
        <item x="2452"/>
        <item x="1653"/>
        <item x="712"/>
        <item x="1594"/>
        <item x="2025"/>
        <item x="274"/>
        <item x="2611"/>
        <item x="1582"/>
        <item x="1069"/>
        <item x="2857"/>
        <item x="1112"/>
        <item x="1704"/>
        <item x="4712"/>
        <item x="1176"/>
        <item x="2297"/>
        <item x="3590"/>
        <item x="4894"/>
        <item x="1517"/>
        <item x="3976"/>
        <item x="3231"/>
        <item x="3042"/>
        <item x="2939"/>
        <item x="842"/>
        <item x="2584"/>
        <item x="1545"/>
        <item x="4535"/>
        <item x="2249"/>
        <item x="4626"/>
        <item x="2118"/>
        <item x="4422"/>
        <item x="2428"/>
        <item x="1235"/>
        <item x="1839"/>
        <item x="1523"/>
        <item x="3845"/>
        <item x="1269"/>
        <item x="3122"/>
        <item x="3186"/>
        <item x="774"/>
        <item x="2626"/>
        <item x="1669"/>
        <item x="968"/>
        <item x="2699"/>
        <item x="1123"/>
        <item x="3511"/>
        <item x="3638"/>
        <item x="178"/>
        <item x="4893"/>
        <item x="812"/>
        <item x="1796"/>
        <item x="943"/>
        <item x="4126"/>
        <item x="1379"/>
        <item x="1097"/>
        <item x="1972"/>
        <item x="330"/>
        <item x="3637"/>
        <item x="522"/>
        <item x="2674"/>
        <item x="3363"/>
        <item x="2062"/>
        <item x="2521"/>
        <item x="3275"/>
        <item x="1746"/>
        <item x="1734"/>
        <item x="1943"/>
        <item x="3840"/>
        <item x="3222"/>
        <item x="409"/>
        <item x="1640"/>
        <item x="377"/>
        <item x="4333"/>
        <item x="2433"/>
        <item x="2061"/>
        <item x="649"/>
        <item x="3240"/>
        <item x="1012"/>
        <item x="722"/>
        <item x="625"/>
        <item x="729"/>
        <item x="2785"/>
        <item x="3086"/>
        <item x="4398"/>
        <item x="3933"/>
        <item x="3920"/>
        <item x="2991"/>
        <item x="513"/>
        <item x="355"/>
        <item x="3346"/>
        <item x="768"/>
        <item x="4451"/>
        <item x="1257"/>
        <item x="739"/>
        <item x="2802"/>
        <item x="1920"/>
        <item x="2333"/>
        <item x="1472"/>
        <item x="602"/>
        <item x="4867"/>
        <item x="2134"/>
        <item x="569"/>
        <item x="3351"/>
        <item x="4622"/>
        <item x="4582"/>
        <item x="1898"/>
        <item x="1791"/>
        <item x="1918"/>
        <item x="1171"/>
        <item x="1231"/>
        <item x="4455"/>
        <item x="2601"/>
        <item x="4641"/>
        <item x="4430"/>
        <item x="259"/>
        <item x="263"/>
        <item x="1187"/>
        <item x="778"/>
        <item x="2705"/>
        <item x="104"/>
        <item x="4660"/>
        <item x="3299"/>
        <item x="320"/>
        <item x="1088"/>
        <item x="4492"/>
        <item x="4109"/>
        <item x="342"/>
        <item x="797"/>
        <item x="580"/>
        <item x="1586"/>
        <item x="1769"/>
        <item x="2732"/>
        <item x="4255"/>
        <item x="4310"/>
        <item x="1813"/>
        <item x="4618"/>
        <item x="2190"/>
        <item x="325"/>
        <item x="4774"/>
        <item x="4756"/>
        <item x="3599"/>
        <item x="992"/>
        <item x="3123"/>
        <item x="4362"/>
        <item x="623"/>
        <item x="3801"/>
        <item x="1140"/>
        <item x="3700"/>
        <item x="3163"/>
        <item x="2338"/>
        <item x="2409"/>
        <item x="289"/>
        <item x="748"/>
        <item x="1196"/>
        <item x="2314"/>
        <item x="3619"/>
        <item x="530"/>
        <item x="3508"/>
        <item x="3221"/>
        <item x="2514"/>
        <item x="3758"/>
        <item x="2602"/>
        <item x="1346"/>
        <item x="908"/>
        <item x="2537"/>
        <item x="1049"/>
        <item x="395"/>
        <item x="1625"/>
        <item x="2162"/>
        <item x="4156"/>
        <item x="475"/>
        <item x="1318"/>
        <item x="4321"/>
        <item x="1035"/>
        <item x="4242"/>
        <item x="2316"/>
        <item x="301"/>
        <item x="1356"/>
        <item x="4664"/>
        <item x="4158"/>
        <item x="3588"/>
        <item x="2116"/>
        <item x="2092"/>
        <item x="1476"/>
        <item x="4795"/>
        <item x="4172"/>
        <item x="4392"/>
        <item x="1991"/>
        <item x="711"/>
        <item x="750"/>
        <item x="173"/>
        <item x="624"/>
        <item x="917"/>
        <item x="1327"/>
        <item x="3245"/>
        <item x="2512"/>
        <item x="1867"/>
        <item x="2906"/>
        <item x="3524"/>
        <item x="4143"/>
        <item x="4424"/>
        <item x="2841"/>
        <item x="3884"/>
        <item x="3870"/>
        <item x="2508"/>
        <item x="573"/>
        <item x="4202"/>
        <item x="3550"/>
        <item x="3726"/>
        <item x="3008"/>
        <item x="1574"/>
        <item x="3563"/>
        <item x="3252"/>
        <item x="1482"/>
        <item x="4247"/>
        <item x="1311"/>
        <item x="1164"/>
        <item x="3832"/>
        <item x="862"/>
        <item x="1516"/>
        <item x="2030"/>
        <item x="2058"/>
        <item x="3395"/>
        <item x="3242"/>
        <item x="3650"/>
        <item x="2250"/>
        <item x="2609"/>
        <item x="1744"/>
        <item x="3354"/>
        <item x="2547"/>
        <item x="2430"/>
        <item x="2005"/>
        <item x="1675"/>
        <item x="3345"/>
        <item x="4412"/>
        <item x="2833"/>
        <item x="3562"/>
        <item x="1895"/>
        <item x="3290"/>
        <item x="3916"/>
        <item x="2018"/>
        <item x="4071"/>
        <item x="136"/>
        <item x="304"/>
        <item x="236"/>
        <item x="4811"/>
        <item x="2588"/>
        <item x="2525"/>
        <item x="3523"/>
        <item x="3545"/>
        <item x="3384"/>
        <item x="3501"/>
        <item x="4829"/>
        <item x="2199"/>
        <item x="1976"/>
        <item x="4805"/>
        <item x="171"/>
        <item x="2432"/>
        <item x="3527"/>
        <item x="639"/>
        <item x="1452"/>
        <item x="2302"/>
        <item x="2574"/>
        <item x="1540"/>
        <item x="2515"/>
        <item x="4560"/>
        <item x="1474"/>
        <item x="2060"/>
        <item x="1388"/>
        <item x="3031"/>
        <item x="1894"/>
        <item x="4798"/>
        <item x="2477"/>
        <item x="4048"/>
        <item x="3826"/>
        <item x="4602"/>
        <item x="2696"/>
        <item x="2544"/>
        <item x="2874"/>
        <item x="2004"/>
        <item x="2750"/>
        <item x="2332"/>
        <item x="4177"/>
        <item x="4015"/>
        <item x="486"/>
        <item x="2805"/>
        <item x="1417"/>
        <item x="4127"/>
        <item x="733"/>
        <item x="4869"/>
        <item x="1531"/>
        <item x="2178"/>
        <item x="666"/>
        <item x="4214"/>
        <item x="2342"/>
        <item x="130"/>
        <item x="127"/>
        <item x="4124"/>
        <item x="2679"/>
        <item x="2317"/>
        <item x="1036"/>
        <item x="2260"/>
        <item x="3850"/>
        <item x="3224"/>
        <item x="878"/>
        <item x="1512"/>
        <item x="2576"/>
        <item x="4855"/>
        <item x="4090"/>
        <item x="1751"/>
        <item x="4088"/>
        <item x="492"/>
        <item x="2887"/>
        <item x="4546"/>
        <item x="3936"/>
        <item x="4035"/>
        <item x="2123"/>
        <item x="4901"/>
        <item x="1089"/>
        <item x="4861"/>
        <item x="26"/>
        <item x="550"/>
        <item x="1411"/>
        <item x="1875"/>
        <item x="3001"/>
        <item x="4431"/>
        <item x="88"/>
        <item x="249"/>
        <item x="4230"/>
        <item x="2210"/>
        <item x="4163"/>
        <item x="2107"/>
        <item x="4619"/>
        <item x="2567"/>
        <item x="3841"/>
        <item x="501"/>
        <item x="2901"/>
        <item x="2568"/>
        <item x="4594"/>
        <item x="4818"/>
        <item x="2279"/>
        <item x="1916"/>
        <item x="3989"/>
        <item x="1276"/>
        <item x="211"/>
        <item x="4180"/>
        <item x="2725"/>
        <item x="401"/>
        <item x="278"/>
        <item x="1572"/>
        <item x="349"/>
        <item x="43"/>
        <item x="3506"/>
        <item x="2954"/>
        <item x="3589"/>
        <item x="3236"/>
        <item x="1029"/>
        <item x="3921"/>
        <item x="1076"/>
        <item x="3968"/>
        <item x="1400"/>
        <item x="2548"/>
        <item x="4442"/>
        <item x="339"/>
        <item x="112"/>
        <item x="37"/>
        <item x="53"/>
        <item x="36"/>
        <item x="1544"/>
        <item x="2688"/>
        <item x="3824"/>
        <item x="1694"/>
        <item x="2976"/>
        <item x="4273"/>
        <item x="4592"/>
        <item x="3767"/>
        <item x="311"/>
        <item x="4364"/>
        <item x="4696"/>
        <item x="3091"/>
        <item x="2963"/>
        <item x="2258"/>
        <item x="3996"/>
        <item x="3753"/>
        <item x="3926"/>
        <item x="40"/>
        <item x="2414"/>
        <item x="359"/>
        <item x="772"/>
        <item x="146"/>
        <item x="4338"/>
        <item x="1394"/>
        <item x="288"/>
        <item x="2851"/>
        <item x="3866"/>
        <item x="3249"/>
        <item x="4518"/>
        <item x="4019"/>
        <item x="3721"/>
        <item x="2632"/>
        <item x="4711"/>
        <item x="4710"/>
        <item x="179"/>
        <item x="875"/>
        <item x="4022"/>
        <item x="1365"/>
        <item x="3068"/>
        <item x="4627"/>
        <item x="2572"/>
        <item x="998"/>
        <item x="389"/>
        <item x="3470"/>
        <item x="572"/>
        <item x="2814"/>
        <item x="3255"/>
        <item x="4460"/>
        <item x="2937"/>
        <item x="3477"/>
        <item x="717"/>
        <item x="3723"/>
        <item x="694"/>
        <item x="2646"/>
        <item x="3692"/>
        <item x="4075"/>
        <item x="3266"/>
        <item x="1667"/>
        <item x="1938"/>
        <item x="556"/>
        <item x="655"/>
        <item x="1974"/>
        <item x="1897"/>
        <item x="2106"/>
        <item x="751"/>
        <item x="2219"/>
        <item x="4284"/>
        <item x="2786"/>
        <item x="2381"/>
        <item x="2071"/>
        <item x="609"/>
        <item x="1135"/>
        <item x="1419"/>
        <item x="3261"/>
        <item x="2251"/>
        <item x="4763"/>
        <item x="4827"/>
        <item x="958"/>
        <item x="1497"/>
        <item x="2429"/>
        <item x="2720"/>
        <item x="953"/>
        <item x="4432"/>
        <item x="2387"/>
        <item x="1713"/>
        <item x="1297"/>
        <item x="1221"/>
        <item x="1139"/>
        <item x="4067"/>
        <item x="350"/>
        <item x="4325"/>
        <item x="1443"/>
        <item x="67"/>
        <item x="747"/>
        <item x="1596"/>
        <item x="4773"/>
        <item x="2734"/>
        <item x="2631"/>
        <item x="4270"/>
        <item x="1567"/>
        <item x="3078"/>
        <item x="906"/>
        <item x="1456"/>
        <item x="366"/>
        <item x="4113"/>
        <item x="3294"/>
        <item x="2742"/>
        <item x="4224"/>
        <item x="2213"/>
        <item x="2176"/>
        <item x="2553"/>
        <item x="587"/>
        <item x="2054"/>
        <item x="3526"/>
        <item x="1204"/>
        <item x="2510"/>
        <item x="3443"/>
        <item x="3251"/>
        <item x="3009"/>
        <item x="2492"/>
        <item x="3555"/>
        <item x="3264"/>
        <item x="533"/>
        <item x="3109"/>
        <item x="4564"/>
        <item x="2526"/>
        <item x="1136"/>
        <item x="3583"/>
        <item x="1352"/>
        <item x="1659"/>
        <item x="1861"/>
        <item x="951"/>
        <item x="382"/>
        <item x="3211"/>
        <item x="1853"/>
        <item x="2592"/>
        <item x="3467"/>
        <item x="4414"/>
        <item x="3847"/>
        <item x="4306"/>
        <item x="3971"/>
        <item x="4342"/>
        <item x="4461"/>
        <item x="826"/>
        <item x="488"/>
        <item x="1471"/>
        <item x="1719"/>
        <item x="58"/>
        <item x="2500"/>
        <item x="600"/>
        <item x="4593"/>
        <item x="4192"/>
        <item x="1524"/>
        <item x="521"/>
        <item x="1934"/>
        <item x="3160"/>
        <item x="108"/>
        <item x="2878"/>
        <item x="3431"/>
        <item x="4012"/>
        <item x="1598"/>
        <item x="3536"/>
        <item x="597"/>
        <item x="187"/>
        <item x="1961"/>
        <item x="1483"/>
        <item x="2562"/>
        <item x="164"/>
        <item x="4006"/>
        <item x="1995"/>
        <item x="4601"/>
        <item x="1332"/>
        <item x="76"/>
        <item x="2135"/>
        <item x="2262"/>
        <item x="1368"/>
        <item x="4802"/>
        <item x="1782"/>
        <item x="2950"/>
        <item x="1840"/>
        <item x="4552"/>
        <item x="3172"/>
        <item x="2550"/>
        <item x="676"/>
        <item x="4184"/>
        <item x="940"/>
        <item x="3740"/>
        <item x="3449"/>
        <item x="1764"/>
        <item x="591"/>
        <item x="4717"/>
        <item x="4771"/>
        <item x="3520"/>
        <item x="3804"/>
        <item x="3007"/>
        <item x="2597"/>
        <item x="1650"/>
        <item x="2243"/>
        <item x="2667"/>
        <item x="2677"/>
        <item x="1904"/>
        <item x="479"/>
        <item x="4689"/>
        <item x="1812"/>
        <item x="352"/>
        <item x="1022"/>
        <item x="3828"/>
        <item x="1357"/>
        <item x="643"/>
        <item x="2589"/>
        <item x="3343"/>
        <item x="2507"/>
        <item x="4713"/>
        <item x="2617"/>
        <item x="4813"/>
        <item x="2604"/>
        <item x="1982"/>
        <item x="299"/>
        <item x="3145"/>
        <item x="3946"/>
        <item x="2650"/>
        <item x="4008"/>
        <item x="2144"/>
        <item x="2736"/>
        <item x="141"/>
        <item x="3045"/>
        <item x="3188"/>
        <item x="2529"/>
        <item x="1345"/>
        <item x="1475"/>
        <item x="3438"/>
        <item x="4462"/>
        <item x="2586"/>
        <item x="2150"/>
        <item x="3938"/>
        <item x="1681"/>
        <item x="2607"/>
        <item x="1709"/>
        <item x="2768"/>
        <item x="705"/>
        <item x="3355"/>
        <item x="2189"/>
        <item x="71"/>
        <item x="2277"/>
        <item x="4011"/>
        <item x="1465"/>
        <item x="4350"/>
        <item x="4549"/>
        <item x="240"/>
        <item x="1766"/>
        <item x="1684"/>
        <item x="4234"/>
        <item x="2016"/>
        <item x="2704"/>
        <item x="1654"/>
        <item x="4179"/>
        <item x="791"/>
        <item x="3586"/>
        <item x="3928"/>
        <item x="3553"/>
        <item x="4189"/>
        <item x="1609"/>
        <item x="1984"/>
        <item x="3762"/>
        <item x="3383"/>
        <item x="2879"/>
        <item x="596"/>
        <item x="4416"/>
        <item x="2446"/>
        <item x="3003"/>
        <item x="3333"/>
        <item x="4003"/>
        <item x="2852"/>
        <item x="2352"/>
        <item x="3610"/>
        <item x="1457"/>
        <item x="2819"/>
        <item x="4596"/>
        <item x="4620"/>
        <item x="3169"/>
        <item x="660"/>
        <item x="46"/>
        <item x="133"/>
        <item x="90"/>
        <item x="4475"/>
        <item x="3092"/>
        <item x="3357"/>
        <item x="690"/>
        <item x="520"/>
        <item x="65"/>
        <item x="47"/>
        <item x="102"/>
        <item x="34"/>
        <item x="207"/>
        <item x="123"/>
        <item x="801"/>
        <item x="579"/>
        <item x="782"/>
        <item x="763"/>
        <item x="3291"/>
        <item x="2886"/>
        <item x="4291"/>
        <item x="932"/>
        <item x="4797"/>
        <item x="3669"/>
        <item x="3746"/>
        <item x="466"/>
        <item x="888"/>
        <item x="651"/>
        <item x="2197"/>
        <item x="4292"/>
        <item x="4391"/>
        <item x="367"/>
        <item x="3304"/>
        <item x="3189"/>
        <item x="3849"/>
        <item x="3205"/>
        <item x="2685"/>
        <item x="2914"/>
        <item x="4072"/>
        <item x="2796"/>
        <item x="2397"/>
        <item x="1008"/>
        <item x="4824"/>
        <item x="1090"/>
        <item x="2407"/>
        <item x="2214"/>
        <item x="2011"/>
        <item x="2319"/>
        <item x="674"/>
        <item x="903"/>
        <item x="3707"/>
        <item x="3856"/>
        <item x="4511"/>
        <item x="3469"/>
        <item x="428"/>
        <item x="2029"/>
        <item x="4522"/>
        <item x="468"/>
        <item x="1752"/>
        <item x="1020"/>
        <item x="1481"/>
        <item x="255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11"/>
  </rowFields>
  <colFields>
    <field x="-2"/>
  </colFields>
  <dataFields>
    <dataField name="SUM of duration" fld="3" baseField="0"/>
    <dataField name="SUM of gross" fld="8" baseField="0"/>
  </dataFields>
</pivotTableDefinition>
</file>

<file path=xl/pivotTables/pivotTable7.xml><?xml version="1.0" encoding="utf-8"?>
<pivotTableDefinition xmlns="http://schemas.openxmlformats.org/spreadsheetml/2006/main" name="Avg duration, Gross, avg IMDB s" cacheId="0" dataCaption="" compact="0" compactData="0">
  <location ref="A1:D2" firstHeaderRow="0" firstDataRow="1" firstDataCol="0"/>
  <pivotFields>
    <pivotField name="color" dataField="1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colFields>
    <field x="-2"/>
  </colFields>
  <dataFields>
    <dataField name="SUM of gross" fld="8" baseField="0"/>
    <dataField name="AVERAGE of duration" fld="3" subtotal="average" baseField="0"/>
    <dataField name="AVERAGE of imdb_score" fld="25" subtotal="average" baseField="0"/>
    <dataField name="COUNTA of color" fld="0" subtotal="count" baseField="0"/>
  </dataFields>
</pivotTableDefinition>
</file>

<file path=xl/pivotTables/pivotTable8.xml><?xml version="1.0" encoding="utf-8"?>
<pivotTableDefinition xmlns="http://schemas.openxmlformats.org/spreadsheetml/2006/main" name="Top 5 movies with gross" cacheId="0" dataCaption="" rowGrandTotals="0" compact="0" compactData="0">
  <location ref="A1:B4916" firstHeaderRow="0" firstDataRow="1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t="default"/>
      </items>
    </pivotField>
    <pivotField name="movie_title" axis="axisRow" compact="0" outline="0" multipleItemSelectionAllowed="1" showAll="0" sortType="ascending">
      <items>
        <item h="1" x="4152"/>
        <item x="3597"/>
        <item x="4349"/>
        <item x="276"/>
        <item x="400"/>
        <item x="3629"/>
        <item x="2964"/>
        <item x="2799"/>
        <item x="3358"/>
        <item x="3576"/>
        <item x="2399"/>
        <item x="4706"/>
        <item x="1720"/>
        <item x="2253"/>
        <item x="2148"/>
        <item x="1610"/>
        <item x="961"/>
        <item x="2056"/>
        <item x="1158"/>
        <item x="1106"/>
        <item x="4493"/>
        <item x="3880"/>
        <item x="1210"/>
        <item x="1707"/>
        <item x="1541"/>
        <item x="4543"/>
        <item x="3934"/>
        <item x="3641"/>
        <item x="3027"/>
        <item x="3544"/>
        <item x="60"/>
        <item x="4094"/>
        <item x="2945"/>
        <item x="4849"/>
        <item x="4459"/>
        <item x="1399"/>
        <item x="2829"/>
        <item x="2233"/>
        <item x="1144"/>
        <item x="930"/>
        <item x="4210"/>
        <item x="3774"/>
        <item x="1591"/>
        <item x="1138"/>
        <item x="3303"/>
        <item x="2616"/>
        <item x="509"/>
        <item x="714"/>
        <item x="4783"/>
        <item x="1043"/>
        <item x="701"/>
        <item x="258"/>
        <item x="697"/>
        <item x="1636"/>
        <item x="1757"/>
        <item x="4049"/>
        <item x="4718"/>
        <item x="1763"/>
        <item x="2566"/>
        <item x="2255"/>
        <item x="3833"/>
        <item x="1333"/>
        <item x="2466"/>
        <item x="1195"/>
        <item x="4671"/>
        <item x="85"/>
        <item x="4532"/>
        <item x="3308"/>
        <item x="3404"/>
        <item x="524"/>
        <item x="4703"/>
        <item x="2826"/>
        <item x="2481"/>
        <item x="2962"/>
        <item x="4115"/>
        <item x="1673"/>
        <item x="1246"/>
        <item x="4137"/>
        <item x="4013"/>
        <item x="1167"/>
        <item x="3338"/>
        <item x="1651"/>
        <item x="3705"/>
        <item x="2416"/>
        <item x="369"/>
        <item x="1965"/>
        <item x="4259"/>
        <item x="4257"/>
        <item x="1455"/>
        <item x="3504"/>
        <item x="1793"/>
        <item x="2798"/>
        <item x="1597"/>
        <item x="2924"/>
        <item x="636"/>
        <item x="4857"/>
        <item x="964"/>
        <item x="1845"/>
        <item x="2877"/>
        <item x="1581"/>
        <item x="1104"/>
        <item x="3418"/>
        <item x="2880"/>
        <item x="3960"/>
        <item x="3192"/>
        <item x="2357"/>
        <item x="3660"/>
        <item x="2832"/>
        <item x="3869"/>
        <item x="4587"/>
        <item x="3201"/>
        <item x="873"/>
        <item x="4591"/>
        <item x="3793"/>
        <item x="195"/>
        <item x="821"/>
        <item x="1322"/>
        <item x="4282"/>
        <item x="1887"/>
        <item x="1836"/>
        <item x="629"/>
        <item x="3479"/>
        <item x="4410"/>
        <item x="3798"/>
        <item x="3981"/>
        <item x="393"/>
        <item x="3905"/>
        <item x="4474"/>
        <item x="3318"/>
        <item x="3361"/>
        <item x="1731"/>
        <item x="3390"/>
        <item x="3717"/>
        <item x="113"/>
        <item x="4181"/>
        <item x="1759"/>
        <item x="1680"/>
        <item x="1447"/>
        <item x="1306"/>
        <item x="1289"/>
        <item x="269"/>
        <item x="3387"/>
        <item x="33"/>
        <item x="106"/>
        <item x="3220"/>
        <item x="755"/>
        <item x="857"/>
        <item x="4128"/>
        <item x="3428"/>
        <item x="2455"/>
        <item x="1110"/>
        <item x="1239"/>
        <item x="1538"/>
        <item x="261"/>
        <item x="4659"/>
        <item x="2621"/>
        <item x="2741"/>
        <item x="2307"/>
        <item x="3765"/>
        <item x="4241"/>
        <item x="3287"/>
        <item x="3257"/>
        <item x="4897"/>
        <item x="416"/>
        <item x="4575"/>
        <item x="891"/>
        <item x="1114"/>
        <item x="2706"/>
        <item x="4469"/>
        <item x="780"/>
        <item x="3360"/>
        <item x="1376"/>
        <item x="2284"/>
        <item x="4494"/>
        <item x="1735"/>
        <item x="1147"/>
        <item x="4769"/>
        <item x="2206"/>
        <item x="3472"/>
        <item x="828"/>
        <item x="442"/>
        <item x="365"/>
        <item x="590"/>
        <item x="4146"/>
        <item x="2378"/>
        <item x="1287"/>
        <item x="2769"/>
        <item x="1056"/>
        <item x="4654"/>
        <item x="2570"/>
        <item x="4741"/>
        <item x="2484"/>
        <item x="287"/>
        <item x="4565"/>
        <item x="3204"/>
        <item x="4548"/>
        <item x="3119"/>
        <item x="1175"/>
        <item x="4702"/>
        <item x="1473"/>
        <item x="2871"/>
        <item x="1571"/>
        <item x="3321"/>
        <item x="969"/>
        <item x="805"/>
        <item x="4174"/>
        <item x="835"/>
        <item x="4742"/>
        <item x="4336"/>
        <item x="1237"/>
        <item x="4063"/>
        <item x="3868"/>
        <item x="4176"/>
        <item x="3207"/>
        <item x="502"/>
        <item x="4277"/>
        <item x="3146"/>
        <item x="1826"/>
        <item x="1086"/>
        <item x="4815"/>
        <item x="61"/>
        <item x="3952"/>
        <item x="2330"/>
        <item x="743"/>
        <item x="1083"/>
        <item x="1911"/>
        <item x="2281"/>
        <item x="4826"/>
        <item x="3446"/>
        <item x="3684"/>
        <item x="1509"/>
        <item x="4523"/>
        <item x="4778"/>
        <item x="4244"/>
        <item x="343"/>
        <item x="1484"/>
        <item x="4081"/>
        <item x="2235"/>
        <item x="4607"/>
        <item x="4093"/>
        <item x="3839"/>
        <item x="1543"/>
        <item x="3503"/>
        <item x="1169"/>
        <item x="1185"/>
        <item x="4484"/>
        <item x="3877"/>
        <item x="1926"/>
        <item x="3070"/>
        <item x="775"/>
        <item x="1589"/>
        <item x="1882"/>
        <item x="1375"/>
        <item x="3889"/>
        <item x="2666"/>
        <item x="3534"/>
        <item x="1256"/>
        <item x="1314"/>
        <item x="2287"/>
        <item x="2643"/>
        <item x="1407"/>
        <item x="3974"/>
        <item x="3634"/>
        <item x="2793"/>
        <item x="3525"/>
        <item x="2467"/>
        <item x="1783"/>
        <item x="2746"/>
        <item x="1960"/>
        <item x="4913"/>
        <item x="3080"/>
        <item x="3620"/>
        <item x="3975"/>
        <item x="2282"/>
        <item x="4550"/>
        <item x="3429"/>
        <item x="3580"/>
        <item x="2476"/>
        <item x="1770"/>
        <item x="3433"/>
        <item x="499"/>
        <item x="893"/>
        <item x="4263"/>
        <item x="2971"/>
        <item x="3307"/>
        <item x="1303"/>
        <item x="1182"/>
        <item x="4117"/>
        <item x="985"/>
        <item x="4870"/>
        <item x="1988"/>
        <item x="2188"/>
        <item x="880"/>
        <item x="1618"/>
        <item x="1819"/>
        <item x="2761"/>
        <item x="2986"/>
        <item x="1715"/>
        <item x="2957"/>
        <item x="1885"/>
        <item x="925"/>
        <item x="4730"/>
        <item x="2413"/>
        <item x="4528"/>
        <item x="1952"/>
        <item x="1339"/>
        <item x="129"/>
        <item x="824"/>
        <item x="3964"/>
        <item x="3808"/>
        <item x="1168"/>
        <item x="3617"/>
        <item x="1711"/>
        <item x="3177"/>
        <item x="2275"/>
        <item x="4796"/>
        <item x="2744"/>
        <item x="4820"/>
        <item x="3487"/>
        <item x="3378"/>
        <item x="3867"/>
        <item x="3024"/>
        <item x="4446"/>
        <item x="547"/>
        <item x="1031"/>
        <item x="1691"/>
        <item x="3799"/>
        <item x="664"/>
        <item x="3895"/>
        <item x="3816"/>
        <item x="3336"/>
        <item x="1797"/>
        <item x="4806"/>
        <item x="3876"/>
        <item x="3337"/>
        <item x="184"/>
        <item x="4483"/>
        <item x="4816"/>
        <item x="4122"/>
        <item x="1696"/>
        <item x="3966"/>
        <item x="2849"/>
        <item x="718"/>
        <item x="726"/>
        <item x="2427"/>
        <item x="2041"/>
        <item x="1556"/>
        <item x="1225"/>
        <item x="648"/>
        <item x="3677"/>
        <item x="2212"/>
        <item x="3674"/>
        <item x="2908"/>
        <item x="4567"/>
        <item x="1565"/>
        <item x="2559"/>
        <item x="2926"/>
        <item x="4800"/>
        <item x="3730"/>
        <item x="2140"/>
        <item x="1127"/>
        <item x="2105"/>
        <item x="150"/>
        <item x="2241"/>
        <item x="3005"/>
        <item x="2527"/>
        <item x="4599"/>
        <item x="268"/>
        <item x="4817"/>
        <item x="1254"/>
        <item x="497"/>
        <item x="413"/>
        <item x="4527"/>
        <item x="3659"/>
        <item x="923"/>
        <item x="4674"/>
        <item x="990"/>
        <item x="1668"/>
        <item x="239"/>
        <item x="688"/>
        <item x="2473"/>
        <item x="364"/>
        <item x="3715"/>
        <item x="3134"/>
        <item x="1275"/>
        <item x="1622"/>
        <item x="2842"/>
        <item x="3944"/>
        <item x="1924"/>
        <item x="1913"/>
        <item x="2374"/>
        <item x="1386"/>
        <item x="687"/>
        <item x="194"/>
        <item x="2710"/>
        <item x="3447"/>
        <item x="1241"/>
        <item x="0"/>
        <item x="8"/>
        <item x="589"/>
        <item x="3270"/>
        <item x="2120"/>
        <item x="4055"/>
        <item x="4721"/>
        <item x="4583"/>
        <item x="1317"/>
        <item x="1601"/>
        <item x="494"/>
        <item x="2177"/>
        <item x="1011"/>
        <item x="1107"/>
        <item x="2520"/>
        <item x="2806"/>
        <item x="1606"/>
        <item x="4032"/>
        <item x="2334"/>
        <item x="1178"/>
        <item x="1191"/>
        <item x="2032"/>
        <item x="188"/>
        <item x="606"/>
        <item x="2583"/>
        <item x="1987"/>
        <item x="2155"/>
        <item x="2373"/>
        <item x="2328"/>
        <item x="3125"/>
        <item x="3276"/>
        <item x="4789"/>
        <item x="1467"/>
        <item x="614"/>
        <item x="4539"/>
        <item x="3142"/>
        <item x="4231"/>
        <item x="1494"/>
        <item x="545"/>
        <item x="2285"/>
        <item x="4905"/>
        <item x="1120"/>
        <item x="4520"/>
        <item x="4525"/>
        <item x="3277"/>
        <item x="3256"/>
        <item x="2875"/>
        <item x="2372"/>
        <item x="3763"/>
        <item x="2656"/>
        <item x="1693"/>
        <item x="915"/>
        <item x="2997"/>
        <item x="4058"/>
        <item x="994"/>
        <item x="620"/>
        <item x="4017"/>
        <item x="4129"/>
        <item x="2708"/>
        <item x="1387"/>
        <item x="3935"/>
        <item x="4359"/>
        <item x="214"/>
        <item x="120"/>
        <item x="305"/>
        <item x="435"/>
        <item x="10"/>
        <item x="3497"/>
        <item x="489"/>
        <item x="4267"/>
        <item x="594"/>
        <item x="2273"/>
        <item x="28"/>
        <item x="2468"/>
        <item x="3566"/>
        <item x="4266"/>
        <item x="1018"/>
        <item x="1901"/>
        <item x="2882"/>
        <item x="1319"/>
        <item x="2618"/>
        <item x="2502"/>
        <item x="1041"/>
        <item x="450"/>
        <item x="137"/>
        <item x="2460"/>
        <item x="4086"/>
        <item x="2585"/>
        <item x="2098"/>
        <item x="4000"/>
        <item x="4102"/>
        <item x="4175"/>
        <item x="3347"/>
        <item x="3962"/>
        <item x="1214"/>
        <item x="2813"/>
        <item x="2415"/>
        <item x="3953"/>
        <item x="900"/>
        <item x="4408"/>
        <item x="363"/>
        <item x="538"/>
        <item x="2256"/>
        <item x="4866"/>
        <item x="3593"/>
        <item x="3268"/>
        <item x="3980"/>
        <item x="4613"/>
        <item x="152"/>
        <item x="3541"/>
        <item x="3529"/>
        <item x="4738"/>
        <item x="2138"/>
        <item x="2564"/>
        <item x="2132"/>
        <item x="972"/>
        <item x="473"/>
        <item x="800"/>
        <item x="4421"/>
        <item x="3432"/>
        <item x="4621"/>
        <item x="2023"/>
        <item x="4444"/>
        <item x="381"/>
        <item x="2364"/>
        <item x="1570"/>
        <item x="3108"/>
        <item x="2590"/>
        <item x="595"/>
        <item x="89"/>
        <item x="1290"/>
        <item x="1511"/>
        <item x="1208"/>
        <item x="1536"/>
        <item x="1121"/>
        <item x="1959"/>
        <item x="2171"/>
        <item x="3053"/>
        <item x="3649"/>
        <item x="2385"/>
        <item x="2286"/>
        <item x="2828"/>
        <item x="1493"/>
        <item x="4731"/>
        <item x="618"/>
        <item x="2094"/>
        <item x="3237"/>
        <item x="326"/>
        <item x="1432"/>
        <item x="896"/>
        <item x="2451"/>
        <item x="3391"/>
        <item x="3128"/>
        <item x="1624"/>
        <item x="4517"/>
        <item x="2664"/>
        <item x="2790"/>
        <item x="1495"/>
        <item x="3791"/>
        <item x="1080"/>
        <item x="667"/>
        <item x="883"/>
        <item x="1761"/>
        <item x="699"/>
        <item x="1444"/>
        <item x="4082"/>
        <item x="4576"/>
        <item x="4413"/>
        <item x="1095"/>
        <item x="1263"/>
        <item x="1979"/>
        <item x="3184"/>
        <item x="2684"/>
        <item x="1842"/>
        <item x="303"/>
        <item x="3174"/>
        <item x="1487"/>
        <item x="1912"/>
        <item x="995"/>
        <item x="1980"/>
        <item x="4307"/>
        <item x="4666"/>
        <item x="1613"/>
        <item x="2410"/>
        <item x="4471"/>
        <item x="1634"/>
        <item x="2386"/>
        <item x="4399"/>
        <item x="4677"/>
        <item x="1367"/>
        <item x="4441"/>
        <item x="2668"/>
        <item x="2755"/>
        <item x="2488"/>
        <item x="2055"/>
        <item x="3111"/>
        <item x="634"/>
        <item x="1550"/>
        <item x="3235"/>
        <item x="131"/>
        <item x="3118"/>
        <item x="3323"/>
        <item x="2295"/>
        <item x="2160"/>
        <item x="2627"/>
        <item x="2622"/>
        <item x="1148"/>
        <item x="4171"/>
        <item x="2365"/>
        <item x="3742"/>
        <item x="2728"/>
        <item x="4662"/>
        <item x="3716"/>
        <item x="3702"/>
        <item x="3776"/>
        <item x="847"/>
        <item x="3972"/>
        <item x="3830"/>
        <item x="4062"/>
        <item x="2528"/>
        <item x="4166"/>
        <item x="3489"/>
        <item x="4033"/>
        <item x="1193"/>
        <item x="3488"/>
        <item x="56"/>
        <item x="567"/>
        <item x="4034"/>
        <item x="2660"/>
        <item x="1370"/>
        <item x="2956"/>
        <item x="3238"/>
        <item x="4896"/>
        <item x="4106"/>
        <item x="1778"/>
        <item x="3436"/>
        <item x="1915"/>
        <item x="1608"/>
        <item x="1530"/>
        <item x="1213"/>
        <item x="1880"/>
        <item x="977"/>
        <item x="1870"/>
        <item x="4466"/>
        <item x="1939"/>
        <item x="3285"/>
        <item x="3018"/>
        <item x="2133"/>
        <item x="1547"/>
        <item x="3041"/>
        <item x="2775"/>
        <item x="1966"/>
        <item x="658"/>
        <item x="1459"/>
        <item x="2727"/>
        <item x="4600"/>
        <item x="4770"/>
        <item x="2996"/>
        <item x="2480"/>
        <item x="3349"/>
        <item x="2949"/>
        <item x="4260"/>
        <item x="1835"/>
        <item x="3306"/>
        <item x="430"/>
        <item x="1155"/>
        <item x="4464"/>
        <item x="2827"/>
        <item x="3141"/>
        <item x="3865"/>
        <item x="4315"/>
        <item x="2698"/>
        <item x="3424"/>
        <item x="885"/>
        <item x="913"/>
        <item x="2247"/>
        <item x="4149"/>
        <item x="1656"/>
        <item x="4253"/>
        <item x="879"/>
        <item x="4772"/>
        <item x="1358"/>
        <item x="2261"/>
        <item x="3517"/>
        <item x="4393"/>
        <item x="4762"/>
        <item x="4804"/>
        <item x="2304"/>
        <item x="4378"/>
        <item x="3466"/>
        <item x="4305"/>
        <item x="3521"/>
        <item x="2928"/>
        <item x="4785"/>
        <item x="3761"/>
        <item x="3073"/>
        <item x="2296"/>
        <item x="1398"/>
        <item x="2237"/>
        <item x="3413"/>
        <item x="3743"/>
        <item x="1777"/>
        <item x="27"/>
        <item x="170"/>
        <item x="86"/>
        <item x="823"/>
        <item x="836"/>
        <item x="4187"/>
        <item x="4298"/>
        <item x="2766"/>
        <item x="3806"/>
        <item x="2436"/>
        <item x="1981"/>
        <item x="1646"/>
        <item x="553"/>
        <item x="577"/>
        <item x="41"/>
        <item x="4425"/>
        <item x="3546"/>
        <item x="1804"/>
        <item x="911"/>
        <item x="2865"/>
        <item x="283"/>
        <item x="838"/>
        <item x="390"/>
        <item x="2392"/>
        <item x="2762"/>
        <item x="902"/>
        <item x="2403"/>
        <item x="3979"/>
        <item x="2855"/>
        <item x="715"/>
        <item x="425"/>
        <item x="1552"/>
        <item x="309"/>
        <item x="4907"/>
        <item x="3152"/>
        <item x="3117"/>
        <item x="2932"/>
        <item x="4545"/>
        <item x="1100"/>
        <item x="4700"/>
        <item x="2401"/>
        <item x="933"/>
        <item x="4059"/>
        <item x="2701"/>
        <item x="4402"/>
        <item x="4039"/>
        <item x="3906"/>
        <item x="869"/>
        <item x="3458"/>
        <item x="868"/>
        <item x="1082"/>
        <item x="1032"/>
        <item x="3784"/>
        <item x="3600"/>
        <item x="356"/>
        <item x="223"/>
        <item x="118"/>
        <item x="2941"/>
        <item x="1142"/>
        <item x="534"/>
        <item x="438"/>
        <item x="4524"/>
        <item x="4735"/>
        <item x="1689"/>
        <item x="2283"/>
        <item x="3241"/>
        <item x="1183"/>
        <item x="721"/>
        <item x="4839"/>
        <item x="4348"/>
        <item x="2052"/>
        <item x="4436"/>
        <item x="2712"/>
        <item x="1569"/>
        <item x="4057"/>
        <item x="706"/>
        <item x="1146"/>
        <item x="4145"/>
        <item x="3229"/>
        <item x="2809"/>
        <item x="4510"/>
        <item x="1037"/>
        <item x="4801"/>
        <item x="519"/>
        <item x="1500"/>
        <item x="2834"/>
        <item x="1871"/>
        <item x="4486"/>
        <item x="3945"/>
        <item x="3739"/>
        <item x="4120"/>
        <item x="946"/>
        <item x="2885"/>
        <item x="4740"/>
        <item x="3175"/>
        <item x="332"/>
        <item x="386"/>
        <item x="4221"/>
        <item x="4536"/>
        <item x="1293"/>
        <item x="1983"/>
        <item x="1274"/>
        <item x="1277"/>
        <item x="3547"/>
        <item x="845"/>
        <item x="1350"/>
        <item x="2453"/>
        <item x="3947"/>
        <item x="2959"/>
        <item x="4631"/>
        <item x="2309"/>
        <item x="210"/>
        <item x="3954"/>
        <item x="3340"/>
        <item x="4899"/>
        <item x="691"/>
        <item x="1150"/>
        <item x="4882"/>
        <item x="3648"/>
        <item x="423"/>
        <item x="657"/>
        <item x="1833"/>
        <item x="4201"/>
        <item x="2130"/>
        <item x="4061"/>
        <item x="1438"/>
        <item x="4345"/>
        <item x="4841"/>
        <item x="307"/>
        <item x="353"/>
        <item x="505"/>
        <item x="1865"/>
        <item x="3298"/>
        <item x="2776"/>
        <item x="1081"/>
        <item x="2579"/>
        <item x="2050"/>
        <item x="3388"/>
        <item x="2268"/>
        <item x="3371"/>
        <item x="4239"/>
        <item x="456"/>
        <item x="728"/>
        <item x="415"/>
        <item x="3549"/>
        <item x="1272"/>
        <item x="3571"/>
        <item x="3973"/>
        <item x="3058"/>
        <item x="4026"/>
        <item x="4734"/>
        <item x="385"/>
        <item x="2394"/>
        <item x="1454"/>
        <item x="1724"/>
        <item x="2614"/>
        <item x="2652"/>
        <item x="939"/>
        <item x="454"/>
        <item x="2269"/>
        <item x="4285"/>
        <item x="463"/>
        <item x="531"/>
        <item x="371"/>
        <item x="734"/>
        <item x="4155"/>
        <item x="1892"/>
        <item x="3507"/>
        <item x="4668"/>
        <item x="2729"/>
        <item x="2598"/>
        <item x="1362"/>
        <item x="2182"/>
        <item x="3017"/>
        <item x="736"/>
        <item x="3166"/>
        <item x="2992"/>
        <item x="1626"/>
        <item x="4411"/>
        <item x="4864"/>
        <item x="2635"/>
        <item x="719"/>
        <item x="2298"/>
        <item x="1060"/>
        <item x="4169"/>
        <item x="1084"/>
        <item x="1907"/>
        <item x="1553"/>
        <item x="2915"/>
        <item x="2246"/>
        <item x="3137"/>
        <item x="944"/>
        <item x="2816"/>
        <item x="3274"/>
        <item x="2690"/>
        <item x="4646"/>
        <item x="4495"/>
        <item x="4031"/>
        <item x="1355"/>
        <item x="424"/>
        <item x="3910"/>
        <item x="4694"/>
        <item x="1559"/>
        <item x="3478"/>
        <item x="841"/>
        <item x="2951"/>
        <item x="3265"/>
        <item x="2726"/>
        <item x="1921"/>
        <item x="2752"/>
        <item x="4603"/>
        <item x="3595"/>
        <item x="2888"/>
        <item x="2569"/>
        <item x="4409"/>
        <item x="2988"/>
        <item x="4439"/>
        <item x="4551"/>
        <item x="1727"/>
        <item x="4743"/>
        <item x="954"/>
        <item x="1460"/>
        <item x="1119"/>
        <item x="346"/>
        <item x="2958"/>
        <item x="3445"/>
        <item x="3929"/>
        <item x="935"/>
        <item x="3532"/>
        <item x="713"/>
        <item x="3644"/>
        <item x="2496"/>
        <item x="4030"/>
        <item x="4384"/>
        <item x="1919"/>
        <item x="4131"/>
        <item x="2860"/>
        <item x="2327"/>
        <item x="2967"/>
        <item x="1998"/>
        <item x="3131"/>
        <item x="244"/>
        <item x="453"/>
        <item x="3442"/>
        <item x="2665"/>
        <item x="1799"/>
        <item x="134"/>
        <item x="794"/>
        <item x="3026"/>
        <item x="3407"/>
        <item x="2953"/>
        <item x="2090"/>
        <item x="2922"/>
        <item x="2156"/>
        <item x="837"/>
        <item x="3990"/>
        <item x="4873"/>
        <item x="1743"/>
        <item x="83"/>
        <item x="3939"/>
        <item x="2201"/>
        <item x="487"/>
        <item x="2439"/>
        <item x="3949"/>
        <item x="4014"/>
        <item x="720"/>
        <item x="3475"/>
        <item x="2654"/>
        <item x="3579"/>
        <item x="4275"/>
        <item x="4005"/>
        <item x="3733"/>
        <item x="4415"/>
        <item x="1699"/>
        <item x="2748"/>
        <item x="2987"/>
        <item x="2505"/>
        <item x="4562"/>
        <item x="803"/>
        <item x="3764"/>
        <item x="1931"/>
        <item x="3359"/>
        <item x="2110"/>
        <item x="851"/>
        <item x="4737"/>
        <item x="671"/>
        <item x="4727"/>
        <item x="2264"/>
        <item x="1019"/>
        <item x="4634"/>
        <item x="916"/>
        <item x="2259"/>
        <item x="3725"/>
        <item x="732"/>
        <item x="439"/>
        <item x="1117"/>
        <item x="4370"/>
        <item x="3898"/>
        <item x="1014"/>
        <item x="3410"/>
        <item x="471"/>
        <item x="2779"/>
        <item x="1304"/>
        <item x="1661"/>
        <item x="2076"/>
        <item x="2824"/>
        <item x="4043"/>
        <item x="4450"/>
        <item x="2072"/>
        <item x="3724"/>
        <item x="3892"/>
        <item x="3414"/>
        <item x="626"/>
        <item x="515"/>
        <item x="4580"/>
        <item x="3225"/>
        <item x="4645"/>
        <item x="4558"/>
        <item x="2542"/>
        <item x="2075"/>
        <item x="2369"/>
        <item x="3124"/>
        <item x="3060"/>
        <item x="3421"/>
        <item x="4667"/>
        <item x="3401"/>
        <item x="3601"/>
        <item x="2580"/>
        <item x="2079"/>
        <item x="2376"/>
        <item x="4073"/>
        <item x="2823"/>
        <item x="2470"/>
        <item x="1048"/>
        <item x="813"/>
        <item x="148"/>
        <item x="1738"/>
        <item x="584"/>
        <item x="361"/>
        <item x="3686"/>
        <item x="4302"/>
        <item x="3675"/>
        <item x="635"/>
        <item x="4200"/>
        <item x="196"/>
        <item x="2974"/>
        <item x="3113"/>
        <item x="2821"/>
        <item x="2240"/>
        <item x="844"/>
        <item x="1585"/>
        <item x="2695"/>
        <item x="1307"/>
        <item x="2636"/>
        <item x="407"/>
        <item x="1788"/>
        <item x="293"/>
        <item x="1705"/>
        <item x="4516"/>
        <item x="574"/>
        <item x="2975"/>
        <item x="1579"/>
        <item x="3066"/>
        <item x="4709"/>
        <item x="4679"/>
        <item x="1364"/>
        <item x="1373"/>
        <item x="3542"/>
        <item x="895"/>
        <item x="1015"/>
        <item x="3460"/>
        <item x="1933"/>
        <item x="956"/>
        <item x="3611"/>
        <item x="4141"/>
        <item x="4574"/>
        <item x="3603"/>
        <item x="1929"/>
        <item x="3578"/>
        <item x="1423"/>
        <item x="3782"/>
        <item x="4079"/>
        <item x="2272"/>
        <item x="607"/>
        <item x="1522"/>
        <item x="3425"/>
        <item x="2523"/>
        <item x="1177"/>
        <item x="2014"/>
        <item x="2179"/>
        <item x="3653"/>
        <item x="2784"/>
        <item x="4400"/>
        <item x="3894"/>
        <item x="3348"/>
        <item x="4881"/>
        <item x="1600"/>
        <item x="3232"/>
        <item x="566"/>
        <item x="4435"/>
        <item x="4264"/>
        <item x="4419"/>
        <item x="1758"/>
        <item x="601"/>
        <item x="1953"/>
        <item x="1630"/>
        <item x="1686"/>
        <item x="786"/>
        <item x="820"/>
        <item x="692"/>
        <item x="2495"/>
        <item x="1334"/>
        <item x="1549"/>
        <item x="2417"/>
        <item x="645"/>
        <item x="1542"/>
        <item x="536"/>
        <item x="3956"/>
        <item x="1009"/>
        <item x="4470"/>
        <item x="422"/>
        <item x="3492"/>
        <item x="1255"/>
        <item x="4633"/>
        <item x="2613"/>
        <item x="571"/>
        <item x="1023"/>
        <item x="2982"/>
        <item x="3317"/>
        <item x="3756"/>
        <item x="3372"/>
        <item x="3107"/>
        <item x="2531"/>
        <item x="2149"/>
        <item x="4890"/>
        <item x="2795"/>
        <item x="4838"/>
        <item x="2091"/>
        <item x="3528"/>
        <item x="654"/>
        <item x="2540"/>
        <item x="2947"/>
        <item x="2506"/>
        <item x="1655"/>
        <item x="1197"/>
        <item x="3626"/>
        <item x="1103"/>
        <item x="2711"/>
        <item x="1294"/>
        <item x="766"/>
        <item x="4889"/>
        <item x="2321"/>
        <item x="3741"/>
        <item x="2311"/>
        <item x="4279"/>
        <item x="4021"/>
        <item x="3028"/>
        <item x="455"/>
        <item x="1047"/>
        <item x="2815"/>
        <item x="1005"/>
        <item x="4007"/>
        <item x="3327"/>
        <item x="3803"/>
        <item x="2765"/>
        <item x="723"/>
        <item x="4843"/>
        <item x="4367"/>
        <item x="1927"/>
        <item x="4144"/>
        <item x="4222"/>
        <item x="773"/>
        <item x="75"/>
        <item x="3171"/>
        <item x="4272"/>
        <item x="2419"/>
        <item x="795"/>
        <item x="2151"/>
        <item x="1198"/>
        <item x="1671"/>
        <item x="3279"/>
        <item x="682"/>
        <item x="1525"/>
        <item x="3486"/>
        <item x="1914"/>
        <item x="872"/>
        <item x="887"/>
        <item x="1453"/>
        <item x="4150"/>
        <item x="3994"/>
        <item x="4265"/>
        <item x="4908"/>
        <item x="3176"/>
        <item x="226"/>
        <item x="4542"/>
        <item x="3582"/>
        <item x="3909"/>
        <item x="3072"/>
        <item x="397"/>
        <item x="265"/>
        <item x="2217"/>
        <item x="302"/>
        <item x="3104"/>
        <item x="2600"/>
        <item x="408"/>
        <item x="403"/>
        <item x="1336"/>
        <item x="3326"/>
        <item x="4656"/>
        <item x="4053"/>
        <item x="2552"/>
        <item x="1648"/>
        <item x="637"/>
        <item x="2245"/>
        <item x="300"/>
        <item x="2166"/>
        <item x="2300"/>
        <item x="298"/>
        <item x="292"/>
        <item x="4832"/>
        <item x="928"/>
        <item x="2872"/>
        <item x="3305"/>
        <item x="997"/>
        <item x="3530"/>
        <item x="1224"/>
        <item x="4097"/>
        <item x="4588"/>
        <item x="621"/>
        <item x="2493"/>
        <item x="2196"/>
        <item x="3187"/>
        <item x="4212"/>
        <item x="1936"/>
        <item x="74"/>
        <item x="3661"/>
        <item x="785"/>
        <item x="685"/>
        <item x="1822"/>
        <item x="2265"/>
        <item x="2263"/>
        <item x="3706"/>
        <item x="4648"/>
        <item x="4162"/>
        <item x="2482"/>
        <item x="3922"/>
        <item x="858"/>
        <item x="483"/>
        <item x="4755"/>
        <item x="2838"/>
        <item x="853"/>
        <item x="4892"/>
        <item x="3790"/>
        <item x="2127"/>
        <item x="1510"/>
        <item x="2812"/>
        <item x="158"/>
        <item x="526"/>
        <item x="2743"/>
        <item x="4314"/>
        <item x="3385"/>
        <item x="1575"/>
        <item x="1258"/>
        <item x="1342"/>
        <item x="4406"/>
        <item x="1300"/>
        <item x="2194"/>
        <item x="2639"/>
        <item x="4114"/>
        <item x="882"/>
        <item x="663"/>
        <item x="2994"/>
        <item x="4692"/>
        <item x="449"/>
        <item x="4830"/>
        <item x="3448"/>
        <item x="3516"/>
        <item x="942"/>
        <item x="1013"/>
        <item x="2835"/>
        <item x="4612"/>
        <item x="4420"/>
        <item x="3800"/>
        <item x="2398"/>
        <item x="3986"/>
        <item x="4136"/>
        <item x="474"/>
        <item x="219"/>
        <item x="246"/>
        <item x="1284"/>
        <item x="3734"/>
        <item x="3415"/>
        <item x="2777"/>
        <item x="3375"/>
        <item x="3728"/>
        <item x="2027"/>
        <item x="208"/>
        <item x="3772"/>
        <item x="4092"/>
        <item x="2723"/>
        <item x="2955"/>
        <item x="1093"/>
        <item x="1292"/>
        <item x="2360"/>
        <item x="4521"/>
        <item x="3963"/>
        <item x="2693"/>
        <item x="1489"/>
        <item x="4343"/>
        <item x="1253"/>
        <item x="3223"/>
        <item x="3353"/>
        <item x="3190"/>
        <item x="3682"/>
        <item x="1180"/>
        <item x="4724"/>
        <item x="675"/>
        <item x="4658"/>
        <item x="2337"/>
        <item x="4379"/>
        <item x="2034"/>
        <item x="1828"/>
        <item x="1878"/>
        <item x="1250"/>
        <item x="169"/>
        <item x="1137"/>
        <item x="334"/>
        <item x="1881"/>
        <item x="2836"/>
        <item x="4638"/>
        <item x="2230"/>
        <item x="2108"/>
        <item x="4611"/>
        <item x="2641"/>
        <item x="2345"/>
        <item x="963"/>
        <item x="1051"/>
        <item x="546"/>
        <item x="4723"/>
        <item x="4029"/>
        <item x="4467"/>
        <item x="897"/>
        <item x="3260"/>
        <item x="3403"/>
        <item x="1445"/>
        <item x="2289"/>
        <item x="1824"/>
        <item x="1810"/>
        <item x="1670"/>
        <item x="2629"/>
        <item x="1561"/>
        <item x="1470"/>
        <item x="555"/>
        <item x="843"/>
        <item x="2774"/>
        <item x="1846"/>
        <item x="3422"/>
        <item x="1736"/>
        <item x="458"/>
        <item x="143"/>
        <item x="788"/>
        <item x="3735"/>
        <item x="4891"/>
        <item x="665"/>
        <item x="4452"/>
        <item x="1126"/>
        <item x="4529"/>
        <item x="562"/>
        <item x="4296"/>
        <item x="2006"/>
        <item x="3691"/>
        <item x="4374"/>
        <item x="1603"/>
        <item x="1809"/>
        <item x="4544"/>
        <item x="2115"/>
        <item x="3035"/>
        <item x="984"/>
        <item x="2931"/>
        <item x="1749"/>
        <item x="827"/>
        <item x="2051"/>
        <item x="4038"/>
        <item x="2930"/>
        <item x="4335"/>
        <item x="1605"/>
        <item x="447"/>
        <item x="3896"/>
        <item x="3843"/>
        <item x="4052"/>
        <item x="3771"/>
        <item x="3002"/>
        <item x="4018"/>
        <item x="1320"/>
        <item x="4506"/>
        <item x="4064"/>
        <item x="3587"/>
        <item x="1816"/>
        <item x="3639"/>
        <item x="2644"/>
        <item x="1862"/>
        <item x="2719"/>
        <item x="2114"/>
        <item x="3463"/>
        <item x="856"/>
        <item x="1001"/>
        <item x="3181"/>
        <item x="4027"/>
        <item x="4226"/>
        <item x="3915"/>
        <item x="1566"/>
        <item x="2897"/>
        <item x="3907"/>
        <item x="3061"/>
        <item x="1604"/>
        <item x="4139"/>
        <item x="4083"/>
        <item x="4376"/>
        <item x="4138"/>
        <item x="4070"/>
        <item x="3665"/>
        <item x="1413"/>
        <item x="3495"/>
        <item x="1682"/>
        <item x="4417"/>
        <item x="2226"/>
        <item x="1087"/>
        <item x="4293"/>
        <item x="2934"/>
        <item x="912"/>
        <item x="4157"/>
        <item x="1723"/>
        <item x="125"/>
        <item x="4458"/>
        <item x="4537"/>
        <item x="4112"/>
        <item x="3794"/>
        <item x="4188"/>
        <item x="2757"/>
        <item x="156"/>
        <item x="2691"/>
        <item x="4884"/>
        <item x="563"/>
        <item x="2499"/>
        <item x="45"/>
        <item x="1466"/>
        <item x="464"/>
        <item x="3875"/>
        <item x="132"/>
        <item x="965"/>
        <item x="167"/>
        <item x="77"/>
        <item x="4860"/>
        <item x="3607"/>
        <item x="1077"/>
        <item x="1017"/>
        <item x="2066"/>
        <item x="3718"/>
        <item x="322"/>
        <item x="4225"/>
        <item x="762"/>
        <item x="4101"/>
        <item x="945"/>
        <item x="781"/>
        <item x="1380"/>
        <item x="4178"/>
        <item x="3213"/>
        <item x="1555"/>
        <item x="834"/>
        <item x="4871"/>
        <item x="2218"/>
        <item x="3461"/>
        <item x="2411"/>
        <item x="1281"/>
        <item x="1192"/>
        <item x="1215"/>
        <item x="3430"/>
        <item x="4123"/>
        <item x="1657"/>
        <item x="3105"/>
        <item x="4196"/>
        <item x="1260"/>
        <item x="1568"/>
        <item x="444"/>
        <item x="1963"/>
        <item x="2059"/>
        <item x="149"/>
        <item x="4185"/>
        <item x="2733"/>
        <item x="221"/>
        <item x="822"/>
        <item x="2187"/>
        <item x="2252"/>
        <item x="3605"/>
        <item x="1771"/>
        <item x="1377"/>
        <item x="890"/>
        <item x="2015"/>
        <item x="2935"/>
        <item x="4356"/>
        <item x="2921"/>
        <item x="4653"/>
        <item x="4766"/>
        <item x="280"/>
        <item x="3253"/>
        <item x="2853"/>
        <item x="3282"/>
        <item x="1697"/>
        <item x="1627"/>
        <item x="3494"/>
        <item x="1518"/>
        <item x="4438"/>
        <item x="3558"/>
        <item x="1688"/>
        <item x="874"/>
        <item x="3919"/>
        <item x="162"/>
        <item x="4440"/>
        <item x="98"/>
        <item x="1557"/>
        <item x="709"/>
        <item x="3965"/>
        <item x="3512"/>
        <item x="4130"/>
        <item x="2341"/>
        <item x="707"/>
        <item x="279"/>
        <item x="3891"/>
        <item x="2551"/>
        <item x="1886"/>
        <item x="2462"/>
        <item x="3509"/>
        <item x="2735"/>
        <item x="4793"/>
        <item x="3197"/>
        <item x="4649"/>
        <item x="1906"/>
        <item x="2787"/>
        <item x="3412"/>
        <item x="3037"/>
        <item x="806"/>
        <item x="4682"/>
        <item x="2382"/>
        <item x="2760"/>
        <item x="1236"/>
        <item x="3622"/>
        <item x="1714"/>
        <item x="4295"/>
        <item x="3248"/>
        <item x="4732"/>
        <item x="3693"/>
        <item x="4405"/>
        <item x="1852"/>
        <item x="4227"/>
        <item x="243"/>
        <item x="3514"/>
        <item x="42"/>
        <item x="3713"/>
        <item x="3369"/>
        <item x="318"/>
        <item x="2972"/>
        <item x="973"/>
        <item x="1649"/>
        <item x="4066"/>
        <item x="899"/>
        <item x="4625"/>
        <item x="2620"/>
        <item x="2715"/>
        <item x="4347"/>
        <item x="529"/>
        <item x="443"/>
        <item x="1324"/>
        <item x="95"/>
        <item x="1401"/>
        <item x="4481"/>
        <item x="255"/>
        <item x="3200"/>
        <item x="3148"/>
        <item x="4799"/>
        <item x="2554"/>
        <item x="1308"/>
        <item x="2083"/>
        <item x="525"/>
        <item x="3319"/>
        <item x="4584"/>
        <item x="1937"/>
        <item x="631"/>
        <item x="2461"/>
        <item x="2610"/>
        <item x="3668"/>
        <item x="3673"/>
        <item x="3540"/>
        <item x="2606"/>
        <item x="4096"/>
        <item x="2424"/>
        <item x="3250"/>
        <item x="116"/>
        <item x="2322"/>
        <item x="1249"/>
        <item x="4274"/>
        <item x="1642"/>
        <item x="1592"/>
        <item x="398"/>
        <item x="991"/>
        <item x="957"/>
        <item x="3821"/>
        <item x="1053"/>
        <item x="4020"/>
        <item x="4288"/>
        <item x="4853"/>
        <item x="391"/>
        <item x="174"/>
        <item x="3051"/>
        <item x="4752"/>
        <item x="2112"/>
        <item x="4485"/>
        <item x="4534"/>
        <item x="615"/>
        <item x="3465"/>
        <item x="2048"/>
        <item x="1745"/>
        <item x="2884"/>
        <item x="3233"/>
        <item x="3914"/>
        <item x="2808"/>
        <item x="4556"/>
        <item x="3397"/>
        <item x="282"/>
        <item x="203"/>
        <item x="197"/>
        <item x="115"/>
        <item x="9"/>
        <item x="114"/>
        <item x="193"/>
        <item x="200"/>
        <item x="4186"/>
        <item x="611"/>
        <item x="3612"/>
        <item x="4329"/>
        <item x="4586"/>
        <item x="4862"/>
        <item x="2043"/>
        <item x="1188"/>
        <item x="3621"/>
        <item x="1383"/>
        <item x="2756"/>
        <item x="3127"/>
        <item x="1337"/>
        <item x="1564"/>
        <item x="1134"/>
        <item x="3704"/>
        <item x="2965"/>
        <item x="3212"/>
        <item x="3556"/>
        <item x="1449"/>
        <item x="3332"/>
        <item x="4501"/>
        <item x="3882"/>
        <item x="742"/>
        <item x="427"/>
        <item x="4437"/>
        <item x="1928"/>
        <item x="3738"/>
        <item x="3239"/>
        <item x="2038"/>
        <item x="955"/>
        <item x="310"/>
        <item x="988"/>
        <item x="1151"/>
        <item x="2659"/>
        <item x="4880"/>
        <item x="1161"/>
        <item x="4683"/>
        <item x="4814"/>
        <item x="3459"/>
        <item x="3099"/>
        <item x="507"/>
        <item x="4513"/>
        <item x="1884"/>
        <item x="4269"/>
        <item x="2543"/>
        <item x="2647"/>
        <item x="1841"/>
        <item x="3941"/>
        <item x="1152"/>
        <item x="2192"/>
        <item x="3168"/>
        <item x="4577"/>
        <item x="3604"/>
        <item x="4615"/>
        <item x="3807"/>
        <item x="3476"/>
        <item x="2977"/>
        <item x="4065"/>
        <item x="4237"/>
        <item x="2990"/>
        <item x="833"/>
        <item x="2450"/>
        <item x="2096"/>
        <item x="1431"/>
        <item x="4504"/>
        <item x="4025"/>
        <item x="1754"/>
        <item x="1451"/>
        <item x="2146"/>
        <item x="372"/>
        <item x="2541"/>
        <item x="551"/>
        <item x="4834"/>
        <item x="804"/>
        <item x="3859"/>
        <item x="186"/>
        <item x="2085"/>
        <item x="2565"/>
        <item x="2129"/>
        <item x="2228"/>
        <item x="2658"/>
        <item x="4688"/>
        <item x="260"/>
        <item x="4394"/>
        <item x="2388"/>
        <item x="2448"/>
        <item x="1690"/>
        <item x="583"/>
        <item x="4578"/>
        <item x="2671"/>
        <item x="700"/>
        <item x="1607"/>
        <item x="1602"/>
        <item x="1393"/>
        <item x="1223"/>
        <item x="4765"/>
        <item x="549"/>
        <item x="3752"/>
        <item x="3377"/>
        <item x="532"/>
        <item x="2449"/>
        <item x="396"/>
        <item x="472"/>
        <item x="2524"/>
        <item x="1462"/>
        <item x="1950"/>
        <item x="1372"/>
        <item x="2778"/>
        <item x="4341"/>
        <item x="3033"/>
        <item x="4358"/>
        <item x="3482"/>
        <item x="3427"/>
        <item x="4204"/>
        <item x="2925"/>
        <item x="3897"/>
        <item x="2504"/>
        <item x="1437"/>
        <item x="2335"/>
        <item x="3651"/>
        <item x="1677"/>
        <item x="3334"/>
        <item x="2028"/>
        <item x="230"/>
        <item x="4382"/>
        <item x="2895"/>
        <item x="2486"/>
        <item x="2170"/>
        <item x="215"/>
        <item x="2916"/>
        <item x="1363"/>
        <item x="2534"/>
        <item x="3887"/>
        <item x="929"/>
        <item x="1775"/>
        <item x="93"/>
        <item x="161"/>
        <item x="4098"/>
        <item x="678"/>
        <item x="70"/>
        <item x="166"/>
        <item x="3948"/>
        <item x="4207"/>
        <item x="4629"/>
        <item x="4068"/>
        <item x="680"/>
        <item x="271"/>
        <item x="2290"/>
        <item x="644"/>
        <item x="331"/>
        <item x="354"/>
        <item x="523"/>
        <item x="1925"/>
        <item x="4084"/>
        <item x="1747"/>
        <item x="1397"/>
        <item x="4125"/>
        <item x="2682"/>
        <item x="2648"/>
        <item x="2981"/>
        <item x="3243"/>
        <item x="4056"/>
        <item x="3158"/>
        <item x="3167"/>
        <item x="3366"/>
        <item x="876"/>
        <item x="548"/>
        <item x="4142"/>
        <item x="1299"/>
        <item x="117"/>
        <item x="3133"/>
        <item x="959"/>
        <item x="2069"/>
        <item x="2440"/>
        <item x="2336"/>
        <item x="2437"/>
        <item x="2021"/>
        <item x="1505"/>
        <item x="3917"/>
        <item x="2087"/>
        <item x="3457"/>
        <item x="2457"/>
        <item x="2406"/>
        <item x="4848"/>
        <item x="1205"/>
        <item x="2847"/>
        <item x="4304"/>
        <item x="4745"/>
        <item x="4476"/>
        <item x="3748"/>
        <item x="4287"/>
        <item x="608"/>
        <item x="2009"/>
        <item x="2753"/>
        <item x="4327"/>
        <item x="4685"/>
        <item x="3483"/>
        <item x="97"/>
        <item x="1063"/>
        <item x="4354"/>
        <item x="516"/>
        <item x="92"/>
        <item x="4278"/>
        <item x="54"/>
        <item x="1030"/>
        <item x="1733"/>
        <item x="4840"/>
        <item x="2355"/>
        <item x="3881"/>
        <item x="2839"/>
        <item x="582"/>
        <item x="2271"/>
        <item x="4759"/>
        <item x="796"/>
        <item x="1405"/>
        <item x="2672"/>
        <item x="3912"/>
        <item x="1685"/>
        <item x="1832"/>
        <item x="4499"/>
        <item x="4286"/>
        <item x="4885"/>
        <item x="2936"/>
        <item x="316"/>
        <item x="4159"/>
        <item x="2843"/>
        <item x="3029"/>
        <item x="799"/>
        <item x="3937"/>
        <item x="4197"/>
        <item x="2049"/>
        <item x="1428"/>
        <item x="3426"/>
        <item x="4199"/>
        <item x="4183"/>
        <item x="3012"/>
        <item x="937"/>
        <item x="78"/>
        <item x="4316"/>
        <item x="3627"/>
        <item x="3062"/>
        <item x="1057"/>
        <item x="4650"/>
        <item x="527"/>
        <item x="864"/>
        <item x="3635"/>
        <item x="253"/>
        <item x="96"/>
        <item x="4573"/>
        <item x="931"/>
        <item x="771"/>
        <item x="4695"/>
        <item x="1006"/>
        <item x="3215"/>
        <item x="971"/>
        <item x="2223"/>
        <item x="936"/>
        <item x="2995"/>
        <item x="3082"/>
        <item x="764"/>
        <item x="1385"/>
        <item x="3927"/>
        <item x="4566"/>
        <item x="3606"/>
        <item x="1994"/>
        <item x="69"/>
        <item x="80"/>
        <item x="32"/>
        <item x="4605"/>
        <item x="3614"/>
        <item x="1283"/>
        <item x="1381"/>
        <item x="4208"/>
        <item x="1825"/>
        <item x="3210"/>
        <item x="3194"/>
        <item x="3967"/>
        <item x="404"/>
        <item x="3341"/>
        <item x="4161"/>
        <item x="4708"/>
        <item x="1439"/>
        <item x="3219"/>
        <item x="3630"/>
        <item x="2136"/>
        <item x="2979"/>
        <item x="2883"/>
        <item x="508"/>
        <item x="4147"/>
        <item x="731"/>
        <item x="752"/>
        <item x="49"/>
        <item x="1016"/>
        <item x="2680"/>
        <item x="2003"/>
        <item x="568"/>
        <item x="222"/>
        <item x="3988"/>
        <item x="3983"/>
        <item x="2754"/>
        <item x="4016"/>
        <item x="2870"/>
        <item x="2044"/>
        <item x="2137"/>
        <item x="2081"/>
        <item x="3052"/>
        <item x="1905"/>
        <item x="3132"/>
        <item x="2764"/>
        <item x="3703"/>
        <item x="2530"/>
        <item x="921"/>
        <item x="1234"/>
        <item x="1446"/>
        <item x="4526"/>
        <item x="4104"/>
        <item x="4761"/>
        <item x="1207"/>
        <item x="4505"/>
        <item x="1864"/>
        <item x="3022"/>
        <item x="741"/>
        <item x="3860"/>
        <item x="2522"/>
        <item x="1340"/>
        <item x="5"/>
        <item x="1366"/>
        <item x="1101"/>
        <item x="1125"/>
        <item x="4637"/>
        <item x="2894"/>
        <item x="2739"/>
        <item x="1059"/>
        <item x="2084"/>
        <item x="504"/>
        <item x="4365"/>
        <item x="4078"/>
        <item x="1068"/>
        <item x="753"/>
        <item x="2095"/>
        <item x="1792"/>
        <item x="2039"/>
        <item x="3995"/>
        <item x="3573"/>
        <item x="1194"/>
        <item x="4610"/>
        <item x="426"/>
        <item x="3411"/>
        <item x="3191"/>
        <item x="3399"/>
        <item x="62"/>
        <item x="689"/>
        <item x="340"/>
        <item x="29"/>
        <item x="2789"/>
        <item x="452"/>
        <item x="808"/>
        <item x="4040"/>
        <item x="2339"/>
        <item x="1767"/>
        <item x="1301"/>
        <item x="2918"/>
        <item x="2557"/>
        <item x="384"/>
        <item x="1039"/>
        <item x="3023"/>
        <item x="4009"/>
        <item x="735"/>
        <item x="2354"/>
        <item x="4502"/>
        <item x="1040"/>
        <item x="2898"/>
        <item x="2634"/>
        <item x="1721"/>
        <item x="3698"/>
        <item x="4569"/>
        <item x="4099"/>
        <item x="3596"/>
        <item x="2709"/>
        <item x="1756"/>
        <item x="1776"/>
        <item x="4312"/>
        <item x="1091"/>
        <item x="3312"/>
        <item x="4309"/>
        <item x="612"/>
        <item x="3153"/>
        <item x="541"/>
        <item x="2642"/>
        <item x="4322"/>
        <item x="846"/>
        <item x="849"/>
        <item x="4570"/>
        <item x="3710"/>
        <item x="1820"/>
        <item x="1978"/>
        <item x="272"/>
        <item x="4616"/>
        <item x="25"/>
        <item x="1922"/>
        <item x="3004"/>
        <item x="4311"/>
        <item x="2681"/>
        <item x="1280"/>
        <item x="1899"/>
        <item x="4640"/>
        <item x="1789"/>
        <item x="3216"/>
        <item x="3087"/>
        <item x="231"/>
        <item x="2651"/>
        <item x="1780"/>
        <item x="1477"/>
        <item x="941"/>
        <item x="2595"/>
        <item x="3151"/>
        <item x="1468"/>
        <item x="3992"/>
        <item x="1774"/>
        <item x="2229"/>
        <item x="1996"/>
        <item x="183"/>
        <item x="138"/>
        <item x="153"/>
        <item x="3090"/>
        <item x="4531"/>
        <item x="1403"/>
        <item x="4581"/>
        <item x="3584"/>
        <item x="2420"/>
        <item x="730"/>
        <item x="2220"/>
        <item x="588"/>
        <item x="3755"/>
        <item x="3787"/>
        <item x="4074"/>
        <item x="4426"/>
        <item x="3575"/>
        <item x="1794"/>
        <item x="2168"/>
        <item x="3490"/>
        <item x="3036"/>
        <item x="3925"/>
        <item x="2358"/>
        <item x="312"/>
        <item x="338"/>
        <item x="375"/>
        <item x="1645"/>
        <item x="2478"/>
        <item x="2858"/>
        <item x="410"/>
        <item x="1096"/>
        <item x="638"/>
        <item x="2938"/>
        <item x="1748"/>
        <item x="4541"/>
        <item x="898"/>
        <item x="2605"/>
        <item x="1546"/>
        <item x="3500"/>
        <item x="2349"/>
        <item x="811"/>
        <item x="3820"/>
        <item x="1578"/>
        <item x="2370"/>
        <item x="2366"/>
        <item x="1872"/>
        <item x="1228"/>
        <item x="1949"/>
        <item x="2960"/>
        <item x="308"/>
        <item x="617"/>
        <item x="1595"/>
        <item x="1830"/>
        <item x="3613"/>
        <item x="2310"/>
        <item x="650"/>
        <item x="3455"/>
        <item x="2458"/>
        <item x="3842"/>
        <item x="3757"/>
        <item x="1389"/>
        <item x="165"/>
        <item x="2254"/>
        <item x="2817"/>
        <item x="4024"/>
        <item x="1623"/>
        <item x="1061"/>
        <item x="1156"/>
        <item x="1420"/>
        <item x="4153"/>
        <item x="537"/>
        <item x="1954"/>
        <item x="2404"/>
        <item x="3786"/>
        <item x="220"/>
        <item x="1285"/>
        <item x="4604"/>
        <item x="2825"/>
        <item x="3709"/>
        <item x="3631"/>
        <item x="4747"/>
        <item x="1616"/>
        <item x="437"/>
        <item x="3792"/>
        <item x="2558"/>
        <item x="3288"/>
        <item x="1786"/>
        <item x="646"/>
        <item x="1490"/>
        <item x="1469"/>
        <item x="4482"/>
        <item x="2692"/>
        <item x="693"/>
        <item x="4768"/>
        <item x="1663"/>
        <item x="2280"/>
        <item x="2759"/>
        <item x="290"/>
        <item x="3301"/>
        <item x="1708"/>
        <item x="480"/>
        <item x="1641"/>
        <item x="3551"/>
        <item x="1989"/>
        <item x="2587"/>
        <item x="4557"/>
        <item x="3408"/>
        <item x="266"/>
        <item x="4283"/>
        <item x="2917"/>
        <item x="2801"/>
        <item x="4360"/>
        <item x="4728"/>
        <item x="2244"/>
        <item x="3416"/>
        <item x="3021"/>
        <item x="881"/>
        <item x="4219"/>
        <item x="754"/>
        <item x="4547"/>
        <item x="3672"/>
        <item x="1184"/>
        <item x="3676"/>
        <item x="4632"/>
        <item x="490"/>
        <item x="1599"/>
        <item x="3226"/>
        <item x="1160"/>
        <item x="1957"/>
        <item x="3940"/>
        <item x="2236"/>
        <item x="3452"/>
        <item x="469"/>
        <item x="3815"/>
        <item x="1765"/>
        <item x="2472"/>
        <item x="4028"/>
        <item x="3722"/>
        <item x="4736"/>
        <item x="2619"/>
        <item x="1672"/>
        <item x="1085"/>
        <item x="3809"/>
        <item x="4744"/>
        <item x="2396"/>
        <item x="1122"/>
        <item x="4686"/>
        <item x="3102"/>
        <item x="4609"/>
        <item x="4445"/>
        <item x="1990"/>
        <item x="3848"/>
        <item x="2402"/>
        <item x="3032"/>
        <item x="4503"/>
        <item x="3572"/>
        <item x="1795"/>
        <item x="679"/>
        <item x="901"/>
        <item x="1179"/>
        <item x="4472"/>
        <item x="1485"/>
        <item x="3902"/>
        <item x="3112"/>
        <item x="2864"/>
        <item x="2276"/>
        <item x="3020"/>
        <item x="1710"/>
        <item x="2969"/>
        <item x="518"/>
        <item x="121"/>
        <item x="147"/>
        <item x="3696"/>
        <item x="3046"/>
        <item x="2153"/>
        <item x="2445"/>
        <item x="3342"/>
        <item x="1233"/>
        <item x="2560"/>
        <item x="1010"/>
        <item x="4617"/>
        <item x="4776"/>
        <item x="128"/>
        <item x="4164"/>
        <item x="3057"/>
        <item x="2097"/>
        <item x="3819"/>
        <item x="3406"/>
        <item x="2716"/>
        <item x="1361"/>
        <item x="840"/>
        <item x="3893"/>
        <item x="2983"/>
        <item x="1416"/>
        <item x="82"/>
        <item x="4786"/>
        <item x="2603"/>
        <item x="3513"/>
        <item x="3139"/>
        <item x="2581"/>
        <item x="3609"/>
        <item x="905"/>
        <item x="1507"/>
        <item x="2721"/>
        <item x="4699"/>
        <item x="4886"/>
        <item x="15"/>
        <item x="1003"/>
        <item x="2172"/>
        <item x="1172"/>
        <item x="738"/>
        <item x="910"/>
        <item x="4258"/>
        <item x="2425"/>
        <item x="3942"/>
        <item x="3454"/>
        <item x="2299"/>
        <item x="2772"/>
        <item x="3943"/>
        <item x="3961"/>
        <item x="1279"/>
        <item x="4110"/>
        <item x="703"/>
        <item x="987"/>
        <item x="2946"/>
        <item x="482"/>
        <item x="142"/>
        <item x="4456"/>
        <item x="1806"/>
        <item x="3978"/>
        <item x="2045"/>
        <item x="3518"/>
        <item x="1054"/>
        <item x="3386"/>
        <item x="172"/>
        <item x="2624"/>
        <item x="4085"/>
        <item x="2164"/>
        <item x="1947"/>
        <item x="2913"/>
        <item x="1427"/>
        <item x="4281"/>
        <item x="2471"/>
        <item x="1165"/>
        <item x="914"/>
        <item x="4628"/>
        <item x="2380"/>
        <item x="3789"/>
        <item x="1270"/>
        <item x="1238"/>
        <item x="4198"/>
        <item x="793"/>
        <item x="414"/>
        <item x="2165"/>
        <item x="2024"/>
        <item x="702"/>
        <item x="829"/>
        <item x="1638"/>
        <item x="2423"/>
        <item x="199"/>
        <item x="2089"/>
        <item x="3217"/>
        <item x="3646"/>
        <item x="411"/>
        <item x="1286"/>
        <item x="1985"/>
        <item x="4182"/>
        <item x="2152"/>
        <item x="3908"/>
        <item x="4339"/>
        <item x="348"/>
        <item x="19"/>
        <item x="151"/>
        <item x="1533"/>
        <item x="3577"/>
        <item x="3382"/>
        <item x="777"/>
        <item x="4598"/>
        <item x="1614"/>
        <item x="2434"/>
        <item x="2539"/>
        <item x="2694"/>
        <item x="4673"/>
        <item x="176"/>
        <item x="2103"/>
        <item x="1962"/>
        <item x="3420"/>
        <item x="1251"/>
        <item x="1166"/>
        <item x="4782"/>
        <item x="4729"/>
        <item x="3903"/>
        <item x="1611"/>
        <item x="1448"/>
        <item x="1639"/>
        <item x="2426"/>
        <item x="476"/>
        <item x="2185"/>
        <item x="1902"/>
        <item x="1588"/>
        <item x="4151"/>
        <item x="1811"/>
        <item x="557"/>
        <item x="281"/>
        <item x="1742"/>
        <item x="1118"/>
        <item x="2794"/>
        <item x="3852"/>
        <item x="417"/>
        <item x="1440"/>
        <item x="3038"/>
        <item x="432"/>
        <item x="154"/>
        <item x="135"/>
        <item x="217"/>
        <item x="140"/>
        <item x="379"/>
        <item x="4303"/>
        <item x="1067"/>
        <item x="760"/>
        <item x="3624"/>
        <item x="3552"/>
        <item x="1703"/>
        <item x="3089"/>
        <item x="3773"/>
        <item x="3311"/>
        <item x="4330"/>
        <item x="2101"/>
        <item x="2124"/>
        <item x="3655"/>
        <item x="3781"/>
        <item x="661"/>
        <item x="3871"/>
        <item x="947"/>
        <item x="1808"/>
        <item x="1893"/>
        <item x="627"/>
        <item x="2421"/>
        <item x="554"/>
        <item x="4390"/>
        <item x="3640"/>
        <item x="1074"/>
        <item x="3818"/>
        <item x="544"/>
        <item x="4642"/>
        <item x="235"/>
        <item x="35"/>
        <item x="68"/>
        <item x="2203"/>
        <item x="4680"/>
        <item x="3697"/>
        <item x="2122"/>
        <item x="1562"/>
        <item x="2513"/>
        <item x="4328"/>
        <item x="1259"/>
        <item x="2143"/>
        <item x="1644"/>
        <item x="798"/>
        <item x="3565"/>
        <item x="3180"/>
        <item x="3453"/>
        <item x="894"/>
        <item x="3114"/>
        <item x="3788"/>
        <item x="252"/>
        <item x="1910"/>
        <item x="3367"/>
        <item x="926"/>
        <item x="1558"/>
        <item x="3533"/>
        <item x="145"/>
        <item x="854"/>
        <item x="4308"/>
        <item x="2767"/>
        <item x="1665"/>
        <item x="1850"/>
        <item x="1968"/>
        <item x="2257"/>
        <item x="3313"/>
        <item x="3095"/>
        <item x="358"/>
        <item x="2683"/>
        <item x="1109"/>
        <item x="1728"/>
        <item x="539"/>
        <item x="2017"/>
        <item x="877"/>
        <item x="4701"/>
        <item x="989"/>
        <item x="1242"/>
        <item x="1422"/>
        <item x="4346"/>
        <item x="4879"/>
        <item x="4670"/>
        <item x="2910"/>
        <item x="4691"/>
        <item x="2216"/>
        <item x="1055"/>
        <item x="3666"/>
        <item x="2375"/>
        <item x="4044"/>
        <item x="2730"/>
        <item x="3157"/>
        <item x="2745"/>
        <item x="2980"/>
        <item x="4915"/>
        <item x="3409"/>
        <item x="4707"/>
        <item x="2456"/>
        <item x="767"/>
        <item x="2104"/>
        <item x="2498"/>
        <item x="4514"/>
        <item x="2483"/>
        <item x="4108"/>
        <item x="3365"/>
        <item x="4332"/>
        <item x="3286"/>
        <item x="4100"/>
        <item x="1781"/>
        <item x="1945"/>
        <item x="2535"/>
        <item x="4289"/>
        <item x="1660"/>
        <item x="3100"/>
        <item x="1768"/>
        <item x="630"/>
        <item x="3535"/>
        <item x="1587"/>
        <item x="4297"/>
        <item x="1529"/>
        <item x="1617"/>
        <item x="3289"/>
        <item x="2200"/>
        <item x="1888"/>
        <item x="1450"/>
        <item x="4676"/>
        <item x="3381"/>
        <item x="2582"/>
        <item x="297"/>
        <item x="4585"/>
        <item x="3747"/>
        <item x="4372"/>
        <item x="2911"/>
        <item x="642"/>
        <item x="2362"/>
        <item x="1414"/>
        <item x="2211"/>
        <item x="3890"/>
        <item x="4630"/>
        <item x="2117"/>
        <item x="4050"/>
        <item x="2686"/>
        <item x="1371"/>
        <item x="4910"/>
        <item x="3320"/>
        <item x="3316"/>
        <item x="1837"/>
        <item x="2751"/>
        <item x="1288"/>
        <item x="2655"/>
        <item x="3993"/>
        <item x="3203"/>
        <item x="4454"/>
        <item x="4381"/>
        <item x="3149"/>
        <item x="3065"/>
        <item x="3297"/>
        <item x="3664"/>
        <item x="247"/>
        <item x="122"/>
        <item x="198"/>
        <item x="3814"/>
        <item x="3810"/>
        <item x="3440"/>
        <item x="1359"/>
        <item x="491"/>
        <item x="4229"/>
        <item x="4318"/>
        <item x="983"/>
        <item x="1115"/>
        <item x="191"/>
        <item x="1312"/>
        <item x="949"/>
        <item x="1868"/>
        <item x="4194"/>
        <item x="3679"/>
        <item x="2810"/>
        <item x="4236"/>
        <item x="1755"/>
        <item x="1874"/>
        <item x="3886"/>
        <item x="4251"/>
        <item x="1674"/>
        <item x="1784"/>
        <item x="3878"/>
        <item x="4722"/>
        <item x="1890"/>
        <item x="2599"/>
        <item x="4561"/>
        <item x="3683"/>
        <item x="1145"/>
        <item x="4746"/>
        <item x="3560"/>
        <item x="4262"/>
        <item x="3498"/>
        <item x="2628"/>
        <item x="4652"/>
        <item x="528"/>
        <item x="376"/>
        <item x="3199"/>
        <item x="2012"/>
        <item x="420"/>
        <item x="3013"/>
        <item x="1369"/>
        <item x="232"/>
        <item x="2393"/>
        <item x="4457"/>
        <item x="394"/>
        <item x="405"/>
        <item x="251"/>
        <item x="498"/>
        <item x="4453"/>
        <item x="1779"/>
        <item x="3647"/>
        <item x="3106"/>
        <item x="3701"/>
        <item x="3193"/>
        <item x="4023"/>
        <item x="1418"/>
        <item x="4716"/>
        <item x="2007"/>
        <item x="3054"/>
        <item x="681"/>
        <item x="592"/>
        <item x="1829"/>
        <item x="4810"/>
        <item x="4480"/>
        <item x="1698"/>
        <item x="1737"/>
        <item x="4344"/>
        <item x="3695"/>
        <item x="2948"/>
        <item x="2649"/>
        <item x="3097"/>
        <item x="3795"/>
        <item x="1162"/>
        <item x="2891"/>
        <item x="2438"/>
        <item x="2193"/>
        <item x="2248"/>
        <item x="4256"/>
        <item x="1658"/>
        <item x="2700"/>
        <item x="3760"/>
        <item x="3557"/>
        <item x="979"/>
        <item x="3314"/>
        <item x="4903"/>
        <item x="3129"/>
        <item x="4753"/>
        <item x="1999"/>
        <item x="4530"/>
        <item x="3259"/>
        <item x="1823"/>
        <item x="4047"/>
        <item x="406"/>
        <item x="4842"/>
        <item x="4614"/>
        <item x="2845"/>
        <item x="4792"/>
        <item x="3519"/>
        <item x="4468"/>
        <item x="1838"/>
        <item x="2163"/>
        <item x="4623"/>
        <item x="2861"/>
        <item x="616"/>
        <item x="3633"/>
        <item x="1772"/>
        <item x="2747"/>
        <item x="3656"/>
        <item x="2077"/>
        <item x="948"/>
        <item x="1026"/>
        <item x="2998"/>
        <item x="1560"/>
        <item x="2359"/>
        <item x="1045"/>
        <item x="3720"/>
        <item x="4299"/>
        <item x="2102"/>
        <item x="978"/>
        <item x="3389"/>
        <item x="3435"/>
        <item x="3115"/>
        <item x="436"/>
        <item x="4833"/>
        <item x="3155"/>
        <item x="38"/>
        <item x="1620"/>
        <item x="3805"/>
        <item x="52"/>
        <item x="861"/>
        <item x="1831"/>
        <item x="2184"/>
        <item x="3473"/>
        <item x="4473"/>
        <item x="144"/>
        <item x="2517"/>
        <item x="2714"/>
        <item x="4555"/>
        <item x="1298"/>
        <item x="1034"/>
        <item x="2234"/>
        <item x="2909"/>
        <item x="4678"/>
        <item x="3642"/>
        <item x="3970"/>
        <item x="3632"/>
        <item x="3636"/>
        <item x="744"/>
        <item x="1873"/>
        <item x="2830"/>
        <item x="1464"/>
        <item x="3196"/>
        <item x="3712"/>
        <item x="2288"/>
        <item x="924"/>
        <item x="3356"/>
        <item x="3759"/>
        <item x="1073"/>
        <item x="2890"/>
        <item x="1243"/>
        <item x="1815"/>
        <item x="1338"/>
        <item x="938"/>
        <item x="746"/>
        <item x="1252"/>
        <item x="3244"/>
        <item x="4846"/>
        <item x="3140"/>
        <item x="111"/>
        <item x="2673"/>
        <item x="2384"/>
        <item x="181"/>
        <item x="4836"/>
        <item x="2312"/>
        <item x="2274"/>
        <item x="374"/>
        <item x="347"/>
        <item x="4808"/>
        <item x="686"/>
        <item x="3485"/>
        <item x="3393"/>
        <item x="3075"/>
        <item x="2968"/>
        <item x="4002"/>
        <item x="3999"/>
        <item x="1526"/>
        <item x="2536"/>
        <item x="2905"/>
        <item x="2985"/>
        <item x="4847"/>
        <item x="4714"/>
        <item x="4719"/>
        <item x="1821"/>
        <item x="4898"/>
        <item x="4883"/>
        <item x="4401"/>
        <item x="1133"/>
        <item x="2022"/>
        <item x="1028"/>
        <item x="1"/>
        <item x="13"/>
        <item x="18"/>
        <item x="202"/>
        <item x="2036"/>
        <item x="2474"/>
        <item x="1718"/>
        <item x="368"/>
        <item x="769"/>
        <item x="284"/>
        <item x="3206"/>
        <item x="3515"/>
        <item x="1506"/>
        <item x="2020"/>
        <item x="4010"/>
        <item x="4223"/>
        <item x="830"/>
        <item x="4060"/>
        <item x="2740"/>
        <item x="4051"/>
        <item x="314"/>
        <item x="3982"/>
        <item x="3769"/>
        <item x="3173"/>
        <item x="3269"/>
        <item x="3543"/>
        <item x="1425"/>
        <item x="3208"/>
        <item x="500"/>
        <item x="4337"/>
        <item x="1502"/>
        <item x="2227"/>
        <item x="3857"/>
        <item x="3923"/>
        <item x="3812"/>
        <item x="105"/>
        <item x="2675"/>
        <item x="4669"/>
        <item x="3400"/>
        <item x="758"/>
        <item x="3335"/>
        <item x="1344"/>
        <item x="2377"/>
        <item x="1442"/>
        <item x="1227"/>
        <item x="3344"/>
        <item x="1461"/>
        <item x="2161"/>
        <item x="2724"/>
        <item x="1760"/>
        <item x="1678"/>
        <item x="1773"/>
        <item x="783"/>
        <item x="669"/>
        <item x="4906"/>
        <item x="51"/>
        <item x="3258"/>
        <item x="2294"/>
        <item x="3862"/>
        <item x="1075"/>
        <item x="2578"/>
        <item x="2927"/>
        <item x="2889"/>
        <item x="3330"/>
        <item x="224"/>
        <item x="2676"/>
        <item x="2379"/>
        <item x="673"/>
        <item x="2902"/>
        <item x="4508"/>
        <item x="3736"/>
        <item x="2215"/>
        <item x="3863"/>
        <item x="286"/>
        <item x="3295"/>
        <item x="2131"/>
        <item x="1935"/>
        <item x="1480"/>
        <item x="3883"/>
        <item x="1520"/>
        <item x="189"/>
        <item x="4403"/>
        <item x="12"/>
        <item x="2892"/>
        <item x="3000"/>
        <item x="4850"/>
        <item x="1441"/>
        <item x="4369"/>
        <item x="2848"/>
        <item x="2205"/>
        <item x="2780"/>
        <item x="4681"/>
        <item x="3292"/>
        <item x="201"/>
        <item x="3796"/>
        <item x="3615"/>
        <item x="3437"/>
        <item x="3711"/>
        <item x="3657"/>
        <item x="950"/>
        <item x="2919"/>
        <item x="1621"/>
        <item x="1412"/>
        <item x="2532"/>
        <item x="1486"/>
        <item x="2395"/>
        <item x="2128"/>
        <item x="1851"/>
        <item x="1296"/>
        <item x="2661"/>
        <item x="2993"/>
        <item x="982"/>
        <item x="4554"/>
        <item x="2320"/>
        <item x="1131"/>
        <item x="810"/>
        <item x="2625"/>
        <item x="4887"/>
        <item x="684"/>
        <item x="3616"/>
        <item x="180"/>
        <item x="581"/>
        <item x="2308"/>
        <item x="119"/>
        <item x="1038"/>
        <item x="2940"/>
        <item x="1202"/>
        <item x="4874"/>
        <item x="3209"/>
        <item x="2019"/>
        <item x="262"/>
        <item x="4004"/>
        <item x="4375"/>
        <item x="3056"/>
        <item x="725"/>
        <item x="3727"/>
        <item x="3444"/>
        <item x="4133"/>
        <item x="440"/>
        <item x="1325"/>
        <item x="668"/>
        <item x="3218"/>
        <item x="506"/>
        <item x="1827"/>
        <item x="2443"/>
        <item x="496"/>
        <item x="3262"/>
        <item x="1157"/>
        <item x="3998"/>
        <item x="1997"/>
        <item x="2442"/>
        <item x="3851"/>
        <item x="816"/>
        <item x="1508"/>
        <item x="2315"/>
        <item x="2770"/>
        <item x="761"/>
        <item x="2222"/>
        <item x="1374"/>
        <item x="4111"/>
        <item x="2533"/>
        <item x="3484"/>
        <item x="1576"/>
        <item x="2441"/>
        <item x="1271"/>
        <item x="1785"/>
        <item x="3096"/>
        <item x="1262"/>
        <item x="3293"/>
        <item x="4317"/>
        <item x="1548"/>
        <item x="3777"/>
        <item x="3130"/>
        <item x="4395"/>
        <item x="1424"/>
        <item x="815"/>
        <item x="976"/>
        <item x="1094"/>
        <item x="670"/>
        <item x="3350"/>
        <item x="2431"/>
        <item x="2831"/>
        <item x="4218"/>
        <item x="2010"/>
        <item x="2157"/>
        <item x="1802"/>
        <item x="3014"/>
        <item x="4704"/>
        <item x="1105"/>
        <item x="1240"/>
        <item x="3214"/>
        <item x="1347"/>
        <item x="1869"/>
        <item x="1200"/>
        <item x="1492"/>
        <item x="4087"/>
        <item x="1050"/>
        <item x="776"/>
        <item x="380"/>
        <item x="206"/>
        <item x="1716"/>
        <item x="2186"/>
        <item x="4672"/>
        <item x="155"/>
        <item x="341"/>
        <item x="4250"/>
        <item x="4579"/>
        <item x="4334"/>
        <item x="3069"/>
        <item x="451"/>
        <item x="2509"/>
        <item x="4675"/>
        <item x="4213"/>
        <item x="2491"/>
        <item x="3689"/>
        <item x="22"/>
        <item x="920"/>
        <item x="1762"/>
        <item x="228"/>
        <item x="2088"/>
        <item x="4107"/>
        <item x="3997"/>
        <item x="448"/>
        <item x="4233"/>
        <item x="4427"/>
        <item x="610"/>
        <item x="1343"/>
        <item x="2422"/>
        <item x="4429"/>
        <item x="2001"/>
        <item x="4661"/>
        <item x="4819"/>
        <item x="2053"/>
        <item x="1739"/>
        <item x="613"/>
        <item x="3083"/>
        <item x="3016"/>
        <item x="4825"/>
        <item x="2717"/>
        <item x="3135"/>
        <item x="1876"/>
        <item x="859"/>
        <item x="2820"/>
        <item x="3958"/>
        <item x="3164"/>
        <item x="4705"/>
        <item x="2900"/>
        <item x="4725"/>
        <item x="4639"/>
        <item x="4553"/>
        <item x="3737"/>
        <item x="1896"/>
        <item x="1593"/>
        <item x="749"/>
        <item x="3374"/>
        <item x="3126"/>
        <item x="4876"/>
        <item x="578"/>
        <item x="1004"/>
        <item x="4280"/>
        <item x="1695"/>
        <item x="3745"/>
        <item x="2487"/>
        <item x="2933"/>
        <item x="1360"/>
        <item x="3084"/>
        <item x="1391"/>
        <item x="351"/>
        <item x="59"/>
        <item x="4758"/>
        <item x="585"/>
        <item x="1478"/>
        <item x="807"/>
        <item x="1519"/>
        <item x="1753"/>
        <item x="399"/>
        <item x="4489"/>
        <item x="4568"/>
        <item x="168"/>
        <item x="4209"/>
        <item x="3623"/>
        <item x="4563"/>
        <item x="190"/>
        <item x="3780"/>
        <item x="3618"/>
        <item x="3853"/>
        <item x="4904"/>
        <item x="1662"/>
        <item x="4447"/>
        <item x="248"/>
        <item x="2718"/>
        <item x="4077"/>
        <item x="1717"/>
        <item x="3768"/>
        <item x="1099"/>
        <item x="3687"/>
        <item x="2792"/>
        <item x="4105"/>
        <item x="3729"/>
        <item x="1415"/>
        <item x="3783"/>
        <item x="641"/>
        <item x="2078"/>
        <item x="4386"/>
        <item x="2465"/>
        <item x="3628"/>
        <item x="3039"/>
        <item x="3044"/>
        <item x="3019"/>
        <item x="2989"/>
        <item x="1975"/>
        <item x="1889"/>
        <item x="1078"/>
        <item x="1066"/>
        <item x="1189"/>
        <item x="2183"/>
        <item x="1857"/>
        <item x="3531"/>
        <item x="2224"/>
        <item x="2142"/>
        <item x="421"/>
        <item x="1860"/>
        <item x="3831"/>
        <item x="418"/>
        <item x="4647"/>
        <item x="2331"/>
        <item x="2573"/>
        <item x="2002"/>
        <item x="1190"/>
        <item x="1245"/>
        <item x="2929"/>
        <item x="1528"/>
        <item x="1584"/>
        <item x="388"/>
        <item x="2329"/>
        <item x="3699"/>
        <item x="1632"/>
        <item x="1410"/>
        <item x="3844"/>
        <item x="2239"/>
        <item x="1229"/>
        <item x="3775"/>
        <item x="1729"/>
        <item x="3116"/>
        <item x="2519"/>
        <item x="2175"/>
        <item x="1847"/>
        <item x="2158"/>
        <item x="866"/>
        <item x="2501"/>
        <item x="3034"/>
        <item x="1750"/>
        <item x="1321"/>
        <item x="2822"/>
        <item x="1725"/>
        <item x="4326"/>
        <item x="3227"/>
        <item x="884"/>
        <item x="2781"/>
        <item x="4635"/>
        <item x="604"/>
        <item x="337"/>
        <item x="3170"/>
        <item x="4385"/>
        <item x="817"/>
        <item x="329"/>
        <item x="2348"/>
        <item x="1248"/>
        <item x="4418"/>
        <item x="3802"/>
        <item x="1328"/>
        <item x="3481"/>
        <item x="2074"/>
        <item x="1124"/>
        <item x="3329"/>
        <item x="892"/>
        <item x="1818"/>
        <item x="4353"/>
        <item x="1216"/>
        <item x="1206"/>
        <item x="3499"/>
        <item x="4914"/>
        <item x="952"/>
        <item x="852"/>
        <item x="2489"/>
        <item x="3161"/>
        <item x="3924"/>
        <item x="4249"/>
        <item x="1951"/>
        <item x="535"/>
        <item x="4154"/>
        <item x="2318"/>
        <item x="3559"/>
        <item x="3670"/>
        <item x="1930"/>
        <item x="3043"/>
        <item x="4803"/>
        <item x="2202"/>
        <item x="1909"/>
        <item x="3918"/>
        <item x="1973"/>
        <item x="4779"/>
        <item x="4294"/>
        <item x="362"/>
        <item x="209"/>
        <item x="4220"/>
        <item x="3602"/>
        <item x="4448"/>
        <item x="2713"/>
        <item x="3278"/>
        <item x="4624"/>
        <item x="756"/>
        <item x="3861"/>
        <item x="4787"/>
        <item x="3379"/>
        <item x="4191"/>
        <item x="4780"/>
        <item x="2209"/>
        <item x="4754"/>
        <item x="3744"/>
        <item x="3339"/>
        <item x="1278"/>
        <item x="4132"/>
        <item x="4693"/>
        <item x="918"/>
        <item x="576"/>
        <item x="87"/>
        <item x="107"/>
        <item x="3309"/>
        <item x="446"/>
        <item x="1628"/>
        <item x="3230"/>
        <item x="1652"/>
        <item x="2459"/>
        <item x="4911"/>
        <item x="575"/>
        <item x="967"/>
        <item x="2225"/>
        <item x="4167"/>
        <item x="3797"/>
        <item x="4428"/>
        <item x="2702"/>
        <item x="3284"/>
        <item x="1834"/>
        <item x="2113"/>
        <item x="4089"/>
        <item x="2221"/>
        <item x="3554"/>
        <item x="784"/>
        <item x="4091"/>
        <item x="3977"/>
        <item x="3076"/>
        <item x="1203"/>
        <item x="683"/>
        <item x="4720"/>
        <item x="4206"/>
        <item x="465"/>
        <item x="3272"/>
        <item x="30"/>
        <item x="3085"/>
        <item x="619"/>
        <item x="1404"/>
        <item x="4888"/>
        <item x="4245"/>
        <item x="3006"/>
        <item x="4465"/>
        <item x="4160"/>
        <item x="1130"/>
        <item x="4118"/>
        <item x="3731"/>
        <item x="3110"/>
        <item x="586"/>
        <item x="3537"/>
        <item x="3750"/>
        <item x="2563"/>
        <item x="2561"/>
        <item x="3991"/>
        <item x="2722"/>
        <item x="3694"/>
        <item x="4238"/>
        <item x="1217"/>
        <item x="2400"/>
        <item x="4872"/>
        <item x="1488"/>
        <item x="4173"/>
        <item x="2464"/>
        <item x="559"/>
        <item x="1515"/>
        <item x="2966"/>
        <item x="2594"/>
        <item x="4324"/>
        <item x="2804"/>
        <item x="1527"/>
        <item x="1378"/>
        <item x="3570"/>
        <item x="3471"/>
        <item x="4512"/>
        <item x="1843"/>
        <item x="81"/>
        <item x="4351"/>
        <item x="1313"/>
        <item x="1052"/>
        <item x="552"/>
        <item x="2863"/>
        <item x="4790"/>
        <item x="3681"/>
        <item x="4733"/>
        <item x="4069"/>
        <item x="2037"/>
        <item x="445"/>
        <item x="1430"/>
        <item x="4054"/>
        <item x="3456"/>
        <item x="3625"/>
        <item x="4268"/>
        <item x="3585"/>
        <item x="2070"/>
        <item x="315"/>
        <item x="3873"/>
        <item x="2099"/>
        <item x="2923"/>
        <item x="2856"/>
        <item x="3373"/>
        <item x="3749"/>
        <item x="1295"/>
        <item x="2549"/>
        <item x="2391"/>
        <item x="2763"/>
        <item x="4821"/>
        <item x="1537"/>
        <item x="2494"/>
        <item x="2109"/>
        <item x="1629"/>
        <item x="4368"/>
        <item x="2057"/>
        <item x="3985"/>
        <item x="2961"/>
        <item x="1382"/>
        <item x="656"/>
        <item x="1992"/>
        <item x="460"/>
        <item x="543"/>
        <item x="3077"/>
        <item x="4497"/>
        <item x="2904"/>
        <item x="1218"/>
        <item x="4496"/>
        <item x="1406"/>
        <item x="2"/>
        <item x="1573"/>
        <item x="264"/>
        <item x="229"/>
        <item x="4490"/>
        <item x="4313"/>
        <item x="560"/>
        <item x="3144"/>
        <item x="1917"/>
        <item x="3147"/>
        <item x="160"/>
        <item x="31"/>
        <item x="6"/>
        <item x="467"/>
        <item x="2344"/>
        <item x="3300"/>
        <item x="1676"/>
        <item x="3439"/>
        <item x="2167"/>
        <item x="3667"/>
        <item x="3785"/>
        <item x="378"/>
        <item x="2389"/>
        <item x="1392"/>
        <item x="1807"/>
        <item x="1329"/>
        <item x="1181"/>
        <item x="2984"/>
        <item x="2797"/>
        <item x="3872"/>
        <item x="3719"/>
        <item x="3598"/>
        <item x="3302"/>
        <item x="2773"/>
        <item x="603"/>
        <item x="3474"/>
        <item x="848"/>
        <item x="159"/>
        <item x="1058"/>
        <item x="1330"/>
        <item x="593"/>
        <item x="770"/>
        <item x="1396"/>
        <item x="57"/>
        <item x="2876"/>
        <item x="2367"/>
        <item x="48"/>
        <item x="2000"/>
        <item x="1615"/>
        <item x="1787"/>
        <item x="233"/>
        <item x="234"/>
        <item x="237"/>
        <item x="2973"/>
        <item x="4"/>
        <item x="1521"/>
        <item x="2031"/>
        <item x="3271"/>
        <item x="306"/>
        <item x="740"/>
        <item x="4589"/>
        <item x="3778"/>
        <item x="765"/>
        <item x="2204"/>
        <item x="1948"/>
        <item x="163"/>
        <item x="2305"/>
        <item x="2545"/>
        <item x="934"/>
        <item x="652"/>
        <item x="2881"/>
        <item x="2447"/>
        <item x="1633"/>
        <item x="1514"/>
        <item x="4515"/>
        <item x="2405"/>
        <item x="2208"/>
        <item x="3591"/>
        <item x="1532"/>
        <item x="3662"/>
        <item x="2903"/>
        <item x="4228"/>
        <item x="2944"/>
        <item x="1501"/>
        <item x="4331"/>
        <item x="2731"/>
        <item x="2100"/>
        <item x="1971"/>
        <item x="4211"/>
        <item x="1964"/>
        <item x="4895"/>
        <item x="4243"/>
        <item x="4665"/>
        <item x="1732"/>
        <item x="2278"/>
        <item x="3182"/>
        <item x="1635"/>
        <item x="4190"/>
        <item x="1969"/>
        <item x="1434"/>
        <item x="1024"/>
        <item x="2198"/>
        <item x="3040"/>
        <item x="986"/>
        <item x="273"/>
        <item x="225"/>
        <item x="865"/>
        <item x="4121"/>
        <item x="4655"/>
        <item x="4276"/>
        <item x="4254"/>
        <item x="4203"/>
        <item x="558"/>
        <item x="3081"/>
        <item x="4749"/>
        <item x="73"/>
        <item x="2475"/>
        <item x="2080"/>
        <item x="4037"/>
        <item x="4757"/>
        <item x="1302"/>
        <item x="3678"/>
        <item x="3594"/>
        <item x="4119"/>
        <item x="2266"/>
        <item x="2444"/>
        <item x="4232"/>
        <item x="1702"/>
        <item x="1458"/>
        <item x="831"/>
        <item x="889"/>
        <item x="1323"/>
        <item x="2485"/>
        <item x="11"/>
        <item x="927"/>
        <item x="4788"/>
        <item x="1159"/>
        <item x="4851"/>
        <item x="4387"/>
        <item x="790"/>
        <item x="2737"/>
        <item x="4856"/>
        <item x="324"/>
        <item x="3574"/>
        <item x="4103"/>
        <item x="485"/>
        <item x="3813"/>
        <item x="2323"/>
        <item x="1805"/>
        <item x="2270"/>
        <item x="1326"/>
        <item x="1268"/>
        <item x="4807"/>
        <item x="3364"/>
        <item x="3159"/>
        <item x="3071"/>
        <item x="3368"/>
        <item x="4777"/>
        <item x="2121"/>
        <item x="1348"/>
        <item x="477"/>
        <item x="2503"/>
        <item x="2293"/>
        <item x="960"/>
        <item x="4809"/>
        <item x="2867"/>
        <item x="1854"/>
        <item x="2351"/>
        <item x="3754"/>
        <item x="1647"/>
        <item x="1065"/>
        <item x="1044"/>
        <item x="1534"/>
        <item x="1741"/>
        <item x="2912"/>
        <item x="3538"/>
        <item x="3846"/>
        <item x="565"/>
        <item x="2141"/>
        <item x="3392"/>
        <item x="7"/>
        <item x="3779"/>
        <item x="850"/>
        <item x="1977"/>
        <item x="4046"/>
        <item x="4684"/>
        <item x="4433"/>
        <item x="4479"/>
        <item x="3932"/>
        <item x="3121"/>
        <item x="2180"/>
        <item x="2749"/>
        <item x="540"/>
        <item x="922"/>
        <item x="628"/>
        <item x="242"/>
        <item x="245"/>
        <item x="1866"/>
        <item x="2111"/>
        <item x="4001"/>
        <item x="4205"/>
        <item x="4748"/>
        <item x="285"/>
        <item x="94"/>
        <item x="109"/>
        <item x="44"/>
        <item x="2181"/>
        <item x="1349"/>
        <item x="3376"/>
        <item x="819"/>
        <item x="3310"/>
        <item x="4095"/>
        <item x="212"/>
        <item x="1958"/>
        <item x="1817"/>
        <item x="4373"/>
        <item x="3567"/>
        <item x="1354"/>
        <item x="429"/>
        <item x="257"/>
        <item x="599"/>
        <item x="4478"/>
        <item x="1580"/>
        <item x="919"/>
        <item x="2040"/>
        <item x="2479"/>
        <item x="1027"/>
        <item x="3493"/>
        <item x="1940"/>
        <item x="317"/>
        <item x="512"/>
        <item x="980"/>
        <item x="192"/>
        <item x="1631"/>
        <item x="1498"/>
        <item x="344"/>
        <item x="4388"/>
        <item x="4389"/>
        <item x="21"/>
        <item x="39"/>
        <item x="2174"/>
        <item x="695"/>
        <item x="2356"/>
        <item x="3496"/>
        <item x="561"/>
        <item x="2065"/>
        <item x="1102"/>
        <item x="3987"/>
        <item x="3654"/>
        <item x="2497"/>
        <item x="2511"/>
        <item x="3855"/>
        <item x="1261"/>
        <item x="2697"/>
        <item x="1706"/>
        <item x="1504"/>
        <item x="2818"/>
        <item x="17"/>
        <item x="254"/>
        <item x="3751"/>
        <item x="2326"/>
        <item x="2119"/>
        <item x="1429"/>
        <item x="1433"/>
        <item x="3911"/>
        <item x="4361"/>
        <item x="4320"/>
        <item x="3067"/>
        <item x="2195"/>
        <item x="3688"/>
        <item x="3854"/>
        <item x="4366"/>
        <item x="4477"/>
        <item x="981"/>
        <item x="3680"/>
        <item x="4775"/>
        <item x="2125"/>
        <item x="4323"/>
        <item x="1421"/>
        <item x="3055"/>
        <item x="2126"/>
        <item x="3228"/>
        <item x="2463"/>
        <item x="1986"/>
        <item x="1855"/>
        <item x="4148"/>
        <item x="3931"/>
        <item x="4687"/>
        <item x="177"/>
        <item x="1021"/>
        <item x="2807"/>
        <item x="2663"/>
        <item x="4767"/>
        <item x="1740"/>
        <item x="4715"/>
        <item x="3864"/>
        <item x="1535"/>
        <item x="1173"/>
        <item x="4828"/>
        <item x="787"/>
        <item x="2173"/>
        <item x="4076"/>
        <item x="4595"/>
        <item x="1390"/>
        <item x="3370"/>
        <item x="4823"/>
        <item x="4396"/>
        <item x="3030"/>
        <item x="3770"/>
        <item x="4357"/>
        <item x="1790"/>
        <item x="1856"/>
        <item x="3246"/>
        <item x="1033"/>
        <item x="457"/>
        <item x="962"/>
        <item x="4193"/>
        <item x="2347"/>
        <item x="3468"/>
        <item x="3324"/>
        <item x="2783"/>
        <item x="1722"/>
        <item x="1726"/>
        <item x="2346"/>
        <item x="1129"/>
        <item x="708"/>
        <item x="213"/>
        <item x="392"/>
        <item x="182"/>
        <item x="1942"/>
        <item x="757"/>
        <item x="3059"/>
        <item x="2859"/>
        <item x="3823"/>
        <item x="2907"/>
        <item x="4822"/>
        <item x="4854"/>
        <item x="4538"/>
        <item x="4135"/>
        <item x="904"/>
        <item x="2026"/>
        <item x="3984"/>
        <item x="2064"/>
        <item x="4697"/>
        <item x="4463"/>
        <item x="3522"/>
        <item x="2292"/>
        <item x="481"/>
        <item x="4858"/>
        <item x="3156"/>
        <item x="3162"/>
        <item x="4300"/>
        <item x="1072"/>
        <item x="4784"/>
        <item x="3561"/>
        <item x="2803"/>
        <item x="1637"/>
        <item x="1046"/>
        <item x="4643"/>
        <item x="2844"/>
        <item x="4134"/>
        <item x="4865"/>
        <item x="327"/>
        <item x="4751"/>
        <item x="4791"/>
        <item x="270"/>
        <item x="1679"/>
        <item x="2782"/>
        <item x="4363"/>
        <item x="1408"/>
        <item x="3165"/>
        <item x="909"/>
        <item x="4407"/>
        <item x="2301"/>
        <item x="3608"/>
        <item x="4760"/>
        <item x="3450"/>
        <item x="16"/>
        <item x="64"/>
        <item x="110"/>
        <item x="227"/>
        <item x="3480"/>
        <item x="4900"/>
        <item x="3325"/>
        <item x="2840"/>
        <item x="2689"/>
        <item x="3957"/>
        <item x="1071"/>
        <item x="2291"/>
        <item x="3120"/>
        <item x="1712"/>
        <item x="3047"/>
        <item x="2575"/>
        <item x="2687"/>
        <item x="4572"/>
        <item x="2139"/>
        <item x="1186"/>
        <item x="1956"/>
        <item x="1848"/>
        <item x="3234"/>
        <item x="4301"/>
        <item x="2538"/>
        <item x="3834"/>
        <item x="419"/>
        <item x="3094"/>
        <item x="3732"/>
        <item x="1042"/>
        <item x="1993"/>
        <item x="1219"/>
        <item x="2231"/>
        <item x="2207"/>
        <item x="2623"/>
        <item x="2343"/>
        <item x="2042"/>
        <item x="2846"/>
        <item x="238"/>
        <item x="1316"/>
        <item x="3811"/>
        <item x="2970"/>
        <item x="4902"/>
        <item x="101"/>
        <item x="4248"/>
        <item x="1844"/>
        <item x="1619"/>
        <item x="3510"/>
        <item x="205"/>
        <item x="2943"/>
        <item x="1513"/>
        <item x="4690"/>
        <item x="66"/>
        <item x="3"/>
        <item x="216"/>
        <item x="462"/>
        <item x="3950"/>
        <item x="4423"/>
        <item x="2662"/>
        <item x="3362"/>
        <item x="2191"/>
        <item x="1291"/>
        <item x="2591"/>
        <item x="357"/>
        <item x="4045"/>
        <item x="2145"/>
        <item x="3419"/>
        <item x="818"/>
        <item x="2340"/>
        <item x="383"/>
        <item x="3423"/>
        <item x="3195"/>
        <item x="4443"/>
        <item x="1395"/>
        <item x="4195"/>
        <item x="662"/>
        <item x="605"/>
        <item x="4859"/>
        <item x="4041"/>
        <item x="2758"/>
        <item x="4355"/>
        <item x="2313"/>
        <item x="1247"/>
        <item x="4080"/>
        <item x="1800"/>
        <item x="3281"/>
        <item x="907"/>
        <item x="3502"/>
        <item x="4042"/>
        <item x="484"/>
        <item x="3663"/>
        <item x="3643"/>
        <item x="2850"/>
        <item x="295"/>
        <item x="2047"/>
        <item x="1402"/>
        <item x="839"/>
        <item x="4698"/>
        <item x="2368"/>
        <item x="2869"/>
        <item x="431"/>
        <item x="296"/>
        <item x="313"/>
        <item x="4877"/>
        <item x="1353"/>
        <item x="3464"/>
        <item x="2893"/>
        <item x="1863"/>
        <item x="2596"/>
        <item x="2350"/>
        <item x="1643"/>
        <item x="724"/>
        <item x="2371"/>
        <item x="870"/>
        <item x="100"/>
        <item x="412"/>
        <item x="2899"/>
        <item x="328"/>
        <item x="1859"/>
        <item x="2978"/>
        <item x="1212"/>
        <item x="633"/>
        <item x="1141"/>
        <item x="1583"/>
        <item x="2008"/>
        <item x="1664"/>
        <item x="1064"/>
        <item x="809"/>
        <item x="3568"/>
        <item x="323"/>
        <item x="2390"/>
        <item x="4912"/>
        <item x="855"/>
        <item x="3143"/>
        <item x="3690"/>
        <item x="1499"/>
        <item x="1463"/>
        <item x="3491"/>
        <item x="3079"/>
        <item x="4852"/>
        <item x="2154"/>
        <item x="3822"/>
        <item x="4764"/>
        <item x="2324"/>
        <item x="1128"/>
        <item x="3904"/>
        <item x="2862"/>
        <item x="4831"/>
        <item x="1923"/>
        <item x="966"/>
        <item x="2306"/>
        <item x="2063"/>
        <item x="4319"/>
        <item x="710"/>
        <item x="3879"/>
        <item x="4240"/>
        <item x="860"/>
        <item x="1116"/>
        <item x="3103"/>
        <item x="4383"/>
        <item x="1946"/>
        <item x="3263"/>
        <item x="360"/>
        <item x="1903"/>
        <item x="2082"/>
        <item x="1108"/>
        <item x="3402"/>
        <item x="2791"/>
        <item x="886"/>
        <item x="2873"/>
        <item x="24"/>
        <item x="3198"/>
        <item x="4397"/>
        <item x="55"/>
        <item x="1554"/>
        <item x="3322"/>
        <item x="3179"/>
        <item x="3900"/>
        <item x="2707"/>
        <item x="1701"/>
        <item x="3098"/>
        <item x="4781"/>
        <item x="4036"/>
        <item x="1331"/>
        <item x="1563"/>
        <item x="3569"/>
        <item x="1941"/>
        <item x="4271"/>
        <item x="3817"/>
        <item x="2238"/>
        <item x="2942"/>
        <item x="2612"/>
        <item x="3827"/>
        <item x="50"/>
        <item x="802"/>
        <item x="3564"/>
        <item x="256"/>
        <item x="4449"/>
        <item x="704"/>
        <item x="1883"/>
        <item x="3050"/>
        <item x="2169"/>
        <item x="3548"/>
        <item x="1244"/>
        <item x="1305"/>
        <item x="3010"/>
        <item x="4590"/>
        <item x="4540"/>
        <item x="1384"/>
        <item x="434"/>
        <item x="737"/>
        <item x="4608"/>
        <item x="698"/>
        <item x="370"/>
        <item x="459"/>
        <item x="3283"/>
        <item x="3671"/>
        <item x="3462"/>
        <item x="1149"/>
        <item x="4371"/>
        <item x="4498"/>
        <item x="1858"/>
        <item x="2469"/>
        <item x="2630"/>
        <item x="3901"/>
        <item x="1092"/>
        <item x="3581"/>
        <item x="1970"/>
        <item x="99"/>
        <item x="20"/>
        <item x="23"/>
        <item x="3394"/>
        <item x="402"/>
        <item x="4352"/>
        <item x="2556"/>
        <item x="1801"/>
        <item x="4533"/>
        <item x="1491"/>
        <item x="4812"/>
        <item x="727"/>
        <item x="993"/>
        <item x="3380"/>
        <item x="1908"/>
        <item x="1900"/>
        <item x="3138"/>
        <item x="4487"/>
        <item x="4434"/>
        <item x="1310"/>
        <item x="294"/>
        <item x="2067"/>
        <item x="433"/>
        <item x="185"/>
        <item x="204"/>
        <item x="103"/>
        <item x="3951"/>
        <item x="863"/>
        <item x="1309"/>
        <item x="1577"/>
        <item x="241"/>
        <item x="1335"/>
        <item x="2640"/>
        <item x="4170"/>
        <item x="3150"/>
        <item x="3247"/>
        <item x="2412"/>
        <item x="2035"/>
        <item x="2490"/>
        <item x="4868"/>
        <item x="1692"/>
        <item x="2577"/>
        <item x="2546"/>
        <item x="2669"/>
        <item x="1282"/>
        <item x="3267"/>
        <item x="3592"/>
        <item x="1551"/>
        <item x="175"/>
        <item x="345"/>
        <item x="4739"/>
        <item x="1098"/>
        <item x="1062"/>
        <item x="2073"/>
        <item x="2435"/>
        <item x="3328"/>
        <item x="2678"/>
        <item x="4571"/>
        <item x="632"/>
        <item x="1199"/>
        <item x="996"/>
        <item x="814"/>
        <item x="373"/>
        <item x="1163"/>
        <item x="511"/>
        <item x="2361"/>
        <item x="999"/>
        <item x="2738"/>
        <item x="277"/>
        <item x="1265"/>
        <item x="716"/>
        <item x="745"/>
        <item x="1730"/>
        <item x="3183"/>
        <item x="3837"/>
        <item x="4500"/>
        <item x="3154"/>
        <item x="974"/>
        <item x="79"/>
        <item x="2159"/>
        <item x="1132"/>
        <item x="1174"/>
        <item x="4597"/>
        <item x="659"/>
        <item x="3825"/>
        <item x="2854"/>
        <item x="2571"/>
        <item x="564"/>
        <item x="4657"/>
        <item x="2232"/>
        <item x="4404"/>
        <item x="2999"/>
        <item x="1426"/>
        <item x="4235"/>
        <item x="1230"/>
        <item x="2866"/>
        <item x="3352"/>
        <item x="139"/>
        <item x="4491"/>
        <item x="789"/>
        <item x="3025"/>
        <item x="3063"/>
        <item x="1891"/>
        <item x="4261"/>
        <item x="3829"/>
        <item x="4216"/>
        <item x="2788"/>
        <item x="2608"/>
        <item x="3539"/>
        <item x="640"/>
        <item x="1201"/>
        <item x="157"/>
        <item x="1315"/>
        <item x="4140"/>
        <item x="2147"/>
        <item x="1687"/>
        <item x="2418"/>
        <item x="3434"/>
        <item x="3874"/>
        <item x="4875"/>
        <item x="495"/>
        <item x="3064"/>
        <item x="3645"/>
        <item x="514"/>
        <item x="779"/>
        <item x="4165"/>
        <item x="4878"/>
        <item x="4246"/>
        <item x="622"/>
        <item x="3254"/>
        <item x="63"/>
        <item x="2408"/>
        <item x="478"/>
        <item x="759"/>
        <item x="2093"/>
        <item x="1000"/>
        <item x="2952"/>
        <item x="1002"/>
        <item x="3136"/>
        <item x="1220"/>
        <item x="503"/>
        <item x="4380"/>
        <item x="4663"/>
        <item x="510"/>
        <item x="2086"/>
        <item x="4168"/>
        <item x="1226"/>
        <item x="4644"/>
        <item x="2593"/>
        <item x="14"/>
        <item x="3048"/>
        <item x="1503"/>
        <item x="441"/>
        <item x="672"/>
        <item x="3093"/>
        <item x="2046"/>
        <item x="4726"/>
        <item x="267"/>
        <item x="335"/>
        <item x="336"/>
        <item x="4340"/>
        <item x="1932"/>
        <item x="3858"/>
        <item x="3273"/>
        <item x="3202"/>
        <item x="4215"/>
        <item x="4837"/>
        <item x="4377"/>
        <item x="517"/>
        <item x="3885"/>
        <item x="333"/>
        <item x="696"/>
        <item x="2670"/>
        <item x="84"/>
        <item x="1879"/>
        <item x="2771"/>
        <item x="4290"/>
        <item x="3708"/>
        <item x="1814"/>
        <item x="1273"/>
        <item x="4606"/>
        <item x="570"/>
        <item x="2267"/>
        <item x="470"/>
        <item x="4794"/>
        <item x="3652"/>
        <item x="542"/>
        <item x="1409"/>
        <item x="2242"/>
        <item x="3959"/>
        <item x="3417"/>
        <item x="2657"/>
        <item x="2633"/>
        <item x="4252"/>
        <item x="275"/>
        <item x="2363"/>
        <item x="3930"/>
        <item x="653"/>
        <item x="1351"/>
        <item x="2516"/>
        <item x="3101"/>
        <item x="647"/>
        <item x="126"/>
        <item x="124"/>
        <item x="1496"/>
        <item x="1143"/>
        <item x="1170"/>
        <item x="2013"/>
        <item x="1700"/>
        <item x="3505"/>
        <item x="1007"/>
        <item x="2518"/>
        <item x="1209"/>
        <item x="2703"/>
        <item x="4835"/>
        <item x="3049"/>
        <item x="3451"/>
        <item x="1153"/>
        <item x="3835"/>
        <item x="677"/>
        <item x="4217"/>
        <item x="2811"/>
        <item x="3015"/>
        <item x="4909"/>
        <item x="598"/>
        <item x="792"/>
        <item x="4750"/>
        <item x="1154"/>
        <item x="4559"/>
        <item x="72"/>
        <item x="321"/>
        <item x="2896"/>
        <item x="3296"/>
        <item x="1079"/>
        <item x="2653"/>
        <item x="1266"/>
        <item x="4863"/>
        <item x="2033"/>
        <item x="3280"/>
        <item x="3766"/>
        <item x="1436"/>
        <item x="970"/>
        <item x="3396"/>
        <item x="2068"/>
        <item x="1798"/>
        <item x="2800"/>
        <item x="1683"/>
        <item x="1803"/>
        <item x="1944"/>
        <item x="1666"/>
        <item x="3836"/>
        <item x="4844"/>
        <item x="1341"/>
        <item x="1590"/>
        <item x="2638"/>
        <item x="1539"/>
        <item x="3913"/>
        <item x="2353"/>
        <item x="387"/>
        <item x="1612"/>
        <item x="832"/>
        <item x="2383"/>
        <item x="2615"/>
        <item x="1232"/>
        <item x="3714"/>
        <item x="3398"/>
        <item x="1877"/>
        <item x="1025"/>
        <item x="2303"/>
        <item x="3178"/>
        <item x="3955"/>
        <item x="1479"/>
        <item x="3969"/>
        <item x="3838"/>
        <item x="1267"/>
        <item x="4636"/>
        <item x="4116"/>
        <item x="291"/>
        <item x="3441"/>
        <item x="1211"/>
        <item x="2454"/>
        <item x="1264"/>
        <item x="4651"/>
        <item x="3074"/>
        <item x="3185"/>
        <item x="825"/>
        <item x="2325"/>
        <item x="3331"/>
        <item x="4507"/>
        <item x="1849"/>
        <item x="4845"/>
        <item x="250"/>
        <item x="975"/>
        <item x="319"/>
        <item x="1070"/>
        <item x="3011"/>
        <item x="2868"/>
        <item x="4488"/>
        <item x="3088"/>
        <item x="3685"/>
        <item x="218"/>
        <item x="3888"/>
        <item x="2837"/>
        <item x="4519"/>
        <item x="1113"/>
        <item x="871"/>
        <item x="1435"/>
        <item x="3405"/>
        <item x="461"/>
        <item x="3899"/>
        <item x="867"/>
        <item x="2645"/>
        <item x="2637"/>
        <item x="3315"/>
        <item x="3658"/>
        <item x="1111"/>
        <item x="4509"/>
        <item x="91"/>
        <item x="1967"/>
        <item x="493"/>
        <item x="2920"/>
        <item x="1955"/>
        <item x="1222"/>
        <item x="2452"/>
        <item x="1653"/>
        <item x="712"/>
        <item x="1594"/>
        <item x="2025"/>
        <item x="274"/>
        <item x="2611"/>
        <item x="1582"/>
        <item x="1069"/>
        <item x="2857"/>
        <item x="1112"/>
        <item x="1704"/>
        <item x="4712"/>
        <item x="1176"/>
        <item x="2297"/>
        <item x="3590"/>
        <item x="4894"/>
        <item x="1517"/>
        <item x="3976"/>
        <item x="3231"/>
        <item x="3042"/>
        <item x="2939"/>
        <item x="842"/>
        <item x="2584"/>
        <item x="1545"/>
        <item x="4535"/>
        <item x="2249"/>
        <item x="4626"/>
        <item x="2118"/>
        <item x="4422"/>
        <item x="2428"/>
        <item x="1235"/>
        <item x="1839"/>
        <item x="1523"/>
        <item x="3845"/>
        <item x="1269"/>
        <item x="3122"/>
        <item x="3186"/>
        <item x="774"/>
        <item x="2626"/>
        <item x="1669"/>
        <item x="968"/>
        <item x="2699"/>
        <item x="1123"/>
        <item x="3511"/>
        <item x="3638"/>
        <item x="178"/>
        <item x="4893"/>
        <item x="812"/>
        <item x="1796"/>
        <item x="943"/>
        <item x="4126"/>
        <item x="1379"/>
        <item x="1097"/>
        <item x="1972"/>
        <item x="330"/>
        <item x="3637"/>
        <item x="522"/>
        <item x="2674"/>
        <item x="3363"/>
        <item x="2062"/>
        <item x="2521"/>
        <item x="3275"/>
        <item x="1746"/>
        <item x="1734"/>
        <item x="1943"/>
        <item x="3840"/>
        <item x="3222"/>
        <item x="409"/>
        <item x="1640"/>
        <item x="377"/>
        <item x="4333"/>
        <item x="2433"/>
        <item x="2061"/>
        <item x="649"/>
        <item x="3240"/>
        <item x="1012"/>
        <item x="722"/>
        <item x="625"/>
        <item x="729"/>
        <item x="2785"/>
        <item x="3086"/>
        <item x="4398"/>
        <item x="3933"/>
        <item x="3920"/>
        <item x="2991"/>
        <item x="513"/>
        <item x="355"/>
        <item x="3346"/>
        <item x="768"/>
        <item x="4451"/>
        <item x="1257"/>
        <item x="739"/>
        <item x="2802"/>
        <item x="1920"/>
        <item x="2333"/>
        <item x="1472"/>
        <item x="602"/>
        <item x="4867"/>
        <item x="2134"/>
        <item x="569"/>
        <item x="3351"/>
        <item x="4622"/>
        <item x="4582"/>
        <item x="1898"/>
        <item x="1791"/>
        <item x="1918"/>
        <item x="1171"/>
        <item x="1231"/>
        <item x="4455"/>
        <item x="2601"/>
        <item x="4641"/>
        <item x="4430"/>
        <item x="259"/>
        <item x="263"/>
        <item x="1187"/>
        <item x="778"/>
        <item x="2705"/>
        <item x="104"/>
        <item x="4660"/>
        <item x="3299"/>
        <item x="320"/>
        <item x="1088"/>
        <item x="4492"/>
        <item x="4109"/>
        <item x="342"/>
        <item x="797"/>
        <item x="580"/>
        <item x="1586"/>
        <item x="1769"/>
        <item x="2732"/>
        <item x="4255"/>
        <item x="4310"/>
        <item x="1813"/>
        <item x="4618"/>
        <item x="2190"/>
        <item x="325"/>
        <item x="4774"/>
        <item x="4756"/>
        <item x="3599"/>
        <item x="992"/>
        <item x="3123"/>
        <item x="4362"/>
        <item x="623"/>
        <item x="3801"/>
        <item x="1140"/>
        <item x="3700"/>
        <item x="3163"/>
        <item x="2338"/>
        <item x="2409"/>
        <item x="289"/>
        <item x="748"/>
        <item x="1196"/>
        <item x="2314"/>
        <item x="3619"/>
        <item x="530"/>
        <item x="3508"/>
        <item x="3221"/>
        <item x="2514"/>
        <item x="3758"/>
        <item x="2602"/>
        <item x="1346"/>
        <item x="908"/>
        <item x="2537"/>
        <item x="1049"/>
        <item x="395"/>
        <item x="1625"/>
        <item x="2162"/>
        <item x="4156"/>
        <item x="475"/>
        <item x="1318"/>
        <item x="4321"/>
        <item x="1035"/>
        <item x="4242"/>
        <item x="2316"/>
        <item x="301"/>
        <item x="1356"/>
        <item x="4664"/>
        <item x="4158"/>
        <item x="3588"/>
        <item x="2116"/>
        <item x="2092"/>
        <item x="1476"/>
        <item x="4795"/>
        <item x="4172"/>
        <item x="4392"/>
        <item x="1991"/>
        <item x="711"/>
        <item x="750"/>
        <item x="173"/>
        <item x="624"/>
        <item x="917"/>
        <item x="1327"/>
        <item x="3245"/>
        <item x="2512"/>
        <item x="1867"/>
        <item x="2906"/>
        <item x="3524"/>
        <item x="4143"/>
        <item x="4424"/>
        <item x="2841"/>
        <item x="3884"/>
        <item x="3870"/>
        <item x="2508"/>
        <item x="573"/>
        <item x="4202"/>
        <item x="3550"/>
        <item x="3726"/>
        <item x="3008"/>
        <item x="1574"/>
        <item x="3563"/>
        <item x="3252"/>
        <item x="1482"/>
        <item x="4247"/>
        <item x="1311"/>
        <item x="1164"/>
        <item x="3832"/>
        <item x="862"/>
        <item x="1516"/>
        <item x="2030"/>
        <item x="2058"/>
        <item x="3395"/>
        <item x="3242"/>
        <item x="3650"/>
        <item x="2250"/>
        <item x="2609"/>
        <item x="1744"/>
        <item x="3354"/>
        <item x="2547"/>
        <item x="2430"/>
        <item x="2005"/>
        <item x="1675"/>
        <item x="3345"/>
        <item x="4412"/>
        <item x="2833"/>
        <item x="3562"/>
        <item x="1895"/>
        <item x="3290"/>
        <item x="3916"/>
        <item x="2018"/>
        <item x="4071"/>
        <item x="136"/>
        <item x="304"/>
        <item x="236"/>
        <item x="4811"/>
        <item x="2588"/>
        <item x="2525"/>
        <item x="3523"/>
        <item x="3545"/>
        <item x="3384"/>
        <item x="3501"/>
        <item x="4829"/>
        <item x="2199"/>
        <item x="1976"/>
        <item x="4805"/>
        <item x="171"/>
        <item x="2432"/>
        <item x="3527"/>
        <item x="639"/>
        <item x="1452"/>
        <item x="2302"/>
        <item x="2574"/>
        <item x="1540"/>
        <item x="2515"/>
        <item x="4560"/>
        <item x="1474"/>
        <item x="2060"/>
        <item x="1388"/>
        <item x="3031"/>
        <item x="1894"/>
        <item x="4798"/>
        <item x="2477"/>
        <item x="4048"/>
        <item x="3826"/>
        <item x="4602"/>
        <item x="2696"/>
        <item x="2544"/>
        <item x="2874"/>
        <item x="2004"/>
        <item x="2750"/>
        <item x="2332"/>
        <item x="4177"/>
        <item x="4015"/>
        <item x="486"/>
        <item x="2805"/>
        <item x="1417"/>
        <item x="4127"/>
        <item x="733"/>
        <item x="4869"/>
        <item x="1531"/>
        <item x="2178"/>
        <item x="666"/>
        <item x="4214"/>
        <item x="2342"/>
        <item x="130"/>
        <item x="127"/>
        <item x="4124"/>
        <item x="2679"/>
        <item x="2317"/>
        <item x="1036"/>
        <item x="2260"/>
        <item x="3850"/>
        <item x="3224"/>
        <item x="878"/>
        <item x="1512"/>
        <item x="2576"/>
        <item x="4855"/>
        <item x="4090"/>
        <item x="1751"/>
        <item x="4088"/>
        <item x="492"/>
        <item x="2887"/>
        <item x="4546"/>
        <item x="3936"/>
        <item x="4035"/>
        <item x="2123"/>
        <item x="4901"/>
        <item x="1089"/>
        <item x="4861"/>
        <item x="26"/>
        <item x="550"/>
        <item x="1411"/>
        <item x="1875"/>
        <item x="3001"/>
        <item x="4431"/>
        <item x="88"/>
        <item x="249"/>
        <item x="4230"/>
        <item x="2210"/>
        <item x="4163"/>
        <item x="2107"/>
        <item x="4619"/>
        <item x="2567"/>
        <item x="3841"/>
        <item x="501"/>
        <item x="2901"/>
        <item x="2568"/>
        <item x="4594"/>
        <item x="4818"/>
        <item x="2279"/>
        <item x="1916"/>
        <item x="3989"/>
        <item x="1276"/>
        <item x="211"/>
        <item x="4180"/>
        <item x="2725"/>
        <item x="401"/>
        <item x="278"/>
        <item x="1572"/>
        <item x="349"/>
        <item x="43"/>
        <item x="3506"/>
        <item x="2954"/>
        <item x="3589"/>
        <item x="3236"/>
        <item x="1029"/>
        <item x="3921"/>
        <item x="1076"/>
        <item x="3968"/>
        <item x="1400"/>
        <item x="2548"/>
        <item x="4442"/>
        <item x="339"/>
        <item x="112"/>
        <item x="37"/>
        <item x="53"/>
        <item x="36"/>
        <item x="1544"/>
        <item x="2688"/>
        <item x="3824"/>
        <item x="1694"/>
        <item x="2976"/>
        <item x="4273"/>
        <item x="4592"/>
        <item x="3767"/>
        <item x="311"/>
        <item x="4364"/>
        <item x="4696"/>
        <item x="3091"/>
        <item x="2963"/>
        <item x="2258"/>
        <item x="3996"/>
        <item x="3753"/>
        <item x="3926"/>
        <item x="40"/>
        <item x="2414"/>
        <item x="359"/>
        <item x="772"/>
        <item x="146"/>
        <item x="4338"/>
        <item x="1394"/>
        <item x="288"/>
        <item x="2851"/>
        <item x="3866"/>
        <item x="3249"/>
        <item x="4518"/>
        <item x="4019"/>
        <item x="3721"/>
        <item x="2632"/>
        <item x="4711"/>
        <item x="4710"/>
        <item x="179"/>
        <item x="875"/>
        <item x="4022"/>
        <item x="1365"/>
        <item x="3068"/>
        <item x="4627"/>
        <item x="2572"/>
        <item x="998"/>
        <item x="389"/>
        <item x="3470"/>
        <item x="572"/>
        <item x="2814"/>
        <item x="3255"/>
        <item x="4460"/>
        <item x="2937"/>
        <item x="3477"/>
        <item x="717"/>
        <item x="3723"/>
        <item x="694"/>
        <item x="2646"/>
        <item x="3692"/>
        <item x="4075"/>
        <item x="3266"/>
        <item x="1667"/>
        <item x="1938"/>
        <item x="556"/>
        <item x="655"/>
        <item x="1974"/>
        <item x="1897"/>
        <item x="2106"/>
        <item x="751"/>
        <item x="2219"/>
        <item x="4284"/>
        <item x="2786"/>
        <item x="2381"/>
        <item x="2071"/>
        <item x="609"/>
        <item x="1135"/>
        <item x="1419"/>
        <item x="3261"/>
        <item x="2251"/>
        <item x="4763"/>
        <item x="4827"/>
        <item x="958"/>
        <item x="1497"/>
        <item x="2429"/>
        <item x="2720"/>
        <item x="953"/>
        <item x="4432"/>
        <item x="2387"/>
        <item x="1713"/>
        <item x="1297"/>
        <item x="1221"/>
        <item x="1139"/>
        <item x="4067"/>
        <item x="350"/>
        <item x="4325"/>
        <item x="1443"/>
        <item x="67"/>
        <item x="747"/>
        <item x="1596"/>
        <item x="4773"/>
        <item x="2734"/>
        <item x="2631"/>
        <item x="4270"/>
        <item x="1567"/>
        <item x="3078"/>
        <item x="906"/>
        <item x="1456"/>
        <item x="366"/>
        <item x="4113"/>
        <item x="3294"/>
        <item x="2742"/>
        <item x="4224"/>
        <item x="2213"/>
        <item x="2176"/>
        <item x="2553"/>
        <item x="587"/>
        <item x="2054"/>
        <item x="3526"/>
        <item x="1204"/>
        <item x="2510"/>
        <item x="3443"/>
        <item x="3251"/>
        <item x="3009"/>
        <item x="2492"/>
        <item x="3555"/>
        <item x="3264"/>
        <item x="533"/>
        <item x="3109"/>
        <item x="4564"/>
        <item x="2526"/>
        <item x="1136"/>
        <item x="3583"/>
        <item x="1352"/>
        <item x="1659"/>
        <item x="1861"/>
        <item x="951"/>
        <item x="382"/>
        <item x="3211"/>
        <item x="1853"/>
        <item x="2592"/>
        <item x="3467"/>
        <item x="4414"/>
        <item x="3847"/>
        <item x="4306"/>
        <item x="3971"/>
        <item x="4342"/>
        <item x="4461"/>
        <item x="826"/>
        <item x="488"/>
        <item x="1471"/>
        <item x="1719"/>
        <item x="58"/>
        <item x="2500"/>
        <item x="600"/>
        <item x="4593"/>
        <item x="4192"/>
        <item x="1524"/>
        <item x="521"/>
        <item x="1934"/>
        <item x="3160"/>
        <item x="108"/>
        <item x="2878"/>
        <item x="3431"/>
        <item x="4012"/>
        <item x="1598"/>
        <item x="3536"/>
        <item x="597"/>
        <item x="187"/>
        <item x="1961"/>
        <item x="1483"/>
        <item x="2562"/>
        <item x="164"/>
        <item x="4006"/>
        <item x="1995"/>
        <item x="4601"/>
        <item x="1332"/>
        <item x="76"/>
        <item x="2135"/>
        <item x="2262"/>
        <item x="1368"/>
        <item x="4802"/>
        <item x="1782"/>
        <item x="2950"/>
        <item x="1840"/>
        <item x="4552"/>
        <item x="3172"/>
        <item x="2550"/>
        <item x="676"/>
        <item x="4184"/>
        <item x="940"/>
        <item x="3740"/>
        <item x="3449"/>
        <item x="1764"/>
        <item x="591"/>
        <item x="4717"/>
        <item x="4771"/>
        <item x="3520"/>
        <item x="3804"/>
        <item x="3007"/>
        <item x="2597"/>
        <item x="1650"/>
        <item x="2243"/>
        <item x="2667"/>
        <item x="2677"/>
        <item x="1904"/>
        <item x="479"/>
        <item x="4689"/>
        <item x="1812"/>
        <item x="352"/>
        <item x="1022"/>
        <item x="3828"/>
        <item x="1357"/>
        <item x="643"/>
        <item x="2589"/>
        <item x="3343"/>
        <item x="2507"/>
        <item x="4713"/>
        <item x="2617"/>
        <item x="4813"/>
        <item x="2604"/>
        <item x="1982"/>
        <item x="299"/>
        <item x="3145"/>
        <item x="3946"/>
        <item x="2650"/>
        <item x="4008"/>
        <item x="2144"/>
        <item x="2736"/>
        <item x="141"/>
        <item x="3045"/>
        <item x="3188"/>
        <item x="2529"/>
        <item x="1345"/>
        <item x="1475"/>
        <item x="3438"/>
        <item x="4462"/>
        <item x="2586"/>
        <item x="2150"/>
        <item x="3938"/>
        <item x="1681"/>
        <item x="2607"/>
        <item x="1709"/>
        <item x="2768"/>
        <item x="705"/>
        <item x="3355"/>
        <item x="2189"/>
        <item x="71"/>
        <item x="2277"/>
        <item x="4011"/>
        <item x="1465"/>
        <item x="4350"/>
        <item x="4549"/>
        <item x="240"/>
        <item x="1766"/>
        <item x="1684"/>
        <item x="4234"/>
        <item x="2016"/>
        <item x="2704"/>
        <item x="1654"/>
        <item x="4179"/>
        <item x="791"/>
        <item x="3586"/>
        <item x="3928"/>
        <item x="3553"/>
        <item x="4189"/>
        <item x="1609"/>
        <item x="1984"/>
        <item x="3762"/>
        <item x="3383"/>
        <item x="2879"/>
        <item x="596"/>
        <item x="4416"/>
        <item x="2446"/>
        <item x="3003"/>
        <item x="3333"/>
        <item x="4003"/>
        <item x="2852"/>
        <item x="2352"/>
        <item x="3610"/>
        <item x="1457"/>
        <item x="2819"/>
        <item x="4596"/>
        <item x="4620"/>
        <item x="3169"/>
        <item x="660"/>
        <item x="46"/>
        <item x="133"/>
        <item x="90"/>
        <item x="4475"/>
        <item x="3092"/>
        <item x="3357"/>
        <item x="690"/>
        <item x="520"/>
        <item x="65"/>
        <item x="47"/>
        <item x="102"/>
        <item x="34"/>
        <item x="207"/>
        <item x="123"/>
        <item x="801"/>
        <item x="579"/>
        <item x="782"/>
        <item x="763"/>
        <item x="3291"/>
        <item x="2886"/>
        <item x="4291"/>
        <item x="932"/>
        <item x="4797"/>
        <item x="3669"/>
        <item x="3746"/>
        <item x="466"/>
        <item x="888"/>
        <item x="651"/>
        <item x="2197"/>
        <item x="4292"/>
        <item x="4391"/>
        <item x="367"/>
        <item x="3304"/>
        <item x="3189"/>
        <item x="3849"/>
        <item x="3205"/>
        <item x="2685"/>
        <item x="2914"/>
        <item x="4072"/>
        <item x="2796"/>
        <item x="2397"/>
        <item x="1008"/>
        <item x="4824"/>
        <item x="1090"/>
        <item x="2407"/>
        <item x="2214"/>
        <item x="2011"/>
        <item x="2319"/>
        <item x="674"/>
        <item x="903"/>
        <item x="3707"/>
        <item x="3856"/>
        <item x="4511"/>
        <item x="3469"/>
        <item x="428"/>
        <item x="2029"/>
        <item x="4522"/>
        <item x="468"/>
        <item x="1752"/>
        <item x="1020"/>
        <item x="1481"/>
        <item x="255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11"/>
  </rowFields>
  <dataFields>
    <dataField name="SUM of gross" fld="8" baseField="0"/>
  </dataFields>
</pivotTableDefinition>
</file>

<file path=xl/pivotTables/pivotTable9.xml><?xml version="1.0" encoding="utf-8"?>
<pivotTableDefinition xmlns="http://schemas.openxmlformats.org/spreadsheetml/2006/main" name="Top 5 actor with highest gross." cacheId="0" dataCaption="" rowGrandTotals="0" compact="0" compactData="0">
  <location ref="A1:B2099" firstHeaderRow="0" firstDataRow="1" firstDataCol="0"/>
  <pivotFields>
    <pivotField name="color" compact="0" outline="0" multipleItemSelectionAllowed="1" showAll="0">
      <items>
        <item x="0"/>
        <item x="1"/>
        <item x="2"/>
        <item t="default"/>
      </items>
    </pivotField>
    <pivotField name="direct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t="default"/>
      </items>
    </pivotField>
    <pivotField name="num_critic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director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t="default"/>
      </items>
    </pivotField>
    <pivotField name="actor_3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name="actor_2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t="default"/>
      </items>
    </pivotField>
    <pivotField name="actor_1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t="default"/>
      </items>
    </pivotField>
    <pivotField name="gro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t="default"/>
      </items>
    </pivotField>
    <pivotField name="gen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actor_1_name" axis="axisRow" compact="0" outline="0" multipleItemSelectionAllowed="1" showAll="0" sortType="ascending">
      <items>
        <item x="524"/>
        <item x="43"/>
        <item x="593"/>
        <item x="883"/>
        <item x="164"/>
        <item x="1398"/>
        <item x="2018"/>
        <item x="1268"/>
        <item x="258"/>
        <item x="548"/>
        <item x="453"/>
        <item x="243"/>
        <item x="1867"/>
        <item x="196"/>
        <item x="191"/>
        <item x="1650"/>
        <item x="1739"/>
        <item x="1225"/>
        <item x="1623"/>
        <item x="1841"/>
        <item x="983"/>
        <item x="15"/>
        <item x="768"/>
        <item x="886"/>
        <item x="1308"/>
        <item x="1394"/>
        <item x="1433"/>
        <item x="132"/>
        <item x="2026"/>
        <item x="1663"/>
        <item x="9"/>
        <item x="946"/>
        <item x="268"/>
        <item x="24"/>
        <item x="432"/>
        <item x="695"/>
        <item x="810"/>
        <item x="461"/>
        <item x="179"/>
        <item x="788"/>
        <item x="1288"/>
        <item x="1293"/>
        <item x="763"/>
        <item x="1387"/>
        <item x="1825"/>
        <item x="1802"/>
        <item x="1760"/>
        <item x="1463"/>
        <item x="413"/>
        <item x="1451"/>
        <item x="604"/>
        <item x="1116"/>
        <item x="114"/>
        <item x="1430"/>
        <item x="638"/>
        <item x="1676"/>
        <item x="399"/>
        <item x="1384"/>
        <item x="1515"/>
        <item x="1643"/>
        <item x="642"/>
        <item x="1573"/>
        <item x="1880"/>
        <item x="517"/>
        <item x="1003"/>
        <item x="1851"/>
        <item x="1979"/>
        <item x="1706"/>
        <item x="1836"/>
        <item x="210"/>
        <item x="601"/>
        <item x="201"/>
        <item x="374"/>
        <item x="662"/>
        <item x="824"/>
        <item x="692"/>
        <item x="215"/>
        <item x="421"/>
        <item x="721"/>
        <item x="1944"/>
        <item x="1720"/>
        <item x="1977"/>
        <item x="1945"/>
        <item x="1067"/>
        <item x="52"/>
        <item x="578"/>
        <item x="1838"/>
        <item x="631"/>
        <item x="383"/>
        <item x="2069"/>
        <item x="881"/>
        <item x="490"/>
        <item x="1782"/>
        <item x="1432"/>
        <item x="879"/>
        <item x="909"/>
        <item x="1730"/>
        <item x="1952"/>
        <item x="1830"/>
        <item x="60"/>
        <item x="1485"/>
        <item x="1345"/>
        <item x="1561"/>
        <item x="841"/>
        <item x="1134"/>
        <item x="1061"/>
        <item x="1943"/>
        <item x="327"/>
        <item x="1581"/>
        <item x="681"/>
        <item x="1713"/>
        <item x="1055"/>
        <item x="1490"/>
        <item x="219"/>
        <item x="1043"/>
        <item x="203"/>
        <item x="1619"/>
        <item x="82"/>
        <item x="1582"/>
        <item x="1177"/>
        <item x="1364"/>
        <item x="654"/>
        <item x="1392"/>
        <item x="1801"/>
        <item x="613"/>
        <item x="253"/>
        <item x="2031"/>
        <item x="1659"/>
        <item x="765"/>
        <item x="1178"/>
        <item x="546"/>
        <item x="1537"/>
        <item x="419"/>
        <item x="1477"/>
        <item x="1735"/>
        <item x="1488"/>
        <item x="1618"/>
        <item x="2078"/>
        <item x="587"/>
        <item x="1381"/>
        <item x="472"/>
        <item x="1970"/>
        <item x="961"/>
        <item x="551"/>
        <item x="980"/>
        <item x="259"/>
        <item x="2016"/>
        <item x="751"/>
        <item x="262"/>
        <item x="842"/>
        <item x="1606"/>
        <item x="1245"/>
        <item x="956"/>
        <item x="371"/>
        <item x="849"/>
        <item x="1217"/>
        <item x="1721"/>
        <item x="492"/>
        <item x="2022"/>
        <item x="1087"/>
        <item x="195"/>
        <item x="38"/>
        <item x="1783"/>
        <item x="1335"/>
        <item x="1645"/>
        <item x="1193"/>
        <item x="171"/>
        <item x="1616"/>
        <item x="1370"/>
        <item x="991"/>
        <item x="1206"/>
        <item x="1522"/>
        <item x="1318"/>
        <item x="410"/>
        <item x="568"/>
        <item x="85"/>
        <item x="557"/>
        <item x="1752"/>
        <item x="1014"/>
        <item x="1012"/>
        <item x="1454"/>
        <item x="1593"/>
        <item x="1887"/>
        <item x="342"/>
        <item x="998"/>
        <item x="451"/>
        <item x="407"/>
        <item x="1934"/>
        <item x="1452"/>
        <item x="1614"/>
        <item x="192"/>
        <item x="332"/>
        <item x="387"/>
        <item x="852"/>
        <item x="1189"/>
        <item x="1787"/>
        <item x="814"/>
        <item x="28"/>
        <item x="1056"/>
        <item x="1265"/>
        <item x="353"/>
        <item x="571"/>
        <item x="1889"/>
        <item x="553"/>
        <item x="754"/>
        <item x="531"/>
        <item x="515"/>
        <item x="838"/>
        <item x="212"/>
        <item x="244"/>
        <item x="942"/>
        <item x="1926"/>
        <item x="355"/>
        <item x="496"/>
        <item x="997"/>
        <item x="1907"/>
        <item x="476"/>
        <item x="1182"/>
        <item x="1829"/>
        <item x="71"/>
        <item x="449"/>
        <item x="7"/>
        <item x="75"/>
        <item x="1670"/>
        <item x="633"/>
        <item x="985"/>
        <item x="656"/>
        <item x="1516"/>
        <item x="1995"/>
        <item x="1423"/>
        <item x="240"/>
        <item x="1936"/>
        <item x="1628"/>
        <item x="594"/>
        <item x="789"/>
        <item x="508"/>
        <item x="1283"/>
        <item x="1908"/>
        <item x="1729"/>
        <item x="1603"/>
        <item x="668"/>
        <item x="539"/>
        <item x="1736"/>
        <item x="1740"/>
        <item x="1047"/>
        <item x="1118"/>
        <item x="996"/>
        <item x="1458"/>
        <item x="1008"/>
        <item x="522"/>
        <item x="236"/>
        <item x="748"/>
        <item x="1057"/>
        <item x="79"/>
        <item x="99"/>
        <item x="989"/>
        <item x="23"/>
        <item x="923"/>
        <item x="1744"/>
        <item x="1550"/>
        <item x="1403"/>
        <item x="1103"/>
        <item x="1684"/>
        <item x="510"/>
        <item x="1196"/>
        <item x="312"/>
        <item x="1694"/>
        <item x="1563"/>
        <item x="635"/>
        <item x="895"/>
        <item x="1290"/>
        <item x="1396"/>
        <item x="1742"/>
        <item x="448"/>
        <item x="745"/>
        <item x="2092"/>
        <item x="821"/>
        <item x="665"/>
        <item x="1242"/>
        <item x="491"/>
        <item x="1009"/>
        <item x="208"/>
        <item x="1066"/>
        <item x="328"/>
        <item x="1948"/>
        <item x="1910"/>
        <item x="532"/>
        <item x="1918"/>
        <item x="1640"/>
        <item x="154"/>
        <item x="1427"/>
        <item x="968"/>
        <item x="1541"/>
        <item x="1373"/>
        <item x="526"/>
        <item x="576"/>
        <item x="1249"/>
        <item x="894"/>
        <item x="161"/>
        <item x="1935"/>
        <item x="0"/>
        <item x="1586"/>
        <item x="354"/>
        <item x="1299"/>
        <item x="817"/>
        <item x="50"/>
        <item x="1976"/>
        <item x="2021"/>
        <item x="1004"/>
        <item x="382"/>
        <item x="41"/>
        <item x="440"/>
        <item x="569"/>
        <item x="238"/>
        <item x="233"/>
        <item x="289"/>
        <item x="583"/>
        <item x="1199"/>
        <item x="149"/>
        <item x="791"/>
        <item x="753"/>
        <item x="1366"/>
        <item x="2052"/>
        <item x="1011"/>
        <item x="573"/>
        <item x="53"/>
        <item x="2060"/>
        <item x="1533"/>
        <item x="891"/>
        <item x="1927"/>
        <item x="1094"/>
        <item x="104"/>
        <item x="1775"/>
        <item x="836"/>
        <item x="8"/>
        <item x="433"/>
        <item x="777"/>
        <item x="974"/>
        <item x="175"/>
        <item x="780"/>
        <item x="892"/>
        <item x="34"/>
        <item x="905"/>
        <item x="939"/>
        <item x="1702"/>
        <item x="940"/>
        <item x="1768"/>
        <item x="1997"/>
        <item x="427"/>
        <item x="1026"/>
        <item x="742"/>
        <item x="1779"/>
        <item x="2033"/>
        <item x="1052"/>
        <item x="379"/>
        <item x="738"/>
        <item x="18"/>
        <item x="186"/>
        <item x="264"/>
        <item x="1289"/>
        <item x="2"/>
        <item x="595"/>
        <item x="2048"/>
        <item x="1021"/>
        <item x="1951"/>
        <item x="1425"/>
        <item x="770"/>
        <item x="1018"/>
        <item x="469"/>
        <item x="1211"/>
        <item x="360"/>
        <item x="303"/>
        <item x="121"/>
        <item x="992"/>
        <item x="1546"/>
        <item x="812"/>
        <item x="547"/>
        <item x="298"/>
        <item x="105"/>
        <item x="1521"/>
        <item x="943"/>
        <item x="1492"/>
        <item x="345"/>
        <item x="1126"/>
        <item x="263"/>
        <item x="767"/>
        <item x="1499"/>
        <item x="1857"/>
        <item x="1157"/>
        <item x="1535"/>
        <item x="438"/>
        <item x="650"/>
        <item x="464"/>
        <item x="671"/>
        <item x="584"/>
        <item x="928"/>
        <item x="320"/>
        <item x="931"/>
        <item x="1045"/>
        <item x="200"/>
        <item x="555"/>
        <item x="794"/>
        <item x="1107"/>
        <item x="1695"/>
        <item x="1231"/>
        <item x="901"/>
        <item x="66"/>
        <item x="1461"/>
        <item x="1429"/>
        <item x="530"/>
        <item x="455"/>
        <item x="1241"/>
        <item x="1548"/>
        <item x="1675"/>
        <item x="468"/>
        <item x="1957"/>
        <item x="596"/>
        <item x="113"/>
        <item x="735"/>
        <item x="1203"/>
        <item x="1034"/>
        <item x="325"/>
        <item x="914"/>
        <item x="1460"/>
        <item x="1996"/>
        <item x="2059"/>
        <item x="586"/>
        <item x="1662"/>
        <item x="1223"/>
        <item x="664"/>
        <item x="1240"/>
        <item x="988"/>
        <item x="784"/>
        <item x="925"/>
        <item x="755"/>
        <item x="1885"/>
        <item x="1312"/>
        <item x="2012"/>
        <item x="5"/>
        <item x="1909"/>
        <item x="758"/>
        <item x="1442"/>
        <item x="1007"/>
        <item x="915"/>
        <item x="1048"/>
        <item x="378"/>
        <item x="739"/>
        <item x="270"/>
        <item x="1144"/>
        <item x="1445"/>
        <item x="278"/>
        <item x="423"/>
        <item x="1609"/>
        <item x="1263"/>
        <item x="702"/>
        <item x="1901"/>
        <item x="952"/>
        <item x="954"/>
        <item x="1111"/>
        <item x="1827"/>
        <item x="1037"/>
        <item x="247"/>
        <item x="619"/>
        <item x="1446"/>
        <item x="1139"/>
        <item x="1347"/>
        <item x="1191"/>
        <item x="1877"/>
        <item x="1119"/>
        <item x="840"/>
        <item x="1376"/>
        <item x="888"/>
        <item x="1334"/>
        <item x="669"/>
        <item x="415"/>
        <item x="1342"/>
        <item x="1764"/>
        <item x="475"/>
        <item x="1262"/>
        <item x="152"/>
        <item x="304"/>
        <item x="456"/>
        <item x="124"/>
        <item x="390"/>
        <item x="190"/>
        <item x="820"/>
        <item x="184"/>
        <item x="156"/>
        <item x="982"/>
        <item x="1077"/>
        <item x="2064"/>
        <item x="643"/>
        <item x="2003"/>
        <item x="670"/>
        <item x="1531"/>
        <item x="2035"/>
        <item x="772"/>
        <item x="1864"/>
        <item x="694"/>
        <item x="856"/>
        <item x="2083"/>
        <item x="153"/>
        <item x="722"/>
        <item x="78"/>
        <item x="712"/>
        <item x="792"/>
        <item x="1722"/>
        <item x="806"/>
        <item x="443"/>
        <item x="686"/>
        <item x="1252"/>
        <item x="2071"/>
        <item x="202"/>
        <item x="107"/>
        <item x="793"/>
        <item x="1696"/>
        <item x="1544"/>
        <item x="1100"/>
        <item x="1963"/>
        <item x="900"/>
        <item x="1135"/>
        <item x="329"/>
        <item x="1500"/>
        <item x="1064"/>
        <item x="4"/>
        <item x="364"/>
        <item x="1938"/>
        <item x="600"/>
        <item x="1969"/>
        <item x="1229"/>
        <item x="815"/>
        <item x="1375"/>
        <item x="1985"/>
        <item x="1714"/>
        <item x="1615"/>
        <item x="1010"/>
        <item x="138"/>
        <item x="1583"/>
        <item x="897"/>
        <item x="581"/>
        <item x="1205"/>
        <item x="408"/>
        <item x="1140"/>
        <item x="160"/>
        <item x="697"/>
        <item x="676"/>
        <item x="1567"/>
        <item x="1053"/>
        <item x="39"/>
        <item x="386"/>
        <item x="661"/>
        <item x="962"/>
        <item x="1899"/>
        <item x="98"/>
        <item x="1553"/>
        <item x="827"/>
        <item x="1501"/>
        <item x="1357"/>
        <item x="349"/>
        <item x="2014"/>
        <item x="837"/>
        <item x="228"/>
        <item x="1277"/>
        <item x="1749"/>
        <item x="1097"/>
        <item x="94"/>
        <item x="2065"/>
        <item x="1039"/>
        <item x="647"/>
        <item x="705"/>
        <item x="231"/>
        <item x="1919"/>
        <item x="1484"/>
        <item x="719"/>
        <item x="1529"/>
        <item x="1959"/>
        <item x="1986"/>
        <item x="590"/>
        <item x="646"/>
        <item x="1350"/>
        <item x="1931"/>
        <item x="685"/>
        <item x="684"/>
        <item x="520"/>
        <item x="1912"/>
        <item x="16"/>
        <item x="341"/>
        <item x="1076"/>
        <item x="975"/>
        <item x="1807"/>
        <item x="1214"/>
        <item x="730"/>
        <item x="321"/>
        <item x="376"/>
        <item x="1306"/>
        <item x="1834"/>
        <item x="1507"/>
        <item x="918"/>
        <item x="1644"/>
        <item x="1210"/>
        <item x="377"/>
        <item x="1333"/>
        <item x="965"/>
        <item x="1767"/>
        <item x="903"/>
        <item x="1605"/>
        <item x="87"/>
        <item x="334"/>
        <item x="1621"/>
        <item x="550"/>
        <item x="990"/>
        <item x="1401"/>
        <item x="1141"/>
        <item x="2096"/>
        <item x="144"/>
        <item x="1580"/>
        <item x="1326"/>
        <item x="213"/>
        <item x="1474"/>
        <item x="663"/>
        <item x="409"/>
        <item x="762"/>
        <item x="1001"/>
        <item x="1291"/>
        <item x="2044"/>
        <item x="2085"/>
        <item x="241"/>
        <item x="1785"/>
        <item x="1513"/>
        <item x="302"/>
        <item x="972"/>
        <item x="478"/>
        <item x="1207"/>
        <item x="1987"/>
        <item x="1351"/>
        <item x="170"/>
        <item x="1888"/>
        <item x="1815"/>
        <item x="165"/>
        <item x="637"/>
        <item x="1362"/>
        <item x="1303"/>
        <item x="1539"/>
        <item x="796"/>
        <item x="1017"/>
        <item x="781"/>
        <item x="776"/>
        <item x="281"/>
        <item x="176"/>
        <item x="597"/>
        <item x="2073"/>
        <item x="1424"/>
        <item x="1062"/>
        <item x="1554"/>
        <item x="1418"/>
        <item x="1579"/>
        <item x="1806"/>
        <item x="1109"/>
        <item x="1793"/>
        <item x="282"/>
        <item x="1419"/>
        <item x="1149"/>
        <item x="346"/>
        <item x="828"/>
        <item x="61"/>
        <item x="1131"/>
        <item x="1846"/>
        <item x="509"/>
        <item x="1409"/>
        <item x="1329"/>
        <item x="1755"/>
        <item x="1120"/>
        <item x="648"/>
        <item x="1311"/>
        <item x="639"/>
        <item x="1700"/>
        <item x="143"/>
        <item x="1487"/>
        <item x="724"/>
        <item x="69"/>
        <item x="803"/>
        <item x="1600"/>
        <item x="12"/>
        <item x="1526"/>
        <item x="1213"/>
        <item x="1417"/>
        <item x="1874"/>
        <item x="1514"/>
        <item x="2023"/>
        <item x="1440"/>
        <item x="27"/>
        <item x="1339"/>
        <item x="1480"/>
        <item x="300"/>
        <item x="1336"/>
        <item x="678"/>
        <item x="1933"/>
        <item x="1585"/>
        <item x="1346"/>
        <item x="199"/>
        <item x="964"/>
        <item x="560"/>
        <item x="607"/>
        <item x="1566"/>
        <item x="1000"/>
        <item x="426"/>
        <item x="858"/>
        <item x="999"/>
        <item x="197"/>
        <item x="1905"/>
        <item x="987"/>
        <item x="2040"/>
        <item x="2010"/>
        <item x="1610"/>
        <item x="1697"/>
        <item x="255"/>
        <item x="716"/>
        <item x="42"/>
        <item x="1261"/>
        <item x="1709"/>
        <item x="727"/>
        <item x="1198"/>
        <item x="1809"/>
        <item x="1509"/>
        <item x="563"/>
        <item x="177"/>
        <item x="1891"/>
        <item x="1875"/>
        <item x="756"/>
        <item x="1128"/>
        <item x="585"/>
        <item x="140"/>
        <item x="1971"/>
        <item x="297"/>
        <item x="1496"/>
        <item x="1646"/>
        <item x="1338"/>
        <item x="10"/>
        <item x="969"/>
        <item x="1655"/>
        <item x="1175"/>
        <item x="1870"/>
        <item x="1784"/>
        <item x="185"/>
        <item x="1143"/>
        <item x="1542"/>
        <item x="649"/>
        <item x="25"/>
        <item x="1999"/>
        <item x="1361"/>
        <item x="941"/>
        <item x="1699"/>
        <item x="833"/>
        <item x="2091"/>
        <item x="953"/>
        <item x="313"/>
        <item x="839"/>
        <item x="1294"/>
        <item x="680"/>
        <item x="431"/>
        <item x="1594"/>
        <item x="1776"/>
        <item x="1819"/>
        <item x="634"/>
        <item x="473"/>
        <item x="1322"/>
        <item x="1235"/>
        <item x="173"/>
        <item x="1869"/>
        <item x="1320"/>
        <item x="1860"/>
        <item x="1588"/>
        <item x="348"/>
        <item x="1113"/>
        <item x="898"/>
        <item x="1220"/>
        <item x="862"/>
        <item x="2019"/>
        <item x="994"/>
        <item x="340"/>
        <item x="324"/>
        <item x="425"/>
        <item x="2032"/>
        <item x="6"/>
        <item x="1086"/>
        <item x="1266"/>
        <item x="725"/>
        <item x="1023"/>
        <item x="1928"/>
        <item x="1602"/>
        <item x="67"/>
        <item x="2050"/>
        <item x="1092"/>
        <item x="822"/>
        <item x="1950"/>
        <item x="1015"/>
        <item x="146"/>
        <item x="1148"/>
        <item x="1259"/>
        <item x="708"/>
        <item x="96"/>
        <item x="1464"/>
        <item x="402"/>
        <item x="163"/>
        <item x="40"/>
        <item x="482"/>
        <item x="339"/>
        <item x="542"/>
        <item x="1788"/>
        <item x="1953"/>
        <item x="882"/>
        <item x="630"/>
        <item x="142"/>
        <item x="106"/>
        <item x="1786"/>
        <item x="1703"/>
        <item x="1444"/>
        <item x="182"/>
        <item x="960"/>
        <item x="1281"/>
        <item x="1405"/>
        <item x="284"/>
        <item x="391"/>
        <item x="1748"/>
        <item x="1371"/>
        <item x="1638"/>
        <item x="1984"/>
        <item x="519"/>
        <item x="1845"/>
        <item x="168"/>
        <item x="157"/>
        <item x="135"/>
        <item x="84"/>
        <item x="1264"/>
        <item x="1532"/>
        <item x="1069"/>
        <item x="873"/>
        <item x="1465"/>
        <item x="2062"/>
        <item x="497"/>
        <item x="251"/>
        <item x="1831"/>
        <item x="835"/>
        <item x="1761"/>
        <item x="1088"/>
        <item x="967"/>
        <item x="147"/>
        <item x="1032"/>
        <item x="1820"/>
        <item x="947"/>
        <item x="35"/>
        <item x="2037"/>
        <item x="1200"/>
        <item x="489"/>
        <item x="544"/>
        <item x="866"/>
        <item x="1728"/>
        <item x="1386"/>
        <item x="1861"/>
        <item x="1960"/>
        <item x="1389"/>
        <item x="1708"/>
        <item x="1503"/>
        <item x="1378"/>
        <item x="57"/>
        <item x="207"/>
        <item x="30"/>
        <item x="1187"/>
        <item x="1029"/>
        <item x="917"/>
        <item x="1666"/>
        <item x="1434"/>
        <item x="934"/>
        <item x="1105"/>
        <item x="293"/>
        <item x="398"/>
        <item x="993"/>
        <item x="1280"/>
        <item x="80"/>
        <item x="1916"/>
        <item x="970"/>
        <item x="543"/>
        <item x="1925"/>
        <item x="37"/>
        <item x="335"/>
        <item x="1096"/>
        <item x="1065"/>
        <item x="973"/>
        <item x="1136"/>
        <item x="279"/>
        <item x="119"/>
        <item x="857"/>
        <item x="616"/>
        <item x="766"/>
        <item x="488"/>
        <item x="1758"/>
        <item x="254"/>
        <item x="372"/>
        <item x="667"/>
        <item x="1413"/>
        <item x="677"/>
        <item x="1743"/>
        <item x="1629"/>
        <item x="1024"/>
        <item x="1665"/>
        <item x="1725"/>
        <item x="54"/>
        <item x="904"/>
        <item x="1133"/>
        <item x="322"/>
        <item x="1237"/>
        <item x="55"/>
        <item x="521"/>
        <item x="1470"/>
        <item x="338"/>
        <item x="51"/>
        <item x="1230"/>
        <item x="603"/>
        <item x="757"/>
        <item x="110"/>
        <item x="460"/>
        <item x="1244"/>
        <item x="950"/>
        <item x="1612"/>
        <item x="1598"/>
        <item x="640"/>
        <item x="816"/>
        <item x="501"/>
        <item x="588"/>
        <item x="406"/>
        <item x="1726"/>
        <item x="485"/>
        <item x="2027"/>
        <item x="1304"/>
        <item x="1876"/>
        <item x="1604"/>
        <item x="506"/>
        <item x="1523"/>
        <item x="696"/>
        <item x="31"/>
        <item x="155"/>
        <item x="911"/>
        <item x="1399"/>
        <item x="1204"/>
        <item x="1562"/>
        <item x="848"/>
        <item x="1560"/>
        <item x="2097"/>
        <item x="1408"/>
        <item x="720"/>
        <item x="1104"/>
        <item x="1363"/>
        <item x="1170"/>
        <item x="1343"/>
        <item x="462"/>
        <item x="786"/>
        <item x="645"/>
        <item x="1843"/>
        <item x="1661"/>
        <item x="1520"/>
        <item x="540"/>
        <item x="1992"/>
        <item x="1084"/>
        <item x="1172"/>
        <item x="356"/>
        <item x="1924"/>
        <item x="1524"/>
        <item x="100"/>
        <item x="2013"/>
        <item x="46"/>
        <item x="1958"/>
        <item x="1578"/>
        <item x="1400"/>
        <item x="1243"/>
        <item x="474"/>
        <item x="511"/>
        <item x="1"/>
        <item x="864"/>
        <item x="1574"/>
        <item x="1850"/>
        <item x="2046"/>
        <item x="1321"/>
        <item x="1382"/>
        <item x="446"/>
        <item x="2049"/>
        <item x="211"/>
        <item x="577"/>
        <item x="1179"/>
        <item x="64"/>
        <item x="368"/>
        <item x="172"/>
        <item x="1683"/>
        <item x="855"/>
        <item x="1019"/>
        <item x="1813"/>
        <item x="528"/>
        <item x="1671"/>
        <item x="1224"/>
        <item x="1633"/>
        <item x="2068"/>
        <item x="764"/>
        <item x="444"/>
        <item x="58"/>
        <item x="652"/>
        <item x="88"/>
        <item x="162"/>
        <item x="1805"/>
        <item x="358"/>
        <item x="1991"/>
        <item x="1622"/>
        <item x="301"/>
        <item x="1597"/>
        <item x="1436"/>
        <item x="808"/>
        <item x="471"/>
        <item x="1479"/>
        <item x="65"/>
        <item x="1982"/>
        <item x="1448"/>
        <item x="261"/>
        <item x="218"/>
        <item x="699"/>
        <item x="1110"/>
        <item x="986"/>
        <item x="2089"/>
        <item x="1478"/>
        <item x="483"/>
        <item x="2067"/>
        <item x="430"/>
        <item x="957"/>
        <item x="385"/>
        <item x="1790"/>
        <item x="1255"/>
        <item x="1127"/>
        <item x="1190"/>
        <item x="1832"/>
        <item x="1102"/>
        <item x="769"/>
        <item x="2055"/>
        <item x="1837"/>
        <item x="537"/>
        <item x="77"/>
        <item x="1410"/>
        <item x="1238"/>
        <item x="1881"/>
        <item x="122"/>
        <item x="919"/>
        <item x="1181"/>
        <item x="1667"/>
        <item x="1689"/>
        <item x="1745"/>
        <item x="1601"/>
        <item x="401"/>
        <item x="1682"/>
        <item x="659"/>
        <item x="141"/>
        <item x="744"/>
        <item x="1356"/>
        <item x="1471"/>
        <item x="404"/>
        <item x="567"/>
        <item x="1095"/>
        <item x="1656"/>
        <item x="850"/>
        <item x="1826"/>
        <item x="924"/>
        <item x="1272"/>
        <item x="1737"/>
        <item x="1450"/>
        <item x="1383"/>
        <item x="865"/>
        <item x="1512"/>
        <item x="63"/>
        <item x="1511"/>
        <item x="1174"/>
        <item x="591"/>
        <item x="1455"/>
        <item x="90"/>
        <item x="1031"/>
        <item x="44"/>
        <item x="365"/>
        <item x="493"/>
        <item x="945"/>
        <item x="1879"/>
        <item x="599"/>
        <item x="1892"/>
        <item x="636"/>
        <item x="1998"/>
        <item x="1817"/>
        <item x="1975"/>
        <item x="2094"/>
        <item x="893"/>
        <item x="1795"/>
        <item x="976"/>
        <item x="1956"/>
        <item x="458"/>
        <item x="747"/>
        <item x="2045"/>
        <item x="1569"/>
        <item x="103"/>
        <item x="1866"/>
        <item x="11"/>
        <item x="868"/>
        <item x="611"/>
        <item x="1688"/>
        <item x="1038"/>
        <item x="1028"/>
        <item x="729"/>
        <item x="1701"/>
        <item x="1317"/>
        <item x="1954"/>
        <item x="1835"/>
        <item x="1428"/>
        <item x="1025"/>
        <item x="1393"/>
        <item x="331"/>
        <item x="1222"/>
        <item x="1894"/>
        <item x="1886"/>
        <item x="971"/>
        <item x="396"/>
        <item x="2087"/>
        <item x="690"/>
        <item x="1050"/>
        <item x="500"/>
        <item x="1506"/>
        <item x="2076"/>
        <item x="224"/>
        <item x="1253"/>
        <item x="936"/>
        <item x="1565"/>
        <item x="1085"/>
        <item x="1804"/>
        <item x="655"/>
        <item x="869"/>
        <item x="625"/>
        <item x="1493"/>
        <item x="787"/>
        <item x="1188"/>
        <item x="1964"/>
        <item x="1257"/>
        <item x="851"/>
        <item x="896"/>
        <item x="1184"/>
        <item x="1420"/>
        <item x="1040"/>
        <item x="220"/>
        <item x="1260"/>
        <item x="565"/>
        <item x="1868"/>
        <item x="628"/>
        <item x="1341"/>
        <item x="774"/>
        <item x="445"/>
        <item x="1495"/>
        <item x="1186"/>
        <item x="1159"/>
        <item x="1690"/>
        <item x="435"/>
        <item x="1922"/>
        <item x="876"/>
        <item x="288"/>
        <item x="307"/>
        <item x="1298"/>
        <item x="1164"/>
        <item x="1540"/>
        <item x="752"/>
        <item x="1732"/>
        <item x="867"/>
        <item x="1762"/>
        <item x="1808"/>
        <item x="804"/>
        <item x="749"/>
        <item x="1348"/>
        <item x="194"/>
        <item x="846"/>
        <item x="20"/>
        <item x="1331"/>
        <item x="2043"/>
        <item x="1617"/>
        <item x="1624"/>
        <item x="1368"/>
        <item x="1080"/>
        <item x="995"/>
        <item x="277"/>
        <item x="1873"/>
        <item x="1042"/>
        <item x="1715"/>
        <item x="1122"/>
        <item x="622"/>
        <item x="22"/>
        <item x="274"/>
        <item x="1941"/>
        <item x="700"/>
        <item x="760"/>
        <item x="1158"/>
        <item x="1504"/>
        <item x="1072"/>
        <item x="214"/>
        <item x="1071"/>
        <item x="930"/>
        <item x="1551"/>
        <item x="1391"/>
        <item x="627"/>
        <item x="1352"/>
        <item x="2030"/>
        <item x="503"/>
        <item x="693"/>
        <item x="1358"/>
        <item x="1940"/>
        <item x="1431"/>
        <item x="285"/>
        <item x="1002"/>
        <item x="1693"/>
        <item x="187"/>
        <item x="1160"/>
        <item x="1747"/>
        <item x="257"/>
        <item x="512"/>
        <item x="1847"/>
        <item x="688"/>
        <item x="1853"/>
        <item x="1163"/>
        <item x="715"/>
        <item x="927"/>
        <item x="418"/>
        <item x="981"/>
        <item x="1340"/>
        <item x="1155"/>
        <item x="454"/>
        <item x="929"/>
        <item x="1923"/>
        <item x="1441"/>
        <item x="743"/>
        <item x="1863"/>
        <item x="1165"/>
        <item x="405"/>
        <item x="1330"/>
        <item x="538"/>
        <item x="514"/>
        <item x="1282"/>
        <item x="843"/>
        <item x="1673"/>
        <item x="381"/>
        <item x="1161"/>
        <item x="1227"/>
        <item x="2000"/>
        <item x="1587"/>
        <item x="2084"/>
        <item x="1828"/>
        <item x="145"/>
        <item x="1641"/>
        <item x="874"/>
        <item x="463"/>
        <item x="910"/>
        <item x="818"/>
        <item x="1915"/>
        <item x="1635"/>
        <item x="711"/>
        <item x="465"/>
        <item x="1142"/>
        <item x="2058"/>
        <item x="363"/>
        <item x="906"/>
        <item x="782"/>
        <item x="1590"/>
        <item x="394"/>
        <item x="1267"/>
        <item x="1453"/>
        <item x="1353"/>
        <item x="1063"/>
        <item x="1411"/>
        <item x="617"/>
        <item x="1421"/>
        <item x="2024"/>
        <item x="1895"/>
        <item x="2009"/>
        <item x="860"/>
        <item x="17"/>
        <item x="73"/>
        <item x="2034"/>
        <item x="1994"/>
        <item x="658"/>
        <item x="441"/>
        <item x="108"/>
        <item x="775"/>
        <item x="1946"/>
        <item x="1483"/>
        <item x="612"/>
        <item x="373"/>
        <item x="2006"/>
        <item x="1278"/>
        <item x="1978"/>
        <item x="198"/>
        <item x="890"/>
        <item x="486"/>
        <item x="269"/>
        <item x="183"/>
        <item x="778"/>
        <item x="535"/>
        <item x="1271"/>
        <item x="1917"/>
        <item x="750"/>
        <item x="913"/>
        <item x="151"/>
        <item x="1081"/>
        <item x="534"/>
        <item x="2005"/>
        <item x="1704"/>
        <item x="91"/>
        <item x="1993"/>
        <item x="72"/>
        <item x="499"/>
        <item x="1558"/>
        <item x="1041"/>
        <item x="1718"/>
        <item x="1664"/>
        <item x="362"/>
        <item x="1575"/>
        <item x="109"/>
        <item x="102"/>
        <item x="632"/>
        <item x="400"/>
        <item x="1402"/>
        <item x="713"/>
        <item x="417"/>
        <item x="308"/>
        <item x="1824"/>
        <item x="1750"/>
        <item x="1058"/>
        <item x="1557"/>
        <item x="292"/>
        <item x="1310"/>
        <item x="1300"/>
        <item x="728"/>
        <item x="1591"/>
        <item x="1437"/>
        <item x="1482"/>
        <item x="660"/>
        <item x="188"/>
        <item x="481"/>
        <item x="1132"/>
        <item x="2007"/>
        <item x="309"/>
        <item x="1325"/>
        <item x="1686"/>
        <item x="1078"/>
        <item x="470"/>
        <item x="921"/>
        <item x="1349"/>
        <item x="1669"/>
        <item x="209"/>
        <item x="267"/>
        <item x="245"/>
        <item x="429"/>
        <item x="1462"/>
        <item x="701"/>
        <item x="1138"/>
        <item x="1929"/>
        <item x="1202"/>
        <item x="1983"/>
        <item x="579"/>
        <item x="1369"/>
        <item x="280"/>
        <item x="1634"/>
        <item x="1967"/>
        <item x="1947"/>
        <item x="234"/>
        <item x="125"/>
        <item x="120"/>
        <item x="1648"/>
        <item x="1571"/>
        <item x="178"/>
        <item x="1324"/>
        <item x="504"/>
        <item x="181"/>
        <item x="2002"/>
        <item x="314"/>
        <item x="1167"/>
        <item x="1250"/>
        <item x="1313"/>
        <item x="1101"/>
        <item x="436"/>
        <item x="1792"/>
        <item x="311"/>
        <item x="294"/>
        <item x="315"/>
        <item x="1319"/>
        <item x="518"/>
        <item x="1332"/>
        <item x="2051"/>
        <item x="1647"/>
        <item x="608"/>
        <item x="1789"/>
        <item x="116"/>
        <item x="1447"/>
        <item x="1913"/>
        <item x="1070"/>
        <item x="1439"/>
        <item x="562"/>
        <item x="1920"/>
        <item x="420"/>
        <item x="574"/>
        <item x="746"/>
        <item x="1150"/>
        <item x="375"/>
        <item x="174"/>
        <item x="1114"/>
        <item x="193"/>
        <item x="802"/>
        <item x="529"/>
        <item x="844"/>
        <item x="1215"/>
        <item x="1680"/>
        <item x="610"/>
        <item x="516"/>
        <item x="333"/>
        <item x="598"/>
        <item x="1295"/>
        <item x="558"/>
        <item x="1481"/>
        <item x="1305"/>
        <item x="1734"/>
        <item x="1900"/>
        <item x="1074"/>
        <item x="1833"/>
        <item x="1904"/>
        <item x="1486"/>
        <item x="1731"/>
        <item x="130"/>
        <item x="977"/>
        <item x="912"/>
        <item x="1534"/>
        <item x="424"/>
        <item x="877"/>
        <item x="1315"/>
        <item x="1632"/>
        <item x="1763"/>
        <item x="2029"/>
        <item x="1653"/>
        <item x="948"/>
        <item x="1549"/>
        <item x="439"/>
        <item x="19"/>
        <item x="1216"/>
        <item x="131"/>
        <item x="2095"/>
        <item x="1765"/>
        <item x="326"/>
        <item x="580"/>
        <item x="450"/>
        <item x="1130"/>
        <item x="367"/>
        <item x="1328"/>
        <item x="126"/>
        <item x="1125"/>
        <item x="1707"/>
        <item x="908"/>
        <item x="1276"/>
        <item x="1589"/>
        <item x="1576"/>
        <item x="624"/>
        <item x="932"/>
        <item x="1651"/>
        <item x="761"/>
        <item x="1228"/>
        <item x="256"/>
        <item x="944"/>
        <item x="2070"/>
        <item x="759"/>
        <item x="70"/>
        <item x="1286"/>
        <item x="76"/>
        <item x="1467"/>
        <item x="922"/>
        <item x="1973"/>
        <item x="275"/>
        <item x="1013"/>
        <item x="1733"/>
        <item x="1821"/>
        <item x="1625"/>
        <item x="1473"/>
        <item x="1051"/>
        <item x="235"/>
        <item x="523"/>
        <item x="1660"/>
        <item x="1497"/>
        <item x="1279"/>
        <item x="1990"/>
        <item x="1246"/>
        <item x="1372"/>
        <item x="133"/>
        <item x="1251"/>
        <item x="1981"/>
        <item x="1171"/>
        <item x="1814"/>
        <item x="1426"/>
        <item x="1854"/>
        <item x="1719"/>
        <item x="392"/>
        <item x="1751"/>
        <item x="1221"/>
        <item x="1438"/>
        <item x="1839"/>
        <item x="366"/>
        <item x="1712"/>
        <item x="1469"/>
        <item x="682"/>
        <item x="525"/>
        <item x="1036"/>
        <item x="48"/>
        <item x="615"/>
        <item x="494"/>
        <item x="1354"/>
        <item x="1584"/>
        <item x="351"/>
        <item x="242"/>
        <item x="412"/>
        <item x="834"/>
        <item x="536"/>
        <item x="480"/>
        <item x="150"/>
        <item x="180"/>
        <item x="831"/>
        <item x="1355"/>
        <item x="1093"/>
        <item x="1530"/>
        <item x="437"/>
        <item x="830"/>
        <item x="872"/>
        <item x="205"/>
        <item x="1273"/>
        <item x="832"/>
        <item x="310"/>
        <item x="736"/>
        <item x="1972"/>
        <item x="1608"/>
        <item x="1166"/>
        <item x="323"/>
        <item x="1611"/>
        <item x="1921"/>
        <item x="657"/>
        <item x="2086"/>
        <item x="1810"/>
        <item x="564"/>
        <item x="1883"/>
        <item x="1727"/>
        <item x="428"/>
        <item x="2057"/>
        <item x="1724"/>
        <item x="2015"/>
        <item x="741"/>
        <item x="1668"/>
        <item x="1884"/>
        <item x="1691"/>
        <item x="1687"/>
        <item x="2080"/>
        <item x="2063"/>
        <item x="1677"/>
        <item x="609"/>
        <item x="74"/>
        <item x="1005"/>
        <item x="689"/>
        <item x="246"/>
        <item x="1803"/>
        <item x="36"/>
        <item x="265"/>
        <item x="13"/>
        <item x="861"/>
        <item x="1209"/>
        <item x="937"/>
        <item x="1517"/>
        <item x="344"/>
        <item x="1494"/>
        <item x="1674"/>
        <item x="1073"/>
        <item x="1564"/>
        <item x="2028"/>
        <item x="1412"/>
        <item x="1275"/>
        <item x="907"/>
        <item x="2039"/>
        <item x="134"/>
        <item x="707"/>
        <item x="93"/>
        <item x="2036"/>
        <item x="1390"/>
        <item x="718"/>
        <item x="1068"/>
        <item x="1153"/>
        <item x="1639"/>
        <item x="1168"/>
        <item x="1777"/>
        <item x="466"/>
        <item x="502"/>
        <item x="726"/>
        <item x="958"/>
        <item x="1374"/>
        <item x="1974"/>
        <item x="1258"/>
        <item x="1049"/>
        <item x="397"/>
        <item x="232"/>
        <item x="885"/>
        <item x="306"/>
        <item x="1939"/>
        <item x="1147"/>
        <item x="1365"/>
        <item x="1297"/>
        <item x="1896"/>
        <item x="1498"/>
        <item x="1508"/>
        <item x="1631"/>
        <item x="1897"/>
        <item x="416"/>
        <item x="823"/>
        <item x="1020"/>
        <item x="1108"/>
        <item x="674"/>
        <item x="299"/>
        <item x="1274"/>
        <item x="1822"/>
        <item x="935"/>
        <item x="1672"/>
        <item x="1818"/>
        <item x="266"/>
        <item x="1435"/>
        <item x="216"/>
        <item x="1862"/>
        <item x="1753"/>
        <item x="167"/>
        <item x="1195"/>
        <item x="949"/>
        <item x="1769"/>
        <item x="447"/>
        <item x="575"/>
        <item x="1337"/>
        <item x="1547"/>
        <item x="1525"/>
        <item x="1248"/>
        <item x="1626"/>
        <item x="457"/>
        <item x="1183"/>
        <item x="1404"/>
        <item x="1771"/>
        <item x="1146"/>
        <item x="1872"/>
        <item x="618"/>
        <item x="533"/>
        <item x="2093"/>
        <item x="1112"/>
        <item x="853"/>
        <item x="2038"/>
        <item x="239"/>
        <item x="717"/>
        <item x="1766"/>
        <item x="1466"/>
        <item x="570"/>
        <item x="1176"/>
        <item x="1595"/>
        <item x="2066"/>
        <item x="737"/>
        <item x="1679"/>
        <item x="1344"/>
        <item x="2079"/>
        <item x="370"/>
        <item x="484"/>
        <item x="477"/>
        <item x="158"/>
        <item x="21"/>
        <item x="226"/>
        <item x="361"/>
        <item x="1962"/>
        <item x="83"/>
        <item x="1208"/>
        <item x="733"/>
        <item x="1270"/>
        <item x="592"/>
        <item x="1422"/>
        <item x="2042"/>
        <item x="2020"/>
        <item x="1505"/>
        <item x="86"/>
        <item x="49"/>
        <item x="731"/>
        <item x="403"/>
        <item x="641"/>
        <item x="1568"/>
        <item x="826"/>
        <item x="1538"/>
        <item x="800"/>
        <item x="1016"/>
        <item x="229"/>
        <item x="829"/>
        <item x="819"/>
        <item x="343"/>
        <item x="813"/>
        <item x="880"/>
        <item x="287"/>
        <item x="1254"/>
        <item x="117"/>
        <item x="271"/>
        <item x="605"/>
        <item x="169"/>
        <item x="1489"/>
        <item x="442"/>
        <item x="290"/>
        <item x="1459"/>
        <item x="1323"/>
        <item x="217"/>
        <item x="1388"/>
        <item x="505"/>
        <item x="295"/>
        <item x="620"/>
        <item x="1968"/>
        <item x="272"/>
        <item x="1599"/>
        <item x="115"/>
        <item x="1823"/>
        <item x="1395"/>
        <item x="1882"/>
        <item x="614"/>
        <item x="350"/>
        <item x="626"/>
        <item x="629"/>
        <item x="732"/>
        <item x="32"/>
        <item x="2017"/>
        <item x="1502"/>
        <item x="1630"/>
        <item x="679"/>
        <item x="1309"/>
        <item x="938"/>
        <item x="498"/>
        <item x="111"/>
        <item x="709"/>
        <item x="1327"/>
        <item x="1980"/>
        <item x="1059"/>
        <item x="870"/>
        <item x="1360"/>
        <item x="889"/>
        <item x="1989"/>
        <item x="847"/>
        <item x="1842"/>
        <item x="1169"/>
        <item x="101"/>
        <item x="513"/>
        <item x="467"/>
        <item x="276"/>
        <item x="691"/>
        <item x="1307"/>
        <item x="1180"/>
        <item x="1705"/>
        <item x="734"/>
        <item x="1543"/>
        <item x="1840"/>
        <item x="221"/>
        <item x="1773"/>
        <item x="675"/>
        <item x="541"/>
        <item x="554"/>
        <item x="1456"/>
        <item x="249"/>
        <item x="1256"/>
        <item x="1898"/>
        <item x="248"/>
        <item x="1613"/>
        <item x="305"/>
        <item x="59"/>
        <item x="916"/>
        <item x="411"/>
        <item x="887"/>
        <item x="1717"/>
        <item x="582"/>
        <item x="710"/>
        <item x="1859"/>
        <item x="1816"/>
        <item x="1212"/>
        <item x="128"/>
        <item x="1302"/>
        <item x="797"/>
        <item x="1559"/>
        <item x="1774"/>
        <item x="148"/>
        <item x="1292"/>
        <item x="1090"/>
        <item x="359"/>
        <item x="2082"/>
        <item x="1115"/>
        <item x="1082"/>
        <item x="863"/>
        <item x="1236"/>
        <item x="1770"/>
        <item x="799"/>
        <item x="1079"/>
        <item x="225"/>
        <item x="92"/>
        <item x="807"/>
        <item x="1849"/>
        <item x="1798"/>
        <item x="1173"/>
        <item x="845"/>
        <item x="933"/>
        <item x="2090"/>
        <item x="1856"/>
        <item x="1233"/>
        <item x="2077"/>
        <item x="602"/>
        <item x="2056"/>
        <item x="644"/>
        <item x="1060"/>
        <item x="723"/>
        <item x="1914"/>
        <item x="319"/>
        <item x="1710"/>
        <item x="2047"/>
        <item x="129"/>
        <item x="1117"/>
        <item x="1780"/>
        <item x="875"/>
        <item x="1794"/>
        <item x="871"/>
        <item x="1800"/>
        <item x="206"/>
        <item x="1556"/>
        <item x="422"/>
        <item x="698"/>
        <item x="1472"/>
        <item x="1316"/>
        <item x="1027"/>
        <item x="1955"/>
        <item x="1379"/>
        <item x="1620"/>
        <item x="1468"/>
        <item x="318"/>
        <item x="1692"/>
        <item x="779"/>
        <item x="801"/>
        <item x="1519"/>
        <item x="337"/>
        <item x="45"/>
        <item x="556"/>
        <item x="1796"/>
        <item x="1658"/>
        <item x="389"/>
        <item x="1201"/>
        <item x="1596"/>
        <item x="1301"/>
        <item x="1545"/>
        <item x="1759"/>
        <item x="2072"/>
        <item x="1878"/>
        <item x="1844"/>
        <item x="1491"/>
        <item x="1226"/>
        <item x="136"/>
        <item x="2041"/>
        <item x="1657"/>
        <item x="1287"/>
        <item x="773"/>
        <item x="1054"/>
        <item x="1385"/>
        <item x="1296"/>
        <item x="527"/>
        <item x="388"/>
        <item x="1415"/>
        <item x="89"/>
        <item x="26"/>
        <item x="252"/>
        <item x="250"/>
        <item x="899"/>
        <item x="687"/>
        <item x="1106"/>
        <item x="1194"/>
        <item x="352"/>
        <item x="1162"/>
        <item x="1121"/>
        <item x="1006"/>
        <item x="1678"/>
        <item x="1799"/>
        <item x="572"/>
        <item x="1314"/>
        <item x="1681"/>
        <item x="357"/>
        <item x="123"/>
        <item x="2008"/>
        <item x="1572"/>
        <item x="452"/>
        <item x="237"/>
        <item x="978"/>
        <item x="1518"/>
        <item x="955"/>
        <item x="1902"/>
        <item x="549"/>
        <item x="963"/>
        <item x="1123"/>
        <item x="1778"/>
        <item x="2061"/>
        <item x="286"/>
        <item x="706"/>
        <item x="545"/>
        <item x="1555"/>
        <item x="1124"/>
        <item x="62"/>
        <item x="790"/>
        <item x="920"/>
        <item x="809"/>
        <item x="347"/>
        <item x="2088"/>
        <item x="1151"/>
        <item x="589"/>
        <item x="1966"/>
        <item x="884"/>
        <item x="330"/>
        <item x="369"/>
        <item x="1858"/>
        <item x="223"/>
        <item x="1527"/>
        <item x="1285"/>
        <item x="2025"/>
        <item x="714"/>
        <item x="1098"/>
        <item x="1397"/>
        <item x="1592"/>
        <item x="1443"/>
        <item x="1893"/>
        <item x="1772"/>
        <item x="623"/>
        <item x="1232"/>
        <item x="2001"/>
        <item x="283"/>
        <item x="1536"/>
        <item x="979"/>
        <item x="1044"/>
        <item x="878"/>
        <item x="1075"/>
        <item x="1046"/>
        <item x="621"/>
        <item x="227"/>
        <item x="1627"/>
        <item x="673"/>
        <item x="137"/>
        <item x="273"/>
        <item x="29"/>
        <item x="606"/>
        <item x="1738"/>
        <item x="1192"/>
        <item x="653"/>
        <item x="1284"/>
        <item x="1185"/>
        <item x="984"/>
        <item x="1359"/>
        <item x="2075"/>
        <item x="434"/>
        <item x="112"/>
        <item x="97"/>
        <item x="395"/>
        <item x="393"/>
        <item x="1848"/>
        <item x="2074"/>
        <item x="1903"/>
        <item x="1607"/>
        <item x="785"/>
        <item x="811"/>
        <item x="56"/>
        <item x="1510"/>
        <item x="1949"/>
        <item x="1577"/>
        <item x="33"/>
        <item x="3"/>
        <item x="1129"/>
        <item x="260"/>
        <item x="561"/>
        <item x="487"/>
        <item x="384"/>
        <item x="1137"/>
        <item x="1930"/>
        <item x="1407"/>
        <item x="552"/>
        <item x="479"/>
        <item x="118"/>
        <item x="1932"/>
        <item x="1022"/>
        <item x="926"/>
        <item x="507"/>
        <item x="1247"/>
        <item x="1906"/>
        <item x="1636"/>
        <item x="1937"/>
        <item x="1685"/>
        <item x="1035"/>
        <item x="1871"/>
        <item x="1797"/>
        <item x="1965"/>
        <item x="1698"/>
        <item x="1091"/>
        <item x="771"/>
        <item x="683"/>
        <item x="1239"/>
        <item x="95"/>
        <item x="2054"/>
        <item x="1652"/>
        <item x="47"/>
        <item x="1449"/>
        <item x="1746"/>
        <item x="959"/>
        <item x="1781"/>
        <item x="1089"/>
        <item x="966"/>
        <item x="1654"/>
        <item x="230"/>
        <item x="159"/>
        <item x="1416"/>
        <item x="1961"/>
        <item x="316"/>
        <item x="1649"/>
        <item x="1642"/>
        <item x="1234"/>
        <item x="1552"/>
        <item x="1754"/>
        <item x="1988"/>
        <item x="1852"/>
        <item x="783"/>
        <item x="1475"/>
        <item x="414"/>
        <item x="1911"/>
        <item x="1219"/>
        <item x="291"/>
        <item x="139"/>
        <item x="703"/>
        <item x="127"/>
        <item x="854"/>
        <item x="2053"/>
        <item x="459"/>
        <item x="68"/>
        <item x="1791"/>
        <item x="1154"/>
        <item x="1637"/>
        <item x="1942"/>
        <item x="1528"/>
        <item x="1723"/>
        <item x="672"/>
        <item x="1414"/>
        <item x="317"/>
        <item x="1152"/>
        <item x="1218"/>
        <item x="1197"/>
        <item x="1380"/>
        <item x="495"/>
        <item x="559"/>
        <item x="1716"/>
        <item x="1865"/>
        <item x="1367"/>
        <item x="902"/>
        <item x="1030"/>
        <item x="2004"/>
        <item x="2011"/>
        <item x="1457"/>
        <item x="859"/>
        <item x="1570"/>
        <item x="1406"/>
        <item x="204"/>
        <item x="805"/>
        <item x="166"/>
        <item x="189"/>
        <item x="296"/>
        <item x="1812"/>
        <item x="14"/>
        <item x="1083"/>
        <item x="222"/>
        <item x="740"/>
        <item x="1890"/>
        <item x="380"/>
        <item x="1757"/>
        <item x="1476"/>
        <item x="666"/>
        <item x="1711"/>
        <item x="951"/>
        <item x="1145"/>
        <item x="798"/>
        <item x="1377"/>
        <item x="1269"/>
        <item x="1099"/>
        <item x="566"/>
        <item x="1811"/>
        <item x="1033"/>
        <item x="825"/>
        <item x="1855"/>
        <item x="651"/>
        <item x="81"/>
        <item x="1741"/>
        <item x="795"/>
        <item x="704"/>
        <item x="2081"/>
        <item x="1156"/>
        <item x="336"/>
        <item x="1756"/>
        <item t="default"/>
      </items>
    </pivotField>
    <pivotField name="movie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t="default"/>
      </items>
    </pivotField>
    <pivotField name="num_voted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t="default"/>
      </items>
    </pivotField>
    <pivotField name="cast_total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t="default"/>
      </items>
    </pivotField>
    <pivotField name="actor_3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t="default"/>
      </items>
    </pivotField>
    <pivotField name="facenumber_in_po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lot_keywor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t="default"/>
      </items>
    </pivotField>
    <pivotField name="movie_imdb_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t="default"/>
      </items>
    </pivotField>
    <pivotField name="num_user_for_re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ontent_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title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ctor_2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t="default"/>
      </items>
    </pivotField>
    <pivotField name="imdb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aspect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vie_facebook_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t="default"/>
      </items>
    </pivotField>
  </pivotFields>
  <rowFields>
    <field x="10"/>
  </rowFields>
  <dataFields>
    <dataField name="SUM of gross" fld="8" baseField="0"/>
  </dataFields>
</pivotTableDefinition>
</file>

<file path=xl/tables/table1.xml><?xml version="1.0" encoding="utf-8"?>
<table xmlns="http://schemas.openxmlformats.org/spreadsheetml/2006/main" ref="A1:AB4999" displayName="Table_1" name="Table_1" id="1">
  <tableColumns count="28">
    <tableColumn name="color" id="1"/>
    <tableColumn name="director_name" id="2"/>
    <tableColumn name="num_critic_for_reviews" id="3"/>
    <tableColumn name="duration" id="4"/>
    <tableColumn name="director_facebook_likes" id="5"/>
    <tableColumn name="actor_3_facebook_likes" id="6"/>
    <tableColumn name="actor_2_name" id="7"/>
    <tableColumn name="actor_1_facebook_likes" id="8"/>
    <tableColumn name="gross" id="9"/>
    <tableColumn name="genres" id="10"/>
    <tableColumn name="actor_1_name" id="11"/>
    <tableColumn name="movie_title" id="12"/>
    <tableColumn name="num_voted_users" id="13"/>
    <tableColumn name="cast_total_facebook_likes" id="14"/>
    <tableColumn name="actor_3_name" id="15"/>
    <tableColumn name="facenumber_in_poster" id="16"/>
    <tableColumn name="plot_keywords" id="17"/>
    <tableColumn name="movie_imdb_link" id="18"/>
    <tableColumn name="num_user_for_reviews" id="19"/>
    <tableColumn name="language" id="20"/>
    <tableColumn name="country" id="21"/>
    <tableColumn name="content_rating" id="22"/>
    <tableColumn name="budget" id="23"/>
    <tableColumn name="title_year" id="24"/>
    <tableColumn name="actor_2_facebook_likes" id="25"/>
    <tableColumn name="imdb_score" id="26"/>
    <tableColumn name="aspect_ratio" id="27"/>
    <tableColumn name="movie_facebook_likes" id="28"/>
  </tableColumns>
  <tableStyleInfo name="movie_meta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imdb.com/title/tt0162222/?ref_=fn_tt_tt_1" TargetMode="External"/><Relationship Id="rId391" Type="http://schemas.openxmlformats.org/officeDocument/2006/relationships/hyperlink" Target="http://www.imdb.com/title/tt0117998/?ref_=fn_tt_tt_1" TargetMode="External"/><Relationship Id="rId390" Type="http://schemas.openxmlformats.org/officeDocument/2006/relationships/hyperlink" Target="http://www.imdb.com/title/tt0329575/?ref_=fn_tt_tt_1" TargetMode="External"/><Relationship Id="rId2180" Type="http://schemas.openxmlformats.org/officeDocument/2006/relationships/hyperlink" Target="http://www.imdb.com/title/tt1319598/?ref_=fn_tt_tt_1" TargetMode="External"/><Relationship Id="rId2181" Type="http://schemas.openxmlformats.org/officeDocument/2006/relationships/hyperlink" Target="http://www.imdb.com/title/tt0799949/?ref_=fn_tt_tt_1" TargetMode="External"/><Relationship Id="rId2182" Type="http://schemas.openxmlformats.org/officeDocument/2006/relationships/hyperlink" Target="http://www.imdb.com/title/tt0082198/?ref_=fn_tt_tt_1" TargetMode="External"/><Relationship Id="rId2183" Type="http://schemas.openxmlformats.org/officeDocument/2006/relationships/hyperlink" Target="http://www.imdb.com/title/tt1895587/?ref_=fn_tt_tt_1" TargetMode="External"/><Relationship Id="rId385" Type="http://schemas.openxmlformats.org/officeDocument/2006/relationships/hyperlink" Target="http://www.imdb.com/title/tt0118972/?ref_=fn_tt_tt_1" TargetMode="External"/><Relationship Id="rId2184" Type="http://schemas.openxmlformats.org/officeDocument/2006/relationships/hyperlink" Target="http://www.imdb.com/title/tt0947802/?ref_=fn_tt_tt_1" TargetMode="External"/><Relationship Id="rId384" Type="http://schemas.openxmlformats.org/officeDocument/2006/relationships/hyperlink" Target="http://www.imdb.com/title/tt0120461/?ref_=fn_tt_tt_1" TargetMode="External"/><Relationship Id="rId2185" Type="http://schemas.openxmlformats.org/officeDocument/2006/relationships/hyperlink" Target="http://www.imdb.com/title/tt0433386/?ref_=fn_tt_tt_1" TargetMode="External"/><Relationship Id="rId383" Type="http://schemas.openxmlformats.org/officeDocument/2006/relationships/hyperlink" Target="http://www.imdb.com/title/tt0182789/?ref_=fn_tt_tt_1" TargetMode="External"/><Relationship Id="rId2186" Type="http://schemas.openxmlformats.org/officeDocument/2006/relationships/hyperlink" Target="http://www.imdb.com/title/tt0120703/?ref_=fn_tt_tt_1" TargetMode="External"/><Relationship Id="rId382" Type="http://schemas.openxmlformats.org/officeDocument/2006/relationships/hyperlink" Target="http://www.imdb.com/title/tt1436562/?ref_=fn_tt_tt_1" TargetMode="External"/><Relationship Id="rId2187" Type="http://schemas.openxmlformats.org/officeDocument/2006/relationships/hyperlink" Target="http://www.imdb.com/title/tt0101452/?ref_=fn_tt_tt_1" TargetMode="External"/><Relationship Id="rId389" Type="http://schemas.openxmlformats.org/officeDocument/2006/relationships/hyperlink" Target="http://www.imdb.com/title/tt1041804/?ref_=fn_tt_tt_1" TargetMode="External"/><Relationship Id="rId2188" Type="http://schemas.openxmlformats.org/officeDocument/2006/relationships/hyperlink" Target="http://www.imdb.com/title/tt0483726/?ref_=fn_tt_tt_1" TargetMode="External"/><Relationship Id="rId388" Type="http://schemas.openxmlformats.org/officeDocument/2006/relationships/hyperlink" Target="http://www.imdb.com/title/tt0352248/?ref_=fn_tt_tt_1" TargetMode="External"/><Relationship Id="rId2189" Type="http://schemas.openxmlformats.org/officeDocument/2006/relationships/hyperlink" Target="http://www.imdb.com/title/tt0078869/?ref_=fn_tt_tt_1" TargetMode="External"/><Relationship Id="rId387" Type="http://schemas.openxmlformats.org/officeDocument/2006/relationships/hyperlink" Target="http://www.imdb.com/title/tt0082198/?ref_=fn_tt_tt_1" TargetMode="External"/><Relationship Id="rId386" Type="http://schemas.openxmlformats.org/officeDocument/2006/relationships/hyperlink" Target="http://www.imdb.com/title/tt0267626/?ref_=fn_tt_tt_1" TargetMode="External"/><Relationship Id="rId381" Type="http://schemas.openxmlformats.org/officeDocument/2006/relationships/hyperlink" Target="http://will.i.am" TargetMode="External"/><Relationship Id="rId380" Type="http://schemas.openxmlformats.org/officeDocument/2006/relationships/hyperlink" Target="http://www.imdb.com/title/tt0183523/?ref_=fn_tt_tt_1" TargetMode="External"/><Relationship Id="rId379" Type="http://schemas.openxmlformats.org/officeDocument/2006/relationships/hyperlink" Target="http://www.imdb.com/title/tt0266987/?ref_=fn_tt_tt_1" TargetMode="External"/><Relationship Id="rId2170" Type="http://schemas.openxmlformats.org/officeDocument/2006/relationships/hyperlink" Target="http://www.imdb.com/title/tt4651520/?ref_=fn_tt_tt_1" TargetMode="External"/><Relationship Id="rId2171" Type="http://schemas.openxmlformats.org/officeDocument/2006/relationships/hyperlink" Target="http://www.imdb.com/title/tt0466342/?ref_=fn_tt_tt_1" TargetMode="External"/><Relationship Id="rId2172" Type="http://schemas.openxmlformats.org/officeDocument/2006/relationships/hyperlink" Target="http://www.imdb.com/title/tt0280030/?ref_=fn_tt_tt_1" TargetMode="External"/><Relationship Id="rId374" Type="http://schemas.openxmlformats.org/officeDocument/2006/relationships/hyperlink" Target="http://www.imdb.com/title/tt0373926/?ref_=fn_tt_tt_1" TargetMode="External"/><Relationship Id="rId2173" Type="http://schemas.openxmlformats.org/officeDocument/2006/relationships/hyperlink" Target="http://www.imdb.com/title/tt1020072/?ref_=fn_tt_tt_1" TargetMode="External"/><Relationship Id="rId373" Type="http://schemas.openxmlformats.org/officeDocument/2006/relationships/hyperlink" Target="http://www.imdb.com/title/tt0164052/?ref_=fn_tt_tt_1" TargetMode="External"/><Relationship Id="rId2174" Type="http://schemas.openxmlformats.org/officeDocument/2006/relationships/hyperlink" Target="http://www.imdb.com/title/tt0283426/?ref_=fn_tt_tt_1" TargetMode="External"/><Relationship Id="rId372" Type="http://schemas.openxmlformats.org/officeDocument/2006/relationships/hyperlink" Target="http://www.imdb.com/title/tt0118884/?ref_=fn_tt_tt_1" TargetMode="External"/><Relationship Id="rId2175" Type="http://schemas.openxmlformats.org/officeDocument/2006/relationships/hyperlink" Target="http://www.imdb.com/title/tt0357507/?ref_=fn_tt_tt_1" TargetMode="External"/><Relationship Id="rId371" Type="http://schemas.openxmlformats.org/officeDocument/2006/relationships/hyperlink" Target="http://www.imdb.com/title/tt0338094/?ref_=fn_tt_tt_1" TargetMode="External"/><Relationship Id="rId2176" Type="http://schemas.openxmlformats.org/officeDocument/2006/relationships/hyperlink" Target="http://www.imdb.com/title/tt0477071/?ref_=fn_tt_tt_1" TargetMode="External"/><Relationship Id="rId378" Type="http://schemas.openxmlformats.org/officeDocument/2006/relationships/hyperlink" Target="http://www.imdb.com/title/tt0120053/?ref_=fn_tt_tt_1" TargetMode="External"/><Relationship Id="rId2177" Type="http://schemas.openxmlformats.org/officeDocument/2006/relationships/hyperlink" Target="http://www.imdb.com/title/tt0220099/?ref_=fn_tt_tt_1" TargetMode="External"/><Relationship Id="rId377" Type="http://schemas.openxmlformats.org/officeDocument/2006/relationships/hyperlink" Target="http://www.imdb.com/title/tt3110958/?ref_=fn_tt_tt_1" TargetMode="External"/><Relationship Id="rId2178" Type="http://schemas.openxmlformats.org/officeDocument/2006/relationships/hyperlink" Target="http://www.imdb.com/title/tt1148204/?ref_=fn_tt_tt_1" TargetMode="External"/><Relationship Id="rId376" Type="http://schemas.openxmlformats.org/officeDocument/2006/relationships/hyperlink" Target="http://www.imdb.com/title/tt0325703/?ref_=fn_tt_tt_1" TargetMode="External"/><Relationship Id="rId2179" Type="http://schemas.openxmlformats.org/officeDocument/2006/relationships/hyperlink" Target="http://www.imdb.com/title/tt3369806/?ref_=fn_tt_tt_1" TargetMode="External"/><Relationship Id="rId375" Type="http://schemas.openxmlformats.org/officeDocument/2006/relationships/hyperlink" Target="http://www.imdb.com/title/tt1854564/?ref_=fn_tt_tt_1" TargetMode="External"/><Relationship Id="rId2190" Type="http://schemas.openxmlformats.org/officeDocument/2006/relationships/hyperlink" Target="http://www.imdb.com/title/tt1440728/?ref_=fn_tt_tt_1" TargetMode="External"/><Relationship Id="rId2191" Type="http://schemas.openxmlformats.org/officeDocument/2006/relationships/hyperlink" Target="http://www.imdb.com/title/tt0120094/?ref_=fn_tt_tt_1" TargetMode="External"/><Relationship Id="rId2192" Type="http://schemas.openxmlformats.org/officeDocument/2006/relationships/hyperlink" Target="http://www.imdb.com/title/tt1666186/?ref_=fn_tt_tt_1" TargetMode="External"/><Relationship Id="rId2193" Type="http://schemas.openxmlformats.org/officeDocument/2006/relationships/hyperlink" Target="http://www.imdb.com/title/tt0449467/?ref_=fn_tt_tt_1" TargetMode="External"/><Relationship Id="rId2194" Type="http://schemas.openxmlformats.org/officeDocument/2006/relationships/hyperlink" Target="http://www.imdb.com/title/tt1371150/?ref_=fn_tt_tt_1" TargetMode="External"/><Relationship Id="rId396" Type="http://schemas.openxmlformats.org/officeDocument/2006/relationships/hyperlink" Target="http://www.imdb.com/title/tt0240772/?ref_=fn_tt_tt_1" TargetMode="External"/><Relationship Id="rId2195" Type="http://schemas.openxmlformats.org/officeDocument/2006/relationships/hyperlink" Target="http://www.imdb.com/title/tt0918927/?ref_=fn_tt_tt_1" TargetMode="External"/><Relationship Id="rId395" Type="http://schemas.openxmlformats.org/officeDocument/2006/relationships/hyperlink" Target="http://www.imdb.com/title/tt0118571/?ref_=fn_tt_tt_1" TargetMode="External"/><Relationship Id="rId2196" Type="http://schemas.openxmlformats.org/officeDocument/2006/relationships/hyperlink" Target="http://www.imdb.com/title/tt0372588/?ref_=fn_tt_tt_1" TargetMode="External"/><Relationship Id="rId394" Type="http://schemas.openxmlformats.org/officeDocument/2006/relationships/hyperlink" Target="http://www.imdb.com/title/tt0372183/?ref_=fn_tt_tt_1" TargetMode="External"/><Relationship Id="rId2197" Type="http://schemas.openxmlformats.org/officeDocument/2006/relationships/hyperlink" Target="http://www.imdb.com/title/tt1572315/?ref_=fn_tt_tt_1" TargetMode="External"/><Relationship Id="rId393" Type="http://schemas.openxmlformats.org/officeDocument/2006/relationships/hyperlink" Target="http://www.imdb.com/title/tt0366548/?ref_=fn_tt_tt_1" TargetMode="External"/><Relationship Id="rId2198" Type="http://schemas.openxmlformats.org/officeDocument/2006/relationships/hyperlink" Target="http://www.imdb.com/title/tt0112722/?ref_=fn_tt_tt_1" TargetMode="External"/><Relationship Id="rId2199" Type="http://schemas.openxmlformats.org/officeDocument/2006/relationships/hyperlink" Target="http://www.imdb.com/title/tt0795461/?ref_=fn_tt_tt_1" TargetMode="External"/><Relationship Id="rId399" Type="http://schemas.openxmlformats.org/officeDocument/2006/relationships/hyperlink" Target="http://www.imdb.com/title/tt0461770/?ref_=fn_tt_tt_1" TargetMode="External"/><Relationship Id="rId398" Type="http://schemas.openxmlformats.org/officeDocument/2006/relationships/hyperlink" Target="http://www.imdb.com/title/tt0837562/?ref_=fn_tt_tt_1" TargetMode="External"/><Relationship Id="rId397" Type="http://schemas.openxmlformats.org/officeDocument/2006/relationships/hyperlink" Target="http://www.imdb.com/title/tt1509767/?ref_=fn_tt_tt_1" TargetMode="External"/><Relationship Id="rId1730" Type="http://schemas.openxmlformats.org/officeDocument/2006/relationships/hyperlink" Target="http://www.imdb.com/title/tt0270288/?ref_=fn_tt_tt_1" TargetMode="External"/><Relationship Id="rId1731" Type="http://schemas.openxmlformats.org/officeDocument/2006/relationships/hyperlink" Target="http://www.imdb.com/title/tt0261289/?ref_=fn_tt_tt_1" TargetMode="External"/><Relationship Id="rId1732" Type="http://schemas.openxmlformats.org/officeDocument/2006/relationships/hyperlink" Target="http://www.imdb.com/title/tt2702724/?ref_=fn_tt_tt_1" TargetMode="External"/><Relationship Id="rId1733" Type="http://schemas.openxmlformats.org/officeDocument/2006/relationships/hyperlink" Target="http://www.imdb.com/title/tt0092804/?ref_=fn_tt_tt_1" TargetMode="External"/><Relationship Id="rId1734" Type="http://schemas.openxmlformats.org/officeDocument/2006/relationships/hyperlink" Target="http://www.imdb.com/title/tt0140397/?ref_=fn_tt_tt_1" TargetMode="External"/><Relationship Id="rId1735" Type="http://schemas.openxmlformats.org/officeDocument/2006/relationships/hyperlink" Target="http://www.imdb.com/title/tt0387575/?ref_=fn_tt_tt_1" TargetMode="External"/><Relationship Id="rId1736" Type="http://schemas.openxmlformats.org/officeDocument/2006/relationships/hyperlink" Target="http://www.imdb.com/title/tt0366627/?ref_=fn_tt_tt_1" TargetMode="External"/><Relationship Id="rId1737" Type="http://schemas.openxmlformats.org/officeDocument/2006/relationships/hyperlink" Target="http://www.imdb.com/title/tt0103639/?ref_=fn_tt_tt_1" TargetMode="External"/><Relationship Id="rId1738" Type="http://schemas.openxmlformats.org/officeDocument/2006/relationships/hyperlink" Target="http://www.imdb.com/title/tt1398426/?ref_=fn_tt_tt_1" TargetMode="External"/><Relationship Id="rId1739" Type="http://schemas.openxmlformats.org/officeDocument/2006/relationships/hyperlink" Target="http://www.imdb.com/title/tt0087469/?ref_=fn_tt_tt_1" TargetMode="External"/><Relationship Id="rId1720" Type="http://schemas.openxmlformats.org/officeDocument/2006/relationships/hyperlink" Target="http://www.imdb.com/title/tt2095649/?ref_=fn_tt_tt_1" TargetMode="External"/><Relationship Id="rId1721" Type="http://schemas.openxmlformats.org/officeDocument/2006/relationships/hyperlink" Target="http://www.imdb.com/title/tt4075322/?ref_=fn_tt_tt_1" TargetMode="External"/><Relationship Id="rId1722" Type="http://schemas.openxmlformats.org/officeDocument/2006/relationships/hyperlink" Target="http://www.imdb.com/title/tt0265651/?ref_=fn_tt_tt_1" TargetMode="External"/><Relationship Id="rId1723" Type="http://schemas.openxmlformats.org/officeDocument/2006/relationships/hyperlink" Target="http://www.imdb.com/title/tt1700841/?ref_=fn_tt_tt_1" TargetMode="External"/><Relationship Id="rId1724" Type="http://schemas.openxmlformats.org/officeDocument/2006/relationships/hyperlink" Target="http://www.imdb.com/title/tt2848292/?ref_=fn_tt_tt_1" TargetMode="External"/><Relationship Id="rId1725" Type="http://schemas.openxmlformats.org/officeDocument/2006/relationships/hyperlink" Target="http://www.imdb.com/title/tt0358273/?ref_=fn_tt_tt_1" TargetMode="External"/><Relationship Id="rId1726" Type="http://schemas.openxmlformats.org/officeDocument/2006/relationships/hyperlink" Target="http://www.imdb.com/title/tt3148266/?ref_=fn_tt_tt_1" TargetMode="External"/><Relationship Id="rId1727" Type="http://schemas.openxmlformats.org/officeDocument/2006/relationships/hyperlink" Target="http://www.imdb.com/title/tt0171433/?ref_=fn_tt_tt_1" TargetMode="External"/><Relationship Id="rId1728" Type="http://schemas.openxmlformats.org/officeDocument/2006/relationships/hyperlink" Target="http://www.imdb.com/title/tt0118755/?ref_=fn_tt_tt_1" TargetMode="External"/><Relationship Id="rId1729" Type="http://schemas.openxmlformats.org/officeDocument/2006/relationships/hyperlink" Target="http://www.imdb.com/title/tt0870111/?ref_=fn_tt_tt_1" TargetMode="External"/><Relationship Id="rId1752" Type="http://schemas.openxmlformats.org/officeDocument/2006/relationships/hyperlink" Target="http://www.imdb.com/title/tt0265666/?ref_=fn_tt_tt_1" TargetMode="External"/><Relationship Id="rId1753" Type="http://schemas.openxmlformats.org/officeDocument/2006/relationships/hyperlink" Target="http://www.imdb.com/title/tt0309698/?ref_=fn_tt_tt_1" TargetMode="External"/><Relationship Id="rId1754" Type="http://schemas.openxmlformats.org/officeDocument/2006/relationships/hyperlink" Target="http://www.imdb.com/title/tt1204975/?ref_=fn_tt_tt_1" TargetMode="External"/><Relationship Id="rId1755" Type="http://schemas.openxmlformats.org/officeDocument/2006/relationships/hyperlink" Target="http://www.imdb.com/title/tt0082398/?ref_=fn_tt_tt_1" TargetMode="External"/><Relationship Id="rId1756" Type="http://schemas.openxmlformats.org/officeDocument/2006/relationships/hyperlink" Target="http://www.imdb.com/title/tt0240890/?ref_=fn_tt_tt_1" TargetMode="External"/><Relationship Id="rId1757" Type="http://schemas.openxmlformats.org/officeDocument/2006/relationships/hyperlink" Target="http://www.imdb.com/title/tt0111438/?ref_=fn_tt_tt_1" TargetMode="External"/><Relationship Id="rId1758" Type="http://schemas.openxmlformats.org/officeDocument/2006/relationships/hyperlink" Target="http://www.imdb.com/title/tt0196229/?ref_=fn_tt_tt_1" TargetMode="External"/><Relationship Id="rId1759" Type="http://schemas.openxmlformats.org/officeDocument/2006/relationships/hyperlink" Target="http://www.imdb.com/title/tt1702439/?ref_=fn_tt_tt_1" TargetMode="External"/><Relationship Id="rId1750" Type="http://schemas.openxmlformats.org/officeDocument/2006/relationships/hyperlink" Target="http://www.imdb.com/title/tt0209475/?ref_=fn_tt_tt_1" TargetMode="External"/><Relationship Id="rId1751" Type="http://schemas.openxmlformats.org/officeDocument/2006/relationships/hyperlink" Target="http://www.imdb.com/title/tt2668134/?ref_=fn_tt_tt_1" TargetMode="External"/><Relationship Id="rId1741" Type="http://schemas.openxmlformats.org/officeDocument/2006/relationships/hyperlink" Target="http://www.imdb.com/title/tt0164334/?ref_=fn_tt_tt_1" TargetMode="External"/><Relationship Id="rId1742" Type="http://schemas.openxmlformats.org/officeDocument/2006/relationships/hyperlink" Target="http://www.imdb.com/title/tt4136084/?ref_=fn_tt_tt_1" TargetMode="External"/><Relationship Id="rId1743" Type="http://schemas.openxmlformats.org/officeDocument/2006/relationships/hyperlink" Target="http://www.imdb.com/title/tt0285823/?ref_=fn_tt_tt_1" TargetMode="External"/><Relationship Id="rId1744" Type="http://schemas.openxmlformats.org/officeDocument/2006/relationships/hyperlink" Target="http://www.imdb.com/title/tt0095016/?ref_=fn_tt_tt_1" TargetMode="External"/><Relationship Id="rId1745" Type="http://schemas.openxmlformats.org/officeDocument/2006/relationships/hyperlink" Target="http://www.imdb.com/title/tt0430922/?ref_=fn_tt_tt_1" TargetMode="External"/><Relationship Id="rId1746" Type="http://schemas.openxmlformats.org/officeDocument/2006/relationships/hyperlink" Target="http://www.imdb.com/title/tt1596363/?ref_=fn_tt_tt_1" TargetMode="External"/><Relationship Id="rId1747" Type="http://schemas.openxmlformats.org/officeDocument/2006/relationships/hyperlink" Target="http://www.imdb.com/title/tt1127896/?ref_=fn_tt_tt_1" TargetMode="External"/><Relationship Id="rId1748" Type="http://schemas.openxmlformats.org/officeDocument/2006/relationships/hyperlink" Target="http://www.imdb.com/title/tt0349825/?ref_=fn_tt_tt_1" TargetMode="External"/><Relationship Id="rId1749" Type="http://schemas.openxmlformats.org/officeDocument/2006/relationships/hyperlink" Target="http://www.imdb.com/title/tt0363547/?ref_=fn_tt_tt_1" TargetMode="External"/><Relationship Id="rId1740" Type="http://schemas.openxmlformats.org/officeDocument/2006/relationships/hyperlink" Target="http://www.imdb.com/title/tt0134067/?ref_=fn_tt_tt_1" TargetMode="External"/><Relationship Id="rId1710" Type="http://schemas.openxmlformats.org/officeDocument/2006/relationships/hyperlink" Target="http://www.imdb.com/title/tt0417976/?ref_=fn_tt_tt_1" TargetMode="External"/><Relationship Id="rId1711" Type="http://schemas.openxmlformats.org/officeDocument/2006/relationships/hyperlink" Target="http://www.imdb.com/title/tt0398913/?ref_=fn_tt_tt_1" TargetMode="External"/><Relationship Id="rId1712" Type="http://schemas.openxmlformats.org/officeDocument/2006/relationships/hyperlink" Target="http://www.imdb.com/title/tt0443680/?ref_=fn_tt_tt_1" TargetMode="External"/><Relationship Id="rId1713" Type="http://schemas.openxmlformats.org/officeDocument/2006/relationships/hyperlink" Target="http://www.imdb.com/title/tt1772230/?ref_=fn_tt_tt_1" TargetMode="External"/><Relationship Id="rId1714" Type="http://schemas.openxmlformats.org/officeDocument/2006/relationships/hyperlink" Target="http://www.imdb.com/title/tt1264904/?ref_=fn_tt_tt_1" TargetMode="External"/><Relationship Id="rId1715" Type="http://schemas.openxmlformats.org/officeDocument/2006/relationships/hyperlink" Target="http://www.imdb.com/title/tt2231253/?ref_=fn_tt_tt_1" TargetMode="External"/><Relationship Id="rId1716" Type="http://schemas.openxmlformats.org/officeDocument/2006/relationships/hyperlink" Target="http://www.imdb.com/title/tt1586752/?ref_=fn_tt_tt_1" TargetMode="External"/><Relationship Id="rId1717" Type="http://schemas.openxmlformats.org/officeDocument/2006/relationships/hyperlink" Target="http://www.imdb.com/title/tt1620449/?ref_=fn_tt_tt_1" TargetMode="External"/><Relationship Id="rId1718" Type="http://schemas.openxmlformats.org/officeDocument/2006/relationships/hyperlink" Target="http://www.imdb.com/title/tt0438859/?ref_=fn_tt_tt_1" TargetMode="External"/><Relationship Id="rId1719" Type="http://schemas.openxmlformats.org/officeDocument/2006/relationships/hyperlink" Target="http://www.imdb.com/title/tt2814362/?ref_=fn_tt_tt_1" TargetMode="External"/><Relationship Id="rId1700" Type="http://schemas.openxmlformats.org/officeDocument/2006/relationships/hyperlink" Target="http://www.imdb.com/title/tt3561180/?ref_=fn_tt_tt_1" TargetMode="External"/><Relationship Id="rId1701" Type="http://schemas.openxmlformats.org/officeDocument/2006/relationships/hyperlink" Target="http://www.imdb.com/title/tt2364841/?ref_=fn_tt_tt_1" TargetMode="External"/><Relationship Id="rId1702" Type="http://schemas.openxmlformats.org/officeDocument/2006/relationships/hyperlink" Target="http://www.imdb.com/title/tt0218817/?ref_=fn_tt_tt_1" TargetMode="External"/><Relationship Id="rId1703" Type="http://schemas.openxmlformats.org/officeDocument/2006/relationships/hyperlink" Target="http://www.imdb.com/title/tt0097441/?ref_=fn_tt_tt_1" TargetMode="External"/><Relationship Id="rId1704" Type="http://schemas.openxmlformats.org/officeDocument/2006/relationships/hyperlink" Target="http://www.imdb.com/title/tt0087843/?ref_=fn_tt_tt_1" TargetMode="External"/><Relationship Id="rId1705" Type="http://schemas.openxmlformats.org/officeDocument/2006/relationships/hyperlink" Target="http://www.imdb.com/title/tt2101341/?ref_=fn_tt_tt_1" TargetMode="External"/><Relationship Id="rId1706" Type="http://schemas.openxmlformats.org/officeDocument/2006/relationships/hyperlink" Target="http://www.imdb.com/title/tt0379889/?ref_=fn_tt_tt_1" TargetMode="External"/><Relationship Id="rId1707" Type="http://schemas.openxmlformats.org/officeDocument/2006/relationships/hyperlink" Target="http://www.imdb.com/title/tt0281820/?ref_=fn_tt_tt_1" TargetMode="External"/><Relationship Id="rId1708" Type="http://schemas.openxmlformats.org/officeDocument/2006/relationships/hyperlink" Target="http://www.imdb.com/title/tt0403016/?ref_=fn_tt_tt_1" TargetMode="External"/><Relationship Id="rId1709" Type="http://schemas.openxmlformats.org/officeDocument/2006/relationships/hyperlink" Target="http://www.imdb.com/title/tt0482546/?ref_=fn_tt_tt_1" TargetMode="External"/><Relationship Id="rId40" Type="http://schemas.openxmlformats.org/officeDocument/2006/relationships/hyperlink" Target="http://www.imdb.com/title/tt1872181/?ref_=fn_tt_tt_1" TargetMode="External"/><Relationship Id="rId3513" Type="http://schemas.openxmlformats.org/officeDocument/2006/relationships/hyperlink" Target="http://www.imdb.com/title/tt4061848/?ref_=fn_tt_tt_1" TargetMode="External"/><Relationship Id="rId4844" Type="http://schemas.openxmlformats.org/officeDocument/2006/relationships/hyperlink" Target="http://www.imdb.com/title/tt3421204/?ref_=fn_tt_tt_1" TargetMode="External"/><Relationship Id="rId3512" Type="http://schemas.openxmlformats.org/officeDocument/2006/relationships/hyperlink" Target="http://www.imdb.com/title/tt2243621/?ref_=fn_tt_tt_1" TargetMode="External"/><Relationship Id="rId4843" Type="http://schemas.openxmlformats.org/officeDocument/2006/relationships/hyperlink" Target="http://www.imdb.com/title/tt2363439/?ref_=fn_tt_tt_1" TargetMode="External"/><Relationship Id="rId42" Type="http://schemas.openxmlformats.org/officeDocument/2006/relationships/hyperlink" Target="http://www.imdb.com/title/tt1216475/?ref_=fn_tt_tt_1" TargetMode="External"/><Relationship Id="rId3515" Type="http://schemas.openxmlformats.org/officeDocument/2006/relationships/hyperlink" Target="http://www.imdb.com/title/tt0942903/?ref_=fn_tt_tt_1" TargetMode="External"/><Relationship Id="rId4846" Type="http://schemas.openxmlformats.org/officeDocument/2006/relationships/hyperlink" Target="http://www.imdb.com/title/tt0015624/?ref_=fn_tt_tt_1" TargetMode="External"/><Relationship Id="rId41" Type="http://schemas.openxmlformats.org/officeDocument/2006/relationships/hyperlink" Target="http://www.imdb.com/title/tt1104001/?ref_=fn_tt_tt_1" TargetMode="External"/><Relationship Id="rId3514" Type="http://schemas.openxmlformats.org/officeDocument/2006/relationships/hyperlink" Target="http://www.imdb.com/title/tt0089767/?ref_=fn_tt_tt_1" TargetMode="External"/><Relationship Id="rId4845" Type="http://schemas.openxmlformats.org/officeDocument/2006/relationships/hyperlink" Target="http://www.imdb.com/title/tt2559658/?ref_=fn_tt_tt_1" TargetMode="External"/><Relationship Id="rId44" Type="http://schemas.openxmlformats.org/officeDocument/2006/relationships/hyperlink" Target="http://www.imdb.com/title/tt0435761/?ref_=fn_tt_tt_1" TargetMode="External"/><Relationship Id="rId3517" Type="http://schemas.openxmlformats.org/officeDocument/2006/relationships/hyperlink" Target="http://www.imdb.com/title/tt0810900/?ref_=fn_tt_tt_1" TargetMode="External"/><Relationship Id="rId4848" Type="http://schemas.openxmlformats.org/officeDocument/2006/relationships/hyperlink" Target="http://www.imdb.com/title/tt2290113/?ref_=fn_tt_tt_1" TargetMode="External"/><Relationship Id="rId43" Type="http://schemas.openxmlformats.org/officeDocument/2006/relationships/hyperlink" Target="http://www.imdb.com/title/tt1133985/?ref_=fn_tt_tt_1" TargetMode="External"/><Relationship Id="rId3516" Type="http://schemas.openxmlformats.org/officeDocument/2006/relationships/hyperlink" Target="http://www.imdb.com/title/tt0106677/?ref_=fn_tt_tt_1" TargetMode="External"/><Relationship Id="rId4847" Type="http://schemas.openxmlformats.org/officeDocument/2006/relationships/hyperlink" Target="http://www.imdb.com/title/tt0469690/?ref_=fn_tt_tt_1" TargetMode="External"/><Relationship Id="rId46" Type="http://schemas.openxmlformats.org/officeDocument/2006/relationships/hyperlink" Target="http://www.imdb.com/title/tt2820852/?ref_=fn_tt_tt_1" TargetMode="External"/><Relationship Id="rId3519" Type="http://schemas.openxmlformats.org/officeDocument/2006/relationships/hyperlink" Target="http://www.imdb.com/title/tt3687310/?ref_=fn_tt_tt_1" TargetMode="External"/><Relationship Id="rId45" Type="http://schemas.openxmlformats.org/officeDocument/2006/relationships/hyperlink" Target="http://www.imdb.com/title/tt0438488/?ref_=fn_tt_tt_1" TargetMode="External"/><Relationship Id="rId3518" Type="http://schemas.openxmlformats.org/officeDocument/2006/relationships/hyperlink" Target="http://www.imdb.com/title/tt4412528/?ref_=fn_tt_tt_1" TargetMode="External"/><Relationship Id="rId4849" Type="http://schemas.openxmlformats.org/officeDocument/2006/relationships/hyperlink" Target="http://www.imdb.com/title/tt1172570/?ref_=fn_tt_tt_1" TargetMode="External"/><Relationship Id="rId48" Type="http://schemas.openxmlformats.org/officeDocument/2006/relationships/hyperlink" Target="http://www.imdb.com/title/tt1877832/?ref_=fn_tt_tt_1" TargetMode="External"/><Relationship Id="rId47" Type="http://schemas.openxmlformats.org/officeDocument/2006/relationships/hyperlink" Target="http://www.imdb.com/title/tt0816711/?ref_=fn_tt_tt_1" TargetMode="External"/><Relationship Id="rId49" Type="http://schemas.openxmlformats.org/officeDocument/2006/relationships/hyperlink" Target="http://www.imdb.com/title/tt1408101/?ref_=fn_tt_tt_1" TargetMode="External"/><Relationship Id="rId4840" Type="http://schemas.openxmlformats.org/officeDocument/2006/relationships/hyperlink" Target="http://www.imdb.com/title/tt1003002/?ref_=fn_tt_tt_1" TargetMode="External"/><Relationship Id="rId3511" Type="http://schemas.openxmlformats.org/officeDocument/2006/relationships/hyperlink" Target="http://www.imdb.com/title/tt1756851/?ref_=fn_tt_tt_1" TargetMode="External"/><Relationship Id="rId4842" Type="http://schemas.openxmlformats.org/officeDocument/2006/relationships/hyperlink" Target="http://www.imdb.com/title/tt3564748/?ref_=fn_tt_tt_1" TargetMode="External"/><Relationship Id="rId3510" Type="http://schemas.openxmlformats.org/officeDocument/2006/relationships/hyperlink" Target="http://www.imdb.com/title/tt3469440/?ref_=fn_tt_tt_1" TargetMode="External"/><Relationship Id="rId4841" Type="http://schemas.openxmlformats.org/officeDocument/2006/relationships/hyperlink" Target="http://www.imdb.com/title/tt0082122/?ref_=fn_tt_tt_1" TargetMode="External"/><Relationship Id="rId3502" Type="http://schemas.openxmlformats.org/officeDocument/2006/relationships/hyperlink" Target="http://www.imdb.com/title/tt0302674/?ref_=fn_tt_tt_1" TargetMode="External"/><Relationship Id="rId4833" Type="http://schemas.openxmlformats.org/officeDocument/2006/relationships/hyperlink" Target="http://www.imdb.com/title/tt0952682/?ref_=fn_tt_tt_1" TargetMode="External"/><Relationship Id="rId3501" Type="http://schemas.openxmlformats.org/officeDocument/2006/relationships/hyperlink" Target="http://www.imdb.com/title/tt2402105/?ref_=fn_tt_tt_1" TargetMode="External"/><Relationship Id="rId4832" Type="http://schemas.openxmlformats.org/officeDocument/2006/relationships/hyperlink" Target="http://www.imdb.com/title/tt0389235/?ref_=fn_tt_tt_1" TargetMode="External"/><Relationship Id="rId31" Type="http://schemas.openxmlformats.org/officeDocument/2006/relationships/hyperlink" Target="http://www.imdb.com/title/tt1074638/?ref_=fn_tt_tt_1" TargetMode="External"/><Relationship Id="rId3504" Type="http://schemas.openxmlformats.org/officeDocument/2006/relationships/hyperlink" Target="http://www.imdb.com/title/tt1658801/?ref_=fn_tt_tt_1" TargetMode="External"/><Relationship Id="rId4835" Type="http://schemas.openxmlformats.org/officeDocument/2006/relationships/hyperlink" Target="http://www.imdb.com/title/tt0127302/?ref_=fn_tt_tt_1" TargetMode="External"/><Relationship Id="rId30" Type="http://schemas.openxmlformats.org/officeDocument/2006/relationships/hyperlink" Target="http://www.imdb.com/title/tt0369610/?ref_=fn_tt_tt_1" TargetMode="External"/><Relationship Id="rId3503" Type="http://schemas.openxmlformats.org/officeDocument/2006/relationships/hyperlink" Target="http://www.imdb.com/title/tt0301390/?ref_=fn_tt_tt_1" TargetMode="External"/><Relationship Id="rId4834" Type="http://schemas.openxmlformats.org/officeDocument/2006/relationships/hyperlink" Target="http://www.imdb.com/title/tt1258197/?ref_=fn_tt_tt_1" TargetMode="External"/><Relationship Id="rId33" Type="http://schemas.openxmlformats.org/officeDocument/2006/relationships/hyperlink" Target="http://www.imdb.com/title/tt1300854/?ref_=fn_tt_tt_1" TargetMode="External"/><Relationship Id="rId3506" Type="http://schemas.openxmlformats.org/officeDocument/2006/relationships/hyperlink" Target="http://www.imdb.com/title/tt2328813/?ref_=fn_tt_tt_1" TargetMode="External"/><Relationship Id="rId4837" Type="http://schemas.openxmlformats.org/officeDocument/2006/relationships/hyperlink" Target="http://www.imdb.com/title/tt1360826/?ref_=fn_tt_tt_1" TargetMode="External"/><Relationship Id="rId32" Type="http://schemas.openxmlformats.org/officeDocument/2006/relationships/hyperlink" Target="http://www.imdb.com/title/tt0316654/?ref_=fn_tt_tt_1" TargetMode="External"/><Relationship Id="rId3505" Type="http://schemas.openxmlformats.org/officeDocument/2006/relationships/hyperlink" Target="http://www.imdb.com/title/tt1361313/?ref_=fn_tt_tt_1" TargetMode="External"/><Relationship Id="rId4836" Type="http://schemas.openxmlformats.org/officeDocument/2006/relationships/hyperlink" Target="http://www.imdb.com/title/tt1270792/?ref_=fn_tt_tt_1" TargetMode="External"/><Relationship Id="rId35" Type="http://schemas.openxmlformats.org/officeDocument/2006/relationships/hyperlink" Target="http://www.imdb.com/title/tt0376994/?ref_=fn_tt_tt_1" TargetMode="External"/><Relationship Id="rId3508" Type="http://schemas.openxmlformats.org/officeDocument/2006/relationships/hyperlink" Target="http://www.imdb.com/title/tt0419256/?ref_=fn_tt_tt_1" TargetMode="External"/><Relationship Id="rId4839" Type="http://schemas.openxmlformats.org/officeDocument/2006/relationships/hyperlink" Target="http://www.imdb.com/title/tt1640714/?ref_=fn_tt_tt_1" TargetMode="External"/><Relationship Id="rId34" Type="http://schemas.openxmlformats.org/officeDocument/2006/relationships/hyperlink" Target="http://www.imdb.com/title/tt1014759/?ref_=fn_tt_tt_1" TargetMode="External"/><Relationship Id="rId3507" Type="http://schemas.openxmlformats.org/officeDocument/2006/relationships/hyperlink" Target="http://www.imdb.com/title/tt1106860/?ref_=fn_tt_tt_1" TargetMode="External"/><Relationship Id="rId4838" Type="http://schemas.openxmlformats.org/officeDocument/2006/relationships/hyperlink" Target="http://www.imdb.com/title/tt1071804/?ref_=fn_tt_tt_1" TargetMode="External"/><Relationship Id="rId3509" Type="http://schemas.openxmlformats.org/officeDocument/2006/relationships/hyperlink" Target="http://www.imdb.com/title/tt0144117/?ref_=fn_tt_tt_1" TargetMode="External"/><Relationship Id="rId37" Type="http://schemas.openxmlformats.org/officeDocument/2006/relationships/hyperlink" Target="http://www.imdb.com/title/tt1055369/?ref_=fn_tt_tt_1" TargetMode="External"/><Relationship Id="rId36" Type="http://schemas.openxmlformats.org/officeDocument/2006/relationships/hyperlink" Target="http://www.imdb.com/title/tt1453405/?ref_=fn_tt_tt_1" TargetMode="External"/><Relationship Id="rId39" Type="http://schemas.openxmlformats.org/officeDocument/2006/relationships/hyperlink" Target="http://www.imdb.com/title/tt1623205/?ref_=fn_tt_tt_1" TargetMode="External"/><Relationship Id="rId38" Type="http://schemas.openxmlformats.org/officeDocument/2006/relationships/hyperlink" Target="http://www.imdb.com/title/tt2109248/?ref_=fn_tt_tt_1" TargetMode="External"/><Relationship Id="rId3500" Type="http://schemas.openxmlformats.org/officeDocument/2006/relationships/hyperlink" Target="http://www.imdb.com/title/tt1403177/?ref_=fn_tt_tt_1" TargetMode="External"/><Relationship Id="rId4831" Type="http://schemas.openxmlformats.org/officeDocument/2006/relationships/hyperlink" Target="http://www.imdb.com/title/tt3428912/?ref_=fn_tt_tt_1" TargetMode="External"/><Relationship Id="rId4830" Type="http://schemas.openxmlformats.org/officeDocument/2006/relationships/hyperlink" Target="http://www.imdb.com/title/tt2292959/?ref_=fn_tt_tt_1" TargetMode="External"/><Relationship Id="rId2203" Type="http://schemas.openxmlformats.org/officeDocument/2006/relationships/hyperlink" Target="http://www.imdb.com/title/tt0288477/?ref_=fn_tt_tt_1" TargetMode="External"/><Relationship Id="rId3535" Type="http://schemas.openxmlformats.org/officeDocument/2006/relationships/hyperlink" Target="http://www.imdb.com/title/tt0139239/?ref_=fn_tt_tt_1" TargetMode="External"/><Relationship Id="rId4866" Type="http://schemas.openxmlformats.org/officeDocument/2006/relationships/hyperlink" Target="http://www.imdb.com/title/tt2053463/?ref_=fn_tt_tt_1" TargetMode="External"/><Relationship Id="rId2204" Type="http://schemas.openxmlformats.org/officeDocument/2006/relationships/hyperlink" Target="http://www.imdb.com/title/tt1268799/?ref_=fn_tt_tt_1" TargetMode="External"/><Relationship Id="rId3534" Type="http://schemas.openxmlformats.org/officeDocument/2006/relationships/hyperlink" Target="http://www.imdb.com/title/tt0106223/?ref_=fn_tt_tt_1" TargetMode="External"/><Relationship Id="rId4865" Type="http://schemas.openxmlformats.org/officeDocument/2006/relationships/hyperlink" Target="http://www.imdb.com/title/tt1301130/?ref_=fn_tt_tt_1" TargetMode="External"/><Relationship Id="rId20" Type="http://schemas.openxmlformats.org/officeDocument/2006/relationships/hyperlink" Target="http://www.imdb.com/title/tt1409024/?ref_=fn_tt_tt_1" TargetMode="External"/><Relationship Id="rId2205" Type="http://schemas.openxmlformats.org/officeDocument/2006/relationships/hyperlink" Target="http://www.imdb.com/title/tt0120890/?ref_=fn_tt_tt_1" TargetMode="External"/><Relationship Id="rId3537" Type="http://schemas.openxmlformats.org/officeDocument/2006/relationships/hyperlink" Target="http://www.imdb.com/title/tt0066769/?ref_=fn_tt_tt_1" TargetMode="External"/><Relationship Id="rId4868" Type="http://schemas.openxmlformats.org/officeDocument/2006/relationships/hyperlink" Target="http://www.imdb.com/title/tt2690560/?ref_=fn_tt_tt_1" TargetMode="External"/><Relationship Id="rId2206" Type="http://schemas.openxmlformats.org/officeDocument/2006/relationships/hyperlink" Target="http://www.imdb.com/title/tt0814335/?ref_=fn_tt_tt_1" TargetMode="External"/><Relationship Id="rId3536" Type="http://schemas.openxmlformats.org/officeDocument/2006/relationships/hyperlink" Target="http://www.imdb.com/title/tt0436331/?ref_=fn_tt_tt_1" TargetMode="External"/><Relationship Id="rId4867" Type="http://schemas.openxmlformats.org/officeDocument/2006/relationships/hyperlink" Target="http://www.imdb.com/title/tt0388230/?ref_=fn_tt_tt_1" TargetMode="External"/><Relationship Id="rId22" Type="http://schemas.openxmlformats.org/officeDocument/2006/relationships/hyperlink" Target="http://www.imdb.com/title/tt0948470/?ref_=fn_tt_tt_1" TargetMode="External"/><Relationship Id="rId2207" Type="http://schemas.openxmlformats.org/officeDocument/2006/relationships/hyperlink" Target="http://www.imdb.com/title/tt1226753/?ref_=fn_tt_tt_1" TargetMode="External"/><Relationship Id="rId3539" Type="http://schemas.openxmlformats.org/officeDocument/2006/relationships/hyperlink" Target="http://www.imdb.com/title/tt0161860/?ref_=fn_tt_tt_1" TargetMode="External"/><Relationship Id="rId21" Type="http://schemas.openxmlformats.org/officeDocument/2006/relationships/hyperlink" Target="http://www.imdb.com/title/tt2310332/?ref_=fn_tt_tt_1" TargetMode="External"/><Relationship Id="rId2208" Type="http://schemas.openxmlformats.org/officeDocument/2006/relationships/hyperlink" Target="http://www.imdb.com/title/tt0146882/?ref_=fn_tt_tt_1" TargetMode="External"/><Relationship Id="rId3538" Type="http://schemas.openxmlformats.org/officeDocument/2006/relationships/hyperlink" Target="http://www.imdb.com/title/tt0200469/?ref_=fn_tt_tt_1" TargetMode="External"/><Relationship Id="rId4869" Type="http://schemas.openxmlformats.org/officeDocument/2006/relationships/hyperlink" Target="http://www.imdb.com/title/tt1152827/?ref_=fn_tt_tt_1" TargetMode="External"/><Relationship Id="rId24" Type="http://schemas.openxmlformats.org/officeDocument/2006/relationships/hyperlink" Target="http://www.imdb.com/title/tt1170358/?ref_=fn_tt_tt_1" TargetMode="External"/><Relationship Id="rId2209" Type="http://schemas.openxmlformats.org/officeDocument/2006/relationships/hyperlink" Target="http://www.imdb.com/title/tt0479968/?ref_=fn_tt_tt_1" TargetMode="External"/><Relationship Id="rId23" Type="http://schemas.openxmlformats.org/officeDocument/2006/relationships/hyperlink" Target="http://www.imdb.com/title/tt0955308/?ref_=fn_tt_tt_1" TargetMode="External"/><Relationship Id="rId26" Type="http://schemas.openxmlformats.org/officeDocument/2006/relationships/hyperlink" Target="http://www.imdb.com/title/tt0360717/?ref_=fn_tt_tt_1" TargetMode="External"/><Relationship Id="rId25" Type="http://schemas.openxmlformats.org/officeDocument/2006/relationships/hyperlink" Target="http://www.imdb.com/title/tt0385752/?ref_=fn_tt_tt_1" TargetMode="External"/><Relationship Id="rId28" Type="http://schemas.openxmlformats.org/officeDocument/2006/relationships/hyperlink" Target="http://www.imdb.com/title/tt3498820/?ref_=fn_tt_tt_1" TargetMode="External"/><Relationship Id="rId4860" Type="http://schemas.openxmlformats.org/officeDocument/2006/relationships/hyperlink" Target="http://www.imdb.com/title/tt0420723/?ref_=fn_tt_tt_1" TargetMode="External"/><Relationship Id="rId27" Type="http://schemas.openxmlformats.org/officeDocument/2006/relationships/hyperlink" Target="http://www.imdb.com/title/tt0120338/?ref_=fn_tt_tt_1" TargetMode="External"/><Relationship Id="rId3531" Type="http://schemas.openxmlformats.org/officeDocument/2006/relationships/hyperlink" Target="http://www.imdb.com/title/tt0093378/?ref_=fn_tt_tt_1" TargetMode="External"/><Relationship Id="rId4862" Type="http://schemas.openxmlformats.org/officeDocument/2006/relationships/hyperlink" Target="http://www.imdb.com/title/tt1211890/?ref_=fn_tt_tt_1" TargetMode="External"/><Relationship Id="rId29" Type="http://schemas.openxmlformats.org/officeDocument/2006/relationships/hyperlink" Target="http://www.imdb.com/title/tt1440129/?ref_=fn_tt_tt_1" TargetMode="External"/><Relationship Id="rId2200" Type="http://schemas.openxmlformats.org/officeDocument/2006/relationships/hyperlink" Target="http://www.imdb.com/title/tt0064782/?ref_=fn_tt_tt_1" TargetMode="External"/><Relationship Id="rId3530" Type="http://schemas.openxmlformats.org/officeDocument/2006/relationships/hyperlink" Target="http://www.imdb.com/title/tt0101507/?ref_=fn_tt_tt_1" TargetMode="External"/><Relationship Id="rId4861" Type="http://schemas.openxmlformats.org/officeDocument/2006/relationships/hyperlink" Target="http://www.imdb.com/title/tt1544600/?ref_=fn_tt_tt_1" TargetMode="External"/><Relationship Id="rId2201" Type="http://schemas.openxmlformats.org/officeDocument/2006/relationships/hyperlink" Target="http://www.imdb.com/title/tt1013753/?ref_=fn_tt_tt_1" TargetMode="External"/><Relationship Id="rId3533" Type="http://schemas.openxmlformats.org/officeDocument/2006/relationships/hyperlink" Target="http://www.imdb.com/title/tt0080661/?ref_=fn_tt_tt_1" TargetMode="External"/><Relationship Id="rId4864" Type="http://schemas.openxmlformats.org/officeDocument/2006/relationships/hyperlink" Target="http://www.imdb.com/title/tt0303313/?ref_=fn_tt_tt_1" TargetMode="External"/><Relationship Id="rId2202" Type="http://schemas.openxmlformats.org/officeDocument/2006/relationships/hyperlink" Target="http://www.imdb.com/title/tt3231054/?ref_=fn_tt_tt_1" TargetMode="External"/><Relationship Id="rId3532" Type="http://schemas.openxmlformats.org/officeDocument/2006/relationships/hyperlink" Target="http://www.imdb.com/title/tt0082405/?ref_=fn_tt_tt_1" TargetMode="External"/><Relationship Id="rId4863" Type="http://schemas.openxmlformats.org/officeDocument/2006/relationships/hyperlink" Target="http://www.imdb.com/title/tt1517177/?ref_=fn_tt_tt_1" TargetMode="External"/><Relationship Id="rId3524" Type="http://schemas.openxmlformats.org/officeDocument/2006/relationships/hyperlink" Target="http://www.imdb.com/title/tt1255953/?ref_=fn_tt_tt_1" TargetMode="External"/><Relationship Id="rId4855" Type="http://schemas.openxmlformats.org/officeDocument/2006/relationships/hyperlink" Target="http://www.imdb.com/title/tt0046672/?ref_=fn_tt_tt_1" TargetMode="External"/><Relationship Id="rId3523" Type="http://schemas.openxmlformats.org/officeDocument/2006/relationships/hyperlink" Target="http://www.imdb.com/title/tt1582507/?ref_=fn_tt_tt_1" TargetMode="External"/><Relationship Id="rId4854" Type="http://schemas.openxmlformats.org/officeDocument/2006/relationships/hyperlink" Target="http://www.imdb.com/title/tt0045546/?ref_=fn_tt_tt_1" TargetMode="External"/><Relationship Id="rId3526" Type="http://schemas.openxmlformats.org/officeDocument/2006/relationships/hyperlink" Target="http://www.imdb.com/title/tt1003034/?ref_=fn_tt_tt_1" TargetMode="External"/><Relationship Id="rId4857" Type="http://schemas.openxmlformats.org/officeDocument/2006/relationships/hyperlink" Target="http://www.imdb.com/title/tt0117802/?ref_=fn_tt_tt_1" TargetMode="External"/><Relationship Id="rId3525" Type="http://schemas.openxmlformats.org/officeDocument/2006/relationships/hyperlink" Target="http://www.imdb.com/title/tt0323807/?ref_=fn_tt_tt_1" TargetMode="External"/><Relationship Id="rId4856" Type="http://schemas.openxmlformats.org/officeDocument/2006/relationships/hyperlink" Target="http://www.imdb.com/title/tt0079501/?ref_=fn_tt_tt_1" TargetMode="External"/><Relationship Id="rId11" Type="http://schemas.openxmlformats.org/officeDocument/2006/relationships/hyperlink" Target="http://www.imdb.com/title/tt2975590/?ref_=fn_tt_tt_1" TargetMode="External"/><Relationship Id="rId3528" Type="http://schemas.openxmlformats.org/officeDocument/2006/relationships/hyperlink" Target="http://www.imdb.com/title/tt3322940/?ref_=fn_tt_tt_1" TargetMode="External"/><Relationship Id="rId4859" Type="http://schemas.openxmlformats.org/officeDocument/2006/relationships/hyperlink" Target="http://www.imdb.com/title/tt0024548/?ref_=fn_tt_tt_1" TargetMode="External"/><Relationship Id="rId10" Type="http://schemas.openxmlformats.org/officeDocument/2006/relationships/hyperlink" Target="http://www.imdb.com/title/tt0417741/?ref_=fn_tt_tt_1" TargetMode="External"/><Relationship Id="rId3527" Type="http://schemas.openxmlformats.org/officeDocument/2006/relationships/hyperlink" Target="http://www.imdb.com/title/tt0861739/?ref_=fn_tt_tt_1" TargetMode="External"/><Relationship Id="rId4858" Type="http://schemas.openxmlformats.org/officeDocument/2006/relationships/hyperlink" Target="http://www.imdb.com/title/tt0058461/?ref_=fn_tt_tt_1" TargetMode="External"/><Relationship Id="rId13" Type="http://schemas.openxmlformats.org/officeDocument/2006/relationships/hyperlink" Target="http://www.imdb.com/title/tt0830515/?ref_=fn_tt_tt_1" TargetMode="External"/><Relationship Id="rId12" Type="http://schemas.openxmlformats.org/officeDocument/2006/relationships/hyperlink" Target="http://www.imdb.com/title/tt0348150/?ref_=fn_tt_tt_1" TargetMode="External"/><Relationship Id="rId3529" Type="http://schemas.openxmlformats.org/officeDocument/2006/relationships/hyperlink" Target="http://www.imdb.com/title/tt1148165/?ref_=fn_tt_tt_1" TargetMode="External"/><Relationship Id="rId15" Type="http://schemas.openxmlformats.org/officeDocument/2006/relationships/hyperlink" Target="http://www.imdb.com/title/tt1210819/?ref_=fn_tt_tt_1" TargetMode="External"/><Relationship Id="rId14" Type="http://schemas.openxmlformats.org/officeDocument/2006/relationships/hyperlink" Target="http://www.imdb.com/title/tt0383574/?ref_=fn_tt_tt_1" TargetMode="External"/><Relationship Id="rId17" Type="http://schemas.openxmlformats.org/officeDocument/2006/relationships/hyperlink" Target="http://www.imdb.com/title/tt0499448/?ref_=fn_tt_tt_1" TargetMode="External"/><Relationship Id="rId16" Type="http://schemas.openxmlformats.org/officeDocument/2006/relationships/hyperlink" Target="http://www.imdb.com/title/tt0770828/?ref_=fn_tt_tt_1" TargetMode="External"/><Relationship Id="rId19" Type="http://schemas.openxmlformats.org/officeDocument/2006/relationships/hyperlink" Target="http://www.imdb.com/title/tt1298650/?ref_=fn_tt_tt_1" TargetMode="External"/><Relationship Id="rId3520" Type="http://schemas.openxmlformats.org/officeDocument/2006/relationships/hyperlink" Target="http://www.imdb.com/title/tt0130444/?ref_=fn_tt_tt_1" TargetMode="External"/><Relationship Id="rId4851" Type="http://schemas.openxmlformats.org/officeDocument/2006/relationships/hyperlink" Target="http://www.imdb.com/title/tt1781784/?ref_=fn_tt_tt_1" TargetMode="External"/><Relationship Id="rId18" Type="http://schemas.openxmlformats.org/officeDocument/2006/relationships/hyperlink" Target="http://www.imdb.com/title/tt0848228/?ref_=fn_tt_tt_1" TargetMode="External"/><Relationship Id="rId4850" Type="http://schemas.openxmlformats.org/officeDocument/2006/relationships/hyperlink" Target="http://www.imdb.com/title/tt3210710/?ref_=fn_tt_tt_1" TargetMode="External"/><Relationship Id="rId3522" Type="http://schemas.openxmlformats.org/officeDocument/2006/relationships/hyperlink" Target="http://www.imdb.com/title/tt0323939/?ref_=fn_tt_tt_1" TargetMode="External"/><Relationship Id="rId4853" Type="http://schemas.openxmlformats.org/officeDocument/2006/relationships/hyperlink" Target="http://www.imdb.com/title/tt0168192/?ref_=fn_tt_tt_1" TargetMode="External"/><Relationship Id="rId3521" Type="http://schemas.openxmlformats.org/officeDocument/2006/relationships/hyperlink" Target="http://www.imdb.com/title/tt0406650/?ref_=fn_tt_tt_1" TargetMode="External"/><Relationship Id="rId4852" Type="http://schemas.openxmlformats.org/officeDocument/2006/relationships/hyperlink" Target="http://www.imdb.com/title/tt0182508/?ref_=fn_tt_tt_1" TargetMode="External"/><Relationship Id="rId84" Type="http://schemas.openxmlformats.org/officeDocument/2006/relationships/hyperlink" Target="http://www.imdb.com/title/tt2103281/?ref_=fn_tt_tt_1" TargetMode="External"/><Relationship Id="rId1774" Type="http://schemas.openxmlformats.org/officeDocument/2006/relationships/hyperlink" Target="http://www.imdb.com/title/tt0134618/?ref_=fn_tt_tt_1" TargetMode="External"/><Relationship Id="rId4800" Type="http://schemas.openxmlformats.org/officeDocument/2006/relationships/hyperlink" Target="http://www.imdb.com/title/tt0058414/?ref_=fn_tt_tt_1" TargetMode="External"/><Relationship Id="rId83" Type="http://schemas.openxmlformats.org/officeDocument/2006/relationships/hyperlink" Target="http://www.imdb.com/title/tt1587310/?ref_=fn_tt_tt_1" TargetMode="External"/><Relationship Id="rId1775" Type="http://schemas.openxmlformats.org/officeDocument/2006/relationships/hyperlink" Target="http://www.imdb.com/title/tt1273678/?ref_=fn_tt_tt_1" TargetMode="External"/><Relationship Id="rId86" Type="http://schemas.openxmlformats.org/officeDocument/2006/relationships/hyperlink" Target="http://www.imdb.com/title/tt1335975/?ref_=fn_tt_tt_1" TargetMode="External"/><Relationship Id="rId1776" Type="http://schemas.openxmlformats.org/officeDocument/2006/relationships/hyperlink" Target="http://www.imdb.com/title/tt0120133/?ref_=fn_tt_tt_1" TargetMode="External"/><Relationship Id="rId4802" Type="http://schemas.openxmlformats.org/officeDocument/2006/relationships/hyperlink" Target="http://www.imdb.com/title/tt0366444/?ref_=fn_tt_tt_1" TargetMode="External"/><Relationship Id="rId85" Type="http://schemas.openxmlformats.org/officeDocument/2006/relationships/hyperlink" Target="http://www.imdb.com/title/tt1321869/?ref_=fn_tt_tt_1" TargetMode="External"/><Relationship Id="rId1777" Type="http://schemas.openxmlformats.org/officeDocument/2006/relationships/hyperlink" Target="http://www.imdb.com/title/tt0228333/?ref_=fn_tt_tt_1" TargetMode="External"/><Relationship Id="rId4801" Type="http://schemas.openxmlformats.org/officeDocument/2006/relationships/hyperlink" Target="http://www.imdb.com/title/tt0128214/?ref_=fn_tt_tt_1" TargetMode="External"/><Relationship Id="rId88" Type="http://schemas.openxmlformats.org/officeDocument/2006/relationships/hyperlink" Target="http://www.imdb.com/title/tt0892791/?ref_=fn_tt_tt_1" TargetMode="External"/><Relationship Id="rId1778" Type="http://schemas.openxmlformats.org/officeDocument/2006/relationships/hyperlink" Target="http://www.imdb.com/title/tt1018765/?ref_=fn_tt_tt_1" TargetMode="External"/><Relationship Id="rId4804" Type="http://schemas.openxmlformats.org/officeDocument/2006/relationships/hyperlink" Target="http://www.imdb.com/title/tt0445922/?ref_=fn_tt_tt_1" TargetMode="External"/><Relationship Id="rId87" Type="http://schemas.openxmlformats.org/officeDocument/2006/relationships/hyperlink" Target="http://www.imdb.com/title/tt1843866/?ref_=fn_tt_tt_1" TargetMode="External"/><Relationship Id="rId1779" Type="http://schemas.openxmlformats.org/officeDocument/2006/relationships/hyperlink" Target="http://www.imdb.com/title/tt1374989/?ref_=fn_tt_tt_1" TargetMode="External"/><Relationship Id="rId4803" Type="http://schemas.openxmlformats.org/officeDocument/2006/relationships/hyperlink" Target="http://www.imdb.com/title/tt0421237/?ref_=fn_tt_tt_1" TargetMode="External"/><Relationship Id="rId4806" Type="http://schemas.openxmlformats.org/officeDocument/2006/relationships/hyperlink" Target="http://www.imdb.com/title/tt0072856/?ref_=fn_tt_tt_1" TargetMode="External"/><Relationship Id="rId89" Type="http://schemas.openxmlformats.org/officeDocument/2006/relationships/hyperlink" Target="http://www.imdb.com/title/tt1964418/?ref_=fn_tt_tt_1" TargetMode="External"/><Relationship Id="rId4805" Type="http://schemas.openxmlformats.org/officeDocument/2006/relationships/hyperlink" Target="http://www.imdb.com/title/tt2912776/?ref_=fn_tt_tt_1" TargetMode="External"/><Relationship Id="rId4808" Type="http://schemas.openxmlformats.org/officeDocument/2006/relationships/hyperlink" Target="http://www.imdb.com/title/tt0100146/?ref_=fn_tt_tt_1" TargetMode="External"/><Relationship Id="rId4807" Type="http://schemas.openxmlformats.org/officeDocument/2006/relationships/hyperlink" Target="http://www.imdb.com/title/tt1241226/?ref_=fn_tt_tt_1" TargetMode="External"/><Relationship Id="rId4809" Type="http://schemas.openxmlformats.org/officeDocument/2006/relationships/hyperlink" Target="http://www.imdb.com/title/tt0393049/?ref_=fn_tt_tt_1" TargetMode="External"/><Relationship Id="rId80" Type="http://schemas.openxmlformats.org/officeDocument/2006/relationships/hyperlink" Target="http://www.imdb.com/title/tt3040964/?ref_=fn_tt_tt_1" TargetMode="External"/><Relationship Id="rId82" Type="http://schemas.openxmlformats.org/officeDocument/2006/relationships/hyperlink" Target="http://www.imdb.com/title/tt1735898/?ref_=fn_tt_tt_1" TargetMode="External"/><Relationship Id="rId81" Type="http://schemas.openxmlformats.org/officeDocument/2006/relationships/hyperlink" Target="http://www.imdb.com/title/tt1228705/?ref_=fn_tt_tt_1" TargetMode="External"/><Relationship Id="rId1770" Type="http://schemas.openxmlformats.org/officeDocument/2006/relationships/hyperlink" Target="http://www.imdb.com/title/tt0498399/?ref_=fn_tt_tt_1" TargetMode="External"/><Relationship Id="rId1771" Type="http://schemas.openxmlformats.org/officeDocument/2006/relationships/hyperlink" Target="http://www.imdb.com/title/tt0160484/?ref_=fn_tt_tt_1" TargetMode="External"/><Relationship Id="rId1772" Type="http://schemas.openxmlformats.org/officeDocument/2006/relationships/hyperlink" Target="http://www.imdb.com/title/tt0301727/?ref_=fn_tt_tt_1" TargetMode="External"/><Relationship Id="rId1773" Type="http://schemas.openxmlformats.org/officeDocument/2006/relationships/hyperlink" Target="http://www.imdb.com/title/tt0397078/?ref_=fn_tt_tt_1" TargetMode="External"/><Relationship Id="rId73" Type="http://schemas.openxmlformats.org/officeDocument/2006/relationships/hyperlink" Target="http://www.imdb.com/title/tt0859163/?ref_=fn_tt_tt_1" TargetMode="External"/><Relationship Id="rId1763" Type="http://schemas.openxmlformats.org/officeDocument/2006/relationships/hyperlink" Target="http://www.imdb.com/title/tt1622547/?ref_=fn_tt_tt_1" TargetMode="External"/><Relationship Id="rId72" Type="http://schemas.openxmlformats.org/officeDocument/2006/relationships/hyperlink" Target="http://www.imdb.com/title/tt0120891/?ref_=fn_tt_tt_1" TargetMode="External"/><Relationship Id="rId1764" Type="http://schemas.openxmlformats.org/officeDocument/2006/relationships/hyperlink" Target="http://www.imdb.com/title/tt0219653/?ref_=fn_tt_tt_1" TargetMode="External"/><Relationship Id="rId75" Type="http://schemas.openxmlformats.org/officeDocument/2006/relationships/hyperlink" Target="http://www.imdb.com/title/tt0413099/?ref_=fn_tt_tt_1" TargetMode="External"/><Relationship Id="rId1765" Type="http://schemas.openxmlformats.org/officeDocument/2006/relationships/hyperlink" Target="http://www.imdb.com/title/tt1698641/?ref_=fn_tt_tt_1" TargetMode="External"/><Relationship Id="rId74" Type="http://schemas.openxmlformats.org/officeDocument/2006/relationships/hyperlink" Target="http://www.imdb.com/title/tt1386697/?ref_=fn_tt_tt_1" TargetMode="External"/><Relationship Id="rId1766" Type="http://schemas.openxmlformats.org/officeDocument/2006/relationships/hyperlink" Target="http://www.imdb.com/title/tt0414387/?ref_=fn_tt_tt_1" TargetMode="External"/><Relationship Id="rId77" Type="http://schemas.openxmlformats.org/officeDocument/2006/relationships/hyperlink" Target="http://www.imdb.com/title/tt0114898/?ref_=fn_tt_tt_1" TargetMode="External"/><Relationship Id="rId1767" Type="http://schemas.openxmlformats.org/officeDocument/2006/relationships/hyperlink" Target="http://www.imdb.com/title/tt0083658/?ref_=fn_tt_tt_1" TargetMode="External"/><Relationship Id="rId76" Type="http://schemas.openxmlformats.org/officeDocument/2006/relationships/hyperlink" Target="http://www.imdb.com/title/tt1631867/?ref_=fn_tt_tt_1" TargetMode="External"/><Relationship Id="rId1768" Type="http://schemas.openxmlformats.org/officeDocument/2006/relationships/hyperlink" Target="http://www.imdb.com/title/tt0114287/?ref_=fn_tt_tt_1" TargetMode="External"/><Relationship Id="rId79" Type="http://schemas.openxmlformats.org/officeDocument/2006/relationships/hyperlink" Target="http://www.imdb.com/title/tt2096673/?ref_=fn_tt_tt_1" TargetMode="External"/><Relationship Id="rId1769" Type="http://schemas.openxmlformats.org/officeDocument/2006/relationships/hyperlink" Target="http://www.imdb.com/title/tt2172934/?ref_=fn_tt_tt_1" TargetMode="External"/><Relationship Id="rId78" Type="http://schemas.openxmlformats.org/officeDocument/2006/relationships/hyperlink" Target="http://www.imdb.com/title/tt1046173/?ref_=fn_tt_tt_1" TargetMode="External"/><Relationship Id="rId71" Type="http://schemas.openxmlformats.org/officeDocument/2006/relationships/hyperlink" Target="http://www.imdb.com/title/tt0970179/?ref_=fn_tt_tt_1" TargetMode="External"/><Relationship Id="rId70" Type="http://schemas.openxmlformats.org/officeDocument/2006/relationships/hyperlink" Target="http://www.imdb.com/title/tt0371746/?ref_=fn_tt_tt_1" TargetMode="External"/><Relationship Id="rId1760" Type="http://schemas.openxmlformats.org/officeDocument/2006/relationships/hyperlink" Target="http://www.imdb.com/title/tt0107120/?ref_=fn_tt_tt_1" TargetMode="External"/><Relationship Id="rId1761" Type="http://schemas.openxmlformats.org/officeDocument/2006/relationships/hyperlink" Target="http://www.imdb.com/title/tt0481141/?ref_=fn_tt_tt_1" TargetMode="External"/><Relationship Id="rId1762" Type="http://schemas.openxmlformats.org/officeDocument/2006/relationships/hyperlink" Target="http://www.imdb.com/title/tt1250777/?ref_=fn_tt_tt_1" TargetMode="External"/><Relationship Id="rId62" Type="http://schemas.openxmlformats.org/officeDocument/2006/relationships/hyperlink" Target="http://www.imdb.com/title/tt1067106/?ref_=fn_tt_tt_1" TargetMode="External"/><Relationship Id="rId1796" Type="http://schemas.openxmlformats.org/officeDocument/2006/relationships/hyperlink" Target="http://www.imdb.com/title/tt0119468/?ref_=fn_tt_tt_1" TargetMode="External"/><Relationship Id="rId4822" Type="http://schemas.openxmlformats.org/officeDocument/2006/relationships/hyperlink" Target="http://www.imdb.com/title/tt0123755/?ref_=fn_tt_tt_1" TargetMode="External"/><Relationship Id="rId61" Type="http://schemas.openxmlformats.org/officeDocument/2006/relationships/hyperlink" Target="http://www.imdb.com/title/tt1190080/?ref_=fn_tt_tt_1" TargetMode="External"/><Relationship Id="rId1797" Type="http://schemas.openxmlformats.org/officeDocument/2006/relationships/hyperlink" Target="http://www.imdb.com/title/tt0080455/?ref_=fn_tt_tt_1" TargetMode="External"/><Relationship Id="rId4821" Type="http://schemas.openxmlformats.org/officeDocument/2006/relationships/hyperlink" Target="http://www.imdb.com/title/tt3976258/?ref_=fn_tt_tt_1" TargetMode="External"/><Relationship Id="rId64" Type="http://schemas.openxmlformats.org/officeDocument/2006/relationships/hyperlink" Target="http://www.imdb.com/title/tt0918940/?ref_=fn_tt_tt_1" TargetMode="External"/><Relationship Id="rId1798" Type="http://schemas.openxmlformats.org/officeDocument/2006/relationships/hyperlink" Target="http://www.imdb.com/title/tt1018785/?ref_=fn_tt_tt_1" TargetMode="External"/><Relationship Id="rId4824" Type="http://schemas.openxmlformats.org/officeDocument/2006/relationships/hyperlink" Target="http://www.imdb.com/title/tt0119346/?ref_=fn_tt_tt_1" TargetMode="External"/><Relationship Id="rId63" Type="http://schemas.openxmlformats.org/officeDocument/2006/relationships/hyperlink" Target="http://www.imdb.com/title/tt1617661/?ref_=fn_tt_tt_1" TargetMode="External"/><Relationship Id="rId1799" Type="http://schemas.openxmlformats.org/officeDocument/2006/relationships/hyperlink" Target="http://www.imdb.com/title/tt1710396/?ref_=fn_tt_tt_1" TargetMode="External"/><Relationship Id="rId4823" Type="http://schemas.openxmlformats.org/officeDocument/2006/relationships/hyperlink" Target="http://www.imdb.com/title/tt0116931/?ref_=fn_tt_tt_1" TargetMode="External"/><Relationship Id="rId66" Type="http://schemas.openxmlformats.org/officeDocument/2006/relationships/hyperlink" Target="http://www.imdb.com/title/tt3385516/?ref_=fn_tt_tt_1" TargetMode="External"/><Relationship Id="rId4826" Type="http://schemas.openxmlformats.org/officeDocument/2006/relationships/hyperlink" Target="http://www.imdb.com/title/tt1758692/?ref_=fn_tt_tt_1" TargetMode="External"/><Relationship Id="rId65" Type="http://schemas.openxmlformats.org/officeDocument/2006/relationships/hyperlink" Target="http://www.imdb.com/title/tt0363771/?ref_=fn_tt_tt_1" TargetMode="External"/><Relationship Id="rId4825" Type="http://schemas.openxmlformats.org/officeDocument/2006/relationships/hyperlink" Target="http://www.imdb.com/title/tt0368089/?ref_=fn_tt_tt_1" TargetMode="External"/><Relationship Id="rId68" Type="http://schemas.openxmlformats.org/officeDocument/2006/relationships/hyperlink" Target="http://www.imdb.com/title/tt1049413/?ref_=fn_tt_tt_1" TargetMode="External"/><Relationship Id="rId4828" Type="http://schemas.openxmlformats.org/officeDocument/2006/relationships/hyperlink" Target="http://www.imdb.com/title/tt0173390/?ref_=fn_tt_tt_1" TargetMode="External"/><Relationship Id="rId67" Type="http://schemas.openxmlformats.org/officeDocument/2006/relationships/hyperlink" Target="http://www.imdb.com/title/tt0468569/?ref_=fn_tt_tt_1" TargetMode="External"/><Relationship Id="rId4827" Type="http://schemas.openxmlformats.org/officeDocument/2006/relationships/hyperlink" Target="http://www.imdb.com/title/tt1991199/?ref_=fn_tt_tt_1" TargetMode="External"/><Relationship Id="rId4829" Type="http://schemas.openxmlformats.org/officeDocument/2006/relationships/hyperlink" Target="http://www.imdb.com/title/tt0436607/?ref_=fn_tt_tt_1" TargetMode="External"/><Relationship Id="rId60" Type="http://schemas.openxmlformats.org/officeDocument/2006/relationships/hyperlink" Target="http://www.imdb.com/title/tt0293564/?ref_=fn_tt_tt_1" TargetMode="External"/><Relationship Id="rId69" Type="http://schemas.openxmlformats.org/officeDocument/2006/relationships/hyperlink" Target="http://www.imdb.com/title/tt0892782/?ref_=fn_tt_tt_1" TargetMode="External"/><Relationship Id="rId1790" Type="http://schemas.openxmlformats.org/officeDocument/2006/relationships/hyperlink" Target="http://www.imdb.com/title/tt0465551/?ref_=fn_tt_tt_1" TargetMode="External"/><Relationship Id="rId1791" Type="http://schemas.openxmlformats.org/officeDocument/2006/relationships/hyperlink" Target="http://www.imdb.com/title/tt0804522/?ref_=fn_tt_tt_1" TargetMode="External"/><Relationship Id="rId1792" Type="http://schemas.openxmlformats.org/officeDocument/2006/relationships/hyperlink" Target="http://www.imdb.com/title/tt4422836/?ref_=fn_tt_tt_1" TargetMode="External"/><Relationship Id="rId1793" Type="http://schemas.openxmlformats.org/officeDocument/2006/relationships/hyperlink" Target="http://www.imdb.com/title/tt0102975/?ref_=fn_tt_tt_1" TargetMode="External"/><Relationship Id="rId1794" Type="http://schemas.openxmlformats.org/officeDocument/2006/relationships/hyperlink" Target="http://www.imdb.com/title/tt0279778/?ref_=fn_tt_tt_1" TargetMode="External"/><Relationship Id="rId4820" Type="http://schemas.openxmlformats.org/officeDocument/2006/relationships/hyperlink" Target="http://www.imdb.com/title/tt0203289/?ref_=fn_tt_tt_1" TargetMode="External"/><Relationship Id="rId1795" Type="http://schemas.openxmlformats.org/officeDocument/2006/relationships/hyperlink" Target="http://www.imdb.com/title/tt3040964/?ref_=fn_tt_tt_1" TargetMode="External"/><Relationship Id="rId51" Type="http://schemas.openxmlformats.org/officeDocument/2006/relationships/hyperlink" Target="http://www.imdb.com/title/tt1343092/?ref_=fn_tt_tt_1" TargetMode="External"/><Relationship Id="rId1785" Type="http://schemas.openxmlformats.org/officeDocument/2006/relationships/hyperlink" Target="http://www.imdb.com/title/tt0086034/?ref_=fn_tt_tt_1" TargetMode="External"/><Relationship Id="rId4811" Type="http://schemas.openxmlformats.org/officeDocument/2006/relationships/hyperlink" Target="http://www.imdb.com/title/tt0082467/?ref_=fn_tt_tt_1" TargetMode="External"/><Relationship Id="rId50" Type="http://schemas.openxmlformats.org/officeDocument/2006/relationships/hyperlink" Target="http://www.imdb.com/title/tt1351685/?ref_=fn_tt_tt_1" TargetMode="External"/><Relationship Id="rId1786" Type="http://schemas.openxmlformats.org/officeDocument/2006/relationships/hyperlink" Target="http://www.imdb.com/title/tt0478311/?ref_=fn_tt_tt_1" TargetMode="External"/><Relationship Id="rId4810" Type="http://schemas.openxmlformats.org/officeDocument/2006/relationships/hyperlink" Target="http://www.imdb.com/title/tt3904272/?ref_=fn_tt_tt_1" TargetMode="External"/><Relationship Id="rId53" Type="http://schemas.openxmlformats.org/officeDocument/2006/relationships/hyperlink" Target="http://www.imdb.com/title/tt1663662/?ref_=fn_tt_tt_1" TargetMode="External"/><Relationship Id="rId1787" Type="http://schemas.openxmlformats.org/officeDocument/2006/relationships/hyperlink" Target="http://www.imdb.com/title/tt1078588/?ref_=fn_tt_tt_1" TargetMode="External"/><Relationship Id="rId4813" Type="http://schemas.openxmlformats.org/officeDocument/2006/relationships/hyperlink" Target="http://www.imdb.com/title/tt1971352/?ref_=fn_tt_tt_1" TargetMode="External"/><Relationship Id="rId52" Type="http://schemas.openxmlformats.org/officeDocument/2006/relationships/hyperlink" Target="http://www.imdb.com/title/tt0473075/?ref_=fn_tt_tt_1" TargetMode="External"/><Relationship Id="rId1788" Type="http://schemas.openxmlformats.org/officeDocument/2006/relationships/hyperlink" Target="http://www.imdb.com/title/tt0494652/?ref_=fn_tt_tt_1" TargetMode="External"/><Relationship Id="rId4812" Type="http://schemas.openxmlformats.org/officeDocument/2006/relationships/hyperlink" Target="http://www.imdb.com/title/tt1568341/?ref_=fn_tt_tt_1" TargetMode="External"/><Relationship Id="rId55" Type="http://schemas.openxmlformats.org/officeDocument/2006/relationships/hyperlink" Target="http://www.imdb.com/title/tt0367882/?ref_=fn_tt_tt_1" TargetMode="External"/><Relationship Id="rId1789" Type="http://schemas.openxmlformats.org/officeDocument/2006/relationships/hyperlink" Target="http://www.imdb.com/title/tt0087892/?ref_=fn_tt_tt_1" TargetMode="External"/><Relationship Id="rId4815" Type="http://schemas.openxmlformats.org/officeDocument/2006/relationships/hyperlink" Target="http://www.imdb.com/title/tt0258273/?ref_=fn_tt_tt_1" TargetMode="External"/><Relationship Id="rId54" Type="http://schemas.openxmlformats.org/officeDocument/2006/relationships/hyperlink" Target="http://www.imdb.com/title/tt1399103/?ref_=fn_tt_tt_1" TargetMode="External"/><Relationship Id="rId4814" Type="http://schemas.openxmlformats.org/officeDocument/2006/relationships/hyperlink" Target="http://www.imdb.com/title/tt0118842/?ref_=fn_tt_tt_1" TargetMode="External"/><Relationship Id="rId57" Type="http://schemas.openxmlformats.org/officeDocument/2006/relationships/hyperlink" Target="http://www.imdb.com/title/tt1217209/?ref_=fn_tt_tt_1" TargetMode="External"/><Relationship Id="rId4817" Type="http://schemas.openxmlformats.org/officeDocument/2006/relationships/hyperlink" Target="http://www.imdb.com/title/tt0280477/?ref_=fn_tt_tt_1" TargetMode="External"/><Relationship Id="rId56" Type="http://schemas.openxmlformats.org/officeDocument/2006/relationships/hyperlink" Target="http://www.imdb.com/title/tt1979388/?ref_=fn_tt_tt_1" TargetMode="External"/><Relationship Id="rId4816" Type="http://schemas.openxmlformats.org/officeDocument/2006/relationships/hyperlink" Target="http://www.imdb.com/title/tt1328873/?ref_=fn_tt_tt_1" TargetMode="External"/><Relationship Id="rId4819" Type="http://schemas.openxmlformats.org/officeDocument/2006/relationships/hyperlink" Target="http://www.imdb.com/title/tt0200530/?ref_=fn_tt_tt_1" TargetMode="External"/><Relationship Id="rId4818" Type="http://schemas.openxmlformats.org/officeDocument/2006/relationships/hyperlink" Target="http://www.imdb.com/title/tt0113416/?ref_=fn_tt_tt_1" TargetMode="External"/><Relationship Id="rId59" Type="http://schemas.openxmlformats.org/officeDocument/2006/relationships/hyperlink" Target="http://www.imdb.com/title/tt0910970/?ref_=fn_tt_tt_1" TargetMode="External"/><Relationship Id="rId58" Type="http://schemas.openxmlformats.org/officeDocument/2006/relationships/hyperlink" Target="http://www.imdb.com/title/tt2660888/?ref_=fn_tt_tt_1" TargetMode="External"/><Relationship Id="rId1780" Type="http://schemas.openxmlformats.org/officeDocument/2006/relationships/hyperlink" Target="http://www.imdb.com/title/tt0119485/?ref_=fn_tt_tt_1" TargetMode="External"/><Relationship Id="rId1781" Type="http://schemas.openxmlformats.org/officeDocument/2006/relationships/hyperlink" Target="http://www.imdb.com/title/tt0455538/?ref_=fn_tt_tt_1" TargetMode="External"/><Relationship Id="rId1782" Type="http://schemas.openxmlformats.org/officeDocument/2006/relationships/hyperlink" Target="http://www.imdb.com/title/tt1650554/?ref_=fn_tt_tt_1" TargetMode="External"/><Relationship Id="rId1783" Type="http://schemas.openxmlformats.org/officeDocument/2006/relationships/hyperlink" Target="http://www.imdb.com/title/tt0395119/?ref_=fn_tt_tt_1" TargetMode="External"/><Relationship Id="rId1784" Type="http://schemas.openxmlformats.org/officeDocument/2006/relationships/hyperlink" Target="http://www.imdb.com/title/tt1430612/?ref_=fn_tt_tt_1" TargetMode="External"/><Relationship Id="rId2269" Type="http://schemas.openxmlformats.org/officeDocument/2006/relationships/hyperlink" Target="http://www.imdb.com/title/tt0995039/?ref_=fn_tt_tt_1" TargetMode="External"/><Relationship Id="rId349" Type="http://schemas.openxmlformats.org/officeDocument/2006/relationships/hyperlink" Target="http://www.imdb.com/title/tt0119654/?ref_=fn_tt_tt_1" TargetMode="External"/><Relationship Id="rId348" Type="http://schemas.openxmlformats.org/officeDocument/2006/relationships/hyperlink" Target="http://www.imdb.com/title/tt0814255/?ref_=fn_tt_tt_1" TargetMode="External"/><Relationship Id="rId347" Type="http://schemas.openxmlformats.org/officeDocument/2006/relationships/hyperlink" Target="http://www.imdb.com/title/tt0112760/?ref_=fn_tt_tt_1" TargetMode="External"/><Relationship Id="rId346" Type="http://schemas.openxmlformats.org/officeDocument/2006/relationships/hyperlink" Target="http://www.imdb.com/title/tt0317705/?ref_=fn_tt_tt_1" TargetMode="External"/><Relationship Id="rId3591" Type="http://schemas.openxmlformats.org/officeDocument/2006/relationships/hyperlink" Target="http://www.imdb.com/title/tt0844671/?ref_=fn_tt_tt_1" TargetMode="External"/><Relationship Id="rId2260" Type="http://schemas.openxmlformats.org/officeDocument/2006/relationships/hyperlink" Target="http://www.imdb.com/title/tt0770703/?ref_=fn_tt_tt_1" TargetMode="External"/><Relationship Id="rId3590" Type="http://schemas.openxmlformats.org/officeDocument/2006/relationships/hyperlink" Target="http://www.imdb.com/title/tt1540133/?ref_=fn_tt_tt_1" TargetMode="External"/><Relationship Id="rId341" Type="http://schemas.openxmlformats.org/officeDocument/2006/relationships/hyperlink" Target="http://www.imdb.com/title/tt0163025/?ref_=fn_tt_tt_1" TargetMode="External"/><Relationship Id="rId2261" Type="http://schemas.openxmlformats.org/officeDocument/2006/relationships/hyperlink" Target="http://www.imdb.com/title/tt1592525/?ref_=fn_tt_tt_1" TargetMode="External"/><Relationship Id="rId3593" Type="http://schemas.openxmlformats.org/officeDocument/2006/relationships/hyperlink" Target="http://www.imdb.com/title/tt0147004/?ref_=fn_tt_tt_1" TargetMode="External"/><Relationship Id="rId340" Type="http://schemas.openxmlformats.org/officeDocument/2006/relationships/hyperlink" Target="http://www.imdb.com/title/tt2209764/?ref_=fn_tt_tt_1" TargetMode="External"/><Relationship Id="rId2262" Type="http://schemas.openxmlformats.org/officeDocument/2006/relationships/hyperlink" Target="http://www.imdb.com/title/tt0326856/?ref_=fn_tt_tt_1" TargetMode="External"/><Relationship Id="rId3592" Type="http://schemas.openxmlformats.org/officeDocument/2006/relationships/hyperlink" Target="http://www.imdb.com/title/tt0159097/?ref_=fn_tt_tt_1" TargetMode="External"/><Relationship Id="rId2263" Type="http://schemas.openxmlformats.org/officeDocument/2006/relationships/hyperlink" Target="http://www.imdb.com/title/tt1121931/?ref_=fn_tt_tt_1" TargetMode="External"/><Relationship Id="rId3595" Type="http://schemas.openxmlformats.org/officeDocument/2006/relationships/hyperlink" Target="http://www.imdb.com/title/tt2870708/?ref_=fn_tt_tt_1" TargetMode="External"/><Relationship Id="rId2264" Type="http://schemas.openxmlformats.org/officeDocument/2006/relationships/hyperlink" Target="http://www.imdb.com/title/tt0109348/?ref_=fn_tt_tt_1" TargetMode="External"/><Relationship Id="rId3594" Type="http://schemas.openxmlformats.org/officeDocument/2006/relationships/hyperlink" Target="http://www.imdb.com/title/tt1151922/?ref_=fn_tt_tt_1" TargetMode="External"/><Relationship Id="rId345" Type="http://schemas.openxmlformats.org/officeDocument/2006/relationships/hyperlink" Target="http://www.imdb.com/title/tt0318974/?ref_=fn_tt_tt_1" TargetMode="External"/><Relationship Id="rId2265" Type="http://schemas.openxmlformats.org/officeDocument/2006/relationships/hyperlink" Target="http://www.imdb.com/title/tt0430431/?ref_=fn_tt_tt_1" TargetMode="External"/><Relationship Id="rId3597" Type="http://schemas.openxmlformats.org/officeDocument/2006/relationships/hyperlink" Target="http://www.imdb.com/title/tt0412253/?ref_=fn_tt_tt_1" TargetMode="External"/><Relationship Id="rId344" Type="http://schemas.openxmlformats.org/officeDocument/2006/relationships/hyperlink" Target="http://www.imdb.com/title/tt1606378/?ref_=fn_tt_tt_1" TargetMode="External"/><Relationship Id="rId2266" Type="http://schemas.openxmlformats.org/officeDocument/2006/relationships/hyperlink" Target="http://www.imdb.com/title/tt0258068/?ref_=fn_tt_tt_1" TargetMode="External"/><Relationship Id="rId3596" Type="http://schemas.openxmlformats.org/officeDocument/2006/relationships/hyperlink" Target="http://www.imdb.com/title/tt0145893/?ref_=fn_tt_tt_1" TargetMode="External"/><Relationship Id="rId343" Type="http://schemas.openxmlformats.org/officeDocument/2006/relationships/hyperlink" Target="http://www.imdb.com/title/tt0416236/?ref_=fn_tt_tt_1" TargetMode="External"/><Relationship Id="rId2267" Type="http://schemas.openxmlformats.org/officeDocument/2006/relationships/hyperlink" Target="http://www.imdb.com/title/tt0384680/?ref_=fn_tt_tt_1" TargetMode="External"/><Relationship Id="rId3599" Type="http://schemas.openxmlformats.org/officeDocument/2006/relationships/hyperlink" Target="http://www.imdb.com/title/tt0107750/?ref_=fn_tt_tt_1" TargetMode="External"/><Relationship Id="rId342" Type="http://schemas.openxmlformats.org/officeDocument/2006/relationships/hyperlink" Target="http://www.imdb.com/title/tt1318514/?ref_=fn_tt_tt_1" TargetMode="External"/><Relationship Id="rId2268" Type="http://schemas.openxmlformats.org/officeDocument/2006/relationships/hyperlink" Target="http://www.imdb.com/title/tt0281322/?ref_=fn_tt_tt_1" TargetMode="External"/><Relationship Id="rId3598" Type="http://schemas.openxmlformats.org/officeDocument/2006/relationships/hyperlink" Target="http://www.imdb.com/title/tt0248845/?ref_=fn_tt_tt_1" TargetMode="External"/><Relationship Id="rId2258" Type="http://schemas.openxmlformats.org/officeDocument/2006/relationships/hyperlink" Target="http://www.imdb.com/title/tt0913354/?ref_=fn_tt_tt_1" TargetMode="External"/><Relationship Id="rId2259" Type="http://schemas.openxmlformats.org/officeDocument/2006/relationships/hyperlink" Target="http://www.imdb.com/title/tt0120483/?ref_=fn_tt_tt_1" TargetMode="External"/><Relationship Id="rId3589" Type="http://schemas.openxmlformats.org/officeDocument/2006/relationships/hyperlink" Target="http://www.imdb.com/title/tt1174730/?ref_=fn_tt_tt_1" TargetMode="External"/><Relationship Id="rId338" Type="http://schemas.openxmlformats.org/officeDocument/2006/relationships/hyperlink" Target="http://www.imdb.com/title/tt1121096/?ref_=fn_tt_tt_1" TargetMode="External"/><Relationship Id="rId337" Type="http://schemas.openxmlformats.org/officeDocument/2006/relationships/hyperlink" Target="http://www.imdb.com/title/tt0167261/?ref_=fn_tt_tt_1" TargetMode="External"/><Relationship Id="rId336" Type="http://schemas.openxmlformats.org/officeDocument/2006/relationships/hyperlink" Target="http://www.imdb.com/title/tt0167260/?ref_=fn_tt_tt_1" TargetMode="External"/><Relationship Id="rId335" Type="http://schemas.openxmlformats.org/officeDocument/2006/relationships/hyperlink" Target="http://www.imdb.com/title/tt0266543/?ref_=fn_tt_tt_1" TargetMode="External"/><Relationship Id="rId3580" Type="http://schemas.openxmlformats.org/officeDocument/2006/relationships/hyperlink" Target="http://www.imdb.com/title/tt0114609/?ref_=fn_tt_tt_1" TargetMode="External"/><Relationship Id="rId339" Type="http://schemas.openxmlformats.org/officeDocument/2006/relationships/hyperlink" Target="http://www.imdb.com/title/tt0146316/?ref_=fn_tt_tt_1" TargetMode="External"/><Relationship Id="rId330" Type="http://schemas.openxmlformats.org/officeDocument/2006/relationships/hyperlink" Target="http://www.imdb.com/title/tt1261945/?ref_=fn_tt_tt_1" TargetMode="External"/><Relationship Id="rId2250" Type="http://schemas.openxmlformats.org/officeDocument/2006/relationships/hyperlink" Target="http://www.imdb.com/title/tt0338325/?ref_=fn_tt_tt_1" TargetMode="External"/><Relationship Id="rId3582" Type="http://schemas.openxmlformats.org/officeDocument/2006/relationships/hyperlink" Target="http://www.imdb.com/title/tt0097474/?ref_=fn_tt_tt_1" TargetMode="External"/><Relationship Id="rId2251" Type="http://schemas.openxmlformats.org/officeDocument/2006/relationships/hyperlink" Target="http://www.imdb.com/title/tt1099212/?ref_=fn_tt_tt_1" TargetMode="External"/><Relationship Id="rId3581" Type="http://schemas.openxmlformats.org/officeDocument/2006/relationships/hyperlink" Target="http://www.imdb.com/title/tt0455590/?ref_=fn_tt_tt_1" TargetMode="External"/><Relationship Id="rId2252" Type="http://schemas.openxmlformats.org/officeDocument/2006/relationships/hyperlink" Target="http://www.imdb.com/title/tt0295289/?ref_=fn_tt_tt_1" TargetMode="External"/><Relationship Id="rId3584" Type="http://schemas.openxmlformats.org/officeDocument/2006/relationships/hyperlink" Target="http://www.imdb.com/title/tt0996382/?ref_=fn_tt_tt_1" TargetMode="External"/><Relationship Id="rId2253" Type="http://schemas.openxmlformats.org/officeDocument/2006/relationships/hyperlink" Target="http://www.imdb.com/title/tt0217630/?ref_=fn_tt_tt_1" TargetMode="External"/><Relationship Id="rId3583" Type="http://schemas.openxmlformats.org/officeDocument/2006/relationships/hyperlink" Target="http://www.imdb.com/title/tt1704573/?ref_=fn_tt_tt_1" TargetMode="External"/><Relationship Id="rId334" Type="http://schemas.openxmlformats.org/officeDocument/2006/relationships/hyperlink" Target="http://www.imdb.com/title/tt0380510/?ref_=fn_tt_tt_1" TargetMode="External"/><Relationship Id="rId2254" Type="http://schemas.openxmlformats.org/officeDocument/2006/relationships/hyperlink" Target="http://www.imdb.com/title/tt1232207/?ref_=fn_tt_tt_1" TargetMode="External"/><Relationship Id="rId3586" Type="http://schemas.openxmlformats.org/officeDocument/2006/relationships/hyperlink" Target="http://www.imdb.com/title/tt0137338/?ref_=fn_tt_tt_1" TargetMode="External"/><Relationship Id="rId333" Type="http://schemas.openxmlformats.org/officeDocument/2006/relationships/hyperlink" Target="http://www.imdb.com/title/tt1661199/?ref_=fn_tt_tt_1" TargetMode="External"/><Relationship Id="rId2255" Type="http://schemas.openxmlformats.org/officeDocument/2006/relationships/hyperlink" Target="http://www.imdb.com/title/tt0059245/?ref_=fn_tt_tt_1" TargetMode="External"/><Relationship Id="rId3585" Type="http://schemas.openxmlformats.org/officeDocument/2006/relationships/hyperlink" Target="http://www.imdb.com/title/tt0183659/?ref_=fn_tt_tt_1" TargetMode="External"/><Relationship Id="rId332" Type="http://schemas.openxmlformats.org/officeDocument/2006/relationships/hyperlink" Target="http://www.imdb.com/title/tt1667889/?ref_=fn_tt_tt_1" TargetMode="External"/><Relationship Id="rId2256" Type="http://schemas.openxmlformats.org/officeDocument/2006/relationships/hyperlink" Target="http://www.imdb.com/title/tt1741273/?ref_=fn_tt_tt_1" TargetMode="External"/><Relationship Id="rId3588" Type="http://schemas.openxmlformats.org/officeDocument/2006/relationships/hyperlink" Target="http://www.imdb.com/title/tt1702425/?ref_=fn_tt_tt_1" TargetMode="External"/><Relationship Id="rId331" Type="http://schemas.openxmlformats.org/officeDocument/2006/relationships/hyperlink" Target="http://www.imdb.com/title/tt0138749/?ref_=fn_tt_tt_1" TargetMode="External"/><Relationship Id="rId2257" Type="http://schemas.openxmlformats.org/officeDocument/2006/relationships/hyperlink" Target="http://www.imdb.com/title/tt1213644/?ref_=fn_tt_tt_1" TargetMode="External"/><Relationship Id="rId3587" Type="http://schemas.openxmlformats.org/officeDocument/2006/relationships/hyperlink" Target="http://www.imdb.com/title/tt1840417/?ref_=fn_tt_tt_1" TargetMode="External"/><Relationship Id="rId370" Type="http://schemas.openxmlformats.org/officeDocument/2006/relationships/hyperlink" Target="http://www.imdb.com/title/tt0212720/?ref_=fn_tt_tt_1" TargetMode="External"/><Relationship Id="rId369" Type="http://schemas.openxmlformats.org/officeDocument/2006/relationships/hyperlink" Target="http://www.imdb.com/title/tt2120120/?ref_=fn_tt_tt_1" TargetMode="External"/><Relationship Id="rId368" Type="http://schemas.openxmlformats.org/officeDocument/2006/relationships/hyperlink" Target="http://www.imdb.com/title/tt0960144/?ref_=fn_tt_tt_1" TargetMode="External"/><Relationship Id="rId2280" Type="http://schemas.openxmlformats.org/officeDocument/2006/relationships/hyperlink" Target="http://www.imdb.com/title/tt0116242/?ref_=fn_tt_tt_1" TargetMode="External"/><Relationship Id="rId2281" Type="http://schemas.openxmlformats.org/officeDocument/2006/relationships/hyperlink" Target="http://www.imdb.com/title/tt0804461/?ref_=fn_tt_tt_1" TargetMode="External"/><Relationship Id="rId2282" Type="http://schemas.openxmlformats.org/officeDocument/2006/relationships/hyperlink" Target="http://www.imdb.com/title/tt0780511/?ref_=fn_tt_tt_1" TargetMode="External"/><Relationship Id="rId363" Type="http://schemas.openxmlformats.org/officeDocument/2006/relationships/hyperlink" Target="http://www.imdb.com/title/tt0988045/?ref_=fn_tt_tt_1" TargetMode="External"/><Relationship Id="rId2283" Type="http://schemas.openxmlformats.org/officeDocument/2006/relationships/hyperlink" Target="http://www.imdb.com/title/tt0270846/?ref_=fn_tt_tt_1" TargetMode="External"/><Relationship Id="rId362" Type="http://schemas.openxmlformats.org/officeDocument/2006/relationships/hyperlink" Target="http://www.imdb.com/title/tt0112864/?ref_=fn_tt_tt_1" TargetMode="External"/><Relationship Id="rId2284" Type="http://schemas.openxmlformats.org/officeDocument/2006/relationships/hyperlink" Target="http://www.imdb.com/title/tt0399327/?ref_=fn_tt_tt_1" TargetMode="External"/><Relationship Id="rId361" Type="http://schemas.openxmlformats.org/officeDocument/2006/relationships/hyperlink" Target="http://www.imdb.com/title/tt1568346/?ref_=fn_tt_tt_1" TargetMode="External"/><Relationship Id="rId2285" Type="http://schemas.openxmlformats.org/officeDocument/2006/relationships/hyperlink" Target="http://www.imdb.com/title/tt0462229/?ref_=fn_tt_tt_1" TargetMode="External"/><Relationship Id="rId360" Type="http://schemas.openxmlformats.org/officeDocument/2006/relationships/hyperlink" Target="http://www.imdb.com/title/tt0942385/?ref_=fn_tt_tt_1" TargetMode="External"/><Relationship Id="rId2286" Type="http://schemas.openxmlformats.org/officeDocument/2006/relationships/hyperlink" Target="http://www.imdb.com/title/tt0345074/?ref_=fn_tt_tt_1" TargetMode="External"/><Relationship Id="rId367" Type="http://schemas.openxmlformats.org/officeDocument/2006/relationships/hyperlink" Target="http://www.imdb.com/title/tt0985699/?ref_=fn_tt_tt_1" TargetMode="External"/><Relationship Id="rId2287" Type="http://schemas.openxmlformats.org/officeDocument/2006/relationships/hyperlink" Target="http://www.imdb.com/title/tt0065054/?ref_=fn_tt_tt_1" TargetMode="External"/><Relationship Id="rId366" Type="http://schemas.openxmlformats.org/officeDocument/2006/relationships/hyperlink" Target="http://www.imdb.com/title/tt2974918/?ref_=fn_tt_tt_1" TargetMode="External"/><Relationship Id="rId2288" Type="http://schemas.openxmlformats.org/officeDocument/2006/relationships/hyperlink" Target="http://www.imdb.com/title/tt1791528/?ref_=fn_tt_tt_1" TargetMode="External"/><Relationship Id="rId365" Type="http://schemas.openxmlformats.org/officeDocument/2006/relationships/hyperlink" Target="http://www.imdb.com/title/tt0230011/?ref_=fn_tt_tt_1" TargetMode="External"/><Relationship Id="rId2289" Type="http://schemas.openxmlformats.org/officeDocument/2006/relationships/hyperlink" Target="http://www.imdb.com/title/tt0763304/?ref_=fn_tt_tt_1" TargetMode="External"/><Relationship Id="rId364" Type="http://schemas.openxmlformats.org/officeDocument/2006/relationships/hyperlink" Target="http://www.imdb.com/title/tt2638144/?ref_=fn_tt_tt_1" TargetMode="External"/><Relationship Id="rId95" Type="http://schemas.openxmlformats.org/officeDocument/2006/relationships/hyperlink" Target="http://www.imdb.com/title/tt0181852/?ref_=fn_tt_tt_1" TargetMode="External"/><Relationship Id="rId94" Type="http://schemas.openxmlformats.org/officeDocument/2006/relationships/hyperlink" Target="http://www.imdb.com/title/tt0892769/?ref_=fn_tt_tt_1" TargetMode="External"/><Relationship Id="rId97" Type="http://schemas.openxmlformats.org/officeDocument/2006/relationships/hyperlink" Target="http://www.imdb.com/title/tt0816692/?ref_=fn_tt_tt_1" TargetMode="External"/><Relationship Id="rId96" Type="http://schemas.openxmlformats.org/officeDocument/2006/relationships/hyperlink" Target="http://www.imdb.com/title/tt2015381/?ref_=fn_tt_tt_1" TargetMode="External"/><Relationship Id="rId99" Type="http://schemas.openxmlformats.org/officeDocument/2006/relationships/hyperlink" Target="http://www.imdb.com/title/tt4262980/?ref_=fn_tt_tt_1" TargetMode="External"/><Relationship Id="rId98" Type="http://schemas.openxmlformats.org/officeDocument/2006/relationships/hyperlink" Target="http://www.imdb.com/title/tt1375666/?ref_=fn_tt_tt_1" TargetMode="External"/><Relationship Id="rId91" Type="http://schemas.openxmlformats.org/officeDocument/2006/relationships/hyperlink" Target="http://www.imdb.com/title/tt1772341/?ref_=fn_tt_tt_1" TargetMode="External"/><Relationship Id="rId90" Type="http://schemas.openxmlformats.org/officeDocument/2006/relationships/hyperlink" Target="http://www.imdb.com/title/tt2245084/?ref_=fn_tt_tt_1" TargetMode="External"/><Relationship Id="rId93" Type="http://schemas.openxmlformats.org/officeDocument/2006/relationships/hyperlink" Target="http://www.imdb.com/title/tt1628841/?ref_=fn_tt_tt_1" TargetMode="External"/><Relationship Id="rId92" Type="http://schemas.openxmlformats.org/officeDocument/2006/relationships/hyperlink" Target="http://www.imdb.com/title/tt0338348/?ref_=fn_tt_tt_1" TargetMode="External"/><Relationship Id="rId359" Type="http://schemas.openxmlformats.org/officeDocument/2006/relationships/hyperlink" Target="http://www.imdb.com/title/tt0120762/?ref_=fn_tt_tt_1" TargetMode="External"/><Relationship Id="rId358" Type="http://schemas.openxmlformats.org/officeDocument/2006/relationships/hyperlink" Target="http://www.imdb.com/title/tt0407887/?ref_=fn_tt_tt_1" TargetMode="External"/><Relationship Id="rId357" Type="http://schemas.openxmlformats.org/officeDocument/2006/relationships/hyperlink" Target="http://www.imdb.com/title/tt0160127/?ref_=fn_tt_tt_1" TargetMode="External"/><Relationship Id="rId2270" Type="http://schemas.openxmlformats.org/officeDocument/2006/relationships/hyperlink" Target="http://www.imdb.com/title/tt1160368/?ref_=fn_tt_tt_1" TargetMode="External"/><Relationship Id="rId2271" Type="http://schemas.openxmlformats.org/officeDocument/2006/relationships/hyperlink" Target="http://www.imdb.com/title/tt1228987/?ref_=fn_tt_tt_1" TargetMode="External"/><Relationship Id="rId352" Type="http://schemas.openxmlformats.org/officeDocument/2006/relationships/hyperlink" Target="http://www.imdb.com/title/tt0266915/?ref_=fn_tt_tt_1" TargetMode="External"/><Relationship Id="rId2272" Type="http://schemas.openxmlformats.org/officeDocument/2006/relationships/hyperlink" Target="http://www.imdb.com/title/tt0109015/?ref_=fn_tt_tt_1" TargetMode="External"/><Relationship Id="rId351" Type="http://schemas.openxmlformats.org/officeDocument/2006/relationships/hyperlink" Target="http://www.imdb.com/title/tt0477080/?ref_=fn_tt_tt_1" TargetMode="External"/><Relationship Id="rId2273" Type="http://schemas.openxmlformats.org/officeDocument/2006/relationships/hyperlink" Target="http://www.imdb.com/title/tt0799934/?ref_=fn_tt_tt_1" TargetMode="External"/><Relationship Id="rId350" Type="http://schemas.openxmlformats.org/officeDocument/2006/relationships/hyperlink" Target="http://www.imdb.com/title/tt0120363/?ref_=fn_tt_tt_1" TargetMode="External"/><Relationship Id="rId2274" Type="http://schemas.openxmlformats.org/officeDocument/2006/relationships/hyperlink" Target="http://www.imdb.com/title/tt0413015/?ref_=fn_tt_tt_1" TargetMode="External"/><Relationship Id="rId2275" Type="http://schemas.openxmlformats.org/officeDocument/2006/relationships/hyperlink" Target="http://www.imdb.com/title/tt1712261/?ref_=fn_tt_tt_1" TargetMode="External"/><Relationship Id="rId356" Type="http://schemas.openxmlformats.org/officeDocument/2006/relationships/hyperlink" Target="http://www.imdb.com/title/tt0359950/?ref_=fn_tt_tt_1" TargetMode="External"/><Relationship Id="rId2276" Type="http://schemas.openxmlformats.org/officeDocument/2006/relationships/hyperlink" Target="http://www.imdb.com/title/tt0118954/?ref_=fn_tt_tt_1" TargetMode="External"/><Relationship Id="rId355" Type="http://schemas.openxmlformats.org/officeDocument/2006/relationships/hyperlink" Target="http://www.imdb.com/title/tt1080016/?ref_=fn_tt_tt_1" TargetMode="External"/><Relationship Id="rId2277" Type="http://schemas.openxmlformats.org/officeDocument/2006/relationships/hyperlink" Target="http://www.imdb.com/title/tt0144640/?ref_=fn_tt_tt_1" TargetMode="External"/><Relationship Id="rId354" Type="http://schemas.openxmlformats.org/officeDocument/2006/relationships/hyperlink" Target="http://www.imdb.com/title/tt0844471/?ref_=fn_tt_tt_1" TargetMode="External"/><Relationship Id="rId2278" Type="http://schemas.openxmlformats.org/officeDocument/2006/relationships/hyperlink" Target="http://www.imdb.com/title/tt2503944/?ref_=fn_tt_tt_1" TargetMode="External"/><Relationship Id="rId353" Type="http://schemas.openxmlformats.org/officeDocument/2006/relationships/hyperlink" Target="http://www.imdb.com/title/tt0161081/?ref_=fn_tt_tt_1" TargetMode="External"/><Relationship Id="rId2279" Type="http://schemas.openxmlformats.org/officeDocument/2006/relationships/hyperlink" Target="http://www.imdb.com/title/tt0098625/?ref_=fn_tt_tt_1" TargetMode="External"/><Relationship Id="rId2225" Type="http://schemas.openxmlformats.org/officeDocument/2006/relationships/hyperlink" Target="http://www.imdb.com/title/tt1100119/?ref_=fn_tt_tt_1" TargetMode="External"/><Relationship Id="rId3557" Type="http://schemas.openxmlformats.org/officeDocument/2006/relationships/hyperlink" Target="http://www.imdb.com/title/tt0361596/?ref_=fn_tt_tt_1" TargetMode="External"/><Relationship Id="rId4888" Type="http://schemas.openxmlformats.org/officeDocument/2006/relationships/hyperlink" Target="http://www.imdb.com/title/tt0067810/?ref_=fn_tt_tt_1" TargetMode="External"/><Relationship Id="rId2226" Type="http://schemas.openxmlformats.org/officeDocument/2006/relationships/hyperlink" Target="http://www.imdb.com/title/tt0114681/?ref_=fn_tt_tt_1" TargetMode="External"/><Relationship Id="rId3556" Type="http://schemas.openxmlformats.org/officeDocument/2006/relationships/hyperlink" Target="http://www.imdb.com/title/tt0091763/?ref_=fn_tt_tt_1" TargetMode="External"/><Relationship Id="rId4887" Type="http://schemas.openxmlformats.org/officeDocument/2006/relationships/hyperlink" Target="http://www.imdb.com/title/tt1549572/?ref_=fn_tt_tt_1" TargetMode="External"/><Relationship Id="rId2227" Type="http://schemas.openxmlformats.org/officeDocument/2006/relationships/hyperlink" Target="http://www.imdb.com/title/tt3531824/?ref_=fn_tt_tt_1" TargetMode="External"/><Relationship Id="rId3559" Type="http://schemas.openxmlformats.org/officeDocument/2006/relationships/hyperlink" Target="http://www.imdb.com/title/tt0058331/?ref_=fn_tt_tt_1" TargetMode="External"/><Relationship Id="rId2228" Type="http://schemas.openxmlformats.org/officeDocument/2006/relationships/hyperlink" Target="http://www.imdb.com/title/tt0800308/?ref_=fn_tt_tt_1" TargetMode="External"/><Relationship Id="rId3558" Type="http://schemas.openxmlformats.org/officeDocument/2006/relationships/hyperlink" Target="http://www.imdb.com/title/tt0064115/?ref_=fn_tt_tt_1" TargetMode="External"/><Relationship Id="rId4889" Type="http://schemas.openxmlformats.org/officeDocument/2006/relationships/hyperlink" Target="http://www.imdb.com/title/tt3581098/?ref_=fn_tt_tt_1" TargetMode="External"/><Relationship Id="rId2229" Type="http://schemas.openxmlformats.org/officeDocument/2006/relationships/hyperlink" Target="http://www.imdb.com/title/tt0120877/?ref_=fn_tt_tt_1" TargetMode="External"/><Relationship Id="rId305" Type="http://schemas.openxmlformats.org/officeDocument/2006/relationships/hyperlink" Target="http://www.imdb.com/title/tt0993846/?ref_=fn_tt_tt_1" TargetMode="External"/><Relationship Id="rId304" Type="http://schemas.openxmlformats.org/officeDocument/2006/relationships/hyperlink" Target="http://www.imdb.com/title/tt0450259/?ref_=fn_tt_tt_1" TargetMode="External"/><Relationship Id="rId303" Type="http://schemas.openxmlformats.org/officeDocument/2006/relationships/hyperlink" Target="http://www.imdb.com/title/tt0146675/?ref_=fn_tt_tt_1" TargetMode="External"/><Relationship Id="rId302" Type="http://schemas.openxmlformats.org/officeDocument/2006/relationships/hyperlink" Target="http://www.imdb.com/title/tt1243957/?ref_=fn_tt_tt_1" TargetMode="External"/><Relationship Id="rId309" Type="http://schemas.openxmlformats.org/officeDocument/2006/relationships/hyperlink" Target="http://www.imdb.com/title/tt1219342/?ref_=fn_tt_tt_1" TargetMode="External"/><Relationship Id="rId308" Type="http://schemas.openxmlformats.org/officeDocument/2006/relationships/hyperlink" Target="http://www.imdb.com/title/tt1371111/?ref_=fn_tt_tt_1" TargetMode="External"/><Relationship Id="rId307" Type="http://schemas.openxmlformats.org/officeDocument/2006/relationships/hyperlink" Target="http://www.imdb.com/title/tt0120201/?ref_=fn_tt_tt_1" TargetMode="External"/><Relationship Id="rId306" Type="http://schemas.openxmlformats.org/officeDocument/2006/relationships/hyperlink" Target="http://www.imdb.com/title/tt0112462/?ref_=fn_tt_tt_1" TargetMode="External"/><Relationship Id="rId4880" Type="http://schemas.openxmlformats.org/officeDocument/2006/relationships/hyperlink" Target="http://www.imdb.com/title/tt3666210/?ref_=fn_tt_tt_1" TargetMode="External"/><Relationship Id="rId3551" Type="http://schemas.openxmlformats.org/officeDocument/2006/relationships/hyperlink" Target="http://www.imdb.com/title/tt1226271/?ref_=fn_tt_tt_1" TargetMode="External"/><Relationship Id="rId4882" Type="http://schemas.openxmlformats.org/officeDocument/2006/relationships/hyperlink" Target="http://www.imdb.com/title/tt0118849/?ref_=fn_tt_tt_1" TargetMode="External"/><Relationship Id="rId2220" Type="http://schemas.openxmlformats.org/officeDocument/2006/relationships/hyperlink" Target="http://www.imdb.com/title/tt0441796/?ref_=fn_tt_tt_1" TargetMode="External"/><Relationship Id="rId3550" Type="http://schemas.openxmlformats.org/officeDocument/2006/relationships/hyperlink" Target="http://www.imdb.com/title/tt0301357/?ref_=fn_tt_tt_1" TargetMode="External"/><Relationship Id="rId4881" Type="http://schemas.openxmlformats.org/officeDocument/2006/relationships/hyperlink" Target="http://www.imdb.com/title/tt1702455/?ref_=fn_tt_tt_1" TargetMode="External"/><Relationship Id="rId301" Type="http://schemas.openxmlformats.org/officeDocument/2006/relationships/hyperlink" Target="http://www.imdb.com/title/tt0848537/?ref_=fn_tt_tt_1" TargetMode="External"/><Relationship Id="rId2221" Type="http://schemas.openxmlformats.org/officeDocument/2006/relationships/hyperlink" Target="http://www.imdb.com/title/tt0102744/?ref_=fn_tt_tt_1" TargetMode="External"/><Relationship Id="rId3553" Type="http://schemas.openxmlformats.org/officeDocument/2006/relationships/hyperlink" Target="http://www.imdb.com/title/tt2049116/?ref_=fn_tt_tt_1" TargetMode="External"/><Relationship Id="rId4884" Type="http://schemas.openxmlformats.org/officeDocument/2006/relationships/hyperlink" Target="http://www.imdb.com/title/tt0091939/?ref_=fn_tt_tt_1" TargetMode="External"/><Relationship Id="rId300" Type="http://schemas.openxmlformats.org/officeDocument/2006/relationships/hyperlink" Target="http://www.imdb.com/title/tt0386117/?ref_=fn_tt_tt_1" TargetMode="External"/><Relationship Id="rId2222" Type="http://schemas.openxmlformats.org/officeDocument/2006/relationships/hyperlink" Target="http://www.imdb.com/title/tt1213012/?ref_=fn_tt_tt_1" TargetMode="External"/><Relationship Id="rId3552" Type="http://schemas.openxmlformats.org/officeDocument/2006/relationships/hyperlink" Target="http://www.imdb.com/title/tt0089907/?ref_=fn_tt_tt_1" TargetMode="External"/><Relationship Id="rId4883" Type="http://schemas.openxmlformats.org/officeDocument/2006/relationships/hyperlink" Target="http://www.imdb.com/title/tt1714210/?ref_=fn_tt_tt_1" TargetMode="External"/><Relationship Id="rId2223" Type="http://schemas.openxmlformats.org/officeDocument/2006/relationships/hyperlink" Target="http://www.imdb.com/title/tt0475944/?ref_=fn_tt_tt_1" TargetMode="External"/><Relationship Id="rId3555" Type="http://schemas.openxmlformats.org/officeDocument/2006/relationships/hyperlink" Target="http://www.imdb.com/title/tt0077631/?ref_=fn_tt_tt_1" TargetMode="External"/><Relationship Id="rId4886" Type="http://schemas.openxmlformats.org/officeDocument/2006/relationships/hyperlink" Target="http://www.imdb.com/title/tt4707756/?ref_=fn_tt_tt_1" TargetMode="External"/><Relationship Id="rId2224" Type="http://schemas.openxmlformats.org/officeDocument/2006/relationships/hyperlink" Target="http://www.imdb.com/title/tt0430634/?ref_=fn_tt_tt_1" TargetMode="External"/><Relationship Id="rId3554" Type="http://schemas.openxmlformats.org/officeDocument/2006/relationships/hyperlink" Target="http://www.imdb.com/title/tt0113749/?ref_=fn_tt_tt_1" TargetMode="External"/><Relationship Id="rId4885" Type="http://schemas.openxmlformats.org/officeDocument/2006/relationships/hyperlink" Target="http://www.imdb.com/title/tt2421956/?ref_=fn_tt_tt_1" TargetMode="External"/><Relationship Id="rId2214" Type="http://schemas.openxmlformats.org/officeDocument/2006/relationships/hyperlink" Target="http://www.imdb.com/title/tt0421073/?ref_=fn_tt_tt_1" TargetMode="External"/><Relationship Id="rId3546" Type="http://schemas.openxmlformats.org/officeDocument/2006/relationships/hyperlink" Target="http://www.imdb.com/title/tt0790712/?ref_=fn_tt_tt_1" TargetMode="External"/><Relationship Id="rId4877" Type="http://schemas.openxmlformats.org/officeDocument/2006/relationships/hyperlink" Target="http://www.imdb.com/title/tt0412366/?ref_=fn_tt_tt_1" TargetMode="External"/><Relationship Id="rId2215" Type="http://schemas.openxmlformats.org/officeDocument/2006/relationships/hyperlink" Target="http://www.imdb.com/title/tt1213663/?ref_=fn_tt_tt_1" TargetMode="External"/><Relationship Id="rId3545" Type="http://schemas.openxmlformats.org/officeDocument/2006/relationships/hyperlink" Target="http://www.imdb.com/title/tt0168446/?ref_=fn_tt_tt_1" TargetMode="External"/><Relationship Id="rId4876" Type="http://schemas.openxmlformats.org/officeDocument/2006/relationships/hyperlink" Target="http://www.imdb.com/title/tt0446055/?ref_=fn_tt_tt_1" TargetMode="External"/><Relationship Id="rId2216" Type="http://schemas.openxmlformats.org/officeDocument/2006/relationships/hyperlink" Target="http://www.imdb.com/title/tt0479500/?ref_=fn_tt_tt_1" TargetMode="External"/><Relationship Id="rId3548" Type="http://schemas.openxmlformats.org/officeDocument/2006/relationships/hyperlink" Target="http://www.imdb.com/title/tt0421082/?ref_=fn_tt_tt_1" TargetMode="External"/><Relationship Id="rId4879" Type="http://schemas.openxmlformats.org/officeDocument/2006/relationships/hyperlink" Target="http://www.imdb.com/title/tt1989646/?ref_=fn_tt_tt_1" TargetMode="External"/><Relationship Id="rId2217" Type="http://schemas.openxmlformats.org/officeDocument/2006/relationships/hyperlink" Target="http://www.imdb.com/title/tt0433362/?ref_=fn_tt_tt_1" TargetMode="External"/><Relationship Id="rId3547" Type="http://schemas.openxmlformats.org/officeDocument/2006/relationships/hyperlink" Target="http://www.imdb.com/title/tt1414378/?ref_=fn_tt_tt_1" TargetMode="External"/><Relationship Id="rId4878" Type="http://schemas.openxmlformats.org/officeDocument/2006/relationships/hyperlink" Target="http://www.imdb.com/title/tt0448182/?ref_=fn_tt_tt_1" TargetMode="External"/><Relationship Id="rId2218" Type="http://schemas.openxmlformats.org/officeDocument/2006/relationships/hyperlink" Target="http://www.imdb.com/title/tt0815236/?ref_=fn_tt_tt_1" TargetMode="External"/><Relationship Id="rId2219" Type="http://schemas.openxmlformats.org/officeDocument/2006/relationships/hyperlink" Target="http://www.imdb.com/title/tt1067774/?ref_=fn_tt_tt_1" TargetMode="External"/><Relationship Id="rId3549" Type="http://schemas.openxmlformats.org/officeDocument/2006/relationships/hyperlink" Target="http://www.imdb.com/title/tt0088247/?ref_=fn_tt_tt_1" TargetMode="External"/><Relationship Id="rId3540" Type="http://schemas.openxmlformats.org/officeDocument/2006/relationships/hyperlink" Target="http://www.imdb.com/title/tt1723811/?ref_=fn_tt_tt_1" TargetMode="External"/><Relationship Id="rId4871" Type="http://schemas.openxmlformats.org/officeDocument/2006/relationships/hyperlink" Target="http://www.imdb.com/title/tt3565836/?ref_=fn_tt_tt_1" TargetMode="External"/><Relationship Id="rId4870" Type="http://schemas.openxmlformats.org/officeDocument/2006/relationships/hyperlink" Target="http://www.imdb.com/title/tt0923600/?ref_=fn_tt_tt_1" TargetMode="External"/><Relationship Id="rId2210" Type="http://schemas.openxmlformats.org/officeDocument/2006/relationships/hyperlink" Target="http://www.imdb.com/title/tt0116260/?ref_=fn_tt_tt_1" TargetMode="External"/><Relationship Id="rId3542" Type="http://schemas.openxmlformats.org/officeDocument/2006/relationships/hyperlink" Target="http://www.imdb.com/title/tt0457530/?ref_=fn_tt_tt_1" TargetMode="External"/><Relationship Id="rId4873" Type="http://schemas.openxmlformats.org/officeDocument/2006/relationships/hyperlink" Target="http://www.imdb.com/title/tt0048452/?ref_=fn_tt_tt_1" TargetMode="External"/><Relationship Id="rId2211" Type="http://schemas.openxmlformats.org/officeDocument/2006/relationships/hyperlink" Target="http://www.imdb.com/title/tt0200465/?ref_=fn_tt_tt_1" TargetMode="External"/><Relationship Id="rId3541" Type="http://schemas.openxmlformats.org/officeDocument/2006/relationships/hyperlink" Target="http://www.imdb.com/title/tt0375912/?ref_=fn_tt_tt_1" TargetMode="External"/><Relationship Id="rId4872" Type="http://schemas.openxmlformats.org/officeDocument/2006/relationships/hyperlink" Target="http://www.imdb.com/title/tt0437123/?ref_=fn_tt_tt_1" TargetMode="External"/><Relationship Id="rId2212" Type="http://schemas.openxmlformats.org/officeDocument/2006/relationships/hyperlink" Target="http://www.imdb.com/title/tt0338013/?ref_=fn_tt_tt_1" TargetMode="External"/><Relationship Id="rId3544" Type="http://schemas.openxmlformats.org/officeDocument/2006/relationships/hyperlink" Target="http://www.imdb.com/title/tt0359423/?ref_=fn_tt_tt_1" TargetMode="External"/><Relationship Id="rId4875" Type="http://schemas.openxmlformats.org/officeDocument/2006/relationships/hyperlink" Target="http://www.imdb.com/title/tt0756683/?ref_=fn_tt_tt_1" TargetMode="External"/><Relationship Id="rId2213" Type="http://schemas.openxmlformats.org/officeDocument/2006/relationships/hyperlink" Target="http://www.imdb.com/title/tt1414382/?ref_=fn_tt_tt_1" TargetMode="External"/><Relationship Id="rId3543" Type="http://schemas.openxmlformats.org/officeDocument/2006/relationships/hyperlink" Target="http://www.imdb.com/title/tt1869716/?ref_=fn_tt_tt_1" TargetMode="External"/><Relationship Id="rId4874" Type="http://schemas.openxmlformats.org/officeDocument/2006/relationships/hyperlink" Target="http://www.imdb.com/title/tt0944101/?ref_=fn_tt_tt_1" TargetMode="External"/><Relationship Id="rId2247" Type="http://schemas.openxmlformats.org/officeDocument/2006/relationships/hyperlink" Target="http://www.imdb.com/title/tt0276033/?ref_=fn_tt_tt_1" TargetMode="External"/><Relationship Id="rId3579" Type="http://schemas.openxmlformats.org/officeDocument/2006/relationships/hyperlink" Target="http://www.imdb.com/title/tt0120148/?ref_=fn_tt_tt_1" TargetMode="External"/><Relationship Id="rId2248" Type="http://schemas.openxmlformats.org/officeDocument/2006/relationships/hyperlink" Target="http://www.imdb.com/title/tt0419887/?ref_=fn_tt_tt_1" TargetMode="External"/><Relationship Id="rId3578" Type="http://schemas.openxmlformats.org/officeDocument/2006/relationships/hyperlink" Target="http://www.imdb.com/title/tt3910804/?ref_=fn_tt_tt_1" TargetMode="External"/><Relationship Id="rId2249" Type="http://schemas.openxmlformats.org/officeDocument/2006/relationships/hyperlink" Target="http://www.imdb.com/title/tt0315733/?ref_=fn_tt_tt_1" TargetMode="External"/><Relationship Id="rId327" Type="http://schemas.openxmlformats.org/officeDocument/2006/relationships/hyperlink" Target="http://www.imdb.com/title/tt0265086/?ref_=fn_tt_tt_1" TargetMode="External"/><Relationship Id="rId326" Type="http://schemas.openxmlformats.org/officeDocument/2006/relationships/hyperlink" Target="http://www.imdb.com/title/tt0327162/?ref_=fn_tt_tt_1" TargetMode="External"/><Relationship Id="rId325" Type="http://schemas.openxmlformats.org/officeDocument/2006/relationships/hyperlink" Target="http://www.imdb.com/title/tt0423294/?ref_=fn_tt_tt_1" TargetMode="External"/><Relationship Id="rId324" Type="http://schemas.openxmlformats.org/officeDocument/2006/relationships/hyperlink" Target="http://www.imdb.com/title/tt1410063/?ref_=fn_tt_tt_1" TargetMode="External"/><Relationship Id="rId329" Type="http://schemas.openxmlformats.org/officeDocument/2006/relationships/hyperlink" Target="http://www.imdb.com/title/tt0119116/?ref_=fn_tt_tt_1" TargetMode="External"/><Relationship Id="rId328" Type="http://schemas.openxmlformats.org/officeDocument/2006/relationships/hyperlink" Target="http://www.imdb.com/title/tt1790886/?ref_=fn_tt_tt_1" TargetMode="External"/><Relationship Id="rId3571" Type="http://schemas.openxmlformats.org/officeDocument/2006/relationships/hyperlink" Target="http://www.imdb.com/title/tt0218839/?ref_=fn_tt_tt_1" TargetMode="External"/><Relationship Id="rId2240" Type="http://schemas.openxmlformats.org/officeDocument/2006/relationships/hyperlink" Target="http://www.imdb.com/title/tt0462519/?ref_=fn_tt_tt_1" TargetMode="External"/><Relationship Id="rId3570" Type="http://schemas.openxmlformats.org/officeDocument/2006/relationships/hyperlink" Target="http://www.imdb.com/title/tt0038499/?ref_=fn_tt_tt_1" TargetMode="External"/><Relationship Id="rId2241" Type="http://schemas.openxmlformats.org/officeDocument/2006/relationships/hyperlink" Target="http://www.imdb.com/title/tt0938330/?ref_=fn_tt_tt_1" TargetMode="External"/><Relationship Id="rId3573" Type="http://schemas.openxmlformats.org/officeDocument/2006/relationships/hyperlink" Target="http://www.imdb.com/title/tt0096054/?ref_=fn_tt_tt_1" TargetMode="External"/><Relationship Id="rId2242" Type="http://schemas.openxmlformats.org/officeDocument/2006/relationships/hyperlink" Target="http://www.imdb.com/title/tt0116367/?ref_=fn_tt_tt_1" TargetMode="External"/><Relationship Id="rId3572" Type="http://schemas.openxmlformats.org/officeDocument/2006/relationships/hyperlink" Target="http://www.imdb.com/title/tt0082340/?ref_=fn_tt_tt_1" TargetMode="External"/><Relationship Id="rId323" Type="http://schemas.openxmlformats.org/officeDocument/2006/relationships/hyperlink" Target="http://www.imdb.com/title/tt0217505/?ref_=fn_tt_tt_1" TargetMode="External"/><Relationship Id="rId2243" Type="http://schemas.openxmlformats.org/officeDocument/2006/relationships/hyperlink" Target="http://www.imdb.com/title/tt0407121/?ref_=fn_tt_tt_1" TargetMode="External"/><Relationship Id="rId3575" Type="http://schemas.openxmlformats.org/officeDocument/2006/relationships/hyperlink" Target="http://www.imdb.com/title/tt0117786/?ref_=fn_tt_tt_1" TargetMode="External"/><Relationship Id="rId322" Type="http://schemas.openxmlformats.org/officeDocument/2006/relationships/hyperlink" Target="http://www.imdb.com/title/tt0209163/?ref_=fn_tt_tt_1" TargetMode="External"/><Relationship Id="rId2244" Type="http://schemas.openxmlformats.org/officeDocument/2006/relationships/hyperlink" Target="http://www.imdb.com/title/tt0113321/?ref_=fn_tt_tt_1" TargetMode="External"/><Relationship Id="rId3574" Type="http://schemas.openxmlformats.org/officeDocument/2006/relationships/hyperlink" Target="http://www.imdb.com/title/tt0462244/?ref_=fn_tt_tt_1" TargetMode="External"/><Relationship Id="rId321" Type="http://schemas.openxmlformats.org/officeDocument/2006/relationships/hyperlink" Target="http://www.imdb.com/title/tt0120176/?ref_=fn_tt_tt_1" TargetMode="External"/><Relationship Id="rId2245" Type="http://schemas.openxmlformats.org/officeDocument/2006/relationships/hyperlink" Target="http://www.imdb.com/title/tt0373074/?ref_=fn_tt_tt_1" TargetMode="External"/><Relationship Id="rId3577" Type="http://schemas.openxmlformats.org/officeDocument/2006/relationships/hyperlink" Target="http://www.imdb.com/title/tt0095690/?ref_=fn_tt_tt_1" TargetMode="External"/><Relationship Id="rId320" Type="http://schemas.openxmlformats.org/officeDocument/2006/relationships/hyperlink" Target="http://www.imdb.com/title/tt2452042/?ref_=fn_tt_tt_1" TargetMode="External"/><Relationship Id="rId2246" Type="http://schemas.openxmlformats.org/officeDocument/2006/relationships/hyperlink" Target="http://www.imdb.com/title/tt0118315/?ref_=fn_tt_tt_1" TargetMode="External"/><Relationship Id="rId3576" Type="http://schemas.openxmlformats.org/officeDocument/2006/relationships/hyperlink" Target="http://www.imdb.com/title/tt0310281/?ref_=fn_tt_tt_1" TargetMode="External"/><Relationship Id="rId2236" Type="http://schemas.openxmlformats.org/officeDocument/2006/relationships/hyperlink" Target="http://www.imdb.com/title/tt0089457/?ref_=fn_tt_tt_1" TargetMode="External"/><Relationship Id="rId3568" Type="http://schemas.openxmlformats.org/officeDocument/2006/relationships/hyperlink" Target="http://www.imdb.com/title/tt0283111/?ref_=fn_tt_tt_1" TargetMode="External"/><Relationship Id="rId4899" Type="http://schemas.openxmlformats.org/officeDocument/2006/relationships/hyperlink" Target="http://www.imdb.com/title/tt2403815/?ref_=fn_tt_tt_1" TargetMode="External"/><Relationship Id="rId2237" Type="http://schemas.openxmlformats.org/officeDocument/2006/relationships/hyperlink" Target="http://www.imdb.com/title/tt0124879/?ref_=fn_tt_tt_1" TargetMode="External"/><Relationship Id="rId3567" Type="http://schemas.openxmlformats.org/officeDocument/2006/relationships/hyperlink" Target="http://www.imdb.com/title/tt0097981/?ref_=fn_tt_tt_1" TargetMode="External"/><Relationship Id="rId4898" Type="http://schemas.openxmlformats.org/officeDocument/2006/relationships/hyperlink" Target="http://www.imdb.com/title/tt2780714/?ref_=fn_tt_tt_1" TargetMode="External"/><Relationship Id="rId2238" Type="http://schemas.openxmlformats.org/officeDocument/2006/relationships/hyperlink" Target="http://www.imdb.com/title/tt0490204/?ref_=fn_tt_tt_1" TargetMode="External"/><Relationship Id="rId2239" Type="http://schemas.openxmlformats.org/officeDocument/2006/relationships/hyperlink" Target="http://www.imdb.com/title/tt0758758/?ref_=fn_tt_tt_1" TargetMode="External"/><Relationship Id="rId3569" Type="http://schemas.openxmlformats.org/officeDocument/2006/relationships/hyperlink" Target="http://www.imdb.com/title/tt1125849/?ref_=fn_tt_tt_1" TargetMode="External"/><Relationship Id="rId316" Type="http://schemas.openxmlformats.org/officeDocument/2006/relationships/hyperlink" Target="http://www.imdb.com/title/tt0362165/?ref_=fn_tt_tt_1" TargetMode="External"/><Relationship Id="rId315" Type="http://schemas.openxmlformats.org/officeDocument/2006/relationships/hyperlink" Target="http://www.imdb.com/title/tt2058673/?ref_=fn_tt_tt_1" TargetMode="External"/><Relationship Id="rId314" Type="http://schemas.openxmlformats.org/officeDocument/2006/relationships/hyperlink" Target="http://www.imdb.com/title/tt2333784/?ref_=fn_tt_tt_1" TargetMode="External"/><Relationship Id="rId313" Type="http://schemas.openxmlformats.org/officeDocument/2006/relationships/hyperlink" Target="http://www.imdb.com/title/tt0457400/?ref_=fn_tt_tt_1" TargetMode="External"/><Relationship Id="rId319" Type="http://schemas.openxmlformats.org/officeDocument/2006/relationships/hyperlink" Target="http://www.imdb.com/title/tt0947810/?ref_=fn_tt_tt_1" TargetMode="External"/><Relationship Id="rId318" Type="http://schemas.openxmlformats.org/officeDocument/2006/relationships/hyperlink" Target="http://www.imdb.com/title/tt0180052/?ref_=fn_tt_tt_1" TargetMode="External"/><Relationship Id="rId317" Type="http://schemas.openxmlformats.org/officeDocument/2006/relationships/hyperlink" Target="http://www.imdb.com/title/tt1390411/?ref_=fn_tt_tt_1" TargetMode="External"/><Relationship Id="rId3560" Type="http://schemas.openxmlformats.org/officeDocument/2006/relationships/hyperlink" Target="http://www.imdb.com/title/tt0081283/?ref_=fn_tt_tt_1" TargetMode="External"/><Relationship Id="rId4891" Type="http://schemas.openxmlformats.org/officeDocument/2006/relationships/hyperlink" Target="http://www.imdb.com/title/tt0907657/?ref_=fn_tt_tt_1" TargetMode="External"/><Relationship Id="rId4890" Type="http://schemas.openxmlformats.org/officeDocument/2006/relationships/hyperlink" Target="http://www.imdb.com/title/tt0271219/?ref_=fn_tt_tt_1" TargetMode="External"/><Relationship Id="rId2230" Type="http://schemas.openxmlformats.org/officeDocument/2006/relationships/hyperlink" Target="http://www.imdb.com/title/tt0249327/?ref_=fn_tt_tt_1" TargetMode="External"/><Relationship Id="rId3562" Type="http://schemas.openxmlformats.org/officeDocument/2006/relationships/hyperlink" Target="http://www.imdb.com/title/tt0055614/?ref_=fn_tt_tt_1" TargetMode="External"/><Relationship Id="rId4893" Type="http://schemas.openxmlformats.org/officeDocument/2006/relationships/hyperlink" Target="http://www.imdb.com/title/tt1333668/?ref_=fn_tt_tt_1" TargetMode="External"/><Relationship Id="rId2231" Type="http://schemas.openxmlformats.org/officeDocument/2006/relationships/hyperlink" Target="http://www.imdb.com/title/tt0054215/?ref_=fn_tt_tt_1" TargetMode="External"/><Relationship Id="rId3561" Type="http://schemas.openxmlformats.org/officeDocument/2006/relationships/hyperlink" Target="http://www.imdb.com/title/tt0327437/?ref_=fn_tt_tt_1" TargetMode="External"/><Relationship Id="rId4892" Type="http://schemas.openxmlformats.org/officeDocument/2006/relationships/hyperlink" Target="http://www.imdb.com/title/tt0217894/?ref_=fn_tt_tt_1" TargetMode="External"/><Relationship Id="rId312" Type="http://schemas.openxmlformats.org/officeDocument/2006/relationships/hyperlink" Target="http://www.imdb.com/title/tt0133240/?ref_=fn_tt_tt_1" TargetMode="External"/><Relationship Id="rId2232" Type="http://schemas.openxmlformats.org/officeDocument/2006/relationships/hyperlink" Target="http://www.imdb.com/title/tt1046163/?ref_=fn_tt_tt_1" TargetMode="External"/><Relationship Id="rId3564" Type="http://schemas.openxmlformats.org/officeDocument/2006/relationships/hyperlink" Target="http://www.imdb.com/title/tt0250274/?ref_=fn_tt_tt_1" TargetMode="External"/><Relationship Id="rId4895" Type="http://schemas.openxmlformats.org/officeDocument/2006/relationships/hyperlink" Target="http://www.imdb.com/title/tt1934172/?ref_=fn_tt_tt_1" TargetMode="External"/><Relationship Id="rId311" Type="http://schemas.openxmlformats.org/officeDocument/2006/relationships/hyperlink" Target="http://www.imdb.com/title/tt1267297/?ref_=fn_tt_tt_1" TargetMode="External"/><Relationship Id="rId2233" Type="http://schemas.openxmlformats.org/officeDocument/2006/relationships/hyperlink" Target="http://www.imdb.com/title/tt2318092/?ref_=fn_tt_tt_1" TargetMode="External"/><Relationship Id="rId3563" Type="http://schemas.openxmlformats.org/officeDocument/2006/relationships/hyperlink" Target="http://www.imdb.com/title/tt0080487/?ref_=fn_tt_tt_1" TargetMode="External"/><Relationship Id="rId4894" Type="http://schemas.openxmlformats.org/officeDocument/2006/relationships/hyperlink" Target="http://www.imdb.com/title/tt1743993/?ref_=fn_tt_tt_1" TargetMode="External"/><Relationship Id="rId310" Type="http://schemas.openxmlformats.org/officeDocument/2006/relationships/hyperlink" Target="http://www.imdb.com/title/tt0327554/?ref_=fn_tt_tt_1" TargetMode="External"/><Relationship Id="rId2234" Type="http://schemas.openxmlformats.org/officeDocument/2006/relationships/hyperlink" Target="http://www.imdb.com/title/tt0791304/?ref_=fn_tt_tt_1" TargetMode="External"/><Relationship Id="rId3566" Type="http://schemas.openxmlformats.org/officeDocument/2006/relationships/hyperlink" Target="http://www.imdb.com/title/tt0114814/?ref_=fn_tt_tt_1" TargetMode="External"/><Relationship Id="rId4897" Type="http://schemas.openxmlformats.org/officeDocument/2006/relationships/hyperlink" Target="http://www.imdb.com/title/tt0059026/?ref_=fn_tt_tt_1" TargetMode="External"/><Relationship Id="rId2235" Type="http://schemas.openxmlformats.org/officeDocument/2006/relationships/hyperlink" Target="http://www.imdb.com/title/tt0083254/?ref_=fn_tt_tt_1" TargetMode="External"/><Relationship Id="rId3565" Type="http://schemas.openxmlformats.org/officeDocument/2006/relationships/hyperlink" Target="http://www.imdb.com/title/tt0161100/?ref_=fn_tt_tt_1" TargetMode="External"/><Relationship Id="rId4896" Type="http://schemas.openxmlformats.org/officeDocument/2006/relationships/hyperlink" Target="http://www.imdb.com/title/tt0072271/?ref_=fn_tt_tt_1" TargetMode="External"/><Relationship Id="rId4040" Type="http://schemas.openxmlformats.org/officeDocument/2006/relationships/hyperlink" Target="http://www.imdb.com/title/tt0053604/?ref_=fn_tt_tt_1" TargetMode="External"/><Relationship Id="rId4042" Type="http://schemas.openxmlformats.org/officeDocument/2006/relationships/hyperlink" Target="http://www.imdb.com/title/tt0061107/?ref_=fn_tt_tt_1" TargetMode="External"/><Relationship Id="rId4041" Type="http://schemas.openxmlformats.org/officeDocument/2006/relationships/hyperlink" Target="http://www.imdb.com/title/tt0107254/?ref_=fn_tt_tt_1" TargetMode="External"/><Relationship Id="rId4044" Type="http://schemas.openxmlformats.org/officeDocument/2006/relationships/hyperlink" Target="http://www.imdb.com/title/tt3205376/?ref_=fn_tt_tt_1" TargetMode="External"/><Relationship Id="rId4043" Type="http://schemas.openxmlformats.org/officeDocument/2006/relationships/hyperlink" Target="http://www.imdb.com/title/tt0425598/?ref_=fn_tt_tt_1" TargetMode="External"/><Relationship Id="rId4046" Type="http://schemas.openxmlformats.org/officeDocument/2006/relationships/hyperlink" Target="http://www.imdb.com/title/tt1097013/?ref_=fn_tt_tt_1" TargetMode="External"/><Relationship Id="rId4045" Type="http://schemas.openxmlformats.org/officeDocument/2006/relationships/hyperlink" Target="http://www.imdb.com/title/tt0089444/?ref_=fn_tt_tt_1" TargetMode="External"/><Relationship Id="rId4048" Type="http://schemas.openxmlformats.org/officeDocument/2006/relationships/hyperlink" Target="http://www.imdb.com/title/tt0055031/?ref_=fn_tt_tt_1" TargetMode="External"/><Relationship Id="rId4047" Type="http://schemas.openxmlformats.org/officeDocument/2006/relationships/hyperlink" Target="http://www.imdb.com/title/tt0053793/?ref_=fn_tt_tt_1" TargetMode="External"/><Relationship Id="rId4049" Type="http://schemas.openxmlformats.org/officeDocument/2006/relationships/hyperlink" Target="http://www.imdb.com/title/tt0160298/?ref_=fn_tt_tt_1" TargetMode="External"/><Relationship Id="rId4031" Type="http://schemas.openxmlformats.org/officeDocument/2006/relationships/hyperlink" Target="http://www.imdb.com/title/tt0327036/?ref_=fn_tt_tt_1" TargetMode="External"/><Relationship Id="rId4030" Type="http://schemas.openxmlformats.org/officeDocument/2006/relationships/hyperlink" Target="http://www.imdb.com/title/tt1922777/?ref_=fn_tt_tt_1" TargetMode="External"/><Relationship Id="rId297" Type="http://schemas.openxmlformats.org/officeDocument/2006/relationships/hyperlink" Target="http://www.imdb.com/title/tt1764651/?ref_=fn_tt_tt_1" TargetMode="External"/><Relationship Id="rId4033" Type="http://schemas.openxmlformats.org/officeDocument/2006/relationships/hyperlink" Target="http://www.imdb.com/title/tt0065462/?ref_=fn_tt_tt_1" TargetMode="External"/><Relationship Id="rId296" Type="http://schemas.openxmlformats.org/officeDocument/2006/relationships/hyperlink" Target="http://www.imdb.com/title/tt0120917/?ref_=fn_tt_tt_1" TargetMode="External"/><Relationship Id="rId4032" Type="http://schemas.openxmlformats.org/officeDocument/2006/relationships/hyperlink" Target="http://www.imdb.com/title/tt0051459/?ref_=fn_tt_tt_1" TargetMode="External"/><Relationship Id="rId295" Type="http://schemas.openxmlformats.org/officeDocument/2006/relationships/hyperlink" Target="http://www.imdb.com/title/tt0116583/?ref_=fn_tt_tt_1" TargetMode="External"/><Relationship Id="rId4035" Type="http://schemas.openxmlformats.org/officeDocument/2006/relationships/hyperlink" Target="http://www.imdb.com/title/tt0235679/?ref_=fn_tt_tt_1" TargetMode="External"/><Relationship Id="rId294" Type="http://schemas.openxmlformats.org/officeDocument/2006/relationships/hyperlink" Target="http://www.imdb.com/title/tt1853728/?ref_=fn_tt_tt_1" TargetMode="External"/><Relationship Id="rId4034" Type="http://schemas.openxmlformats.org/officeDocument/2006/relationships/hyperlink" Target="http://www.imdb.com/title/tt0118570/?ref_=fn_tt_tt_1" TargetMode="External"/><Relationship Id="rId4037" Type="http://schemas.openxmlformats.org/officeDocument/2006/relationships/hyperlink" Target="http://www.imdb.com/title/tt0050212/?ref_=fn_tt_tt_1" TargetMode="External"/><Relationship Id="rId4036" Type="http://schemas.openxmlformats.org/officeDocument/2006/relationships/hyperlink" Target="http://www.imdb.com/title/tt0091080/?ref_=fn_tt_tt_1" TargetMode="External"/><Relationship Id="rId299" Type="http://schemas.openxmlformats.org/officeDocument/2006/relationships/hyperlink" Target="http://www.imdb.com/title/tt0449010/?ref_=fn_tt_tt_1" TargetMode="External"/><Relationship Id="rId4039" Type="http://schemas.openxmlformats.org/officeDocument/2006/relationships/hyperlink" Target="http://www.imdb.com/title/tt0074512/?ref_=fn_tt_tt_1" TargetMode="External"/><Relationship Id="rId298" Type="http://schemas.openxmlformats.org/officeDocument/2006/relationships/hyperlink" Target="http://www.imdb.com/title/tt0368891/?ref_=fn_tt_tt_1" TargetMode="External"/><Relationship Id="rId4038" Type="http://schemas.openxmlformats.org/officeDocument/2006/relationships/hyperlink" Target="http://www.imdb.com/title/tt0100666/?ref_=fn_tt_tt_1" TargetMode="External"/><Relationship Id="rId4060" Type="http://schemas.openxmlformats.org/officeDocument/2006/relationships/hyperlink" Target="http://www.imdb.com/title/tt0166175/?ref_=fn_tt_tt_1" TargetMode="External"/><Relationship Id="rId4062" Type="http://schemas.openxmlformats.org/officeDocument/2006/relationships/hyperlink" Target="http://www.imdb.com/title/tt0116743/?ref_=fn_tt_tt_1" TargetMode="External"/><Relationship Id="rId4061" Type="http://schemas.openxmlformats.org/officeDocument/2006/relationships/hyperlink" Target="http://www.imdb.com/title/tt0174336/?ref_=fn_tt_tt_1" TargetMode="External"/><Relationship Id="rId4064" Type="http://schemas.openxmlformats.org/officeDocument/2006/relationships/hyperlink" Target="http://www.imdb.com/title/tt0067992/?ref_=fn_tt_tt_1" TargetMode="External"/><Relationship Id="rId4063" Type="http://schemas.openxmlformats.org/officeDocument/2006/relationships/hyperlink" Target="http://www.imdb.com/title/tt0878835/?ref_=fn_tt_tt_1" TargetMode="External"/><Relationship Id="rId4066" Type="http://schemas.openxmlformats.org/officeDocument/2006/relationships/hyperlink" Target="http://www.imdb.com/title/tt0118541/?ref_=fn_tt_tt_1" TargetMode="External"/><Relationship Id="rId4065" Type="http://schemas.openxmlformats.org/officeDocument/2006/relationships/hyperlink" Target="http://www.imdb.com/title/tt0108517/?ref_=fn_tt_tt_1" TargetMode="External"/><Relationship Id="rId4068" Type="http://schemas.openxmlformats.org/officeDocument/2006/relationships/hyperlink" Target="http://www.imdb.com/title/tt0268690/?ref_=fn_tt_tt_1" TargetMode="External"/><Relationship Id="rId4067" Type="http://schemas.openxmlformats.org/officeDocument/2006/relationships/hyperlink" Target="http://www.imdb.com/title/tt0077405/?ref_=fn_tt_tt_1" TargetMode="External"/><Relationship Id="rId4069" Type="http://schemas.openxmlformats.org/officeDocument/2006/relationships/hyperlink" Target="http://www.imdb.com/title/tt0155776/?ref_=fn_tt_tt_1" TargetMode="External"/><Relationship Id="rId4051" Type="http://schemas.openxmlformats.org/officeDocument/2006/relationships/hyperlink" Target="http://www.imdb.com/title/tt0040724/?ref_=fn_tt_tt_1" TargetMode="External"/><Relationship Id="rId4050" Type="http://schemas.openxmlformats.org/officeDocument/2006/relationships/hyperlink" Target="http://www.imdb.com/title/tt0437745/?ref_=fn_tt_tt_1" TargetMode="External"/><Relationship Id="rId4053" Type="http://schemas.openxmlformats.org/officeDocument/2006/relationships/hyperlink" Target="http://www.imdb.com/title/tt2209418/?ref_=fn_tt_tt_1" TargetMode="External"/><Relationship Id="rId4052" Type="http://schemas.openxmlformats.org/officeDocument/2006/relationships/hyperlink" Target="http://www.imdb.com/title/tt0490196/?ref_=fn_tt_tt_1" TargetMode="External"/><Relationship Id="rId4055" Type="http://schemas.openxmlformats.org/officeDocument/2006/relationships/hyperlink" Target="http://www.imdb.com/title/tt0095863/?ref_=fn_tt_tt_1" TargetMode="External"/><Relationship Id="rId4054" Type="http://schemas.openxmlformats.org/officeDocument/2006/relationships/hyperlink" Target="http://www.imdb.com/title/tt0094118/?ref_=fn_tt_tt_1" TargetMode="External"/><Relationship Id="rId4057" Type="http://schemas.openxmlformats.org/officeDocument/2006/relationships/hyperlink" Target="http://www.imdb.com/title/tt0296166/?ref_=fn_tt_tt_1" TargetMode="External"/><Relationship Id="rId4056" Type="http://schemas.openxmlformats.org/officeDocument/2006/relationships/hyperlink" Target="http://www.imdb.com/title/tt0399901/?ref_=fn_tt_tt_1" TargetMode="External"/><Relationship Id="rId4059" Type="http://schemas.openxmlformats.org/officeDocument/2006/relationships/hyperlink" Target="http://www.imdb.com/title/tt0240200/?ref_=fn_tt_tt_1" TargetMode="External"/><Relationship Id="rId4058" Type="http://schemas.openxmlformats.org/officeDocument/2006/relationships/hyperlink" Target="http://www.imdb.com/title/tt3458030/?ref_=fn_tt_tt_1" TargetMode="External"/><Relationship Id="rId4008" Type="http://schemas.openxmlformats.org/officeDocument/2006/relationships/hyperlink" Target="http://www.imdb.com/title/tt2796678/?ref_=fn_tt_tt_1" TargetMode="External"/><Relationship Id="rId4007" Type="http://schemas.openxmlformats.org/officeDocument/2006/relationships/hyperlink" Target="http://www.imdb.com/title/tt0083739/?ref_=fn_tt_tt_1" TargetMode="External"/><Relationship Id="rId4009" Type="http://schemas.openxmlformats.org/officeDocument/2006/relationships/hyperlink" Target="http://www.imdb.com/title/tt0144178/?ref_=fn_tt_tt_1" TargetMode="External"/><Relationship Id="rId271" Type="http://schemas.openxmlformats.org/officeDocument/2006/relationships/hyperlink" Target="http://www.imdb.com/title/tt0312528/?ref_=fn_tt_tt_1" TargetMode="External"/><Relationship Id="rId270" Type="http://schemas.openxmlformats.org/officeDocument/2006/relationships/hyperlink" Target="http://www.imdb.com/title/tt0248667/?ref_=fn_tt_tt_1" TargetMode="External"/><Relationship Id="rId269" Type="http://schemas.openxmlformats.org/officeDocument/2006/relationships/hyperlink" Target="http://www.imdb.com/title/tt0327437/?ref_=fn_tt_tt_1" TargetMode="External"/><Relationship Id="rId264" Type="http://schemas.openxmlformats.org/officeDocument/2006/relationships/hyperlink" Target="http://www.imdb.com/title/tt2017020/?ref_=fn_tt_tt_1" TargetMode="External"/><Relationship Id="rId4000" Type="http://schemas.openxmlformats.org/officeDocument/2006/relationships/hyperlink" Target="http://www.imdb.com/title/tt0317248/?ref_=fn_tt_tt_1" TargetMode="External"/><Relationship Id="rId263" Type="http://schemas.openxmlformats.org/officeDocument/2006/relationships/hyperlink" Target="http://www.imdb.com/title/tt0433035/?ref_=fn_tt_tt_1" TargetMode="External"/><Relationship Id="rId262" Type="http://schemas.openxmlformats.org/officeDocument/2006/relationships/hyperlink" Target="http://www.imdb.com/title/tt3410834/?ref_=fn_tt_tt_1" TargetMode="External"/><Relationship Id="rId4002" Type="http://schemas.openxmlformats.org/officeDocument/2006/relationships/hyperlink" Target="http://www.imdb.com/title/tt1850418/?ref_=fn_tt_tt_1" TargetMode="External"/><Relationship Id="rId261" Type="http://schemas.openxmlformats.org/officeDocument/2006/relationships/hyperlink" Target="http://www.imdb.com/title/tt0299172/?ref_=fn_tt_tt_1" TargetMode="External"/><Relationship Id="rId4001" Type="http://schemas.openxmlformats.org/officeDocument/2006/relationships/hyperlink" Target="http://www.imdb.com/title/tt0188674/?ref_=fn_tt_tt_1" TargetMode="External"/><Relationship Id="rId268" Type="http://schemas.openxmlformats.org/officeDocument/2006/relationships/hyperlink" Target="http://www.imdb.com/title/tt0120737/?ref_=fn_tt_tt_1" TargetMode="External"/><Relationship Id="rId4004" Type="http://schemas.openxmlformats.org/officeDocument/2006/relationships/hyperlink" Target="http://www.imdb.com/title/tt2106476/?ref_=fn_tt_tt_1" TargetMode="External"/><Relationship Id="rId267" Type="http://schemas.openxmlformats.org/officeDocument/2006/relationships/hyperlink" Target="http://www.imdb.com/title/tt0337978/?ref_=fn_tt_tt_1" TargetMode="External"/><Relationship Id="rId4003" Type="http://schemas.openxmlformats.org/officeDocument/2006/relationships/hyperlink" Target="http://www.imdb.com/title/tt0783238/?ref_=fn_tt_tt_1" TargetMode="External"/><Relationship Id="rId266" Type="http://schemas.openxmlformats.org/officeDocument/2006/relationships/hyperlink" Target="http://www.imdb.com/title/tt1731141/?ref_=fn_tt_tt_1" TargetMode="External"/><Relationship Id="rId4006" Type="http://schemas.openxmlformats.org/officeDocument/2006/relationships/hyperlink" Target="http://www.imdb.com/title/tt0482463/?ref_=fn_tt_tt_1" TargetMode="External"/><Relationship Id="rId265" Type="http://schemas.openxmlformats.org/officeDocument/2006/relationships/hyperlink" Target="http://www.imdb.com/title/tt0120179/?ref_=fn_tt_tt_1" TargetMode="External"/><Relationship Id="rId4005" Type="http://schemas.openxmlformats.org/officeDocument/2006/relationships/hyperlink" Target="http://www.imdb.com/title/tt0085334/?ref_=fn_tt_tt_1" TargetMode="External"/><Relationship Id="rId260" Type="http://schemas.openxmlformats.org/officeDocument/2006/relationships/hyperlink" Target="http://www.imdb.com/title/tt0472181/?ref_=fn_tt_tt_1" TargetMode="External"/><Relationship Id="rId259" Type="http://schemas.openxmlformats.org/officeDocument/2006/relationships/hyperlink" Target="http://www.imdb.com/title/tt1253863/?ref_=fn_tt_tt_1" TargetMode="External"/><Relationship Id="rId258" Type="http://schemas.openxmlformats.org/officeDocument/2006/relationships/hyperlink" Target="http://www.imdb.com/title/tt0084967/?ref_=fn_tt_tt_1" TargetMode="External"/><Relationship Id="rId2290" Type="http://schemas.openxmlformats.org/officeDocument/2006/relationships/hyperlink" Target="http://www.imdb.com/title/tt1532958/?ref_=fn_tt_tt_1" TargetMode="External"/><Relationship Id="rId2291" Type="http://schemas.openxmlformats.org/officeDocument/2006/relationships/hyperlink" Target="http://www.imdb.com/title/tt1714204/?ref_=fn_tt_tt_1" TargetMode="External"/><Relationship Id="rId2292" Type="http://schemas.openxmlformats.org/officeDocument/2006/relationships/hyperlink" Target="http://www.imdb.com/title/tt1190617/?ref_=fn_tt_tt_1" TargetMode="External"/><Relationship Id="rId2293" Type="http://schemas.openxmlformats.org/officeDocument/2006/relationships/hyperlink" Target="http://www.imdb.com/title/tt2002718/?ref_=fn_tt_tt_1" TargetMode="External"/><Relationship Id="rId253" Type="http://schemas.openxmlformats.org/officeDocument/2006/relationships/hyperlink" Target="http://www.imdb.com/title/tt0356910/?ref_=fn_tt_tt_1" TargetMode="External"/><Relationship Id="rId2294" Type="http://schemas.openxmlformats.org/officeDocument/2006/relationships/hyperlink" Target="http://www.imdb.com/title/tt0310357/?ref_=fn_tt_tt_1" TargetMode="External"/><Relationship Id="rId252" Type="http://schemas.openxmlformats.org/officeDocument/2006/relationships/hyperlink" Target="http://www.imdb.com/title/tt0349903/?ref_=fn_tt_tt_1" TargetMode="External"/><Relationship Id="rId2295" Type="http://schemas.openxmlformats.org/officeDocument/2006/relationships/hyperlink" Target="http://www.imdb.com/title/tt0489282/?ref_=fn_tt_tt_1" TargetMode="External"/><Relationship Id="rId251" Type="http://schemas.openxmlformats.org/officeDocument/2006/relationships/hyperlink" Target="http://www.imdb.com/title/tt0187393/?ref_=fn_tt_tt_1" TargetMode="External"/><Relationship Id="rId2296" Type="http://schemas.openxmlformats.org/officeDocument/2006/relationships/hyperlink" Target="http://www.imdb.com/title/tt0151568/?ref_=fn_tt_tt_1" TargetMode="External"/><Relationship Id="rId250" Type="http://schemas.openxmlformats.org/officeDocument/2006/relationships/hyperlink" Target="http://www.imdb.com/title/tt0120347/?ref_=fn_tt_tt_1" TargetMode="External"/><Relationship Id="rId2297" Type="http://schemas.openxmlformats.org/officeDocument/2006/relationships/hyperlink" Target="http://www.imdb.com/title/tt1810683/?ref_=fn_tt_tt_1" TargetMode="External"/><Relationship Id="rId257" Type="http://schemas.openxmlformats.org/officeDocument/2006/relationships/hyperlink" Target="http://www.imdb.com/title/tt0990407/?ref_=fn_tt_tt_1" TargetMode="External"/><Relationship Id="rId2298" Type="http://schemas.openxmlformats.org/officeDocument/2006/relationships/hyperlink" Target="http://www.imdb.com/title/tt1571222/?ref_=fn_tt_tt_1" TargetMode="External"/><Relationship Id="rId256" Type="http://schemas.openxmlformats.org/officeDocument/2006/relationships/hyperlink" Target="http://www.imdb.com/title/tt1320261/?ref_=fn_tt_tt_1" TargetMode="External"/><Relationship Id="rId2299" Type="http://schemas.openxmlformats.org/officeDocument/2006/relationships/hyperlink" Target="http://www.imdb.com/title/tt0405296/?ref_=fn_tt_tt_1" TargetMode="External"/><Relationship Id="rId255" Type="http://schemas.openxmlformats.org/officeDocument/2006/relationships/hyperlink" Target="http://www.imdb.com/title/tt0338751/?ref_=fn_tt_tt_1" TargetMode="External"/><Relationship Id="rId254" Type="http://schemas.openxmlformats.org/officeDocument/2006/relationships/hyperlink" Target="http://www.imdb.com/title/tt2908446/?ref_=fn_tt_tt_1" TargetMode="External"/><Relationship Id="rId4029" Type="http://schemas.openxmlformats.org/officeDocument/2006/relationships/hyperlink" Target="http://www.imdb.com/title/tt2184339/?ref_=fn_tt_tt_1" TargetMode="External"/><Relationship Id="rId293" Type="http://schemas.openxmlformats.org/officeDocument/2006/relationships/hyperlink" Target="http://www.imdb.com/title/tt0116213/?ref_=fn_tt_tt_1" TargetMode="External"/><Relationship Id="rId292" Type="http://schemas.openxmlformats.org/officeDocument/2006/relationships/hyperlink" Target="http://www.imdb.com/title/tt1386588/?ref_=fn_tt_tt_1" TargetMode="External"/><Relationship Id="rId291" Type="http://schemas.openxmlformats.org/officeDocument/2006/relationships/hyperlink" Target="http://www.imdb.com/title/tt0970866/?ref_=fn_tt_tt_1" TargetMode="External"/><Relationship Id="rId290" Type="http://schemas.openxmlformats.org/officeDocument/2006/relationships/hyperlink" Target="http://www.imdb.com/title/tt1111422/?ref_=fn_tt_tt_1" TargetMode="External"/><Relationship Id="rId4020" Type="http://schemas.openxmlformats.org/officeDocument/2006/relationships/hyperlink" Target="http://www.imdb.com/title/tt0038650/?ref_=fn_tt_tt_1" TargetMode="External"/><Relationship Id="rId286" Type="http://schemas.openxmlformats.org/officeDocument/2006/relationships/hyperlink" Target="http://www.imdb.com/title/tt0103064/?ref_=fn_tt_tt_1" TargetMode="External"/><Relationship Id="rId4022" Type="http://schemas.openxmlformats.org/officeDocument/2006/relationships/hyperlink" Target="http://www.imdb.com/title/tt0236388/?ref_=fn_tt_tt_1" TargetMode="External"/><Relationship Id="rId285" Type="http://schemas.openxmlformats.org/officeDocument/2006/relationships/hyperlink" Target="http://www.imdb.com/title/tt0133152/?ref_=fn_tt_tt_1" TargetMode="External"/><Relationship Id="rId4021" Type="http://schemas.openxmlformats.org/officeDocument/2006/relationships/hyperlink" Target="http://www.imdb.com/title/tt0117951/?ref_=fn_tt_tt_1" TargetMode="External"/><Relationship Id="rId284" Type="http://schemas.openxmlformats.org/officeDocument/2006/relationships/hyperlink" Target="http://www.imdb.com/title/tt0381061/?ref_=fn_tt_tt_1" TargetMode="External"/><Relationship Id="rId4024" Type="http://schemas.openxmlformats.org/officeDocument/2006/relationships/hyperlink" Target="http://www.imdb.com/title/tt0166396/?ref_=fn_tt_tt_1" TargetMode="External"/><Relationship Id="rId283" Type="http://schemas.openxmlformats.org/officeDocument/2006/relationships/hyperlink" Target="http://www.imdb.com/title/tt0295297/?ref_=fn_tt_tt_1" TargetMode="External"/><Relationship Id="rId4023" Type="http://schemas.openxmlformats.org/officeDocument/2006/relationships/hyperlink" Target="http://www.imdb.com/title/tt1536044/?ref_=fn_tt_tt_1" TargetMode="External"/><Relationship Id="rId4026" Type="http://schemas.openxmlformats.org/officeDocument/2006/relationships/hyperlink" Target="http://www.imdb.com/title/tt3125472/?ref_=fn_tt_tt_1" TargetMode="External"/><Relationship Id="rId289" Type="http://schemas.openxmlformats.org/officeDocument/2006/relationships/hyperlink" Target="http://www.imdb.com/title/tt0111503/?ref_=fn_tt_tt_1" TargetMode="External"/><Relationship Id="rId4025" Type="http://schemas.openxmlformats.org/officeDocument/2006/relationships/hyperlink" Target="http://www.imdb.com/title/tt0310793/?ref_=fn_tt_tt_1" TargetMode="External"/><Relationship Id="rId288" Type="http://schemas.openxmlformats.org/officeDocument/2006/relationships/hyperlink" Target="http://www.imdb.com/title/tt0765429/?ref_=fn_tt_tt_1" TargetMode="External"/><Relationship Id="rId4028" Type="http://schemas.openxmlformats.org/officeDocument/2006/relationships/hyperlink" Target="http://www.imdb.com/title/tt0091867/?ref_=fn_tt_tt_1" TargetMode="External"/><Relationship Id="rId287" Type="http://schemas.openxmlformats.org/officeDocument/2006/relationships/hyperlink" Target="http://www.imdb.com/title/tt1152836/?ref_=fn_tt_tt_1" TargetMode="External"/><Relationship Id="rId4027" Type="http://schemas.openxmlformats.org/officeDocument/2006/relationships/hyperlink" Target="http://www.imdb.com/title/tt0089686/?ref_=fn_tt_tt_1" TargetMode="External"/><Relationship Id="rId4019" Type="http://schemas.openxmlformats.org/officeDocument/2006/relationships/hyperlink" Target="http://www.imdb.com/title/tt2099556/?ref_=fn_tt_tt_1" TargetMode="External"/><Relationship Id="rId4018" Type="http://schemas.openxmlformats.org/officeDocument/2006/relationships/hyperlink" Target="http://www.imdb.com/title/tt0058150/?ref_=fn_tt_tt_1" TargetMode="External"/><Relationship Id="rId282" Type="http://schemas.openxmlformats.org/officeDocument/2006/relationships/hyperlink" Target="http://www.imdb.com/title/tt0181689/?ref_=fn_tt_tt_1" TargetMode="External"/><Relationship Id="rId281" Type="http://schemas.openxmlformats.org/officeDocument/2006/relationships/hyperlink" Target="http://www.imdb.com/title/tt0172495/?ref_=fn_tt_tt_1" TargetMode="External"/><Relationship Id="rId280" Type="http://schemas.openxmlformats.org/officeDocument/2006/relationships/hyperlink" Target="http://www.imdb.com/title/tt0187078/?ref_=fn_tt_tt_1" TargetMode="External"/><Relationship Id="rId275" Type="http://schemas.openxmlformats.org/officeDocument/2006/relationships/hyperlink" Target="http://www.imdb.com/title/tt0780521/?ref_=fn_tt_tt_1" TargetMode="External"/><Relationship Id="rId4011" Type="http://schemas.openxmlformats.org/officeDocument/2006/relationships/hyperlink" Target="http://www.imdb.com/title/tt0063522/?ref_=fn_tt_tt_1" TargetMode="External"/><Relationship Id="rId274" Type="http://schemas.openxmlformats.org/officeDocument/2006/relationships/hyperlink" Target="http://www.imdb.com/title/tt0164912/?ref_=fn_tt_tt_1" TargetMode="External"/><Relationship Id="rId4010" Type="http://schemas.openxmlformats.org/officeDocument/2006/relationships/hyperlink" Target="http://www.imdb.com/title/tt1068646/?ref_=fn_tt_tt_1" TargetMode="External"/><Relationship Id="rId273" Type="http://schemas.openxmlformats.org/officeDocument/2006/relationships/hyperlink" Target="http://www.imdb.com/title/tt0320661/?ref_=fn_tt_tt_1" TargetMode="External"/><Relationship Id="rId4013" Type="http://schemas.openxmlformats.org/officeDocument/2006/relationships/hyperlink" Target="http://www.imdb.com/title/tt1185836/?ref_=fn_tt_tt_1" TargetMode="External"/><Relationship Id="rId272" Type="http://schemas.openxmlformats.org/officeDocument/2006/relationships/hyperlink" Target="http://www.imdb.com/title/tt0343818/?ref_=fn_tt_tt_1" TargetMode="External"/><Relationship Id="rId4012" Type="http://schemas.openxmlformats.org/officeDocument/2006/relationships/hyperlink" Target="http://www.imdb.com/title/tt0056217/?ref_=fn_tt_tt_1" TargetMode="External"/><Relationship Id="rId279" Type="http://schemas.openxmlformats.org/officeDocument/2006/relationships/hyperlink" Target="http://www.imdb.com/title/tt0141907/?ref_=fn_tt_tt_1" TargetMode="External"/><Relationship Id="rId4015" Type="http://schemas.openxmlformats.org/officeDocument/2006/relationships/hyperlink" Target="http://www.imdb.com/title/tt1532503/?ref_=fn_tt_tt_1" TargetMode="External"/><Relationship Id="rId278" Type="http://schemas.openxmlformats.org/officeDocument/2006/relationships/hyperlink" Target="http://www.imdb.com/title/tt0399201/?ref_=fn_tt_tt_1" TargetMode="External"/><Relationship Id="rId4014" Type="http://schemas.openxmlformats.org/officeDocument/2006/relationships/hyperlink" Target="http://www.imdb.com/title/tt0390221/?ref_=fn_tt_tt_1" TargetMode="External"/><Relationship Id="rId277" Type="http://schemas.openxmlformats.org/officeDocument/2006/relationships/hyperlink" Target="http://www.imdb.com/title/tt1869849/?ref_=fn_tt_tt_1" TargetMode="External"/><Relationship Id="rId4017" Type="http://schemas.openxmlformats.org/officeDocument/2006/relationships/hyperlink" Target="http://www.imdb.com/title/tt0077975/?ref_=fn_tt_tt_1" TargetMode="External"/><Relationship Id="rId276" Type="http://schemas.openxmlformats.org/officeDocument/2006/relationships/hyperlink" Target="http://www.imdb.com/title/tt3659388/?ref_=fn_tt_tt_1" TargetMode="External"/><Relationship Id="rId4016" Type="http://schemas.openxmlformats.org/officeDocument/2006/relationships/hyperlink" Target="http://www.imdb.com/title/tt0426459/?ref_=fn_tt_tt_1" TargetMode="External"/><Relationship Id="rId1851" Type="http://schemas.openxmlformats.org/officeDocument/2006/relationships/hyperlink" Target="http://www.imdb.com/title/tt0256524/?ref_=fn_tt_tt_1" TargetMode="External"/><Relationship Id="rId1852" Type="http://schemas.openxmlformats.org/officeDocument/2006/relationships/hyperlink" Target="http://www.imdb.com/title/tt1137470/?ref_=fn_tt_tt_1" TargetMode="External"/><Relationship Id="rId1853" Type="http://schemas.openxmlformats.org/officeDocument/2006/relationships/hyperlink" Target="http://www.imdb.com/title/tt0116322/?ref_=fn_tt_tt_1" TargetMode="External"/><Relationship Id="rId1854" Type="http://schemas.openxmlformats.org/officeDocument/2006/relationships/hyperlink" Target="http://www.imdb.com/title/tt2140379/?ref_=fn_tt_tt_1" TargetMode="External"/><Relationship Id="rId1855" Type="http://schemas.openxmlformats.org/officeDocument/2006/relationships/hyperlink" Target="http://www.imdb.com/title/tt0387131/?ref_=fn_tt_tt_1" TargetMode="External"/><Relationship Id="rId1856" Type="http://schemas.openxmlformats.org/officeDocument/2006/relationships/hyperlink" Target="http://www.imdb.com/title/tt0335345/?ref_=fn_tt_tt_1" TargetMode="External"/><Relationship Id="rId1857" Type="http://schemas.openxmlformats.org/officeDocument/2006/relationships/hyperlink" Target="http://www.imdb.com/title/tt0107614/?ref_=fn_tt_tt_1" TargetMode="External"/><Relationship Id="rId1858" Type="http://schemas.openxmlformats.org/officeDocument/2006/relationships/hyperlink" Target="http://www.imdb.com/title/tt0095953/?ref_=fn_tt_tt_1" TargetMode="External"/><Relationship Id="rId1859" Type="http://schemas.openxmlformats.org/officeDocument/2006/relationships/hyperlink" Target="http://www.imdb.com/title/tt1205489/?ref_=fn_tt_tt_1" TargetMode="External"/><Relationship Id="rId1850" Type="http://schemas.openxmlformats.org/officeDocument/2006/relationships/hyperlink" Target="http://www.imdb.com/title/tt0119227/?ref_=fn_tt_tt_1" TargetMode="External"/><Relationship Id="rId1840" Type="http://schemas.openxmlformats.org/officeDocument/2006/relationships/hyperlink" Target="http://www.imdb.com/title/tt0157472/?ref_=fn_tt_tt_1" TargetMode="External"/><Relationship Id="rId1841" Type="http://schemas.openxmlformats.org/officeDocument/2006/relationships/hyperlink" Target="http://www.imdb.com/title/tt0090022/?ref_=fn_tt_tt_1" TargetMode="External"/><Relationship Id="rId1842" Type="http://schemas.openxmlformats.org/officeDocument/2006/relationships/hyperlink" Target="http://www.imdb.com/title/tt0765010/?ref_=fn_tt_tt_1" TargetMode="External"/><Relationship Id="rId1843" Type="http://schemas.openxmlformats.org/officeDocument/2006/relationships/hyperlink" Target="http://www.imdb.com/title/tt0358349/?ref_=fn_tt_tt_1" TargetMode="External"/><Relationship Id="rId1844" Type="http://schemas.openxmlformats.org/officeDocument/2006/relationships/hyperlink" Target="http://www.imdb.com/title/tt1598822/?ref_=fn_tt_tt_1" TargetMode="External"/><Relationship Id="rId1845" Type="http://schemas.openxmlformats.org/officeDocument/2006/relationships/hyperlink" Target="http://www.imdb.com/title/tt0218922/?ref_=fn_tt_tt_1" TargetMode="External"/><Relationship Id="rId1846" Type="http://schemas.openxmlformats.org/officeDocument/2006/relationships/hyperlink" Target="http://www.imdb.com/title/tt1486192/?ref_=fn_tt_tt_1" TargetMode="External"/><Relationship Id="rId1847" Type="http://schemas.openxmlformats.org/officeDocument/2006/relationships/hyperlink" Target="http://www.imdb.com/title/tt0361925/?ref_=fn_tt_tt_1" TargetMode="External"/><Relationship Id="rId1848" Type="http://schemas.openxmlformats.org/officeDocument/2006/relationships/hyperlink" Target="http://www.imdb.com/title/tt0110027/?ref_=fn_tt_tt_1" TargetMode="External"/><Relationship Id="rId1849" Type="http://schemas.openxmlformats.org/officeDocument/2006/relationships/hyperlink" Target="http://www.imdb.com/title/tt0115710/?ref_=fn_tt_tt_1" TargetMode="External"/><Relationship Id="rId1873" Type="http://schemas.openxmlformats.org/officeDocument/2006/relationships/hyperlink" Target="http://www.imdb.com/title/tt0103060/?ref_=fn_tt_tt_1" TargetMode="External"/><Relationship Id="rId1874" Type="http://schemas.openxmlformats.org/officeDocument/2006/relationships/hyperlink" Target="http://www.imdb.com/title/tt0094226/?ref_=fn_tt_tt_1" TargetMode="External"/><Relationship Id="rId1875" Type="http://schemas.openxmlformats.org/officeDocument/2006/relationships/hyperlink" Target="http://www.imdb.com/title/tt0477348/?ref_=fn_tt_tt_1" TargetMode="External"/><Relationship Id="rId4901" Type="http://schemas.openxmlformats.org/officeDocument/2006/relationships/hyperlink" Target="http://www.imdb.com/title/tt0098213/?ref_=fn_tt_tt_1" TargetMode="External"/><Relationship Id="rId1876" Type="http://schemas.openxmlformats.org/officeDocument/2006/relationships/hyperlink" Target="http://www.imdb.com/title/tt1408253/?ref_=fn_tt_tt_1" TargetMode="External"/><Relationship Id="rId4900" Type="http://schemas.openxmlformats.org/officeDocument/2006/relationships/hyperlink" Target="http://www.imdb.com/title/tt4219836/?ref_=fn_tt_tt_1" TargetMode="External"/><Relationship Id="rId1877" Type="http://schemas.openxmlformats.org/officeDocument/2006/relationships/hyperlink" Target="http://www.imdb.com/title/tt0243155/?ref_=fn_tt_tt_1" TargetMode="External"/><Relationship Id="rId4903" Type="http://schemas.openxmlformats.org/officeDocument/2006/relationships/hyperlink" Target="http://www.imdb.com/title/tt1748207/?ref_=fn_tt_tt_1" TargetMode="External"/><Relationship Id="rId1878" Type="http://schemas.openxmlformats.org/officeDocument/2006/relationships/hyperlink" Target="http://www.imdb.com/title/tt0241303/?ref_=fn_tt_tt_1" TargetMode="External"/><Relationship Id="rId4902" Type="http://schemas.openxmlformats.org/officeDocument/2006/relationships/hyperlink" Target="http://www.imdb.com/title/tt2125430/?ref_=fn_tt_tt_1" TargetMode="External"/><Relationship Id="rId1879" Type="http://schemas.openxmlformats.org/officeDocument/2006/relationships/hyperlink" Target="http://www.imdb.com/title/tt0333780/?ref_=fn_tt_tt_1" TargetMode="External"/><Relationship Id="rId4905" Type="http://schemas.openxmlformats.org/officeDocument/2006/relationships/hyperlink" Target="http://www.imdb.com/title/tt0488873/?ref_=fn_tt_tt_1" TargetMode="External"/><Relationship Id="rId4904" Type="http://schemas.openxmlformats.org/officeDocument/2006/relationships/hyperlink" Target="http://www.imdb.com/title/tt2638024/?ref_=fn_tt_tt_1" TargetMode="External"/><Relationship Id="rId4907" Type="http://schemas.openxmlformats.org/officeDocument/2006/relationships/hyperlink" Target="http://www.imdb.com/title/tt4607906/?ref_=fn_tt_tt_1" TargetMode="External"/><Relationship Id="rId4906" Type="http://schemas.openxmlformats.org/officeDocument/2006/relationships/hyperlink" Target="http://www.imdb.com/title/tt1742336/?ref_=fn_tt_tt_1" TargetMode="External"/><Relationship Id="rId4909" Type="http://schemas.openxmlformats.org/officeDocument/2006/relationships/hyperlink" Target="http://www.imdb.com/title/tt0058701/?ref_=fn_tt_tt_1" TargetMode="External"/><Relationship Id="rId4908" Type="http://schemas.openxmlformats.org/officeDocument/2006/relationships/hyperlink" Target="http://www.imdb.com/title/tt0796314/?ref_=fn_tt_tt_1" TargetMode="External"/><Relationship Id="rId1870" Type="http://schemas.openxmlformats.org/officeDocument/2006/relationships/hyperlink" Target="http://www.imdb.com/title/tt2967008/?ref_=fn_tt_tt_1" TargetMode="External"/><Relationship Id="rId1871" Type="http://schemas.openxmlformats.org/officeDocument/2006/relationships/hyperlink" Target="http://www.imdb.com/title/tt0268397/?ref_=fn_tt_tt_1" TargetMode="External"/><Relationship Id="rId1872" Type="http://schemas.openxmlformats.org/officeDocument/2006/relationships/hyperlink" Target="http://www.imdb.com/title/tt1060277/?ref_=fn_tt_tt_1" TargetMode="External"/><Relationship Id="rId1862" Type="http://schemas.openxmlformats.org/officeDocument/2006/relationships/hyperlink" Target="http://www.imdb.com/title/tt1972779/?ref_=fn_tt_tt_1" TargetMode="External"/><Relationship Id="rId1863" Type="http://schemas.openxmlformats.org/officeDocument/2006/relationships/hyperlink" Target="http://www.imdb.com/title/tt0103855/?ref_=fn_tt_tt_1" TargetMode="External"/><Relationship Id="rId1864" Type="http://schemas.openxmlformats.org/officeDocument/2006/relationships/hyperlink" Target="http://www.imdb.com/title/tt0108052/?ref_=fn_tt_tt_1" TargetMode="External"/><Relationship Id="rId1865" Type="http://schemas.openxmlformats.org/officeDocument/2006/relationships/hyperlink" Target="http://www.imdb.com/title/tt1454029/?ref_=fn_tt_tt_1" TargetMode="External"/><Relationship Id="rId1866" Type="http://schemas.openxmlformats.org/officeDocument/2006/relationships/hyperlink" Target="http://www.imdb.com/title/tt1837703/?ref_=fn_tt_tt_1" TargetMode="External"/><Relationship Id="rId1867" Type="http://schemas.openxmlformats.org/officeDocument/2006/relationships/hyperlink" Target="http://www.imdb.com/title/tt0331632/?ref_=fn_tt_tt_1" TargetMode="External"/><Relationship Id="rId1868" Type="http://schemas.openxmlformats.org/officeDocument/2006/relationships/hyperlink" Target="http://www.imdb.com/title/tt1224378/?ref_=fn_tt_tt_1" TargetMode="External"/><Relationship Id="rId1869" Type="http://schemas.openxmlformats.org/officeDocument/2006/relationships/hyperlink" Target="http://www.imdb.com/title/tt0329101/?ref_=fn_tt_tt_1" TargetMode="External"/><Relationship Id="rId1860" Type="http://schemas.openxmlformats.org/officeDocument/2006/relationships/hyperlink" Target="http://www.imdb.com/title/tt1175491/?ref_=fn_tt_tt_1" TargetMode="External"/><Relationship Id="rId1861" Type="http://schemas.openxmlformats.org/officeDocument/2006/relationships/hyperlink" Target="http://www.imdb.com/title/tt0936501/?ref_=fn_tt_tt_1" TargetMode="External"/><Relationship Id="rId1810" Type="http://schemas.openxmlformats.org/officeDocument/2006/relationships/hyperlink" Target="http://www.imdb.com/title/tt0120769/?ref_=fn_tt_tt_1" TargetMode="External"/><Relationship Id="rId1811" Type="http://schemas.openxmlformats.org/officeDocument/2006/relationships/hyperlink" Target="http://www.imdb.com/title/tt0795351/?ref_=fn_tt_tt_1" TargetMode="External"/><Relationship Id="rId1812" Type="http://schemas.openxmlformats.org/officeDocument/2006/relationships/hyperlink" Target="http://www.imdb.com/title/tt0324127/?ref_=fn_tt_tt_1" TargetMode="External"/><Relationship Id="rId1813" Type="http://schemas.openxmlformats.org/officeDocument/2006/relationships/hyperlink" Target="http://www.imdb.com/title/tt0415965/?ref_=fn_tt_tt_1" TargetMode="External"/><Relationship Id="rId1814" Type="http://schemas.openxmlformats.org/officeDocument/2006/relationships/hyperlink" Target="http://www.imdb.com/title/tt1517489/?ref_=fn_tt_tt_1" TargetMode="External"/><Relationship Id="rId1815" Type="http://schemas.openxmlformats.org/officeDocument/2006/relationships/hyperlink" Target="http://www.imdb.com/title/tt2241351/?ref_=fn_tt_tt_1" TargetMode="External"/><Relationship Id="rId1816" Type="http://schemas.openxmlformats.org/officeDocument/2006/relationships/hyperlink" Target="http://www.imdb.com/title/tt0227984/?ref_=fn_tt_tt_1" TargetMode="External"/><Relationship Id="rId1817" Type="http://schemas.openxmlformats.org/officeDocument/2006/relationships/hyperlink" Target="http://www.imdb.com/title/tt0155711/?ref_=fn_tt_tt_1" TargetMode="External"/><Relationship Id="rId1818" Type="http://schemas.openxmlformats.org/officeDocument/2006/relationships/hyperlink" Target="http://www.imdb.com/title/tt0297284/?ref_=fn_tt_tt_1" TargetMode="External"/><Relationship Id="rId1819" Type="http://schemas.openxmlformats.org/officeDocument/2006/relationships/hyperlink" Target="http://www.imdb.com/title/tt0486674/?ref_=fn_tt_tt_1" TargetMode="External"/><Relationship Id="rId4080" Type="http://schemas.openxmlformats.org/officeDocument/2006/relationships/hyperlink" Target="http://www.imdb.com/title/tt0116361/?ref_=fn_tt_tt_1" TargetMode="External"/><Relationship Id="rId4082" Type="http://schemas.openxmlformats.org/officeDocument/2006/relationships/hyperlink" Target="http://www.imdb.com/title/tt1232776/?ref_=fn_tt_tt_1" TargetMode="External"/><Relationship Id="rId4081" Type="http://schemas.openxmlformats.org/officeDocument/2006/relationships/hyperlink" Target="http://www.imdb.com/title/tt0785025/?ref_=fn_tt_tt_1" TargetMode="External"/><Relationship Id="rId4084" Type="http://schemas.openxmlformats.org/officeDocument/2006/relationships/hyperlink" Target="http://www.imdb.com/title/tt0156205/?ref_=fn_tt_tt_1" TargetMode="External"/><Relationship Id="rId4083" Type="http://schemas.openxmlformats.org/officeDocument/2006/relationships/hyperlink" Target="http://www.imdb.com/title/tt1667307/?ref_=fn_tt_tt_1" TargetMode="External"/><Relationship Id="rId4086" Type="http://schemas.openxmlformats.org/officeDocument/2006/relationships/hyperlink" Target="http://www.imdb.com/title/tt4877736/?ref_=fn_tt_tt_1" TargetMode="External"/><Relationship Id="rId4085" Type="http://schemas.openxmlformats.org/officeDocument/2006/relationships/hyperlink" Target="http://www.imdb.com/title/tt1920849/?ref_=fn_tt_tt_1" TargetMode="External"/><Relationship Id="rId4088" Type="http://schemas.openxmlformats.org/officeDocument/2006/relationships/hyperlink" Target="http://www.imdb.com/title/tt1855401/?ref_=fn_tt_tt_1" TargetMode="External"/><Relationship Id="rId4087" Type="http://schemas.openxmlformats.org/officeDocument/2006/relationships/hyperlink" Target="http://www.imdb.com/title/tt0403118/?ref_=fn_tt_tt_1" TargetMode="External"/><Relationship Id="rId4089" Type="http://schemas.openxmlformats.org/officeDocument/2006/relationships/hyperlink" Target="http://www.imdb.com/title/tt2039393/?ref_=fn_tt_tt_1" TargetMode="External"/><Relationship Id="rId1800" Type="http://schemas.openxmlformats.org/officeDocument/2006/relationships/hyperlink" Target="http://www.imdb.com/title/tt0276751/?ref_=fn_tt_tt_1" TargetMode="External"/><Relationship Id="rId1801" Type="http://schemas.openxmlformats.org/officeDocument/2006/relationships/hyperlink" Target="http://www.imdb.com/title/tt0139414/?ref_=fn_tt_tt_1" TargetMode="External"/><Relationship Id="rId1802" Type="http://schemas.openxmlformats.org/officeDocument/2006/relationships/hyperlink" Target="http://www.imdb.com/title/tt0425210/?ref_=fn_tt_tt_1" TargetMode="External"/><Relationship Id="rId1803" Type="http://schemas.openxmlformats.org/officeDocument/2006/relationships/hyperlink" Target="http://www.imdb.com/title/tt0086197/?ref_=fn_tt_tt_1" TargetMode="External"/><Relationship Id="rId1804" Type="http://schemas.openxmlformats.org/officeDocument/2006/relationships/hyperlink" Target="http://www.imdb.com/title/tt1521197/?ref_=fn_tt_tt_1" TargetMode="External"/><Relationship Id="rId1805" Type="http://schemas.openxmlformats.org/officeDocument/2006/relationships/hyperlink" Target="http://www.imdb.com/title/tt0088323/?ref_=fn_tt_tt_1" TargetMode="External"/><Relationship Id="rId1806" Type="http://schemas.openxmlformats.org/officeDocument/2006/relationships/hyperlink" Target="http://www.imdb.com/title/tt0118929/?ref_=fn_tt_tt_1" TargetMode="External"/><Relationship Id="rId1807" Type="http://schemas.openxmlformats.org/officeDocument/2006/relationships/hyperlink" Target="http://www.imdb.com/title/tt0864761/?ref_=fn_tt_tt_1" TargetMode="External"/><Relationship Id="rId1808" Type="http://schemas.openxmlformats.org/officeDocument/2006/relationships/hyperlink" Target="http://www.imdb.com/title/tt0042114/?ref_=fn_tt_tt_1" TargetMode="External"/><Relationship Id="rId1809" Type="http://schemas.openxmlformats.org/officeDocument/2006/relationships/hyperlink" Target="http://www.imdb.com/title/tt0089908/?ref_=fn_tt_tt_1" TargetMode="External"/><Relationship Id="rId4071" Type="http://schemas.openxmlformats.org/officeDocument/2006/relationships/hyperlink" Target="http://www.imdb.com/title/tt2347569/?ref_=fn_tt_tt_1" TargetMode="External"/><Relationship Id="rId4070" Type="http://schemas.openxmlformats.org/officeDocument/2006/relationships/hyperlink" Target="http://www.imdb.com/title/tt0115632/?ref_=fn_tt_tt_1" TargetMode="External"/><Relationship Id="rId4073" Type="http://schemas.openxmlformats.org/officeDocument/2006/relationships/hyperlink" Target="http://www.imdb.com/title/tt0147612/?ref_=fn_tt_tt_1" TargetMode="External"/><Relationship Id="rId4072" Type="http://schemas.openxmlformats.org/officeDocument/2006/relationships/hyperlink" Target="http://www.imdb.com/title/tt0468565/?ref_=fn_tt_tt_1" TargetMode="External"/><Relationship Id="rId4075" Type="http://schemas.openxmlformats.org/officeDocument/2006/relationships/hyperlink" Target="http://www.imdb.com/title/tt3099498/?ref_=fn_tt_tt_1" TargetMode="External"/><Relationship Id="rId4074" Type="http://schemas.openxmlformats.org/officeDocument/2006/relationships/hyperlink" Target="http://www.imdb.com/title/tt0337996/?ref_=fn_tt_tt_1" TargetMode="External"/><Relationship Id="rId4077" Type="http://schemas.openxmlformats.org/officeDocument/2006/relationships/hyperlink" Target="http://www.imdb.com/title/tt1462054/?ref_=fn_tt_tt_1" TargetMode="External"/><Relationship Id="rId4076" Type="http://schemas.openxmlformats.org/officeDocument/2006/relationships/hyperlink" Target="http://www.imdb.com/title/tt0364569/?ref_=fn_tt_tt_1" TargetMode="External"/><Relationship Id="rId4079" Type="http://schemas.openxmlformats.org/officeDocument/2006/relationships/hyperlink" Target="http://www.imdb.com/title/tt3367294/?ref_=fn_tt_tt_1" TargetMode="External"/><Relationship Id="rId4078" Type="http://schemas.openxmlformats.org/officeDocument/2006/relationships/hyperlink" Target="http://www.imdb.com/title/tt1640459/?ref_=fn_tt_tt_1" TargetMode="External"/><Relationship Id="rId1830" Type="http://schemas.openxmlformats.org/officeDocument/2006/relationships/hyperlink" Target="http://www.imdb.com/title/tt0316356/?ref_=fn_tt_tt_1" TargetMode="External"/><Relationship Id="rId1831" Type="http://schemas.openxmlformats.org/officeDocument/2006/relationships/hyperlink" Target="http://www.imdb.com/title/tt0099582/?ref_=fn_tt_tt_1" TargetMode="External"/><Relationship Id="rId1832" Type="http://schemas.openxmlformats.org/officeDocument/2006/relationships/hyperlink" Target="http://www.imdb.com/title/tt0472954/?ref_=fn_tt_tt_1" TargetMode="External"/><Relationship Id="rId1833" Type="http://schemas.openxmlformats.org/officeDocument/2006/relationships/hyperlink" Target="http://www.imdb.com/title/tt0075784/?ref_=fn_tt_tt_1" TargetMode="External"/><Relationship Id="rId1834" Type="http://schemas.openxmlformats.org/officeDocument/2006/relationships/hyperlink" Target="http://www.imdb.com/title/tt0421239/?ref_=fn_tt_tt_1" TargetMode="External"/><Relationship Id="rId1835" Type="http://schemas.openxmlformats.org/officeDocument/2006/relationships/hyperlink" Target="http://www.imdb.com/title/tt0309593/?ref_=fn_tt_tt_1" TargetMode="External"/><Relationship Id="rId1836" Type="http://schemas.openxmlformats.org/officeDocument/2006/relationships/hyperlink" Target="http://www.imdb.com/title/tt0190590/?ref_=fn_tt_tt_1" TargetMode="External"/><Relationship Id="rId1837" Type="http://schemas.openxmlformats.org/officeDocument/2006/relationships/hyperlink" Target="http://www.imdb.com/title/tt1038686/?ref_=fn_tt_tt_1" TargetMode="External"/><Relationship Id="rId1838" Type="http://schemas.openxmlformats.org/officeDocument/2006/relationships/hyperlink" Target="http://www.imdb.com/title/tt1980209/?ref_=fn_tt_tt_1" TargetMode="External"/><Relationship Id="rId1839" Type="http://schemas.openxmlformats.org/officeDocument/2006/relationships/hyperlink" Target="http://www.imdb.com/title/tt0385267/?ref_=fn_tt_tt_1" TargetMode="External"/><Relationship Id="rId1820" Type="http://schemas.openxmlformats.org/officeDocument/2006/relationships/hyperlink" Target="http://www.imdb.com/title/tt0340376/?ref_=fn_tt_tt_1" TargetMode="External"/><Relationship Id="rId1821" Type="http://schemas.openxmlformats.org/officeDocument/2006/relationships/hyperlink" Target="http://www.imdb.com/title/tt0475331/?ref_=fn_tt_tt_1" TargetMode="External"/><Relationship Id="rId1822" Type="http://schemas.openxmlformats.org/officeDocument/2006/relationships/hyperlink" Target="http://www.imdb.com/title/tt1114740/?ref_=fn_tt_tt_1" TargetMode="External"/><Relationship Id="rId1823" Type="http://schemas.openxmlformats.org/officeDocument/2006/relationships/hyperlink" Target="http://www.imdb.com/title/tt0322330/?ref_=fn_tt_tt_1" TargetMode="External"/><Relationship Id="rId1824" Type="http://schemas.openxmlformats.org/officeDocument/2006/relationships/hyperlink" Target="http://www.imdb.com/title/tt0405422/?ref_=fn_tt_tt_1" TargetMode="External"/><Relationship Id="rId1825" Type="http://schemas.openxmlformats.org/officeDocument/2006/relationships/hyperlink" Target="http://www.imdb.com/title/tt0138097/?ref_=fn_tt_tt_1" TargetMode="External"/><Relationship Id="rId1826" Type="http://schemas.openxmlformats.org/officeDocument/2006/relationships/hyperlink" Target="http://www.imdb.com/title/tt0365907/?ref_=fn_tt_tt_1" TargetMode="External"/><Relationship Id="rId1827" Type="http://schemas.openxmlformats.org/officeDocument/2006/relationships/hyperlink" Target="http://www.imdb.com/title/tt0099938/?ref_=fn_tt_tt_1" TargetMode="External"/><Relationship Id="rId1828" Type="http://schemas.openxmlformats.org/officeDocument/2006/relationships/hyperlink" Target="http://www.imdb.com/title/tt0910936/?ref_=fn_tt_tt_1" TargetMode="External"/><Relationship Id="rId1829" Type="http://schemas.openxmlformats.org/officeDocument/2006/relationships/hyperlink" Target="http://www.imdb.com/title/tt0120631/?ref_=fn_tt_tt_1" TargetMode="External"/><Relationship Id="rId4091" Type="http://schemas.openxmlformats.org/officeDocument/2006/relationships/hyperlink" Target="http://www.imdb.com/title/tt0420206/?ref_=fn_tt_tt_1" TargetMode="External"/><Relationship Id="rId4090" Type="http://schemas.openxmlformats.org/officeDocument/2006/relationships/hyperlink" Target="http://www.imdb.com/title/tt0118327/?ref_=fn_tt_tt_1" TargetMode="External"/><Relationship Id="rId4093" Type="http://schemas.openxmlformats.org/officeDocument/2006/relationships/hyperlink" Target="http://www.imdb.com/title/tt1148200/?ref_=fn_tt_tt_1" TargetMode="External"/><Relationship Id="rId4092" Type="http://schemas.openxmlformats.org/officeDocument/2006/relationships/hyperlink" Target="http://www.imdb.com/title/tt1282046/?ref_=fn_tt_tt_1" TargetMode="External"/><Relationship Id="rId4095" Type="http://schemas.openxmlformats.org/officeDocument/2006/relationships/hyperlink" Target="http://www.imdb.com/title/tt1535616/?ref_=fn_tt_tt_1" TargetMode="External"/><Relationship Id="rId4094" Type="http://schemas.openxmlformats.org/officeDocument/2006/relationships/hyperlink" Target="http://www.imdb.com/title/tt0162236/?ref_=fn_tt_tt_1" TargetMode="External"/><Relationship Id="rId4097" Type="http://schemas.openxmlformats.org/officeDocument/2006/relationships/hyperlink" Target="http://www.imdb.com/title/tt1841642/?ref_=fn_tt_tt_1" TargetMode="External"/><Relationship Id="rId4096" Type="http://schemas.openxmlformats.org/officeDocument/2006/relationships/hyperlink" Target="http://www.imdb.com/title/tt1346961/?ref_=fn_tt_tt_1" TargetMode="External"/><Relationship Id="rId4099" Type="http://schemas.openxmlformats.org/officeDocument/2006/relationships/hyperlink" Target="http://www.imdb.com/title/tt1014759/?ref_=fn_tt_tt_1" TargetMode="External"/><Relationship Id="rId4098" Type="http://schemas.openxmlformats.org/officeDocument/2006/relationships/hyperlink" Target="http://www.imdb.com/title/tt0385890/?ref_=fn_tt_tt_1" TargetMode="External"/><Relationship Id="rId2302" Type="http://schemas.openxmlformats.org/officeDocument/2006/relationships/hyperlink" Target="http://www.imdb.com/title/tt0976222/?ref_=fn_tt_tt_1" TargetMode="External"/><Relationship Id="rId3634" Type="http://schemas.openxmlformats.org/officeDocument/2006/relationships/hyperlink" Target="http://www.imdb.com/title/tt0120210/?ref_=fn_tt_tt_1" TargetMode="External"/><Relationship Id="rId4965" Type="http://schemas.openxmlformats.org/officeDocument/2006/relationships/hyperlink" Target="http://www.imdb.com/title/tt0109445/?ref_=fn_tt_tt_1" TargetMode="External"/><Relationship Id="rId2303" Type="http://schemas.openxmlformats.org/officeDocument/2006/relationships/hyperlink" Target="http://www.imdb.com/title/tt0337876/?ref_=fn_tt_tt_1" TargetMode="External"/><Relationship Id="rId3633" Type="http://schemas.openxmlformats.org/officeDocument/2006/relationships/hyperlink" Target="http://www.imdb.com/title/tt0427954/?ref_=fn_tt_tt_1" TargetMode="External"/><Relationship Id="rId4964" Type="http://schemas.openxmlformats.org/officeDocument/2006/relationships/hyperlink" Target="http://www.imdb.com/title/tt1489167/?ref_=fn_tt_tt_1" TargetMode="External"/><Relationship Id="rId2304" Type="http://schemas.openxmlformats.org/officeDocument/2006/relationships/hyperlink" Target="http://www.imdb.com/title/tt2937898/?ref_=fn_tt_tt_1" TargetMode="External"/><Relationship Id="rId3636" Type="http://schemas.openxmlformats.org/officeDocument/2006/relationships/hyperlink" Target="http://www.imdb.com/title/tt0286499/?ref_=fn_tt_tt_1" TargetMode="External"/><Relationship Id="rId4967" Type="http://schemas.openxmlformats.org/officeDocument/2006/relationships/hyperlink" Target="http://www.imdb.com/title/tt0327753/?ref_=fn_tt_tt_1" TargetMode="External"/><Relationship Id="rId2305" Type="http://schemas.openxmlformats.org/officeDocument/2006/relationships/hyperlink" Target="http://www.imdb.com/title/tt1092082/?ref_=fn_tt_tt_1" TargetMode="External"/><Relationship Id="rId3635" Type="http://schemas.openxmlformats.org/officeDocument/2006/relationships/hyperlink" Target="http://www.imdb.com/title/tt1220617/?ref_=fn_tt_tt_1" TargetMode="External"/><Relationship Id="rId4966" Type="http://schemas.openxmlformats.org/officeDocument/2006/relationships/hyperlink" Target="http://www.imdb.com/title/tt0067580/?ref_=fn_tt_tt_1" TargetMode="External"/><Relationship Id="rId2306" Type="http://schemas.openxmlformats.org/officeDocument/2006/relationships/hyperlink" Target="http://www.imdb.com/title/tt1054588/?ref_=fn_tt_tt_1" TargetMode="External"/><Relationship Id="rId3638" Type="http://schemas.openxmlformats.org/officeDocument/2006/relationships/hyperlink" Target="http://www.imdb.com/title/tt0473024/?ref_=fn_tt_tt_1" TargetMode="External"/><Relationship Id="rId4969" Type="http://schemas.openxmlformats.org/officeDocument/2006/relationships/hyperlink" Target="http://www.imdb.com/title/tt1742334/?ref_=fn_tt_tt_1" TargetMode="External"/><Relationship Id="rId2307" Type="http://schemas.openxmlformats.org/officeDocument/2006/relationships/hyperlink" Target="http://www.imdb.com/title/tt0368794/?ref_=fn_tt_tt_1" TargetMode="External"/><Relationship Id="rId3637" Type="http://schemas.openxmlformats.org/officeDocument/2006/relationships/hyperlink" Target="http://www.imdb.com/title/tt0286179/?ref_=fn_tt_tt_1" TargetMode="External"/><Relationship Id="rId4968" Type="http://schemas.openxmlformats.org/officeDocument/2006/relationships/hyperlink" Target="http://www.imdb.com/title/tt0119361/?ref_=fn_tt_tt_1" TargetMode="External"/><Relationship Id="rId2308" Type="http://schemas.openxmlformats.org/officeDocument/2006/relationships/hyperlink" Target="http://www.imdb.com/title/tt1366365/?ref_=fn_tt_tt_1" TargetMode="External"/><Relationship Id="rId2309" Type="http://schemas.openxmlformats.org/officeDocument/2006/relationships/hyperlink" Target="http://www.imdb.com/title/tt0844286/?ref_=fn_tt_tt_1" TargetMode="External"/><Relationship Id="rId3639" Type="http://schemas.openxmlformats.org/officeDocument/2006/relationships/hyperlink" Target="http://www.imdb.com/title/tt2166214/?ref_=fn_tt_tt_1" TargetMode="External"/><Relationship Id="rId3630" Type="http://schemas.openxmlformats.org/officeDocument/2006/relationships/hyperlink" Target="http://www.imdb.com/title/tt0938305/?ref_=fn_tt_tt_1" TargetMode="External"/><Relationship Id="rId4961" Type="http://schemas.openxmlformats.org/officeDocument/2006/relationships/hyperlink" Target="http://www.imdb.com/title/tt1073221/?ref_=fn_tt_tt_1" TargetMode="External"/><Relationship Id="rId4960" Type="http://schemas.openxmlformats.org/officeDocument/2006/relationships/hyperlink" Target="http://www.imdb.com/title/tt1294161/?ref_=fn_tt_tt_1" TargetMode="External"/><Relationship Id="rId2300" Type="http://schemas.openxmlformats.org/officeDocument/2006/relationships/hyperlink" Target="http://www.imdb.com/title/tt1629757/?ref_=fn_tt_tt_1" TargetMode="External"/><Relationship Id="rId3632" Type="http://schemas.openxmlformats.org/officeDocument/2006/relationships/hyperlink" Target="http://www.imdb.com/title/tt1772408/?ref_=fn_tt_tt_1" TargetMode="External"/><Relationship Id="rId4963" Type="http://schemas.openxmlformats.org/officeDocument/2006/relationships/hyperlink" Target="http://www.imdb.com/title/tt2469216/?ref_=fn_tt_tt_1" TargetMode="External"/><Relationship Id="rId2301" Type="http://schemas.openxmlformats.org/officeDocument/2006/relationships/hyperlink" Target="http://www.imdb.com/title/tt0369226/?ref_=fn_tt_tt_1" TargetMode="External"/><Relationship Id="rId3631" Type="http://schemas.openxmlformats.org/officeDocument/2006/relationships/hyperlink" Target="http://www.imdb.com/title/tt0059825/?ref_=fn_tt_tt_1" TargetMode="External"/><Relationship Id="rId4962" Type="http://schemas.openxmlformats.org/officeDocument/2006/relationships/hyperlink" Target="http://www.imdb.com/title/tt0446747/?ref_=fn_tt_tt_1" TargetMode="External"/><Relationship Id="rId3623" Type="http://schemas.openxmlformats.org/officeDocument/2006/relationships/hyperlink" Target="http://www.imdb.com/title/tt1575694/?ref_=fn_tt_tt_1" TargetMode="External"/><Relationship Id="rId4954" Type="http://schemas.openxmlformats.org/officeDocument/2006/relationships/hyperlink" Target="http://www.imdb.com/title/tt0262432/?ref_=fn_tt_tt_1" TargetMode="External"/><Relationship Id="rId3622" Type="http://schemas.openxmlformats.org/officeDocument/2006/relationships/hyperlink" Target="http://www.imdb.com/title/tt1014774/?ref_=fn_tt_tt_1" TargetMode="External"/><Relationship Id="rId4953" Type="http://schemas.openxmlformats.org/officeDocument/2006/relationships/hyperlink" Target="http://www.imdb.com/title/tt1524083/?ref_=fn_tt_tt_1" TargetMode="External"/><Relationship Id="rId3625" Type="http://schemas.openxmlformats.org/officeDocument/2006/relationships/hyperlink" Target="http://www.imdb.com/title/tt0086541/?ref_=fn_tt_tt_1" TargetMode="External"/><Relationship Id="rId4956" Type="http://schemas.openxmlformats.org/officeDocument/2006/relationships/hyperlink" Target="http://www.imdb.com/title/tt3157318/?ref_=fn_tt_tt_1" TargetMode="External"/><Relationship Id="rId3624" Type="http://schemas.openxmlformats.org/officeDocument/2006/relationships/hyperlink" Target="http://www.imdb.com/title/tt1366312/?ref_=fn_tt_tt_1" TargetMode="External"/><Relationship Id="rId4955" Type="http://schemas.openxmlformats.org/officeDocument/2006/relationships/hyperlink" Target="http://www.imdb.com/title/tt0162348/?ref_=fn_tt_tt_1" TargetMode="External"/><Relationship Id="rId3627" Type="http://schemas.openxmlformats.org/officeDocument/2006/relationships/hyperlink" Target="http://www.imdb.com/title/tt2182972/?ref_=fn_tt_tt_1" TargetMode="External"/><Relationship Id="rId4958" Type="http://schemas.openxmlformats.org/officeDocument/2006/relationships/hyperlink" Target="http://www.imdb.com/title/tt0077838/?ref_=fn_tt_tt_1" TargetMode="External"/><Relationship Id="rId3626" Type="http://schemas.openxmlformats.org/officeDocument/2006/relationships/hyperlink" Target="http://www.imdb.com/title/tt0283900/?ref_=fn_tt_tt_1" TargetMode="External"/><Relationship Id="rId4957" Type="http://schemas.openxmlformats.org/officeDocument/2006/relationships/hyperlink" Target="http://www.imdb.com/title/tt1716760/?ref_=fn_tt_tt_1" TargetMode="External"/><Relationship Id="rId3629" Type="http://schemas.openxmlformats.org/officeDocument/2006/relationships/hyperlink" Target="http://www.imdb.com/title/tt0795441/?ref_=fn_tt_tt_1" TargetMode="External"/><Relationship Id="rId3628" Type="http://schemas.openxmlformats.org/officeDocument/2006/relationships/hyperlink" Target="http://www.imdb.com/title/tt0264935/?ref_=fn_tt_tt_1" TargetMode="External"/><Relationship Id="rId4959" Type="http://schemas.openxmlformats.org/officeDocument/2006/relationships/hyperlink" Target="http://www.imdb.com/title/tt2442662/?ref_=fn_tt_tt_1" TargetMode="External"/><Relationship Id="rId4950" Type="http://schemas.openxmlformats.org/officeDocument/2006/relationships/hyperlink" Target="http://www.imdb.com/title/tt2910814/?ref_=fn_tt_tt_1" TargetMode="External"/><Relationship Id="rId3621" Type="http://schemas.openxmlformats.org/officeDocument/2006/relationships/hyperlink" Target="http://www.imdb.com/title/tt1667310/?ref_=fn_tt_tt_1" TargetMode="External"/><Relationship Id="rId4952" Type="http://schemas.openxmlformats.org/officeDocument/2006/relationships/hyperlink" Target="http://www.imdb.com/title/tt1798291/?ref_=fn_tt_tt_1" TargetMode="External"/><Relationship Id="rId3620" Type="http://schemas.openxmlformats.org/officeDocument/2006/relationships/hyperlink" Target="http://www.imdb.com/title/tt1281374/?ref_=fn_tt_tt_1" TargetMode="External"/><Relationship Id="rId4951" Type="http://schemas.openxmlformats.org/officeDocument/2006/relationships/hyperlink" Target="http://www.imdb.com/title/tt2294916/?ref_=fn_tt_tt_1" TargetMode="External"/><Relationship Id="rId2324" Type="http://schemas.openxmlformats.org/officeDocument/2006/relationships/hyperlink" Target="http://www.imdb.com/title/tt1175709/?ref_=fn_tt_tt_1" TargetMode="External"/><Relationship Id="rId3656" Type="http://schemas.openxmlformats.org/officeDocument/2006/relationships/hyperlink" Target="http://www.imdb.com/title/tt1508675/?ref_=fn_tt_tt_1" TargetMode="External"/><Relationship Id="rId4987" Type="http://schemas.openxmlformats.org/officeDocument/2006/relationships/hyperlink" Target="http://www.imdb.com/title/tt0390323/?ref_=fn_tt_tt_1" TargetMode="External"/><Relationship Id="rId2325" Type="http://schemas.openxmlformats.org/officeDocument/2006/relationships/hyperlink" Target="http://www.imdb.com/title/tt0110944/?ref_=fn_tt_tt_1" TargetMode="External"/><Relationship Id="rId3655" Type="http://schemas.openxmlformats.org/officeDocument/2006/relationships/hyperlink" Target="http://www.imdb.com/title/tt0242508/?ref_=fn_tt_tt_1" TargetMode="External"/><Relationship Id="rId4986" Type="http://schemas.openxmlformats.org/officeDocument/2006/relationships/hyperlink" Target="http://www.imdb.com/title/tt0123948/?ref_=fn_tt_tt_1" TargetMode="External"/><Relationship Id="rId2326" Type="http://schemas.openxmlformats.org/officeDocument/2006/relationships/hyperlink" Target="http://www.imdb.com/title/tt0940709/?ref_=fn_tt_tt_1" TargetMode="External"/><Relationship Id="rId3658" Type="http://schemas.openxmlformats.org/officeDocument/2006/relationships/hyperlink" Target="http://www.imdb.com/title/tt2914838/?ref_=fn_tt_tt_1" TargetMode="External"/><Relationship Id="rId4989" Type="http://schemas.openxmlformats.org/officeDocument/2006/relationships/hyperlink" Target="http://www.imdb.com/title/tt0109266/?ref_=fn_tt_tt_1" TargetMode="External"/><Relationship Id="rId2327" Type="http://schemas.openxmlformats.org/officeDocument/2006/relationships/hyperlink" Target="http://www.imdb.com/title/tt0120882/?ref_=fn_tt_tt_1" TargetMode="External"/><Relationship Id="rId3657" Type="http://schemas.openxmlformats.org/officeDocument/2006/relationships/hyperlink" Target="http://www.imdb.com/title/tt0290673/?ref_=fn_tt_tt_1" TargetMode="External"/><Relationship Id="rId4988" Type="http://schemas.openxmlformats.org/officeDocument/2006/relationships/hyperlink" Target="http://www.imdb.com/title/tt2049518/?ref_=fn_tt_tt_1" TargetMode="External"/><Relationship Id="rId2328" Type="http://schemas.openxmlformats.org/officeDocument/2006/relationships/hyperlink" Target="http://www.imdb.com/title/tt1013860/?ref_=fn_tt_tt_1" TargetMode="External"/><Relationship Id="rId2329" Type="http://schemas.openxmlformats.org/officeDocument/2006/relationships/hyperlink" Target="http://www.imdb.com/title/tt0274711/?ref_=fn_tt_tt_1" TargetMode="External"/><Relationship Id="rId3659" Type="http://schemas.openxmlformats.org/officeDocument/2006/relationships/hyperlink" Target="http://www.imdb.com/title/tt0405508/?ref_=fn_tt_tt_1" TargetMode="External"/><Relationship Id="rId3650" Type="http://schemas.openxmlformats.org/officeDocument/2006/relationships/hyperlink" Target="http://www.imdb.com/title/tt0080771/?ref_=fn_tt_tt_1" TargetMode="External"/><Relationship Id="rId4981" Type="http://schemas.openxmlformats.org/officeDocument/2006/relationships/hyperlink" Target="http://www.imdb.com/title/tt1836212/?ref_=fn_tt_tt_1" TargetMode="External"/><Relationship Id="rId4980" Type="http://schemas.openxmlformats.org/officeDocument/2006/relationships/hyperlink" Target="http://www.imdb.com/title/tt1247644/?ref_=fn_tt_tt_1" TargetMode="External"/><Relationship Id="rId2320" Type="http://schemas.openxmlformats.org/officeDocument/2006/relationships/hyperlink" Target="http://www.imdb.com/title/tt1520498/?ref_=fn_tt_tt_1" TargetMode="External"/><Relationship Id="rId3652" Type="http://schemas.openxmlformats.org/officeDocument/2006/relationships/hyperlink" Target="http://www.imdb.com/title/tt0330602/?ref_=fn_tt_tt_1" TargetMode="External"/><Relationship Id="rId4983" Type="http://schemas.openxmlformats.org/officeDocument/2006/relationships/hyperlink" Target="http://www.imdb.com/title/tt0388838/?ref_=fn_tt_tt_1" TargetMode="External"/><Relationship Id="rId2321" Type="http://schemas.openxmlformats.org/officeDocument/2006/relationships/hyperlink" Target="http://www.imdb.com/title/tt3707106/?ref_=fn_tt_tt_1" TargetMode="External"/><Relationship Id="rId3651" Type="http://schemas.openxmlformats.org/officeDocument/2006/relationships/hyperlink" Target="http://www.imdb.com/title/tt0372824/?ref_=fn_tt_tt_1" TargetMode="External"/><Relationship Id="rId4982" Type="http://schemas.openxmlformats.org/officeDocument/2006/relationships/hyperlink" Target="http://www.imdb.com/title/tt0069089/?ref_=fn_tt_tt_1" TargetMode="External"/><Relationship Id="rId2322" Type="http://schemas.openxmlformats.org/officeDocument/2006/relationships/hyperlink" Target="http://www.imdb.com/title/tt0348121/?ref_=fn_tt_tt_1" TargetMode="External"/><Relationship Id="rId3654" Type="http://schemas.openxmlformats.org/officeDocument/2006/relationships/hyperlink" Target="http://www.imdb.com/title/tt0097216/?ref_=fn_tt_tt_1" TargetMode="External"/><Relationship Id="rId4985" Type="http://schemas.openxmlformats.org/officeDocument/2006/relationships/hyperlink" Target="http://www.imdb.com/title/tt1235811/?ref_=fn_tt_tt_1" TargetMode="External"/><Relationship Id="rId2323" Type="http://schemas.openxmlformats.org/officeDocument/2006/relationships/hyperlink" Target="http://www.imdb.com/title/tt0354595/?ref_=fn_tt_tt_1" TargetMode="External"/><Relationship Id="rId3653" Type="http://schemas.openxmlformats.org/officeDocument/2006/relationships/hyperlink" Target="http://www.imdb.com/title/tt0335563/?ref_=fn_tt_tt_1" TargetMode="External"/><Relationship Id="rId4984" Type="http://schemas.openxmlformats.org/officeDocument/2006/relationships/hyperlink" Target="http://www.imdb.com/title/tt0255094/?ref_=fn_tt_tt_1" TargetMode="External"/><Relationship Id="rId2313" Type="http://schemas.openxmlformats.org/officeDocument/2006/relationships/hyperlink" Target="http://www.imdb.com/title/tt0080492/?ref_=fn_tt_tt_1" TargetMode="External"/><Relationship Id="rId3645" Type="http://schemas.openxmlformats.org/officeDocument/2006/relationships/hyperlink" Target="http://www.imdb.com/title/tt0117631/?ref_=fn_tt_tt_1" TargetMode="External"/><Relationship Id="rId4976" Type="http://schemas.openxmlformats.org/officeDocument/2006/relationships/hyperlink" Target="http://www.imdb.com/title/tt1945044/?ref_=fn_tt_tt_1" TargetMode="External"/><Relationship Id="rId2314" Type="http://schemas.openxmlformats.org/officeDocument/2006/relationships/hyperlink" Target="http://www.imdb.com/title/tt0421238/?ref_=fn_tt_tt_1" TargetMode="External"/><Relationship Id="rId3644" Type="http://schemas.openxmlformats.org/officeDocument/2006/relationships/hyperlink" Target="http://www.imdb.com/title/tt0422093/?ref_=fn_tt_tt_1" TargetMode="External"/><Relationship Id="rId4975" Type="http://schemas.openxmlformats.org/officeDocument/2006/relationships/hyperlink" Target="http://www.imdb.com/title/tt0425027/?ref_=fn_tt_tt_1" TargetMode="External"/><Relationship Id="rId2315" Type="http://schemas.openxmlformats.org/officeDocument/2006/relationships/hyperlink" Target="http://www.imdb.com/title/tt3719896/?ref_=fn_tt_tt_1" TargetMode="External"/><Relationship Id="rId3647" Type="http://schemas.openxmlformats.org/officeDocument/2006/relationships/hyperlink" Target="http://www.imdb.com/title/tt0068699/?ref_=fn_tt_tt_1" TargetMode="External"/><Relationship Id="rId4978" Type="http://schemas.openxmlformats.org/officeDocument/2006/relationships/hyperlink" Target="http://www.imdb.com/title/tt0436689/?ref_=fn_tt_tt_1" TargetMode="External"/><Relationship Id="rId2316" Type="http://schemas.openxmlformats.org/officeDocument/2006/relationships/hyperlink" Target="http://www.imdb.com/title/tt0266747/?ref_=fn_tt_tt_1" TargetMode="External"/><Relationship Id="rId3646" Type="http://schemas.openxmlformats.org/officeDocument/2006/relationships/hyperlink" Target="http://www.imdb.com/title/tt2229499/?ref_=fn_tt_tt_1" TargetMode="External"/><Relationship Id="rId4977" Type="http://schemas.openxmlformats.org/officeDocument/2006/relationships/hyperlink" Target="http://www.imdb.com/title/tt1781935/?ref_=fn_tt_tt_1" TargetMode="External"/><Relationship Id="rId2317" Type="http://schemas.openxmlformats.org/officeDocument/2006/relationships/hyperlink" Target="http://www.imdb.com/title/tt0238380/?ref_=fn_tt_tt_1" TargetMode="External"/><Relationship Id="rId3649" Type="http://schemas.openxmlformats.org/officeDocument/2006/relationships/hyperlink" Target="http://www.imdb.com/title/tt0280778/?ref_=fn_tt_tt_1" TargetMode="External"/><Relationship Id="rId2318" Type="http://schemas.openxmlformats.org/officeDocument/2006/relationships/hyperlink" Target="http://www.imdb.com/title/tt0889588/?ref_=fn_tt_tt_1" TargetMode="External"/><Relationship Id="rId3648" Type="http://schemas.openxmlformats.org/officeDocument/2006/relationships/hyperlink" Target="http://www.imdb.com/title/tt0162346/?ref_=fn_tt_tt_1" TargetMode="External"/><Relationship Id="rId4979" Type="http://schemas.openxmlformats.org/officeDocument/2006/relationships/hyperlink" Target="http://www.imdb.com/title/tt3973612/?ref_=fn_tt_tt_1" TargetMode="External"/><Relationship Id="rId2319" Type="http://schemas.openxmlformats.org/officeDocument/2006/relationships/hyperlink" Target="http://www.imdb.com/title/tt0138946/?ref_=fn_tt_tt_1" TargetMode="External"/><Relationship Id="rId4970" Type="http://schemas.openxmlformats.org/officeDocument/2006/relationships/hyperlink" Target="http://www.imdb.com/title/tt0298050/?ref_=fn_tt_tt_1" TargetMode="External"/><Relationship Id="rId3641" Type="http://schemas.openxmlformats.org/officeDocument/2006/relationships/hyperlink" Target="http://www.imdb.com/title/tt1303803/?ref_=fn_tt_tt_1" TargetMode="External"/><Relationship Id="rId4972" Type="http://schemas.openxmlformats.org/officeDocument/2006/relationships/hyperlink" Target="http://www.imdb.com/title/tt0102943/?ref_=fn_tt_tt_1" TargetMode="External"/><Relationship Id="rId2310" Type="http://schemas.openxmlformats.org/officeDocument/2006/relationships/hyperlink" Target="http://www.imdb.com/title/tt0383028/?ref_=fn_tt_tt_1" TargetMode="External"/><Relationship Id="rId3640" Type="http://schemas.openxmlformats.org/officeDocument/2006/relationships/hyperlink" Target="http://www.imdb.com/title/tt1245112/?ref_=fn_tt_tt_1" TargetMode="External"/><Relationship Id="rId4971" Type="http://schemas.openxmlformats.org/officeDocument/2006/relationships/hyperlink" Target="http://www.imdb.com/title/tt1337057/?ref_=fn_tt_tt_1" TargetMode="External"/><Relationship Id="rId2311" Type="http://schemas.openxmlformats.org/officeDocument/2006/relationships/hyperlink" Target="http://www.imdb.com/title/tt0119698/?ref_=fn_tt_tt_1" TargetMode="External"/><Relationship Id="rId3643" Type="http://schemas.openxmlformats.org/officeDocument/2006/relationships/hyperlink" Target="http://www.imdb.com/title/tt0082158/?ref_=fn_tt_tt_1" TargetMode="External"/><Relationship Id="rId4974" Type="http://schemas.openxmlformats.org/officeDocument/2006/relationships/hyperlink" Target="http://www.imdb.com/title/tt2375036/?ref_=fn_tt_tt_1" TargetMode="External"/><Relationship Id="rId2312" Type="http://schemas.openxmlformats.org/officeDocument/2006/relationships/hyperlink" Target="http://www.imdb.com/title/tt0310778/?ref_=fn_tt_tt_1" TargetMode="External"/><Relationship Id="rId3642" Type="http://schemas.openxmlformats.org/officeDocument/2006/relationships/hyperlink" Target="http://www.imdb.com/title/tt0070735/?ref_=fn_tt_tt_1" TargetMode="External"/><Relationship Id="rId4973" Type="http://schemas.openxmlformats.org/officeDocument/2006/relationships/hyperlink" Target="http://www.imdb.com/title/tt2759066/?ref_=fn_tt_tt_1" TargetMode="External"/><Relationship Id="rId1895" Type="http://schemas.openxmlformats.org/officeDocument/2006/relationships/hyperlink" Target="http://www.imdb.com/title/tt0396752/?ref_=fn_tt_tt_1" TargetMode="External"/><Relationship Id="rId4921" Type="http://schemas.openxmlformats.org/officeDocument/2006/relationships/hyperlink" Target="http://www.imdb.com/title/tt2389182/?ref_=fn_tt_tt_1" TargetMode="External"/><Relationship Id="rId1896" Type="http://schemas.openxmlformats.org/officeDocument/2006/relationships/hyperlink" Target="http://www.imdb.com/title/tt0086250/?ref_=fn_tt_tt_1" TargetMode="External"/><Relationship Id="rId4920" Type="http://schemas.openxmlformats.org/officeDocument/2006/relationships/hyperlink" Target="http://www.imdb.com/title/tt3109200/?ref_=fn_tt_tt_1" TargetMode="External"/><Relationship Id="rId1897" Type="http://schemas.openxmlformats.org/officeDocument/2006/relationships/hyperlink" Target="http://www.imdb.com/title/tt0119807/?ref_=fn_tt_tt_1" TargetMode="External"/><Relationship Id="rId4923" Type="http://schemas.openxmlformats.org/officeDocument/2006/relationships/hyperlink" Target="http://www.imdb.com/title/tt0480011/?ref_=fn_tt_tt_1" TargetMode="External"/><Relationship Id="rId1898" Type="http://schemas.openxmlformats.org/officeDocument/2006/relationships/hyperlink" Target="http://www.imdb.com/title/tt0093389/?ref_=fn_tt_tt_1" TargetMode="External"/><Relationship Id="rId4922" Type="http://schemas.openxmlformats.org/officeDocument/2006/relationships/hyperlink" Target="http://www.imdb.com/title/tt1942884/?ref_=fn_tt_tt_1" TargetMode="External"/><Relationship Id="rId1899" Type="http://schemas.openxmlformats.org/officeDocument/2006/relationships/hyperlink" Target="http://www.imdb.com/title/tt1524137/?ref_=fn_tt_tt_1" TargetMode="External"/><Relationship Id="rId4925" Type="http://schemas.openxmlformats.org/officeDocument/2006/relationships/hyperlink" Target="http://www.imdb.com/title/tt2343473/?ref_=fn_tt_tt_1" TargetMode="External"/><Relationship Id="rId4924" Type="http://schemas.openxmlformats.org/officeDocument/2006/relationships/hyperlink" Target="http://www.imdb.com/title/tt0040671/?ref_=fn_tt_tt_1" TargetMode="External"/><Relationship Id="rId4927" Type="http://schemas.openxmlformats.org/officeDocument/2006/relationships/hyperlink" Target="http://www.imdb.com/title/tt3072636/?ref_=fn_tt_tt_1" TargetMode="External"/><Relationship Id="rId4926" Type="http://schemas.openxmlformats.org/officeDocument/2006/relationships/hyperlink" Target="http://www.imdb.com/title/tt0066141/?ref_=fn_tt_tt_1" TargetMode="External"/><Relationship Id="rId4929" Type="http://schemas.openxmlformats.org/officeDocument/2006/relationships/hyperlink" Target="http://www.imdb.com/title/tt0428959/?ref_=fn_tt_tt_1" TargetMode="External"/><Relationship Id="rId4928" Type="http://schemas.openxmlformats.org/officeDocument/2006/relationships/hyperlink" Target="http://www.imdb.com/title/tt0844708/?ref_=fn_tt_tt_1" TargetMode="External"/><Relationship Id="rId1890" Type="http://schemas.openxmlformats.org/officeDocument/2006/relationships/hyperlink" Target="http://www.imdb.com/title/tt1601913/?ref_=fn_tt_tt_1" TargetMode="External"/><Relationship Id="rId1891" Type="http://schemas.openxmlformats.org/officeDocument/2006/relationships/hyperlink" Target="http://www.imdb.com/title/tt0382077/?ref_=fn_tt_tt_1" TargetMode="External"/><Relationship Id="rId1892" Type="http://schemas.openxmlformats.org/officeDocument/2006/relationships/hyperlink" Target="http://www.imdb.com/title/tt0357413/?ref_=fn_tt_tt_1" TargetMode="External"/><Relationship Id="rId1893" Type="http://schemas.openxmlformats.org/officeDocument/2006/relationships/hyperlink" Target="http://www.imdb.com/title/tt0099685/?ref_=fn_tt_tt_1" TargetMode="External"/><Relationship Id="rId1894" Type="http://schemas.openxmlformats.org/officeDocument/2006/relationships/hyperlink" Target="http://www.imdb.com/title/tt0313911/?ref_=fn_tt_tt_1" TargetMode="External"/><Relationship Id="rId1884" Type="http://schemas.openxmlformats.org/officeDocument/2006/relationships/hyperlink" Target="http://www.imdb.com/title/tt0075005/?ref_=fn_tt_tt_1" TargetMode="External"/><Relationship Id="rId4910" Type="http://schemas.openxmlformats.org/officeDocument/2006/relationships/hyperlink" Target="http://www.imdb.com/title/tt4196450/?ref_=fn_tt_tt_1" TargetMode="External"/><Relationship Id="rId1885" Type="http://schemas.openxmlformats.org/officeDocument/2006/relationships/hyperlink" Target="http://www.imdb.com/title/tt0414982/?ref_=fn_tt_tt_1" TargetMode="External"/><Relationship Id="rId1886" Type="http://schemas.openxmlformats.org/officeDocument/2006/relationships/hyperlink" Target="http://www.imdb.com/title/tt1327194/?ref_=fn_tt_tt_1" TargetMode="External"/><Relationship Id="rId4912" Type="http://schemas.openxmlformats.org/officeDocument/2006/relationships/hyperlink" Target="http://www.imdb.com/title/tt0805526/?ref_=fn_tt_tt_1" TargetMode="External"/><Relationship Id="rId1887" Type="http://schemas.openxmlformats.org/officeDocument/2006/relationships/hyperlink" Target="http://www.imdb.com/title/tt0398808/?ref_=fn_tt_tt_1" TargetMode="External"/><Relationship Id="rId4911" Type="http://schemas.openxmlformats.org/officeDocument/2006/relationships/hyperlink" Target="http://www.imdb.com/title/tt0339921/?ref_=fn_tt_tt_1" TargetMode="External"/><Relationship Id="rId1888" Type="http://schemas.openxmlformats.org/officeDocument/2006/relationships/hyperlink" Target="http://www.imdb.com/title/tt0308644/?ref_=fn_tt_tt_1" TargetMode="External"/><Relationship Id="rId4914" Type="http://schemas.openxmlformats.org/officeDocument/2006/relationships/hyperlink" Target="http://www.imdb.com/title/tt0074486/?ref_=fn_tt_tt_1" TargetMode="External"/><Relationship Id="rId1889" Type="http://schemas.openxmlformats.org/officeDocument/2006/relationships/hyperlink" Target="http://www.imdb.com/title/tt2609758/?ref_=fn_tt_tt_1" TargetMode="External"/><Relationship Id="rId4913" Type="http://schemas.openxmlformats.org/officeDocument/2006/relationships/hyperlink" Target="http://www.imdb.com/title/tt2309260/?ref_=fn_tt_tt_1" TargetMode="External"/><Relationship Id="rId4916" Type="http://schemas.openxmlformats.org/officeDocument/2006/relationships/hyperlink" Target="http://www.imdb.com/title/tt0093200/?ref_=fn_tt_tt_1" TargetMode="External"/><Relationship Id="rId4915" Type="http://schemas.openxmlformats.org/officeDocument/2006/relationships/hyperlink" Target="http://www.imdb.com/title/tt0011549/?ref_=fn_tt_tt_1" TargetMode="External"/><Relationship Id="rId4918" Type="http://schemas.openxmlformats.org/officeDocument/2006/relationships/hyperlink" Target="http://www.imdb.com/title/tt0079709/?ref_=fn_tt_tt_1" TargetMode="External"/><Relationship Id="rId4917" Type="http://schemas.openxmlformats.org/officeDocument/2006/relationships/hyperlink" Target="http://www.imdb.com/title/tt0119670/?ref_=fn_tt_tt_1" TargetMode="External"/><Relationship Id="rId4919" Type="http://schemas.openxmlformats.org/officeDocument/2006/relationships/hyperlink" Target="http://www.imdb.com/title/tt0307109/?ref_=fn_tt_tt_1" TargetMode="External"/><Relationship Id="rId1880" Type="http://schemas.openxmlformats.org/officeDocument/2006/relationships/hyperlink" Target="http://www.imdb.com/title/tt1047540/?ref_=fn_tt_tt_1" TargetMode="External"/><Relationship Id="rId1881" Type="http://schemas.openxmlformats.org/officeDocument/2006/relationships/hyperlink" Target="http://www.imdb.com/title/tt1411238/?ref_=fn_tt_tt_1" TargetMode="External"/><Relationship Id="rId1882" Type="http://schemas.openxmlformats.org/officeDocument/2006/relationships/hyperlink" Target="http://www.imdb.com/title/tt0108358/?ref_=fn_tt_tt_1" TargetMode="External"/><Relationship Id="rId1883" Type="http://schemas.openxmlformats.org/officeDocument/2006/relationships/hyperlink" Target="http://www.imdb.com/title/tt0165929/?ref_=fn_tt_tt_1" TargetMode="External"/><Relationship Id="rId3612" Type="http://schemas.openxmlformats.org/officeDocument/2006/relationships/hyperlink" Target="http://www.imdb.com/title/tt1541995/?ref_=fn_tt_tt_1" TargetMode="External"/><Relationship Id="rId4943" Type="http://schemas.openxmlformats.org/officeDocument/2006/relationships/hyperlink" Target="http://www.imdb.com/title/tt0085575/?ref_=fn_tt_tt_1" TargetMode="External"/><Relationship Id="rId3611" Type="http://schemas.openxmlformats.org/officeDocument/2006/relationships/hyperlink" Target="http://www.imdb.com/title/tt1226232/?ref_=fn_tt_tt_1" TargetMode="External"/><Relationship Id="rId4942" Type="http://schemas.openxmlformats.org/officeDocument/2006/relationships/hyperlink" Target="http://www.imdb.com/title/tt2334896/?ref_=fn_tt_tt_1" TargetMode="External"/><Relationship Id="rId3614" Type="http://schemas.openxmlformats.org/officeDocument/2006/relationships/hyperlink" Target="http://www.imdb.com/title/tt0246134/?ref_=fn_tt_tt_1" TargetMode="External"/><Relationship Id="rId4945" Type="http://schemas.openxmlformats.org/officeDocument/2006/relationships/hyperlink" Target="http://www.imdb.com/title/tt1861343/?ref_=fn_tt_tt_1" TargetMode="External"/><Relationship Id="rId3613" Type="http://schemas.openxmlformats.org/officeDocument/2006/relationships/hyperlink" Target="http://www.imdb.com/title/tt0457308/?ref_=fn_tt_tt_1" TargetMode="External"/><Relationship Id="rId4944" Type="http://schemas.openxmlformats.org/officeDocument/2006/relationships/hyperlink" Target="http://www.imdb.com/title/tt1570989/?ref_=fn_tt_tt_1" TargetMode="External"/><Relationship Id="rId3616" Type="http://schemas.openxmlformats.org/officeDocument/2006/relationships/hyperlink" Target="http://www.imdb.com/title/tt0976247/?ref_=fn_tt_tt_1" TargetMode="External"/><Relationship Id="rId4947" Type="http://schemas.openxmlformats.org/officeDocument/2006/relationships/hyperlink" Target="http://www.imdb.com/title/tt4462082/?ref_=fn_tt_tt_1" TargetMode="External"/><Relationship Id="rId3615" Type="http://schemas.openxmlformats.org/officeDocument/2006/relationships/hyperlink" Target="http://www.imdb.com/title/tt0076245/?ref_=fn_tt_tt_1" TargetMode="External"/><Relationship Id="rId4946" Type="http://schemas.openxmlformats.org/officeDocument/2006/relationships/hyperlink" Target="http://www.imdb.com/title/tt0381053/?ref_=fn_tt_tt_1" TargetMode="External"/><Relationship Id="rId3618" Type="http://schemas.openxmlformats.org/officeDocument/2006/relationships/hyperlink" Target="http://www.imdb.com/title/tt0331811/?ref_=fn_tt_tt_1" TargetMode="External"/><Relationship Id="rId4949" Type="http://schemas.openxmlformats.org/officeDocument/2006/relationships/hyperlink" Target="http://www.imdb.com/title/tt2181837/?ref_=fn_tt_tt_1" TargetMode="External"/><Relationship Id="rId3617" Type="http://schemas.openxmlformats.org/officeDocument/2006/relationships/hyperlink" Target="http://www.imdb.com/title/tt0841119/?ref_=fn_tt_tt_1" TargetMode="External"/><Relationship Id="rId4948" Type="http://schemas.openxmlformats.org/officeDocument/2006/relationships/hyperlink" Target="http://www.imdb.com/title/tt0478988/?ref_=fn_tt_tt_1" TargetMode="External"/><Relationship Id="rId3619" Type="http://schemas.openxmlformats.org/officeDocument/2006/relationships/hyperlink" Target="http://www.imdb.com/title/tt0110490/?ref_=fn_tt_tt_1" TargetMode="External"/><Relationship Id="rId3610" Type="http://schemas.openxmlformats.org/officeDocument/2006/relationships/hyperlink" Target="http://www.imdb.com/title/tt0322289/?ref_=fn_tt_tt_1" TargetMode="External"/><Relationship Id="rId4941" Type="http://schemas.openxmlformats.org/officeDocument/2006/relationships/hyperlink" Target="http://www.imdb.com/title/tt0112585/?ref_=fn_tt_tt_1" TargetMode="External"/><Relationship Id="rId4940" Type="http://schemas.openxmlformats.org/officeDocument/2006/relationships/hyperlink" Target="http://www.imdb.com/title/tt1610996/?ref_=fn_tt_tt_1" TargetMode="External"/><Relationship Id="rId3601" Type="http://schemas.openxmlformats.org/officeDocument/2006/relationships/hyperlink" Target="http://www.imdb.com/title/tt0323944/?ref_=fn_tt_tt_1" TargetMode="External"/><Relationship Id="rId4932" Type="http://schemas.openxmlformats.org/officeDocument/2006/relationships/hyperlink" Target="http://www.imdb.com/title/tt0138987/?ref_=fn_tt_tt_1" TargetMode="External"/><Relationship Id="rId3600" Type="http://schemas.openxmlformats.org/officeDocument/2006/relationships/hyperlink" Target="http://www.imdb.com/title/tt3432552/?ref_=fn_tt_tt_1" TargetMode="External"/><Relationship Id="rId4931" Type="http://schemas.openxmlformats.org/officeDocument/2006/relationships/hyperlink" Target="http://www.imdb.com/title/tt0130019/?ref_=fn_tt_tt_1" TargetMode="External"/><Relationship Id="rId3603" Type="http://schemas.openxmlformats.org/officeDocument/2006/relationships/hyperlink" Target="http://www.imdb.com/title/tt0270259/?ref_=fn_tt_tt_1" TargetMode="External"/><Relationship Id="rId4934" Type="http://schemas.openxmlformats.org/officeDocument/2006/relationships/hyperlink" Target="http://www.imdb.com/title/tt0390521/?ref_=fn_tt_tt_1" TargetMode="External"/><Relationship Id="rId3602" Type="http://schemas.openxmlformats.org/officeDocument/2006/relationships/hyperlink" Target="http://www.imdb.com/title/tt0234354/?ref_=fn_tt_tt_1" TargetMode="External"/><Relationship Id="rId4933" Type="http://schemas.openxmlformats.org/officeDocument/2006/relationships/hyperlink" Target="http://www.imdb.com/title/tt2319456/?ref_=fn_tt_tt_1" TargetMode="External"/><Relationship Id="rId3605" Type="http://schemas.openxmlformats.org/officeDocument/2006/relationships/hyperlink" Target="http://www.imdb.com/title/tt1082886/?ref_=fn_tt_tt_1" TargetMode="External"/><Relationship Id="rId4936" Type="http://schemas.openxmlformats.org/officeDocument/2006/relationships/hyperlink" Target="http://www.imdb.com/title/tt2955096/?ref_=fn_tt_tt_1" TargetMode="External"/><Relationship Id="rId3604" Type="http://schemas.openxmlformats.org/officeDocument/2006/relationships/hyperlink" Target="http://www.imdb.com/title/tt0065214/?ref_=fn_tt_tt_1" TargetMode="External"/><Relationship Id="rId4935" Type="http://schemas.openxmlformats.org/officeDocument/2006/relationships/hyperlink" Target="http://www.imdb.com/title/tt1296373/?ref_=fn_tt_tt_1" TargetMode="External"/><Relationship Id="rId3607" Type="http://schemas.openxmlformats.org/officeDocument/2006/relationships/hyperlink" Target="http://www.imdb.com/title/tt0300214/?ref_=fn_tt_tt_1" TargetMode="External"/><Relationship Id="rId4938" Type="http://schemas.openxmlformats.org/officeDocument/2006/relationships/hyperlink" Target="http://www.imdb.com/title/tt2866824/?ref_=fn_tt_tt_1" TargetMode="External"/><Relationship Id="rId3606" Type="http://schemas.openxmlformats.org/officeDocument/2006/relationships/hyperlink" Target="http://www.imdb.com/title/tt0079240/?ref_=fn_tt_tt_1" TargetMode="External"/><Relationship Id="rId4937" Type="http://schemas.openxmlformats.org/officeDocument/2006/relationships/hyperlink" Target="http://www.imdb.com/title/tt0052646/?ref_=fn_tt_tt_1" TargetMode="External"/><Relationship Id="rId3609" Type="http://schemas.openxmlformats.org/officeDocument/2006/relationships/hyperlink" Target="http://www.imdb.com/title/tt1130964/?ref_=fn_tt_tt_1" TargetMode="External"/><Relationship Id="rId3608" Type="http://schemas.openxmlformats.org/officeDocument/2006/relationships/hyperlink" Target="http://www.imdb.com/title/tt0101412/?ref_=fn_tt_tt_1" TargetMode="External"/><Relationship Id="rId4939" Type="http://schemas.openxmlformats.org/officeDocument/2006/relationships/hyperlink" Target="http://www.imdb.com/title/tt1874789/?ref_=fn_tt_tt_1" TargetMode="External"/><Relationship Id="rId4930" Type="http://schemas.openxmlformats.org/officeDocument/2006/relationships/hyperlink" Target="http://www.imdb.com/title/tt0138704/?ref_=fn_tt_tt_1" TargetMode="External"/><Relationship Id="rId1059" Type="http://schemas.openxmlformats.org/officeDocument/2006/relationships/hyperlink" Target="http://www.imdb.com/title/tt0278504/?ref_=fn_tt_tt_1" TargetMode="External"/><Relationship Id="rId228" Type="http://schemas.openxmlformats.org/officeDocument/2006/relationships/hyperlink" Target="http://www.imdb.com/title/tt0296572/?ref_=fn_tt_tt_1" TargetMode="External"/><Relationship Id="rId227" Type="http://schemas.openxmlformats.org/officeDocument/2006/relationships/hyperlink" Target="http://www.imdb.com/title/tt1535108/?ref_=fn_tt_tt_1" TargetMode="External"/><Relationship Id="rId226" Type="http://schemas.openxmlformats.org/officeDocument/2006/relationships/hyperlink" Target="http://www.imdb.com/title/tt0243585/?ref_=fn_tt_tt_1" TargetMode="External"/><Relationship Id="rId225" Type="http://schemas.openxmlformats.org/officeDocument/2006/relationships/hyperlink" Target="http://www.imdb.com/title/tt1446714/?ref_=fn_tt_tt_1" TargetMode="External"/><Relationship Id="rId2380" Type="http://schemas.openxmlformats.org/officeDocument/2006/relationships/hyperlink" Target="http://www.imdb.com/title/tt0110475/?ref_=fn_tt_tt_1" TargetMode="External"/><Relationship Id="rId229" Type="http://schemas.openxmlformats.org/officeDocument/2006/relationships/hyperlink" Target="http://www.imdb.com/title/tt1234721/?ref_=fn_tt_tt_1" TargetMode="External"/><Relationship Id="rId1050" Type="http://schemas.openxmlformats.org/officeDocument/2006/relationships/hyperlink" Target="http://www.imdb.com/title/tt0099422/?ref_=fn_tt_tt_1" TargetMode="External"/><Relationship Id="rId2381" Type="http://schemas.openxmlformats.org/officeDocument/2006/relationships/hyperlink" Target="http://www.imdb.com/title/tt0094737/?ref_=fn_tt_tt_1" TargetMode="External"/><Relationship Id="rId220" Type="http://schemas.openxmlformats.org/officeDocument/2006/relationships/hyperlink" Target="http://www.imdb.com/title/tt0486576/?ref_=fn_tt_tt_1" TargetMode="External"/><Relationship Id="rId1051" Type="http://schemas.openxmlformats.org/officeDocument/2006/relationships/hyperlink" Target="http://www.imdb.com/title/tt0155267/?ref_=fn_tt_tt_1" TargetMode="External"/><Relationship Id="rId2382" Type="http://schemas.openxmlformats.org/officeDocument/2006/relationships/hyperlink" Target="http://www.imdb.com/title/tt0443453/?ref_=fn_tt_tt_1" TargetMode="External"/><Relationship Id="rId1052" Type="http://schemas.openxmlformats.org/officeDocument/2006/relationships/hyperlink" Target="http://www.imdb.com/title/tt0200027/?ref_=fn_tt_tt_1" TargetMode="External"/><Relationship Id="rId2383" Type="http://schemas.openxmlformats.org/officeDocument/2006/relationships/hyperlink" Target="http://www.imdb.com/title/tt0250494/?ref_=fn_tt_tt_1" TargetMode="External"/><Relationship Id="rId1053" Type="http://schemas.openxmlformats.org/officeDocument/2006/relationships/hyperlink" Target="http://www.imdb.com/title/tt0083944/?ref_=fn_tt_tt_1" TargetMode="External"/><Relationship Id="rId2384" Type="http://schemas.openxmlformats.org/officeDocument/2006/relationships/hyperlink" Target="http://www.imdb.com/title/tt0088170/?ref_=fn_tt_tt_1" TargetMode="External"/><Relationship Id="rId1054" Type="http://schemas.openxmlformats.org/officeDocument/2006/relationships/hyperlink" Target="http://www.imdb.com/title/tt0069293/?ref_=fn_tt_tt_1" TargetMode="External"/><Relationship Id="rId2385" Type="http://schemas.openxmlformats.org/officeDocument/2006/relationships/hyperlink" Target="http://www.imdb.com/title/tt0404032/?ref_=fn_tt_tt_1" TargetMode="External"/><Relationship Id="rId224" Type="http://schemas.openxmlformats.org/officeDocument/2006/relationships/hyperlink" Target="http://www.imdb.com/title/tt0305357/?ref_=fn_tt_tt_1" TargetMode="External"/><Relationship Id="rId1055" Type="http://schemas.openxmlformats.org/officeDocument/2006/relationships/hyperlink" Target="http://www.imdb.com/title/tt0308353/?ref_=fn_tt_tt_1" TargetMode="External"/><Relationship Id="rId2386" Type="http://schemas.openxmlformats.org/officeDocument/2006/relationships/hyperlink" Target="http://www.imdb.com/title/tt0205000/?ref_=fn_tt_tt_1" TargetMode="External"/><Relationship Id="rId223" Type="http://schemas.openxmlformats.org/officeDocument/2006/relationships/hyperlink" Target="http://www.imdb.com/title/tt4196776/?ref_=fn_tt_tt_1" TargetMode="External"/><Relationship Id="rId1056" Type="http://schemas.openxmlformats.org/officeDocument/2006/relationships/hyperlink" Target="http://www.imdb.com/title/tt0117002/?ref_=fn_tt_tt_1" TargetMode="External"/><Relationship Id="rId2387" Type="http://schemas.openxmlformats.org/officeDocument/2006/relationships/hyperlink" Target="http://www.imdb.com/title/tt2467046/?ref_=fn_tt_tt_1" TargetMode="External"/><Relationship Id="rId222" Type="http://schemas.openxmlformats.org/officeDocument/2006/relationships/hyperlink" Target="http://www.imdb.com/title/tt0259324/?ref_=fn_tt_tt_1" TargetMode="External"/><Relationship Id="rId1057" Type="http://schemas.openxmlformats.org/officeDocument/2006/relationships/hyperlink" Target="http://www.imdb.com/title/tt0119738/?ref_=fn_tt_tt_1" TargetMode="External"/><Relationship Id="rId2388" Type="http://schemas.openxmlformats.org/officeDocument/2006/relationships/hyperlink" Target="http://www.imdb.com/title/tt0356680/?ref_=fn_tt_tt_1" TargetMode="External"/><Relationship Id="rId221" Type="http://schemas.openxmlformats.org/officeDocument/2006/relationships/hyperlink" Target="http://www.imdb.com/title/tt0454876/?ref_=fn_tt_tt_1" TargetMode="External"/><Relationship Id="rId1058" Type="http://schemas.openxmlformats.org/officeDocument/2006/relationships/hyperlink" Target="http://www.imdb.com/title/tt0265029/?ref_=fn_tt_tt_1" TargetMode="External"/><Relationship Id="rId2389" Type="http://schemas.openxmlformats.org/officeDocument/2006/relationships/hyperlink" Target="http://www.imdb.com/title/tt0337579/?ref_=fn_tt_tt_1" TargetMode="External"/><Relationship Id="rId1048" Type="http://schemas.openxmlformats.org/officeDocument/2006/relationships/hyperlink" Target="http://www.imdb.com/title/tt0115798/?ref_=fn_tt_tt_1" TargetMode="External"/><Relationship Id="rId2379" Type="http://schemas.openxmlformats.org/officeDocument/2006/relationships/hyperlink" Target="http://www.imdb.com/title/tt2004420/?ref_=fn_tt_tt_1" TargetMode="External"/><Relationship Id="rId1049" Type="http://schemas.openxmlformats.org/officeDocument/2006/relationships/hyperlink" Target="http://www.imdb.com/title/tt0150433/?ref_=fn_tt_tt_1" TargetMode="External"/><Relationship Id="rId217" Type="http://schemas.openxmlformats.org/officeDocument/2006/relationships/hyperlink" Target="http://www.imdb.com/title/tt0319262/?ref_=fn_tt_tt_1" TargetMode="External"/><Relationship Id="rId216" Type="http://schemas.openxmlformats.org/officeDocument/2006/relationships/hyperlink" Target="http://www.imdb.com/title/tt0170016/?ref_=fn_tt_tt_1" TargetMode="External"/><Relationship Id="rId215" Type="http://schemas.openxmlformats.org/officeDocument/2006/relationships/hyperlink" Target="http://www.imdb.com/title/tt0118688/?ref_=fn_tt_tt_1" TargetMode="External"/><Relationship Id="rId214" Type="http://schemas.openxmlformats.org/officeDocument/2006/relationships/hyperlink" Target="http://www.imdb.com/title/tt1194173/?ref_=fn_tt_tt_1" TargetMode="External"/><Relationship Id="rId219" Type="http://schemas.openxmlformats.org/officeDocument/2006/relationships/hyperlink" Target="http://www.imdb.com/title/tt0177971/?ref_=fn_tt_tt_1" TargetMode="External"/><Relationship Id="rId218" Type="http://schemas.openxmlformats.org/officeDocument/2006/relationships/hyperlink" Target="http://www.imdb.com/title/tt0120755/?ref_=fn_tt_tt_1" TargetMode="External"/><Relationship Id="rId2370" Type="http://schemas.openxmlformats.org/officeDocument/2006/relationships/hyperlink" Target="http://www.imdb.com/title/tt0107719/?ref_=fn_tt_tt_1" TargetMode="External"/><Relationship Id="rId1040" Type="http://schemas.openxmlformats.org/officeDocument/2006/relationships/hyperlink" Target="http://www.imdb.com/title/tt0250687/?ref_=fn_tt_tt_1" TargetMode="External"/><Relationship Id="rId2371" Type="http://schemas.openxmlformats.org/officeDocument/2006/relationships/hyperlink" Target="http://www.imdb.com/title/tt0116745/?ref_=fn_tt_tt_1" TargetMode="External"/><Relationship Id="rId1041" Type="http://schemas.openxmlformats.org/officeDocument/2006/relationships/hyperlink" Target="http://www.imdb.com/title/tt0272152/?ref_=fn_tt_tt_1" TargetMode="External"/><Relationship Id="rId2372" Type="http://schemas.openxmlformats.org/officeDocument/2006/relationships/hyperlink" Target="http://www.imdb.com/title/tt4193394/?ref_=fn_tt_tt_1" TargetMode="External"/><Relationship Id="rId1042" Type="http://schemas.openxmlformats.org/officeDocument/2006/relationships/hyperlink" Target="http://www.imdb.com/title/tt0035423/?ref_=fn_tt_tt_1" TargetMode="External"/><Relationship Id="rId2373" Type="http://schemas.openxmlformats.org/officeDocument/2006/relationships/hyperlink" Target="http://www.imdb.com/title/tt0384806/?ref_=fn_tt_tt_1" TargetMode="External"/><Relationship Id="rId1043" Type="http://schemas.openxmlformats.org/officeDocument/2006/relationships/hyperlink" Target="http://www.imdb.com/title/tt0230030/?ref_=fn_tt_tt_1" TargetMode="External"/><Relationship Id="rId2374" Type="http://schemas.openxmlformats.org/officeDocument/2006/relationships/hyperlink" Target="http://www.imdb.com/title/tt0268126/?ref_=fn_tt_tt_1" TargetMode="External"/><Relationship Id="rId213" Type="http://schemas.openxmlformats.org/officeDocument/2006/relationships/hyperlink" Target="http://www.imdb.com/title/tt0120657/?ref_=fn_tt_tt_1" TargetMode="External"/><Relationship Id="rId1044" Type="http://schemas.openxmlformats.org/officeDocument/2006/relationships/hyperlink" Target="http://www.imdb.com/title/tt0087089/?ref_=fn_tt_tt_1" TargetMode="External"/><Relationship Id="rId2375" Type="http://schemas.openxmlformats.org/officeDocument/2006/relationships/hyperlink" Target="http://www.imdb.com/title/tt0418819/?ref_=fn_tt_tt_1" TargetMode="External"/><Relationship Id="rId212" Type="http://schemas.openxmlformats.org/officeDocument/2006/relationships/hyperlink" Target="http://www.imdb.com/title/tt0100802/?ref_=fn_tt_tt_1" TargetMode="External"/><Relationship Id="rId1045" Type="http://schemas.openxmlformats.org/officeDocument/2006/relationships/hyperlink" Target="http://www.imdb.com/title/tt0381849/?ref_=fn_tt_tt_1" TargetMode="External"/><Relationship Id="rId2376" Type="http://schemas.openxmlformats.org/officeDocument/2006/relationships/hyperlink" Target="http://www.imdb.com/title/tt2957680/?ref_=fn_tt_tt_1" TargetMode="External"/><Relationship Id="rId211" Type="http://schemas.openxmlformats.org/officeDocument/2006/relationships/hyperlink" Target="http://www.imdb.com/title/tt0800320/?ref_=fn_tt_tt_1" TargetMode="External"/><Relationship Id="rId1046" Type="http://schemas.openxmlformats.org/officeDocument/2006/relationships/hyperlink" Target="http://www.imdb.com/title/tt2446042/?ref_=fn_tt_tt_1" TargetMode="External"/><Relationship Id="rId2377" Type="http://schemas.openxmlformats.org/officeDocument/2006/relationships/hyperlink" Target="http://www.imdb.com/title/tt0120669/?ref_=fn_tt_tt_1" TargetMode="External"/><Relationship Id="rId210" Type="http://schemas.openxmlformats.org/officeDocument/2006/relationships/hyperlink" Target="http://www.imdb.com/title/tt1515091/?ref_=fn_tt_tt_1" TargetMode="External"/><Relationship Id="rId1047" Type="http://schemas.openxmlformats.org/officeDocument/2006/relationships/hyperlink" Target="http://www.imdb.com/title/tt0120780/?ref_=fn_tt_tt_1" TargetMode="External"/><Relationship Id="rId2378" Type="http://schemas.openxmlformats.org/officeDocument/2006/relationships/hyperlink" Target="http://www.imdb.com/title/tt1058017/?ref_=fn_tt_tt_1" TargetMode="External"/><Relationship Id="rId4107" Type="http://schemas.openxmlformats.org/officeDocument/2006/relationships/hyperlink" Target="http://www.imdb.com/title/tt1252289/?ref_=fn_tt_tt_1" TargetMode="External"/><Relationship Id="rId4106" Type="http://schemas.openxmlformats.org/officeDocument/2006/relationships/hyperlink" Target="http://www.imdb.com/title/tt0062138/?ref_=fn_tt_tt_1" TargetMode="External"/><Relationship Id="rId4109" Type="http://schemas.openxmlformats.org/officeDocument/2006/relationships/hyperlink" Target="http://www.imdb.com/title/tt1327601/?ref_=fn_tt_tt_1" TargetMode="External"/><Relationship Id="rId4108" Type="http://schemas.openxmlformats.org/officeDocument/2006/relationships/hyperlink" Target="http://www.imdb.com/title/tt2229377/?ref_=fn_tt_tt_1" TargetMode="External"/><Relationship Id="rId249" Type="http://schemas.openxmlformats.org/officeDocument/2006/relationships/hyperlink" Target="http://www.imdb.com/title/tt2126355/?ref_=fn_tt_tt_1" TargetMode="External"/><Relationship Id="rId248" Type="http://schemas.openxmlformats.org/officeDocument/2006/relationships/hyperlink" Target="http://www.imdb.com/title/tt0477347/?ref_=fn_tt_tt_1" TargetMode="External"/><Relationship Id="rId247" Type="http://schemas.openxmlformats.org/officeDocument/2006/relationships/hyperlink" Target="http://www.imdb.com/title/tt1502712/?ref_=fn_tt_tt_1" TargetMode="External"/><Relationship Id="rId1070" Type="http://schemas.openxmlformats.org/officeDocument/2006/relationships/hyperlink" Target="http://www.imdb.com/title/tt0373051/?ref_=fn_tt_tt_1" TargetMode="External"/><Relationship Id="rId1071" Type="http://schemas.openxmlformats.org/officeDocument/2006/relationships/hyperlink" Target="http://www.imdb.com/title/tt0368933/?ref_=fn_tt_tt_1" TargetMode="External"/><Relationship Id="rId1072" Type="http://schemas.openxmlformats.org/officeDocument/2006/relationships/hyperlink" Target="http://www.imdb.com/title/tt0107798/?ref_=fn_tt_tt_1" TargetMode="External"/><Relationship Id="rId242" Type="http://schemas.openxmlformats.org/officeDocument/2006/relationships/hyperlink" Target="http://www.imdb.com/title/tt2381991/?ref_=fn_tt_tt_1" TargetMode="External"/><Relationship Id="rId1073" Type="http://schemas.openxmlformats.org/officeDocument/2006/relationships/hyperlink" Target="http://www.imdb.com/title/tt0109446/?ref_=fn_tt_tt_1" TargetMode="External"/><Relationship Id="rId241" Type="http://schemas.openxmlformats.org/officeDocument/2006/relationships/hyperlink" Target="http://www.imdb.com/title/tt0245562/?ref_=fn_tt_tt_1" TargetMode="External"/><Relationship Id="rId1074" Type="http://schemas.openxmlformats.org/officeDocument/2006/relationships/hyperlink" Target="http://www.imdb.com/title/tt0825232/?ref_=fn_tt_tt_1" TargetMode="External"/><Relationship Id="rId240" Type="http://schemas.openxmlformats.org/officeDocument/2006/relationships/hyperlink" Target="http://www.imdb.com/title/tt0463872/?ref_=fn_tt_tt_1" TargetMode="External"/><Relationship Id="rId1075" Type="http://schemas.openxmlformats.org/officeDocument/2006/relationships/hyperlink" Target="http://www.imdb.com/title/tt0105112/?ref_=fn_tt_tt_1" TargetMode="External"/><Relationship Id="rId4101" Type="http://schemas.openxmlformats.org/officeDocument/2006/relationships/hyperlink" Target="http://www.imdb.com/title/tt1151410/?ref_=fn_tt_tt_1" TargetMode="External"/><Relationship Id="rId1076" Type="http://schemas.openxmlformats.org/officeDocument/2006/relationships/hyperlink" Target="http://www.imdb.com/title/tt0369735/?ref_=fn_tt_tt_1" TargetMode="External"/><Relationship Id="rId4100" Type="http://schemas.openxmlformats.org/officeDocument/2006/relationships/hyperlink" Target="http://www.imdb.com/title/tt1390404/?ref_=fn_tt_tt_1" TargetMode="External"/><Relationship Id="rId246" Type="http://schemas.openxmlformats.org/officeDocument/2006/relationships/hyperlink" Target="http://www.imdb.com/title/tt3949660/?ref_=fn_tt_tt_1" TargetMode="External"/><Relationship Id="rId1077" Type="http://schemas.openxmlformats.org/officeDocument/2006/relationships/hyperlink" Target="http://www.imdb.com/title/tt1392214/?ref_=fn_tt_tt_1" TargetMode="External"/><Relationship Id="rId4103" Type="http://schemas.openxmlformats.org/officeDocument/2006/relationships/hyperlink" Target="http://www.imdb.com/title/tt2398249/?ref_=fn_tt_tt_1" TargetMode="External"/><Relationship Id="rId245" Type="http://schemas.openxmlformats.org/officeDocument/2006/relationships/hyperlink" Target="http://www.imdb.com/title/tt0118928/?ref_=fn_tt_tt_1" TargetMode="External"/><Relationship Id="rId1078" Type="http://schemas.openxmlformats.org/officeDocument/2006/relationships/hyperlink" Target="http://www.imdb.com/title/tt0139654/?ref_=fn_tt_tt_1" TargetMode="External"/><Relationship Id="rId4102" Type="http://schemas.openxmlformats.org/officeDocument/2006/relationships/hyperlink" Target="http://www.imdb.com/title/tt1922679/?ref_=fn_tt_tt_1" TargetMode="External"/><Relationship Id="rId244" Type="http://schemas.openxmlformats.org/officeDocument/2006/relationships/hyperlink" Target="http://www.imdb.com/title/tt1454468/?ref_=fn_tt_tt_1" TargetMode="External"/><Relationship Id="rId1079" Type="http://schemas.openxmlformats.org/officeDocument/2006/relationships/hyperlink" Target="http://www.imdb.com/title/tt0177789/?ref_=fn_tt_tt_1" TargetMode="External"/><Relationship Id="rId4105" Type="http://schemas.openxmlformats.org/officeDocument/2006/relationships/hyperlink" Target="http://www.imdb.com/title/tt1754264/?ref_=fn_tt_tt_1" TargetMode="External"/><Relationship Id="rId243" Type="http://schemas.openxmlformats.org/officeDocument/2006/relationships/hyperlink" Target="http://www.imdb.com/title/tt1291150/?ref_=fn_tt_tt_1" TargetMode="External"/><Relationship Id="rId4104" Type="http://schemas.openxmlformats.org/officeDocument/2006/relationships/hyperlink" Target="http://www.imdb.com/title/tt2417650/?ref_=fn_tt_tt_1" TargetMode="External"/><Relationship Id="rId239" Type="http://schemas.openxmlformats.org/officeDocument/2006/relationships/hyperlink" Target="http://www.imdb.com/title/tt0481499/?ref_=fn_tt_tt_1" TargetMode="External"/><Relationship Id="rId238" Type="http://schemas.openxmlformats.org/officeDocument/2006/relationships/hyperlink" Target="http://www.imdb.com/title/tt0120915/?ref_=fn_tt_tt_1" TargetMode="External"/><Relationship Id="rId237" Type="http://schemas.openxmlformats.org/officeDocument/2006/relationships/hyperlink" Target="http://www.imdb.com/title/tt1430132/?ref_=fn_tt_tt_1" TargetMode="External"/><Relationship Id="rId236" Type="http://schemas.openxmlformats.org/officeDocument/2006/relationships/hyperlink" Target="http://www.imdb.com/title/tt0198781/?ref_=fn_tt_tt_1" TargetMode="External"/><Relationship Id="rId2390" Type="http://schemas.openxmlformats.org/officeDocument/2006/relationships/hyperlink" Target="http://www.imdb.com/title/tt0307987/?ref_=fn_tt_tt_1" TargetMode="External"/><Relationship Id="rId1060" Type="http://schemas.openxmlformats.org/officeDocument/2006/relationships/hyperlink" Target="http://www.imdb.com/title/tt0117731/?ref_=fn_tt_tt_1" TargetMode="External"/><Relationship Id="rId2391" Type="http://schemas.openxmlformats.org/officeDocument/2006/relationships/hyperlink" Target="http://www.imdb.com/title/tt0118655/?ref_=fn_tt_tt_1" TargetMode="External"/><Relationship Id="rId1061" Type="http://schemas.openxmlformats.org/officeDocument/2006/relationships/hyperlink" Target="http://www.imdb.com/title/tt1075747/?ref_=fn_tt_tt_1" TargetMode="External"/><Relationship Id="rId2392" Type="http://schemas.openxmlformats.org/officeDocument/2006/relationships/hyperlink" Target="http://www.imdb.com/title/tt3760922/?ref_=fn_tt_tt_1" TargetMode="External"/><Relationship Id="rId231" Type="http://schemas.openxmlformats.org/officeDocument/2006/relationships/hyperlink" Target="http://www.imdb.com/title/tt1341188/?ref_=fn_tt_tt_1" TargetMode="External"/><Relationship Id="rId1062" Type="http://schemas.openxmlformats.org/officeDocument/2006/relationships/hyperlink" Target="http://www.imdb.com/title/tt0115956/?ref_=fn_tt_tt_1" TargetMode="External"/><Relationship Id="rId2393" Type="http://schemas.openxmlformats.org/officeDocument/2006/relationships/hyperlink" Target="http://www.imdb.com/title/tt1650043/?ref_=fn_tt_tt_1" TargetMode="External"/><Relationship Id="rId230" Type="http://schemas.openxmlformats.org/officeDocument/2006/relationships/hyperlink" Target="http://www.imdb.com/title/tt0811080/?ref_=fn_tt_tt_1" TargetMode="External"/><Relationship Id="rId1063" Type="http://schemas.openxmlformats.org/officeDocument/2006/relationships/hyperlink" Target="http://www.imdb.com/title/tt0119528/?ref_=fn_tt_tt_1" TargetMode="External"/><Relationship Id="rId2394" Type="http://schemas.openxmlformats.org/officeDocument/2006/relationships/hyperlink" Target="http://www.imdb.com/title/tt0093773/?ref_=fn_tt_tt_1" TargetMode="External"/><Relationship Id="rId1064" Type="http://schemas.openxmlformats.org/officeDocument/2006/relationships/hyperlink" Target="http://www.imdb.com/title/tt1355631/?ref_=fn_tt_tt_1" TargetMode="External"/><Relationship Id="rId2395" Type="http://schemas.openxmlformats.org/officeDocument/2006/relationships/hyperlink" Target="http://www.imdb.com/title/tt0086879/?ref_=fn_tt_tt_1" TargetMode="External"/><Relationship Id="rId1065" Type="http://schemas.openxmlformats.org/officeDocument/2006/relationships/hyperlink" Target="http://www.imdb.com/title/tt0084132/?ref_=fn_tt_tt_1" TargetMode="External"/><Relationship Id="rId2396" Type="http://schemas.openxmlformats.org/officeDocument/2006/relationships/hyperlink" Target="http://www.imdb.com/title/tt0926129/?ref_=fn_tt_tt_1" TargetMode="External"/><Relationship Id="rId235" Type="http://schemas.openxmlformats.org/officeDocument/2006/relationships/hyperlink" Target="http://www.imdb.com/title/tt0121765/?ref_=fn_tt_tt_1" TargetMode="External"/><Relationship Id="rId1066" Type="http://schemas.openxmlformats.org/officeDocument/2006/relationships/hyperlink" Target="http://www.imdb.com/title/tt0109813/?ref_=fn_tt_tt_1" TargetMode="External"/><Relationship Id="rId2397" Type="http://schemas.openxmlformats.org/officeDocument/2006/relationships/hyperlink" Target="http://www.imdb.com/title/tt0377092/?ref_=fn_tt_tt_1" TargetMode="External"/><Relationship Id="rId234" Type="http://schemas.openxmlformats.org/officeDocument/2006/relationships/hyperlink" Target="http://www.imdb.com/title/tt0121766/?ref_=fn_tt_tt_1" TargetMode="External"/><Relationship Id="rId1067" Type="http://schemas.openxmlformats.org/officeDocument/2006/relationships/hyperlink" Target="http://www.imdb.com/title/tt1397280/?ref_=fn_tt_tt_1" TargetMode="External"/><Relationship Id="rId2398" Type="http://schemas.openxmlformats.org/officeDocument/2006/relationships/hyperlink" Target="http://www.imdb.com/title/tt0328589/?ref_=fn_tt_tt_1" TargetMode="External"/><Relationship Id="rId233" Type="http://schemas.openxmlformats.org/officeDocument/2006/relationships/hyperlink" Target="http://www.imdb.com/title/tt1483013/?ref_=fn_tt_tt_1" TargetMode="External"/><Relationship Id="rId1068" Type="http://schemas.openxmlformats.org/officeDocument/2006/relationships/hyperlink" Target="http://www.imdb.com/title/tt0306047/?ref_=fn_tt_tt_1" TargetMode="External"/><Relationship Id="rId2399" Type="http://schemas.openxmlformats.org/officeDocument/2006/relationships/hyperlink" Target="http://www.imdb.com/title/tt0280707/?ref_=fn_tt_tt_1" TargetMode="External"/><Relationship Id="rId232" Type="http://schemas.openxmlformats.org/officeDocument/2006/relationships/hyperlink" Target="http://www.imdb.com/title/tt1013743/?ref_=fn_tt_tt_1" TargetMode="External"/><Relationship Id="rId1069" Type="http://schemas.openxmlformats.org/officeDocument/2006/relationships/hyperlink" Target="http://www.imdb.com/title/tt0212346/?ref_=fn_tt_tt_1" TargetMode="External"/><Relationship Id="rId1015" Type="http://schemas.openxmlformats.org/officeDocument/2006/relationships/hyperlink" Target="http://www.imdb.com/title/tt0977855/?ref_=fn_tt_tt_1" TargetMode="External"/><Relationship Id="rId2346" Type="http://schemas.openxmlformats.org/officeDocument/2006/relationships/hyperlink" Target="http://www.imdb.com/title/tt0098273/?ref_=fn_tt_tt_1" TargetMode="External"/><Relationship Id="rId3678" Type="http://schemas.openxmlformats.org/officeDocument/2006/relationships/hyperlink" Target="http://www.imdb.com/title/tt4178092/?ref_=fn_tt_tt_1" TargetMode="External"/><Relationship Id="rId1016" Type="http://schemas.openxmlformats.org/officeDocument/2006/relationships/hyperlink" Target="http://www.imdb.com/title/tt2189221/?ref_=fn_tt_tt_1" TargetMode="External"/><Relationship Id="rId2347" Type="http://schemas.openxmlformats.org/officeDocument/2006/relationships/hyperlink" Target="http://www.imdb.com/title/tt0356470/?ref_=fn_tt_tt_1" TargetMode="External"/><Relationship Id="rId3677" Type="http://schemas.openxmlformats.org/officeDocument/2006/relationships/hyperlink" Target="http://www.imdb.com/title/tt0093629/?ref_=fn_tt_tt_1" TargetMode="External"/><Relationship Id="rId1017" Type="http://schemas.openxmlformats.org/officeDocument/2006/relationships/hyperlink" Target="http://www.imdb.com/title/tt0421054/?ref_=fn_tt_tt_1" TargetMode="External"/><Relationship Id="rId2348" Type="http://schemas.openxmlformats.org/officeDocument/2006/relationships/hyperlink" Target="http://www.imdb.com/title/tt0117571/?ref_=fn_tt_tt_1" TargetMode="External"/><Relationship Id="rId1018" Type="http://schemas.openxmlformats.org/officeDocument/2006/relationships/hyperlink" Target="http://www.imdb.com/title/tt0113451/?ref_=fn_tt_tt_1" TargetMode="External"/><Relationship Id="rId2349" Type="http://schemas.openxmlformats.org/officeDocument/2006/relationships/hyperlink" Target="http://www.imdb.com/title/tt0245674/?ref_=fn_tt_tt_1" TargetMode="External"/><Relationship Id="rId3679" Type="http://schemas.openxmlformats.org/officeDocument/2006/relationships/hyperlink" Target="http://www.imdb.com/title/tt2378281/?ref_=fn_tt_tt_1" TargetMode="External"/><Relationship Id="rId1019" Type="http://schemas.openxmlformats.org/officeDocument/2006/relationships/hyperlink" Target="http://www.imdb.com/title/tt1034032/?ref_=fn_tt_tt_1" TargetMode="External"/><Relationship Id="rId3670" Type="http://schemas.openxmlformats.org/officeDocument/2006/relationships/hyperlink" Target="http://www.imdb.com/title/tt2226417/?ref_=fn_tt_tt_1" TargetMode="External"/><Relationship Id="rId2340" Type="http://schemas.openxmlformats.org/officeDocument/2006/relationships/hyperlink" Target="http://www.imdb.com/title/tt3247714/?ref_=fn_tt_tt_1" TargetMode="External"/><Relationship Id="rId3672" Type="http://schemas.openxmlformats.org/officeDocument/2006/relationships/hyperlink" Target="http://www.imdb.com/title/tt1179933/?ref_=fn_tt_tt_1" TargetMode="External"/><Relationship Id="rId1010" Type="http://schemas.openxmlformats.org/officeDocument/2006/relationships/hyperlink" Target="http://www.imdb.com/title/tt1240982/?ref_=fn_tt_tt_1" TargetMode="External"/><Relationship Id="rId2341" Type="http://schemas.openxmlformats.org/officeDocument/2006/relationships/hyperlink" Target="http://www.imdb.com/title/tt2005374/?ref_=fn_tt_tt_1" TargetMode="External"/><Relationship Id="rId3671" Type="http://schemas.openxmlformats.org/officeDocument/2006/relationships/hyperlink" Target="http://www.imdb.com/title/tt0432348/?ref_=fn_tt_tt_1" TargetMode="External"/><Relationship Id="rId1011" Type="http://schemas.openxmlformats.org/officeDocument/2006/relationships/hyperlink" Target="http://www.imdb.com/title/tt1462041/?ref_=fn_tt_tt_1" TargetMode="External"/><Relationship Id="rId2342" Type="http://schemas.openxmlformats.org/officeDocument/2006/relationships/hyperlink" Target="http://www.imdb.com/title/tt0446755/?ref_=fn_tt_tt_1" TargetMode="External"/><Relationship Id="rId3674" Type="http://schemas.openxmlformats.org/officeDocument/2006/relationships/hyperlink" Target="http://www.imdb.com/title/tt4786282/?ref_=fn_tt_tt_1" TargetMode="External"/><Relationship Id="rId1012" Type="http://schemas.openxmlformats.org/officeDocument/2006/relationships/hyperlink" Target="http://www.imdb.com/title/tt0119592/?ref_=fn_tt_tt_1" TargetMode="External"/><Relationship Id="rId2343" Type="http://schemas.openxmlformats.org/officeDocument/2006/relationships/hyperlink" Target="http://www.imdb.com/title/tt0765432/?ref_=fn_tt_tt_1" TargetMode="External"/><Relationship Id="rId3673" Type="http://schemas.openxmlformats.org/officeDocument/2006/relationships/hyperlink" Target="http://www.imdb.com/title/tt0322802/?ref_=fn_tt_tt_1" TargetMode="External"/><Relationship Id="rId1013" Type="http://schemas.openxmlformats.org/officeDocument/2006/relationships/hyperlink" Target="http://www.imdb.com/title/tt0109190/?ref_=fn_tt_tt_1" TargetMode="External"/><Relationship Id="rId2344" Type="http://schemas.openxmlformats.org/officeDocument/2006/relationships/hyperlink" Target="http://www.imdb.com/title/tt0099348/?ref_=fn_tt_tt_1" TargetMode="External"/><Relationship Id="rId3676" Type="http://schemas.openxmlformats.org/officeDocument/2006/relationships/hyperlink" Target="http://www.imdb.com/title/tt1204977/?ref_=fn_tt_tt_1" TargetMode="External"/><Relationship Id="rId1014" Type="http://schemas.openxmlformats.org/officeDocument/2006/relationships/hyperlink" Target="http://www.imdb.com/title/tt0114345/?ref_=fn_tt_tt_1" TargetMode="External"/><Relationship Id="rId2345" Type="http://schemas.openxmlformats.org/officeDocument/2006/relationships/hyperlink" Target="http://www.imdb.com/title/tt1284575/?ref_=fn_tt_tt_1" TargetMode="External"/><Relationship Id="rId3675" Type="http://schemas.openxmlformats.org/officeDocument/2006/relationships/hyperlink" Target="http://www.imdb.com/title/tt1778304/?ref_=fn_tt_tt_1" TargetMode="External"/><Relationship Id="rId1004" Type="http://schemas.openxmlformats.org/officeDocument/2006/relationships/hyperlink" Target="http://www.imdb.com/title/tt0289992/?ref_=fn_tt_tt_1" TargetMode="External"/><Relationship Id="rId2335" Type="http://schemas.openxmlformats.org/officeDocument/2006/relationships/hyperlink" Target="http://www.imdb.com/title/tt0489664/?ref_=fn_tt_tt_1" TargetMode="External"/><Relationship Id="rId3667" Type="http://schemas.openxmlformats.org/officeDocument/2006/relationships/hyperlink" Target="http://www.imdb.com/title/tt2667960/?ref_=fn_tt_tt_1" TargetMode="External"/><Relationship Id="rId4998" Type="http://schemas.openxmlformats.org/officeDocument/2006/relationships/hyperlink" Target="http://www.imdb.com/title/tt2070597/?ref_=fn_tt_tt_1" TargetMode="External"/><Relationship Id="rId1005" Type="http://schemas.openxmlformats.org/officeDocument/2006/relationships/hyperlink" Target="http://www.imdb.com/title/tt0331933/?ref_=fn_tt_tt_1" TargetMode="External"/><Relationship Id="rId2336" Type="http://schemas.openxmlformats.org/officeDocument/2006/relationships/hyperlink" Target="http://www.imdb.com/title/tt1488181/?ref_=fn_tt_tt_1" TargetMode="External"/><Relationship Id="rId3666" Type="http://schemas.openxmlformats.org/officeDocument/2006/relationships/hyperlink" Target="http://www.imdb.com/title/tt0384488/?ref_=fn_tt_tt_1" TargetMode="External"/><Relationship Id="rId4997" Type="http://schemas.openxmlformats.org/officeDocument/2006/relationships/hyperlink" Target="http://www.imdb.com/title/tt2107644/?ref_=fn_tt_tt_1" TargetMode="External"/><Relationship Id="rId1006" Type="http://schemas.openxmlformats.org/officeDocument/2006/relationships/hyperlink" Target="http://www.imdb.com/title/tt2199571/?ref_=fn_tt_tt_1" TargetMode="External"/><Relationship Id="rId2337" Type="http://schemas.openxmlformats.org/officeDocument/2006/relationships/hyperlink" Target="http://www.imdb.com/title/tt3037162/?ref_=fn_tt_tt_1" TargetMode="External"/><Relationship Id="rId3669" Type="http://schemas.openxmlformats.org/officeDocument/2006/relationships/hyperlink" Target="http://www.imdb.com/title/tt1618430/?ref_=fn_tt_tt_1" TargetMode="External"/><Relationship Id="rId1007" Type="http://schemas.openxmlformats.org/officeDocument/2006/relationships/hyperlink" Target="http://www.imdb.com/title/tt0765443/?ref_=fn_tt_tt_1" TargetMode="External"/><Relationship Id="rId2338" Type="http://schemas.openxmlformats.org/officeDocument/2006/relationships/hyperlink" Target="http://www.imdb.com/title/tt1134666/?ref_=fn_tt_tt_1" TargetMode="External"/><Relationship Id="rId3668" Type="http://schemas.openxmlformats.org/officeDocument/2006/relationships/hyperlink" Target="http://www.imdb.com/title/tt0081534/?ref_=fn_tt_tt_1" TargetMode="External"/><Relationship Id="rId4999" Type="http://schemas.openxmlformats.org/officeDocument/2006/relationships/hyperlink" Target="http://www.imdb.com/title/tt0378407/?ref_=fn_tt_tt_1" TargetMode="External"/><Relationship Id="rId1008" Type="http://schemas.openxmlformats.org/officeDocument/2006/relationships/hyperlink" Target="http://www.imdb.com/title/tt0378109/?ref_=fn_tt_tt_1" TargetMode="External"/><Relationship Id="rId2339" Type="http://schemas.openxmlformats.org/officeDocument/2006/relationships/hyperlink" Target="http://www.imdb.com/title/tt1781827/?ref_=fn_tt_tt_1" TargetMode="External"/><Relationship Id="rId1009" Type="http://schemas.openxmlformats.org/officeDocument/2006/relationships/hyperlink" Target="http://www.imdb.com/title/tt0151137/?ref_=fn_tt_tt_1" TargetMode="External"/><Relationship Id="rId4990" Type="http://schemas.openxmlformats.org/officeDocument/2006/relationships/hyperlink" Target="http://www.imdb.com/title/tt0390384/?ref_=fn_tt_tt_1" TargetMode="External"/><Relationship Id="rId3661" Type="http://schemas.openxmlformats.org/officeDocument/2006/relationships/hyperlink" Target="http://www.imdb.com/title/tt1251743/?ref_=fn_tt_tt_1" TargetMode="External"/><Relationship Id="rId4992" Type="http://schemas.openxmlformats.org/officeDocument/2006/relationships/hyperlink" Target="http://www.imdb.com/title/tt0104815/?ref_=fn_tt_tt_1" TargetMode="External"/><Relationship Id="rId2330" Type="http://schemas.openxmlformats.org/officeDocument/2006/relationships/hyperlink" Target="http://www.imdb.com/title/tt0166038/?ref_=fn_tt_tt_1" TargetMode="External"/><Relationship Id="rId3660" Type="http://schemas.openxmlformats.org/officeDocument/2006/relationships/hyperlink" Target="http://www.imdb.com/title/tt3297554/?ref_=fn_tt_tt_1" TargetMode="External"/><Relationship Id="rId4991" Type="http://schemas.openxmlformats.org/officeDocument/2006/relationships/hyperlink" Target="http://www.imdb.com/title/tt0428303/?ref_=fn_tt_tt_1" TargetMode="External"/><Relationship Id="rId1000" Type="http://schemas.openxmlformats.org/officeDocument/2006/relationships/hyperlink" Target="http://www.imdb.com/title/tt2355844/?ref_=fn_tt_tt_1" TargetMode="External"/><Relationship Id="rId2331" Type="http://schemas.openxmlformats.org/officeDocument/2006/relationships/hyperlink" Target="http://www.imdb.com/title/tt1274300/?ref_=fn_tt_tt_1" TargetMode="External"/><Relationship Id="rId3663" Type="http://schemas.openxmlformats.org/officeDocument/2006/relationships/hyperlink" Target="http://www.imdb.com/title/tt0202559/?ref_=fn_tt_tt_1" TargetMode="External"/><Relationship Id="rId4994" Type="http://schemas.openxmlformats.org/officeDocument/2006/relationships/hyperlink" Target="http://www.imdb.com/title/tt1880418/?ref_=fn_tt_tt_1" TargetMode="External"/><Relationship Id="rId1001" Type="http://schemas.openxmlformats.org/officeDocument/2006/relationships/hyperlink" Target="http://www.imdb.com/title/tt0129167/?ref_=fn_tt_tt_1" TargetMode="External"/><Relationship Id="rId2332" Type="http://schemas.openxmlformats.org/officeDocument/2006/relationships/hyperlink" Target="http://www.imdb.com/title/tt3319920/?ref_=fn_tt_tt_1" TargetMode="External"/><Relationship Id="rId3662" Type="http://schemas.openxmlformats.org/officeDocument/2006/relationships/hyperlink" Target="http://www.imdb.com/title/tt0811106/?ref_=fn_tt_tt_1" TargetMode="External"/><Relationship Id="rId4993" Type="http://schemas.openxmlformats.org/officeDocument/2006/relationships/hyperlink" Target="http://www.imdb.com/title/tt0430371/?ref_=fn_tt_tt_1" TargetMode="External"/><Relationship Id="rId1002" Type="http://schemas.openxmlformats.org/officeDocument/2006/relationships/hyperlink" Target="http://www.imdb.com/title/tt0362270/?ref_=fn_tt_tt_1" TargetMode="External"/><Relationship Id="rId2333" Type="http://schemas.openxmlformats.org/officeDocument/2006/relationships/hyperlink" Target="http://www.imdb.com/title/tt1128219/?ref_=fn_tt_tt_1" TargetMode="External"/><Relationship Id="rId3665" Type="http://schemas.openxmlformats.org/officeDocument/2006/relationships/hyperlink" Target="http://www.imdb.com/title/tt1525366/?ref_=fn_tt_tt_1" TargetMode="External"/><Relationship Id="rId4996" Type="http://schemas.openxmlformats.org/officeDocument/2006/relationships/hyperlink" Target="http://www.imdb.com/title/tt2071645/?ref_=fn_tt_tt_1" TargetMode="External"/><Relationship Id="rId1003" Type="http://schemas.openxmlformats.org/officeDocument/2006/relationships/hyperlink" Target="http://www.imdb.com/title/tt1124037/?ref_=fn_tt_tt_1" TargetMode="External"/><Relationship Id="rId2334" Type="http://schemas.openxmlformats.org/officeDocument/2006/relationships/hyperlink" Target="http://www.imdb.com/title/tt0882978/?ref_=fn_tt_tt_1" TargetMode="External"/><Relationship Id="rId3664" Type="http://schemas.openxmlformats.org/officeDocument/2006/relationships/hyperlink" Target="http://www.imdb.com/title/tt1614989/?ref_=fn_tt_tt_1" TargetMode="External"/><Relationship Id="rId4995" Type="http://schemas.openxmlformats.org/officeDocument/2006/relationships/hyperlink" Target="http://www.imdb.com/title/tt3000844/?ref_=fn_tt_tt_1" TargetMode="External"/><Relationship Id="rId1037" Type="http://schemas.openxmlformats.org/officeDocument/2006/relationships/hyperlink" Target="http://www.imdb.com/title/tt0473553/?ref_=fn_tt_tt_1" TargetMode="External"/><Relationship Id="rId2368" Type="http://schemas.openxmlformats.org/officeDocument/2006/relationships/hyperlink" Target="http://www.imdb.com/title/tt0810922/?ref_=fn_tt_tt_1" TargetMode="External"/><Relationship Id="rId1038" Type="http://schemas.openxmlformats.org/officeDocument/2006/relationships/hyperlink" Target="http://www.imdb.com/title/tt0120188/?ref_=fn_tt_tt_1" TargetMode="External"/><Relationship Id="rId2369" Type="http://schemas.openxmlformats.org/officeDocument/2006/relationships/hyperlink" Target="http://www.imdb.com/title/tt1870529/?ref_=fn_tt_tt_1" TargetMode="External"/><Relationship Id="rId3699" Type="http://schemas.openxmlformats.org/officeDocument/2006/relationships/hyperlink" Target="http://www.imdb.com/title/tt0082766/?ref_=fn_tt_tt_1" TargetMode="External"/><Relationship Id="rId1039" Type="http://schemas.openxmlformats.org/officeDocument/2006/relationships/hyperlink" Target="http://www.imdb.com/title/tt1014763/?ref_=fn_tt_tt_1" TargetMode="External"/><Relationship Id="rId206" Type="http://schemas.openxmlformats.org/officeDocument/2006/relationships/hyperlink" Target="http://www.imdb.com/title/tt0382625/?ref_=fn_tt_tt_1" TargetMode="External"/><Relationship Id="rId205" Type="http://schemas.openxmlformats.org/officeDocument/2006/relationships/hyperlink" Target="http://www.imdb.com/title/tt1951265/?ref_=fn_tt_tt_1" TargetMode="External"/><Relationship Id="rId204" Type="http://schemas.openxmlformats.org/officeDocument/2006/relationships/hyperlink" Target="http://www.imdb.com/title/tt1571403/?ref_=fn_tt_tt_1" TargetMode="External"/><Relationship Id="rId203" Type="http://schemas.openxmlformats.org/officeDocument/2006/relationships/hyperlink" Target="http://www.imdb.com/title/tt0325980/?ref_=fn_tt_tt_1" TargetMode="External"/><Relationship Id="rId209" Type="http://schemas.openxmlformats.org/officeDocument/2006/relationships/hyperlink" Target="http://www.imdb.com/title/tt1596343/?ref_=fn_tt_tt_1" TargetMode="External"/><Relationship Id="rId208" Type="http://schemas.openxmlformats.org/officeDocument/2006/relationships/hyperlink" Target="http://www.imdb.com/title/tt0290334/?ref_=fn_tt_tt_1" TargetMode="External"/><Relationship Id="rId3690" Type="http://schemas.openxmlformats.org/officeDocument/2006/relationships/hyperlink" Target="http://www.imdb.com/title/tt0209144/?ref_=fn_tt_tt_1" TargetMode="External"/><Relationship Id="rId207" Type="http://schemas.openxmlformats.org/officeDocument/2006/relationships/hyperlink" Target="http://www.imdb.com/title/tt2357291/?ref_=fn_tt_tt_1" TargetMode="External"/><Relationship Id="rId2360" Type="http://schemas.openxmlformats.org/officeDocument/2006/relationships/hyperlink" Target="http://www.imdb.com/title/tt0455407/?ref_=fn_tt_tt_1" TargetMode="External"/><Relationship Id="rId3692" Type="http://schemas.openxmlformats.org/officeDocument/2006/relationships/hyperlink" Target="http://www.imdb.com/title/tt0424345/?ref_=fn_tt_tt_1" TargetMode="External"/><Relationship Id="rId1030" Type="http://schemas.openxmlformats.org/officeDocument/2006/relationships/hyperlink" Target="http://www.imdb.com/title/tt1131729/?ref_=fn_tt_tt_1" TargetMode="External"/><Relationship Id="rId2361" Type="http://schemas.openxmlformats.org/officeDocument/2006/relationships/hyperlink" Target="http://www.imdb.com/title/tt0245429/?ref_=fn_tt_tt_1" TargetMode="External"/><Relationship Id="rId3691" Type="http://schemas.openxmlformats.org/officeDocument/2006/relationships/hyperlink" Target="http://www.imdb.com/title/tt2388715/?ref_=fn_tt_tt_1" TargetMode="External"/><Relationship Id="rId1031" Type="http://schemas.openxmlformats.org/officeDocument/2006/relationships/hyperlink" Target="http://www.imdb.com/title/tt0181865/?ref_=fn_tt_tt_1" TargetMode="External"/><Relationship Id="rId2362" Type="http://schemas.openxmlformats.org/officeDocument/2006/relationships/hyperlink" Target="http://www.imdb.com/title/tt3341072/?ref_=fn_tt_tt_1" TargetMode="External"/><Relationship Id="rId3694" Type="http://schemas.openxmlformats.org/officeDocument/2006/relationships/hyperlink" Target="http://www.imdb.com/title/tt1727388/?ref_=fn_tt_tt_1" TargetMode="External"/><Relationship Id="rId1032" Type="http://schemas.openxmlformats.org/officeDocument/2006/relationships/hyperlink" Target="http://www.imdb.com/title/tt0097576/?ref_=fn_tt_tt_1" TargetMode="External"/><Relationship Id="rId2363" Type="http://schemas.openxmlformats.org/officeDocument/2006/relationships/hyperlink" Target="http://www.imdb.com/title/tt0086993/?ref_=fn_tt_tt_1" TargetMode="External"/><Relationship Id="rId3693" Type="http://schemas.openxmlformats.org/officeDocument/2006/relationships/hyperlink" Target="http://www.imdb.com/title/tt0249462/?ref_=fn_tt_tt_1" TargetMode="External"/><Relationship Id="rId202" Type="http://schemas.openxmlformats.org/officeDocument/2006/relationships/hyperlink" Target="http://www.imdb.com/title/tt0790736/?ref_=fn_tt_tt_1" TargetMode="External"/><Relationship Id="rId1033" Type="http://schemas.openxmlformats.org/officeDocument/2006/relationships/hyperlink" Target="http://www.imdb.com/title/tt1781769/?ref_=fn_tt_tt_1" TargetMode="External"/><Relationship Id="rId2364" Type="http://schemas.openxmlformats.org/officeDocument/2006/relationships/hyperlink" Target="http://www.imdb.com/title/tt0816442/?ref_=fn_tt_tt_1" TargetMode="External"/><Relationship Id="rId3696" Type="http://schemas.openxmlformats.org/officeDocument/2006/relationships/hyperlink" Target="http://www.imdb.com/title/tt0084296/?ref_=fn_tt_tt_1" TargetMode="External"/><Relationship Id="rId201" Type="http://schemas.openxmlformats.org/officeDocument/2006/relationships/hyperlink" Target="http://www.imdb.com/title/tt0241527/?ref_=fn_tt_tt_1" TargetMode="External"/><Relationship Id="rId1034" Type="http://schemas.openxmlformats.org/officeDocument/2006/relationships/hyperlink" Target="http://www.imdb.com/title/tt1823672/?ref_=fn_tt_tt_1" TargetMode="External"/><Relationship Id="rId2365" Type="http://schemas.openxmlformats.org/officeDocument/2006/relationships/hyperlink" Target="http://www.imdb.com/title/tt1135985/?ref_=fn_tt_tt_1" TargetMode="External"/><Relationship Id="rId3695" Type="http://schemas.openxmlformats.org/officeDocument/2006/relationships/hyperlink" Target="http://www.imdb.com/title/tt0102065/?ref_=fn_tt_tt_1" TargetMode="External"/><Relationship Id="rId200" Type="http://schemas.openxmlformats.org/officeDocument/2006/relationships/hyperlink" Target="http://www.imdb.com/title/tt1001526/?ref_=fn_tt_tt_1" TargetMode="External"/><Relationship Id="rId1035" Type="http://schemas.openxmlformats.org/officeDocument/2006/relationships/hyperlink" Target="http://www.imdb.com/title/tt0145681/?ref_=fn_tt_tt_1" TargetMode="External"/><Relationship Id="rId2366" Type="http://schemas.openxmlformats.org/officeDocument/2006/relationships/hyperlink" Target="http://www.imdb.com/title/tt1216492/?ref_=fn_tt_tt_1" TargetMode="External"/><Relationship Id="rId3698" Type="http://schemas.openxmlformats.org/officeDocument/2006/relationships/hyperlink" Target="http://www.imdb.com/title/tt0118632/?ref_=fn_tt_tt_1" TargetMode="External"/><Relationship Id="rId1036" Type="http://schemas.openxmlformats.org/officeDocument/2006/relationships/hyperlink" Target="http://www.imdb.com/title/tt0258000/?ref_=fn_tt_tt_1" TargetMode="External"/><Relationship Id="rId2367" Type="http://schemas.openxmlformats.org/officeDocument/2006/relationships/hyperlink" Target="http://www.imdb.com/title/tt0058085/?ref_=fn_tt_tt_1" TargetMode="External"/><Relationship Id="rId3697" Type="http://schemas.openxmlformats.org/officeDocument/2006/relationships/hyperlink" Target="http://www.imdb.com/title/tt0187819/?ref_=fn_tt_tt_1" TargetMode="External"/><Relationship Id="rId1026" Type="http://schemas.openxmlformats.org/officeDocument/2006/relationships/hyperlink" Target="http://www.imdb.com/title/tt0891592/?ref_=fn_tt_tt_1" TargetMode="External"/><Relationship Id="rId2357" Type="http://schemas.openxmlformats.org/officeDocument/2006/relationships/hyperlink" Target="http://www.imdb.com/title/tt1270262/?ref_=fn_tt_tt_1" TargetMode="External"/><Relationship Id="rId3689" Type="http://schemas.openxmlformats.org/officeDocument/2006/relationships/hyperlink" Target="http://www.imdb.com/title/tt2918436/?ref_=fn_tt_tt_1" TargetMode="External"/><Relationship Id="rId1027" Type="http://schemas.openxmlformats.org/officeDocument/2006/relationships/hyperlink" Target="http://www.imdb.com/title/tt0267804/?ref_=fn_tt_tt_1" TargetMode="External"/><Relationship Id="rId2358" Type="http://schemas.openxmlformats.org/officeDocument/2006/relationships/hyperlink" Target="http://www.imdb.com/title/tt1697237/?ref_=fn_tt_tt_1" TargetMode="External"/><Relationship Id="rId3688" Type="http://schemas.openxmlformats.org/officeDocument/2006/relationships/hyperlink" Target="http://www.imdb.com/title/tt0790636/?ref_=fn_tt_tt_1" TargetMode="External"/><Relationship Id="rId1028" Type="http://schemas.openxmlformats.org/officeDocument/2006/relationships/hyperlink" Target="http://www.imdb.com/title/tt3006802/?ref_=fn_tt_tt_1" TargetMode="External"/><Relationship Id="rId2359" Type="http://schemas.openxmlformats.org/officeDocument/2006/relationships/hyperlink" Target="http://www.imdb.com/title/tt0205461/?ref_=fn_tt_tt_1" TargetMode="External"/><Relationship Id="rId1029" Type="http://schemas.openxmlformats.org/officeDocument/2006/relationships/hyperlink" Target="http://www.imdb.com/title/tt0098987/?ref_=fn_tt_tt_1" TargetMode="External"/><Relationship Id="rId3681" Type="http://schemas.openxmlformats.org/officeDocument/2006/relationships/hyperlink" Target="http://www.imdb.com/title/tt0046247/?ref_=fn_tt_tt_1" TargetMode="External"/><Relationship Id="rId2350" Type="http://schemas.openxmlformats.org/officeDocument/2006/relationships/hyperlink" Target="http://www.imdb.com/title/tt0081505/?ref_=fn_tt_tt_1" TargetMode="External"/><Relationship Id="rId3680" Type="http://schemas.openxmlformats.org/officeDocument/2006/relationships/hyperlink" Target="http://www.imdb.com/title/tt2109184/?ref_=fn_tt_tt_1" TargetMode="External"/><Relationship Id="rId1020" Type="http://schemas.openxmlformats.org/officeDocument/2006/relationships/hyperlink" Target="http://www.imdb.com/title/tt1559547/?ref_=fn_tt_tt_1" TargetMode="External"/><Relationship Id="rId2351" Type="http://schemas.openxmlformats.org/officeDocument/2006/relationships/hyperlink" Target="http://www.imdb.com/title/tt0088763/?ref_=fn_tt_tt_1" TargetMode="External"/><Relationship Id="rId3683" Type="http://schemas.openxmlformats.org/officeDocument/2006/relationships/hyperlink" Target="http://www.imdb.com/title/tt0101917/?ref_=fn_tt_tt_1" TargetMode="External"/><Relationship Id="rId1021" Type="http://schemas.openxmlformats.org/officeDocument/2006/relationships/hyperlink" Target="http://www.imdb.com/title/tt0266452/?ref_=fn_tt_tt_1" TargetMode="External"/><Relationship Id="rId2352" Type="http://schemas.openxmlformats.org/officeDocument/2006/relationships/hyperlink" Target="http://www.imdb.com/title/tt0185371/?ref_=fn_tt_tt_1" TargetMode="External"/><Relationship Id="rId3682" Type="http://schemas.openxmlformats.org/officeDocument/2006/relationships/hyperlink" Target="http://www.imdb.com/title/tt0072081/?ref_=fn_tt_tt_1" TargetMode="External"/><Relationship Id="rId1022" Type="http://schemas.openxmlformats.org/officeDocument/2006/relationships/hyperlink" Target="http://www.imdb.com/title/tt1608290/?ref_=fn_tt_tt_1" TargetMode="External"/><Relationship Id="rId2353" Type="http://schemas.openxmlformats.org/officeDocument/2006/relationships/hyperlink" Target="http://www.imdb.com/title/tt1385912/?ref_=fn_tt_tt_1" TargetMode="External"/><Relationship Id="rId3685" Type="http://schemas.openxmlformats.org/officeDocument/2006/relationships/hyperlink" Target="http://www.imdb.com/title/tt0046672/?ref_=fn_tt_tt_1" TargetMode="External"/><Relationship Id="rId1023" Type="http://schemas.openxmlformats.org/officeDocument/2006/relationships/hyperlink" Target="http://www.imdb.com/title/tt0315824/?ref_=fn_tt_tt_1" TargetMode="External"/><Relationship Id="rId2354" Type="http://schemas.openxmlformats.org/officeDocument/2006/relationships/hyperlink" Target="http://www.imdb.com/title/tt4280822/?ref_=fn_tt_tt_1" TargetMode="External"/><Relationship Id="rId3684" Type="http://schemas.openxmlformats.org/officeDocument/2006/relationships/hyperlink" Target="http://www.imdb.com/title/tt0340855/?ref_=fn_tt_tt_1" TargetMode="External"/><Relationship Id="rId1024" Type="http://schemas.openxmlformats.org/officeDocument/2006/relationships/hyperlink" Target="http://www.imdb.com/title/tt0181151/?ref_=fn_tt_tt_1" TargetMode="External"/><Relationship Id="rId2355" Type="http://schemas.openxmlformats.org/officeDocument/2006/relationships/hyperlink" Target="http://www.imdb.com/title/tt0889573/?ref_=fn_tt_tt_1" TargetMode="External"/><Relationship Id="rId3687" Type="http://schemas.openxmlformats.org/officeDocument/2006/relationships/hyperlink" Target="http://www.imdb.com/title/tt0080678/?ref_=fn_tt_tt_1" TargetMode="External"/><Relationship Id="rId1025" Type="http://schemas.openxmlformats.org/officeDocument/2006/relationships/hyperlink" Target="http://www.imdb.com/title/tt1502404/?ref_=fn_tt_tt_1" TargetMode="External"/><Relationship Id="rId2356" Type="http://schemas.openxmlformats.org/officeDocument/2006/relationships/hyperlink" Target="http://www.imdb.com/title/tt0305711/?ref_=fn_tt_tt_1" TargetMode="External"/><Relationship Id="rId3686" Type="http://schemas.openxmlformats.org/officeDocument/2006/relationships/hyperlink" Target="http://www.imdb.com/title/tt2473682/?ref_=fn_tt_tt_1" TargetMode="External"/><Relationship Id="rId4161" Type="http://schemas.openxmlformats.org/officeDocument/2006/relationships/hyperlink" Target="http://www.imdb.com/title/tt0380732/?ref_=fn_tt_tt_1" TargetMode="External"/><Relationship Id="rId4160" Type="http://schemas.openxmlformats.org/officeDocument/2006/relationships/hyperlink" Target="http://www.imdb.com/title/tt0112471/?ref_=fn_tt_tt_1" TargetMode="External"/><Relationship Id="rId4163" Type="http://schemas.openxmlformats.org/officeDocument/2006/relationships/hyperlink" Target="http://www.imdb.com/title/tt0384504/?ref_=fn_tt_tt_1" TargetMode="External"/><Relationship Id="rId4162" Type="http://schemas.openxmlformats.org/officeDocument/2006/relationships/hyperlink" Target="http://www.imdb.com/title/tt0186253/?ref_=fn_tt_tt_1" TargetMode="External"/><Relationship Id="rId4165" Type="http://schemas.openxmlformats.org/officeDocument/2006/relationships/hyperlink" Target="http://www.imdb.com/title/tt1990314/?ref_=fn_tt_tt_1" TargetMode="External"/><Relationship Id="rId4164" Type="http://schemas.openxmlformats.org/officeDocument/2006/relationships/hyperlink" Target="http://www.imdb.com/title/tt0940585/?ref_=fn_tt_tt_1" TargetMode="External"/><Relationship Id="rId4167" Type="http://schemas.openxmlformats.org/officeDocument/2006/relationships/hyperlink" Target="http://www.imdb.com/title/tt1714206/?ref_=fn_tt_tt_1" TargetMode="External"/><Relationship Id="rId4166" Type="http://schemas.openxmlformats.org/officeDocument/2006/relationships/hyperlink" Target="http://www.imdb.com/title/tt0314412/?ref_=fn_tt_tt_1" TargetMode="External"/><Relationship Id="rId4169" Type="http://schemas.openxmlformats.org/officeDocument/2006/relationships/hyperlink" Target="http://www.imdb.com/title/tt0815241/?ref_=fn_tt_tt_1" TargetMode="External"/><Relationship Id="rId4168" Type="http://schemas.openxmlformats.org/officeDocument/2006/relationships/hyperlink" Target="http://www.imdb.com/title/tt0283465/?ref_=fn_tt_tt_1" TargetMode="External"/><Relationship Id="rId4150" Type="http://schemas.openxmlformats.org/officeDocument/2006/relationships/hyperlink" Target="http://www.imdb.com/title/tt1227378/?ref_=fn_tt_tt_1" TargetMode="External"/><Relationship Id="rId4152" Type="http://schemas.openxmlformats.org/officeDocument/2006/relationships/hyperlink" Target="http://www.imdb.com/title/tt2247692/?ref_=fn_tt_tt_1" TargetMode="External"/><Relationship Id="rId4151" Type="http://schemas.openxmlformats.org/officeDocument/2006/relationships/hyperlink" Target="http://www.imdb.com/title/tt2243537/?ref_=fn_tt_tt_1" TargetMode="External"/><Relationship Id="rId4154" Type="http://schemas.openxmlformats.org/officeDocument/2006/relationships/hyperlink" Target="http://www.imdb.com/title/tt0085636/?ref_=fn_tt_tt_1" TargetMode="External"/><Relationship Id="rId4153" Type="http://schemas.openxmlformats.org/officeDocument/2006/relationships/hyperlink" Target="http://www.imdb.com/title/tt0117887/?ref_=fn_tt_tt_1" TargetMode="External"/><Relationship Id="rId4156" Type="http://schemas.openxmlformats.org/officeDocument/2006/relationships/hyperlink" Target="http://www.imdb.com/title/tt0057163/?ref_=fn_tt_tt_1" TargetMode="External"/><Relationship Id="rId4155" Type="http://schemas.openxmlformats.org/officeDocument/2006/relationships/hyperlink" Target="http://www.imdb.com/title/tt0067065/?ref_=fn_tt_tt_1" TargetMode="External"/><Relationship Id="rId4158" Type="http://schemas.openxmlformats.org/officeDocument/2006/relationships/hyperlink" Target="http://www.imdb.com/title/tt0102494/?ref_=fn_tt_tt_1" TargetMode="External"/><Relationship Id="rId4157" Type="http://schemas.openxmlformats.org/officeDocument/2006/relationships/hyperlink" Target="http://www.imdb.com/title/tt2609912/?ref_=fn_tt_tt_1" TargetMode="External"/><Relationship Id="rId4159" Type="http://schemas.openxmlformats.org/officeDocument/2006/relationships/hyperlink" Target="http://www.imdb.com/title/tt0333766/?ref_=fn_tt_tt_1" TargetMode="External"/><Relationship Id="rId1910" Type="http://schemas.openxmlformats.org/officeDocument/2006/relationships/hyperlink" Target="http://www.imdb.com/title/tt0435651/?ref_=fn_tt_tt_1" TargetMode="External"/><Relationship Id="rId1911" Type="http://schemas.openxmlformats.org/officeDocument/2006/relationships/hyperlink" Target="http://www.imdb.com/title/tt0286788/?ref_=fn_tt_tt_1" TargetMode="External"/><Relationship Id="rId1912" Type="http://schemas.openxmlformats.org/officeDocument/2006/relationships/hyperlink" Target="http://www.imdb.com/title/tt0301470/?ref_=fn_tt_tt_1" TargetMode="External"/><Relationship Id="rId1913" Type="http://schemas.openxmlformats.org/officeDocument/2006/relationships/hyperlink" Target="http://www.imdb.com/title/tt0452625/?ref_=fn_tt_tt_1" TargetMode="External"/><Relationship Id="rId1914" Type="http://schemas.openxmlformats.org/officeDocument/2006/relationships/hyperlink" Target="http://www.imdb.com/title/tt0306685/?ref_=fn_tt_tt_1" TargetMode="External"/><Relationship Id="rId1915" Type="http://schemas.openxmlformats.org/officeDocument/2006/relationships/hyperlink" Target="http://www.imdb.com/title/tt0274558/?ref_=fn_tt_tt_1" TargetMode="External"/><Relationship Id="rId1916" Type="http://schemas.openxmlformats.org/officeDocument/2006/relationships/hyperlink" Target="http://www.imdb.com/title/tt0454945/?ref_=fn_tt_tt_1" TargetMode="External"/><Relationship Id="rId1917" Type="http://schemas.openxmlformats.org/officeDocument/2006/relationships/hyperlink" Target="http://www.imdb.com/title/tt0453451/?ref_=fn_tt_tt_1" TargetMode="External"/><Relationship Id="rId1918" Type="http://schemas.openxmlformats.org/officeDocument/2006/relationships/hyperlink" Target="http://www.imdb.com/title/tt0366174/?ref_=fn_tt_tt_1" TargetMode="External"/><Relationship Id="rId1919" Type="http://schemas.openxmlformats.org/officeDocument/2006/relationships/hyperlink" Target="http://www.imdb.com/title/tt1747958/?ref_=fn_tt_tt_1" TargetMode="External"/><Relationship Id="rId4181" Type="http://schemas.openxmlformats.org/officeDocument/2006/relationships/hyperlink" Target="http://www.imdb.com/title/tt3333870/?ref_=fn_tt_tt_1" TargetMode="External"/><Relationship Id="rId4180" Type="http://schemas.openxmlformats.org/officeDocument/2006/relationships/hyperlink" Target="http://www.imdb.com/title/tt3300572/?ref_=fn_tt_tt_1" TargetMode="External"/><Relationship Id="rId4183" Type="http://schemas.openxmlformats.org/officeDocument/2006/relationships/hyperlink" Target="http://www.imdb.com/title/tt0486028/?ref_=fn_tt_tt_1" TargetMode="External"/><Relationship Id="rId4182" Type="http://schemas.openxmlformats.org/officeDocument/2006/relationships/hyperlink" Target="http://www.imdb.com/title/tt0116404/?ref_=fn_tt_tt_1" TargetMode="External"/><Relationship Id="rId4185" Type="http://schemas.openxmlformats.org/officeDocument/2006/relationships/hyperlink" Target="http://www.imdb.com/title/tt2945796/?ref_=fn_tt_tt_1" TargetMode="External"/><Relationship Id="rId4184" Type="http://schemas.openxmlformats.org/officeDocument/2006/relationships/hyperlink" Target="http://www.imdb.com/title/tt0387808/?ref_=fn_tt_tt_1" TargetMode="External"/><Relationship Id="rId4187" Type="http://schemas.openxmlformats.org/officeDocument/2006/relationships/hyperlink" Target="http://www.imdb.com/title/tt2040578/?ref_=fn_tt_tt_1" TargetMode="External"/><Relationship Id="rId4186" Type="http://schemas.openxmlformats.org/officeDocument/2006/relationships/hyperlink" Target="http://www.imdb.com/title/tt0480025/?ref_=fn_tt_tt_1" TargetMode="External"/><Relationship Id="rId4189" Type="http://schemas.openxmlformats.org/officeDocument/2006/relationships/hyperlink" Target="http://www.imdb.com/title/tt1307926/?ref_=fn_tt_tt_1" TargetMode="External"/><Relationship Id="rId4188" Type="http://schemas.openxmlformats.org/officeDocument/2006/relationships/hyperlink" Target="http://www.imdb.com/title/tt0036628/?ref_=fn_tt_tt_1" TargetMode="External"/><Relationship Id="rId1900" Type="http://schemas.openxmlformats.org/officeDocument/2006/relationships/hyperlink" Target="http://www.imdb.com/title/tt0119695/?ref_=fn_tt_tt_1" TargetMode="External"/><Relationship Id="rId1901" Type="http://schemas.openxmlformats.org/officeDocument/2006/relationships/hyperlink" Target="http://www.imdb.com/title/tt0469494/?ref_=fn_tt_tt_1" TargetMode="External"/><Relationship Id="rId1902" Type="http://schemas.openxmlformats.org/officeDocument/2006/relationships/hyperlink" Target="http://www.imdb.com/title/tt0282120/?ref_=fn_tt_tt_1" TargetMode="External"/><Relationship Id="rId1903" Type="http://schemas.openxmlformats.org/officeDocument/2006/relationships/hyperlink" Target="http://www.imdb.com/title/tt0337711/?ref_=fn_tt_tt_1" TargetMode="External"/><Relationship Id="rId1904" Type="http://schemas.openxmlformats.org/officeDocument/2006/relationships/hyperlink" Target="http://www.imdb.com/title/tt0279493/?ref_=fn_tt_tt_1" TargetMode="External"/><Relationship Id="rId1905" Type="http://schemas.openxmlformats.org/officeDocument/2006/relationships/hyperlink" Target="http://www.imdb.com/title/tt0403508/?ref_=fn_tt_tt_1" TargetMode="External"/><Relationship Id="rId1906" Type="http://schemas.openxmlformats.org/officeDocument/2006/relationships/hyperlink" Target="http://www.imdb.com/title/tt0271027/?ref_=fn_tt_tt_1" TargetMode="External"/><Relationship Id="rId1907" Type="http://schemas.openxmlformats.org/officeDocument/2006/relationships/hyperlink" Target="http://www.imdb.com/title/tt0852713/?ref_=fn_tt_tt_1" TargetMode="External"/><Relationship Id="rId1908" Type="http://schemas.openxmlformats.org/officeDocument/2006/relationships/hyperlink" Target="http://www.imdb.com/title/tt0388500/?ref_=fn_tt_tt_1" TargetMode="External"/><Relationship Id="rId1909" Type="http://schemas.openxmlformats.org/officeDocument/2006/relationships/hyperlink" Target="http://www.imdb.com/title/tt1647668/?ref_=fn_tt_tt_1" TargetMode="External"/><Relationship Id="rId4170" Type="http://schemas.openxmlformats.org/officeDocument/2006/relationships/hyperlink" Target="http://www.imdb.com/title/tt1294164/?ref_=fn_tt_tt_1" TargetMode="External"/><Relationship Id="rId4172" Type="http://schemas.openxmlformats.org/officeDocument/2006/relationships/hyperlink" Target="http://www.imdb.com/title/tt0364725/?ref_=fn_tt_tt_1" TargetMode="External"/><Relationship Id="rId4171" Type="http://schemas.openxmlformats.org/officeDocument/2006/relationships/hyperlink" Target="http://www.imdb.com/title/tt0472200/?ref_=fn_tt_tt_1" TargetMode="External"/><Relationship Id="rId4174" Type="http://schemas.openxmlformats.org/officeDocument/2006/relationships/hyperlink" Target="http://www.imdb.com/title/tt1484522/?ref_=fn_tt_tt_1" TargetMode="External"/><Relationship Id="rId4173" Type="http://schemas.openxmlformats.org/officeDocument/2006/relationships/hyperlink" Target="http://www.imdb.com/title/tt0465407/?ref_=fn_tt_tt_1" TargetMode="External"/><Relationship Id="rId4176" Type="http://schemas.openxmlformats.org/officeDocument/2006/relationships/hyperlink" Target="http://www.imdb.com/title/tt0187696/?ref_=fn_tt_tt_1" TargetMode="External"/><Relationship Id="rId4175" Type="http://schemas.openxmlformats.org/officeDocument/2006/relationships/hyperlink" Target="http://www.imdb.com/title/tt1049405/?ref_=fn_tt_tt_1" TargetMode="External"/><Relationship Id="rId4178" Type="http://schemas.openxmlformats.org/officeDocument/2006/relationships/hyperlink" Target="http://www.imdb.com/title/tt1512235/?ref_=fn_tt_tt_1" TargetMode="External"/><Relationship Id="rId4177" Type="http://schemas.openxmlformats.org/officeDocument/2006/relationships/hyperlink" Target="http://www.imdb.com/title/tt0804529/?ref_=fn_tt_tt_1" TargetMode="External"/><Relationship Id="rId4179" Type="http://schemas.openxmlformats.org/officeDocument/2006/relationships/hyperlink" Target="http://www.imdb.com/title/tt1663628/?ref_=fn_tt_tt_1" TargetMode="External"/><Relationship Id="rId4129" Type="http://schemas.openxmlformats.org/officeDocument/2006/relationships/hyperlink" Target="http://www.imdb.com/title/tt0072431/?ref_=fn_tt_tt_1" TargetMode="External"/><Relationship Id="rId4128" Type="http://schemas.openxmlformats.org/officeDocument/2006/relationships/hyperlink" Target="http://www.imdb.com/title/tt0032138/?ref_=fn_tt_tt_1" TargetMode="External"/><Relationship Id="rId1090" Type="http://schemas.openxmlformats.org/officeDocument/2006/relationships/hyperlink" Target="http://www.imdb.com/title/tt0111255/?ref_=fn_tt_tt_1" TargetMode="External"/><Relationship Id="rId1091" Type="http://schemas.openxmlformats.org/officeDocument/2006/relationships/hyperlink" Target="http://www.imdb.com/title/tt0117918/?ref_=fn_tt_tt_1" TargetMode="External"/><Relationship Id="rId1092" Type="http://schemas.openxmlformats.org/officeDocument/2006/relationships/hyperlink" Target="http://www.imdb.com/title/tt0063829/?ref_=fn_tt_tt_1" TargetMode="External"/><Relationship Id="rId1093" Type="http://schemas.openxmlformats.org/officeDocument/2006/relationships/hyperlink" Target="http://www.imdb.com/title/tt0384642/?ref_=fn_tt_tt_1" TargetMode="External"/><Relationship Id="rId1094" Type="http://schemas.openxmlformats.org/officeDocument/2006/relationships/hyperlink" Target="http://www.imdb.com/title/tt0371724/?ref_=fn_tt_tt_1" TargetMode="External"/><Relationship Id="rId1095" Type="http://schemas.openxmlformats.org/officeDocument/2006/relationships/hyperlink" Target="http://www.imdb.com/title/tt0396592/?ref_=fn_tt_tt_1" TargetMode="External"/><Relationship Id="rId4121" Type="http://schemas.openxmlformats.org/officeDocument/2006/relationships/hyperlink" Target="http://www.imdb.com/title/tt0075005/?ref_=fn_tt_tt_1" TargetMode="External"/><Relationship Id="rId1096" Type="http://schemas.openxmlformats.org/officeDocument/2006/relationships/hyperlink" Target="http://www.imdb.com/title/tt0432021/?ref_=fn_tt_tt_1" TargetMode="External"/><Relationship Id="rId4120" Type="http://schemas.openxmlformats.org/officeDocument/2006/relationships/hyperlink" Target="http://www.imdb.com/title/tt1152822/?ref_=fn_tt_tt_1" TargetMode="External"/><Relationship Id="rId1097" Type="http://schemas.openxmlformats.org/officeDocument/2006/relationships/hyperlink" Target="http://www.imdb.com/title/tt1086772/?ref_=fn_tt_tt_1" TargetMode="External"/><Relationship Id="rId4123" Type="http://schemas.openxmlformats.org/officeDocument/2006/relationships/hyperlink" Target="http://www.imdb.com/title/tt1509803/?ref_=fn_tt_tt_1" TargetMode="External"/><Relationship Id="rId1098" Type="http://schemas.openxmlformats.org/officeDocument/2006/relationships/hyperlink" Target="http://www.imdb.com/title/tt0408985/?ref_=fn_tt_tt_1" TargetMode="External"/><Relationship Id="rId4122" Type="http://schemas.openxmlformats.org/officeDocument/2006/relationships/hyperlink" Target="http://www.imdb.com/title/tt0338095/?ref_=fn_tt_tt_1" TargetMode="External"/><Relationship Id="rId1099" Type="http://schemas.openxmlformats.org/officeDocument/2006/relationships/hyperlink" Target="http://www.imdb.com/title/tt0110997/?ref_=fn_tt_tt_1" TargetMode="External"/><Relationship Id="rId4125" Type="http://schemas.openxmlformats.org/officeDocument/2006/relationships/hyperlink" Target="http://www.imdb.com/title/tt0410097/?ref_=fn_tt_tt_1" TargetMode="External"/><Relationship Id="rId4124" Type="http://schemas.openxmlformats.org/officeDocument/2006/relationships/hyperlink" Target="http://www.imdb.com/title/tt3551400/?ref_=fn_tt_tt_1" TargetMode="External"/><Relationship Id="rId4127" Type="http://schemas.openxmlformats.org/officeDocument/2006/relationships/hyperlink" Target="http://www.imdb.com/title/tt0095179/?ref_=fn_tt_tt_1" TargetMode="External"/><Relationship Id="rId4126" Type="http://schemas.openxmlformats.org/officeDocument/2006/relationships/hyperlink" Target="http://www.imdb.com/title/tt0053291/?ref_=fn_tt_tt_1" TargetMode="External"/><Relationship Id="rId4118" Type="http://schemas.openxmlformats.org/officeDocument/2006/relationships/hyperlink" Target="http://www.imdb.com/title/tt0439478/?ref_=fn_tt_tt_1" TargetMode="External"/><Relationship Id="rId4117" Type="http://schemas.openxmlformats.org/officeDocument/2006/relationships/hyperlink" Target="http://www.imdb.com/title/tt3511596/?ref_=fn_tt_tt_1" TargetMode="External"/><Relationship Id="rId4119" Type="http://schemas.openxmlformats.org/officeDocument/2006/relationships/hyperlink" Target="http://www.imdb.com/title/tt2837336/?ref_=fn_tt_tt_1" TargetMode="External"/><Relationship Id="rId1080" Type="http://schemas.openxmlformats.org/officeDocument/2006/relationships/hyperlink" Target="http://www.imdb.com/title/tt0257106/?ref_=fn_tt_tt_1" TargetMode="External"/><Relationship Id="rId1081" Type="http://schemas.openxmlformats.org/officeDocument/2006/relationships/hyperlink" Target="http://www.imdb.com/title/tt1204342/?ref_=fn_tt_tt_1" TargetMode="External"/><Relationship Id="rId1082" Type="http://schemas.openxmlformats.org/officeDocument/2006/relationships/hyperlink" Target="http://www.imdb.com/title/tt0120611/?ref_=fn_tt_tt_1" TargetMode="External"/><Relationship Id="rId1083" Type="http://schemas.openxmlformats.org/officeDocument/2006/relationships/hyperlink" Target="http://www.imdb.com/title/tt0393162/?ref_=fn_tt_tt_1" TargetMode="External"/><Relationship Id="rId1084" Type="http://schemas.openxmlformats.org/officeDocument/2006/relationships/hyperlink" Target="http://www.imdb.com/title/tt0264472/?ref_=fn_tt_tt_1" TargetMode="External"/><Relationship Id="rId4110" Type="http://schemas.openxmlformats.org/officeDocument/2006/relationships/hyperlink" Target="http://www.imdb.com/title/tt2048865/?ref_=fn_tt_tt_1" TargetMode="External"/><Relationship Id="rId1085" Type="http://schemas.openxmlformats.org/officeDocument/2006/relationships/hyperlink" Target="http://www.imdb.com/title/tt0118615/?ref_=fn_tt_tt_1" TargetMode="External"/><Relationship Id="rId1086" Type="http://schemas.openxmlformats.org/officeDocument/2006/relationships/hyperlink" Target="http://www.imdb.com/title/tt0200550/?ref_=fn_tt_tt_1" TargetMode="External"/><Relationship Id="rId4112" Type="http://schemas.openxmlformats.org/officeDocument/2006/relationships/hyperlink" Target="http://www.imdb.com/title/tt1661199/?ref_=fn_tt_tt_1" TargetMode="External"/><Relationship Id="rId1087" Type="http://schemas.openxmlformats.org/officeDocument/2006/relationships/hyperlink" Target="http://www.imdb.com/title/tt0314331/?ref_=fn_tt_tt_1" TargetMode="External"/><Relationship Id="rId4111" Type="http://schemas.openxmlformats.org/officeDocument/2006/relationships/hyperlink" Target="http://www.imdb.com/title/tt0095354/?ref_=fn_tt_tt_1" TargetMode="External"/><Relationship Id="rId1088" Type="http://schemas.openxmlformats.org/officeDocument/2006/relationships/hyperlink" Target="http://www.imdb.com/title/tt0120623/?ref_=fn_tt_tt_1" TargetMode="External"/><Relationship Id="rId4114" Type="http://schemas.openxmlformats.org/officeDocument/2006/relationships/hyperlink" Target="http://www.imdb.com/title/tt0482461/?ref_=fn_tt_tt_1" TargetMode="External"/><Relationship Id="rId1089" Type="http://schemas.openxmlformats.org/officeDocument/2006/relationships/hyperlink" Target="http://www.imdb.com/title/tt0120681/?ref_=fn_tt_tt_1" TargetMode="External"/><Relationship Id="rId4113" Type="http://schemas.openxmlformats.org/officeDocument/2006/relationships/hyperlink" Target="http://www.imdb.com/title/tt1085382/?ref_=fn_tt_tt_1" TargetMode="External"/><Relationship Id="rId4116" Type="http://schemas.openxmlformats.org/officeDocument/2006/relationships/hyperlink" Target="http://www.imdb.com/title/tt0055312/?ref_=fn_tt_tt_1" TargetMode="External"/><Relationship Id="rId4115" Type="http://schemas.openxmlformats.org/officeDocument/2006/relationships/hyperlink" Target="http://www.imdb.com/title/tt0140888/?ref_=fn_tt_tt_1" TargetMode="External"/><Relationship Id="rId4141" Type="http://schemas.openxmlformats.org/officeDocument/2006/relationships/hyperlink" Target="http://www.imdb.com/title/tt2718492/?ref_=fn_tt_tt_1" TargetMode="External"/><Relationship Id="rId4140" Type="http://schemas.openxmlformats.org/officeDocument/2006/relationships/hyperlink" Target="http://www.imdb.com/title/tt0087298/?ref_=fn_tt_tt_1" TargetMode="External"/><Relationship Id="rId4143" Type="http://schemas.openxmlformats.org/officeDocument/2006/relationships/hyperlink" Target="http://www.imdb.com/title/tt0453453/?ref_=fn_tt_tt_1" TargetMode="External"/><Relationship Id="rId4142" Type="http://schemas.openxmlformats.org/officeDocument/2006/relationships/hyperlink" Target="http://www.imdb.com/title/tt0093512/?ref_=fn_tt_tt_1" TargetMode="External"/><Relationship Id="rId4145" Type="http://schemas.openxmlformats.org/officeDocument/2006/relationships/hyperlink" Target="http://www.imdb.com/title/tt0389326/?ref_=fn_tt_tt_1" TargetMode="External"/><Relationship Id="rId4144" Type="http://schemas.openxmlformats.org/officeDocument/2006/relationships/hyperlink" Target="http://www.imdb.com/title/tt0138304/?ref_=fn_tt_tt_1" TargetMode="External"/><Relationship Id="rId4147" Type="http://schemas.openxmlformats.org/officeDocument/2006/relationships/hyperlink" Target="http://www.imdb.com/title/tt0851515/?ref_=fn_tt_tt_1" TargetMode="External"/><Relationship Id="rId4146" Type="http://schemas.openxmlformats.org/officeDocument/2006/relationships/hyperlink" Target="http://www.imdb.com/title/tt0480669/?ref_=fn_tt_tt_1" TargetMode="External"/><Relationship Id="rId4149" Type="http://schemas.openxmlformats.org/officeDocument/2006/relationships/hyperlink" Target="http://www.imdb.com/title/tt0045152/?ref_=fn_tt_tt_1" TargetMode="External"/><Relationship Id="rId4148" Type="http://schemas.openxmlformats.org/officeDocument/2006/relationships/hyperlink" Target="http://www.imdb.com/title/tt0857295/?ref_=fn_tt_tt_1" TargetMode="External"/><Relationship Id="rId4139" Type="http://schemas.openxmlformats.org/officeDocument/2006/relationships/hyperlink" Target="http://www.imdb.com/title/tt0071230/?ref_=fn_tt_tt_1" TargetMode="External"/><Relationship Id="rId4130" Type="http://schemas.openxmlformats.org/officeDocument/2006/relationships/hyperlink" Target="http://www.imdb.com/title/tt0848557/?ref_=fn_tt_tt_1" TargetMode="External"/><Relationship Id="rId4132" Type="http://schemas.openxmlformats.org/officeDocument/2006/relationships/hyperlink" Target="http://www.imdb.com/title/tt0120402/?ref_=fn_tt_tt_1" TargetMode="External"/><Relationship Id="rId4131" Type="http://schemas.openxmlformats.org/officeDocument/2006/relationships/hyperlink" Target="http://www.imdb.com/title/tt0456144/?ref_=fn_tt_tt_1" TargetMode="External"/><Relationship Id="rId4134" Type="http://schemas.openxmlformats.org/officeDocument/2006/relationships/hyperlink" Target="http://www.imdb.com/title/tt4080386/?ref_=fn_tt_tt_1" TargetMode="External"/><Relationship Id="rId4133" Type="http://schemas.openxmlformats.org/officeDocument/2006/relationships/hyperlink" Target="http://www.imdb.com/title/tt0078872/?ref_=fn_tt_tt_1" TargetMode="External"/><Relationship Id="rId4136" Type="http://schemas.openxmlformats.org/officeDocument/2006/relationships/hyperlink" Target="http://www.imdb.com/title/tt0057007/?ref_=fn_tt_tt_1" TargetMode="External"/><Relationship Id="rId4135" Type="http://schemas.openxmlformats.org/officeDocument/2006/relationships/hyperlink" Target="http://www.imdb.com/title/tt1095423/?ref_=fn_tt_tt_1" TargetMode="External"/><Relationship Id="rId4138" Type="http://schemas.openxmlformats.org/officeDocument/2006/relationships/hyperlink" Target="http://www.imdb.com/title/tt0035959/?ref_=fn_tt_tt_1" TargetMode="External"/><Relationship Id="rId4137" Type="http://schemas.openxmlformats.org/officeDocument/2006/relationships/hyperlink" Target="http://www.imdb.com/title/tt0116729/?ref_=fn_tt_tt_1" TargetMode="External"/><Relationship Id="rId1972" Type="http://schemas.openxmlformats.org/officeDocument/2006/relationships/hyperlink" Target="http://www.imdb.com/title/tt0267248/?ref_=fn_tt_tt_1" TargetMode="External"/><Relationship Id="rId1973" Type="http://schemas.openxmlformats.org/officeDocument/2006/relationships/hyperlink" Target="http://www.imdb.com/title/tt0120620/?ref_=fn_tt_tt_1" TargetMode="External"/><Relationship Id="rId1974" Type="http://schemas.openxmlformats.org/officeDocument/2006/relationships/hyperlink" Target="http://www.imdb.com/title/tt0431021/?ref_=fn_tt_tt_1" TargetMode="External"/><Relationship Id="rId1975" Type="http://schemas.openxmlformats.org/officeDocument/2006/relationships/hyperlink" Target="http://www.imdb.com/title/tt0117104/?ref_=fn_tt_tt_1" TargetMode="External"/><Relationship Id="rId1976" Type="http://schemas.openxmlformats.org/officeDocument/2006/relationships/hyperlink" Target="http://www.imdb.com/title/tt0999913/?ref_=fn_tt_tt_1" TargetMode="External"/><Relationship Id="rId1977" Type="http://schemas.openxmlformats.org/officeDocument/2006/relationships/hyperlink" Target="http://www.imdb.com/title/tt0462338/?ref_=fn_tt_tt_1" TargetMode="External"/><Relationship Id="rId1978" Type="http://schemas.openxmlformats.org/officeDocument/2006/relationships/hyperlink" Target="http://www.imdb.com/title/tt0102984/?ref_=fn_tt_tt_1" TargetMode="External"/><Relationship Id="rId1979" Type="http://schemas.openxmlformats.org/officeDocument/2006/relationships/hyperlink" Target="http://www.imdb.com/title/tt0898367/?ref_=fn_tt_tt_1" TargetMode="External"/><Relationship Id="rId1970" Type="http://schemas.openxmlformats.org/officeDocument/2006/relationships/hyperlink" Target="http://www.imdb.com/title/tt0107007/?ref_=fn_tt_tt_1" TargetMode="External"/><Relationship Id="rId1971" Type="http://schemas.openxmlformats.org/officeDocument/2006/relationships/hyperlink" Target="http://www.imdb.com/title/tt0489281/?ref_=fn_tt_tt_1" TargetMode="External"/><Relationship Id="rId1961" Type="http://schemas.openxmlformats.org/officeDocument/2006/relationships/hyperlink" Target="http://www.imdb.com/title/tt0089489/?ref_=fn_tt_tt_1" TargetMode="External"/><Relationship Id="rId1962" Type="http://schemas.openxmlformats.org/officeDocument/2006/relationships/hyperlink" Target="http://www.imdb.com/title/tt0175058/?ref_=fn_tt_tt_1" TargetMode="External"/><Relationship Id="rId1963" Type="http://schemas.openxmlformats.org/officeDocument/2006/relationships/hyperlink" Target="http://www.imdb.com/title/tt0968264/?ref_=fn_tt_tt_1" TargetMode="External"/><Relationship Id="rId1964" Type="http://schemas.openxmlformats.org/officeDocument/2006/relationships/hyperlink" Target="http://www.imdb.com/title/tt0355702/?ref_=fn_tt_tt_1" TargetMode="External"/><Relationship Id="rId1965" Type="http://schemas.openxmlformats.org/officeDocument/2006/relationships/hyperlink" Target="http://www.imdb.com/title/tt2006295/?ref_=fn_tt_tt_1" TargetMode="External"/><Relationship Id="rId1966" Type="http://schemas.openxmlformats.org/officeDocument/2006/relationships/hyperlink" Target="http://www.imdb.com/title/tt0090728/?ref_=fn_tt_tt_1" TargetMode="External"/><Relationship Id="rId1967" Type="http://schemas.openxmlformats.org/officeDocument/2006/relationships/hyperlink" Target="http://www.imdb.com/title/tt1986843/?ref_=fn_tt_tt_1" TargetMode="External"/><Relationship Id="rId1968" Type="http://schemas.openxmlformats.org/officeDocument/2006/relationships/hyperlink" Target="http://www.imdb.com/title/tt1291584/?ref_=fn_tt_tt_1" TargetMode="External"/><Relationship Id="rId1969" Type="http://schemas.openxmlformats.org/officeDocument/2006/relationships/hyperlink" Target="http://www.imdb.com/title/tt0117039/?ref_=fn_tt_tt_1" TargetMode="External"/><Relationship Id="rId1960" Type="http://schemas.openxmlformats.org/officeDocument/2006/relationships/hyperlink" Target="http://www.imdb.com/title/tt2223990/?ref_=fn_tt_tt_1" TargetMode="External"/><Relationship Id="rId1994" Type="http://schemas.openxmlformats.org/officeDocument/2006/relationships/hyperlink" Target="http://www.imdb.com/title/tt1924396/?ref_=fn_tt_tt_1" TargetMode="External"/><Relationship Id="rId1995" Type="http://schemas.openxmlformats.org/officeDocument/2006/relationships/hyperlink" Target="http://www.imdb.com/title/tt1095217/?ref_=fn_tt_tt_1" TargetMode="External"/><Relationship Id="rId1996" Type="http://schemas.openxmlformats.org/officeDocument/2006/relationships/hyperlink" Target="http://www.imdb.com/title/tt1230204/?ref_=fn_tt_tt_1" TargetMode="External"/><Relationship Id="rId1997" Type="http://schemas.openxmlformats.org/officeDocument/2006/relationships/hyperlink" Target="http://www.imdb.com/title/tt1440232/?ref_=fn_tt_tt_1" TargetMode="External"/><Relationship Id="rId1998" Type="http://schemas.openxmlformats.org/officeDocument/2006/relationships/hyperlink" Target="http://www.imdb.com/title/tt1125929/?ref_=fn_tt_tt_1" TargetMode="External"/><Relationship Id="rId1999" Type="http://schemas.openxmlformats.org/officeDocument/2006/relationships/hyperlink" Target="http://www.imdb.com/title/tt1239462/?ref_=fn_tt_tt_1" TargetMode="External"/><Relationship Id="rId1990" Type="http://schemas.openxmlformats.org/officeDocument/2006/relationships/hyperlink" Target="http://www.imdb.com/title/tt0373450/?ref_=fn_tt_tt_1" TargetMode="External"/><Relationship Id="rId1991" Type="http://schemas.openxmlformats.org/officeDocument/2006/relationships/hyperlink" Target="http://www.imdb.com/title/tt1792647/?ref_=fn_tt_tt_1" TargetMode="External"/><Relationship Id="rId1992" Type="http://schemas.openxmlformats.org/officeDocument/2006/relationships/hyperlink" Target="http://www.imdb.com/title/tt0119934/?ref_=fn_tt_tt_1" TargetMode="External"/><Relationship Id="rId1993" Type="http://schemas.openxmlformats.org/officeDocument/2006/relationships/hyperlink" Target="http://www.imdb.com/title/tt1175506/?ref_=fn_tt_tt_1" TargetMode="External"/><Relationship Id="rId1983" Type="http://schemas.openxmlformats.org/officeDocument/2006/relationships/hyperlink" Target="http://www.imdb.com/title/tt0412080/?ref_=fn_tt_tt_1" TargetMode="External"/><Relationship Id="rId1984" Type="http://schemas.openxmlformats.org/officeDocument/2006/relationships/hyperlink" Target="http://www.imdb.com/title/tt0417148/?ref_=fn_tt_tt_1" TargetMode="External"/><Relationship Id="rId1985" Type="http://schemas.openxmlformats.org/officeDocument/2006/relationships/hyperlink" Target="http://www.imdb.com/title/tt0114614/?ref_=fn_tt_tt_1" TargetMode="External"/><Relationship Id="rId1986" Type="http://schemas.openxmlformats.org/officeDocument/2006/relationships/hyperlink" Target="http://www.imdb.com/title/tt0388183/?ref_=fn_tt_tt_1" TargetMode="External"/><Relationship Id="rId1987" Type="http://schemas.openxmlformats.org/officeDocument/2006/relationships/hyperlink" Target="http://www.imdb.com/title/tt0861689/?ref_=fn_tt_tt_1" TargetMode="External"/><Relationship Id="rId1988" Type="http://schemas.openxmlformats.org/officeDocument/2006/relationships/hyperlink" Target="http://www.imdb.com/title/tt0383222/?ref_=fn_tt_tt_1" TargetMode="External"/><Relationship Id="rId1989" Type="http://schemas.openxmlformats.org/officeDocument/2006/relationships/hyperlink" Target="http://www.imdb.com/title/tt1692486/?ref_=fn_tt_tt_1" TargetMode="External"/><Relationship Id="rId1980" Type="http://schemas.openxmlformats.org/officeDocument/2006/relationships/hyperlink" Target="http://www.imdb.com/title/tt0088103/?ref_=fn_tt_tt_1" TargetMode="External"/><Relationship Id="rId1981" Type="http://schemas.openxmlformats.org/officeDocument/2006/relationships/hyperlink" Target="http://www.imdb.com/title/tt0373416/?ref_=fn_tt_tt_1" TargetMode="External"/><Relationship Id="rId1982" Type="http://schemas.openxmlformats.org/officeDocument/2006/relationships/hyperlink" Target="http://www.imdb.com/title/tt0239949/?ref_=fn_tt_tt_1" TargetMode="External"/><Relationship Id="rId1930" Type="http://schemas.openxmlformats.org/officeDocument/2006/relationships/hyperlink" Target="http://www.imdb.com/title/tt2039393/?ref_=fn_tt_tt_1" TargetMode="External"/><Relationship Id="rId1931" Type="http://schemas.openxmlformats.org/officeDocument/2006/relationships/hyperlink" Target="http://www.imdb.com/title/tt1322269/?ref_=fn_tt_tt_1" TargetMode="External"/><Relationship Id="rId1932" Type="http://schemas.openxmlformats.org/officeDocument/2006/relationships/hyperlink" Target="http://www.imdb.com/title/tt0396652/?ref_=fn_tt_tt_1" TargetMode="External"/><Relationship Id="rId1933" Type="http://schemas.openxmlformats.org/officeDocument/2006/relationships/hyperlink" Target="http://www.imdb.com/title/tt0391304/?ref_=fn_tt_tt_1" TargetMode="External"/><Relationship Id="rId1934" Type="http://schemas.openxmlformats.org/officeDocument/2006/relationships/hyperlink" Target="http://www.imdb.com/title/tt1083452/?ref_=fn_tt_tt_1" TargetMode="External"/><Relationship Id="rId1935" Type="http://schemas.openxmlformats.org/officeDocument/2006/relationships/hyperlink" Target="http://www.imdb.com/title/tt0124718/?ref_=fn_tt_tt_1" TargetMode="External"/><Relationship Id="rId1936" Type="http://schemas.openxmlformats.org/officeDocument/2006/relationships/hyperlink" Target="http://www.imdb.com/title/tt0112883/?ref_=fn_tt_tt_1" TargetMode="External"/><Relationship Id="rId1937" Type="http://schemas.openxmlformats.org/officeDocument/2006/relationships/hyperlink" Target="http://www.imdb.com/title/tt0983983/?ref_=fn_tt_tt_1" TargetMode="External"/><Relationship Id="rId1938" Type="http://schemas.openxmlformats.org/officeDocument/2006/relationships/hyperlink" Target="http://www.imdb.com/title/tt0989757/?ref_=fn_tt_tt_1" TargetMode="External"/><Relationship Id="rId1939" Type="http://schemas.openxmlformats.org/officeDocument/2006/relationships/hyperlink" Target="http://www.imdb.com/title/tt0480255/?ref_=fn_tt_tt_1" TargetMode="External"/><Relationship Id="rId1920" Type="http://schemas.openxmlformats.org/officeDocument/2006/relationships/hyperlink" Target="http://www.imdb.com/title/tt0426931/?ref_=fn_tt_tt_1" TargetMode="External"/><Relationship Id="rId1921" Type="http://schemas.openxmlformats.org/officeDocument/2006/relationships/hyperlink" Target="http://www.imdb.com/title/tt0127536/?ref_=fn_tt_tt_1" TargetMode="External"/><Relationship Id="rId1922" Type="http://schemas.openxmlformats.org/officeDocument/2006/relationships/hyperlink" Target="http://www.imdb.com/title/tt0144120/?ref_=fn_tt_tt_1" TargetMode="External"/><Relationship Id="rId1923" Type="http://schemas.openxmlformats.org/officeDocument/2006/relationships/hyperlink" Target="http://www.imdb.com/title/tt0066473/?ref_=fn_tt_tt_1" TargetMode="External"/><Relationship Id="rId1924" Type="http://schemas.openxmlformats.org/officeDocument/2006/relationships/hyperlink" Target="http://www.imdb.com/title/tt0120185/?ref_=fn_tt_tt_1" TargetMode="External"/><Relationship Id="rId1925" Type="http://schemas.openxmlformats.org/officeDocument/2006/relationships/hyperlink" Target="http://www.imdb.com/title/tt1366344/?ref_=fn_tt_tt_1" TargetMode="External"/><Relationship Id="rId1926" Type="http://schemas.openxmlformats.org/officeDocument/2006/relationships/hyperlink" Target="http://www.imdb.com/title/tt1153706/?ref_=fn_tt_tt_1" TargetMode="External"/><Relationship Id="rId1927" Type="http://schemas.openxmlformats.org/officeDocument/2006/relationships/hyperlink" Target="http://www.imdb.com/title/tt0111161/?ref_=fn_tt_tt_1" TargetMode="External"/><Relationship Id="rId1928" Type="http://schemas.openxmlformats.org/officeDocument/2006/relationships/hyperlink" Target="http://www.imdb.com/title/tt0231402/?ref_=fn_tt_tt_1" TargetMode="External"/><Relationship Id="rId1929" Type="http://schemas.openxmlformats.org/officeDocument/2006/relationships/hyperlink" Target="http://www.imdb.com/title/tt0116778/?ref_=fn_tt_tt_1" TargetMode="External"/><Relationship Id="rId4190" Type="http://schemas.openxmlformats.org/officeDocument/2006/relationships/hyperlink" Target="http://www.imdb.com/title/tt0118925/?ref_=fn_tt_tt_1" TargetMode="External"/><Relationship Id="rId4192" Type="http://schemas.openxmlformats.org/officeDocument/2006/relationships/hyperlink" Target="http://www.imdb.com/title/tt1470020/?ref_=fn_tt_tt_1" TargetMode="External"/><Relationship Id="rId4191" Type="http://schemas.openxmlformats.org/officeDocument/2006/relationships/hyperlink" Target="http://www.imdb.com/title/tt0044030/?ref_=fn_tt_tt_1" TargetMode="External"/><Relationship Id="rId4194" Type="http://schemas.openxmlformats.org/officeDocument/2006/relationships/hyperlink" Target="http://www.imdb.com/title/tt0092695/?ref_=fn_tt_tt_1" TargetMode="External"/><Relationship Id="rId4193" Type="http://schemas.openxmlformats.org/officeDocument/2006/relationships/hyperlink" Target="http://www.imdb.com/title/tt1666335/?ref_=fn_tt_tt_1" TargetMode="External"/><Relationship Id="rId4196" Type="http://schemas.openxmlformats.org/officeDocument/2006/relationships/hyperlink" Target="http://www.imdb.com/title/tt3111864/?ref_=fn_tt_tt_1" TargetMode="External"/><Relationship Id="rId4195" Type="http://schemas.openxmlformats.org/officeDocument/2006/relationships/hyperlink" Target="http://www.imdb.com/title/tt0032455/?ref_=fn_tt_tt_1" TargetMode="External"/><Relationship Id="rId4198" Type="http://schemas.openxmlformats.org/officeDocument/2006/relationships/hyperlink" Target="http://www.imdb.com/title/tt0089173/?ref_=fn_tt_tt_1" TargetMode="External"/><Relationship Id="rId4197" Type="http://schemas.openxmlformats.org/officeDocument/2006/relationships/hyperlink" Target="http://www.imdb.com/title/tt0083972/?ref_=fn_tt_tt_1" TargetMode="External"/><Relationship Id="rId4199" Type="http://schemas.openxmlformats.org/officeDocument/2006/relationships/hyperlink" Target="http://www.imdb.com/title/tt0810928/?ref_=fn_tt_tt_1" TargetMode="External"/><Relationship Id="rId1950" Type="http://schemas.openxmlformats.org/officeDocument/2006/relationships/hyperlink" Target="http://www.imdb.com/title/tt0963794/?ref_=fn_tt_tt_1" TargetMode="External"/><Relationship Id="rId1951" Type="http://schemas.openxmlformats.org/officeDocument/2006/relationships/hyperlink" Target="http://www.imdb.com/title/tt0156841/?ref_=fn_tt_tt_1" TargetMode="External"/><Relationship Id="rId1952" Type="http://schemas.openxmlformats.org/officeDocument/2006/relationships/hyperlink" Target="http://www.imdb.com/title/tt0872230/?ref_=fn_tt_tt_1" TargetMode="External"/><Relationship Id="rId1953" Type="http://schemas.openxmlformats.org/officeDocument/2006/relationships/hyperlink" Target="http://www.imdb.com/title/tt0265208/?ref_=fn_tt_tt_1" TargetMode="External"/><Relationship Id="rId1954" Type="http://schemas.openxmlformats.org/officeDocument/2006/relationships/hyperlink" Target="http://www.imdb.com/title/tt0117011/?ref_=fn_tt_tt_1" TargetMode="External"/><Relationship Id="rId1955" Type="http://schemas.openxmlformats.org/officeDocument/2006/relationships/hyperlink" Target="http://www.imdb.com/title/tt0265808/?ref_=fn_tt_tt_1" TargetMode="External"/><Relationship Id="rId1956" Type="http://schemas.openxmlformats.org/officeDocument/2006/relationships/hyperlink" Target="http://www.imdb.com/title/tt3569230/?ref_=fn_tt_tt_1" TargetMode="External"/><Relationship Id="rId1957" Type="http://schemas.openxmlformats.org/officeDocument/2006/relationships/hyperlink" Target="http://www.imdb.com/title/tt0787475/?ref_=fn_tt_tt_1" TargetMode="External"/><Relationship Id="rId1958" Type="http://schemas.openxmlformats.org/officeDocument/2006/relationships/hyperlink" Target="http://www.imdb.com/title/tt1633356/?ref_=fn_tt_tt_1" TargetMode="External"/><Relationship Id="rId1959" Type="http://schemas.openxmlformats.org/officeDocument/2006/relationships/hyperlink" Target="http://www.imdb.com/title/tt0145653/?ref_=fn_tt_tt_1" TargetMode="External"/><Relationship Id="rId1940" Type="http://schemas.openxmlformats.org/officeDocument/2006/relationships/hyperlink" Target="http://www.imdb.com/title/tt1270761/?ref_=fn_tt_tt_1" TargetMode="External"/><Relationship Id="rId1941" Type="http://schemas.openxmlformats.org/officeDocument/2006/relationships/hyperlink" Target="http://www.imdb.com/title/tt0499556/?ref_=fn_tt_tt_1" TargetMode="External"/><Relationship Id="rId1942" Type="http://schemas.openxmlformats.org/officeDocument/2006/relationships/hyperlink" Target="http://www.imdb.com/title/tt0272338/?ref_=fn_tt_tt_1" TargetMode="External"/><Relationship Id="rId1943" Type="http://schemas.openxmlformats.org/officeDocument/2006/relationships/hyperlink" Target="http://www.imdb.com/title/tt0356150/?ref_=fn_tt_tt_1" TargetMode="External"/><Relationship Id="rId1944" Type="http://schemas.openxmlformats.org/officeDocument/2006/relationships/hyperlink" Target="http://www.imdb.com/title/tt0297162/?ref_=fn_tt_tt_1" TargetMode="External"/><Relationship Id="rId1945" Type="http://schemas.openxmlformats.org/officeDocument/2006/relationships/hyperlink" Target="http://www.imdb.com/title/tt0488658/?ref_=fn_tt_tt_1" TargetMode="External"/><Relationship Id="rId1946" Type="http://schemas.openxmlformats.org/officeDocument/2006/relationships/hyperlink" Target="http://www.imdb.com/title/tt0094799/?ref_=fn_tt_tt_1" TargetMode="External"/><Relationship Id="rId1947" Type="http://schemas.openxmlformats.org/officeDocument/2006/relationships/hyperlink" Target="http://www.imdb.com/title/tt0115472/?ref_=fn_tt_tt_1" TargetMode="External"/><Relationship Id="rId1948" Type="http://schemas.openxmlformats.org/officeDocument/2006/relationships/hyperlink" Target="http://www.imdb.com/title/tt0388980/?ref_=fn_tt_tt_1" TargetMode="External"/><Relationship Id="rId1949" Type="http://schemas.openxmlformats.org/officeDocument/2006/relationships/hyperlink" Target="http://www.imdb.com/title/tt0362478/?ref_=fn_tt_tt_1" TargetMode="External"/><Relationship Id="rId2423" Type="http://schemas.openxmlformats.org/officeDocument/2006/relationships/hyperlink" Target="http://www.imdb.com/title/tt2080374/?ref_=fn_tt_tt_1" TargetMode="External"/><Relationship Id="rId3755" Type="http://schemas.openxmlformats.org/officeDocument/2006/relationships/hyperlink" Target="http://www.imdb.com/title/tt0935075/?ref_=fn_tt_tt_1" TargetMode="External"/><Relationship Id="rId2424" Type="http://schemas.openxmlformats.org/officeDocument/2006/relationships/hyperlink" Target="http://www.imdb.com/title/tt1032815/?ref_=fn_tt_tt_1" TargetMode="External"/><Relationship Id="rId3754" Type="http://schemas.openxmlformats.org/officeDocument/2006/relationships/hyperlink" Target="http://www.imdb.com/title/tt1216491/?ref_=fn_tt_tt_1" TargetMode="External"/><Relationship Id="rId2425" Type="http://schemas.openxmlformats.org/officeDocument/2006/relationships/hyperlink" Target="http://www.imdb.com/title/tt0403702/?ref_=fn_tt_tt_1" TargetMode="External"/><Relationship Id="rId3757" Type="http://schemas.openxmlformats.org/officeDocument/2006/relationships/hyperlink" Target="http://www.imdb.com/title/tt4062536/?ref_=fn_tt_tt_1" TargetMode="External"/><Relationship Id="rId2426" Type="http://schemas.openxmlformats.org/officeDocument/2006/relationships/hyperlink" Target="http://www.imdb.com/title/tt0082648/?ref_=fn_tt_tt_1" TargetMode="External"/><Relationship Id="rId3756" Type="http://schemas.openxmlformats.org/officeDocument/2006/relationships/hyperlink" Target="http://www.imdb.com/title/tt0320244/?ref_=fn_tt_tt_1" TargetMode="External"/><Relationship Id="rId2427" Type="http://schemas.openxmlformats.org/officeDocument/2006/relationships/hyperlink" Target="http://www.imdb.com/title/tt0236784/?ref_=fn_tt_tt_1" TargetMode="External"/><Relationship Id="rId3759" Type="http://schemas.openxmlformats.org/officeDocument/2006/relationships/hyperlink" Target="http://www.imdb.com/title/tt2800038/?ref_=fn_tt_tt_1" TargetMode="External"/><Relationship Id="rId2428" Type="http://schemas.openxmlformats.org/officeDocument/2006/relationships/hyperlink" Target="http://www.imdb.com/title/tt0082085/?ref_=fn_tt_tt_1" TargetMode="External"/><Relationship Id="rId3758" Type="http://schemas.openxmlformats.org/officeDocument/2006/relationships/hyperlink" Target="http://www.imdb.com/title/tt0422861/?ref_=fn_tt_tt_1" TargetMode="External"/><Relationship Id="rId2429" Type="http://schemas.openxmlformats.org/officeDocument/2006/relationships/hyperlink" Target="http://www.imdb.com/title/tt2167202/?ref_=fn_tt_tt_1" TargetMode="External"/><Relationship Id="rId509" Type="http://schemas.openxmlformats.org/officeDocument/2006/relationships/hyperlink" Target="http://www.imdb.com/title/tt0317648/?ref_=fn_tt_tt_1" TargetMode="External"/><Relationship Id="rId508" Type="http://schemas.openxmlformats.org/officeDocument/2006/relationships/hyperlink" Target="http://www.imdb.com/title/tt0289765/?ref_=fn_tt_tt_1" TargetMode="External"/><Relationship Id="rId503" Type="http://schemas.openxmlformats.org/officeDocument/2006/relationships/hyperlink" Target="http://www.imdb.com/title/tt4057916/?ref_=fn_tt_tt_1" TargetMode="External"/><Relationship Id="rId502" Type="http://schemas.openxmlformats.org/officeDocument/2006/relationships/hyperlink" Target="http://www.imdb.com/title/tt1921064/?ref_=fn_tt_tt_1" TargetMode="External"/><Relationship Id="rId501" Type="http://schemas.openxmlformats.org/officeDocument/2006/relationships/hyperlink" Target="http://www.imdb.com/title/tt0318081/?ref_=fn_tt_tt_1" TargetMode="External"/><Relationship Id="rId500" Type="http://schemas.openxmlformats.org/officeDocument/2006/relationships/hyperlink" Target="http://www.imdb.com/title/tt0765128/?ref_=fn_tt_tt_1" TargetMode="External"/><Relationship Id="rId507" Type="http://schemas.openxmlformats.org/officeDocument/2006/relationships/hyperlink" Target="http://www.imdb.com/title/tt1985966/?ref_=fn_tt_tt_1" TargetMode="External"/><Relationship Id="rId506" Type="http://schemas.openxmlformats.org/officeDocument/2006/relationships/hyperlink" Target="http://www.imdb.com/title/tt1397514/?ref_=fn_tt_tt_1" TargetMode="External"/><Relationship Id="rId505" Type="http://schemas.openxmlformats.org/officeDocument/2006/relationships/hyperlink" Target="http://www.imdb.com/title/tt0110357/?ref_=fn_tt_tt_1" TargetMode="External"/><Relationship Id="rId504" Type="http://schemas.openxmlformats.org/officeDocument/2006/relationships/hyperlink" Target="http://www.imdb.com/title/tt0268978/?ref_=fn_tt_tt_1" TargetMode="External"/><Relationship Id="rId3751" Type="http://schemas.openxmlformats.org/officeDocument/2006/relationships/hyperlink" Target="http://www.imdb.com/title/tt0120906/?ref_=fn_tt_tt_1" TargetMode="External"/><Relationship Id="rId2420" Type="http://schemas.openxmlformats.org/officeDocument/2006/relationships/hyperlink" Target="http://www.imdb.com/title/tt2279339/?ref_=fn_tt_tt_1" TargetMode="External"/><Relationship Id="rId3750" Type="http://schemas.openxmlformats.org/officeDocument/2006/relationships/hyperlink" Target="http://www.imdb.com/title/tt1531663/?ref_=fn_tt_tt_1" TargetMode="External"/><Relationship Id="rId2421" Type="http://schemas.openxmlformats.org/officeDocument/2006/relationships/hyperlink" Target="http://www.imdb.com/title/tt0337917/?ref_=fn_tt_tt_1" TargetMode="External"/><Relationship Id="rId3753" Type="http://schemas.openxmlformats.org/officeDocument/2006/relationships/hyperlink" Target="http://www.imdb.com/title/tt0102307/?ref_=fn_tt_tt_1" TargetMode="External"/><Relationship Id="rId2422" Type="http://schemas.openxmlformats.org/officeDocument/2006/relationships/hyperlink" Target="http://www.imdb.com/title/tt0264796/?ref_=fn_tt_tt_1" TargetMode="External"/><Relationship Id="rId3752" Type="http://schemas.openxmlformats.org/officeDocument/2006/relationships/hyperlink" Target="http://www.imdb.com/title/tt0361862/?ref_=fn_tt_tt_1" TargetMode="External"/><Relationship Id="rId2412" Type="http://schemas.openxmlformats.org/officeDocument/2006/relationships/hyperlink" Target="http://www.imdb.com/title/tt0087078/?ref_=fn_tt_tt_1" TargetMode="External"/><Relationship Id="rId3744" Type="http://schemas.openxmlformats.org/officeDocument/2006/relationships/hyperlink" Target="http://www.imdb.com/title/tt0120255/?ref_=fn_tt_tt_1" TargetMode="External"/><Relationship Id="rId2413" Type="http://schemas.openxmlformats.org/officeDocument/2006/relationships/hyperlink" Target="http://www.imdb.com/title/tt0081398/?ref_=fn_tt_tt_1" TargetMode="External"/><Relationship Id="rId3743" Type="http://schemas.openxmlformats.org/officeDocument/2006/relationships/hyperlink" Target="http://www.imdb.com/title/tt1529567/?ref_=fn_tt_tt_1" TargetMode="External"/><Relationship Id="rId2414" Type="http://schemas.openxmlformats.org/officeDocument/2006/relationships/hyperlink" Target="http://www.imdb.com/title/tt0899106/?ref_=fn_tt_tt_1" TargetMode="External"/><Relationship Id="rId3746" Type="http://schemas.openxmlformats.org/officeDocument/2006/relationships/hyperlink" Target="http://www.imdb.com/title/tt0914797/?ref_=fn_tt_tt_1" TargetMode="External"/><Relationship Id="rId2415" Type="http://schemas.openxmlformats.org/officeDocument/2006/relationships/hyperlink" Target="http://www.imdb.com/title/tt0090357/?ref_=fn_tt_tt_1" TargetMode="External"/><Relationship Id="rId3745" Type="http://schemas.openxmlformats.org/officeDocument/2006/relationships/hyperlink" Target="http://www.imdb.com/title/tt1588337/?ref_=fn_tt_tt_1" TargetMode="External"/><Relationship Id="rId2416" Type="http://schemas.openxmlformats.org/officeDocument/2006/relationships/hyperlink" Target="http://www.imdb.com/title/tt1016075/?ref_=fn_tt_tt_1" TargetMode="External"/><Relationship Id="rId3748" Type="http://schemas.openxmlformats.org/officeDocument/2006/relationships/hyperlink" Target="http://www.imdb.com/title/tt0110005/?ref_=fn_tt_tt_1" TargetMode="External"/><Relationship Id="rId2417" Type="http://schemas.openxmlformats.org/officeDocument/2006/relationships/hyperlink" Target="http://www.imdb.com/title/tt1542344/?ref_=fn_tt_tt_1" TargetMode="External"/><Relationship Id="rId3747" Type="http://schemas.openxmlformats.org/officeDocument/2006/relationships/hyperlink" Target="http://www.imdb.com/title/tt0084171/?ref_=fn_tt_tt_1" TargetMode="External"/><Relationship Id="rId2418" Type="http://schemas.openxmlformats.org/officeDocument/2006/relationships/hyperlink" Target="http://www.imdb.com/title/tt0196216/?ref_=fn_tt_tt_1" TargetMode="External"/><Relationship Id="rId2419" Type="http://schemas.openxmlformats.org/officeDocument/2006/relationships/hyperlink" Target="http://www.imdb.com/title/tt0210616/?ref_=fn_tt_tt_1" TargetMode="External"/><Relationship Id="rId3749" Type="http://schemas.openxmlformats.org/officeDocument/2006/relationships/hyperlink" Target="http://www.imdb.com/title/tt4337690/?ref_=fn_tt_tt_1" TargetMode="External"/><Relationship Id="rId3740" Type="http://schemas.openxmlformats.org/officeDocument/2006/relationships/hyperlink" Target="http://www.imdb.com/title/tt0227005/?ref_=fn_tt_tt_1" TargetMode="External"/><Relationship Id="rId2410" Type="http://schemas.openxmlformats.org/officeDocument/2006/relationships/hyperlink" Target="http://www.imdb.com/title/tt0065528/?ref_=fn_tt_tt_1" TargetMode="External"/><Relationship Id="rId3742" Type="http://schemas.openxmlformats.org/officeDocument/2006/relationships/hyperlink" Target="http://www.imdb.com/title/tt0415949/?ref_=fn_tt_tt_1" TargetMode="External"/><Relationship Id="rId2411" Type="http://schemas.openxmlformats.org/officeDocument/2006/relationships/hyperlink" Target="http://www.imdb.com/title/tt1197628/?ref_=fn_tt_tt_1" TargetMode="External"/><Relationship Id="rId3741" Type="http://schemas.openxmlformats.org/officeDocument/2006/relationships/hyperlink" Target="http://www.imdb.com/title/tt1182345/?ref_=fn_tt_tt_1" TargetMode="External"/><Relationship Id="rId1114" Type="http://schemas.openxmlformats.org/officeDocument/2006/relationships/hyperlink" Target="http://www.imdb.com/title/tt0395251/?ref_=fn_tt_tt_1" TargetMode="External"/><Relationship Id="rId2445" Type="http://schemas.openxmlformats.org/officeDocument/2006/relationships/hyperlink" Target="http://www.imdb.com/title/tt0313792/?ref_=fn_tt_tt_1" TargetMode="External"/><Relationship Id="rId3777" Type="http://schemas.openxmlformats.org/officeDocument/2006/relationships/hyperlink" Target="http://www.imdb.com/title/tt1079444/?ref_=fn_tt_tt_1" TargetMode="External"/><Relationship Id="rId1115" Type="http://schemas.openxmlformats.org/officeDocument/2006/relationships/hyperlink" Target="http://www.imdb.com/title/tt1343727/?ref_=fn_tt_tt_1" TargetMode="External"/><Relationship Id="rId2446" Type="http://schemas.openxmlformats.org/officeDocument/2006/relationships/hyperlink" Target="http://www.imdb.com/title/tt2058107/?ref_=fn_tt_tt_1" TargetMode="External"/><Relationship Id="rId3776" Type="http://schemas.openxmlformats.org/officeDocument/2006/relationships/hyperlink" Target="http://www.imdb.com/title/tt0465430/?ref_=fn_tt_tt_1" TargetMode="External"/><Relationship Id="rId1116" Type="http://schemas.openxmlformats.org/officeDocument/2006/relationships/hyperlink" Target="http://www.imdb.com/title/tt0117331/?ref_=fn_tt_tt_1" TargetMode="External"/><Relationship Id="rId2447" Type="http://schemas.openxmlformats.org/officeDocument/2006/relationships/hyperlink" Target="http://www.imdb.com/title/tt1842530/?ref_=fn_tt_tt_1" TargetMode="External"/><Relationship Id="rId3779" Type="http://schemas.openxmlformats.org/officeDocument/2006/relationships/hyperlink" Target="http://www.imdb.com/title/tt1131732/?ref_=fn_tt_tt_1" TargetMode="External"/><Relationship Id="rId1117" Type="http://schemas.openxmlformats.org/officeDocument/2006/relationships/hyperlink" Target="http://www.imdb.com/title/tt0149624/?ref_=fn_tt_tt_1" TargetMode="External"/><Relationship Id="rId2448" Type="http://schemas.openxmlformats.org/officeDocument/2006/relationships/hyperlink" Target="http://www.imdb.com/title/tt1149362/?ref_=fn_tt_tt_1" TargetMode="External"/><Relationship Id="rId3778" Type="http://schemas.openxmlformats.org/officeDocument/2006/relationships/hyperlink" Target="http://www.imdb.com/title/tt0488539/?ref_=fn_tt_tt_1" TargetMode="External"/><Relationship Id="rId1118" Type="http://schemas.openxmlformats.org/officeDocument/2006/relationships/hyperlink" Target="http://www.imdb.com/title/tt0113987/?ref_=fn_tt_tt_1" TargetMode="External"/><Relationship Id="rId2449" Type="http://schemas.openxmlformats.org/officeDocument/2006/relationships/hyperlink" Target="http://www.imdb.com/title/tt4517738/?ref_=fn_tt_tt_1" TargetMode="External"/><Relationship Id="rId1119" Type="http://schemas.openxmlformats.org/officeDocument/2006/relationships/hyperlink" Target="http://www.imdb.com/title/tt1139328/?ref_=fn_tt_tt_1" TargetMode="External"/><Relationship Id="rId525" Type="http://schemas.openxmlformats.org/officeDocument/2006/relationships/hyperlink" Target="http://www.imdb.com/title/tt0438097/?ref_=fn_tt_tt_1" TargetMode="External"/><Relationship Id="rId524" Type="http://schemas.openxmlformats.org/officeDocument/2006/relationships/hyperlink" Target="http://www.imdb.com/title/tt0117500/?ref_=fn_tt_tt_1" TargetMode="External"/><Relationship Id="rId523" Type="http://schemas.openxmlformats.org/officeDocument/2006/relationships/hyperlink" Target="http://www.imdb.com/title/tt0493464/?ref_=fn_tt_tt_1" TargetMode="External"/><Relationship Id="rId522" Type="http://schemas.openxmlformats.org/officeDocument/2006/relationships/hyperlink" Target="http://www.imdb.com/title/tt0120903/?ref_=fn_tt_tt_1" TargetMode="External"/><Relationship Id="rId529" Type="http://schemas.openxmlformats.org/officeDocument/2006/relationships/hyperlink" Target="http://www.imdb.com/title/tt0141369/?ref_=fn_tt_tt_1" TargetMode="External"/><Relationship Id="rId528" Type="http://schemas.openxmlformats.org/officeDocument/2006/relationships/hyperlink" Target="http://www.imdb.com/title/tt0204313/?ref_=fn_tt_tt_1" TargetMode="External"/><Relationship Id="rId527" Type="http://schemas.openxmlformats.org/officeDocument/2006/relationships/hyperlink" Target="http://www.imdb.com/title/tt0427327/?ref_=fn_tt_tt_1" TargetMode="External"/><Relationship Id="rId526" Type="http://schemas.openxmlformats.org/officeDocument/2006/relationships/hyperlink" Target="http://www.imdb.com/title/tt0343660/?ref_=fn_tt_tt_1" TargetMode="External"/><Relationship Id="rId3771" Type="http://schemas.openxmlformats.org/officeDocument/2006/relationships/hyperlink" Target="http://www.imdb.com/title/tt0937237/?ref_=fn_tt_tt_1" TargetMode="External"/><Relationship Id="rId2440" Type="http://schemas.openxmlformats.org/officeDocument/2006/relationships/hyperlink" Target="http://www.imdb.com/title/tt1032755/?ref_=fn_tt_tt_1" TargetMode="External"/><Relationship Id="rId3770" Type="http://schemas.openxmlformats.org/officeDocument/2006/relationships/hyperlink" Target="http://www.imdb.com/title/tt3567288/?ref_=fn_tt_tt_1" TargetMode="External"/><Relationship Id="rId521" Type="http://schemas.openxmlformats.org/officeDocument/2006/relationships/hyperlink" Target="http://www.imdb.com/title/tt0206634/?ref_=fn_tt_tt_1" TargetMode="External"/><Relationship Id="rId1110" Type="http://schemas.openxmlformats.org/officeDocument/2006/relationships/hyperlink" Target="http://www.imdb.com/title/tt0116421/?ref_=fn_tt_tt_1" TargetMode="External"/><Relationship Id="rId2441" Type="http://schemas.openxmlformats.org/officeDocument/2006/relationships/hyperlink" Target="http://www.imdb.com/title/tt0084316/?ref_=fn_tt_tt_1" TargetMode="External"/><Relationship Id="rId3773" Type="http://schemas.openxmlformats.org/officeDocument/2006/relationships/hyperlink" Target="http://www.imdb.com/title/tt0830900/?ref_=fn_tt_tt_1" TargetMode="External"/><Relationship Id="rId520" Type="http://schemas.openxmlformats.org/officeDocument/2006/relationships/hyperlink" Target="http://www.imdb.com/title/tt0351283/?ref_=fn_tt_tt_1" TargetMode="External"/><Relationship Id="rId1111" Type="http://schemas.openxmlformats.org/officeDocument/2006/relationships/hyperlink" Target="http://www.imdb.com/title/tt0117108/?ref_=fn_tt_tt_1" TargetMode="External"/><Relationship Id="rId2442" Type="http://schemas.openxmlformats.org/officeDocument/2006/relationships/hyperlink" Target="http://www.imdb.com/title/tt0116477/?ref_=fn_tt_tt_1" TargetMode="External"/><Relationship Id="rId3772" Type="http://schemas.openxmlformats.org/officeDocument/2006/relationships/hyperlink" Target="http://www.imdb.com/title/tt0305632/?ref_=fn_tt_tt_1" TargetMode="External"/><Relationship Id="rId1112" Type="http://schemas.openxmlformats.org/officeDocument/2006/relationships/hyperlink" Target="http://www.imdb.com/title/tt0775552/?ref_=fn_tt_tt_1" TargetMode="External"/><Relationship Id="rId2443" Type="http://schemas.openxmlformats.org/officeDocument/2006/relationships/hyperlink" Target="http://www.imdb.com/title/tt1071812/?ref_=fn_tt_tt_1" TargetMode="External"/><Relationship Id="rId3775" Type="http://schemas.openxmlformats.org/officeDocument/2006/relationships/hyperlink" Target="http://www.imdb.com/title/tt1437358/?ref_=fn_tt_tt_1" TargetMode="External"/><Relationship Id="rId1113" Type="http://schemas.openxmlformats.org/officeDocument/2006/relationships/hyperlink" Target="http://www.imdb.com/title/tt0237572/?ref_=fn_tt_tt_1" TargetMode="External"/><Relationship Id="rId2444" Type="http://schemas.openxmlformats.org/officeDocument/2006/relationships/hyperlink" Target="http://www.imdb.com/title/tt2649554/?ref_=fn_tt_tt_1" TargetMode="External"/><Relationship Id="rId3774" Type="http://schemas.openxmlformats.org/officeDocument/2006/relationships/hyperlink" Target="http://www.imdb.com/title/tt1519461/?ref_=fn_tt_tt_1" TargetMode="External"/><Relationship Id="rId1103" Type="http://schemas.openxmlformats.org/officeDocument/2006/relationships/hyperlink" Target="http://www.imdb.com/title/tt0274166/?ref_=fn_tt_tt_1" TargetMode="External"/><Relationship Id="rId2434" Type="http://schemas.openxmlformats.org/officeDocument/2006/relationships/hyperlink" Target="http://www.imdb.com/title/tt0091635/?ref_=fn_tt_tt_1" TargetMode="External"/><Relationship Id="rId3766" Type="http://schemas.openxmlformats.org/officeDocument/2006/relationships/hyperlink" Target="http://www.imdb.com/title/tt1150947/?ref_=fn_tt_tt_1" TargetMode="External"/><Relationship Id="rId1104" Type="http://schemas.openxmlformats.org/officeDocument/2006/relationships/hyperlink" Target="http://www.imdb.com/title/tt0429589/?ref_=fn_tt_tt_1" TargetMode="External"/><Relationship Id="rId2435" Type="http://schemas.openxmlformats.org/officeDocument/2006/relationships/hyperlink" Target="http://www.imdb.com/title/tt0082288/?ref_=fn_tt_tt_1" TargetMode="External"/><Relationship Id="rId3765" Type="http://schemas.openxmlformats.org/officeDocument/2006/relationships/hyperlink" Target="http://www.imdb.com/title/tt1465522/?ref_=fn_tt_tt_1" TargetMode="External"/><Relationship Id="rId1105" Type="http://schemas.openxmlformats.org/officeDocument/2006/relationships/hyperlink" Target="http://www.imdb.com/title/tt0087182/?ref_=fn_tt_tt_1" TargetMode="External"/><Relationship Id="rId2436" Type="http://schemas.openxmlformats.org/officeDocument/2006/relationships/hyperlink" Target="http://www.imdb.com/title/tt0824758/?ref_=fn_tt_tt_1" TargetMode="External"/><Relationship Id="rId3768" Type="http://schemas.openxmlformats.org/officeDocument/2006/relationships/hyperlink" Target="http://www.imdb.com/title/tt0126261/?ref_=fn_tt_tt_1" TargetMode="External"/><Relationship Id="rId1106" Type="http://schemas.openxmlformats.org/officeDocument/2006/relationships/hyperlink" Target="http://www.imdb.com/title/tt0445922/?ref_=fn_tt_tt_1" TargetMode="External"/><Relationship Id="rId2437" Type="http://schemas.openxmlformats.org/officeDocument/2006/relationships/hyperlink" Target="http://www.imdb.com/title/tt0109707/?ref_=fn_tt_tt_1" TargetMode="External"/><Relationship Id="rId3767" Type="http://schemas.openxmlformats.org/officeDocument/2006/relationships/hyperlink" Target="http://www.imdb.com/title/tt0039927/?ref_=fn_tt_tt_1" TargetMode="External"/><Relationship Id="rId1107" Type="http://schemas.openxmlformats.org/officeDocument/2006/relationships/hyperlink" Target="http://www.imdb.com/title/tt0959337/?ref_=fn_tt_tt_1" TargetMode="External"/><Relationship Id="rId2438" Type="http://schemas.openxmlformats.org/officeDocument/2006/relationships/hyperlink" Target="http://www.imdb.com/title/tt1967545/?ref_=fn_tt_tt_1" TargetMode="External"/><Relationship Id="rId1108" Type="http://schemas.openxmlformats.org/officeDocument/2006/relationships/hyperlink" Target="http://www.imdb.com/title/tt0450232/?ref_=fn_tt_tt_1" TargetMode="External"/><Relationship Id="rId2439" Type="http://schemas.openxmlformats.org/officeDocument/2006/relationships/hyperlink" Target="http://www.imdb.com/title/tt0416044/?ref_=fn_tt_tt_1" TargetMode="External"/><Relationship Id="rId3769" Type="http://schemas.openxmlformats.org/officeDocument/2006/relationships/hyperlink" Target="http://www.imdb.com/title/tt0357585/?ref_=fn_tt_tt_1" TargetMode="External"/><Relationship Id="rId1109" Type="http://schemas.openxmlformats.org/officeDocument/2006/relationships/hyperlink" Target="http://www.imdb.com/title/tt0364970/?ref_=fn_tt_tt_1" TargetMode="External"/><Relationship Id="rId519" Type="http://schemas.openxmlformats.org/officeDocument/2006/relationships/hyperlink" Target="http://www.imdb.com/title/tt0119567/?ref_=fn_tt_tt_1" TargetMode="External"/><Relationship Id="rId514" Type="http://schemas.openxmlformats.org/officeDocument/2006/relationships/hyperlink" Target="http://www.imdb.com/title/tt0131704/?ref_=fn_tt_tt_1" TargetMode="External"/><Relationship Id="rId513" Type="http://schemas.openxmlformats.org/officeDocument/2006/relationships/hyperlink" Target="http://www.imdb.com/title/tt0427392/?ref_=fn_tt_tt_1" TargetMode="External"/><Relationship Id="rId512" Type="http://schemas.openxmlformats.org/officeDocument/2006/relationships/hyperlink" Target="http://www.imdb.com/title/tt1754656/?ref_=fn_tt_tt_1" TargetMode="External"/><Relationship Id="rId511" Type="http://schemas.openxmlformats.org/officeDocument/2006/relationships/hyperlink" Target="http://www.imdb.com/title/tt0322259/?ref_=fn_tt_tt_1" TargetMode="External"/><Relationship Id="rId518" Type="http://schemas.openxmlformats.org/officeDocument/2006/relationships/hyperlink" Target="http://www.imdb.com/title/tt0116629/?ref_=fn_tt_tt_1" TargetMode="External"/><Relationship Id="rId517" Type="http://schemas.openxmlformats.org/officeDocument/2006/relationships/hyperlink" Target="http://www.imdb.com/title/tt1690953/?ref_=fn_tt_tt_1" TargetMode="External"/><Relationship Id="rId516" Type="http://schemas.openxmlformats.org/officeDocument/2006/relationships/hyperlink" Target="http://www.imdb.com/title/tt0311429/?ref_=fn_tt_tt_1" TargetMode="External"/><Relationship Id="rId515" Type="http://schemas.openxmlformats.org/officeDocument/2006/relationships/hyperlink" Target="http://www.imdb.com/title/tt2709768/?ref_=fn_tt_tt_1" TargetMode="External"/><Relationship Id="rId3760" Type="http://schemas.openxmlformats.org/officeDocument/2006/relationships/hyperlink" Target="http://www.imdb.com/title/tt0115734/?ref_=fn_tt_tt_1" TargetMode="External"/><Relationship Id="rId510" Type="http://schemas.openxmlformats.org/officeDocument/2006/relationships/hyperlink" Target="http://www.imdb.com/title/tt0810913/?ref_=fn_tt_tt_1" TargetMode="External"/><Relationship Id="rId2430" Type="http://schemas.openxmlformats.org/officeDocument/2006/relationships/hyperlink" Target="http://www.imdb.com/title/tt0119349/?ref_=fn_tt_tt_1" TargetMode="External"/><Relationship Id="rId3762" Type="http://schemas.openxmlformats.org/officeDocument/2006/relationships/hyperlink" Target="http://www.imdb.com/title/tt0459293/?ref_=fn_tt_tt_1" TargetMode="External"/><Relationship Id="rId1100" Type="http://schemas.openxmlformats.org/officeDocument/2006/relationships/hyperlink" Target="http://www.imdb.com/title/tt0113419/?ref_=fn_tt_tt_1" TargetMode="External"/><Relationship Id="rId2431" Type="http://schemas.openxmlformats.org/officeDocument/2006/relationships/hyperlink" Target="http://www.imdb.com/title/tt2465146/?ref_=fn_tt_tt_1" TargetMode="External"/><Relationship Id="rId3761" Type="http://schemas.openxmlformats.org/officeDocument/2006/relationships/hyperlink" Target="http://www.imdb.com/title/tt0115495/?ref_=fn_tt_tt_1" TargetMode="External"/><Relationship Id="rId1101" Type="http://schemas.openxmlformats.org/officeDocument/2006/relationships/hyperlink" Target="http://www.imdb.com/title/tt1615065/?ref_=fn_tt_tt_1" TargetMode="External"/><Relationship Id="rId2432" Type="http://schemas.openxmlformats.org/officeDocument/2006/relationships/hyperlink" Target="http://www.imdb.com/title/tt0098519/?ref_=fn_tt_tt_1" TargetMode="External"/><Relationship Id="rId3764" Type="http://schemas.openxmlformats.org/officeDocument/2006/relationships/hyperlink" Target="http://www.imdb.com/title/tt0081291/?ref_=fn_tt_tt_1" TargetMode="External"/><Relationship Id="rId1102" Type="http://schemas.openxmlformats.org/officeDocument/2006/relationships/hyperlink" Target="http://www.imdb.com/title/tt0337921/?ref_=fn_tt_tt_1" TargetMode="External"/><Relationship Id="rId2433" Type="http://schemas.openxmlformats.org/officeDocument/2006/relationships/hyperlink" Target="http://www.imdb.com/title/tt0340012/?ref_=fn_tt_tt_1" TargetMode="External"/><Relationship Id="rId3763" Type="http://schemas.openxmlformats.org/officeDocument/2006/relationships/hyperlink" Target="http://www.imdb.com/title/tt0896866/?ref_=fn_tt_tt_1" TargetMode="External"/><Relationship Id="rId3711" Type="http://schemas.openxmlformats.org/officeDocument/2006/relationships/hyperlink" Target="http://www.imdb.com/title/tt2101441/?ref_=fn_tt_tt_1" TargetMode="External"/><Relationship Id="rId3710" Type="http://schemas.openxmlformats.org/officeDocument/2006/relationships/hyperlink" Target="http://www.imdb.com/title/tt0259446/?ref_=fn_tt_tt_1" TargetMode="External"/><Relationship Id="rId3713" Type="http://schemas.openxmlformats.org/officeDocument/2006/relationships/hyperlink" Target="http://www.imdb.com/title/tt0245574/?ref_=fn_tt_tt_1" TargetMode="External"/><Relationship Id="rId3712" Type="http://schemas.openxmlformats.org/officeDocument/2006/relationships/hyperlink" Target="http://www.imdb.com/title/tt0113253/?ref_=fn_tt_tt_1" TargetMode="External"/><Relationship Id="rId3715" Type="http://schemas.openxmlformats.org/officeDocument/2006/relationships/hyperlink" Target="http://www.imdb.com/title/tt1045655/?ref_=fn_tt_tt_1" TargetMode="External"/><Relationship Id="rId3714" Type="http://schemas.openxmlformats.org/officeDocument/2006/relationships/hyperlink" Target="http://www.imdb.com/title/tt0365748/?ref_=fn_tt_tt_1" TargetMode="External"/><Relationship Id="rId3717" Type="http://schemas.openxmlformats.org/officeDocument/2006/relationships/hyperlink" Target="http://www.imdb.com/title/tt0095271/?ref_=fn_tt_tt_1" TargetMode="External"/><Relationship Id="rId3716" Type="http://schemas.openxmlformats.org/officeDocument/2006/relationships/hyperlink" Target="http://www.imdb.com/title/tt0116905/?ref_=fn_tt_tt_1" TargetMode="External"/><Relationship Id="rId3719" Type="http://schemas.openxmlformats.org/officeDocument/2006/relationships/hyperlink" Target="http://www.imdb.com/title/tt0083833/?ref_=fn_tt_tt_1" TargetMode="External"/><Relationship Id="rId3718" Type="http://schemas.openxmlformats.org/officeDocument/2006/relationships/hyperlink" Target="http://www.imdb.com/title/tt0090655/?ref_=fn_tt_tt_1" TargetMode="External"/><Relationship Id="rId3700" Type="http://schemas.openxmlformats.org/officeDocument/2006/relationships/hyperlink" Target="http://www.imdb.com/title/tt1637706/?ref_=fn_tt_tt_1" TargetMode="External"/><Relationship Id="rId3702" Type="http://schemas.openxmlformats.org/officeDocument/2006/relationships/hyperlink" Target="http://www.imdb.com/title/tt0119905/?ref_=fn_tt_tt_1" TargetMode="External"/><Relationship Id="rId3701" Type="http://schemas.openxmlformats.org/officeDocument/2006/relationships/hyperlink" Target="http://www.imdb.com/title/tt3499096/?ref_=fn_tt_tt_1" TargetMode="External"/><Relationship Id="rId3704" Type="http://schemas.openxmlformats.org/officeDocument/2006/relationships/hyperlink" Target="http://www.imdb.com/title/tt2205401/?ref_=fn_tt_tt_1" TargetMode="External"/><Relationship Id="rId3703" Type="http://schemas.openxmlformats.org/officeDocument/2006/relationships/hyperlink" Target="http://www.imdb.com/title/tt2870612/?ref_=fn_tt_tt_1" TargetMode="External"/><Relationship Id="rId3706" Type="http://schemas.openxmlformats.org/officeDocument/2006/relationships/hyperlink" Target="http://www.imdb.com/title/tt3316960/?ref_=fn_tt_tt_1" TargetMode="External"/><Relationship Id="rId3705" Type="http://schemas.openxmlformats.org/officeDocument/2006/relationships/hyperlink" Target="http://www.imdb.com/title/tt0119080/?ref_=fn_tt_tt_1" TargetMode="External"/><Relationship Id="rId3708" Type="http://schemas.openxmlformats.org/officeDocument/2006/relationships/hyperlink" Target="http://www.imdb.com/title/tt0082817/?ref_=fn_tt_tt_1" TargetMode="External"/><Relationship Id="rId3707" Type="http://schemas.openxmlformats.org/officeDocument/2006/relationships/hyperlink" Target="http://www.imdb.com/title/tt0046949/?ref_=fn_tt_tt_1" TargetMode="External"/><Relationship Id="rId3709" Type="http://schemas.openxmlformats.org/officeDocument/2006/relationships/hyperlink" Target="http://www.imdb.com/title/tt0097388/?ref_=fn_tt_tt_1" TargetMode="External"/><Relationship Id="rId2401" Type="http://schemas.openxmlformats.org/officeDocument/2006/relationships/hyperlink" Target="http://www.imdb.com/title/tt0091738/?ref_=fn_tt_tt_1" TargetMode="External"/><Relationship Id="rId3733" Type="http://schemas.openxmlformats.org/officeDocument/2006/relationships/hyperlink" Target="http://www.imdb.com/title/tt0075147/?ref_=fn_tt_tt_1" TargetMode="External"/><Relationship Id="rId2402" Type="http://schemas.openxmlformats.org/officeDocument/2006/relationships/hyperlink" Target="http://www.imdb.com/title/tt2562232/?ref_=fn_tt_tt_1" TargetMode="External"/><Relationship Id="rId3732" Type="http://schemas.openxmlformats.org/officeDocument/2006/relationships/hyperlink" Target="http://www.imdb.com/title/tt0338135/?ref_=fn_tt_tt_1" TargetMode="External"/><Relationship Id="rId2403" Type="http://schemas.openxmlformats.org/officeDocument/2006/relationships/hyperlink" Target="http://www.imdb.com/title/tt2334873/?ref_=fn_tt_tt_1" TargetMode="External"/><Relationship Id="rId3735" Type="http://schemas.openxmlformats.org/officeDocument/2006/relationships/hyperlink" Target="http://www.imdb.com/title/tt0077572/?ref_=fn_tt_tt_1" TargetMode="External"/><Relationship Id="rId2404" Type="http://schemas.openxmlformats.org/officeDocument/2006/relationships/hyperlink" Target="http://www.imdb.com/title/tt0475276/?ref_=fn_tt_tt_1" TargetMode="External"/><Relationship Id="rId3734" Type="http://schemas.openxmlformats.org/officeDocument/2006/relationships/hyperlink" Target="http://www.imdb.com/title/tt0245120/?ref_=fn_tt_tt_1" TargetMode="External"/><Relationship Id="rId2405" Type="http://schemas.openxmlformats.org/officeDocument/2006/relationships/hyperlink" Target="http://www.imdb.com/title/tt0322589/?ref_=fn_tt_tt_1" TargetMode="External"/><Relationship Id="rId3737" Type="http://schemas.openxmlformats.org/officeDocument/2006/relationships/hyperlink" Target="http://www.imdb.com/title/tt0456554/?ref_=fn_tt_tt_1" TargetMode="External"/><Relationship Id="rId2406" Type="http://schemas.openxmlformats.org/officeDocument/2006/relationships/hyperlink" Target="http://www.imdb.com/title/tt0097441/?ref_=fn_tt_tt_1" TargetMode="External"/><Relationship Id="rId3736" Type="http://schemas.openxmlformats.org/officeDocument/2006/relationships/hyperlink" Target="http://www.imdb.com/title/tt0098546/?ref_=fn_tt_tt_1" TargetMode="External"/><Relationship Id="rId2407" Type="http://schemas.openxmlformats.org/officeDocument/2006/relationships/hyperlink" Target="http://www.imdb.com/title/tt0117723/?ref_=fn_tt_tt_1" TargetMode="External"/><Relationship Id="rId3739" Type="http://schemas.openxmlformats.org/officeDocument/2006/relationships/hyperlink" Target="http://www.imdb.com/title/tt0064116/?ref_=fn_tt_tt_1" TargetMode="External"/><Relationship Id="rId2408" Type="http://schemas.openxmlformats.org/officeDocument/2006/relationships/hyperlink" Target="http://www.imdb.com/title/tt0080749/?ref_=fn_tt_tt_1" TargetMode="External"/><Relationship Id="rId3738" Type="http://schemas.openxmlformats.org/officeDocument/2006/relationships/hyperlink" Target="http://www.imdb.com/title/tt0120831/?ref_=fn_tt_tt_1" TargetMode="External"/><Relationship Id="rId2409" Type="http://schemas.openxmlformats.org/officeDocument/2006/relationships/hyperlink" Target="http://www.imdb.com/title/tt1596346/?ref_=fn_tt_tt_1" TargetMode="External"/><Relationship Id="rId3731" Type="http://schemas.openxmlformats.org/officeDocument/2006/relationships/hyperlink" Target="http://www.imdb.com/title/tt0332375/?ref_=fn_tt_tt_1" TargetMode="External"/><Relationship Id="rId2400" Type="http://schemas.openxmlformats.org/officeDocument/2006/relationships/hyperlink" Target="http://www.imdb.com/title/tt0362359/?ref_=fn_tt_tt_1" TargetMode="External"/><Relationship Id="rId3730" Type="http://schemas.openxmlformats.org/officeDocument/2006/relationships/hyperlink" Target="http://www.imdb.com/title/tt0259974/?ref_=fn_tt_tt_1" TargetMode="External"/><Relationship Id="rId3722" Type="http://schemas.openxmlformats.org/officeDocument/2006/relationships/hyperlink" Target="http://www.imdb.com/title/tt0862846/?ref_=fn_tt_tt_1" TargetMode="External"/><Relationship Id="rId3721" Type="http://schemas.openxmlformats.org/officeDocument/2006/relationships/hyperlink" Target="http://www.imdb.com/title/tt1772240/?ref_=fn_tt_tt_1" TargetMode="External"/><Relationship Id="rId3724" Type="http://schemas.openxmlformats.org/officeDocument/2006/relationships/hyperlink" Target="http://www.imdb.com/title/tt0083630/?ref_=fn_tt_tt_1" TargetMode="External"/><Relationship Id="rId3723" Type="http://schemas.openxmlformats.org/officeDocument/2006/relationships/hyperlink" Target="http://www.imdb.com/title/tt1781922/?ref_=fn_tt_tt_1" TargetMode="External"/><Relationship Id="rId3726" Type="http://schemas.openxmlformats.org/officeDocument/2006/relationships/hyperlink" Target="http://www.imdb.com/title/tt4667094/?ref_=fn_tt_tt_1" TargetMode="External"/><Relationship Id="rId3725" Type="http://schemas.openxmlformats.org/officeDocument/2006/relationships/hyperlink" Target="http://www.imdb.com/title/tt0053290/?ref_=fn_tt_tt_1" TargetMode="External"/><Relationship Id="rId3728" Type="http://schemas.openxmlformats.org/officeDocument/2006/relationships/hyperlink" Target="http://www.imdb.com/title/tt0022879/?ref_=fn_tt_tt_1" TargetMode="External"/><Relationship Id="rId3727" Type="http://schemas.openxmlformats.org/officeDocument/2006/relationships/hyperlink" Target="http://www.imdb.com/title/tt0795438/?ref_=fn_tt_tt_1" TargetMode="External"/><Relationship Id="rId3729" Type="http://schemas.openxmlformats.org/officeDocument/2006/relationships/hyperlink" Target="http://www.imdb.com/title/tt4871980/?ref_=fn_tt_tt_1" TargetMode="External"/><Relationship Id="rId3720" Type="http://schemas.openxmlformats.org/officeDocument/2006/relationships/hyperlink" Target="http://www.imdb.com/title/tt0085862/?ref_=fn_tt_tt_1" TargetMode="External"/><Relationship Id="rId4206" Type="http://schemas.openxmlformats.org/officeDocument/2006/relationships/hyperlink" Target="http://www.imdb.com/title/tt0816539/?ref_=fn_tt_tt_1" TargetMode="External"/><Relationship Id="rId4205" Type="http://schemas.openxmlformats.org/officeDocument/2006/relationships/hyperlink" Target="http://www.imdb.com/title/tt1995477/?ref_=fn_tt_tt_1" TargetMode="External"/><Relationship Id="rId4208" Type="http://schemas.openxmlformats.org/officeDocument/2006/relationships/hyperlink" Target="http://www.imdb.com/title/tt0242193/?ref_=fn_tt_tt_1" TargetMode="External"/><Relationship Id="rId4207" Type="http://schemas.openxmlformats.org/officeDocument/2006/relationships/hyperlink" Target="http://www.imdb.com/title/tt0036868/?ref_=fn_tt_tt_1" TargetMode="External"/><Relationship Id="rId590" Type="http://schemas.openxmlformats.org/officeDocument/2006/relationships/hyperlink" Target="http://www.imdb.com/title/tt0452637/?ref_=fn_tt_tt_1" TargetMode="External"/><Relationship Id="rId4209" Type="http://schemas.openxmlformats.org/officeDocument/2006/relationships/hyperlink" Target="http://www.imdb.com/title/tt0279064/?ref_=fn_tt_tt_1" TargetMode="External"/><Relationship Id="rId589" Type="http://schemas.openxmlformats.org/officeDocument/2006/relationships/hyperlink" Target="http://www.imdb.com/title/tt0259711/?ref_=fn_tt_tt_1" TargetMode="External"/><Relationship Id="rId588" Type="http://schemas.openxmlformats.org/officeDocument/2006/relationships/hyperlink" Target="http://www.imdb.com/title/tt2647544/?ref_=fn_tt_tt_1" TargetMode="External"/><Relationship Id="rId1170" Type="http://schemas.openxmlformats.org/officeDocument/2006/relationships/hyperlink" Target="http://www.imdb.com/title/tt0298203/?ref_=fn_tt_tt_1" TargetMode="External"/><Relationship Id="rId1171" Type="http://schemas.openxmlformats.org/officeDocument/2006/relationships/hyperlink" Target="http://www.imdb.com/title/tt1220911/?ref_=fn_tt_tt_1" TargetMode="External"/><Relationship Id="rId583" Type="http://schemas.openxmlformats.org/officeDocument/2006/relationships/hyperlink" Target="http://www.imdb.com/title/tt0117438/?ref_=fn_tt_tt_1" TargetMode="External"/><Relationship Id="rId1172" Type="http://schemas.openxmlformats.org/officeDocument/2006/relationships/hyperlink" Target="http://www.imdb.com/title/tt0183790/?ref_=fn_tt_tt_1" TargetMode="External"/><Relationship Id="rId582" Type="http://schemas.openxmlformats.org/officeDocument/2006/relationships/hyperlink" Target="http://www.imdb.com/title/tt2279373/?ref_=fn_tt_tt_1" TargetMode="External"/><Relationship Id="rId1173" Type="http://schemas.openxmlformats.org/officeDocument/2006/relationships/hyperlink" Target="http://www.imdb.com/title/tt0288045/?ref_=fn_tt_tt_1" TargetMode="External"/><Relationship Id="rId581" Type="http://schemas.openxmlformats.org/officeDocument/2006/relationships/hyperlink" Target="http://www.imdb.com/title/tt0295701/?ref_=fn_tt_tt_1" TargetMode="External"/><Relationship Id="rId1174" Type="http://schemas.openxmlformats.org/officeDocument/2006/relationships/hyperlink" Target="http://www.imdb.com/title/tt0167404/?ref_=fn_tt_tt_1" TargetMode="External"/><Relationship Id="rId4200" Type="http://schemas.openxmlformats.org/officeDocument/2006/relationships/hyperlink" Target="http://www.imdb.com/title/tt4056738/?ref_=fn_tt_tt_1" TargetMode="External"/><Relationship Id="rId580" Type="http://schemas.openxmlformats.org/officeDocument/2006/relationships/hyperlink" Target="http://www.imdb.com/title/tt0163187/?ref_=fn_tt_tt_1" TargetMode="External"/><Relationship Id="rId1175" Type="http://schemas.openxmlformats.org/officeDocument/2006/relationships/hyperlink" Target="http://www.imdb.com/title/tt1568338/?ref_=fn_tt_tt_1" TargetMode="External"/><Relationship Id="rId587" Type="http://schemas.openxmlformats.org/officeDocument/2006/relationships/hyperlink" Target="http://www.imdb.com/title/tt0257076/?ref_=fn_tt_tt_1" TargetMode="External"/><Relationship Id="rId1176" Type="http://schemas.openxmlformats.org/officeDocument/2006/relationships/hyperlink" Target="http://www.imdb.com/title/tt1053810/?ref_=fn_tt_tt_1" TargetMode="External"/><Relationship Id="rId4202" Type="http://schemas.openxmlformats.org/officeDocument/2006/relationships/hyperlink" Target="http://www.imdb.com/title/tt0038213/?ref_=fn_tt_tt_1" TargetMode="External"/><Relationship Id="rId586" Type="http://schemas.openxmlformats.org/officeDocument/2006/relationships/hyperlink" Target="http://www.imdb.com/title/tt0099423/?ref_=fn_tt_tt_1" TargetMode="External"/><Relationship Id="rId1177" Type="http://schemas.openxmlformats.org/officeDocument/2006/relationships/hyperlink" Target="http://www.imdb.com/title/tt0087538/?ref_=fn_tt_tt_1" TargetMode="External"/><Relationship Id="rId4201" Type="http://schemas.openxmlformats.org/officeDocument/2006/relationships/hyperlink" Target="http://www.imdb.com/title/tt1086841/?ref_=fn_tt_tt_1" TargetMode="External"/><Relationship Id="rId585" Type="http://schemas.openxmlformats.org/officeDocument/2006/relationships/hyperlink" Target="http://www.imdb.com/title/tt0102057/?ref_=fn_tt_tt_1" TargetMode="External"/><Relationship Id="rId1178" Type="http://schemas.openxmlformats.org/officeDocument/2006/relationships/hyperlink" Target="http://www.imdb.com/title/tt1800241/?ref_=fn_tt_tt_1" TargetMode="External"/><Relationship Id="rId4204" Type="http://schemas.openxmlformats.org/officeDocument/2006/relationships/hyperlink" Target="http://www.imdb.com/title/tt0449000/?ref_=fn_tt_tt_1" TargetMode="External"/><Relationship Id="rId584" Type="http://schemas.openxmlformats.org/officeDocument/2006/relationships/hyperlink" Target="http://www.imdb.com/title/tt0361748/?ref_=fn_tt_tt_1" TargetMode="External"/><Relationship Id="rId1179" Type="http://schemas.openxmlformats.org/officeDocument/2006/relationships/hyperlink" Target="http://www.imdb.com/title/tt1041829/?ref_=fn_tt_tt_1" TargetMode="External"/><Relationship Id="rId4203" Type="http://schemas.openxmlformats.org/officeDocument/2006/relationships/hyperlink" Target="http://www.imdb.com/title/tt3032282/?ref_=fn_tt_tt_1" TargetMode="External"/><Relationship Id="rId1169" Type="http://schemas.openxmlformats.org/officeDocument/2006/relationships/hyperlink" Target="http://www.imdb.com/title/tt1149361/?ref_=fn_tt_tt_1" TargetMode="External"/><Relationship Id="rId579" Type="http://schemas.openxmlformats.org/officeDocument/2006/relationships/hyperlink" Target="http://www.imdb.com/title/tt0317219/?ref_=fn_tt_tt_1" TargetMode="External"/><Relationship Id="rId578" Type="http://schemas.openxmlformats.org/officeDocument/2006/relationships/hyperlink" Target="http://www.imdb.com/title/tt0298148/?ref_=fn_tt_tt_1" TargetMode="External"/><Relationship Id="rId577" Type="http://schemas.openxmlformats.org/officeDocument/2006/relationships/hyperlink" Target="http://www.imdb.com/title/tt0286106/?ref_=fn_tt_tt_1" TargetMode="External"/><Relationship Id="rId2490" Type="http://schemas.openxmlformats.org/officeDocument/2006/relationships/hyperlink" Target="http://www.imdb.com/title/tt2097298/?ref_=fn_tt_tt_1" TargetMode="External"/><Relationship Id="rId1160" Type="http://schemas.openxmlformats.org/officeDocument/2006/relationships/hyperlink" Target="http://www.imdb.com/title/tt1486185/?ref_=fn_tt_tt_1" TargetMode="External"/><Relationship Id="rId2491" Type="http://schemas.openxmlformats.org/officeDocument/2006/relationships/hyperlink" Target="http://www.imdb.com/title/tt0979434/?ref_=fn_tt_tt_1" TargetMode="External"/><Relationship Id="rId572" Type="http://schemas.openxmlformats.org/officeDocument/2006/relationships/hyperlink" Target="http://www.imdb.com/title/tt0268995/?ref_=fn_tt_tt_1" TargetMode="External"/><Relationship Id="rId1161" Type="http://schemas.openxmlformats.org/officeDocument/2006/relationships/hyperlink" Target="http://www.imdb.com/title/tt0179626/?ref_=fn_tt_tt_1" TargetMode="External"/><Relationship Id="rId2492" Type="http://schemas.openxmlformats.org/officeDocument/2006/relationships/hyperlink" Target="http://www.imdb.com/title/tt0466856/?ref_=fn_tt_tt_1" TargetMode="External"/><Relationship Id="rId571" Type="http://schemas.openxmlformats.org/officeDocument/2006/relationships/hyperlink" Target="http://www.imdb.com/title/tt0462538/?ref_=fn_tt_tt_1" TargetMode="External"/><Relationship Id="rId1162" Type="http://schemas.openxmlformats.org/officeDocument/2006/relationships/hyperlink" Target="http://www.imdb.com/title/tt0108255/?ref_=fn_tt_tt_1" TargetMode="External"/><Relationship Id="rId2493" Type="http://schemas.openxmlformats.org/officeDocument/2006/relationships/hyperlink" Target="http://www.imdb.com/title/tt1981677/?ref_=fn_tt_tt_1" TargetMode="External"/><Relationship Id="rId570" Type="http://schemas.openxmlformats.org/officeDocument/2006/relationships/hyperlink" Target="http://www.imdb.com/title/tt0418763/?ref_=fn_tt_tt_1" TargetMode="External"/><Relationship Id="rId1163" Type="http://schemas.openxmlformats.org/officeDocument/2006/relationships/hyperlink" Target="http://www.imdb.com/title/tt0399295/?ref_=fn_tt_tt_1" TargetMode="External"/><Relationship Id="rId2494" Type="http://schemas.openxmlformats.org/officeDocument/2006/relationships/hyperlink" Target="http://www.imdb.com/title/tt0234829/?ref_=fn_tt_tt_1" TargetMode="External"/><Relationship Id="rId1164" Type="http://schemas.openxmlformats.org/officeDocument/2006/relationships/hyperlink" Target="http://www.imdb.com/title/tt0299977/?ref_=fn_tt_tt_1" TargetMode="External"/><Relationship Id="rId2495" Type="http://schemas.openxmlformats.org/officeDocument/2006/relationships/hyperlink" Target="http://www.imdb.com/title/tt0120324/?ref_=fn_tt_tt_1" TargetMode="External"/><Relationship Id="rId576" Type="http://schemas.openxmlformats.org/officeDocument/2006/relationships/hyperlink" Target="http://www.imdb.com/title/tt0118998/?ref_=fn_tt_tt_1" TargetMode="External"/><Relationship Id="rId1165" Type="http://schemas.openxmlformats.org/officeDocument/2006/relationships/hyperlink" Target="http://www.imdb.com/title/tt1598828/?ref_=fn_tt_tt_1" TargetMode="External"/><Relationship Id="rId2496" Type="http://schemas.openxmlformats.org/officeDocument/2006/relationships/hyperlink" Target="http://www.imdb.com/title/tt0283632/?ref_=fn_tt_tt_1" TargetMode="External"/><Relationship Id="rId575" Type="http://schemas.openxmlformats.org/officeDocument/2006/relationships/hyperlink" Target="http://www.imdb.com/title/tt0368447/?ref_=fn_tt_tt_1" TargetMode="External"/><Relationship Id="rId1166" Type="http://schemas.openxmlformats.org/officeDocument/2006/relationships/hyperlink" Target="http://www.imdb.com/title/tt2788710/?ref_=fn_tt_tt_1" TargetMode="External"/><Relationship Id="rId2497" Type="http://schemas.openxmlformats.org/officeDocument/2006/relationships/hyperlink" Target="http://www.imdb.com/title/tt0462395/?ref_=fn_tt_tt_1" TargetMode="External"/><Relationship Id="rId574" Type="http://schemas.openxmlformats.org/officeDocument/2006/relationships/hyperlink" Target="http://www.imdb.com/title/tt0338512/?ref_=fn_tt_tt_1" TargetMode="External"/><Relationship Id="rId1167" Type="http://schemas.openxmlformats.org/officeDocument/2006/relationships/hyperlink" Target="http://www.imdb.com/title/tt1032751/?ref_=fn_tt_tt_1" TargetMode="External"/><Relationship Id="rId2498" Type="http://schemas.openxmlformats.org/officeDocument/2006/relationships/hyperlink" Target="http://www.imdb.com/title/tt0159421/?ref_=fn_tt_tt_1" TargetMode="External"/><Relationship Id="rId573" Type="http://schemas.openxmlformats.org/officeDocument/2006/relationships/hyperlink" Target="http://www.imdb.com/title/tt0132245/?ref_=fn_tt_tt_1" TargetMode="External"/><Relationship Id="rId1168" Type="http://schemas.openxmlformats.org/officeDocument/2006/relationships/hyperlink" Target="http://www.imdb.com/title/tt0055689/?ref_=fn_tt_tt_1" TargetMode="External"/><Relationship Id="rId2499" Type="http://schemas.openxmlformats.org/officeDocument/2006/relationships/hyperlink" Target="http://www.imdb.com/title/tt1210042/?ref_=fn_tt_tt_1" TargetMode="External"/><Relationship Id="rId4228" Type="http://schemas.openxmlformats.org/officeDocument/2006/relationships/hyperlink" Target="http://www.imdb.com/title/tt0405094/?ref_=fn_tt_tt_1" TargetMode="External"/><Relationship Id="rId4227" Type="http://schemas.openxmlformats.org/officeDocument/2006/relationships/hyperlink" Target="http://www.imdb.com/title/tt1767382/?ref_=fn_tt_tt_1" TargetMode="External"/><Relationship Id="rId4229" Type="http://schemas.openxmlformats.org/officeDocument/2006/relationships/hyperlink" Target="http://www.imdb.com/title/tt1630036/?ref_=fn_tt_tt_1" TargetMode="External"/><Relationship Id="rId1190" Type="http://schemas.openxmlformats.org/officeDocument/2006/relationships/hyperlink" Target="http://www.imdb.com/title/tt1285016/?ref_=fn_tt_tt_1" TargetMode="External"/><Relationship Id="rId1191" Type="http://schemas.openxmlformats.org/officeDocument/2006/relationships/hyperlink" Target="http://www.imdb.com/title/tt1001508/?ref_=fn_tt_tt_1" TargetMode="External"/><Relationship Id="rId1192" Type="http://schemas.openxmlformats.org/officeDocument/2006/relationships/hyperlink" Target="http://www.imdb.com/title/tt0362120/?ref_=fn_tt_tt_1" TargetMode="External"/><Relationship Id="rId1193" Type="http://schemas.openxmlformats.org/officeDocument/2006/relationships/hyperlink" Target="http://www.imdb.com/title/tt0134084/?ref_=fn_tt_tt_1" TargetMode="External"/><Relationship Id="rId1194" Type="http://schemas.openxmlformats.org/officeDocument/2006/relationships/hyperlink" Target="http://www.imdb.com/title/tt0099088/?ref_=fn_tt_tt_1" TargetMode="External"/><Relationship Id="rId4220" Type="http://schemas.openxmlformats.org/officeDocument/2006/relationships/hyperlink" Target="http://www.imdb.com/title/tt3235888/?ref_=fn_tt_tt_1" TargetMode="External"/><Relationship Id="rId1195" Type="http://schemas.openxmlformats.org/officeDocument/2006/relationships/hyperlink" Target="http://www.imdb.com/title/tt2561572/?ref_=fn_tt_tt_1" TargetMode="External"/><Relationship Id="rId1196" Type="http://schemas.openxmlformats.org/officeDocument/2006/relationships/hyperlink" Target="http://www.imdb.com/title/tt0103874/?ref_=fn_tt_tt_1" TargetMode="External"/><Relationship Id="rId4222" Type="http://schemas.openxmlformats.org/officeDocument/2006/relationships/hyperlink" Target="http://www.imdb.com/title/tt0056592/?ref_=fn_tt_tt_1" TargetMode="External"/><Relationship Id="rId1197" Type="http://schemas.openxmlformats.org/officeDocument/2006/relationships/hyperlink" Target="http://www.imdb.com/title/tt1135503/?ref_=fn_tt_tt_1" TargetMode="External"/><Relationship Id="rId4221" Type="http://schemas.openxmlformats.org/officeDocument/2006/relationships/hyperlink" Target="http://www.imdb.com/title/tt0068555/?ref_=fn_tt_tt_1" TargetMode="External"/><Relationship Id="rId1198" Type="http://schemas.openxmlformats.org/officeDocument/2006/relationships/hyperlink" Target="http://www.imdb.com/title/tt0453562/?ref_=fn_tt_tt_1" TargetMode="External"/><Relationship Id="rId4224" Type="http://schemas.openxmlformats.org/officeDocument/2006/relationships/hyperlink" Target="http://www.imdb.com/title/tt0111512/?ref_=fn_tt_tt_1" TargetMode="External"/><Relationship Id="rId1199" Type="http://schemas.openxmlformats.org/officeDocument/2006/relationships/hyperlink" Target="http://www.imdb.com/title/tt0134119/?ref_=fn_tt_tt_1" TargetMode="External"/><Relationship Id="rId4223" Type="http://schemas.openxmlformats.org/officeDocument/2006/relationships/hyperlink" Target="http://www.imdb.com/title/tt0082694/?ref_=fn_tt_tt_1" TargetMode="External"/><Relationship Id="rId4226" Type="http://schemas.openxmlformats.org/officeDocument/2006/relationships/hyperlink" Target="http://www.imdb.com/title/tt0171804/?ref_=fn_tt_tt_1" TargetMode="External"/><Relationship Id="rId4225" Type="http://schemas.openxmlformats.org/officeDocument/2006/relationships/hyperlink" Target="http://www.imdb.com/title/tt0056193/?ref_=fn_tt_tt_1" TargetMode="External"/><Relationship Id="rId4217" Type="http://schemas.openxmlformats.org/officeDocument/2006/relationships/hyperlink" Target="http://www.imdb.com/title/tt0098503/?ref_=fn_tt_tt_1" TargetMode="External"/><Relationship Id="rId4216" Type="http://schemas.openxmlformats.org/officeDocument/2006/relationships/hyperlink" Target="http://www.imdb.com/title/tt0057076/?ref_=fn_tt_tt_1" TargetMode="External"/><Relationship Id="rId4219" Type="http://schemas.openxmlformats.org/officeDocument/2006/relationships/hyperlink" Target="http://www.imdb.com/title/tt0070707/?ref_=fn_tt_tt_1" TargetMode="External"/><Relationship Id="rId4218" Type="http://schemas.openxmlformats.org/officeDocument/2006/relationships/hyperlink" Target="http://www.imdb.com/title/tt0094484/?ref_=fn_tt_tt_1" TargetMode="External"/><Relationship Id="rId599" Type="http://schemas.openxmlformats.org/officeDocument/2006/relationships/hyperlink" Target="http://www.imdb.com/title/tt1568911/?ref_=fn_tt_tt_1" TargetMode="External"/><Relationship Id="rId1180" Type="http://schemas.openxmlformats.org/officeDocument/2006/relationships/hyperlink" Target="http://www.imdb.com/title/tt0150377/?ref_=fn_tt_tt_1" TargetMode="External"/><Relationship Id="rId1181" Type="http://schemas.openxmlformats.org/officeDocument/2006/relationships/hyperlink" Target="http://www.imdb.com/title/tt0096874/?ref_=fn_tt_tt_1" TargetMode="External"/><Relationship Id="rId1182" Type="http://schemas.openxmlformats.org/officeDocument/2006/relationships/hyperlink" Target="http://www.imdb.com/title/tt2872732/?ref_=fn_tt_tt_1" TargetMode="External"/><Relationship Id="rId594" Type="http://schemas.openxmlformats.org/officeDocument/2006/relationships/hyperlink" Target="http://www.imdb.com/title/tt2302755/?ref_=fn_tt_tt_1" TargetMode="External"/><Relationship Id="rId1183" Type="http://schemas.openxmlformats.org/officeDocument/2006/relationships/hyperlink" Target="http://www.imdb.com/title/tt2322441/?ref_=fn_tt_tt_1" TargetMode="External"/><Relationship Id="rId593" Type="http://schemas.openxmlformats.org/officeDocument/2006/relationships/hyperlink" Target="http://www.imdb.com/title/tt0277434/?ref_=fn_tt_tt_1" TargetMode="External"/><Relationship Id="rId1184" Type="http://schemas.openxmlformats.org/officeDocument/2006/relationships/hyperlink" Target="http://www.imdb.com/title/tt0338459/?ref_=fn_tt_tt_1" TargetMode="External"/><Relationship Id="rId592" Type="http://schemas.openxmlformats.org/officeDocument/2006/relationships/hyperlink" Target="http://www.imdb.com/title/tt1231580/?ref_=fn_tt_tt_1" TargetMode="External"/><Relationship Id="rId1185" Type="http://schemas.openxmlformats.org/officeDocument/2006/relationships/hyperlink" Target="http://www.imdb.com/title/tt0117913/?ref_=fn_tt_tt_1" TargetMode="External"/><Relationship Id="rId4211" Type="http://schemas.openxmlformats.org/officeDocument/2006/relationships/hyperlink" Target="http://www.imdb.com/title/tt1038988/?ref_=fn_tt_tt_1" TargetMode="External"/><Relationship Id="rId591" Type="http://schemas.openxmlformats.org/officeDocument/2006/relationships/hyperlink" Target="http://www.imdb.com/title/tt0370263/?ref_=fn_tt_tt_1" TargetMode="External"/><Relationship Id="rId1186" Type="http://schemas.openxmlformats.org/officeDocument/2006/relationships/hyperlink" Target="http://www.imdb.com/title/tt0349205/?ref_=fn_tt_tt_1" TargetMode="External"/><Relationship Id="rId4210" Type="http://schemas.openxmlformats.org/officeDocument/2006/relationships/hyperlink" Target="http://www.imdb.com/title/tt2460506/?ref_=fn_tt_tt_1" TargetMode="External"/><Relationship Id="rId598" Type="http://schemas.openxmlformats.org/officeDocument/2006/relationships/hyperlink" Target="http://www.imdb.com/title/tt0111742/?ref_=fn_tt_tt_1" TargetMode="External"/><Relationship Id="rId1187" Type="http://schemas.openxmlformats.org/officeDocument/2006/relationships/hyperlink" Target="http://www.imdb.com/title/tt1091191/?ref_=fn_tt_tt_1" TargetMode="External"/><Relationship Id="rId4213" Type="http://schemas.openxmlformats.org/officeDocument/2006/relationships/hyperlink" Target="http://www.imdb.com/title/tt2317796/?ref_=fn_tt_tt_1" TargetMode="External"/><Relationship Id="rId597" Type="http://schemas.openxmlformats.org/officeDocument/2006/relationships/hyperlink" Target="http://www.imdb.com/title/tt0319061/?ref_=fn_tt_tt_1" TargetMode="External"/><Relationship Id="rId1188" Type="http://schemas.openxmlformats.org/officeDocument/2006/relationships/hyperlink" Target="http://www.imdb.com/title/tt0104694/?ref_=fn_tt_tt_1" TargetMode="External"/><Relationship Id="rId4212" Type="http://schemas.openxmlformats.org/officeDocument/2006/relationships/hyperlink" Target="http://www.imdb.com/title/tt1675312/?ref_=fn_tt_tt_1" TargetMode="External"/><Relationship Id="rId596" Type="http://schemas.openxmlformats.org/officeDocument/2006/relationships/hyperlink" Target="http://www.imdb.com/title/tt1217613/?ref_=fn_tt_tt_1" TargetMode="External"/><Relationship Id="rId1189" Type="http://schemas.openxmlformats.org/officeDocument/2006/relationships/hyperlink" Target="http://www.imdb.com/title/tt3065204/?ref_=fn_tt_tt_1" TargetMode="External"/><Relationship Id="rId4215" Type="http://schemas.openxmlformats.org/officeDocument/2006/relationships/hyperlink" Target="http://www.imdb.com/title/tt2215673/?ref_=fn_tt_tt_1" TargetMode="External"/><Relationship Id="rId595" Type="http://schemas.openxmlformats.org/officeDocument/2006/relationships/hyperlink" Target="http://www.imdb.com/title/tt0120844/?ref_=fn_tt_tt_1" TargetMode="External"/><Relationship Id="rId4214" Type="http://schemas.openxmlformats.org/officeDocument/2006/relationships/hyperlink" Target="http://www.imdb.com/title/tt3561236/?ref_=fn_tt_tt_1" TargetMode="External"/><Relationship Id="rId1136" Type="http://schemas.openxmlformats.org/officeDocument/2006/relationships/hyperlink" Target="http://www.imdb.com/title/tt0032910/?ref_=fn_tt_tt_1" TargetMode="External"/><Relationship Id="rId2467" Type="http://schemas.openxmlformats.org/officeDocument/2006/relationships/hyperlink" Target="http://www.imdb.com/title/tt0395169/?ref_=fn_tt_tt_1" TargetMode="External"/><Relationship Id="rId3799" Type="http://schemas.openxmlformats.org/officeDocument/2006/relationships/hyperlink" Target="http://www.imdb.com/title/tt0095484/?ref_=fn_tt_tt_1" TargetMode="External"/><Relationship Id="rId1137" Type="http://schemas.openxmlformats.org/officeDocument/2006/relationships/hyperlink" Target="http://www.imdb.com/title/tt0080855/?ref_=fn_tt_tt_1" TargetMode="External"/><Relationship Id="rId2468" Type="http://schemas.openxmlformats.org/officeDocument/2006/relationships/hyperlink" Target="http://www.imdb.com/title/tt0465494/?ref_=fn_tt_tt_1" TargetMode="External"/><Relationship Id="rId3798" Type="http://schemas.openxmlformats.org/officeDocument/2006/relationships/hyperlink" Target="http://www.imdb.com/title/tt1675192/?ref_=fn_tt_tt_1" TargetMode="External"/><Relationship Id="rId1138" Type="http://schemas.openxmlformats.org/officeDocument/2006/relationships/hyperlink" Target="http://www.imdb.com/title/tt0401855/?ref_=fn_tt_tt_1" TargetMode="External"/><Relationship Id="rId2469" Type="http://schemas.openxmlformats.org/officeDocument/2006/relationships/hyperlink" Target="http://www.imdb.com/title/tt1425922/?ref_=fn_tt_tt_1" TargetMode="External"/><Relationship Id="rId1139" Type="http://schemas.openxmlformats.org/officeDocument/2006/relationships/hyperlink" Target="http://www.imdb.com/title/tt1976009/?ref_=fn_tt_tt_1" TargetMode="External"/><Relationship Id="rId547" Type="http://schemas.openxmlformats.org/officeDocument/2006/relationships/hyperlink" Target="http://www.imdb.com/title/tt0219965/?ref_=fn_tt_tt_1" TargetMode="External"/><Relationship Id="rId546" Type="http://schemas.openxmlformats.org/officeDocument/2006/relationships/hyperlink" Target="http://www.imdb.com/title/tt0385880/?ref_=fn_tt_tt_1" TargetMode="External"/><Relationship Id="rId545" Type="http://schemas.openxmlformats.org/officeDocument/2006/relationships/hyperlink" Target="http://www.imdb.com/title/tt0371246/?ref_=fn_tt_tt_1" TargetMode="External"/><Relationship Id="rId544" Type="http://schemas.openxmlformats.org/officeDocument/2006/relationships/hyperlink" Target="http://www.imdb.com/title/tt1638355/?ref_=fn_tt_tt_1" TargetMode="External"/><Relationship Id="rId549" Type="http://schemas.openxmlformats.org/officeDocument/2006/relationships/hyperlink" Target="http://www.imdb.com/title/tt0166485/?ref_=fn_tt_tt_1" TargetMode="External"/><Relationship Id="rId548" Type="http://schemas.openxmlformats.org/officeDocument/2006/relationships/hyperlink" Target="http://www.imdb.com/title/tt0113071/?ref_=fn_tt_tt_1" TargetMode="External"/><Relationship Id="rId3791" Type="http://schemas.openxmlformats.org/officeDocument/2006/relationships/hyperlink" Target="http://www.imdb.com/title/tt4511566/?ref_=fn_tt_tt_1" TargetMode="External"/><Relationship Id="rId2460" Type="http://schemas.openxmlformats.org/officeDocument/2006/relationships/hyperlink" Target="http://www.imdb.com/title/tt0089893/?ref_=fn_tt_tt_1" TargetMode="External"/><Relationship Id="rId3790" Type="http://schemas.openxmlformats.org/officeDocument/2006/relationships/hyperlink" Target="http://www.imdb.com/title/tt3838992/?ref_=fn_tt_tt_1" TargetMode="External"/><Relationship Id="rId1130" Type="http://schemas.openxmlformats.org/officeDocument/2006/relationships/hyperlink" Target="http://www.imdb.com/title/tt1024648/?ref_=fn_tt_tt_1" TargetMode="External"/><Relationship Id="rId2461" Type="http://schemas.openxmlformats.org/officeDocument/2006/relationships/hyperlink" Target="http://www.imdb.com/title/tt1748179/?ref_=fn_tt_tt_1" TargetMode="External"/><Relationship Id="rId3793" Type="http://schemas.openxmlformats.org/officeDocument/2006/relationships/hyperlink" Target="http://www.imdb.com/title/tt1244668/?ref_=fn_tt_tt_1" TargetMode="External"/><Relationship Id="rId1131" Type="http://schemas.openxmlformats.org/officeDocument/2006/relationships/hyperlink" Target="http://www.imdb.com/title/tt0106977/?ref_=fn_tt_tt_1" TargetMode="External"/><Relationship Id="rId2462" Type="http://schemas.openxmlformats.org/officeDocument/2006/relationships/hyperlink" Target="http://www.imdb.com/title/tt0829482/?ref_=fn_tt_tt_1" TargetMode="External"/><Relationship Id="rId3792" Type="http://schemas.openxmlformats.org/officeDocument/2006/relationships/hyperlink" Target="http://www.imdb.com/title/tt0284363/?ref_=fn_tt_tt_1" TargetMode="External"/><Relationship Id="rId543" Type="http://schemas.openxmlformats.org/officeDocument/2006/relationships/hyperlink" Target="http://www.imdb.com/title/tt1103153/?ref_=fn_tt_tt_1" TargetMode="External"/><Relationship Id="rId1132" Type="http://schemas.openxmlformats.org/officeDocument/2006/relationships/hyperlink" Target="http://www.imdb.com/title/tt1038919/?ref_=fn_tt_tt_1" TargetMode="External"/><Relationship Id="rId2463" Type="http://schemas.openxmlformats.org/officeDocument/2006/relationships/hyperlink" Target="http://www.imdb.com/title/tt1142800/?ref_=fn_tt_tt_1" TargetMode="External"/><Relationship Id="rId3795" Type="http://schemas.openxmlformats.org/officeDocument/2006/relationships/hyperlink" Target="http://www.imdb.com/title/tt1687901/?ref_=fn_tt_tt_1" TargetMode="External"/><Relationship Id="rId542" Type="http://schemas.openxmlformats.org/officeDocument/2006/relationships/hyperlink" Target="http://www.imdb.com/title/tt0314353/?ref_=fn_tt_tt_1" TargetMode="External"/><Relationship Id="rId1133" Type="http://schemas.openxmlformats.org/officeDocument/2006/relationships/hyperlink" Target="http://www.imdb.com/title/tt0117665/?ref_=fn_tt_tt_1" TargetMode="External"/><Relationship Id="rId2464" Type="http://schemas.openxmlformats.org/officeDocument/2006/relationships/hyperlink" Target="http://www.imdb.com/title/tt1403241/?ref_=fn_tt_tt_1" TargetMode="External"/><Relationship Id="rId3794" Type="http://schemas.openxmlformats.org/officeDocument/2006/relationships/hyperlink" Target="http://www.imdb.com/title/tt0117666/?ref_=fn_tt_tt_1" TargetMode="External"/><Relationship Id="rId541" Type="http://schemas.openxmlformats.org/officeDocument/2006/relationships/hyperlink" Target="http://www.imdb.com/title/tt0408306/?ref_=fn_tt_tt_1" TargetMode="External"/><Relationship Id="rId1134" Type="http://schemas.openxmlformats.org/officeDocument/2006/relationships/hyperlink" Target="http://www.imdb.com/title/tt0089880/?ref_=fn_tt_tt_1" TargetMode="External"/><Relationship Id="rId2465" Type="http://schemas.openxmlformats.org/officeDocument/2006/relationships/hyperlink" Target="http://www.imdb.com/title/tt1023481/?ref_=fn_tt_tt_1" TargetMode="External"/><Relationship Id="rId3797" Type="http://schemas.openxmlformats.org/officeDocument/2006/relationships/hyperlink" Target="http://www.imdb.com/title/tt0423409/?ref_=fn_tt_tt_1" TargetMode="External"/><Relationship Id="rId540" Type="http://schemas.openxmlformats.org/officeDocument/2006/relationships/hyperlink" Target="http://www.imdb.com/title/tt0377471/?ref_=fn_tt_tt_1" TargetMode="External"/><Relationship Id="rId1135" Type="http://schemas.openxmlformats.org/officeDocument/2006/relationships/hyperlink" Target="http://www.imdb.com/title/tt0116731/?ref_=fn_tt_tt_1" TargetMode="External"/><Relationship Id="rId2466" Type="http://schemas.openxmlformats.org/officeDocument/2006/relationships/hyperlink" Target="http://www.imdb.com/title/tt0443536/?ref_=fn_tt_tt_1" TargetMode="External"/><Relationship Id="rId3796" Type="http://schemas.openxmlformats.org/officeDocument/2006/relationships/hyperlink" Target="http://www.imdb.com/title/tt0450278/?ref_=fn_tt_tt_1" TargetMode="External"/><Relationship Id="rId1125" Type="http://schemas.openxmlformats.org/officeDocument/2006/relationships/hyperlink" Target="http://www.imdb.com/title/tt0484740/?ref_=fn_tt_tt_1" TargetMode="External"/><Relationship Id="rId2456" Type="http://schemas.openxmlformats.org/officeDocument/2006/relationships/hyperlink" Target="http://www.imdb.com/title/tt0120775/?ref_=fn_tt_tt_1" TargetMode="External"/><Relationship Id="rId3788" Type="http://schemas.openxmlformats.org/officeDocument/2006/relationships/hyperlink" Target="http://www.imdb.com/title/tt1717210/?ref_=fn_tt_tt_1" TargetMode="External"/><Relationship Id="rId1126" Type="http://schemas.openxmlformats.org/officeDocument/2006/relationships/hyperlink" Target="http://www.imdb.com/title/tt2521668/?ref_=fn_tt_tt_1" TargetMode="External"/><Relationship Id="rId2457" Type="http://schemas.openxmlformats.org/officeDocument/2006/relationships/hyperlink" Target="http://www.imdb.com/title/tt0088993/?ref_=fn_tt_tt_1" TargetMode="External"/><Relationship Id="rId3787" Type="http://schemas.openxmlformats.org/officeDocument/2006/relationships/hyperlink" Target="http://www.imdb.com/title/tt0077294/?ref_=fn_tt_tt_1" TargetMode="External"/><Relationship Id="rId1127" Type="http://schemas.openxmlformats.org/officeDocument/2006/relationships/hyperlink" Target="http://www.imdb.com/title/tt0120107/?ref_=fn_tt_tt_1" TargetMode="External"/><Relationship Id="rId2458" Type="http://schemas.openxmlformats.org/officeDocument/2006/relationships/hyperlink" Target="http://www.imdb.com/title/tt3212232/?ref_=fn_tt_tt_1" TargetMode="External"/><Relationship Id="rId1128" Type="http://schemas.openxmlformats.org/officeDocument/2006/relationships/hyperlink" Target="http://www.imdb.com/title/tt1634122/?ref_=fn_tt_tt_1" TargetMode="External"/><Relationship Id="rId2459" Type="http://schemas.openxmlformats.org/officeDocument/2006/relationships/hyperlink" Target="http://www.imdb.com/title/tt0386741/?ref_=fn_tt_tt_1" TargetMode="External"/><Relationship Id="rId3789" Type="http://schemas.openxmlformats.org/officeDocument/2006/relationships/hyperlink" Target="http://www.imdb.com/title/tt4453560/?ref_=fn_tt_tt_1" TargetMode="External"/><Relationship Id="rId1129" Type="http://schemas.openxmlformats.org/officeDocument/2006/relationships/hyperlink" Target="http://www.imdb.com/title/tt0249516/?ref_=fn_tt_tt_1" TargetMode="External"/><Relationship Id="rId536" Type="http://schemas.openxmlformats.org/officeDocument/2006/relationships/hyperlink" Target="http://www.imdb.com/title/tt0472062/?ref_=fn_tt_tt_1" TargetMode="External"/><Relationship Id="rId535" Type="http://schemas.openxmlformats.org/officeDocument/2006/relationships/hyperlink" Target="http://www.imdb.com/title/tt0190865/?ref_=fn_tt_tt_1" TargetMode="External"/><Relationship Id="rId534" Type="http://schemas.openxmlformats.org/officeDocument/2006/relationships/hyperlink" Target="http://www.imdb.com/title/tt0785006/?ref_=fn_tt_tt_1" TargetMode="External"/><Relationship Id="rId533" Type="http://schemas.openxmlformats.org/officeDocument/2006/relationships/hyperlink" Target="http://www.imdb.com/title/tt3489184/?ref_=fn_tt_tt_1" TargetMode="External"/><Relationship Id="rId539" Type="http://schemas.openxmlformats.org/officeDocument/2006/relationships/hyperlink" Target="http://www.imdb.com/title/tt0874936/?ref_=fn_tt_tt_1" TargetMode="External"/><Relationship Id="rId538" Type="http://schemas.openxmlformats.org/officeDocument/2006/relationships/hyperlink" Target="http://www.imdb.com/title/tt0443489/?ref_=fn_tt_tt_1" TargetMode="External"/><Relationship Id="rId537" Type="http://schemas.openxmlformats.org/officeDocument/2006/relationships/hyperlink" Target="http://www.imdb.com/title/tt0307453/?ref_=fn_tt_tt_1" TargetMode="External"/><Relationship Id="rId3780" Type="http://schemas.openxmlformats.org/officeDocument/2006/relationships/hyperlink" Target="http://www.imdb.com/title/tt0491738/?ref_=fn_tt_tt_1" TargetMode="External"/><Relationship Id="rId2450" Type="http://schemas.openxmlformats.org/officeDocument/2006/relationships/hyperlink" Target="http://www.imdb.com/title/tt0092240/?ref_=fn_tt_tt_1" TargetMode="External"/><Relationship Id="rId3782" Type="http://schemas.openxmlformats.org/officeDocument/2006/relationships/hyperlink" Target="http://www.imdb.com/title/tt1460798/?ref_=fn_tt_tt_1" TargetMode="External"/><Relationship Id="rId1120" Type="http://schemas.openxmlformats.org/officeDocument/2006/relationships/hyperlink" Target="http://www.imdb.com/title/tt0118956/?ref_=fn_tt_tt_1" TargetMode="External"/><Relationship Id="rId2451" Type="http://schemas.openxmlformats.org/officeDocument/2006/relationships/hyperlink" Target="http://www.imdb.com/title/tt0235737/?ref_=fn_tt_tt_1" TargetMode="External"/><Relationship Id="rId3781" Type="http://schemas.openxmlformats.org/officeDocument/2006/relationships/hyperlink" Target="http://www.imdb.com/title/tt1798243/?ref_=fn_tt_tt_1" TargetMode="External"/><Relationship Id="rId532" Type="http://schemas.openxmlformats.org/officeDocument/2006/relationships/hyperlink" Target="http://www.imdb.com/title/tt0362227/?ref_=fn_tt_tt_1" TargetMode="External"/><Relationship Id="rId1121" Type="http://schemas.openxmlformats.org/officeDocument/2006/relationships/hyperlink" Target="http://www.imdb.com/title/tt1046997/?ref_=fn_tt_tt_1" TargetMode="External"/><Relationship Id="rId2452" Type="http://schemas.openxmlformats.org/officeDocument/2006/relationships/hyperlink" Target="http://www.imdb.com/title/tt2172935/?ref_=fn_tt_tt_1" TargetMode="External"/><Relationship Id="rId3784" Type="http://schemas.openxmlformats.org/officeDocument/2006/relationships/hyperlink" Target="http://www.imdb.com/title/tt2063015/?ref_=fn_tt_tt_1" TargetMode="External"/><Relationship Id="rId531" Type="http://schemas.openxmlformats.org/officeDocument/2006/relationships/hyperlink" Target="http://www.imdb.com/title/tt1375670/?ref_=fn_tt_tt_1" TargetMode="External"/><Relationship Id="rId1122" Type="http://schemas.openxmlformats.org/officeDocument/2006/relationships/hyperlink" Target="http://www.imdb.com/title/tt0473444/?ref_=fn_tt_tt_1" TargetMode="External"/><Relationship Id="rId2453" Type="http://schemas.openxmlformats.org/officeDocument/2006/relationships/hyperlink" Target="http://www.imdb.com/title/tt0865554/?ref_=fn_tt_tt_1" TargetMode="External"/><Relationship Id="rId3783" Type="http://schemas.openxmlformats.org/officeDocument/2006/relationships/hyperlink" Target="http://www.imdb.com/title/tt3703148/?ref_=fn_tt_tt_1" TargetMode="External"/><Relationship Id="rId530" Type="http://schemas.openxmlformats.org/officeDocument/2006/relationships/hyperlink" Target="http://www.imdb.com/title/tt1670345/?ref_=fn_tt_tt_1" TargetMode="External"/><Relationship Id="rId1123" Type="http://schemas.openxmlformats.org/officeDocument/2006/relationships/hyperlink" Target="http://www.imdb.com/title/tt0814022/?ref_=fn_tt_tt_1" TargetMode="External"/><Relationship Id="rId2454" Type="http://schemas.openxmlformats.org/officeDocument/2006/relationships/hyperlink" Target="http://www.imdb.com/title/tt1321865/?ref_=fn_tt_tt_1" TargetMode="External"/><Relationship Id="rId3786" Type="http://schemas.openxmlformats.org/officeDocument/2006/relationships/hyperlink" Target="http://www.imdb.com/title/tt1554921/?ref_=fn_tt_tt_1" TargetMode="External"/><Relationship Id="rId1124" Type="http://schemas.openxmlformats.org/officeDocument/2006/relationships/hyperlink" Target="http://www.imdb.com/title/tt0246464/?ref_=fn_tt_tt_1" TargetMode="External"/><Relationship Id="rId2455" Type="http://schemas.openxmlformats.org/officeDocument/2006/relationships/hyperlink" Target="http://www.imdb.com/title/tt1024744/?ref_=fn_tt_tt_1" TargetMode="External"/><Relationship Id="rId3785" Type="http://schemas.openxmlformats.org/officeDocument/2006/relationships/hyperlink" Target="http://www.imdb.com/title/tt1274586/?ref_=fn_tt_tt_1" TargetMode="External"/><Relationship Id="rId1158" Type="http://schemas.openxmlformats.org/officeDocument/2006/relationships/hyperlink" Target="http://www.imdb.com/title/tt0889583/?ref_=fn_tt_tt_1" TargetMode="External"/><Relationship Id="rId2489" Type="http://schemas.openxmlformats.org/officeDocument/2006/relationships/hyperlink" Target="http://www.imdb.com/title/tt0325258/?ref_=fn_tt_tt_1" TargetMode="External"/><Relationship Id="rId1159" Type="http://schemas.openxmlformats.org/officeDocument/2006/relationships/hyperlink" Target="http://www.imdb.com/title/tt0097742/?ref_=fn_tt_tt_1" TargetMode="External"/><Relationship Id="rId569" Type="http://schemas.openxmlformats.org/officeDocument/2006/relationships/hyperlink" Target="http://www.imdb.com/title/tt0112573/?ref_=fn_tt_tt_1" TargetMode="External"/><Relationship Id="rId568" Type="http://schemas.openxmlformats.org/officeDocument/2006/relationships/hyperlink" Target="http://www.imdb.com/title/tt0240462/?ref_=fn_tt_tt_1" TargetMode="External"/><Relationship Id="rId567" Type="http://schemas.openxmlformats.org/officeDocument/2006/relationships/hyperlink" Target="http://www.imdb.com/title/tt0415306/?ref_=fn_tt_tt_1" TargetMode="External"/><Relationship Id="rId566" Type="http://schemas.openxmlformats.org/officeDocument/2006/relationships/hyperlink" Target="http://www.imdb.com/title/tt0431197/?ref_=fn_tt_tt_1" TargetMode="External"/><Relationship Id="rId2480" Type="http://schemas.openxmlformats.org/officeDocument/2006/relationships/hyperlink" Target="http://www.imdb.com/title/tt0326900/?ref_=fn_tt_tt_1" TargetMode="External"/><Relationship Id="rId561" Type="http://schemas.openxmlformats.org/officeDocument/2006/relationships/hyperlink" Target="http://www.imdb.com/title/tt0120832/?ref_=fn_tt_tt_1" TargetMode="External"/><Relationship Id="rId1150" Type="http://schemas.openxmlformats.org/officeDocument/2006/relationships/hyperlink" Target="http://www.imdb.com/title/tt0343135/?ref_=fn_tt_tt_1" TargetMode="External"/><Relationship Id="rId2481" Type="http://schemas.openxmlformats.org/officeDocument/2006/relationships/hyperlink" Target="http://www.imdb.com/title/tt2083355/?ref_=fn_tt_tt_1" TargetMode="External"/><Relationship Id="rId560" Type="http://schemas.openxmlformats.org/officeDocument/2006/relationships/hyperlink" Target="http://www.imdb.com/title/tt0978764/?ref_=fn_tt_tt_1" TargetMode="External"/><Relationship Id="rId1151" Type="http://schemas.openxmlformats.org/officeDocument/2006/relationships/hyperlink" Target="http://www.imdb.com/title/tt0103859/?ref_=fn_tt_tt_1" TargetMode="External"/><Relationship Id="rId2482" Type="http://schemas.openxmlformats.org/officeDocument/2006/relationships/hyperlink" Target="http://www.imdb.com/title/tt0475394/?ref_=fn_tt_tt_1" TargetMode="External"/><Relationship Id="rId1152" Type="http://schemas.openxmlformats.org/officeDocument/2006/relationships/hyperlink" Target="http://www.imdb.com/title/tt2404463/?ref_=fn_tt_tt_1" TargetMode="External"/><Relationship Id="rId2483" Type="http://schemas.openxmlformats.org/officeDocument/2006/relationships/hyperlink" Target="http://www.imdb.com/title/tt1477076/?ref_=fn_tt_tt_1" TargetMode="External"/><Relationship Id="rId1153" Type="http://schemas.openxmlformats.org/officeDocument/2006/relationships/hyperlink" Target="http://www.imdb.com/title/tt0056937/?ref_=fn_tt_tt_1" TargetMode="External"/><Relationship Id="rId2484" Type="http://schemas.openxmlformats.org/officeDocument/2006/relationships/hyperlink" Target="http://www.imdb.com/title/tt0243736/?ref_=fn_tt_tt_1" TargetMode="External"/><Relationship Id="rId565" Type="http://schemas.openxmlformats.org/officeDocument/2006/relationships/hyperlink" Target="http://www.imdb.com/title/tt1201167/?ref_=fn_tt_tt_1" TargetMode="External"/><Relationship Id="rId1154" Type="http://schemas.openxmlformats.org/officeDocument/2006/relationships/hyperlink" Target="http://www.imdb.com/title/tt1648179/?ref_=fn_tt_tt_1" TargetMode="External"/><Relationship Id="rId2485" Type="http://schemas.openxmlformats.org/officeDocument/2006/relationships/hyperlink" Target="http://www.imdb.com/title/tt1104001/?ref_=fn_tt_tt_1" TargetMode="External"/><Relationship Id="rId564" Type="http://schemas.openxmlformats.org/officeDocument/2006/relationships/hyperlink" Target="http://www.imdb.com/title/tt0770752/?ref_=fn_tt_tt_1" TargetMode="External"/><Relationship Id="rId1155" Type="http://schemas.openxmlformats.org/officeDocument/2006/relationships/hyperlink" Target="http://www.imdb.com/title/tt0257756/?ref_=fn_tt_tt_1" TargetMode="External"/><Relationship Id="rId2486" Type="http://schemas.openxmlformats.org/officeDocument/2006/relationships/hyperlink" Target="http://www.imdb.com/title/tt0120770/?ref_=fn_tt_tt_1" TargetMode="External"/><Relationship Id="rId563" Type="http://schemas.openxmlformats.org/officeDocument/2006/relationships/hyperlink" Target="http://www.imdb.com/title/tt1985949/?ref_=fn_tt_tt_1" TargetMode="External"/><Relationship Id="rId1156" Type="http://schemas.openxmlformats.org/officeDocument/2006/relationships/hyperlink" Target="http://www.imdb.com/title/tt0117057/?ref_=fn_tt_tt_1" TargetMode="External"/><Relationship Id="rId2487" Type="http://schemas.openxmlformats.org/officeDocument/2006/relationships/hyperlink" Target="http://www.imdb.com/title/tt1152398/?ref_=fn_tt_tt_1" TargetMode="External"/><Relationship Id="rId562" Type="http://schemas.openxmlformats.org/officeDocument/2006/relationships/hyperlink" Target="http://www.imdb.com/title/tt0120184/?ref_=fn_tt_tt_1" TargetMode="External"/><Relationship Id="rId1157" Type="http://schemas.openxmlformats.org/officeDocument/2006/relationships/hyperlink" Target="http://www.imdb.com/title/tt0265349/?ref_=fn_tt_tt_1" TargetMode="External"/><Relationship Id="rId2488" Type="http://schemas.openxmlformats.org/officeDocument/2006/relationships/hyperlink" Target="http://www.imdb.com/title/tt0454841/?ref_=fn_tt_tt_1" TargetMode="External"/><Relationship Id="rId1147" Type="http://schemas.openxmlformats.org/officeDocument/2006/relationships/hyperlink" Target="http://www.imdb.com/title/tt1232829/?ref_=fn_tt_tt_1" TargetMode="External"/><Relationship Id="rId2478" Type="http://schemas.openxmlformats.org/officeDocument/2006/relationships/hyperlink" Target="http://www.imdb.com/title/tt0486551/?ref_=fn_tt_tt_1" TargetMode="External"/><Relationship Id="rId1148" Type="http://schemas.openxmlformats.org/officeDocument/2006/relationships/hyperlink" Target="http://www.imdb.com/title/tt0125439/?ref_=fn_tt_tt_1" TargetMode="External"/><Relationship Id="rId2479" Type="http://schemas.openxmlformats.org/officeDocument/2006/relationships/hyperlink" Target="http://www.imdb.com/title/tt0077651/?ref_=fn_tt_tt_1" TargetMode="External"/><Relationship Id="rId1149" Type="http://schemas.openxmlformats.org/officeDocument/2006/relationships/hyperlink" Target="http://www.imdb.com/title/tt0120630/?ref_=fn_tt_tt_1" TargetMode="External"/><Relationship Id="rId558" Type="http://schemas.openxmlformats.org/officeDocument/2006/relationships/hyperlink" Target="http://www.imdb.com/title/tt0217869/?ref_=fn_tt_tt_1" TargetMode="External"/><Relationship Id="rId557" Type="http://schemas.openxmlformats.org/officeDocument/2006/relationships/hyperlink" Target="http://www.imdb.com/title/tt0377062/?ref_=fn_tt_tt_1" TargetMode="External"/><Relationship Id="rId556" Type="http://schemas.openxmlformats.org/officeDocument/2006/relationships/hyperlink" Target="http://www.imdb.com/title/tt0166276/?ref_=fn_tt_tt_1" TargetMode="External"/><Relationship Id="rId555" Type="http://schemas.openxmlformats.org/officeDocument/2006/relationships/hyperlink" Target="http://www.imdb.com/title/tt0806203/?ref_=fn_tt_tt_1" TargetMode="External"/><Relationship Id="rId559" Type="http://schemas.openxmlformats.org/officeDocument/2006/relationships/hyperlink" Target="http://www.imdb.com/title/tt2293640/?ref_=fn_tt_tt_1" TargetMode="External"/><Relationship Id="rId550" Type="http://schemas.openxmlformats.org/officeDocument/2006/relationships/hyperlink" Target="http://www.imdb.com/title/tt1253864/?ref_=fn_tt_tt_1" TargetMode="External"/><Relationship Id="rId2470" Type="http://schemas.openxmlformats.org/officeDocument/2006/relationships/hyperlink" Target="http://www.imdb.com/title/tt1085492/?ref_=fn_tt_tt_1" TargetMode="External"/><Relationship Id="rId1140" Type="http://schemas.openxmlformats.org/officeDocument/2006/relationships/hyperlink" Target="http://www.imdb.com/title/tt0181536/?ref_=fn_tt_tt_1" TargetMode="External"/><Relationship Id="rId2471" Type="http://schemas.openxmlformats.org/officeDocument/2006/relationships/hyperlink" Target="http://www.imdb.com/title/tt0164003/?ref_=fn_tt_tt_1" TargetMode="External"/><Relationship Id="rId1141" Type="http://schemas.openxmlformats.org/officeDocument/2006/relationships/hyperlink" Target="http://www.imdb.com/title/tt0191754/?ref_=fn_tt_tt_1" TargetMode="External"/><Relationship Id="rId2472" Type="http://schemas.openxmlformats.org/officeDocument/2006/relationships/hyperlink" Target="http://www.imdb.com/title/tt0230600/?ref_=fn_tt_tt_1" TargetMode="External"/><Relationship Id="rId1142" Type="http://schemas.openxmlformats.org/officeDocument/2006/relationships/hyperlink" Target="http://www.imdb.com/title/tt0342258/?ref_=fn_tt_tt_1" TargetMode="External"/><Relationship Id="rId2473" Type="http://schemas.openxmlformats.org/officeDocument/2006/relationships/hyperlink" Target="http://www.imdb.com/title/tt0090605/?ref_=fn_tt_tt_1" TargetMode="External"/><Relationship Id="rId554" Type="http://schemas.openxmlformats.org/officeDocument/2006/relationships/hyperlink" Target="http://www.imdb.com/title/tt0120157/?ref_=fn_tt_tt_1" TargetMode="External"/><Relationship Id="rId1143" Type="http://schemas.openxmlformats.org/officeDocument/2006/relationships/hyperlink" Target="http://www.imdb.com/title/tt0253867/?ref_=fn_tt_tt_1" TargetMode="External"/><Relationship Id="rId2474" Type="http://schemas.openxmlformats.org/officeDocument/2006/relationships/hyperlink" Target="http://www.imdb.com/title/tt0058385/?ref_=fn_tt_tt_1" TargetMode="External"/><Relationship Id="rId553" Type="http://schemas.openxmlformats.org/officeDocument/2006/relationships/hyperlink" Target="http://www.imdb.com/title/tt0329717/?ref_=fn_tt_tt_1" TargetMode="External"/><Relationship Id="rId1144" Type="http://schemas.openxmlformats.org/officeDocument/2006/relationships/hyperlink" Target="http://www.imdb.com/title/tt0106918/?ref_=fn_tt_tt_1" TargetMode="External"/><Relationship Id="rId2475" Type="http://schemas.openxmlformats.org/officeDocument/2006/relationships/hyperlink" Target="http://www.imdb.com/title/tt0119345/?ref_=fn_tt_tt_1" TargetMode="External"/><Relationship Id="rId552" Type="http://schemas.openxmlformats.org/officeDocument/2006/relationships/hyperlink" Target="http://www.imdb.com/title/tt0120913/?ref_=fn_tt_tt_1" TargetMode="External"/><Relationship Id="rId1145" Type="http://schemas.openxmlformats.org/officeDocument/2006/relationships/hyperlink" Target="http://www.imdb.com/title/tt1438254/?ref_=fn_tt_tt_1" TargetMode="External"/><Relationship Id="rId2476" Type="http://schemas.openxmlformats.org/officeDocument/2006/relationships/hyperlink" Target="http://www.imdb.com/title/tt1924435/?ref_=fn_tt_tt_1" TargetMode="External"/><Relationship Id="rId551" Type="http://schemas.openxmlformats.org/officeDocument/2006/relationships/hyperlink" Target="http://www.imdb.com/title/tt0340163/?ref_=fn_tt_tt_1" TargetMode="External"/><Relationship Id="rId1146" Type="http://schemas.openxmlformats.org/officeDocument/2006/relationships/hyperlink" Target="http://www.imdb.com/title/tt0472399/?ref_=fn_tt_tt_1" TargetMode="External"/><Relationship Id="rId2477" Type="http://schemas.openxmlformats.org/officeDocument/2006/relationships/hyperlink" Target="http://www.imdb.com/title/tt0375063/?ref_=fn_tt_tt_1" TargetMode="External"/><Relationship Id="rId4280" Type="http://schemas.openxmlformats.org/officeDocument/2006/relationships/hyperlink" Target="http://www.imdb.com/title/tt0423169/?ref_=fn_tt_tt_1" TargetMode="External"/><Relationship Id="rId4282" Type="http://schemas.openxmlformats.org/officeDocument/2006/relationships/hyperlink" Target="http://www.imdb.com/title/tt1020530/?ref_=fn_tt_tt_1" TargetMode="External"/><Relationship Id="rId4281" Type="http://schemas.openxmlformats.org/officeDocument/2006/relationships/hyperlink" Target="http://www.imdb.com/title/tt3118452/?ref_=fn_tt_tt_1" TargetMode="External"/><Relationship Id="rId4284" Type="http://schemas.openxmlformats.org/officeDocument/2006/relationships/hyperlink" Target="http://www.imdb.com/title/tt1020885/?ref_=fn_tt_tt_1" TargetMode="External"/><Relationship Id="rId4283" Type="http://schemas.openxmlformats.org/officeDocument/2006/relationships/hyperlink" Target="http://www.imdb.com/title/tt2226519/?ref_=fn_tt_tt_1" TargetMode="External"/><Relationship Id="rId4286" Type="http://schemas.openxmlformats.org/officeDocument/2006/relationships/hyperlink" Target="http://www.imdb.com/title/tt0363095/?ref_=fn_tt_tt_1" TargetMode="External"/><Relationship Id="rId4285" Type="http://schemas.openxmlformats.org/officeDocument/2006/relationships/hyperlink" Target="http://www.imdb.com/title/tt0783532/?ref_=fn_tt_tt_1" TargetMode="External"/><Relationship Id="rId4288" Type="http://schemas.openxmlformats.org/officeDocument/2006/relationships/hyperlink" Target="http://www.imdb.com/title/tt2126362/?ref_=fn_tt_tt_1" TargetMode="External"/><Relationship Id="rId4287" Type="http://schemas.openxmlformats.org/officeDocument/2006/relationships/hyperlink" Target="http://www.imdb.com/title/tt1703199/?ref_=fn_tt_tt_1" TargetMode="External"/><Relationship Id="rId4289" Type="http://schemas.openxmlformats.org/officeDocument/2006/relationships/hyperlink" Target="http://www.imdb.com/title/tt0959329/?ref_=fn_tt_tt_1" TargetMode="External"/><Relationship Id="rId4271" Type="http://schemas.openxmlformats.org/officeDocument/2006/relationships/hyperlink" Target="http://www.imdb.com/title/tt3018070/?ref_=fn_tt_tt_1" TargetMode="External"/><Relationship Id="rId4270" Type="http://schemas.openxmlformats.org/officeDocument/2006/relationships/hyperlink" Target="http://www.imdb.com/title/tt0120391/?ref_=fn_tt_tt_1" TargetMode="External"/><Relationship Id="rId4273" Type="http://schemas.openxmlformats.org/officeDocument/2006/relationships/hyperlink" Target="http://www.imdb.com/title/tt1050739/?ref_=fn_tt_tt_1" TargetMode="External"/><Relationship Id="rId4272" Type="http://schemas.openxmlformats.org/officeDocument/2006/relationships/hyperlink" Target="http://www.imdb.com/title/tt0796264/?ref_=fn_tt_tt_1" TargetMode="External"/><Relationship Id="rId4275" Type="http://schemas.openxmlformats.org/officeDocument/2006/relationships/hyperlink" Target="http://www.imdb.com/title/tt1390539/?ref_=fn_tt_tt_1" TargetMode="External"/><Relationship Id="rId4274" Type="http://schemas.openxmlformats.org/officeDocument/2006/relationships/hyperlink" Target="http://www.imdb.com/title/tt0338497/?ref_=fn_tt_tt_1" TargetMode="External"/><Relationship Id="rId4277" Type="http://schemas.openxmlformats.org/officeDocument/2006/relationships/hyperlink" Target="http://www.imdb.com/title/tt1105512/?ref_=fn_tt_tt_1" TargetMode="External"/><Relationship Id="rId4276" Type="http://schemas.openxmlformats.org/officeDocument/2006/relationships/hyperlink" Target="http://www.imdb.com/title/tt2474024/?ref_=fn_tt_tt_1" TargetMode="External"/><Relationship Id="rId4279" Type="http://schemas.openxmlformats.org/officeDocument/2006/relationships/hyperlink" Target="http://www.imdb.com/title/tt0449061/?ref_=fn_tt_tt_1" TargetMode="External"/><Relationship Id="rId4278" Type="http://schemas.openxmlformats.org/officeDocument/2006/relationships/hyperlink" Target="http://www.imdb.com/title/tt0107953/?ref_=fn_tt_tt_1" TargetMode="External"/><Relationship Id="rId4291" Type="http://schemas.openxmlformats.org/officeDocument/2006/relationships/hyperlink" Target="http://www.imdb.com/title/tt0066808/?ref_=fn_tt_tt_1" TargetMode="External"/><Relationship Id="rId4290" Type="http://schemas.openxmlformats.org/officeDocument/2006/relationships/hyperlink" Target="http://www.imdb.com/title/tt4704314/?ref_=fn_tt_tt_1" TargetMode="External"/><Relationship Id="rId4293" Type="http://schemas.openxmlformats.org/officeDocument/2006/relationships/hyperlink" Target="http://www.imdb.com/title/tt0796355/?ref_=fn_tt_tt_1" TargetMode="External"/><Relationship Id="rId4292" Type="http://schemas.openxmlformats.org/officeDocument/2006/relationships/hyperlink" Target="http://www.imdb.com/title/tt1734586/?ref_=fn_tt_tt_1" TargetMode="External"/><Relationship Id="rId4295" Type="http://schemas.openxmlformats.org/officeDocument/2006/relationships/hyperlink" Target="http://www.imdb.com/title/tt0040525/?ref_=fn_tt_tt_1" TargetMode="External"/><Relationship Id="rId4294" Type="http://schemas.openxmlformats.org/officeDocument/2006/relationships/hyperlink" Target="http://www.imdb.com/title/tt0098948/?ref_=fn_tt_tt_1" TargetMode="External"/><Relationship Id="rId4297" Type="http://schemas.openxmlformats.org/officeDocument/2006/relationships/hyperlink" Target="http://www.imdb.com/title/tt0165361/?ref_=fn_tt_tt_1" TargetMode="External"/><Relationship Id="rId4296" Type="http://schemas.openxmlformats.org/officeDocument/2006/relationships/hyperlink" Target="http://www.imdb.com/title/tt1090671/?ref_=fn_tt_tt_1" TargetMode="External"/><Relationship Id="rId4299" Type="http://schemas.openxmlformats.org/officeDocument/2006/relationships/hyperlink" Target="http://www.imdb.com/title/tt2234025/?ref_=fn_tt_tt_1" TargetMode="External"/><Relationship Id="rId4298" Type="http://schemas.openxmlformats.org/officeDocument/2006/relationships/hyperlink" Target="http://www.imdb.com/title/tt1272886/?ref_=fn_tt_tt_1" TargetMode="External"/><Relationship Id="rId4249" Type="http://schemas.openxmlformats.org/officeDocument/2006/relationships/hyperlink" Target="http://www.imdb.com/title/tt0090327/?ref_=fn_tt_tt_1" TargetMode="External"/><Relationship Id="rId4240" Type="http://schemas.openxmlformats.org/officeDocument/2006/relationships/hyperlink" Target="http://www.imdb.com/title/tt0379557/?ref_=fn_tt_tt_1" TargetMode="External"/><Relationship Id="rId4242" Type="http://schemas.openxmlformats.org/officeDocument/2006/relationships/hyperlink" Target="http://www.imdb.com/title/tt0415978/?ref_=fn_tt_tt_1" TargetMode="External"/><Relationship Id="rId4241" Type="http://schemas.openxmlformats.org/officeDocument/2006/relationships/hyperlink" Target="http://www.imdb.com/title/tt0029852/?ref_=fn_tt_tt_1" TargetMode="External"/><Relationship Id="rId4244" Type="http://schemas.openxmlformats.org/officeDocument/2006/relationships/hyperlink" Target="http://www.imdb.com/title/tt3787590/?ref_=fn_tt_tt_1" TargetMode="External"/><Relationship Id="rId4243" Type="http://schemas.openxmlformats.org/officeDocument/2006/relationships/hyperlink" Target="http://www.imdb.com/title/tt1645089/?ref_=fn_tt_tt_1" TargetMode="External"/><Relationship Id="rId4246" Type="http://schemas.openxmlformats.org/officeDocument/2006/relationships/hyperlink" Target="http://www.imdb.com/title/tt0433387/?ref_=fn_tt_tt_1" TargetMode="External"/><Relationship Id="rId4245" Type="http://schemas.openxmlformats.org/officeDocument/2006/relationships/hyperlink" Target="http://www.imdb.com/title/tt0165798/?ref_=fn_tt_tt_1" TargetMode="External"/><Relationship Id="rId4248" Type="http://schemas.openxmlformats.org/officeDocument/2006/relationships/hyperlink" Target="http://www.imdb.com/title/tt0290212/?ref_=fn_tt_tt_1" TargetMode="External"/><Relationship Id="rId4247" Type="http://schemas.openxmlformats.org/officeDocument/2006/relationships/hyperlink" Target="http://www.imdb.com/title/tt3268668/?ref_=fn_tt_tt_1" TargetMode="External"/><Relationship Id="rId4239" Type="http://schemas.openxmlformats.org/officeDocument/2006/relationships/hyperlink" Target="http://www.imdb.com/title/tt1399683/?ref_=fn_tt_tt_1" TargetMode="External"/><Relationship Id="rId4238" Type="http://schemas.openxmlformats.org/officeDocument/2006/relationships/hyperlink" Target="http://www.imdb.com/title/tt0039416/?ref_=fn_tt_tt_1" TargetMode="External"/><Relationship Id="rId495" Type="http://schemas.openxmlformats.org/officeDocument/2006/relationships/hyperlink" Target="http://www.imdb.com/title/tt0119925/?ref_=fn_tt_tt_1" TargetMode="External"/><Relationship Id="rId4231" Type="http://schemas.openxmlformats.org/officeDocument/2006/relationships/hyperlink" Target="http://www.imdb.com/title/tt0032273/?ref_=fn_tt_tt_1" TargetMode="External"/><Relationship Id="rId494" Type="http://schemas.openxmlformats.org/officeDocument/2006/relationships/hyperlink" Target="http://www.imdb.com/title/tt0300556/?ref_=fn_tt_tt_1" TargetMode="External"/><Relationship Id="rId4230" Type="http://schemas.openxmlformats.org/officeDocument/2006/relationships/hyperlink" Target="http://www.imdb.com/title/tt0054997/?ref_=fn_tt_tt_1" TargetMode="External"/><Relationship Id="rId493" Type="http://schemas.openxmlformats.org/officeDocument/2006/relationships/hyperlink" Target="http://www.imdb.com/title/tt0875034/?ref_=fn_tt_tt_1" TargetMode="External"/><Relationship Id="rId4233" Type="http://schemas.openxmlformats.org/officeDocument/2006/relationships/hyperlink" Target="http://www.imdb.com/title/tt0120321/?ref_=fn_tt_tt_1" TargetMode="External"/><Relationship Id="rId492" Type="http://schemas.openxmlformats.org/officeDocument/2006/relationships/hyperlink" Target="http://www.imdb.com/title/tt0318155/?ref_=fn_tt_tt_1" TargetMode="External"/><Relationship Id="rId4232" Type="http://schemas.openxmlformats.org/officeDocument/2006/relationships/hyperlink" Target="http://www.imdb.com/title/tt0286244/?ref_=fn_tt_tt_1" TargetMode="External"/><Relationship Id="rId499" Type="http://schemas.openxmlformats.org/officeDocument/2006/relationships/hyperlink" Target="http://www.imdb.com/title/tt0344854/?ref_=fn_tt_tt_1" TargetMode="External"/><Relationship Id="rId4235" Type="http://schemas.openxmlformats.org/officeDocument/2006/relationships/hyperlink" Target="http://www.imdb.com/title/tt0381681/?ref_=fn_tt_tt_1" TargetMode="External"/><Relationship Id="rId498" Type="http://schemas.openxmlformats.org/officeDocument/2006/relationships/hyperlink" Target="http://www.imdb.com/title/tt0199753/?ref_=fn_tt_tt_1" TargetMode="External"/><Relationship Id="rId4234" Type="http://schemas.openxmlformats.org/officeDocument/2006/relationships/hyperlink" Target="http://www.imdb.com/title/tt0305206/?ref_=fn_tt_tt_1" TargetMode="External"/><Relationship Id="rId497" Type="http://schemas.openxmlformats.org/officeDocument/2006/relationships/hyperlink" Target="http://www.imdb.com/title/tt1618442/?ref_=fn_tt_tt_1" TargetMode="External"/><Relationship Id="rId4237" Type="http://schemas.openxmlformats.org/officeDocument/2006/relationships/hyperlink" Target="http://www.imdb.com/title/tt0328538/?ref_=fn_tt_tt_1" TargetMode="External"/><Relationship Id="rId496" Type="http://schemas.openxmlformats.org/officeDocument/2006/relationships/hyperlink" Target="http://www.imdb.com/title/tt0120595/?ref_=fn_tt_tt_1" TargetMode="External"/><Relationship Id="rId4236" Type="http://schemas.openxmlformats.org/officeDocument/2006/relationships/hyperlink" Target="http://www.imdb.com/title/tt0245712/?ref_=fn_tt_tt_1" TargetMode="External"/><Relationship Id="rId4260" Type="http://schemas.openxmlformats.org/officeDocument/2006/relationships/hyperlink" Target="http://www.imdb.com/title/tt0229340/?ref_=fn_tt_tt_1" TargetMode="External"/><Relationship Id="rId4262" Type="http://schemas.openxmlformats.org/officeDocument/2006/relationships/hyperlink" Target="http://www.imdb.com/title/tt1695994/?ref_=fn_tt_tt_1" TargetMode="External"/><Relationship Id="rId4261" Type="http://schemas.openxmlformats.org/officeDocument/2006/relationships/hyperlink" Target="http://www.imdb.com/title/tt0118866/?ref_=fn_tt_tt_1" TargetMode="External"/><Relationship Id="rId4264" Type="http://schemas.openxmlformats.org/officeDocument/2006/relationships/hyperlink" Target="http://www.imdb.com/title/tt0372334/?ref_=fn_tt_tt_1" TargetMode="External"/><Relationship Id="rId4263" Type="http://schemas.openxmlformats.org/officeDocument/2006/relationships/hyperlink" Target="http://www.imdb.com/title/tt0090095/?ref_=fn_tt_tt_1" TargetMode="External"/><Relationship Id="rId4266" Type="http://schemas.openxmlformats.org/officeDocument/2006/relationships/hyperlink" Target="http://www.imdb.com/title/tt0118736/?ref_=fn_tt_tt_1" TargetMode="External"/><Relationship Id="rId4265" Type="http://schemas.openxmlformats.org/officeDocument/2006/relationships/hyperlink" Target="http://www.imdb.com/title/tt0780622/?ref_=fn_tt_tt_1" TargetMode="External"/><Relationship Id="rId4268" Type="http://schemas.openxmlformats.org/officeDocument/2006/relationships/hyperlink" Target="http://www.imdb.com/title/tt0388139/?ref_=fn_tt_tt_1" TargetMode="External"/><Relationship Id="rId4267" Type="http://schemas.openxmlformats.org/officeDocument/2006/relationships/hyperlink" Target="http://www.imdb.com/title/tt0249588/?ref_=fn_tt_tt_1" TargetMode="External"/><Relationship Id="rId4269" Type="http://schemas.openxmlformats.org/officeDocument/2006/relationships/hyperlink" Target="http://www.imdb.com/title/tt1276105/?ref_=fn_tt_tt_1" TargetMode="External"/><Relationship Id="rId4251" Type="http://schemas.openxmlformats.org/officeDocument/2006/relationships/hyperlink" Target="http://www.imdb.com/title/tt0367027/?ref_=fn_tt_tt_1" TargetMode="External"/><Relationship Id="rId4250" Type="http://schemas.openxmlformats.org/officeDocument/2006/relationships/hyperlink" Target="http://www.imdb.com/title/tt0194624/?ref_=fn_tt_tt_1" TargetMode="External"/><Relationship Id="rId4253" Type="http://schemas.openxmlformats.org/officeDocument/2006/relationships/hyperlink" Target="http://www.imdb.com/title/tt0349159/?ref_=fn_tt_tt_1" TargetMode="External"/><Relationship Id="rId4252" Type="http://schemas.openxmlformats.org/officeDocument/2006/relationships/hyperlink" Target="http://www.imdb.com/title/tt1185616/?ref_=fn_tt_tt_1" TargetMode="External"/><Relationship Id="rId4255" Type="http://schemas.openxmlformats.org/officeDocument/2006/relationships/hyperlink" Target="http://www.imdb.com/title/tt3172532/?ref_=fn_tt_tt_1" TargetMode="External"/><Relationship Id="rId4254" Type="http://schemas.openxmlformats.org/officeDocument/2006/relationships/hyperlink" Target="http://www.imdb.com/title/tt0912593/?ref_=fn_tt_tt_1" TargetMode="External"/><Relationship Id="rId4257" Type="http://schemas.openxmlformats.org/officeDocument/2006/relationships/hyperlink" Target="http://www.imdb.com/title/tt0925248/?ref_=fn_tt_tt_1" TargetMode="External"/><Relationship Id="rId4256" Type="http://schemas.openxmlformats.org/officeDocument/2006/relationships/hyperlink" Target="http://www.imdb.com/title/tt0212662/?ref_=fn_tt_tt_1" TargetMode="External"/><Relationship Id="rId4259" Type="http://schemas.openxmlformats.org/officeDocument/2006/relationships/hyperlink" Target="http://www.imdb.com/title/tt0418753/?ref_=fn_tt_tt_1" TargetMode="External"/><Relationship Id="rId4258" Type="http://schemas.openxmlformats.org/officeDocument/2006/relationships/hyperlink" Target="http://www.imdb.com/title/tt1518812/?ref_=fn_tt_tt_1" TargetMode="External"/><Relationship Id="rId3810" Type="http://schemas.openxmlformats.org/officeDocument/2006/relationships/hyperlink" Target="http://www.imdb.com/title/tt1646974/?ref_=fn_tt_tt_1" TargetMode="External"/><Relationship Id="rId3812" Type="http://schemas.openxmlformats.org/officeDocument/2006/relationships/hyperlink" Target="http://www.imdb.com/title/tt0379976/?ref_=fn_tt_tt_1" TargetMode="External"/><Relationship Id="rId3811" Type="http://schemas.openxmlformats.org/officeDocument/2006/relationships/hyperlink" Target="http://www.imdb.com/title/tt2091427/?ref_=fn_tt_tt_1" TargetMode="External"/><Relationship Id="rId3814" Type="http://schemas.openxmlformats.org/officeDocument/2006/relationships/hyperlink" Target="http://www.imdb.com/title/tt0087928/?ref_=fn_tt_tt_1" TargetMode="External"/><Relationship Id="rId3813" Type="http://schemas.openxmlformats.org/officeDocument/2006/relationships/hyperlink" Target="http://www.imdb.com/title/tt0839938/?ref_=fn_tt_tt_1" TargetMode="External"/><Relationship Id="rId3816" Type="http://schemas.openxmlformats.org/officeDocument/2006/relationships/hyperlink" Target="http://www.imdb.com/title/tt0109831/?ref_=fn_tt_tt_1" TargetMode="External"/><Relationship Id="rId3815" Type="http://schemas.openxmlformats.org/officeDocument/2006/relationships/hyperlink" Target="http://www.imdb.com/title/tt0080453/?ref_=fn_tt_tt_1" TargetMode="External"/><Relationship Id="rId3818" Type="http://schemas.openxmlformats.org/officeDocument/2006/relationships/hyperlink" Target="http://www.imdb.com/title/tt0049513/?ref_=fn_tt_tt_1" TargetMode="External"/><Relationship Id="rId3817" Type="http://schemas.openxmlformats.org/officeDocument/2006/relationships/hyperlink" Target="http://www.imdb.com/title/tt0083929/?ref_=fn_tt_tt_1" TargetMode="External"/><Relationship Id="rId3819" Type="http://schemas.openxmlformats.org/officeDocument/2006/relationships/hyperlink" Target="http://www.imdb.com/title/tt0307901/?ref_=fn_tt_tt_1" TargetMode="External"/><Relationship Id="rId3801" Type="http://schemas.openxmlformats.org/officeDocument/2006/relationships/hyperlink" Target="http://www.imdb.com/title/tt2980708/?ref_=fn_tt_tt_1" TargetMode="External"/><Relationship Id="rId3800" Type="http://schemas.openxmlformats.org/officeDocument/2006/relationships/hyperlink" Target="http://www.imdb.com/title/tt0446687/?ref_=fn_tt_tt_1" TargetMode="External"/><Relationship Id="rId3803" Type="http://schemas.openxmlformats.org/officeDocument/2006/relationships/hyperlink" Target="http://www.imdb.com/title/tt0070518/?ref_=fn_tt_tt_1" TargetMode="External"/><Relationship Id="rId3802" Type="http://schemas.openxmlformats.org/officeDocument/2006/relationships/hyperlink" Target="http://www.imdb.com/title/tt0092076/?ref_=fn_tt_tt_1" TargetMode="External"/><Relationship Id="rId3805" Type="http://schemas.openxmlformats.org/officeDocument/2006/relationships/hyperlink" Target="http://www.imdb.com/title/tt0451673/?ref_=fn_tt_tt_1" TargetMode="External"/><Relationship Id="rId3804" Type="http://schemas.openxmlformats.org/officeDocument/2006/relationships/hyperlink" Target="http://www.imdb.com/title/tt1602613/?ref_=fn_tt_tt_1" TargetMode="External"/><Relationship Id="rId3807" Type="http://schemas.openxmlformats.org/officeDocument/2006/relationships/hyperlink" Target="http://www.imdb.com/title/tt3099638/?ref_=fn_tt_tt_1" TargetMode="External"/><Relationship Id="rId3806" Type="http://schemas.openxmlformats.org/officeDocument/2006/relationships/hyperlink" Target="http://www.imdb.com/title/tt1547090/?ref_=fn_tt_tt_1" TargetMode="External"/><Relationship Id="rId3809" Type="http://schemas.openxmlformats.org/officeDocument/2006/relationships/hyperlink" Target="http://www.imdb.com/title/tt0903131/?ref_=fn_tt_tt_1" TargetMode="External"/><Relationship Id="rId3808" Type="http://schemas.openxmlformats.org/officeDocument/2006/relationships/hyperlink" Target="http://www.imdb.com/title/tt0377752/?ref_=fn_tt_tt_1" TargetMode="External"/><Relationship Id="rId1213" Type="http://schemas.openxmlformats.org/officeDocument/2006/relationships/hyperlink" Target="http://www.imdb.com/title/tt0974661/?ref_=fn_tt_tt_1" TargetMode="External"/><Relationship Id="rId2544" Type="http://schemas.openxmlformats.org/officeDocument/2006/relationships/hyperlink" Target="http://www.imdb.com/title/tt0430770/?ref_=fn_tt_tt_1" TargetMode="External"/><Relationship Id="rId3876" Type="http://schemas.openxmlformats.org/officeDocument/2006/relationships/hyperlink" Target="http://www.imdb.com/title/tt0399877/?ref_=fn_tt_tt_1" TargetMode="External"/><Relationship Id="rId1214" Type="http://schemas.openxmlformats.org/officeDocument/2006/relationships/hyperlink" Target="http://www.imdb.com/title/tt2203939/?ref_=fn_tt_tt_1" TargetMode="External"/><Relationship Id="rId2545" Type="http://schemas.openxmlformats.org/officeDocument/2006/relationships/hyperlink" Target="http://www.imdb.com/title/tt0497465/?ref_=fn_tt_tt_1" TargetMode="External"/><Relationship Id="rId3875" Type="http://schemas.openxmlformats.org/officeDocument/2006/relationships/hyperlink" Target="http://www.imdb.com/title/tt0057115/?ref_=fn_tt_tt_1" TargetMode="External"/><Relationship Id="rId1215" Type="http://schemas.openxmlformats.org/officeDocument/2006/relationships/hyperlink" Target="http://www.imdb.com/title/tt1144884/?ref_=fn_tt_tt_1" TargetMode="External"/><Relationship Id="rId2546" Type="http://schemas.openxmlformats.org/officeDocument/2006/relationships/hyperlink" Target="http://www.imdb.com/title/tt0837106/?ref_=fn_tt_tt_1" TargetMode="External"/><Relationship Id="rId3878" Type="http://schemas.openxmlformats.org/officeDocument/2006/relationships/hyperlink" Target="http://www.imdb.com/title/tt1065073/?ref_=fn_tt_tt_1" TargetMode="External"/><Relationship Id="rId1216" Type="http://schemas.openxmlformats.org/officeDocument/2006/relationships/hyperlink" Target="http://www.imdb.com/title/tt3682448/?ref_=fn_tt_tt_1" TargetMode="External"/><Relationship Id="rId2547" Type="http://schemas.openxmlformats.org/officeDocument/2006/relationships/hyperlink" Target="http://www.imdb.com/title/tt0204175/?ref_=fn_tt_tt_1" TargetMode="External"/><Relationship Id="rId3877" Type="http://schemas.openxmlformats.org/officeDocument/2006/relationships/hyperlink" Target="http://www.imdb.com/title/tt2034139/?ref_=fn_tt_tt_1" TargetMode="External"/><Relationship Id="rId1217" Type="http://schemas.openxmlformats.org/officeDocument/2006/relationships/hyperlink" Target="http://www.imdb.com/title/tt0159273/?ref_=fn_tt_tt_1" TargetMode="External"/><Relationship Id="rId2548" Type="http://schemas.openxmlformats.org/officeDocument/2006/relationships/hyperlink" Target="http://www.imdb.com/title/tt0283139/?ref_=fn_tt_tt_1" TargetMode="External"/><Relationship Id="rId1218" Type="http://schemas.openxmlformats.org/officeDocument/2006/relationships/hyperlink" Target="http://www.imdb.com/title/tt1226229/?ref_=fn_tt_tt_1" TargetMode="External"/><Relationship Id="rId2549" Type="http://schemas.openxmlformats.org/officeDocument/2006/relationships/hyperlink" Target="http://www.imdb.com/title/tt1131734/?ref_=fn_tt_tt_1" TargetMode="External"/><Relationship Id="rId3879" Type="http://schemas.openxmlformats.org/officeDocument/2006/relationships/hyperlink" Target="http://www.imdb.com/title/tt0457513/?ref_=fn_tt_tt_1" TargetMode="External"/><Relationship Id="rId1219" Type="http://schemas.openxmlformats.org/officeDocument/2006/relationships/hyperlink" Target="http://www.imdb.com/title/tt0358135/?ref_=fn_tt_tt_1" TargetMode="External"/><Relationship Id="rId3870" Type="http://schemas.openxmlformats.org/officeDocument/2006/relationships/hyperlink" Target="http://www.imdb.com/title/tt0071524/?ref_=fn_tt_tt_1" TargetMode="External"/><Relationship Id="rId2540" Type="http://schemas.openxmlformats.org/officeDocument/2006/relationships/hyperlink" Target="http://www.imdb.com/title/tt1265990/?ref_=fn_tt_tt_1" TargetMode="External"/><Relationship Id="rId3872" Type="http://schemas.openxmlformats.org/officeDocument/2006/relationships/hyperlink" Target="http://www.imdb.com/title/tt0049875/?ref_=fn_tt_tt_1" TargetMode="External"/><Relationship Id="rId1210" Type="http://schemas.openxmlformats.org/officeDocument/2006/relationships/hyperlink" Target="http://www.imdb.com/title/tt0102138/?ref_=fn_tt_tt_1" TargetMode="External"/><Relationship Id="rId2541" Type="http://schemas.openxmlformats.org/officeDocument/2006/relationships/hyperlink" Target="http://www.imdb.com/title/tt0245686/?ref_=fn_tt_tt_1" TargetMode="External"/><Relationship Id="rId3871" Type="http://schemas.openxmlformats.org/officeDocument/2006/relationships/hyperlink" Target="http://www.imdb.com/title/tt3181822/?ref_=fn_tt_tt_1" TargetMode="External"/><Relationship Id="rId1211" Type="http://schemas.openxmlformats.org/officeDocument/2006/relationships/hyperlink" Target="http://www.imdb.com/title/tt0421729/?ref_=fn_tt_tt_1" TargetMode="External"/><Relationship Id="rId2542" Type="http://schemas.openxmlformats.org/officeDocument/2006/relationships/hyperlink" Target="http://www.imdb.com/title/tt0101764/?ref_=fn_tt_tt_1" TargetMode="External"/><Relationship Id="rId3874" Type="http://schemas.openxmlformats.org/officeDocument/2006/relationships/hyperlink" Target="http://www.imdb.com/title/tt0096256/?ref_=fn_tt_tt_1" TargetMode="External"/><Relationship Id="rId1212" Type="http://schemas.openxmlformats.org/officeDocument/2006/relationships/hyperlink" Target="http://www.imdb.com/title/tt0236493/?ref_=fn_tt_tt_1" TargetMode="External"/><Relationship Id="rId2543" Type="http://schemas.openxmlformats.org/officeDocument/2006/relationships/hyperlink" Target="http://www.imdb.com/title/tt0425112/?ref_=fn_tt_tt_1" TargetMode="External"/><Relationship Id="rId3873" Type="http://schemas.openxmlformats.org/officeDocument/2006/relationships/hyperlink" Target="http://www.imdb.com/title/tt0842926/?ref_=fn_tt_tt_1" TargetMode="External"/><Relationship Id="rId1202" Type="http://schemas.openxmlformats.org/officeDocument/2006/relationships/hyperlink" Target="http://www.imdb.com/title/tt2361509/?ref_=fn_tt_tt_1" TargetMode="External"/><Relationship Id="rId2533" Type="http://schemas.openxmlformats.org/officeDocument/2006/relationships/hyperlink" Target="http://www.imdb.com/title/tt0420294/?ref_=fn_tt_tt_1" TargetMode="External"/><Relationship Id="rId3865" Type="http://schemas.openxmlformats.org/officeDocument/2006/relationships/hyperlink" Target="http://www.imdb.com/title/tt0285742/?ref_=fn_tt_tt_1" TargetMode="External"/><Relationship Id="rId1203" Type="http://schemas.openxmlformats.org/officeDocument/2006/relationships/hyperlink" Target="http://www.imdb.com/title/tt2869728/?ref_=fn_tt_tt_1" TargetMode="External"/><Relationship Id="rId2534" Type="http://schemas.openxmlformats.org/officeDocument/2006/relationships/hyperlink" Target="http://www.imdb.com/title/tt1002563/?ref_=fn_tt_tt_1" TargetMode="External"/><Relationship Id="rId3864" Type="http://schemas.openxmlformats.org/officeDocument/2006/relationships/hyperlink" Target="http://www.imdb.com/title/tt1528100/?ref_=fn_tt_tt_1" TargetMode="External"/><Relationship Id="rId1204" Type="http://schemas.openxmlformats.org/officeDocument/2006/relationships/hyperlink" Target="http://www.imdb.com/title/tt0104691/?ref_=fn_tt_tt_1" TargetMode="External"/><Relationship Id="rId2535" Type="http://schemas.openxmlformats.org/officeDocument/2006/relationships/hyperlink" Target="http://www.imdb.com/title/tt0295427/?ref_=fn_tt_tt_1" TargetMode="External"/><Relationship Id="rId3867" Type="http://schemas.openxmlformats.org/officeDocument/2006/relationships/hyperlink" Target="http://www.imdb.com/title/tt0113627/?ref_=fn_tt_tt_1" TargetMode="External"/><Relationship Id="rId1205" Type="http://schemas.openxmlformats.org/officeDocument/2006/relationships/hyperlink" Target="http://www.imdb.com/title/tt0350258/?ref_=fn_tt_tt_1" TargetMode="External"/><Relationship Id="rId2536" Type="http://schemas.openxmlformats.org/officeDocument/2006/relationships/hyperlink" Target="http://www.imdb.com/title/tt0457430/?ref_=fn_tt_tt_1" TargetMode="External"/><Relationship Id="rId3866" Type="http://schemas.openxmlformats.org/officeDocument/2006/relationships/hyperlink" Target="http://www.imdb.com/title/tt1881002/?ref_=fn_tt_tt_1" TargetMode="External"/><Relationship Id="rId1206" Type="http://schemas.openxmlformats.org/officeDocument/2006/relationships/hyperlink" Target="http://www.imdb.com/title/tt0401792/?ref_=fn_tt_tt_1" TargetMode="External"/><Relationship Id="rId2537" Type="http://schemas.openxmlformats.org/officeDocument/2006/relationships/hyperlink" Target="http://www.imdb.com/title/tt3513704/?ref_=fn_tt_tt_1" TargetMode="External"/><Relationship Id="rId3869" Type="http://schemas.openxmlformats.org/officeDocument/2006/relationships/hyperlink" Target="http://www.imdb.com/title/tt0089907/?ref_=fn_tt_tt_1" TargetMode="External"/><Relationship Id="rId1207" Type="http://schemas.openxmlformats.org/officeDocument/2006/relationships/hyperlink" Target="http://www.imdb.com/title/tt0443274/?ref_=fn_tt_tt_1" TargetMode="External"/><Relationship Id="rId2538" Type="http://schemas.openxmlformats.org/officeDocument/2006/relationships/hyperlink" Target="http://www.imdb.com/title/tt0250720/?ref_=fn_tt_tt_1" TargetMode="External"/><Relationship Id="rId3868" Type="http://schemas.openxmlformats.org/officeDocument/2006/relationships/hyperlink" Target="http://www.imdb.com/title/tt2081194/?ref_=fn_tt_tt_1" TargetMode="External"/><Relationship Id="rId1208" Type="http://schemas.openxmlformats.org/officeDocument/2006/relationships/hyperlink" Target="http://www.imdb.com/title/tt1155056/?ref_=fn_tt_tt_1" TargetMode="External"/><Relationship Id="rId2539" Type="http://schemas.openxmlformats.org/officeDocument/2006/relationships/hyperlink" Target="http://www.imdb.com/title/tt0255819/?ref_=fn_tt_tt_1" TargetMode="External"/><Relationship Id="rId1209" Type="http://schemas.openxmlformats.org/officeDocument/2006/relationships/hyperlink" Target="http://www.imdb.com/title/tt0256380/?ref_=fn_tt_tt_1" TargetMode="External"/><Relationship Id="rId3861" Type="http://schemas.openxmlformats.org/officeDocument/2006/relationships/hyperlink" Target="http://www.imdb.com/title/tt0335266/?ref_=fn_tt_tt_1" TargetMode="External"/><Relationship Id="rId2530" Type="http://schemas.openxmlformats.org/officeDocument/2006/relationships/hyperlink" Target="http://www.imdb.com/title/tt1655442/?ref_=fn_tt_tt_1" TargetMode="External"/><Relationship Id="rId3860" Type="http://schemas.openxmlformats.org/officeDocument/2006/relationships/hyperlink" Target="http://www.imdb.com/title/tt0063350/?ref_=fn_tt_tt_1" TargetMode="External"/><Relationship Id="rId1200" Type="http://schemas.openxmlformats.org/officeDocument/2006/relationships/hyperlink" Target="http://www.imdb.com/title/tt2096672/?ref_=fn_tt_tt_1" TargetMode="External"/><Relationship Id="rId2531" Type="http://schemas.openxmlformats.org/officeDocument/2006/relationships/hyperlink" Target="http://www.imdb.com/title/tt1139668/?ref_=fn_tt_tt_1" TargetMode="External"/><Relationship Id="rId3863" Type="http://schemas.openxmlformats.org/officeDocument/2006/relationships/hyperlink" Target="http://www.imdb.com/title/tt0044672/?ref_=fn_tt_tt_1" TargetMode="External"/><Relationship Id="rId1201" Type="http://schemas.openxmlformats.org/officeDocument/2006/relationships/hyperlink" Target="http://www.imdb.com/title/tt0397313/?ref_=fn_tt_tt_1" TargetMode="External"/><Relationship Id="rId2532" Type="http://schemas.openxmlformats.org/officeDocument/2006/relationships/hyperlink" Target="http://www.imdb.com/title/tt1748122/?ref_=fn_tt_tt_1" TargetMode="External"/><Relationship Id="rId3862" Type="http://schemas.openxmlformats.org/officeDocument/2006/relationships/hyperlink" Target="http://www.imdb.com/title/tt0075686/?ref_=fn_tt_tt_1" TargetMode="External"/><Relationship Id="rId1235" Type="http://schemas.openxmlformats.org/officeDocument/2006/relationships/hyperlink" Target="http://www.imdb.com/title/tt1462769/?ref_=fn_tt_tt_1" TargetMode="External"/><Relationship Id="rId2566" Type="http://schemas.openxmlformats.org/officeDocument/2006/relationships/hyperlink" Target="http://www.imdb.com/title/tt0384686/?ref_=fn_tt_tt_1" TargetMode="External"/><Relationship Id="rId3898" Type="http://schemas.openxmlformats.org/officeDocument/2006/relationships/hyperlink" Target="http://www.imdb.com/title/tt0796375/?ref_=fn_tt_tt_1" TargetMode="External"/><Relationship Id="rId1236" Type="http://schemas.openxmlformats.org/officeDocument/2006/relationships/hyperlink" Target="http://www.imdb.com/title/tt0866439/?ref_=fn_tt_tt_1" TargetMode="External"/><Relationship Id="rId2567" Type="http://schemas.openxmlformats.org/officeDocument/2006/relationships/hyperlink" Target="http://www.imdb.com/title/tt1924429/?ref_=fn_tt_tt_1" TargetMode="External"/><Relationship Id="rId3897" Type="http://schemas.openxmlformats.org/officeDocument/2006/relationships/hyperlink" Target="http://www.imdb.com/title/tt0188863/?ref_=fn_tt_tt_1" TargetMode="External"/><Relationship Id="rId1237" Type="http://schemas.openxmlformats.org/officeDocument/2006/relationships/hyperlink" Target="http://www.imdb.com/title/tt1742044/?ref_=fn_tt_tt_1" TargetMode="External"/><Relationship Id="rId2568" Type="http://schemas.openxmlformats.org/officeDocument/2006/relationships/hyperlink" Target="http://www.imdb.com/title/tt0367085/?ref_=fn_tt_tt_1" TargetMode="External"/><Relationship Id="rId1238" Type="http://schemas.openxmlformats.org/officeDocument/2006/relationships/hyperlink" Target="http://www.imdb.com/title/tt0119978/?ref_=fn_tt_tt_1" TargetMode="External"/><Relationship Id="rId2569" Type="http://schemas.openxmlformats.org/officeDocument/2006/relationships/hyperlink" Target="http://www.imdb.com/title/tt1064932/?ref_=fn_tt_tt_1" TargetMode="External"/><Relationship Id="rId3899" Type="http://schemas.openxmlformats.org/officeDocument/2006/relationships/hyperlink" Target="http://www.imdb.com/title/tt0318761/?ref_=fn_tt_tt_1" TargetMode="External"/><Relationship Id="rId1239" Type="http://schemas.openxmlformats.org/officeDocument/2006/relationships/hyperlink" Target="http://www.imdb.com/title/tt0348836/?ref_=fn_tt_tt_1" TargetMode="External"/><Relationship Id="rId409" Type="http://schemas.openxmlformats.org/officeDocument/2006/relationships/hyperlink" Target="http://www.imdb.com/title/tt1840309/?ref_=fn_tt_tt_1" TargetMode="External"/><Relationship Id="rId404" Type="http://schemas.openxmlformats.org/officeDocument/2006/relationships/hyperlink" Target="http://www.imdb.com/title/tt0457939/?ref_=fn_tt_tt_1" TargetMode="External"/><Relationship Id="rId403" Type="http://schemas.openxmlformats.org/officeDocument/2006/relationships/hyperlink" Target="http://www.imdb.com/title/tt0471042/?ref_=fn_tt_tt_1" TargetMode="External"/><Relationship Id="rId402" Type="http://schemas.openxmlformats.org/officeDocument/2006/relationships/hyperlink" Target="http://www.imdb.com/title/tt0211181/?ref_=fn_tt_tt_1" TargetMode="External"/><Relationship Id="rId401" Type="http://schemas.openxmlformats.org/officeDocument/2006/relationships/hyperlink" Target="http://www.imdb.com/title/tt1599348/?ref_=fn_tt_tt_1" TargetMode="External"/><Relationship Id="rId408" Type="http://schemas.openxmlformats.org/officeDocument/2006/relationships/hyperlink" Target="http://www.imdb.com/title/tt0400717/?ref_=fn_tt_tt_1" TargetMode="External"/><Relationship Id="rId407" Type="http://schemas.openxmlformats.org/officeDocument/2006/relationships/hyperlink" Target="http://www.imdb.com/title/tt0496806/?ref_=fn_tt_tt_1" TargetMode="External"/><Relationship Id="rId406" Type="http://schemas.openxmlformats.org/officeDocument/2006/relationships/hyperlink" Target="http://www.imdb.com/title/tt1230414/?ref_=fn_tt_tt_1" TargetMode="External"/><Relationship Id="rId405" Type="http://schemas.openxmlformats.org/officeDocument/2006/relationships/hyperlink" Target="http://www.imdb.com/title/tt0120660/?ref_=fn_tt_tt_1" TargetMode="External"/><Relationship Id="rId3890" Type="http://schemas.openxmlformats.org/officeDocument/2006/relationships/hyperlink" Target="http://www.imdb.com/title/tt0065112/?ref_=fn_tt_tt_1" TargetMode="External"/><Relationship Id="rId2560" Type="http://schemas.openxmlformats.org/officeDocument/2006/relationships/hyperlink" Target="http://www.imdb.com/title/tt0278823/?ref_=fn_tt_tt_1" TargetMode="External"/><Relationship Id="rId3892" Type="http://schemas.openxmlformats.org/officeDocument/2006/relationships/hyperlink" Target="http://www.imdb.com/title/tt0113101/?ref_=fn_tt_tt_1" TargetMode="External"/><Relationship Id="rId1230" Type="http://schemas.openxmlformats.org/officeDocument/2006/relationships/hyperlink" Target="http://www.imdb.com/title/tt1424381/?ref_=fn_tt_tt_1" TargetMode="External"/><Relationship Id="rId2561" Type="http://schemas.openxmlformats.org/officeDocument/2006/relationships/hyperlink" Target="http://www.imdb.com/title/tt0165710/?ref_=fn_tt_tt_1" TargetMode="External"/><Relationship Id="rId3891" Type="http://schemas.openxmlformats.org/officeDocument/2006/relationships/hyperlink" Target="http://www.imdb.com/title/tt0454987/?ref_=fn_tt_tt_1" TargetMode="External"/><Relationship Id="rId400" Type="http://schemas.openxmlformats.org/officeDocument/2006/relationships/hyperlink" Target="http://www.imdb.com/title/tt2243973/?ref_=fn_tt_tt_1" TargetMode="External"/><Relationship Id="rId1231" Type="http://schemas.openxmlformats.org/officeDocument/2006/relationships/hyperlink" Target="http://www.imdb.com/title/tt0091396/?ref_=fn_tt_tt_1" TargetMode="External"/><Relationship Id="rId2562" Type="http://schemas.openxmlformats.org/officeDocument/2006/relationships/hyperlink" Target="http://www.imdb.com/title/tt0091203/?ref_=fn_tt_tt_1" TargetMode="External"/><Relationship Id="rId3894" Type="http://schemas.openxmlformats.org/officeDocument/2006/relationships/hyperlink" Target="http://www.imdb.com/title/tt0360916/?ref_=fn_tt_tt_1" TargetMode="External"/><Relationship Id="rId1232" Type="http://schemas.openxmlformats.org/officeDocument/2006/relationships/hyperlink" Target="http://www.imdb.com/title/tt0363988/?ref_=fn_tt_tt_1" TargetMode="External"/><Relationship Id="rId2563" Type="http://schemas.openxmlformats.org/officeDocument/2006/relationships/hyperlink" Target="http://www.imdb.com/title/tt0469623/?ref_=fn_tt_tt_1" TargetMode="External"/><Relationship Id="rId3893" Type="http://schemas.openxmlformats.org/officeDocument/2006/relationships/hyperlink" Target="http://www.imdb.com/title/tt0274812/?ref_=fn_tt_tt_1" TargetMode="External"/><Relationship Id="rId1233" Type="http://schemas.openxmlformats.org/officeDocument/2006/relationships/hyperlink" Target="http://www.imdb.com/title/tt0410297/?ref_=fn_tt_tt_1" TargetMode="External"/><Relationship Id="rId2564" Type="http://schemas.openxmlformats.org/officeDocument/2006/relationships/hyperlink" Target="http://www.imdb.com/title/tt0120207/?ref_=fn_tt_tt_1" TargetMode="External"/><Relationship Id="rId3896" Type="http://schemas.openxmlformats.org/officeDocument/2006/relationships/hyperlink" Target="http://www.imdb.com/title/tt0118111/?ref_=fn_tt_tt_1" TargetMode="External"/><Relationship Id="rId1234" Type="http://schemas.openxmlformats.org/officeDocument/2006/relationships/hyperlink" Target="http://www.imdb.com/title/tt0397101/?ref_=fn_tt_tt_1" TargetMode="External"/><Relationship Id="rId2565" Type="http://schemas.openxmlformats.org/officeDocument/2006/relationships/hyperlink" Target="http://www.imdb.com/title/tt1951181/?ref_=fn_tt_tt_1" TargetMode="External"/><Relationship Id="rId3895" Type="http://schemas.openxmlformats.org/officeDocument/2006/relationships/hyperlink" Target="http://www.imdb.com/title/tt0096219/?ref_=fn_tt_tt_1" TargetMode="External"/><Relationship Id="rId1224" Type="http://schemas.openxmlformats.org/officeDocument/2006/relationships/hyperlink" Target="http://www.imdb.com/title/tt1401152/?ref_=fn_tt_tt_1" TargetMode="External"/><Relationship Id="rId2555" Type="http://schemas.openxmlformats.org/officeDocument/2006/relationships/hyperlink" Target="http://www.imdb.com/title/tt0107818/?ref_=fn_tt_tt_1" TargetMode="External"/><Relationship Id="rId3887" Type="http://schemas.openxmlformats.org/officeDocument/2006/relationships/hyperlink" Target="http://www.imdb.com/title/tt0464141/?ref_=fn_tt_tt_1" TargetMode="External"/><Relationship Id="rId1225" Type="http://schemas.openxmlformats.org/officeDocument/2006/relationships/hyperlink" Target="http://www.imdb.com/title/tt0482571/?ref_=fn_tt_tt_1" TargetMode="External"/><Relationship Id="rId2556" Type="http://schemas.openxmlformats.org/officeDocument/2006/relationships/hyperlink" Target="http://www.imdb.com/title/tt0139809/?ref_=fn_tt_tt_1" TargetMode="External"/><Relationship Id="rId3886" Type="http://schemas.openxmlformats.org/officeDocument/2006/relationships/hyperlink" Target="http://www.imdb.com/title/tt0110189/?ref_=fn_tt_tt_1" TargetMode="External"/><Relationship Id="rId1226" Type="http://schemas.openxmlformats.org/officeDocument/2006/relationships/hyperlink" Target="http://www.imdb.com/title/tt2170439/?ref_=fn_tt_tt_1" TargetMode="External"/><Relationship Id="rId2557" Type="http://schemas.openxmlformats.org/officeDocument/2006/relationships/hyperlink" Target="http://www.imdb.com/title/tt0380277/?ref_=fn_tt_tt_1" TargetMode="External"/><Relationship Id="rId3889" Type="http://schemas.openxmlformats.org/officeDocument/2006/relationships/hyperlink" Target="http://www.imdb.com/title/tt0292644/?ref_=fn_tt_tt_1" TargetMode="External"/><Relationship Id="rId1227" Type="http://schemas.openxmlformats.org/officeDocument/2006/relationships/hyperlink" Target="http://www.imdb.com/title/tt0765446/?ref_=fn_tt_tt_1" TargetMode="External"/><Relationship Id="rId2558" Type="http://schemas.openxmlformats.org/officeDocument/2006/relationships/hyperlink" Target="http://www.imdb.com/title/tt0079550/?ref_=fn_tt_tt_1" TargetMode="External"/><Relationship Id="rId3888" Type="http://schemas.openxmlformats.org/officeDocument/2006/relationships/hyperlink" Target="http://www.imdb.com/title/tt2828996/?ref_=fn_tt_tt_1" TargetMode="External"/><Relationship Id="rId1228" Type="http://schemas.openxmlformats.org/officeDocument/2006/relationships/hyperlink" Target="http://www.imdb.com/title/tt0472043/?ref_=fn_tt_tt_1" TargetMode="External"/><Relationship Id="rId2559" Type="http://schemas.openxmlformats.org/officeDocument/2006/relationships/hyperlink" Target="http://www.imdb.com/title/tt0134630/?ref_=fn_tt_tt_1" TargetMode="External"/><Relationship Id="rId1229" Type="http://schemas.openxmlformats.org/officeDocument/2006/relationships/hyperlink" Target="http://www.imdb.com/title/tt0093428/?ref_=fn_tt_tt_1" TargetMode="External"/><Relationship Id="rId3881" Type="http://schemas.openxmlformats.org/officeDocument/2006/relationships/hyperlink" Target="http://www.imdb.com/title/tt0290332/?ref_=fn_tt_tt_1" TargetMode="External"/><Relationship Id="rId2550" Type="http://schemas.openxmlformats.org/officeDocument/2006/relationships/hyperlink" Target="http://www.imdb.com/title/tt0186045/?ref_=fn_tt_tt_1" TargetMode="External"/><Relationship Id="rId3880" Type="http://schemas.openxmlformats.org/officeDocument/2006/relationships/hyperlink" Target="http://www.imdb.com/title/tt0133152/?ref_=fn_tt_tt_1" TargetMode="External"/><Relationship Id="rId1220" Type="http://schemas.openxmlformats.org/officeDocument/2006/relationships/hyperlink" Target="http://www.imdb.com/title/tt0122718/?ref_=fn_tt_tt_1" TargetMode="External"/><Relationship Id="rId2551" Type="http://schemas.openxmlformats.org/officeDocument/2006/relationships/hyperlink" Target="http://www.imdb.com/title/tt0093818/?ref_=fn_tt_tt_1" TargetMode="External"/><Relationship Id="rId3883" Type="http://schemas.openxmlformats.org/officeDocument/2006/relationships/hyperlink" Target="http://www.imdb.com/title/tt0318374/?ref_=fn_tt_tt_1" TargetMode="External"/><Relationship Id="rId1221" Type="http://schemas.openxmlformats.org/officeDocument/2006/relationships/hyperlink" Target="http://www.imdb.com/title/tt0120177/?ref_=fn_tt_tt_1" TargetMode="External"/><Relationship Id="rId2552" Type="http://schemas.openxmlformats.org/officeDocument/2006/relationships/hyperlink" Target="http://www.imdb.com/title/tt1403981/?ref_=fn_tt_tt_1" TargetMode="External"/><Relationship Id="rId3882" Type="http://schemas.openxmlformats.org/officeDocument/2006/relationships/hyperlink" Target="http://www.imdb.com/title/tt0199290/?ref_=fn_tt_tt_1" TargetMode="External"/><Relationship Id="rId1222" Type="http://schemas.openxmlformats.org/officeDocument/2006/relationships/hyperlink" Target="http://www.imdb.com/title/tt0245844/?ref_=fn_tt_tt_1" TargetMode="External"/><Relationship Id="rId2553" Type="http://schemas.openxmlformats.org/officeDocument/2006/relationships/hyperlink" Target="http://www.imdb.com/title/tt0319524/?ref_=fn_tt_tt_1" TargetMode="External"/><Relationship Id="rId3885" Type="http://schemas.openxmlformats.org/officeDocument/2006/relationships/hyperlink" Target="http://www.imdb.com/title/tt0448075/?ref_=fn_tt_tt_1" TargetMode="External"/><Relationship Id="rId1223" Type="http://schemas.openxmlformats.org/officeDocument/2006/relationships/hyperlink" Target="http://www.imdb.com/title/tt1189340/?ref_=fn_tt_tt_1" TargetMode="External"/><Relationship Id="rId2554" Type="http://schemas.openxmlformats.org/officeDocument/2006/relationships/hyperlink" Target="http://www.imdb.com/title/tt0095687/?ref_=fn_tt_tt_1" TargetMode="External"/><Relationship Id="rId3884" Type="http://schemas.openxmlformats.org/officeDocument/2006/relationships/hyperlink" Target="http://www.imdb.com/title/tt0055184/?ref_=fn_tt_tt_1" TargetMode="External"/><Relationship Id="rId2500" Type="http://schemas.openxmlformats.org/officeDocument/2006/relationships/hyperlink" Target="http://www.imdb.com/title/tt0056800/?ref_=fn_tt_tt_1" TargetMode="External"/><Relationship Id="rId3832" Type="http://schemas.openxmlformats.org/officeDocument/2006/relationships/hyperlink" Target="http://www.imdb.com/title/tt0451094/?ref_=fn_tt_tt_1" TargetMode="External"/><Relationship Id="rId2501" Type="http://schemas.openxmlformats.org/officeDocument/2006/relationships/hyperlink" Target="http://www.imdb.com/title/tt1288558/?ref_=fn_tt_tt_1" TargetMode="External"/><Relationship Id="rId3831" Type="http://schemas.openxmlformats.org/officeDocument/2006/relationships/hyperlink" Target="http://www.imdb.com/title/tt0808526/?ref_=fn_tt_tt_1" TargetMode="External"/><Relationship Id="rId2502" Type="http://schemas.openxmlformats.org/officeDocument/2006/relationships/hyperlink" Target="http://www.imdb.com/title/tt0865559/?ref_=fn_tt_tt_1" TargetMode="External"/><Relationship Id="rId3834" Type="http://schemas.openxmlformats.org/officeDocument/2006/relationships/hyperlink" Target="http://www.imdb.com/title/tt0291341/?ref_=fn_tt_tt_1" TargetMode="External"/><Relationship Id="rId2503" Type="http://schemas.openxmlformats.org/officeDocument/2006/relationships/hyperlink" Target="http://www.imdb.com/title/tt0465142/?ref_=fn_tt_tt_1" TargetMode="External"/><Relationship Id="rId3833" Type="http://schemas.openxmlformats.org/officeDocument/2006/relationships/hyperlink" Target="http://www.imdb.com/title/tt1653911/?ref_=fn_tt_tt_1" TargetMode="External"/><Relationship Id="rId2504" Type="http://schemas.openxmlformats.org/officeDocument/2006/relationships/hyperlink" Target="http://www.imdb.com/title/tt0094074/?ref_=fn_tt_tt_1" TargetMode="External"/><Relationship Id="rId3836" Type="http://schemas.openxmlformats.org/officeDocument/2006/relationships/hyperlink" Target="http://www.imdb.com/title/tt1629705/?ref_=fn_tt_tt_1" TargetMode="External"/><Relationship Id="rId2505" Type="http://schemas.openxmlformats.org/officeDocument/2006/relationships/hyperlink" Target="http://www.imdb.com/title/tt0770810/?ref_=fn_tt_tt_1" TargetMode="External"/><Relationship Id="rId3835" Type="http://schemas.openxmlformats.org/officeDocument/2006/relationships/hyperlink" Target="http://www.imdb.com/title/tt0796212/?ref_=fn_tt_tt_1" TargetMode="External"/><Relationship Id="rId2506" Type="http://schemas.openxmlformats.org/officeDocument/2006/relationships/hyperlink" Target="http://www.imdb.com/title/tt0404390/?ref_=fn_tt_tt_1" TargetMode="External"/><Relationship Id="rId3838" Type="http://schemas.openxmlformats.org/officeDocument/2006/relationships/hyperlink" Target="http://www.imdb.com/title/tt0838247/?ref_=fn_tt_tt_1" TargetMode="External"/><Relationship Id="rId2507" Type="http://schemas.openxmlformats.org/officeDocument/2006/relationships/hyperlink" Target="http://www.imdb.com/title/tt0375104/?ref_=fn_tt_tt_1" TargetMode="External"/><Relationship Id="rId3837" Type="http://schemas.openxmlformats.org/officeDocument/2006/relationships/hyperlink" Target="http://www.imdb.com/title/tt0300140/?ref_=fn_tt_tt_1" TargetMode="External"/><Relationship Id="rId2508" Type="http://schemas.openxmlformats.org/officeDocument/2006/relationships/hyperlink" Target="http://www.imdb.com/title/tt0091934/?ref_=fn_tt_tt_1" TargetMode="External"/><Relationship Id="rId2509" Type="http://schemas.openxmlformats.org/officeDocument/2006/relationships/hyperlink" Target="http://www.imdb.com/title/tt0443543/?ref_=fn_tt_tt_1" TargetMode="External"/><Relationship Id="rId3839" Type="http://schemas.openxmlformats.org/officeDocument/2006/relationships/hyperlink" Target="http://www.imdb.com/title/tt3683702/?ref_=fn_tt_tt_1" TargetMode="External"/><Relationship Id="rId3830" Type="http://schemas.openxmlformats.org/officeDocument/2006/relationships/hyperlink" Target="http://www.imdb.com/title/tt0283003/?ref_=fn_tt_tt_1" TargetMode="External"/><Relationship Id="rId3821" Type="http://schemas.openxmlformats.org/officeDocument/2006/relationships/hyperlink" Target="http://www.imdb.com/title/tt0115736/?ref_=fn_tt_tt_1" TargetMode="External"/><Relationship Id="rId3820" Type="http://schemas.openxmlformats.org/officeDocument/2006/relationships/hyperlink" Target="http://www.imdb.com/title/tt3516878/?ref_=fn_tt_tt_1" TargetMode="External"/><Relationship Id="rId3823" Type="http://schemas.openxmlformats.org/officeDocument/2006/relationships/hyperlink" Target="http://www.imdb.com/title/tt0038116/?ref_=fn_tt_tt_1" TargetMode="External"/><Relationship Id="rId3822" Type="http://schemas.openxmlformats.org/officeDocument/2006/relationships/hyperlink" Target="http://www.imdb.com/title/tt0180093/?ref_=fn_tt_tt_1" TargetMode="External"/><Relationship Id="rId3825" Type="http://schemas.openxmlformats.org/officeDocument/2006/relationships/hyperlink" Target="http://www.imdb.com/title/tt0091886/?ref_=fn_tt_tt_1" TargetMode="External"/><Relationship Id="rId3824" Type="http://schemas.openxmlformats.org/officeDocument/2006/relationships/hyperlink" Target="http://www.imdb.com/title/tt0120274/?ref_=fn_tt_tt_1" TargetMode="External"/><Relationship Id="rId3827" Type="http://schemas.openxmlformats.org/officeDocument/2006/relationships/hyperlink" Target="http://www.imdb.com/title/tt0246578/?ref_=fn_tt_tt_1" TargetMode="External"/><Relationship Id="rId3826" Type="http://schemas.openxmlformats.org/officeDocument/2006/relationships/hyperlink" Target="http://www.imdb.com/title/tt3014666/?ref_=fn_tt_tt_1" TargetMode="External"/><Relationship Id="rId3829" Type="http://schemas.openxmlformats.org/officeDocument/2006/relationships/hyperlink" Target="http://www.imdb.com/title/tt0119448/?ref_=fn_tt_tt_1" TargetMode="External"/><Relationship Id="rId3828" Type="http://schemas.openxmlformats.org/officeDocument/2006/relationships/hyperlink" Target="http://www.imdb.com/title/tt0461336/?ref_=fn_tt_tt_1" TargetMode="External"/><Relationship Id="rId2522" Type="http://schemas.openxmlformats.org/officeDocument/2006/relationships/hyperlink" Target="http://www.imdb.com/title/tt0815244/?ref_=fn_tt_tt_1" TargetMode="External"/><Relationship Id="rId3854" Type="http://schemas.openxmlformats.org/officeDocument/2006/relationships/hyperlink" Target="http://www.imdb.com/title/tt5574490/?ref_=fn_tt_tt_1" TargetMode="External"/><Relationship Id="rId2523" Type="http://schemas.openxmlformats.org/officeDocument/2006/relationships/hyperlink" Target="http://www.imdb.com/title/tt0315983/?ref_=fn_tt_tt_1" TargetMode="External"/><Relationship Id="rId3853" Type="http://schemas.openxmlformats.org/officeDocument/2006/relationships/hyperlink" Target="http://www.imdb.com/title/tt0475293/?ref_=fn_tt_tt_1" TargetMode="External"/><Relationship Id="rId2524" Type="http://schemas.openxmlformats.org/officeDocument/2006/relationships/hyperlink" Target="http://www.imdb.com/title/tt0097165/?ref_=fn_tt_tt_1" TargetMode="External"/><Relationship Id="rId3856" Type="http://schemas.openxmlformats.org/officeDocument/2006/relationships/hyperlink" Target="http://www.imdb.com/title/tt0403358/?ref_=fn_tt_tt_1" TargetMode="External"/><Relationship Id="rId2525" Type="http://schemas.openxmlformats.org/officeDocument/2006/relationships/hyperlink" Target="http://www.imdb.com/title/tt0109686/?ref_=fn_tt_tt_1" TargetMode="External"/><Relationship Id="rId3855" Type="http://schemas.openxmlformats.org/officeDocument/2006/relationships/hyperlink" Target="http://www.imdb.com/title/tt0119574/?ref_=fn_tt_tt_1" TargetMode="External"/><Relationship Id="rId2526" Type="http://schemas.openxmlformats.org/officeDocument/2006/relationships/hyperlink" Target="http://www.imdb.com/title/tt0098635/?ref_=fn_tt_tt_1" TargetMode="External"/><Relationship Id="rId3858" Type="http://schemas.openxmlformats.org/officeDocument/2006/relationships/hyperlink" Target="http://www.imdb.com/title/tt0084522/?ref_=fn_tt_tt_1" TargetMode="External"/><Relationship Id="rId2527" Type="http://schemas.openxmlformats.org/officeDocument/2006/relationships/hyperlink" Target="http://www.imdb.com/title/tt0084855/?ref_=fn_tt_tt_1" TargetMode="External"/><Relationship Id="rId3857" Type="http://schemas.openxmlformats.org/officeDocument/2006/relationships/hyperlink" Target="http://www.imdb.com/title/tt0104036/?ref_=fn_tt_tt_1" TargetMode="External"/><Relationship Id="rId2528" Type="http://schemas.openxmlformats.org/officeDocument/2006/relationships/hyperlink" Target="http://www.imdb.com/title/tt0215129/?ref_=fn_tt_tt_1" TargetMode="External"/><Relationship Id="rId2529" Type="http://schemas.openxmlformats.org/officeDocument/2006/relationships/hyperlink" Target="http://www.imdb.com/title/tt0139699/?ref_=fn_tt_tt_1" TargetMode="External"/><Relationship Id="rId3859" Type="http://schemas.openxmlformats.org/officeDocument/2006/relationships/hyperlink" Target="http://www.imdb.com/title/tt1134854/?ref_=fn_tt_tt_1" TargetMode="External"/><Relationship Id="rId3850" Type="http://schemas.openxmlformats.org/officeDocument/2006/relationships/hyperlink" Target="http://www.imdb.com/title/tt1532957/?ref_=fn_tt_tt_1" TargetMode="External"/><Relationship Id="rId2520" Type="http://schemas.openxmlformats.org/officeDocument/2006/relationships/hyperlink" Target="http://www.imdb.com/title/tt0114388/?ref_=fn_tt_tt_1" TargetMode="External"/><Relationship Id="rId3852" Type="http://schemas.openxmlformats.org/officeDocument/2006/relationships/hyperlink" Target="http://www.imdb.com/title/tt3332064/?ref_=fn_tt_tt_1" TargetMode="External"/><Relationship Id="rId2521" Type="http://schemas.openxmlformats.org/officeDocument/2006/relationships/hyperlink" Target="http://www.imdb.com/title/tt0416508/?ref_=fn_tt_tt_1" TargetMode="External"/><Relationship Id="rId3851" Type="http://schemas.openxmlformats.org/officeDocument/2006/relationships/hyperlink" Target="http://www.imdb.com/title/tt0381940/?ref_=fn_tt_tt_1" TargetMode="External"/><Relationship Id="rId2511" Type="http://schemas.openxmlformats.org/officeDocument/2006/relationships/hyperlink" Target="http://www.imdb.com/title/tt0312549/?ref_=fn_tt_tt_1" TargetMode="External"/><Relationship Id="rId3843" Type="http://schemas.openxmlformats.org/officeDocument/2006/relationships/hyperlink" Target="http://www.imdb.com/title/tt4387040/?ref_=fn_tt_tt_1" TargetMode="External"/><Relationship Id="rId2512" Type="http://schemas.openxmlformats.org/officeDocument/2006/relationships/hyperlink" Target="http://www.imdb.com/title/tt2515030/?ref_=fn_tt_tt_1" TargetMode="External"/><Relationship Id="rId3842" Type="http://schemas.openxmlformats.org/officeDocument/2006/relationships/hyperlink" Target="http://www.imdb.com/title/tt0075222/?ref_=fn_tt_tt_1" TargetMode="External"/><Relationship Id="rId2513" Type="http://schemas.openxmlformats.org/officeDocument/2006/relationships/hyperlink" Target="http://www.imdb.com/title/tt0405336/?ref_=fn_tt_tt_1" TargetMode="External"/><Relationship Id="rId3845" Type="http://schemas.openxmlformats.org/officeDocument/2006/relationships/hyperlink" Target="http://www.imdb.com/title/tt2295722/?ref_=fn_tt_tt_1" TargetMode="External"/><Relationship Id="rId2514" Type="http://schemas.openxmlformats.org/officeDocument/2006/relationships/hyperlink" Target="http://www.imdb.com/title/tt0944834/?ref_=fn_tt_tt_1" TargetMode="External"/><Relationship Id="rId3844" Type="http://schemas.openxmlformats.org/officeDocument/2006/relationships/hyperlink" Target="http://www.imdb.com/title/tt0088727/?ref_=fn_tt_tt_1" TargetMode="External"/><Relationship Id="rId2515" Type="http://schemas.openxmlformats.org/officeDocument/2006/relationships/hyperlink" Target="http://www.imdb.com/title/tt0075909/?ref_=fn_tt_tt_1" TargetMode="External"/><Relationship Id="rId3847" Type="http://schemas.openxmlformats.org/officeDocument/2006/relationships/hyperlink" Target="http://www.imdb.com/title/tt0203119/?ref_=fn_tt_tt_1" TargetMode="External"/><Relationship Id="rId2516" Type="http://schemas.openxmlformats.org/officeDocument/2006/relationships/hyperlink" Target="http://www.imdb.com/title/tt1433822/?ref_=fn_tt_tt_1" TargetMode="External"/><Relationship Id="rId3846" Type="http://schemas.openxmlformats.org/officeDocument/2006/relationships/hyperlink" Target="http://www.imdb.com/title/tt0857190/?ref_=fn_tt_tt_1" TargetMode="External"/><Relationship Id="rId2517" Type="http://schemas.openxmlformats.org/officeDocument/2006/relationships/hyperlink" Target="http://www.imdb.com/title/tt0102492/?ref_=fn_tt_tt_1" TargetMode="External"/><Relationship Id="rId3849" Type="http://schemas.openxmlformats.org/officeDocument/2006/relationships/hyperlink" Target="http://www.imdb.com/title/tt0298228/?ref_=fn_tt_tt_1" TargetMode="External"/><Relationship Id="rId2518" Type="http://schemas.openxmlformats.org/officeDocument/2006/relationships/hyperlink" Target="http://www.imdb.com/title/tt0422295/?ref_=fn_tt_tt_1" TargetMode="External"/><Relationship Id="rId3848" Type="http://schemas.openxmlformats.org/officeDocument/2006/relationships/hyperlink" Target="http://www.imdb.com/title/tt1291652/?ref_=fn_tt_tt_1" TargetMode="External"/><Relationship Id="rId2519" Type="http://schemas.openxmlformats.org/officeDocument/2006/relationships/hyperlink" Target="http://www.imdb.com/title/tt0094291/?ref_=fn_tt_tt_1" TargetMode="External"/><Relationship Id="rId3841" Type="http://schemas.openxmlformats.org/officeDocument/2006/relationships/hyperlink" Target="http://www.imdb.com/title/tt4386242/?ref_=fn_tt_tt_1" TargetMode="External"/><Relationship Id="rId2510" Type="http://schemas.openxmlformats.org/officeDocument/2006/relationships/hyperlink" Target="http://www.imdb.com/title/tt0083001/?ref_=fn_tt_tt_1" TargetMode="External"/><Relationship Id="rId3840" Type="http://schemas.openxmlformats.org/officeDocument/2006/relationships/hyperlink" Target="http://www.imdb.com/title/tt0073486/?ref_=fn_tt_tt_1" TargetMode="External"/><Relationship Id="rId4327" Type="http://schemas.openxmlformats.org/officeDocument/2006/relationships/hyperlink" Target="http://www.imdb.com/title/tt0313196/?ref_=fn_tt_tt_1" TargetMode="External"/><Relationship Id="rId4326" Type="http://schemas.openxmlformats.org/officeDocument/2006/relationships/hyperlink" Target="http://www.imdb.com/title/tt0057012/?ref_=fn_tt_tt_1" TargetMode="External"/><Relationship Id="rId4329" Type="http://schemas.openxmlformats.org/officeDocument/2006/relationships/hyperlink" Target="http://www.imdb.com/title/tt0069768/?ref_=fn_tt_tt_1" TargetMode="External"/><Relationship Id="rId4328" Type="http://schemas.openxmlformats.org/officeDocument/2006/relationships/hyperlink" Target="http://www.imdb.com/title/tt2125435/?ref_=fn_tt_tt_1" TargetMode="External"/><Relationship Id="rId469" Type="http://schemas.openxmlformats.org/officeDocument/2006/relationships/hyperlink" Target="http://www.imdb.com/title/tt0166813/?ref_=fn_tt_tt_1" TargetMode="External"/><Relationship Id="rId468" Type="http://schemas.openxmlformats.org/officeDocument/2006/relationships/hyperlink" Target="http://www.imdb.com/title/tt1302067/?ref_=fn_tt_tt_1" TargetMode="External"/><Relationship Id="rId467" Type="http://schemas.openxmlformats.org/officeDocument/2006/relationships/hyperlink" Target="http://www.imdb.com/title/tt0120828/?ref_=fn_tt_tt_1" TargetMode="External"/><Relationship Id="rId1290" Type="http://schemas.openxmlformats.org/officeDocument/2006/relationships/hyperlink" Target="http://www.imdb.com/title/tt0211915/?ref_=fn_tt_tt_1" TargetMode="External"/><Relationship Id="rId1291" Type="http://schemas.openxmlformats.org/officeDocument/2006/relationships/hyperlink" Target="http://www.imdb.com/title/tt0363282/?ref_=fn_tt_tt_1" TargetMode="External"/><Relationship Id="rId1292" Type="http://schemas.openxmlformats.org/officeDocument/2006/relationships/hyperlink" Target="http://www.imdb.com/title/tt0375173/?ref_=fn_tt_tt_1" TargetMode="External"/><Relationship Id="rId462" Type="http://schemas.openxmlformats.org/officeDocument/2006/relationships/hyperlink" Target="http://www.imdb.com/title/tt0117705/?ref_=fn_tt_tt_1" TargetMode="External"/><Relationship Id="rId1293" Type="http://schemas.openxmlformats.org/officeDocument/2006/relationships/hyperlink" Target="http://www.imdb.com/title/tt1430615/?ref_=fn_tt_tt_1" TargetMode="External"/><Relationship Id="rId461" Type="http://schemas.openxmlformats.org/officeDocument/2006/relationships/hyperlink" Target="http://www.imdb.com/title/tt0171363/?ref_=fn_tt_tt_1" TargetMode="External"/><Relationship Id="rId1294" Type="http://schemas.openxmlformats.org/officeDocument/2006/relationships/hyperlink" Target="http://www.imdb.com/title/tt0120646/?ref_=fn_tt_tt_1" TargetMode="External"/><Relationship Id="rId460" Type="http://schemas.openxmlformats.org/officeDocument/2006/relationships/hyperlink" Target="http://www.imdb.com/title/tt0119137/?ref_=fn_tt_tt_1" TargetMode="External"/><Relationship Id="rId1295" Type="http://schemas.openxmlformats.org/officeDocument/2006/relationships/hyperlink" Target="http://www.imdb.com/title/tt0295254/?ref_=fn_tt_tt_1" TargetMode="External"/><Relationship Id="rId4321" Type="http://schemas.openxmlformats.org/officeDocument/2006/relationships/hyperlink" Target="http://www.imdb.com/title/tt4519006/?ref_=fn_tt_tt_1" TargetMode="External"/><Relationship Id="rId1296" Type="http://schemas.openxmlformats.org/officeDocument/2006/relationships/hyperlink" Target="http://www.imdb.com/title/tt0450405/?ref_=fn_tt_tt_1" TargetMode="External"/><Relationship Id="rId4320" Type="http://schemas.openxmlformats.org/officeDocument/2006/relationships/hyperlink" Target="http://www.imdb.com/title/tt1155592/?ref_=fn_tt_tt_1" TargetMode="External"/><Relationship Id="rId466" Type="http://schemas.openxmlformats.org/officeDocument/2006/relationships/hyperlink" Target="http://www.imdb.com/title/tt2713180/?ref_=fn_tt_tt_1" TargetMode="External"/><Relationship Id="rId1297" Type="http://schemas.openxmlformats.org/officeDocument/2006/relationships/hyperlink" Target="http://www.imdb.com/title/tt0266489/?ref_=fn_tt_tt_1" TargetMode="External"/><Relationship Id="rId4323" Type="http://schemas.openxmlformats.org/officeDocument/2006/relationships/hyperlink" Target="http://www.imdb.com/title/tt1320244/?ref_=fn_tt_tt_1" TargetMode="External"/><Relationship Id="rId465" Type="http://schemas.openxmlformats.org/officeDocument/2006/relationships/hyperlink" Target="http://www.imdb.com/title/tt0118883/?ref_=fn_tt_tt_1" TargetMode="External"/><Relationship Id="rId1298" Type="http://schemas.openxmlformats.org/officeDocument/2006/relationships/hyperlink" Target="http://www.imdb.com/title/tt1111948/?ref_=fn_tt_tt_1" TargetMode="External"/><Relationship Id="rId4322" Type="http://schemas.openxmlformats.org/officeDocument/2006/relationships/hyperlink" Target="http://www.imdb.com/title/tt3262990/?ref_=fn_tt_tt_1" TargetMode="External"/><Relationship Id="rId464" Type="http://schemas.openxmlformats.org/officeDocument/2006/relationships/hyperlink" Target="http://www.imdb.com/title/tt0970416/?ref_=fn_tt_tt_1" TargetMode="External"/><Relationship Id="rId1299" Type="http://schemas.openxmlformats.org/officeDocument/2006/relationships/hyperlink" Target="http://www.imdb.com/title/tt0081400/?ref_=fn_tt_tt_1" TargetMode="External"/><Relationship Id="rId4325" Type="http://schemas.openxmlformats.org/officeDocument/2006/relationships/hyperlink" Target="http://www.imdb.com/title/tt0044081/?ref_=fn_tt_tt_1" TargetMode="External"/><Relationship Id="rId463" Type="http://schemas.openxmlformats.org/officeDocument/2006/relationships/hyperlink" Target="http://www.imdb.com/title/tt0383216/?ref_=fn_tt_tt_1" TargetMode="External"/><Relationship Id="rId4324" Type="http://schemas.openxmlformats.org/officeDocument/2006/relationships/hyperlink" Target="http://www.imdb.com/title/tt1266029/?ref_=fn_tt_tt_1" TargetMode="External"/><Relationship Id="rId4316" Type="http://schemas.openxmlformats.org/officeDocument/2006/relationships/hyperlink" Target="http://www.imdb.com/title/tt0486751/?ref_=fn_tt_tt_1" TargetMode="External"/><Relationship Id="rId4315" Type="http://schemas.openxmlformats.org/officeDocument/2006/relationships/hyperlink" Target="http://www.imdb.com/title/tt2486682/?ref_=fn_tt_tt_1" TargetMode="External"/><Relationship Id="rId4318" Type="http://schemas.openxmlformats.org/officeDocument/2006/relationships/hyperlink" Target="http://www.imdb.com/title/tt2321163/?ref_=fn_tt_tt_1" TargetMode="External"/><Relationship Id="rId4317" Type="http://schemas.openxmlformats.org/officeDocument/2006/relationships/hyperlink" Target="http://www.imdb.com/title/tt1939659/?ref_=fn_tt_tt_1" TargetMode="External"/><Relationship Id="rId4319" Type="http://schemas.openxmlformats.org/officeDocument/2006/relationships/hyperlink" Target="http://www.imdb.com/title/tt0087800/?ref_=fn_tt_tt_1" TargetMode="External"/><Relationship Id="rId459" Type="http://schemas.openxmlformats.org/officeDocument/2006/relationships/hyperlink" Target="http://www.imdb.com/title/tt1037705/?ref_=fn_tt_tt_1" TargetMode="External"/><Relationship Id="rId458" Type="http://schemas.openxmlformats.org/officeDocument/2006/relationships/hyperlink" Target="http://www.imdb.com/title/tt0159365/?ref_=fn_tt_tt_1" TargetMode="External"/><Relationship Id="rId457" Type="http://schemas.openxmlformats.org/officeDocument/2006/relationships/hyperlink" Target="http://www.imdb.com/title/tt1059786/?ref_=fn_tt_tt_1" TargetMode="External"/><Relationship Id="rId456" Type="http://schemas.openxmlformats.org/officeDocument/2006/relationships/hyperlink" Target="http://www.imdb.com/title/tt0118880/?ref_=fn_tt_tt_1" TargetMode="External"/><Relationship Id="rId1280" Type="http://schemas.openxmlformats.org/officeDocument/2006/relationships/hyperlink" Target="http://www.imdb.com/title/tt0115907/?ref_=fn_tt_tt_1" TargetMode="External"/><Relationship Id="rId1281" Type="http://schemas.openxmlformats.org/officeDocument/2006/relationships/hyperlink" Target="http://www.imdb.com/title/tt0114436/?ref_=fn_tt_tt_1" TargetMode="External"/><Relationship Id="rId451" Type="http://schemas.openxmlformats.org/officeDocument/2006/relationships/hyperlink" Target="http://www.imdb.com/title/tt0119094/?ref_=fn_tt_tt_1" TargetMode="External"/><Relationship Id="rId1282" Type="http://schemas.openxmlformats.org/officeDocument/2006/relationships/hyperlink" Target="http://www.imdb.com/title/tt0422720/?ref_=fn_tt_tt_1" TargetMode="External"/><Relationship Id="rId450" Type="http://schemas.openxmlformats.org/officeDocument/2006/relationships/hyperlink" Target="http://www.imdb.com/title/tt0358082/?ref_=fn_tt_tt_1" TargetMode="External"/><Relationship Id="rId1283" Type="http://schemas.openxmlformats.org/officeDocument/2006/relationships/hyperlink" Target="http://www.imdb.com/title/tt0113552/?ref_=fn_tt_tt_1" TargetMode="External"/><Relationship Id="rId1284" Type="http://schemas.openxmlformats.org/officeDocument/2006/relationships/hyperlink" Target="http://www.imdb.com/title/tt0208988/?ref_=fn_tt_tt_1" TargetMode="External"/><Relationship Id="rId4310" Type="http://schemas.openxmlformats.org/officeDocument/2006/relationships/hyperlink" Target="http://www.imdb.com/title/tt0091860/?ref_=fn_tt_tt_1" TargetMode="External"/><Relationship Id="rId1285" Type="http://schemas.openxmlformats.org/officeDocument/2006/relationships/hyperlink" Target="http://www.imdb.com/title/tt1649419/?ref_=fn_tt_tt_1" TargetMode="External"/><Relationship Id="rId455" Type="http://schemas.openxmlformats.org/officeDocument/2006/relationships/hyperlink" Target="http://www.imdb.com/title/tt3322312/?ref_=fn_tt_tt_1" TargetMode="External"/><Relationship Id="rId1286" Type="http://schemas.openxmlformats.org/officeDocument/2006/relationships/hyperlink" Target="http://www.imdb.com/title/tt0093278/?ref_=fn_tt_tt_1" TargetMode="External"/><Relationship Id="rId4312" Type="http://schemas.openxmlformats.org/officeDocument/2006/relationships/hyperlink" Target="http://www.imdb.com/title/tt3528666/?ref_=fn_tt_tt_1" TargetMode="External"/><Relationship Id="rId454" Type="http://schemas.openxmlformats.org/officeDocument/2006/relationships/hyperlink" Target="http://www.imdb.com/title/tt1564367/?ref_=fn_tt_tt_1" TargetMode="External"/><Relationship Id="rId1287" Type="http://schemas.openxmlformats.org/officeDocument/2006/relationships/hyperlink" Target="http://www.imdb.com/title/tt0432283/?ref_=fn_tt_tt_1" TargetMode="External"/><Relationship Id="rId4311" Type="http://schemas.openxmlformats.org/officeDocument/2006/relationships/hyperlink" Target="http://www.imdb.com/title/tt0322659/?ref_=fn_tt_tt_1" TargetMode="External"/><Relationship Id="rId453" Type="http://schemas.openxmlformats.org/officeDocument/2006/relationships/hyperlink" Target="http://www.imdb.com/title/tt0257044/?ref_=fn_tt_tt_1" TargetMode="External"/><Relationship Id="rId1288" Type="http://schemas.openxmlformats.org/officeDocument/2006/relationships/hyperlink" Target="http://www.imdb.com/title/tt0282687/?ref_=fn_tt_tt_1" TargetMode="External"/><Relationship Id="rId4314" Type="http://schemas.openxmlformats.org/officeDocument/2006/relationships/hyperlink" Target="http://www.imdb.com/title/tt1440292/?ref_=fn_tt_tt_1" TargetMode="External"/><Relationship Id="rId452" Type="http://schemas.openxmlformats.org/officeDocument/2006/relationships/hyperlink" Target="http://www.imdb.com/title/tt0960731/?ref_=fn_tt_tt_1" TargetMode="External"/><Relationship Id="rId1289" Type="http://schemas.openxmlformats.org/officeDocument/2006/relationships/hyperlink" Target="http://www.imdb.com/title/tt0104850/?ref_=fn_tt_tt_1" TargetMode="External"/><Relationship Id="rId4313" Type="http://schemas.openxmlformats.org/officeDocument/2006/relationships/hyperlink" Target="http://www.imdb.com/title/tt1462758/?ref_=fn_tt_tt_1" TargetMode="External"/><Relationship Id="rId3018" Type="http://schemas.openxmlformats.org/officeDocument/2006/relationships/hyperlink" Target="http://www.imdb.com/title/tt1233227/?ref_=fn_tt_tt_1" TargetMode="External"/><Relationship Id="rId4349" Type="http://schemas.openxmlformats.org/officeDocument/2006/relationships/hyperlink" Target="http://www.imdb.com/title/tt1242432/?ref_=fn_tt_tt_1" TargetMode="External"/><Relationship Id="rId3017" Type="http://schemas.openxmlformats.org/officeDocument/2006/relationships/hyperlink" Target="http://www.imdb.com/title/tt0139134/?ref_=fn_tt_tt_1" TargetMode="External"/><Relationship Id="rId4348" Type="http://schemas.openxmlformats.org/officeDocument/2006/relationships/hyperlink" Target="http://www.imdb.com/title/tt0247425/?ref_=fn_tt_tt_1" TargetMode="External"/><Relationship Id="rId3019" Type="http://schemas.openxmlformats.org/officeDocument/2006/relationships/hyperlink" Target="http://www.imdb.com/title/tt0082517/?ref_=fn_tt_tt_1" TargetMode="External"/><Relationship Id="rId491" Type="http://schemas.openxmlformats.org/officeDocument/2006/relationships/hyperlink" Target="http://www.imdb.com/title/tt0185183/?ref_=fn_tt_tt_1" TargetMode="External"/><Relationship Id="rId490" Type="http://schemas.openxmlformats.org/officeDocument/2006/relationships/hyperlink" Target="http://www.imdb.com/title/tt1762399/?ref_=fn_tt_tt_1" TargetMode="External"/><Relationship Id="rId489" Type="http://schemas.openxmlformats.org/officeDocument/2006/relationships/hyperlink" Target="http://www.imdb.com/title/tt0116040/?ref_=fn_tt_tt_1" TargetMode="External"/><Relationship Id="rId484" Type="http://schemas.openxmlformats.org/officeDocument/2006/relationships/hyperlink" Target="http://www.imdb.com/title/tt0116996/?ref_=fn_tt_tt_1" TargetMode="External"/><Relationship Id="rId3010" Type="http://schemas.openxmlformats.org/officeDocument/2006/relationships/hyperlink" Target="http://www.imdb.com/title/tt1355630/?ref_=fn_tt_tt_1" TargetMode="External"/><Relationship Id="rId4341" Type="http://schemas.openxmlformats.org/officeDocument/2006/relationships/hyperlink" Target="http://www.imdb.com/title/tt1653002/?ref_=fn_tt_tt_1" TargetMode="External"/><Relationship Id="rId483" Type="http://schemas.openxmlformats.org/officeDocument/2006/relationships/hyperlink" Target="http://www.imdb.com/title/tt0355295/?ref_=fn_tt_tt_1" TargetMode="External"/><Relationship Id="rId4340" Type="http://schemas.openxmlformats.org/officeDocument/2006/relationships/hyperlink" Target="http://www.imdb.com/title/tt2645670/?ref_=fn_tt_tt_1" TargetMode="External"/><Relationship Id="rId482" Type="http://schemas.openxmlformats.org/officeDocument/2006/relationships/hyperlink" Target="http://www.imdb.com/title/tt0185431/?ref_=fn_tt_tt_1" TargetMode="External"/><Relationship Id="rId3012" Type="http://schemas.openxmlformats.org/officeDocument/2006/relationships/hyperlink" Target="http://www.imdb.com/title/tt0097815/?ref_=fn_tt_tt_1" TargetMode="External"/><Relationship Id="rId4343" Type="http://schemas.openxmlformats.org/officeDocument/2006/relationships/hyperlink" Target="http://www.imdb.com/title/tt0303361/?ref_=fn_tt_tt_1" TargetMode="External"/><Relationship Id="rId481" Type="http://schemas.openxmlformats.org/officeDocument/2006/relationships/hyperlink" Target="http://www.imdb.com/title/tt0120889/?ref_=fn_tt_tt_1" TargetMode="External"/><Relationship Id="rId3011" Type="http://schemas.openxmlformats.org/officeDocument/2006/relationships/hyperlink" Target="http://www.imdb.com/title/tt2968804/?ref_=fn_tt_tt_1" TargetMode="External"/><Relationship Id="rId4342" Type="http://schemas.openxmlformats.org/officeDocument/2006/relationships/hyperlink" Target="http://www.imdb.com/title/tt0130827/?ref_=fn_tt_tt_1" TargetMode="External"/><Relationship Id="rId488" Type="http://schemas.openxmlformats.org/officeDocument/2006/relationships/hyperlink" Target="http://www.imdb.com/title/tt0146309/?ref_=fn_tt_tt_1" TargetMode="External"/><Relationship Id="rId3014" Type="http://schemas.openxmlformats.org/officeDocument/2006/relationships/hyperlink" Target="http://www.imdb.com/title/tt0183649/?ref_=fn_tt_tt_1" TargetMode="External"/><Relationship Id="rId4345" Type="http://schemas.openxmlformats.org/officeDocument/2006/relationships/hyperlink" Target="http://www.imdb.com/title/tt2100573/?ref_=fn_tt_tt_1" TargetMode="External"/><Relationship Id="rId487" Type="http://schemas.openxmlformats.org/officeDocument/2006/relationships/hyperlink" Target="http://www.imdb.com/title/tt0986263/?ref_=fn_tt_tt_1" TargetMode="External"/><Relationship Id="rId3013" Type="http://schemas.openxmlformats.org/officeDocument/2006/relationships/hyperlink" Target="http://www.imdb.com/title/tt0964587/?ref_=fn_tt_tt_1" TargetMode="External"/><Relationship Id="rId4344" Type="http://schemas.openxmlformats.org/officeDocument/2006/relationships/hyperlink" Target="http://www.imdb.com/title/tt2475846/?ref_=fn_tt_tt_1" TargetMode="External"/><Relationship Id="rId486" Type="http://schemas.openxmlformats.org/officeDocument/2006/relationships/hyperlink" Target="http://www.imdb.com/title/tt0119051/?ref_=fn_tt_tt_1" TargetMode="External"/><Relationship Id="rId3016" Type="http://schemas.openxmlformats.org/officeDocument/2006/relationships/hyperlink" Target="http://www.imdb.com/title/tt0112818/?ref_=fn_tt_tt_1" TargetMode="External"/><Relationship Id="rId4347" Type="http://schemas.openxmlformats.org/officeDocument/2006/relationships/hyperlink" Target="http://www.imdb.com/title/tt0068408/?ref_=fn_tt_tt_1" TargetMode="External"/><Relationship Id="rId485" Type="http://schemas.openxmlformats.org/officeDocument/2006/relationships/hyperlink" Target="http://www.imdb.com/title/tt4291590/?ref_=fn_tt_tt_1" TargetMode="External"/><Relationship Id="rId3015" Type="http://schemas.openxmlformats.org/officeDocument/2006/relationships/hyperlink" Target="http://www.imdb.com/title/tt0281358/?ref_=fn_tt_tt_1" TargetMode="External"/><Relationship Id="rId4346" Type="http://schemas.openxmlformats.org/officeDocument/2006/relationships/hyperlink" Target="http://www.imdb.com/title/tt0796307/?ref_=fn_tt_tt_1" TargetMode="External"/><Relationship Id="rId3007" Type="http://schemas.openxmlformats.org/officeDocument/2006/relationships/hyperlink" Target="http://www.imdb.com/title/tt0964517/?ref_=fn_tt_tt_1" TargetMode="External"/><Relationship Id="rId4338" Type="http://schemas.openxmlformats.org/officeDocument/2006/relationships/hyperlink" Target="http://www.imdb.com/title/tt0822858/?ref_=fn_tt_tt_1" TargetMode="External"/><Relationship Id="rId3006" Type="http://schemas.openxmlformats.org/officeDocument/2006/relationships/hyperlink" Target="http://www.imdb.com/title/tt0962726/?ref_=fn_tt_tt_1" TargetMode="External"/><Relationship Id="rId4337" Type="http://schemas.openxmlformats.org/officeDocument/2006/relationships/hyperlink" Target="http://www.imdb.com/title/tt0044533/?ref_=fn_tt_tt_1" TargetMode="External"/><Relationship Id="rId3009" Type="http://schemas.openxmlformats.org/officeDocument/2006/relationships/hyperlink" Target="http://www.imdb.com/title/tt0104952/?ref_=fn_tt_tt_1" TargetMode="External"/><Relationship Id="rId3008" Type="http://schemas.openxmlformats.org/officeDocument/2006/relationships/hyperlink" Target="http://www.imdb.com/title/tt0493430/?ref_=fn_tt_tt_1" TargetMode="External"/><Relationship Id="rId4339" Type="http://schemas.openxmlformats.org/officeDocument/2006/relationships/hyperlink" Target="http://www.imdb.com/title/tt4058122/?ref_=fn_tt_tt_1" TargetMode="External"/><Relationship Id="rId480" Type="http://schemas.openxmlformats.org/officeDocument/2006/relationships/hyperlink" Target="http://www.imdb.com/title/tt0386140/?ref_=fn_tt_tt_1" TargetMode="External"/><Relationship Id="rId479" Type="http://schemas.openxmlformats.org/officeDocument/2006/relationships/hyperlink" Target="http://www.imdb.com/title/tt0244244/?ref_=fn_tt_tt_1" TargetMode="External"/><Relationship Id="rId478" Type="http://schemas.openxmlformats.org/officeDocument/2006/relationships/hyperlink" Target="http://www.imdb.com/title/tt0120751/?ref_=fn_tt_tt_1" TargetMode="External"/><Relationship Id="rId473" Type="http://schemas.openxmlformats.org/officeDocument/2006/relationships/hyperlink" Target="http://www.imdb.com/title/tt0119033/?ref_=fn_tt_tt_1" TargetMode="External"/><Relationship Id="rId4330" Type="http://schemas.openxmlformats.org/officeDocument/2006/relationships/hyperlink" Target="http://www.imdb.com/title/tt0210299/?ref_=fn_tt_tt_1" TargetMode="External"/><Relationship Id="rId472" Type="http://schemas.openxmlformats.org/officeDocument/2006/relationships/hyperlink" Target="http://www.imdb.com/title/tt0368008/?ref_=fn_tt_tt_1" TargetMode="External"/><Relationship Id="rId471" Type="http://schemas.openxmlformats.org/officeDocument/2006/relationships/hyperlink" Target="http://www.imdb.com/title/tt0120738/?ref_=fn_tt_tt_1" TargetMode="External"/><Relationship Id="rId3001" Type="http://schemas.openxmlformats.org/officeDocument/2006/relationships/hyperlink" Target="http://www.imdb.com/title/tt0087363/?ref_=fn_tt_tt_1" TargetMode="External"/><Relationship Id="rId4332" Type="http://schemas.openxmlformats.org/officeDocument/2006/relationships/hyperlink" Target="http://www.imdb.com/title/tt3566698/?ref_=fn_tt_tt_1" TargetMode="External"/><Relationship Id="rId470" Type="http://schemas.openxmlformats.org/officeDocument/2006/relationships/hyperlink" Target="http://www.imdb.com/title/tt1222817/?ref_=fn_tt_tt_1" TargetMode="External"/><Relationship Id="rId3000" Type="http://schemas.openxmlformats.org/officeDocument/2006/relationships/hyperlink" Target="http://www.imdb.com/title/tt3682770/?ref_=fn_tt_tt_1" TargetMode="External"/><Relationship Id="rId4331" Type="http://schemas.openxmlformats.org/officeDocument/2006/relationships/hyperlink" Target="http://www.imdb.com/title/tt1562568/?ref_=fn_tt_tt_1" TargetMode="External"/><Relationship Id="rId477" Type="http://schemas.openxmlformats.org/officeDocument/2006/relationships/hyperlink" Target="http://www.imdb.com/title/tt0268695/?ref_=fn_tt_tt_1" TargetMode="External"/><Relationship Id="rId3003" Type="http://schemas.openxmlformats.org/officeDocument/2006/relationships/hyperlink" Target="http://www.imdb.com/title/tt1860213/?ref_=fn_tt_tt_1" TargetMode="External"/><Relationship Id="rId4334" Type="http://schemas.openxmlformats.org/officeDocument/2006/relationships/hyperlink" Target="http://www.imdb.com/title/tt0106792/?ref_=fn_tt_tt_1" TargetMode="External"/><Relationship Id="rId476" Type="http://schemas.openxmlformats.org/officeDocument/2006/relationships/hyperlink" Target="http://www.imdb.com/title/tt0120910/?ref_=fn_tt_tt_1" TargetMode="External"/><Relationship Id="rId3002" Type="http://schemas.openxmlformats.org/officeDocument/2006/relationships/hyperlink" Target="http://www.imdb.com/title/tt0076759/?ref_=fn_tt_tt_1" TargetMode="External"/><Relationship Id="rId4333" Type="http://schemas.openxmlformats.org/officeDocument/2006/relationships/hyperlink" Target="http://www.imdb.com/title/tt1743720/?ref_=fn_tt_tt_1" TargetMode="External"/><Relationship Id="rId475" Type="http://schemas.openxmlformats.org/officeDocument/2006/relationships/hyperlink" Target="http://www.imdb.com/title/tt0057733/?ref_=fn_tt_tt_1" TargetMode="External"/><Relationship Id="rId3005" Type="http://schemas.openxmlformats.org/officeDocument/2006/relationships/hyperlink" Target="http://www.imdb.com/title/tt1921149/?ref_=fn_tt_tt_1" TargetMode="External"/><Relationship Id="rId4336" Type="http://schemas.openxmlformats.org/officeDocument/2006/relationships/hyperlink" Target="http://www.imdb.com/title/tt0061747/?ref_=fn_tt_tt_1" TargetMode="External"/><Relationship Id="rId474" Type="http://schemas.openxmlformats.org/officeDocument/2006/relationships/hyperlink" Target="http://www.imdb.com/title/tt2510894/?ref_=fn_tt_tt_1" TargetMode="External"/><Relationship Id="rId3004" Type="http://schemas.openxmlformats.org/officeDocument/2006/relationships/hyperlink" Target="http://www.imdb.com/title/tt0059113/?ref_=fn_tt_tt_1" TargetMode="External"/><Relationship Id="rId4335" Type="http://schemas.openxmlformats.org/officeDocument/2006/relationships/hyperlink" Target="http://www.imdb.com/title/tt0378906/?ref_=fn_tt_tt_1" TargetMode="External"/><Relationship Id="rId1257" Type="http://schemas.openxmlformats.org/officeDocument/2006/relationships/hyperlink" Target="http://www.imdb.com/title/tt0169414/?ref_=fn_tt_tt_1" TargetMode="External"/><Relationship Id="rId2588" Type="http://schemas.openxmlformats.org/officeDocument/2006/relationships/hyperlink" Target="http://www.imdb.com/title/tt0190332/?ref_=fn_tt_tt_1" TargetMode="External"/><Relationship Id="rId1258" Type="http://schemas.openxmlformats.org/officeDocument/2006/relationships/hyperlink" Target="http://www.imdb.com/title/tt0817538/?ref_=fn_tt_tt_1" TargetMode="External"/><Relationship Id="rId2589" Type="http://schemas.openxmlformats.org/officeDocument/2006/relationships/hyperlink" Target="http://www.imdb.com/title/tt0169547/?ref_=fn_tt_tt_1" TargetMode="External"/><Relationship Id="rId1259" Type="http://schemas.openxmlformats.org/officeDocument/2006/relationships/hyperlink" Target="http://www.imdb.com/title/tt2557490/?ref_=fn_tt_tt_1" TargetMode="External"/><Relationship Id="rId426" Type="http://schemas.openxmlformats.org/officeDocument/2006/relationships/hyperlink" Target="http://www.imdb.com/title/tt0083767/?ref_=fn_tt_tt_1" TargetMode="External"/><Relationship Id="rId425" Type="http://schemas.openxmlformats.org/officeDocument/2006/relationships/hyperlink" Target="http://www.imdb.com/title/tt0389860/?ref_=fn_tt_tt_1" TargetMode="External"/><Relationship Id="rId424" Type="http://schemas.openxmlformats.org/officeDocument/2006/relationships/hyperlink" Target="http://www.imdb.com/title/tt1343727/?ref_=fn_tt_tt_1" TargetMode="External"/><Relationship Id="rId423" Type="http://schemas.openxmlformats.org/officeDocument/2006/relationships/hyperlink" Target="http://www.imdb.com/title/tt0267913/?ref_=fn_tt_tt_1" TargetMode="External"/><Relationship Id="rId429" Type="http://schemas.openxmlformats.org/officeDocument/2006/relationships/hyperlink" Target="http://www.imdb.com/title/tt0411477/?ref_=fn_tt_tt_1" TargetMode="External"/><Relationship Id="rId428" Type="http://schemas.openxmlformats.org/officeDocument/2006/relationships/hyperlink" Target="http://www.imdb.com/title/tt0489099/?ref_=fn_tt_tt_1" TargetMode="External"/><Relationship Id="rId427" Type="http://schemas.openxmlformats.org/officeDocument/2006/relationships/hyperlink" Target="http://www.imdb.com/title/tt1287468/?ref_=fn_tt_tt_1" TargetMode="External"/><Relationship Id="rId2580" Type="http://schemas.openxmlformats.org/officeDocument/2006/relationships/hyperlink" Target="http://www.imdb.com/title/tt0376196/?ref_=fn_tt_tt_1" TargetMode="External"/><Relationship Id="rId1250" Type="http://schemas.openxmlformats.org/officeDocument/2006/relationships/hyperlink" Target="http://www.imdb.com/title/tt0101761/?ref_=fn_tt_tt_1" TargetMode="External"/><Relationship Id="rId2581" Type="http://schemas.openxmlformats.org/officeDocument/2006/relationships/hyperlink" Target="http://www.imdb.com/title/tt0281364/?ref_=fn_tt_tt_1" TargetMode="External"/><Relationship Id="rId1251" Type="http://schemas.openxmlformats.org/officeDocument/2006/relationships/hyperlink" Target="http://www.imdb.com/title/tt1956620/?ref_=fn_tt_tt_1" TargetMode="External"/><Relationship Id="rId2582" Type="http://schemas.openxmlformats.org/officeDocument/2006/relationships/hyperlink" Target="http://www.imdb.com/title/tt0439815/?ref_=fn_tt_tt_1" TargetMode="External"/><Relationship Id="rId1252" Type="http://schemas.openxmlformats.org/officeDocument/2006/relationships/hyperlink" Target="http://www.imdb.com/title/tt0162983/?ref_=fn_tt_tt_1" TargetMode="External"/><Relationship Id="rId2583" Type="http://schemas.openxmlformats.org/officeDocument/2006/relationships/hyperlink" Target="http://www.imdb.com/title/tt0086960/?ref_=fn_tt_tt_1" TargetMode="External"/><Relationship Id="rId422" Type="http://schemas.openxmlformats.org/officeDocument/2006/relationships/hyperlink" Target="http://www.imdb.com/title/tt0144528/?ref_=fn_tt_tt_1" TargetMode="External"/><Relationship Id="rId1253" Type="http://schemas.openxmlformats.org/officeDocument/2006/relationships/hyperlink" Target="http://www.imdb.com/title/tt1622979/?ref_=fn_tt_tt_1" TargetMode="External"/><Relationship Id="rId2584" Type="http://schemas.openxmlformats.org/officeDocument/2006/relationships/hyperlink" Target="http://www.imdb.com/title/tt0099785/?ref_=fn_tt_tt_1" TargetMode="External"/><Relationship Id="rId421" Type="http://schemas.openxmlformats.org/officeDocument/2006/relationships/hyperlink" Target="http://www.imdb.com/title/tt0298814/?ref_=fn_tt_tt_1" TargetMode="External"/><Relationship Id="rId1254" Type="http://schemas.openxmlformats.org/officeDocument/2006/relationships/hyperlink" Target="http://www.imdb.com/title/tt0130121/?ref_=fn_tt_tt_1" TargetMode="External"/><Relationship Id="rId2585" Type="http://schemas.openxmlformats.org/officeDocument/2006/relationships/hyperlink" Target="http://www.imdb.com/title/tt0094137/?ref_=fn_tt_tt_1" TargetMode="External"/><Relationship Id="rId420" Type="http://schemas.openxmlformats.org/officeDocument/2006/relationships/hyperlink" Target="http://www.imdb.com/title/tt0446029/?ref_=fn_tt_tt_1" TargetMode="External"/><Relationship Id="rId1255" Type="http://schemas.openxmlformats.org/officeDocument/2006/relationships/hyperlink" Target="http://www.imdb.com/title/tt0223897/?ref_=fn_tt_tt_1" TargetMode="External"/><Relationship Id="rId2586" Type="http://schemas.openxmlformats.org/officeDocument/2006/relationships/hyperlink" Target="http://www.imdb.com/title/tt0084805/?ref_=fn_tt_tt_1" TargetMode="External"/><Relationship Id="rId1256" Type="http://schemas.openxmlformats.org/officeDocument/2006/relationships/hyperlink" Target="http://www.imdb.com/title/tt0332047/?ref_=fn_tt_tt_1" TargetMode="External"/><Relationship Id="rId2587" Type="http://schemas.openxmlformats.org/officeDocument/2006/relationships/hyperlink" Target="http://www.imdb.com/title/tt0092099/?ref_=fn_tt_tt_1" TargetMode="External"/><Relationship Id="rId1246" Type="http://schemas.openxmlformats.org/officeDocument/2006/relationships/hyperlink" Target="http://www.imdb.com/title/tt1092026/?ref_=fn_tt_tt_1" TargetMode="External"/><Relationship Id="rId2577" Type="http://schemas.openxmlformats.org/officeDocument/2006/relationships/hyperlink" Target="http://www.imdb.com/title/tt1958961/?ref_=fn_tt_tt_1" TargetMode="External"/><Relationship Id="rId1247" Type="http://schemas.openxmlformats.org/officeDocument/2006/relationships/hyperlink" Target="http://www.imdb.com/title/tt1694020/?ref_=fn_tt_tt_1" TargetMode="External"/><Relationship Id="rId2578" Type="http://schemas.openxmlformats.org/officeDocument/2006/relationships/hyperlink" Target="http://www.imdb.com/title/tt0273435/?ref_=fn_tt_tt_1" TargetMode="External"/><Relationship Id="rId1248" Type="http://schemas.openxmlformats.org/officeDocument/2006/relationships/hyperlink" Target="http://www.imdb.com/title/tt1262416/?ref_=fn_tt_tt_1" TargetMode="External"/><Relationship Id="rId2579" Type="http://schemas.openxmlformats.org/officeDocument/2006/relationships/hyperlink" Target="http://www.imdb.com/title/tt0206113/?ref_=fn_tt_tt_1" TargetMode="External"/><Relationship Id="rId1249" Type="http://schemas.openxmlformats.org/officeDocument/2006/relationships/hyperlink" Target="http://www.imdb.com/title/tt0134273/?ref_=fn_tt_tt_1" TargetMode="External"/><Relationship Id="rId415" Type="http://schemas.openxmlformats.org/officeDocument/2006/relationships/hyperlink" Target="http://www.imdb.com/title/tt1430607/?ref_=fn_tt_tt_1" TargetMode="External"/><Relationship Id="rId414" Type="http://schemas.openxmlformats.org/officeDocument/2006/relationships/hyperlink" Target="http://www.imdb.com/title/tt0463985/?ref_=fn_tt_tt_1" TargetMode="External"/><Relationship Id="rId413" Type="http://schemas.openxmlformats.org/officeDocument/2006/relationships/hyperlink" Target="http://www.imdb.com/title/tt0397535/?ref_=fn_tt_tt_1" TargetMode="External"/><Relationship Id="rId412" Type="http://schemas.openxmlformats.org/officeDocument/2006/relationships/hyperlink" Target="http://www.imdb.com/title/tt0107362/?ref_=fn_tt_tt_1" TargetMode="External"/><Relationship Id="rId419" Type="http://schemas.openxmlformats.org/officeDocument/2006/relationships/hyperlink" Target="http://www.imdb.com/title/tt1667353/?ref_=fn_tt_tt_1" TargetMode="External"/><Relationship Id="rId418" Type="http://schemas.openxmlformats.org/officeDocument/2006/relationships/hyperlink" Target="http://www.imdb.com/title/tt0078754/?ref_=fn_tt_tt_1" TargetMode="External"/><Relationship Id="rId417" Type="http://schemas.openxmlformats.org/officeDocument/2006/relationships/hyperlink" Target="http://www.imdb.com/title/tt0233469/?ref_=fn_tt_tt_1" TargetMode="External"/><Relationship Id="rId416" Type="http://schemas.openxmlformats.org/officeDocument/2006/relationships/hyperlink" Target="http://www.imdb.com/title/tt0119643/?ref_=fn_tt_tt_1" TargetMode="External"/><Relationship Id="rId2570" Type="http://schemas.openxmlformats.org/officeDocument/2006/relationships/hyperlink" Target="http://www.imdb.com/title/tt0436364/?ref_=fn_tt_tt_1" TargetMode="External"/><Relationship Id="rId1240" Type="http://schemas.openxmlformats.org/officeDocument/2006/relationships/hyperlink" Target="http://www.imdb.com/title/tt0118607/?ref_=fn_tt_tt_1" TargetMode="External"/><Relationship Id="rId2571" Type="http://schemas.openxmlformats.org/officeDocument/2006/relationships/hyperlink" Target="http://www.imdb.com/title/tt1191111/?ref_=fn_tt_tt_1" TargetMode="External"/><Relationship Id="rId1241" Type="http://schemas.openxmlformats.org/officeDocument/2006/relationships/hyperlink" Target="http://www.imdb.com/title/tt0104839/?ref_=fn_tt_tt_1" TargetMode="External"/><Relationship Id="rId2572" Type="http://schemas.openxmlformats.org/officeDocument/2006/relationships/hyperlink" Target="http://www.imdb.com/title/tt1545106/?ref_=fn_tt_tt_1" TargetMode="External"/><Relationship Id="rId411" Type="http://schemas.openxmlformats.org/officeDocument/2006/relationships/hyperlink" Target="http://www.imdb.com/title/tt0327850/?ref_=fn_tt_tt_1" TargetMode="External"/><Relationship Id="rId1242" Type="http://schemas.openxmlformats.org/officeDocument/2006/relationships/hyperlink" Target="http://www.imdb.com/title/tt0758730/?ref_=fn_tt_tt_1" TargetMode="External"/><Relationship Id="rId2573" Type="http://schemas.openxmlformats.org/officeDocument/2006/relationships/hyperlink" Target="http://www.imdb.com/title/tt1028532/?ref_=fn_tt_tt_1" TargetMode="External"/><Relationship Id="rId410" Type="http://schemas.openxmlformats.org/officeDocument/2006/relationships/hyperlink" Target="http://www.imdb.com/title/tt0215750/?ref_=fn_tt_tt_1" TargetMode="External"/><Relationship Id="rId1243" Type="http://schemas.openxmlformats.org/officeDocument/2006/relationships/hyperlink" Target="http://www.imdb.com/title/tt0110989/?ref_=fn_tt_tt_1" TargetMode="External"/><Relationship Id="rId2574" Type="http://schemas.openxmlformats.org/officeDocument/2006/relationships/hyperlink" Target="http://www.imdb.com/title/tt2249221/?ref_=fn_tt_tt_1" TargetMode="External"/><Relationship Id="rId1244" Type="http://schemas.openxmlformats.org/officeDocument/2006/relationships/hyperlink" Target="http://www.imdb.com/title/tt0174480/?ref_=fn_tt_tt_1" TargetMode="External"/><Relationship Id="rId2575" Type="http://schemas.openxmlformats.org/officeDocument/2006/relationships/hyperlink" Target="http://www.imdb.com/title/tt2398231/?ref_=fn_tt_tt_1" TargetMode="External"/><Relationship Id="rId1245" Type="http://schemas.openxmlformats.org/officeDocument/2006/relationships/hyperlink" Target="http://www.imdb.com/title/tt0758766/?ref_=fn_tt_tt_1" TargetMode="External"/><Relationship Id="rId2576" Type="http://schemas.openxmlformats.org/officeDocument/2006/relationships/hyperlink" Target="http://www.imdb.com/title/tt0247444/?ref_=fn_tt_tt_1" TargetMode="External"/><Relationship Id="rId1279" Type="http://schemas.openxmlformats.org/officeDocument/2006/relationships/hyperlink" Target="http://www.imdb.com/title/tt0329691/?ref_=fn_tt_tt_1" TargetMode="External"/><Relationship Id="rId4305" Type="http://schemas.openxmlformats.org/officeDocument/2006/relationships/hyperlink" Target="http://www.imdb.com/title/tt0850669/?ref_=fn_tt_tt_1" TargetMode="External"/><Relationship Id="rId4304" Type="http://schemas.openxmlformats.org/officeDocument/2006/relationships/hyperlink" Target="http://www.imdb.com/title/tt0060438/?ref_=fn_tt_tt_1" TargetMode="External"/><Relationship Id="rId4307" Type="http://schemas.openxmlformats.org/officeDocument/2006/relationships/hyperlink" Target="http://www.imdb.com/title/tt3499458/?ref_=fn_tt_tt_1" TargetMode="External"/><Relationship Id="rId4306" Type="http://schemas.openxmlformats.org/officeDocument/2006/relationships/hyperlink" Target="http://www.imdb.com/title/tt1220217/?ref_=fn_tt_tt_1" TargetMode="External"/><Relationship Id="rId4309" Type="http://schemas.openxmlformats.org/officeDocument/2006/relationships/hyperlink" Target="http://www.imdb.com/title/tt4416518/?ref_=fn_tt_tt_1" TargetMode="External"/><Relationship Id="rId4308" Type="http://schemas.openxmlformats.org/officeDocument/2006/relationships/hyperlink" Target="http://www.imdb.com/title/tt1772261/?ref_=fn_tt_tt_1" TargetMode="External"/><Relationship Id="rId448" Type="http://schemas.openxmlformats.org/officeDocument/2006/relationships/hyperlink" Target="http://www.imdb.com/title/tt1130884/?ref_=fn_tt_tt_1" TargetMode="External"/><Relationship Id="rId447" Type="http://schemas.openxmlformats.org/officeDocument/2006/relationships/hyperlink" Target="http://www.imdb.com/title/tt0337741/?ref_=fn_tt_tt_1" TargetMode="External"/><Relationship Id="rId446" Type="http://schemas.openxmlformats.org/officeDocument/2006/relationships/hyperlink" Target="http://www.imdb.com/title/tt0425061/?ref_=fn_tt_tt_1" TargetMode="External"/><Relationship Id="rId445" Type="http://schemas.openxmlformats.org/officeDocument/2006/relationships/hyperlink" Target="http://www.imdb.com/title/tt2191701/?ref_=fn_tt_tt_1" TargetMode="External"/><Relationship Id="rId449" Type="http://schemas.openxmlformats.org/officeDocument/2006/relationships/hyperlink" Target="http://www.imdb.com/title/tt0369436/?ref_=fn_tt_tt_1" TargetMode="External"/><Relationship Id="rId1270" Type="http://schemas.openxmlformats.org/officeDocument/2006/relationships/hyperlink" Target="http://www.imdb.com/title/tt0467200/?ref_=fn_tt_tt_1" TargetMode="External"/><Relationship Id="rId440" Type="http://schemas.openxmlformats.org/officeDocument/2006/relationships/hyperlink" Target="http://www.imdb.com/title/tt0413895/?ref_=fn_tt_tt_1" TargetMode="External"/><Relationship Id="rId1271" Type="http://schemas.openxmlformats.org/officeDocument/2006/relationships/hyperlink" Target="http://www.imdb.com/title/tt0230838/?ref_=fn_tt_tt_1" TargetMode="External"/><Relationship Id="rId1272" Type="http://schemas.openxmlformats.org/officeDocument/2006/relationships/hyperlink" Target="http://www.imdb.com/title/tt0444682/?ref_=fn_tt_tt_1" TargetMode="External"/><Relationship Id="rId1273" Type="http://schemas.openxmlformats.org/officeDocument/2006/relationships/hyperlink" Target="http://www.imdb.com/title/tt0070379/?ref_=fn_tt_tt_1" TargetMode="External"/><Relationship Id="rId1274" Type="http://schemas.openxmlformats.org/officeDocument/2006/relationships/hyperlink" Target="http://www.imdb.com/title/tt0110971/?ref_=fn_tt_tt_1" TargetMode="External"/><Relationship Id="rId444" Type="http://schemas.openxmlformats.org/officeDocument/2006/relationships/hyperlink" Target="http://www.imdb.com/title/tt1615918/?ref_=fn_tt_tt_1" TargetMode="External"/><Relationship Id="rId1275" Type="http://schemas.openxmlformats.org/officeDocument/2006/relationships/hyperlink" Target="http://www.imdb.com/title/tt1657507/?ref_=fn_tt_tt_1" TargetMode="External"/><Relationship Id="rId4301" Type="http://schemas.openxmlformats.org/officeDocument/2006/relationships/hyperlink" Target="http://www.imdb.com/title/tt1462901/?ref_=fn_tt_tt_1" TargetMode="External"/><Relationship Id="rId443" Type="http://schemas.openxmlformats.org/officeDocument/2006/relationships/hyperlink" Target="http://www.imdb.com/title/tt0398165/?ref_=fn_tt_tt_1" TargetMode="External"/><Relationship Id="rId1276" Type="http://schemas.openxmlformats.org/officeDocument/2006/relationships/hyperlink" Target="http://www.imdb.com/title/tt0120800/?ref_=fn_tt_tt_1" TargetMode="External"/><Relationship Id="rId4300" Type="http://schemas.openxmlformats.org/officeDocument/2006/relationships/hyperlink" Target="http://www.imdb.com/title/tt1754633/?ref_=fn_tt_tt_1" TargetMode="External"/><Relationship Id="rId442" Type="http://schemas.openxmlformats.org/officeDocument/2006/relationships/hyperlink" Target="http://www.imdb.com/title/tt1821694/?ref_=fn_tt_tt_1" TargetMode="External"/><Relationship Id="rId1277" Type="http://schemas.openxmlformats.org/officeDocument/2006/relationships/hyperlink" Target="http://www.imdb.com/title/tt0269095/?ref_=fn_tt_tt_1" TargetMode="External"/><Relationship Id="rId4303" Type="http://schemas.openxmlformats.org/officeDocument/2006/relationships/hyperlink" Target="http://www.imdb.com/title/tt2024506/?ref_=fn_tt_tt_1" TargetMode="External"/><Relationship Id="rId441" Type="http://schemas.openxmlformats.org/officeDocument/2006/relationships/hyperlink" Target="http://www.imdb.com/title/tt0120647/?ref_=fn_tt_tt_1" TargetMode="External"/><Relationship Id="rId1278" Type="http://schemas.openxmlformats.org/officeDocument/2006/relationships/hyperlink" Target="http://www.imdb.com/title/tt0132512/?ref_=fn_tt_tt_1" TargetMode="External"/><Relationship Id="rId4302" Type="http://schemas.openxmlformats.org/officeDocument/2006/relationships/hyperlink" Target="http://www.imdb.com/title/tt0062235/?ref_=fn_tt_tt_1" TargetMode="External"/><Relationship Id="rId1268" Type="http://schemas.openxmlformats.org/officeDocument/2006/relationships/hyperlink" Target="http://www.imdb.com/title/tt0116654/?ref_=fn_tt_tt_1" TargetMode="External"/><Relationship Id="rId2599" Type="http://schemas.openxmlformats.org/officeDocument/2006/relationships/hyperlink" Target="http://www.imdb.com/title/tt0080549/?ref_=fn_tt_tt_1" TargetMode="External"/><Relationship Id="rId1269" Type="http://schemas.openxmlformats.org/officeDocument/2006/relationships/hyperlink" Target="http://www.imdb.com/title/tt0246544/?ref_=fn_tt_tt_1" TargetMode="External"/><Relationship Id="rId437" Type="http://schemas.openxmlformats.org/officeDocument/2006/relationships/hyperlink" Target="http://www.imdb.com/title/tt0103776/?ref_=fn_tt_tt_1" TargetMode="External"/><Relationship Id="rId436" Type="http://schemas.openxmlformats.org/officeDocument/2006/relationships/hyperlink" Target="http://www.imdb.com/title/tt1411697/?ref_=fn_tt_tt_1" TargetMode="External"/><Relationship Id="rId435" Type="http://schemas.openxmlformats.org/officeDocument/2006/relationships/hyperlink" Target="http://www.imdb.com/title/tt1392170/?ref_=fn_tt_tt_1" TargetMode="External"/><Relationship Id="rId434" Type="http://schemas.openxmlformats.org/officeDocument/2006/relationships/hyperlink" Target="http://www.imdb.com/title/tt0117060/?ref_=fn_tt_tt_1" TargetMode="External"/><Relationship Id="rId439" Type="http://schemas.openxmlformats.org/officeDocument/2006/relationships/hyperlink" Target="http://www.imdb.com/title/tt0275847/?ref_=fn_tt_tt_1" TargetMode="External"/><Relationship Id="rId438" Type="http://schemas.openxmlformats.org/officeDocument/2006/relationships/hyperlink" Target="http://www.imdb.com/title/tt0327084/?ref_=fn_tt_tt_1" TargetMode="External"/><Relationship Id="rId2590" Type="http://schemas.openxmlformats.org/officeDocument/2006/relationships/hyperlink" Target="http://www.imdb.com/title/tt1504320/?ref_=fn_tt_tt_1" TargetMode="External"/><Relationship Id="rId1260" Type="http://schemas.openxmlformats.org/officeDocument/2006/relationships/hyperlink" Target="http://www.imdb.com/title/tt0111143/?ref_=fn_tt_tt_1" TargetMode="External"/><Relationship Id="rId2591" Type="http://schemas.openxmlformats.org/officeDocument/2006/relationships/hyperlink" Target="http://www.imdb.com/title/tt0096320/?ref_=fn_tt_tt_1" TargetMode="External"/><Relationship Id="rId1261" Type="http://schemas.openxmlformats.org/officeDocument/2006/relationships/hyperlink" Target="http://www.imdb.com/title/tt0477302/?ref_=fn_tt_tt_1" TargetMode="External"/><Relationship Id="rId2592" Type="http://schemas.openxmlformats.org/officeDocument/2006/relationships/hyperlink" Target="http://www.imdb.com/title/tt3921180/?ref_=fn_tt_tt_1" TargetMode="External"/><Relationship Id="rId1262" Type="http://schemas.openxmlformats.org/officeDocument/2006/relationships/hyperlink" Target="http://www.imdb.com/title/tt1126618/?ref_=fn_tt_tt_1" TargetMode="External"/><Relationship Id="rId2593" Type="http://schemas.openxmlformats.org/officeDocument/2006/relationships/hyperlink" Target="http://www.imdb.com/title/tt0954990/?ref_=fn_tt_tt_1" TargetMode="External"/><Relationship Id="rId1263" Type="http://schemas.openxmlformats.org/officeDocument/2006/relationships/hyperlink" Target="http://www.imdb.com/title/tt0430308/?ref_=fn_tt_tt_1" TargetMode="External"/><Relationship Id="rId2594" Type="http://schemas.openxmlformats.org/officeDocument/2006/relationships/hyperlink" Target="http://www.imdb.com/title/tt0088939/?ref_=fn_tt_tt_1" TargetMode="External"/><Relationship Id="rId433" Type="http://schemas.openxmlformats.org/officeDocument/2006/relationships/hyperlink" Target="http://www.imdb.com/title/tt1320253/?ref_=fn_tt_tt_1" TargetMode="External"/><Relationship Id="rId1264" Type="http://schemas.openxmlformats.org/officeDocument/2006/relationships/hyperlink" Target="http://www.imdb.com/title/tt0160009/?ref_=fn_tt_tt_1" TargetMode="External"/><Relationship Id="rId2595" Type="http://schemas.openxmlformats.org/officeDocument/2006/relationships/hyperlink" Target="http://www.imdb.com/title/tt1153040/?ref_=fn_tt_tt_1" TargetMode="External"/><Relationship Id="rId432" Type="http://schemas.openxmlformats.org/officeDocument/2006/relationships/hyperlink" Target="http://www.imdb.com/title/tt0315327/?ref_=fn_tt_tt_1" TargetMode="External"/><Relationship Id="rId1265" Type="http://schemas.openxmlformats.org/officeDocument/2006/relationships/hyperlink" Target="http://www.imdb.com/title/tt0294870/?ref_=fn_tt_tt_1" TargetMode="External"/><Relationship Id="rId2596" Type="http://schemas.openxmlformats.org/officeDocument/2006/relationships/hyperlink" Target="http://www.imdb.com/title/tt2638144/?ref_=fn_tt_tt_1" TargetMode="External"/><Relationship Id="rId431" Type="http://schemas.openxmlformats.org/officeDocument/2006/relationships/hyperlink" Target="http://www.imdb.com/title/tt0216216/?ref_=fn_tt_tt_1" TargetMode="External"/><Relationship Id="rId1266" Type="http://schemas.openxmlformats.org/officeDocument/2006/relationships/hyperlink" Target="http://www.imdb.com/title/tt0163983/?ref_=fn_tt_tt_1" TargetMode="External"/><Relationship Id="rId2597" Type="http://schemas.openxmlformats.org/officeDocument/2006/relationships/hyperlink" Target="http://www.imdb.com/title/tt2084970/?ref_=fn_tt_tt_1" TargetMode="External"/><Relationship Id="rId430" Type="http://schemas.openxmlformats.org/officeDocument/2006/relationships/hyperlink" Target="http://www.imdb.com/title/tt0443706/?ref_=fn_tt_tt_1" TargetMode="External"/><Relationship Id="rId1267" Type="http://schemas.openxmlformats.org/officeDocument/2006/relationships/hyperlink" Target="http://www.imdb.com/title/tt0129280/?ref_=fn_tt_tt_1" TargetMode="External"/><Relationship Id="rId2598" Type="http://schemas.openxmlformats.org/officeDocument/2006/relationships/hyperlink" Target="http://www.imdb.com/title/tt0081375/?ref_=fn_tt_tt_1" TargetMode="External"/><Relationship Id="rId3070" Type="http://schemas.openxmlformats.org/officeDocument/2006/relationships/hyperlink" Target="http://www.imdb.com/title/tt0083131/?ref_=fn_tt_tt_1" TargetMode="External"/><Relationship Id="rId3072" Type="http://schemas.openxmlformats.org/officeDocument/2006/relationships/hyperlink" Target="http://www.imdb.com/title/tt4094724/?ref_=fn_tt_tt_1" TargetMode="External"/><Relationship Id="rId3071" Type="http://schemas.openxmlformats.org/officeDocument/2006/relationships/hyperlink" Target="http://www.imdb.com/title/tt0204946/?ref_=fn_tt_tt_1" TargetMode="External"/><Relationship Id="rId3074" Type="http://schemas.openxmlformats.org/officeDocument/2006/relationships/hyperlink" Target="http://www.imdb.com/title/tt0929632/?ref_=fn_tt_tt_1" TargetMode="External"/><Relationship Id="rId3073" Type="http://schemas.openxmlformats.org/officeDocument/2006/relationships/hyperlink" Target="http://www.imdb.com/title/tt0160862/?ref_=fn_tt_tt_1" TargetMode="External"/><Relationship Id="rId3076" Type="http://schemas.openxmlformats.org/officeDocument/2006/relationships/hyperlink" Target="http://www.imdb.com/title/tt0375210/?ref_=fn_tt_tt_1" TargetMode="External"/><Relationship Id="rId3075" Type="http://schemas.openxmlformats.org/officeDocument/2006/relationships/hyperlink" Target="http://www.imdb.com/title/tt0890870/?ref_=fn_tt_tt_1" TargetMode="External"/><Relationship Id="rId3078" Type="http://schemas.openxmlformats.org/officeDocument/2006/relationships/hyperlink" Target="http://www.imdb.com/title/tt0090863/?ref_=fn_tt_tt_1" TargetMode="External"/><Relationship Id="rId3077" Type="http://schemas.openxmlformats.org/officeDocument/2006/relationships/hyperlink" Target="http://www.imdb.com/title/tt0455612/?ref_=fn_tt_tt_1" TargetMode="External"/><Relationship Id="rId3079" Type="http://schemas.openxmlformats.org/officeDocument/2006/relationships/hyperlink" Target="http://www.imdb.com/title/tt0056197/?ref_=fn_tt_tt_1" TargetMode="External"/><Relationship Id="rId4390" Type="http://schemas.openxmlformats.org/officeDocument/2006/relationships/hyperlink" Target="http://www.imdb.com/title/tt0391229/?ref_=fn_tt_tt_1" TargetMode="External"/><Relationship Id="rId3061" Type="http://schemas.openxmlformats.org/officeDocument/2006/relationships/hyperlink" Target="http://www.imdb.com/title/tt0108320/?ref_=fn_tt_tt_1" TargetMode="External"/><Relationship Id="rId4392" Type="http://schemas.openxmlformats.org/officeDocument/2006/relationships/hyperlink" Target="http://www.imdb.com/title/tt0422401/?ref_=fn_tt_tt_1" TargetMode="External"/><Relationship Id="rId3060" Type="http://schemas.openxmlformats.org/officeDocument/2006/relationships/hyperlink" Target="http://www.imdb.com/title/tt0313300/?ref_=fn_tt_tt_1" TargetMode="External"/><Relationship Id="rId4391" Type="http://schemas.openxmlformats.org/officeDocument/2006/relationships/hyperlink" Target="http://www.imdb.com/title/tt1450328/?ref_=fn_tt_tt_1" TargetMode="External"/><Relationship Id="rId3063" Type="http://schemas.openxmlformats.org/officeDocument/2006/relationships/hyperlink" Target="http://www.imdb.com/title/tt1573072/?ref_=fn_tt_tt_1" TargetMode="External"/><Relationship Id="rId4394" Type="http://schemas.openxmlformats.org/officeDocument/2006/relationships/hyperlink" Target="http://www.imdb.com/title/tt0286162/?ref_=fn_tt_tt_1" TargetMode="External"/><Relationship Id="rId3062" Type="http://schemas.openxmlformats.org/officeDocument/2006/relationships/hyperlink" Target="http://www.imdb.com/title/tt4051832/?ref_=fn_tt_tt_1" TargetMode="External"/><Relationship Id="rId4393" Type="http://schemas.openxmlformats.org/officeDocument/2006/relationships/hyperlink" Target="http://www.imdb.com/title/tt0027977/?ref_=fn_tt_tt_1" TargetMode="External"/><Relationship Id="rId3065" Type="http://schemas.openxmlformats.org/officeDocument/2006/relationships/hyperlink" Target="http://www.imdb.com/title/tt1566501/?ref_=fn_tt_tt_1" TargetMode="External"/><Relationship Id="rId4396" Type="http://schemas.openxmlformats.org/officeDocument/2006/relationships/hyperlink" Target="http://www.imdb.com/title/tt0436742/?ref_=fn_tt_tt_1" TargetMode="External"/><Relationship Id="rId3064" Type="http://schemas.openxmlformats.org/officeDocument/2006/relationships/hyperlink" Target="http://www.imdb.com/title/tt0473700/?ref_=fn_tt_tt_1" TargetMode="External"/><Relationship Id="rId4395" Type="http://schemas.openxmlformats.org/officeDocument/2006/relationships/hyperlink" Target="http://www.imdb.com/title/tt0489235/?ref_=fn_tt_tt_1" TargetMode="External"/><Relationship Id="rId3067" Type="http://schemas.openxmlformats.org/officeDocument/2006/relationships/hyperlink" Target="http://www.imdb.com/title/tt0119217/?ref_=fn_tt_tt_1" TargetMode="External"/><Relationship Id="rId4398" Type="http://schemas.openxmlformats.org/officeDocument/2006/relationships/hyperlink" Target="http://www.imdb.com/title/tt0395543/?ref_=fn_tt_tt_1" TargetMode="External"/><Relationship Id="rId3066" Type="http://schemas.openxmlformats.org/officeDocument/2006/relationships/hyperlink" Target="http://www.imdb.com/title/tt3547740/?ref_=fn_tt_tt_1" TargetMode="External"/><Relationship Id="rId4397" Type="http://schemas.openxmlformats.org/officeDocument/2006/relationships/hyperlink" Target="http://www.imdb.com/title/tt3110770/?ref_=fn_tt_tt_1" TargetMode="External"/><Relationship Id="rId3069" Type="http://schemas.openxmlformats.org/officeDocument/2006/relationships/hyperlink" Target="http://www.imdb.com/title/tt0489270/?ref_=fn_tt_tt_1" TargetMode="External"/><Relationship Id="rId3068" Type="http://schemas.openxmlformats.org/officeDocument/2006/relationships/hyperlink" Target="http://www.imdb.com/title/tt3658772/?ref_=fn_tt_tt_1" TargetMode="External"/><Relationship Id="rId4399" Type="http://schemas.openxmlformats.org/officeDocument/2006/relationships/hyperlink" Target="http://www.imdb.com/title/tt1562847/?ref_=fn_tt_tt_1" TargetMode="External"/><Relationship Id="rId3090" Type="http://schemas.openxmlformats.org/officeDocument/2006/relationships/hyperlink" Target="http://www.imdb.com/title/tt3882082/?ref_=fn_tt_tt_1" TargetMode="External"/><Relationship Id="rId3092" Type="http://schemas.openxmlformats.org/officeDocument/2006/relationships/hyperlink" Target="http://www.imdb.com/title/tt0293815/?ref_=fn_tt_tt_1" TargetMode="External"/><Relationship Id="rId3091" Type="http://schemas.openxmlformats.org/officeDocument/2006/relationships/hyperlink" Target="http://www.imdb.com/title/tt1314655/?ref_=fn_tt_tt_1" TargetMode="External"/><Relationship Id="rId3094" Type="http://schemas.openxmlformats.org/officeDocument/2006/relationships/hyperlink" Target="http://www.imdb.com/title/tt0089461/?ref_=fn_tt_tt_1" TargetMode="External"/><Relationship Id="rId3093" Type="http://schemas.openxmlformats.org/officeDocument/2006/relationships/hyperlink" Target="http://www.imdb.com/title/tt3195644/?ref_=fn_tt_tt_1" TargetMode="External"/><Relationship Id="rId3096" Type="http://schemas.openxmlformats.org/officeDocument/2006/relationships/hyperlink" Target="http://www.imdb.com/title/tt0981227/?ref_=fn_tt_tt_1" TargetMode="External"/><Relationship Id="rId3095" Type="http://schemas.openxmlformats.org/officeDocument/2006/relationships/hyperlink" Target="http://www.imdb.com/title/tt0104692/?ref_=fn_tt_tt_1" TargetMode="External"/><Relationship Id="rId3098" Type="http://schemas.openxmlformats.org/officeDocument/2006/relationships/hyperlink" Target="http://www.imdb.com/title/tt0280460/?ref_=fn_tt_tt_1" TargetMode="External"/><Relationship Id="rId3097" Type="http://schemas.openxmlformats.org/officeDocument/2006/relationships/hyperlink" Target="http://www.imdb.com/title/tt0120655/?ref_=fn_tt_tt_1" TargetMode="External"/><Relationship Id="rId3099" Type="http://schemas.openxmlformats.org/officeDocument/2006/relationships/hyperlink" Target="http://www.imdb.com/title/tt0086491/?ref_=fn_tt_tt_1" TargetMode="External"/><Relationship Id="rId3081" Type="http://schemas.openxmlformats.org/officeDocument/2006/relationships/hyperlink" Target="http://www.imdb.com/title/tt0391198/?ref_=fn_tt_tt_1" TargetMode="External"/><Relationship Id="rId3080" Type="http://schemas.openxmlformats.org/officeDocument/2006/relationships/hyperlink" Target="http://www.imdb.com/title/tt0104868/?ref_=fn_tt_tt_1" TargetMode="External"/><Relationship Id="rId3083" Type="http://schemas.openxmlformats.org/officeDocument/2006/relationships/hyperlink" Target="http://www.imdb.com/title/tt0263488/?ref_=fn_tt_tt_1" TargetMode="External"/><Relationship Id="rId3082" Type="http://schemas.openxmlformats.org/officeDocument/2006/relationships/hyperlink" Target="http://www.imdb.com/title/tt0116483/?ref_=fn_tt_tt_1" TargetMode="External"/><Relationship Id="rId3085" Type="http://schemas.openxmlformats.org/officeDocument/2006/relationships/hyperlink" Target="http://www.imdb.com/title/tt0063385/?ref_=fn_tt_tt_1" TargetMode="External"/><Relationship Id="rId3084" Type="http://schemas.openxmlformats.org/officeDocument/2006/relationships/hyperlink" Target="http://www.imdb.com/title/tt0096928/?ref_=fn_tt_tt_1" TargetMode="External"/><Relationship Id="rId3087" Type="http://schemas.openxmlformats.org/officeDocument/2006/relationships/hyperlink" Target="http://www.imdb.com/title/tt0265632/?ref_=fn_tt_tt_1" TargetMode="External"/><Relationship Id="rId3086" Type="http://schemas.openxmlformats.org/officeDocument/2006/relationships/hyperlink" Target="http://www.imdb.com/title/tt1412386/?ref_=fn_tt_tt_1" TargetMode="External"/><Relationship Id="rId3089" Type="http://schemas.openxmlformats.org/officeDocument/2006/relationships/hyperlink" Target="http://www.imdb.com/title/tt0088944/?ref_=fn_tt_tt_1" TargetMode="External"/><Relationship Id="rId3088" Type="http://schemas.openxmlformats.org/officeDocument/2006/relationships/hyperlink" Target="http://www.imdb.com/title/tt0089530/?ref_=fn_tt_tt_1" TargetMode="External"/><Relationship Id="rId3039" Type="http://schemas.openxmlformats.org/officeDocument/2006/relationships/hyperlink" Target="http://www.imdb.com/title/tt0280720/?ref_=fn_tt_tt_1" TargetMode="External"/><Relationship Id="rId1" Type="http://schemas.openxmlformats.org/officeDocument/2006/relationships/hyperlink" Target="http://www.imdb.com/title/tt0499549/?ref_=fn_tt_tt_1" TargetMode="External"/><Relationship Id="rId2" Type="http://schemas.openxmlformats.org/officeDocument/2006/relationships/hyperlink" Target="http://www.imdb.com/title/tt0449088/?ref_=fn_tt_tt_1" TargetMode="External"/><Relationship Id="rId3" Type="http://schemas.openxmlformats.org/officeDocument/2006/relationships/hyperlink" Target="http://www.imdb.com/title/tt2379713/?ref_=fn_tt_tt_1" TargetMode="External"/><Relationship Id="rId4" Type="http://schemas.openxmlformats.org/officeDocument/2006/relationships/hyperlink" Target="http://www.imdb.com/title/tt1345836/?ref_=fn_tt_tt_1" TargetMode="External"/><Relationship Id="rId3030" Type="http://schemas.openxmlformats.org/officeDocument/2006/relationships/hyperlink" Target="http://www.imdb.com/title/tt0246989/?ref_=fn_tt_tt_1" TargetMode="External"/><Relationship Id="rId4361" Type="http://schemas.openxmlformats.org/officeDocument/2006/relationships/hyperlink" Target="http://www.imdb.com/title/tt2872724/?ref_=fn_tt_tt_1" TargetMode="External"/><Relationship Id="rId4360" Type="http://schemas.openxmlformats.org/officeDocument/2006/relationships/hyperlink" Target="http://www.imdb.com/title/tt0825236/?ref_=fn_tt_tt_1" TargetMode="External"/><Relationship Id="rId9" Type="http://schemas.openxmlformats.org/officeDocument/2006/relationships/hyperlink" Target="http://www.imdb.com/title/tt2395427/?ref_=fn_tt_tt_1" TargetMode="External"/><Relationship Id="rId3032" Type="http://schemas.openxmlformats.org/officeDocument/2006/relationships/hyperlink" Target="http://www.imdb.com/title/tt2404425/?ref_=fn_tt_tt_1" TargetMode="External"/><Relationship Id="rId4363" Type="http://schemas.openxmlformats.org/officeDocument/2006/relationships/hyperlink" Target="http://www.imdb.com/title/tt0071360/?ref_=fn_tt_tt_1" TargetMode="External"/><Relationship Id="rId3031" Type="http://schemas.openxmlformats.org/officeDocument/2006/relationships/hyperlink" Target="http://www.imdb.com/title/tt0264616/?ref_=fn_tt_tt_1" TargetMode="External"/><Relationship Id="rId4362" Type="http://schemas.openxmlformats.org/officeDocument/2006/relationships/hyperlink" Target="http://www.imdb.com/title/tt0476643/?ref_=fn_tt_tt_1" TargetMode="External"/><Relationship Id="rId3034" Type="http://schemas.openxmlformats.org/officeDocument/2006/relationships/hyperlink" Target="http://www.imdb.com/title/tt0106308/?ref_=fn_tt_tt_1" TargetMode="External"/><Relationship Id="rId4365" Type="http://schemas.openxmlformats.org/officeDocument/2006/relationships/hyperlink" Target="http://www.imdb.com/title/tt0064990/?ref_=fn_tt_tt_1" TargetMode="External"/><Relationship Id="rId3033" Type="http://schemas.openxmlformats.org/officeDocument/2006/relationships/hyperlink" Target="http://www.imdb.com/title/tt0362269/?ref_=fn_tt_tt_1" TargetMode="External"/><Relationship Id="rId4364" Type="http://schemas.openxmlformats.org/officeDocument/2006/relationships/hyperlink" Target="http://www.imdb.com/title/tt0442764/?ref_=fn_tt_tt_1" TargetMode="External"/><Relationship Id="rId5" Type="http://schemas.openxmlformats.org/officeDocument/2006/relationships/hyperlink" Target="http://www.imdb.com/title/tt5289954/?ref_=fn_tt_tt_1" TargetMode="External"/><Relationship Id="rId3036" Type="http://schemas.openxmlformats.org/officeDocument/2006/relationships/hyperlink" Target="http://www.imdb.com/title/tt0108550/?ref_=fn_tt_tt_1" TargetMode="External"/><Relationship Id="rId4367" Type="http://schemas.openxmlformats.org/officeDocument/2006/relationships/hyperlink" Target="http://www.imdb.com/title/tt3832096/?ref_=fn_tt_tt_1" TargetMode="External"/><Relationship Id="rId6" Type="http://schemas.openxmlformats.org/officeDocument/2006/relationships/hyperlink" Target="http://www.imdb.com/title/tt0401729/?ref_=fn_tt_tt_1" TargetMode="External"/><Relationship Id="rId3035" Type="http://schemas.openxmlformats.org/officeDocument/2006/relationships/hyperlink" Target="http://www.imdb.com/title/tt0240900/?ref_=fn_tt_tt_1" TargetMode="External"/><Relationship Id="rId4366" Type="http://schemas.openxmlformats.org/officeDocument/2006/relationships/hyperlink" Target="http://www.imdb.com/title/tt0322700/?ref_=fn_tt_tt_1" TargetMode="External"/><Relationship Id="rId7" Type="http://schemas.openxmlformats.org/officeDocument/2006/relationships/hyperlink" Target="http://www.imdb.com/title/tt0413300/?ref_=fn_tt_tt_1" TargetMode="External"/><Relationship Id="rId3038" Type="http://schemas.openxmlformats.org/officeDocument/2006/relationships/hyperlink" Target="http://www.imdb.com/title/tt0383694/?ref_=fn_tt_tt_1" TargetMode="External"/><Relationship Id="rId4369" Type="http://schemas.openxmlformats.org/officeDocument/2006/relationships/hyperlink" Target="http://www.imdb.com/title/tt0473308/?ref_=fn_tt_tt_1" TargetMode="External"/><Relationship Id="rId8" Type="http://schemas.openxmlformats.org/officeDocument/2006/relationships/hyperlink" Target="http://www.imdb.com/title/tt0398286/?ref_=fn_tt_tt_1" TargetMode="External"/><Relationship Id="rId3037" Type="http://schemas.openxmlformats.org/officeDocument/2006/relationships/hyperlink" Target="http://www.imdb.com/title/tt0377992/?ref_=fn_tt_tt_1" TargetMode="External"/><Relationship Id="rId4368" Type="http://schemas.openxmlformats.org/officeDocument/2006/relationships/hyperlink" Target="http://www.imdb.com/title/tt0363547/?ref_=fn_tt_tt_1" TargetMode="External"/><Relationship Id="rId3029" Type="http://schemas.openxmlformats.org/officeDocument/2006/relationships/hyperlink" Target="http://www.imdb.com/title/tt1441951/?ref_=fn_tt_tt_1" TargetMode="External"/><Relationship Id="rId3028" Type="http://schemas.openxmlformats.org/officeDocument/2006/relationships/hyperlink" Target="http://www.imdb.com/title/tt0213790/?ref_=fn_tt_tt_1" TargetMode="External"/><Relationship Id="rId4359" Type="http://schemas.openxmlformats.org/officeDocument/2006/relationships/hyperlink" Target="http://www.imdb.com/title/tt1289419/?ref_=fn_tt_tt_1" TargetMode="External"/><Relationship Id="rId4350" Type="http://schemas.openxmlformats.org/officeDocument/2006/relationships/hyperlink" Target="http://www.imdb.com/title/tt0162360/?ref_=fn_tt_tt_1" TargetMode="External"/><Relationship Id="rId3021" Type="http://schemas.openxmlformats.org/officeDocument/2006/relationships/hyperlink" Target="http://www.imdb.com/title/tt0250310/?ref_=fn_tt_tt_1" TargetMode="External"/><Relationship Id="rId4352" Type="http://schemas.openxmlformats.org/officeDocument/2006/relationships/hyperlink" Target="http://www.imdb.com/title/tt2350496/?ref_=fn_tt_tt_1" TargetMode="External"/><Relationship Id="rId3020" Type="http://schemas.openxmlformats.org/officeDocument/2006/relationships/hyperlink" Target="http://www.imdb.com/title/tt0416212/?ref_=fn_tt_tt_1" TargetMode="External"/><Relationship Id="rId4351" Type="http://schemas.openxmlformats.org/officeDocument/2006/relationships/hyperlink" Target="http://www.imdb.com/title/tt0382189/?ref_=fn_tt_tt_1" TargetMode="External"/><Relationship Id="rId3023" Type="http://schemas.openxmlformats.org/officeDocument/2006/relationships/hyperlink" Target="http://www.imdb.com/title/tt0077531/?ref_=fn_tt_tt_1" TargetMode="External"/><Relationship Id="rId4354" Type="http://schemas.openxmlformats.org/officeDocument/2006/relationships/hyperlink" Target="http://www.imdb.com/title/tt0030993/?ref_=fn_tt_tt_1" TargetMode="External"/><Relationship Id="rId3022" Type="http://schemas.openxmlformats.org/officeDocument/2006/relationships/hyperlink" Target="http://www.imdb.com/title/tt0105217/?ref_=fn_tt_tt_1" TargetMode="External"/><Relationship Id="rId4353" Type="http://schemas.openxmlformats.org/officeDocument/2006/relationships/hyperlink" Target="http://www.imdb.com/title/tt0381717/?ref_=fn_tt_tt_1" TargetMode="External"/><Relationship Id="rId3025" Type="http://schemas.openxmlformats.org/officeDocument/2006/relationships/hyperlink" Target="http://www.imdb.com/title/tt2381111/?ref_=fn_tt_tt_1" TargetMode="External"/><Relationship Id="rId4356" Type="http://schemas.openxmlformats.org/officeDocument/2006/relationships/hyperlink" Target="http://www.imdb.com/title/tt0041866/?ref_=fn_tt_tt_1" TargetMode="External"/><Relationship Id="rId3024" Type="http://schemas.openxmlformats.org/officeDocument/2006/relationships/hyperlink" Target="http://www.imdb.com/title/tt0091276/?ref_=fn_tt_tt_1" TargetMode="External"/><Relationship Id="rId4355" Type="http://schemas.openxmlformats.org/officeDocument/2006/relationships/hyperlink" Target="http://www.imdb.com/title/tt0045793/?ref_=fn_tt_tt_1" TargetMode="External"/><Relationship Id="rId3027" Type="http://schemas.openxmlformats.org/officeDocument/2006/relationships/hyperlink" Target="http://www.imdb.com/title/tt0253798/?ref_=fn_tt_tt_1" TargetMode="External"/><Relationship Id="rId4358" Type="http://schemas.openxmlformats.org/officeDocument/2006/relationships/hyperlink" Target="http://www.imdb.com/title/tt0166195/?ref_=fn_tt_tt_1" TargetMode="External"/><Relationship Id="rId3026" Type="http://schemas.openxmlformats.org/officeDocument/2006/relationships/hyperlink" Target="http://www.imdb.com/title/tt0072684/?ref_=fn_tt_tt_1" TargetMode="External"/><Relationship Id="rId4357" Type="http://schemas.openxmlformats.org/officeDocument/2006/relationships/hyperlink" Target="http://www.imdb.com/title/tt2349460/?ref_=fn_tt_tt_1" TargetMode="External"/><Relationship Id="rId3050" Type="http://schemas.openxmlformats.org/officeDocument/2006/relationships/hyperlink" Target="http://www.imdb.com/title/tt0065895/?ref_=fn_tt_tt_1" TargetMode="External"/><Relationship Id="rId4381" Type="http://schemas.openxmlformats.org/officeDocument/2006/relationships/hyperlink" Target="http://www.imdb.com/title/tt0247586/?ref_=fn_tt_tt_1" TargetMode="External"/><Relationship Id="rId4380" Type="http://schemas.openxmlformats.org/officeDocument/2006/relationships/hyperlink" Target="http://www.imdb.com/title/tt0087995/?ref_=fn_tt_tt_1" TargetMode="External"/><Relationship Id="rId3052" Type="http://schemas.openxmlformats.org/officeDocument/2006/relationships/hyperlink" Target="http://www.imdb.com/title/tt0382765/?ref_=fn_tt_tt_1" TargetMode="External"/><Relationship Id="rId4383" Type="http://schemas.openxmlformats.org/officeDocument/2006/relationships/hyperlink" Target="http://www.imdb.com/title/tt0357110/?ref_=fn_tt_tt_1" TargetMode="External"/><Relationship Id="rId3051" Type="http://schemas.openxmlformats.org/officeDocument/2006/relationships/hyperlink" Target="http://www.imdb.com/title/tt1592873/?ref_=fn_tt_tt_1" TargetMode="External"/><Relationship Id="rId4382" Type="http://schemas.openxmlformats.org/officeDocument/2006/relationships/hyperlink" Target="http://www.imdb.com/title/tt2309788/?ref_=fn_tt_tt_1" TargetMode="External"/><Relationship Id="rId3054" Type="http://schemas.openxmlformats.org/officeDocument/2006/relationships/hyperlink" Target="http://www.imdb.com/title/tt0122541/?ref_=fn_tt_tt_1" TargetMode="External"/><Relationship Id="rId4385" Type="http://schemas.openxmlformats.org/officeDocument/2006/relationships/hyperlink" Target="http://www.imdb.com/title/tt0110265/?ref_=fn_tt_tt_1" TargetMode="External"/><Relationship Id="rId3053" Type="http://schemas.openxmlformats.org/officeDocument/2006/relationships/hyperlink" Target="http://www.imdb.com/title/tt0449999/?ref_=fn_tt_tt_1" TargetMode="External"/><Relationship Id="rId4384" Type="http://schemas.openxmlformats.org/officeDocument/2006/relationships/hyperlink" Target="http://www.imdb.com/title/tt1758795/?ref_=fn_tt_tt_1" TargetMode="External"/><Relationship Id="rId3056" Type="http://schemas.openxmlformats.org/officeDocument/2006/relationships/hyperlink" Target="http://www.imdb.com/title/tt0273517/?ref_=fn_tt_tt_1" TargetMode="External"/><Relationship Id="rId4387" Type="http://schemas.openxmlformats.org/officeDocument/2006/relationships/hyperlink" Target="http://www.imdb.com/title/tt0453548/?ref_=fn_tt_tt_1" TargetMode="External"/><Relationship Id="rId3055" Type="http://schemas.openxmlformats.org/officeDocument/2006/relationships/hyperlink" Target="http://www.imdb.com/title/tt1709143/?ref_=fn_tt_tt_1" TargetMode="External"/><Relationship Id="rId4386" Type="http://schemas.openxmlformats.org/officeDocument/2006/relationships/hyperlink" Target="http://www.imdb.com/title/tt0247199/?ref_=fn_tt_tt_1" TargetMode="External"/><Relationship Id="rId3058" Type="http://schemas.openxmlformats.org/officeDocument/2006/relationships/hyperlink" Target="http://www.imdb.com/title/tt0083866/?ref_=fn_tt_tt_1" TargetMode="External"/><Relationship Id="rId4389" Type="http://schemas.openxmlformats.org/officeDocument/2006/relationships/hyperlink" Target="http://www.imdb.com/title/tt0261983/?ref_=fn_tt_tt_1" TargetMode="External"/><Relationship Id="rId3057" Type="http://schemas.openxmlformats.org/officeDocument/2006/relationships/hyperlink" Target="http://www.imdb.com/title/tt0062622/?ref_=fn_tt_tt_1" TargetMode="External"/><Relationship Id="rId4388" Type="http://schemas.openxmlformats.org/officeDocument/2006/relationships/hyperlink" Target="http://www.imdb.com/title/tt3139764/?ref_=fn_tt_tt_1" TargetMode="External"/><Relationship Id="rId3059" Type="http://schemas.openxmlformats.org/officeDocument/2006/relationships/hyperlink" Target="http://www.imdb.com/title/tt0419843/?ref_=fn_tt_tt_1" TargetMode="External"/><Relationship Id="rId4370" Type="http://schemas.openxmlformats.org/officeDocument/2006/relationships/hyperlink" Target="http://www.imdb.com/title/tt0092675/?ref_=fn_tt_tt_1" TargetMode="External"/><Relationship Id="rId3041" Type="http://schemas.openxmlformats.org/officeDocument/2006/relationships/hyperlink" Target="http://www.imdb.com/title/tt2042568/?ref_=fn_tt_tt_1" TargetMode="External"/><Relationship Id="rId4372" Type="http://schemas.openxmlformats.org/officeDocument/2006/relationships/hyperlink" Target="http://www.imdb.com/title/tt0113540/?ref_=fn_tt_tt_1" TargetMode="External"/><Relationship Id="rId3040" Type="http://schemas.openxmlformats.org/officeDocument/2006/relationships/hyperlink" Target="http://www.imdb.com/title/tt0114113/?ref_=fn_tt_tt_1" TargetMode="External"/><Relationship Id="rId4371" Type="http://schemas.openxmlformats.org/officeDocument/2006/relationships/hyperlink" Target="http://www.imdb.com/title/tt0031679/?ref_=fn_tt_tt_1" TargetMode="External"/><Relationship Id="rId3043" Type="http://schemas.openxmlformats.org/officeDocument/2006/relationships/hyperlink" Target="http://www.imdb.com/title/tt0102782/?ref_=fn_tt_tt_1" TargetMode="External"/><Relationship Id="rId4374" Type="http://schemas.openxmlformats.org/officeDocument/2006/relationships/hyperlink" Target="http://www.imdb.com/title/tt0264761/?ref_=fn_tt_tt_1" TargetMode="External"/><Relationship Id="rId3042" Type="http://schemas.openxmlformats.org/officeDocument/2006/relationships/hyperlink" Target="http://www.imdb.com/title/tt0184791/?ref_=fn_tt_tt_1" TargetMode="External"/><Relationship Id="rId4373" Type="http://schemas.openxmlformats.org/officeDocument/2006/relationships/hyperlink" Target="http://www.imdb.com/title/tt0367089/?ref_=fn_tt_tt_1" TargetMode="External"/><Relationship Id="rId3045" Type="http://schemas.openxmlformats.org/officeDocument/2006/relationships/hyperlink" Target="http://www.imdb.com/title/tt0368222/?ref_=fn_tt_tt_1" TargetMode="External"/><Relationship Id="rId4376" Type="http://schemas.openxmlformats.org/officeDocument/2006/relationships/hyperlink" Target="http://www.imdb.com/title/tt0038109/?ref_=fn_tt_tt_1" TargetMode="External"/><Relationship Id="rId3044" Type="http://schemas.openxmlformats.org/officeDocument/2006/relationships/hyperlink" Target="http://www.imdb.com/title/tt0066090/?ref_=fn_tt_tt_1" TargetMode="External"/><Relationship Id="rId4375" Type="http://schemas.openxmlformats.org/officeDocument/2006/relationships/hyperlink" Target="http://www.imdb.com/title/tt3082898/?ref_=fn_tt_tt_1" TargetMode="External"/><Relationship Id="rId3047" Type="http://schemas.openxmlformats.org/officeDocument/2006/relationships/hyperlink" Target="http://www.imdb.com/title/tt0084516/?ref_=fn_tt_tt_1" TargetMode="External"/><Relationship Id="rId4378" Type="http://schemas.openxmlformats.org/officeDocument/2006/relationships/hyperlink" Target="http://www.imdb.com/title/tt0118789/?ref_=fn_tt_tt_1" TargetMode="External"/><Relationship Id="rId3046" Type="http://schemas.openxmlformats.org/officeDocument/2006/relationships/hyperlink" Target="http://www.imdb.com/title/tt0424908/?ref_=fn_tt_tt_1" TargetMode="External"/><Relationship Id="rId4377" Type="http://schemas.openxmlformats.org/officeDocument/2006/relationships/hyperlink" Target="http://www.imdb.com/title/tt0109759/?ref_=fn_tt_tt_1" TargetMode="External"/><Relationship Id="rId3049" Type="http://schemas.openxmlformats.org/officeDocument/2006/relationships/hyperlink" Target="http://www.imdb.com/title/tt1132626/?ref_=fn_tt_tt_1" TargetMode="External"/><Relationship Id="rId3048" Type="http://schemas.openxmlformats.org/officeDocument/2006/relationships/hyperlink" Target="http://www.imdb.com/title/tt1233192/?ref_=fn_tt_tt_1" TargetMode="External"/><Relationship Id="rId4379" Type="http://schemas.openxmlformats.org/officeDocument/2006/relationships/hyperlink" Target="http://www.imdb.com/title/tt1591095/?ref_=fn_tt_tt_1" TargetMode="External"/><Relationship Id="rId3911" Type="http://schemas.openxmlformats.org/officeDocument/2006/relationships/hyperlink" Target="http://www.imdb.com/title/tt0095904/?ref_=fn_tt_tt_1" TargetMode="External"/><Relationship Id="rId3910" Type="http://schemas.openxmlformats.org/officeDocument/2006/relationships/hyperlink" Target="http://www.imdb.com/title/tt0120122/?ref_=fn_tt_tt_1" TargetMode="External"/><Relationship Id="rId3913" Type="http://schemas.openxmlformats.org/officeDocument/2006/relationships/hyperlink" Target="http://www.imdb.com/title/tt0156639/?ref_=fn_tt_tt_1" TargetMode="External"/><Relationship Id="rId3912" Type="http://schemas.openxmlformats.org/officeDocument/2006/relationships/hyperlink" Target="http://www.imdb.com/title/tt0206226/?ref_=fn_tt_tt_1" TargetMode="External"/><Relationship Id="rId3915" Type="http://schemas.openxmlformats.org/officeDocument/2006/relationships/hyperlink" Target="http://www.imdb.com/title/tt1529572/?ref_=fn_tt_tt_1" TargetMode="External"/><Relationship Id="rId3914" Type="http://schemas.openxmlformats.org/officeDocument/2006/relationships/hyperlink" Target="http://www.imdb.com/title/tt2876428/?ref_=fn_tt_tt_1" TargetMode="External"/><Relationship Id="rId3917" Type="http://schemas.openxmlformats.org/officeDocument/2006/relationships/hyperlink" Target="http://www.imdb.com/title/tt0122906/?ref_=fn_tt_tt_1" TargetMode="External"/><Relationship Id="rId3916" Type="http://schemas.openxmlformats.org/officeDocument/2006/relationships/hyperlink" Target="http://www.imdb.com/title/tt0218182/?ref_=fn_tt_tt_1" TargetMode="External"/><Relationship Id="rId3919" Type="http://schemas.openxmlformats.org/officeDocument/2006/relationships/hyperlink" Target="http://www.imdb.com/title/tt0120878/?ref_=fn_tt_tt_1" TargetMode="External"/><Relationship Id="rId3918" Type="http://schemas.openxmlformats.org/officeDocument/2006/relationships/hyperlink" Target="http://www.imdb.com/title/tt2103267/?ref_=fn_tt_tt_1" TargetMode="External"/><Relationship Id="rId3900" Type="http://schemas.openxmlformats.org/officeDocument/2006/relationships/hyperlink" Target="http://www.imdb.com/title/tt0873886/?ref_=fn_tt_tt_1" TargetMode="External"/><Relationship Id="rId3902" Type="http://schemas.openxmlformats.org/officeDocument/2006/relationships/hyperlink" Target="http://www.imdb.com/title/tt0770802/?ref_=fn_tt_tt_1" TargetMode="External"/><Relationship Id="rId3901" Type="http://schemas.openxmlformats.org/officeDocument/2006/relationships/hyperlink" Target="http://www.imdb.com/title/tt0366780/?ref_=fn_tt_tt_1" TargetMode="External"/><Relationship Id="rId3904" Type="http://schemas.openxmlformats.org/officeDocument/2006/relationships/hyperlink" Target="http://www.imdb.com/title/tt1645080/?ref_=fn_tt_tt_1" TargetMode="External"/><Relationship Id="rId3903" Type="http://schemas.openxmlformats.org/officeDocument/2006/relationships/hyperlink" Target="http://www.imdb.com/title/tt0092615/?ref_=fn_tt_tt_1" TargetMode="External"/><Relationship Id="rId3906" Type="http://schemas.openxmlformats.org/officeDocument/2006/relationships/hyperlink" Target="http://www.imdb.com/title/tt0273982/?ref_=fn_tt_tt_1" TargetMode="External"/><Relationship Id="rId3905" Type="http://schemas.openxmlformats.org/officeDocument/2006/relationships/hyperlink" Target="http://www.imdb.com/title/tt3346224/?ref_=fn_tt_tt_1" TargetMode="External"/><Relationship Id="rId3908" Type="http://schemas.openxmlformats.org/officeDocument/2006/relationships/hyperlink" Target="http://www.imdb.com/title/tt2076220/?ref_=fn_tt_tt_1" TargetMode="External"/><Relationship Id="rId3907" Type="http://schemas.openxmlformats.org/officeDocument/2006/relationships/hyperlink" Target="http://www.imdb.com/title/tt0126859/?ref_=fn_tt_tt_1" TargetMode="External"/><Relationship Id="rId3909" Type="http://schemas.openxmlformats.org/officeDocument/2006/relationships/hyperlink" Target="http://www.imdb.com/title/tt2382396/?ref_=fn_tt_tt_1" TargetMode="External"/><Relationship Id="rId3931" Type="http://schemas.openxmlformats.org/officeDocument/2006/relationships/hyperlink" Target="http://www.imdb.com/title/tt0020960/?ref_=fn_tt_tt_1" TargetMode="External"/><Relationship Id="rId2600" Type="http://schemas.openxmlformats.org/officeDocument/2006/relationships/hyperlink" Target="http://www.imdb.com/title/tt1196141/?ref_=fn_tt_tt_1" TargetMode="External"/><Relationship Id="rId3930" Type="http://schemas.openxmlformats.org/officeDocument/2006/relationships/hyperlink" Target="http://www.imdb.com/title/tt1844203/?ref_=fn_tt_tt_1" TargetMode="External"/><Relationship Id="rId2601" Type="http://schemas.openxmlformats.org/officeDocument/2006/relationships/hyperlink" Target="http://www.imdb.com/title/tt2023587/?ref_=fn_tt_tt_1" TargetMode="External"/><Relationship Id="rId3933" Type="http://schemas.openxmlformats.org/officeDocument/2006/relationships/hyperlink" Target="http://www.imdb.com/title/tt3533916/?ref_=fn_tt_tt_1" TargetMode="External"/><Relationship Id="rId2602" Type="http://schemas.openxmlformats.org/officeDocument/2006/relationships/hyperlink" Target="http://www.imdb.com/title/tt0085995/?ref_=fn_tt_tt_1" TargetMode="External"/><Relationship Id="rId3932" Type="http://schemas.openxmlformats.org/officeDocument/2006/relationships/hyperlink" Target="http://www.imdb.com/title/tt0491109/?ref_=fn_tt_tt_1" TargetMode="External"/><Relationship Id="rId2603" Type="http://schemas.openxmlformats.org/officeDocument/2006/relationships/hyperlink" Target="http://www.imdb.com/title/tt3063516/?ref_=fn_tt_tt_1" TargetMode="External"/><Relationship Id="rId3935" Type="http://schemas.openxmlformats.org/officeDocument/2006/relationships/hyperlink" Target="http://www.imdb.com/title/tt1854582/?ref_=fn_tt_tt_1" TargetMode="External"/><Relationship Id="rId2604" Type="http://schemas.openxmlformats.org/officeDocument/2006/relationships/hyperlink" Target="http://www.imdb.com/title/tt0436697/?ref_=fn_tt_tt_1" TargetMode="External"/><Relationship Id="rId3934" Type="http://schemas.openxmlformats.org/officeDocument/2006/relationships/hyperlink" Target="http://www.imdb.com/title/tt1316536/?ref_=fn_tt_tt_1" TargetMode="External"/><Relationship Id="rId2605" Type="http://schemas.openxmlformats.org/officeDocument/2006/relationships/hyperlink" Target="http://www.imdb.com/title/tt0094721/?ref_=fn_tt_tt_1" TargetMode="External"/><Relationship Id="rId3937" Type="http://schemas.openxmlformats.org/officeDocument/2006/relationships/hyperlink" Target="http://www.imdb.com/title/tt2414822/?ref_=fn_tt_tt_1" TargetMode="External"/><Relationship Id="rId2606" Type="http://schemas.openxmlformats.org/officeDocument/2006/relationships/hyperlink" Target="http://www.imdb.com/title/tt0906108/?ref_=fn_tt_tt_1" TargetMode="External"/><Relationship Id="rId3936" Type="http://schemas.openxmlformats.org/officeDocument/2006/relationships/hyperlink" Target="http://www.imdb.com/title/tt2395247/?ref_=fn_tt_tt_1" TargetMode="External"/><Relationship Id="rId808" Type="http://schemas.openxmlformats.org/officeDocument/2006/relationships/hyperlink" Target="http://www.imdb.com/title/tt1051904/?ref_=fn_tt_tt_1" TargetMode="External"/><Relationship Id="rId2607" Type="http://schemas.openxmlformats.org/officeDocument/2006/relationships/hyperlink" Target="http://www.imdb.com/title/tt0110367/?ref_=fn_tt_tt_1" TargetMode="External"/><Relationship Id="rId3939" Type="http://schemas.openxmlformats.org/officeDocument/2006/relationships/hyperlink" Target="http://www.imdb.com/title/tt0060665/?ref_=fn_tt_tt_1" TargetMode="External"/><Relationship Id="rId807" Type="http://schemas.openxmlformats.org/officeDocument/2006/relationships/hyperlink" Target="http://www.imdb.com/title/tt2179136/?ref_=fn_tt_tt_1" TargetMode="External"/><Relationship Id="rId2608" Type="http://schemas.openxmlformats.org/officeDocument/2006/relationships/hyperlink" Target="http://www.imdb.com/title/tt1596365/?ref_=fn_tt_tt_1" TargetMode="External"/><Relationship Id="rId3938" Type="http://schemas.openxmlformats.org/officeDocument/2006/relationships/hyperlink" Target="http://www.imdb.com/title/tt2638144/?ref_=fn_tt_tt_1" TargetMode="External"/><Relationship Id="rId806" Type="http://schemas.openxmlformats.org/officeDocument/2006/relationships/hyperlink" Target="http://www.imdb.com/title/tt0120701/?ref_=fn_tt_tt_1" TargetMode="External"/><Relationship Id="rId2609" Type="http://schemas.openxmlformats.org/officeDocument/2006/relationships/hyperlink" Target="http://www.imdb.com/title/tt0455857/?ref_=fn_tt_tt_1" TargetMode="External"/><Relationship Id="rId805" Type="http://schemas.openxmlformats.org/officeDocument/2006/relationships/hyperlink" Target="http://www.imdb.com/title/tt1431045/?ref_=fn_tt_tt_1" TargetMode="External"/><Relationship Id="rId809" Type="http://schemas.openxmlformats.org/officeDocument/2006/relationships/hyperlink" Target="http://www.imdb.com/title/tt0115341/?ref_=fn_tt_tt_1" TargetMode="External"/><Relationship Id="rId800" Type="http://schemas.openxmlformats.org/officeDocument/2006/relationships/hyperlink" Target="http://www.imdb.com/title/tt3045616/?ref_=fn_tt_tt_1" TargetMode="External"/><Relationship Id="rId804" Type="http://schemas.openxmlformats.org/officeDocument/2006/relationships/hyperlink" Target="http://www.imdb.com/title/tt0326905/?ref_=fn_tt_tt_1" TargetMode="External"/><Relationship Id="rId803" Type="http://schemas.openxmlformats.org/officeDocument/2006/relationships/hyperlink" Target="http://www.imdb.com/title/tt4591310/?ref_=fn_tt_tt_1" TargetMode="External"/><Relationship Id="rId802" Type="http://schemas.openxmlformats.org/officeDocument/2006/relationships/hyperlink" Target="http://www.imdb.com/title/tt0294357/?ref_=fn_tt_tt_1" TargetMode="External"/><Relationship Id="rId801" Type="http://schemas.openxmlformats.org/officeDocument/2006/relationships/hyperlink" Target="http://www.imdb.com/title/tt0460780/?ref_=fn_tt_tt_1" TargetMode="External"/><Relationship Id="rId3920" Type="http://schemas.openxmlformats.org/officeDocument/2006/relationships/hyperlink" Target="http://www.imdb.com/title/tt0319769/?ref_=fn_tt_tt_1" TargetMode="External"/><Relationship Id="rId3922" Type="http://schemas.openxmlformats.org/officeDocument/2006/relationships/hyperlink" Target="http://www.imdb.com/title/tt1252374/?ref_=fn_tt_tt_1" TargetMode="External"/><Relationship Id="rId3921" Type="http://schemas.openxmlformats.org/officeDocument/2006/relationships/hyperlink" Target="http://www.imdb.com/title/tt1464580/?ref_=fn_tt_tt_1" TargetMode="External"/><Relationship Id="rId3924" Type="http://schemas.openxmlformats.org/officeDocument/2006/relationships/hyperlink" Target="http://www.imdb.com/title/tt2199543/?ref_=fn_tt_tt_1" TargetMode="External"/><Relationship Id="rId3923" Type="http://schemas.openxmlformats.org/officeDocument/2006/relationships/hyperlink" Target="http://www.imdb.com/title/tt0119502/?ref_=fn_tt_tt_1" TargetMode="External"/><Relationship Id="rId3926" Type="http://schemas.openxmlformats.org/officeDocument/2006/relationships/hyperlink" Target="http://www.imdb.com/title/tt1422136/?ref_=fn_tt_tt_1" TargetMode="External"/><Relationship Id="rId3925" Type="http://schemas.openxmlformats.org/officeDocument/2006/relationships/hyperlink" Target="http://www.imdb.com/title/tt1719071/?ref_=fn_tt_tt_1" TargetMode="External"/><Relationship Id="rId3928" Type="http://schemas.openxmlformats.org/officeDocument/2006/relationships/hyperlink" Target="http://www.imdb.com/title/tt3155604/?ref_=fn_tt_tt_1" TargetMode="External"/><Relationship Id="rId3927" Type="http://schemas.openxmlformats.org/officeDocument/2006/relationships/hyperlink" Target="http://www.imdb.com/title/tt0298482/?ref_=fn_tt_tt_1" TargetMode="External"/><Relationship Id="rId3929" Type="http://schemas.openxmlformats.org/officeDocument/2006/relationships/hyperlink" Target="http://www.imdb.com/title/tt0068156/?ref_=fn_tt_tt_1" TargetMode="External"/><Relationship Id="rId1334" Type="http://schemas.openxmlformats.org/officeDocument/2006/relationships/hyperlink" Target="http://www.imdb.com/title/tt0111280/?ref_=fn_tt_tt_1" TargetMode="External"/><Relationship Id="rId2665" Type="http://schemas.openxmlformats.org/officeDocument/2006/relationships/hyperlink" Target="http://www.imdb.com/title/tt1972571/?ref_=fn_tt_tt_1" TargetMode="External"/><Relationship Id="rId3997" Type="http://schemas.openxmlformats.org/officeDocument/2006/relationships/hyperlink" Target="http://www.imdb.com/title/tt1753460/?ref_=fn_tt_tt_1" TargetMode="External"/><Relationship Id="rId1335" Type="http://schemas.openxmlformats.org/officeDocument/2006/relationships/hyperlink" Target="http://www.imdb.com/title/tt1462900/?ref_=fn_tt_tt_1" TargetMode="External"/><Relationship Id="rId2666" Type="http://schemas.openxmlformats.org/officeDocument/2006/relationships/hyperlink" Target="http://www.imdb.com/title/tt0240515/?ref_=fn_tt_tt_1" TargetMode="External"/><Relationship Id="rId3996" Type="http://schemas.openxmlformats.org/officeDocument/2006/relationships/hyperlink" Target="http://www.imdb.com/title/tt1615147/?ref_=fn_tt_tt_1" TargetMode="External"/><Relationship Id="rId1336" Type="http://schemas.openxmlformats.org/officeDocument/2006/relationships/hyperlink" Target="http://www.imdb.com/title/tt1067583/?ref_=fn_tt_tt_1" TargetMode="External"/><Relationship Id="rId2667" Type="http://schemas.openxmlformats.org/officeDocument/2006/relationships/hyperlink" Target="http://www.imdb.com/title/tt0475998/?ref_=fn_tt_tt_1" TargetMode="External"/><Relationship Id="rId3999" Type="http://schemas.openxmlformats.org/officeDocument/2006/relationships/hyperlink" Target="http://www.imdb.com/title/tt2582802/?ref_=fn_tt_tt_1" TargetMode="External"/><Relationship Id="rId1337" Type="http://schemas.openxmlformats.org/officeDocument/2006/relationships/hyperlink" Target="http://www.imdb.com/title/tt0115082/?ref_=fn_tt_tt_1" TargetMode="External"/><Relationship Id="rId2668" Type="http://schemas.openxmlformats.org/officeDocument/2006/relationships/hyperlink" Target="http://www.imdb.com/title/tt0892375/?ref_=fn_tt_tt_1" TargetMode="External"/><Relationship Id="rId3998" Type="http://schemas.openxmlformats.org/officeDocument/2006/relationships/hyperlink" Target="http://www.imdb.com/title/tt1024715/?ref_=fn_tt_tt_1" TargetMode="External"/><Relationship Id="rId1338" Type="http://schemas.openxmlformats.org/officeDocument/2006/relationships/hyperlink" Target="http://www.imdb.com/title/tt2911342/?ref_=fn_tt_tt_1" TargetMode="External"/><Relationship Id="rId2669" Type="http://schemas.openxmlformats.org/officeDocument/2006/relationships/hyperlink" Target="http://www.imdb.com/title/tt0144964/?ref_=fn_tt_tt_1" TargetMode="External"/><Relationship Id="rId1339" Type="http://schemas.openxmlformats.org/officeDocument/2006/relationships/hyperlink" Target="http://www.imdb.com/title/tt0174856/?ref_=fn_tt_tt_1" TargetMode="External"/><Relationship Id="rId745" Type="http://schemas.openxmlformats.org/officeDocument/2006/relationships/hyperlink" Target="http://www.imdb.com/title/tt0120633/?ref_=fn_tt_tt_1" TargetMode="External"/><Relationship Id="rId744" Type="http://schemas.openxmlformats.org/officeDocument/2006/relationships/hyperlink" Target="http://www.imdb.com/title/tt0167190/?ref_=fn_tt_tt_1" TargetMode="External"/><Relationship Id="rId743" Type="http://schemas.openxmlformats.org/officeDocument/2006/relationships/hyperlink" Target="http://www.imdb.com/title/tt0116705/?ref_=fn_tt_tt_1" TargetMode="External"/><Relationship Id="rId742" Type="http://schemas.openxmlformats.org/officeDocument/2006/relationships/hyperlink" Target="http://www.imdb.com/title/tt0335438/?ref_=fn_tt_tt_1" TargetMode="External"/><Relationship Id="rId749" Type="http://schemas.openxmlformats.org/officeDocument/2006/relationships/hyperlink" Target="http://www.imdb.com/title/tt0118055/?ref_=fn_tt_tt_1" TargetMode="External"/><Relationship Id="rId748" Type="http://schemas.openxmlformats.org/officeDocument/2006/relationships/hyperlink" Target="http://www.imdb.com/title/tt0338337/?ref_=fn_tt_tt_1" TargetMode="External"/><Relationship Id="rId747" Type="http://schemas.openxmlformats.org/officeDocument/2006/relationships/hyperlink" Target="http://www.imdb.com/title/tt0119395/?ref_=fn_tt_tt_1" TargetMode="External"/><Relationship Id="rId746" Type="http://schemas.openxmlformats.org/officeDocument/2006/relationships/hyperlink" Target="http://www.imdb.com/title/tt1623288/?ref_=fn_tt_tt_1" TargetMode="External"/><Relationship Id="rId3991" Type="http://schemas.openxmlformats.org/officeDocument/2006/relationships/hyperlink" Target="http://www.imdb.com/title/tt2761578/?ref_=fn_tt_tt_1" TargetMode="External"/><Relationship Id="rId2660" Type="http://schemas.openxmlformats.org/officeDocument/2006/relationships/hyperlink" Target="http://www.imdb.com/title/tt2402157/?ref_=fn_tt_tt_1" TargetMode="External"/><Relationship Id="rId3990" Type="http://schemas.openxmlformats.org/officeDocument/2006/relationships/hyperlink" Target="http://www.imdb.com/title/tt2379386/?ref_=fn_tt_tt_1" TargetMode="External"/><Relationship Id="rId741" Type="http://schemas.openxmlformats.org/officeDocument/2006/relationships/hyperlink" Target="http://www.imdb.com/title/tt0393735/?ref_=fn_tt_tt_1" TargetMode="External"/><Relationship Id="rId1330" Type="http://schemas.openxmlformats.org/officeDocument/2006/relationships/hyperlink" Target="http://www.imdb.com/title/tt0256415/?ref_=fn_tt_tt_1" TargetMode="External"/><Relationship Id="rId2661" Type="http://schemas.openxmlformats.org/officeDocument/2006/relationships/hyperlink" Target="http://www.imdb.com/title/tt0120662/?ref_=fn_tt_tt_1" TargetMode="External"/><Relationship Id="rId3993" Type="http://schemas.openxmlformats.org/officeDocument/2006/relationships/hyperlink" Target="http://www.imdb.com/title/tt1800337/?ref_=fn_tt_tt_1" TargetMode="External"/><Relationship Id="rId740" Type="http://schemas.openxmlformats.org/officeDocument/2006/relationships/hyperlink" Target="http://www.imdb.com/title/tt0328107/?ref_=fn_tt_tt_1" TargetMode="External"/><Relationship Id="rId1331" Type="http://schemas.openxmlformats.org/officeDocument/2006/relationships/hyperlink" Target="http://www.imdb.com/title/tt1142988/?ref_=fn_tt_tt_1" TargetMode="External"/><Relationship Id="rId2662" Type="http://schemas.openxmlformats.org/officeDocument/2006/relationships/hyperlink" Target="http://www.imdb.com/title/tt0887912/?ref_=fn_tt_tt_1" TargetMode="External"/><Relationship Id="rId3992" Type="http://schemas.openxmlformats.org/officeDocument/2006/relationships/hyperlink" Target="http://www.imdb.com/title/tt2073661/?ref_=fn_tt_tt_1" TargetMode="External"/><Relationship Id="rId1332" Type="http://schemas.openxmlformats.org/officeDocument/2006/relationships/hyperlink" Target="http://www.imdb.com/title/tt0117608/?ref_=fn_tt_tt_1" TargetMode="External"/><Relationship Id="rId2663" Type="http://schemas.openxmlformats.org/officeDocument/2006/relationships/hyperlink" Target="http://www.imdb.com/title/tt0087262/?ref_=fn_tt_tt_1" TargetMode="External"/><Relationship Id="rId3995" Type="http://schemas.openxmlformats.org/officeDocument/2006/relationships/hyperlink" Target="http://www.imdb.com/title/tt0428803/?ref_=fn_tt_tt_1" TargetMode="External"/><Relationship Id="rId1333" Type="http://schemas.openxmlformats.org/officeDocument/2006/relationships/hyperlink" Target="http://www.imdb.com/title/tt0287717/?ref_=fn_tt_tt_1" TargetMode="External"/><Relationship Id="rId2664" Type="http://schemas.openxmlformats.org/officeDocument/2006/relationships/hyperlink" Target="http://www.imdb.com/title/tt1764234/?ref_=fn_tt_tt_1" TargetMode="External"/><Relationship Id="rId3994" Type="http://schemas.openxmlformats.org/officeDocument/2006/relationships/hyperlink" Target="http://www.imdb.com/title/tt0076141/?ref_=fn_tt_tt_1" TargetMode="External"/><Relationship Id="rId1323" Type="http://schemas.openxmlformats.org/officeDocument/2006/relationships/hyperlink" Target="http://www.imdb.com/title/tt0232500/?ref_=fn_tt_tt_1" TargetMode="External"/><Relationship Id="rId2654" Type="http://schemas.openxmlformats.org/officeDocument/2006/relationships/hyperlink" Target="http://www.imdb.com/title/tt0283084/?ref_=fn_tt_tt_1" TargetMode="External"/><Relationship Id="rId3986" Type="http://schemas.openxmlformats.org/officeDocument/2006/relationships/hyperlink" Target="http://www.imdb.com/title/tt5116280/?ref_=fn_tt_tt_1" TargetMode="External"/><Relationship Id="rId1324" Type="http://schemas.openxmlformats.org/officeDocument/2006/relationships/hyperlink" Target="http://www.imdb.com/title/tt1142977/?ref_=fn_tt_tt_1" TargetMode="External"/><Relationship Id="rId2655" Type="http://schemas.openxmlformats.org/officeDocument/2006/relationships/hyperlink" Target="http://www.imdb.com/title/tt0419946/?ref_=fn_tt_tt_1" TargetMode="External"/><Relationship Id="rId3985" Type="http://schemas.openxmlformats.org/officeDocument/2006/relationships/hyperlink" Target="http://www.imdb.com/title/tt0138862/?ref_=fn_tt_tt_1" TargetMode="External"/><Relationship Id="rId1325" Type="http://schemas.openxmlformats.org/officeDocument/2006/relationships/hyperlink" Target="http://www.imdb.com/title/tt0379786/?ref_=fn_tt_tt_1" TargetMode="External"/><Relationship Id="rId2656" Type="http://schemas.openxmlformats.org/officeDocument/2006/relationships/hyperlink" Target="http://www.imdb.com/title/tt4139124/?ref_=fn_tt_tt_1" TargetMode="External"/><Relationship Id="rId3988" Type="http://schemas.openxmlformats.org/officeDocument/2006/relationships/hyperlink" Target="http://www.imdb.com/title/tt2166834/?ref_=fn_tt_tt_1" TargetMode="External"/><Relationship Id="rId1326" Type="http://schemas.openxmlformats.org/officeDocument/2006/relationships/hyperlink" Target="http://www.imdb.com/title/tt0312329/?ref_=fn_tt_tt_1" TargetMode="External"/><Relationship Id="rId2657" Type="http://schemas.openxmlformats.org/officeDocument/2006/relationships/hyperlink" Target="http://www.imdb.com/title/tt1555064/?ref_=fn_tt_tt_1" TargetMode="External"/><Relationship Id="rId3987" Type="http://schemas.openxmlformats.org/officeDocument/2006/relationships/hyperlink" Target="http://www.imdb.com/title/tt1002561/?ref_=fn_tt_tt_1" TargetMode="External"/><Relationship Id="rId1327" Type="http://schemas.openxmlformats.org/officeDocument/2006/relationships/hyperlink" Target="http://www.imdb.com/title/tt0086393/?ref_=fn_tt_tt_1" TargetMode="External"/><Relationship Id="rId2658" Type="http://schemas.openxmlformats.org/officeDocument/2006/relationships/hyperlink" Target="http://www.imdb.com/title/tt0134619/?ref_=fn_tt_tt_1" TargetMode="External"/><Relationship Id="rId1328" Type="http://schemas.openxmlformats.org/officeDocument/2006/relationships/hyperlink" Target="http://www.imdb.com/title/tt1661382/?ref_=fn_tt_tt_1" TargetMode="External"/><Relationship Id="rId2659" Type="http://schemas.openxmlformats.org/officeDocument/2006/relationships/hyperlink" Target="http://www.imdb.com/title/tt1817273/?ref_=fn_tt_tt_1" TargetMode="External"/><Relationship Id="rId3989" Type="http://schemas.openxmlformats.org/officeDocument/2006/relationships/hyperlink" Target="http://www.imdb.com/title/tt5001130/?ref_=fn_tt_tt_1" TargetMode="External"/><Relationship Id="rId1329" Type="http://schemas.openxmlformats.org/officeDocument/2006/relationships/hyperlink" Target="http://www.imdb.com/title/tt0425637/?ref_=fn_tt_tt_1" TargetMode="External"/><Relationship Id="rId739" Type="http://schemas.openxmlformats.org/officeDocument/2006/relationships/hyperlink" Target="http://www.imdb.com/title/tt0949731/?ref_=fn_tt_tt_1" TargetMode="External"/><Relationship Id="rId734" Type="http://schemas.openxmlformats.org/officeDocument/2006/relationships/hyperlink" Target="http://www.imdb.com/title/tt0149261/?ref_=fn_tt_tt_1" TargetMode="External"/><Relationship Id="rId733" Type="http://schemas.openxmlformats.org/officeDocument/2006/relationships/hyperlink" Target="http://www.imdb.com/title/tt0790724/?ref_=fn_tt_tt_1" TargetMode="External"/><Relationship Id="rId732" Type="http://schemas.openxmlformats.org/officeDocument/2006/relationships/hyperlink" Target="http://www.imdb.com/title/tt0349710/?ref_=fn_tt_tt_1" TargetMode="External"/><Relationship Id="rId731" Type="http://schemas.openxmlformats.org/officeDocument/2006/relationships/hyperlink" Target="http://www.imdb.com/title/tt0277296/?ref_=fn_tt_tt_1" TargetMode="External"/><Relationship Id="rId738" Type="http://schemas.openxmlformats.org/officeDocument/2006/relationships/hyperlink" Target="http://www.imdb.com/title/tt0327597/?ref_=fn_tt_tt_1" TargetMode="External"/><Relationship Id="rId737" Type="http://schemas.openxmlformats.org/officeDocument/2006/relationships/hyperlink" Target="http://www.imdb.com/title/tt0257568/?ref_=fn_tt_tt_1" TargetMode="External"/><Relationship Id="rId736" Type="http://schemas.openxmlformats.org/officeDocument/2006/relationships/hyperlink" Target="http://www.imdb.com/title/tt1598778/?ref_=fn_tt_tt_1" TargetMode="External"/><Relationship Id="rId735" Type="http://schemas.openxmlformats.org/officeDocument/2006/relationships/hyperlink" Target="http://www.imdb.com/title/tt1477715/?ref_=fn_tt_tt_1" TargetMode="External"/><Relationship Id="rId3980" Type="http://schemas.openxmlformats.org/officeDocument/2006/relationships/hyperlink" Target="http://www.imdb.com/title/tt1298649/?ref_=fn_tt_tt_1" TargetMode="External"/><Relationship Id="rId730" Type="http://schemas.openxmlformats.org/officeDocument/2006/relationships/hyperlink" Target="http://www.imdb.com/title/tt0369339/?ref_=fn_tt_tt_1" TargetMode="External"/><Relationship Id="rId2650" Type="http://schemas.openxmlformats.org/officeDocument/2006/relationships/hyperlink" Target="http://www.imdb.com/title/tt0107711/?ref_=fn_tt_tt_1" TargetMode="External"/><Relationship Id="rId3982" Type="http://schemas.openxmlformats.org/officeDocument/2006/relationships/hyperlink" Target="http://www.imdb.com/title/tt0367631/?ref_=fn_tt_tt_1" TargetMode="External"/><Relationship Id="rId1320" Type="http://schemas.openxmlformats.org/officeDocument/2006/relationships/hyperlink" Target="http://www.imdb.com/title/tt2631186/?ref_=fn_tt_tt_1" TargetMode="External"/><Relationship Id="rId2651" Type="http://schemas.openxmlformats.org/officeDocument/2006/relationships/hyperlink" Target="http://www.imdb.com/title/tt0434215/?ref_=fn_tt_tt_1" TargetMode="External"/><Relationship Id="rId3981" Type="http://schemas.openxmlformats.org/officeDocument/2006/relationships/hyperlink" Target="http://www.imdb.com/title/tt0380817/?ref_=fn_tt_tt_1" TargetMode="External"/><Relationship Id="rId1321" Type="http://schemas.openxmlformats.org/officeDocument/2006/relationships/hyperlink" Target="http://www.imdb.com/title/tt0452694/?ref_=fn_tt_tt_1" TargetMode="External"/><Relationship Id="rId2652" Type="http://schemas.openxmlformats.org/officeDocument/2006/relationships/hyperlink" Target="http://www.imdb.com/title/tt0800069/?ref_=fn_tt_tt_1" TargetMode="External"/><Relationship Id="rId3984" Type="http://schemas.openxmlformats.org/officeDocument/2006/relationships/hyperlink" Target="http://www.imdb.com/title/tt1074191/?ref_=fn_tt_tt_1" TargetMode="External"/><Relationship Id="rId1322" Type="http://schemas.openxmlformats.org/officeDocument/2006/relationships/hyperlink" Target="http://www.imdb.com/title/tt0490084/?ref_=fn_tt_tt_1" TargetMode="External"/><Relationship Id="rId2653" Type="http://schemas.openxmlformats.org/officeDocument/2006/relationships/hyperlink" Target="http://www.imdb.com/title/tt0192731/?ref_=fn_tt_tt_1" TargetMode="External"/><Relationship Id="rId3983" Type="http://schemas.openxmlformats.org/officeDocument/2006/relationships/hyperlink" Target="http://www.imdb.com/title/tt3103166/?ref_=fn_tt_tt_1" TargetMode="External"/><Relationship Id="rId1356" Type="http://schemas.openxmlformats.org/officeDocument/2006/relationships/hyperlink" Target="http://www.imdb.com/title/tt0437954/?ref_=fn_tt_tt_1" TargetMode="External"/><Relationship Id="rId2687" Type="http://schemas.openxmlformats.org/officeDocument/2006/relationships/hyperlink" Target="http://www.imdb.com/title/tt0279331/?ref_=fn_tt_tt_1" TargetMode="External"/><Relationship Id="rId1357" Type="http://schemas.openxmlformats.org/officeDocument/2006/relationships/hyperlink" Target="http://www.imdb.com/title/tt0469903/?ref_=fn_tt_tt_1" TargetMode="External"/><Relationship Id="rId2688" Type="http://schemas.openxmlformats.org/officeDocument/2006/relationships/hyperlink" Target="http://www.imdb.com/title/tt0829459/?ref_=fn_tt_tt_1" TargetMode="External"/><Relationship Id="rId1358" Type="http://schemas.openxmlformats.org/officeDocument/2006/relationships/hyperlink" Target="http://www.imdb.com/title/tt2304933/?ref_=fn_tt_tt_1" TargetMode="External"/><Relationship Id="rId2689" Type="http://schemas.openxmlformats.org/officeDocument/2006/relationships/hyperlink" Target="http://www.imdb.com/title/tt0202402/?ref_=fn_tt_tt_1" TargetMode="External"/><Relationship Id="rId1359" Type="http://schemas.openxmlformats.org/officeDocument/2006/relationships/hyperlink" Target="http://www.imdb.com/title/tt3076658/?ref_=fn_tt_tt_1" TargetMode="External"/><Relationship Id="rId767" Type="http://schemas.openxmlformats.org/officeDocument/2006/relationships/hyperlink" Target="http://www.imdb.com/title/tt0473705/?ref_=fn_tt_tt_1" TargetMode="External"/><Relationship Id="rId766" Type="http://schemas.openxmlformats.org/officeDocument/2006/relationships/hyperlink" Target="http://www.imdb.com/title/tt1057500/?ref_=fn_tt_tt_1" TargetMode="External"/><Relationship Id="rId765" Type="http://schemas.openxmlformats.org/officeDocument/2006/relationships/hyperlink" Target="http://www.imdb.com/title/tt1045778/?ref_=fn_tt_tt_1" TargetMode="External"/><Relationship Id="rId764" Type="http://schemas.openxmlformats.org/officeDocument/2006/relationships/hyperlink" Target="http://www.imdb.com/title/tt1321870/?ref_=fn_tt_tt_1" TargetMode="External"/><Relationship Id="rId769" Type="http://schemas.openxmlformats.org/officeDocument/2006/relationships/hyperlink" Target="http://www.imdb.com/title/tt0120764/?ref_=fn_tt_tt_1" TargetMode="External"/><Relationship Id="rId768" Type="http://schemas.openxmlformats.org/officeDocument/2006/relationships/hyperlink" Target="http://www.imdb.com/title/tt1135487/?ref_=fn_tt_tt_1" TargetMode="External"/><Relationship Id="rId2680" Type="http://schemas.openxmlformats.org/officeDocument/2006/relationships/hyperlink" Target="http://www.imdb.com/title/tt0119304/?ref_=fn_tt_tt_1" TargetMode="External"/><Relationship Id="rId1350" Type="http://schemas.openxmlformats.org/officeDocument/2006/relationships/hyperlink" Target="http://www.imdb.com/title/tt0084787/?ref_=fn_tt_tt_1" TargetMode="External"/><Relationship Id="rId2681" Type="http://schemas.openxmlformats.org/officeDocument/2006/relationships/hyperlink" Target="http://www.imdb.com/title/tt0195778/?ref_=fn_tt_tt_1" TargetMode="External"/><Relationship Id="rId1351" Type="http://schemas.openxmlformats.org/officeDocument/2006/relationships/hyperlink" Target="http://www.imdb.com/title/tt1411250/?ref_=fn_tt_tt_1" TargetMode="External"/><Relationship Id="rId2682" Type="http://schemas.openxmlformats.org/officeDocument/2006/relationships/hyperlink" Target="http://www.imdb.com/title/tt0088846/?ref_=fn_tt_tt_1" TargetMode="External"/><Relationship Id="rId763" Type="http://schemas.openxmlformats.org/officeDocument/2006/relationships/hyperlink" Target="http://www.imdb.com/title/tt0253556/?ref_=fn_tt_tt_1" TargetMode="External"/><Relationship Id="rId1352" Type="http://schemas.openxmlformats.org/officeDocument/2006/relationships/hyperlink" Target="http://www.imdb.com/title/tt0119210/?ref_=fn_tt_tt_1" TargetMode="External"/><Relationship Id="rId2683" Type="http://schemas.openxmlformats.org/officeDocument/2006/relationships/hyperlink" Target="http://www.imdb.com/title/tt0361696/?ref_=fn_tt_tt_1" TargetMode="External"/><Relationship Id="rId762" Type="http://schemas.openxmlformats.org/officeDocument/2006/relationships/hyperlink" Target="http://www.imdb.com/title/tt0385307/?ref_=fn_tt_tt_1" TargetMode="External"/><Relationship Id="rId1353" Type="http://schemas.openxmlformats.org/officeDocument/2006/relationships/hyperlink" Target="http://www.imdb.com/title/tt0193560/?ref_=fn_tt_tt_1" TargetMode="External"/><Relationship Id="rId2684" Type="http://schemas.openxmlformats.org/officeDocument/2006/relationships/hyperlink" Target="http://www.imdb.com/title/tt0281432/?ref_=fn_tt_tt_1" TargetMode="External"/><Relationship Id="rId761" Type="http://schemas.openxmlformats.org/officeDocument/2006/relationships/hyperlink" Target="http://www.imdb.com/title/tt1490017/?ref_=fn_tt_tt_1" TargetMode="External"/><Relationship Id="rId1354" Type="http://schemas.openxmlformats.org/officeDocument/2006/relationships/hyperlink" Target="http://www.imdb.com/title/tt0970411/?ref_=fn_tt_tt_1" TargetMode="External"/><Relationship Id="rId2685" Type="http://schemas.openxmlformats.org/officeDocument/2006/relationships/hyperlink" Target="http://www.imdb.com/title/tt0118715/?ref_=fn_tt_tt_1" TargetMode="External"/><Relationship Id="rId760" Type="http://schemas.openxmlformats.org/officeDocument/2006/relationships/hyperlink" Target="http://www.imdb.com/title/tt0120791/?ref_=fn_tt_tt_1" TargetMode="External"/><Relationship Id="rId1355" Type="http://schemas.openxmlformats.org/officeDocument/2006/relationships/hyperlink" Target="http://www.imdb.com/title/tt1560747/?ref_=fn_tt_tt_1" TargetMode="External"/><Relationship Id="rId2686" Type="http://schemas.openxmlformats.org/officeDocument/2006/relationships/hyperlink" Target="http://www.imdb.com/title/tt0462200/?ref_=fn_tt_tt_1" TargetMode="External"/><Relationship Id="rId1345" Type="http://schemas.openxmlformats.org/officeDocument/2006/relationships/hyperlink" Target="http://www.imdb.com/title/tt0142688/?ref_=fn_tt_tt_1" TargetMode="External"/><Relationship Id="rId2676" Type="http://schemas.openxmlformats.org/officeDocument/2006/relationships/hyperlink" Target="http://www.imdb.com/title/tt0352277/?ref_=fn_tt_tt_1" TargetMode="External"/><Relationship Id="rId1346" Type="http://schemas.openxmlformats.org/officeDocument/2006/relationships/hyperlink" Target="http://www.imdb.com/title/tt0116259/?ref_=fn_tt_tt_1" TargetMode="External"/><Relationship Id="rId2677" Type="http://schemas.openxmlformats.org/officeDocument/2006/relationships/hyperlink" Target="http://www.imdb.com/title/tt0097965/?ref_=fn_tt_tt_1" TargetMode="External"/><Relationship Id="rId1347" Type="http://schemas.openxmlformats.org/officeDocument/2006/relationships/hyperlink" Target="http://www.imdb.com/title/tt0202470/?ref_=fn_tt_tt_1" TargetMode="External"/><Relationship Id="rId2678" Type="http://schemas.openxmlformats.org/officeDocument/2006/relationships/hyperlink" Target="http://www.imdb.com/title/tt0120598/?ref_=fn_tt_tt_1" TargetMode="External"/><Relationship Id="rId1348" Type="http://schemas.openxmlformats.org/officeDocument/2006/relationships/hyperlink" Target="http://www.imdb.com/title/tt0929632/?ref_=fn_tt_tt_1" TargetMode="External"/><Relationship Id="rId2679" Type="http://schemas.openxmlformats.org/officeDocument/2006/relationships/hyperlink" Target="http://www.imdb.com/title/tt1258972/?ref_=fn_tt_tt_1" TargetMode="External"/><Relationship Id="rId1349" Type="http://schemas.openxmlformats.org/officeDocument/2006/relationships/hyperlink" Target="http://www.imdb.com/title/tt0118158/?ref_=fn_tt_tt_1" TargetMode="External"/><Relationship Id="rId756" Type="http://schemas.openxmlformats.org/officeDocument/2006/relationships/hyperlink" Target="http://www.imdb.com/title/tt3300542/?ref_=fn_tt_tt_1" TargetMode="External"/><Relationship Id="rId755" Type="http://schemas.openxmlformats.org/officeDocument/2006/relationships/hyperlink" Target="http://www.imdb.com/title/tt2446980/?ref_=fn_tt_tt_1" TargetMode="External"/><Relationship Id="rId754" Type="http://schemas.openxmlformats.org/officeDocument/2006/relationships/hyperlink" Target="http://www.imdb.com/title/tt1205537/?ref_=fn_tt_tt_1" TargetMode="External"/><Relationship Id="rId753" Type="http://schemas.openxmlformats.org/officeDocument/2006/relationships/hyperlink" Target="http://www.imdb.com/title/tt0114781/?ref_=fn_tt_tt_1" TargetMode="External"/><Relationship Id="rId759" Type="http://schemas.openxmlformats.org/officeDocument/2006/relationships/hyperlink" Target="http://www.imdb.com/title/tt0787474/?ref_=fn_tt_tt_1" TargetMode="External"/><Relationship Id="rId758" Type="http://schemas.openxmlformats.org/officeDocument/2006/relationships/hyperlink" Target="http://www.imdb.com/title/tt0822854/?ref_=fn_tt_tt_1" TargetMode="External"/><Relationship Id="rId757" Type="http://schemas.openxmlformats.org/officeDocument/2006/relationships/hyperlink" Target="http://www.imdb.com/title/tt0118583/?ref_=fn_tt_tt_1" TargetMode="External"/><Relationship Id="rId2670" Type="http://schemas.openxmlformats.org/officeDocument/2006/relationships/hyperlink" Target="http://www.imdb.com/title/tt0417225/?ref_=fn_tt_tt_1" TargetMode="External"/><Relationship Id="rId1340" Type="http://schemas.openxmlformats.org/officeDocument/2006/relationships/hyperlink" Target="http://www.imdb.com/title/tt0278435/?ref_=fn_tt_tt_1" TargetMode="External"/><Relationship Id="rId2671" Type="http://schemas.openxmlformats.org/officeDocument/2006/relationships/hyperlink" Target="http://www.imdb.com/title/tt1563738/?ref_=fn_tt_tt_1" TargetMode="External"/><Relationship Id="rId752" Type="http://schemas.openxmlformats.org/officeDocument/2006/relationships/hyperlink" Target="http://www.imdb.com/title/tt0290095/?ref_=fn_tt_tt_1" TargetMode="External"/><Relationship Id="rId1341" Type="http://schemas.openxmlformats.org/officeDocument/2006/relationships/hyperlink" Target="http://www.imdb.com/title/tt0125022/?ref_=fn_tt_tt_1" TargetMode="External"/><Relationship Id="rId2672" Type="http://schemas.openxmlformats.org/officeDocument/2006/relationships/hyperlink" Target="http://www.imdb.com/title/tt1172233/?ref_=fn_tt_tt_1" TargetMode="External"/><Relationship Id="rId751" Type="http://schemas.openxmlformats.org/officeDocument/2006/relationships/hyperlink" Target="http://www.imdb.com/title/tt0790772/?ref_=fn_tt_tt_1" TargetMode="External"/><Relationship Id="rId1342" Type="http://schemas.openxmlformats.org/officeDocument/2006/relationships/hyperlink" Target="http://www.imdb.com/title/tt3450650/?ref_=fn_tt_tt_1" TargetMode="External"/><Relationship Id="rId2673" Type="http://schemas.openxmlformats.org/officeDocument/2006/relationships/hyperlink" Target="http://www.imdb.com/title/tt0211465/?ref_=fn_tt_tt_1" TargetMode="External"/><Relationship Id="rId750" Type="http://schemas.openxmlformats.org/officeDocument/2006/relationships/hyperlink" Target="http://www.imdb.com/title/tt0420238/?ref_=fn_tt_tt_1" TargetMode="External"/><Relationship Id="rId1343" Type="http://schemas.openxmlformats.org/officeDocument/2006/relationships/hyperlink" Target="http://www.imdb.com/title/tt0225071/?ref_=fn_tt_tt_1" TargetMode="External"/><Relationship Id="rId2674" Type="http://schemas.openxmlformats.org/officeDocument/2006/relationships/hyperlink" Target="http://www.imdb.com/title/tt0310910/?ref_=fn_tt_tt_1" TargetMode="External"/><Relationship Id="rId1344" Type="http://schemas.openxmlformats.org/officeDocument/2006/relationships/hyperlink" Target="http://www.imdb.com/title/tt0279889/?ref_=fn_tt_tt_1" TargetMode="External"/><Relationship Id="rId2675" Type="http://schemas.openxmlformats.org/officeDocument/2006/relationships/hyperlink" Target="http://www.imdb.com/title/tt0164108/?ref_=fn_tt_tt_1" TargetMode="External"/><Relationship Id="rId2621" Type="http://schemas.openxmlformats.org/officeDocument/2006/relationships/hyperlink" Target="http://www.imdb.com/title/tt1243974/?ref_=fn_tt_tt_1" TargetMode="External"/><Relationship Id="rId3953" Type="http://schemas.openxmlformats.org/officeDocument/2006/relationships/hyperlink" Target="http://www.imdb.com/title/tt0068098/?ref_=fn_tt_tt_1" TargetMode="External"/><Relationship Id="rId2622" Type="http://schemas.openxmlformats.org/officeDocument/2006/relationships/hyperlink" Target="http://www.imdb.com/title/tt0192614/?ref_=fn_tt_tt_1" TargetMode="External"/><Relationship Id="rId3952" Type="http://schemas.openxmlformats.org/officeDocument/2006/relationships/hyperlink" Target="http://www.imdb.com/title/tt1401152/?ref_=fn_tt_tt_1" TargetMode="External"/><Relationship Id="rId2623" Type="http://schemas.openxmlformats.org/officeDocument/2006/relationships/hyperlink" Target="http://www.imdb.com/title/tt2980516/?ref_=fn_tt_tt_1" TargetMode="External"/><Relationship Id="rId3955" Type="http://schemas.openxmlformats.org/officeDocument/2006/relationships/hyperlink" Target="http://www.imdb.com/title/tt0119164/?ref_=fn_tt_tt_1" TargetMode="External"/><Relationship Id="rId2624" Type="http://schemas.openxmlformats.org/officeDocument/2006/relationships/hyperlink" Target="http://www.imdb.com/title/tt0328099/?ref_=fn_tt_tt_1" TargetMode="External"/><Relationship Id="rId3954" Type="http://schemas.openxmlformats.org/officeDocument/2006/relationships/hyperlink" Target="http://www.imdb.com/title/tt0064665/?ref_=fn_tt_tt_1" TargetMode="External"/><Relationship Id="rId2625" Type="http://schemas.openxmlformats.org/officeDocument/2006/relationships/hyperlink" Target="http://www.imdb.com/title/tt0198021/?ref_=fn_tt_tt_1" TargetMode="External"/><Relationship Id="rId3957" Type="http://schemas.openxmlformats.org/officeDocument/2006/relationships/hyperlink" Target="http://www.imdb.com/title/tt4340720/?ref_=fn_tt_tt_1" TargetMode="External"/><Relationship Id="rId2626" Type="http://schemas.openxmlformats.org/officeDocument/2006/relationships/hyperlink" Target="http://www.imdb.com/title/tt0056172/?ref_=fn_tt_tt_1" TargetMode="External"/><Relationship Id="rId3956" Type="http://schemas.openxmlformats.org/officeDocument/2006/relationships/hyperlink" Target="http://www.imdb.com/title/tt0080339/?ref_=fn_tt_tt_1" TargetMode="External"/><Relationship Id="rId2627" Type="http://schemas.openxmlformats.org/officeDocument/2006/relationships/hyperlink" Target="http://www.imdb.com/title/tt1311067/?ref_=fn_tt_tt_1" TargetMode="External"/><Relationship Id="rId3959" Type="http://schemas.openxmlformats.org/officeDocument/2006/relationships/hyperlink" Target="http://www.imdb.com/title/tt0107554/?ref_=fn_tt_tt_1" TargetMode="External"/><Relationship Id="rId2628" Type="http://schemas.openxmlformats.org/officeDocument/2006/relationships/hyperlink" Target="http://www.imdb.com/title/tt2305051/?ref_=fn_tt_tt_1" TargetMode="External"/><Relationship Id="rId3958" Type="http://schemas.openxmlformats.org/officeDocument/2006/relationships/hyperlink" Target="http://www.imdb.com/title/tt0113118/?ref_=fn_tt_tt_1" TargetMode="External"/><Relationship Id="rId709" Type="http://schemas.openxmlformats.org/officeDocument/2006/relationships/hyperlink" Target="http://www.imdb.com/title/tt2267998/?ref_=fn_tt_tt_1" TargetMode="External"/><Relationship Id="rId2629" Type="http://schemas.openxmlformats.org/officeDocument/2006/relationships/hyperlink" Target="http://www.imdb.com/title/tt0844708/?ref_=fn_tt_tt_1" TargetMode="External"/><Relationship Id="rId708" Type="http://schemas.openxmlformats.org/officeDocument/2006/relationships/hyperlink" Target="http://www.imdb.com/title/tt0371606/?ref_=fn_tt_tt_1" TargetMode="External"/><Relationship Id="rId707" Type="http://schemas.openxmlformats.org/officeDocument/2006/relationships/hyperlink" Target="http://www.imdb.com/title/tt0486946/?ref_=fn_tt_tt_1" TargetMode="External"/><Relationship Id="rId706" Type="http://schemas.openxmlformats.org/officeDocument/2006/relationships/hyperlink" Target="http://www.imdb.com/title/tt0120689/?ref_=fn_tt_tt_1" TargetMode="External"/><Relationship Id="rId701" Type="http://schemas.openxmlformats.org/officeDocument/2006/relationships/hyperlink" Target="http://www.imdb.com/title/tt0445934/?ref_=fn_tt_tt_1" TargetMode="External"/><Relationship Id="rId700" Type="http://schemas.openxmlformats.org/officeDocument/2006/relationships/hyperlink" Target="http://www.imdb.com/title/tt3460252/?ref_=fn_tt_tt_1" TargetMode="External"/><Relationship Id="rId705" Type="http://schemas.openxmlformats.org/officeDocument/2006/relationships/hyperlink" Target="http://www.imdb.com/title/tt0822832/?ref_=fn_tt_tt_1" TargetMode="External"/><Relationship Id="rId704" Type="http://schemas.openxmlformats.org/officeDocument/2006/relationships/hyperlink" Target="http://www.imdb.com/title/tt0290002/?ref_=fn_tt_tt_1" TargetMode="External"/><Relationship Id="rId703" Type="http://schemas.openxmlformats.org/officeDocument/2006/relationships/hyperlink" Target="http://www.imdb.com/title/tt0416449/?ref_=fn_tt_tt_1" TargetMode="External"/><Relationship Id="rId702" Type="http://schemas.openxmlformats.org/officeDocument/2006/relationships/hyperlink" Target="http://www.imdb.com/title/tt1411704/?ref_=fn_tt_tt_1" TargetMode="External"/><Relationship Id="rId3951" Type="http://schemas.openxmlformats.org/officeDocument/2006/relationships/hyperlink" Target="http://www.imdb.com/title/tt0464049/?ref_=fn_tt_tt_1" TargetMode="External"/><Relationship Id="rId2620" Type="http://schemas.openxmlformats.org/officeDocument/2006/relationships/hyperlink" Target="http://www.imdb.com/title/tt1855199/?ref_=fn_tt_tt_1" TargetMode="External"/><Relationship Id="rId3950" Type="http://schemas.openxmlformats.org/officeDocument/2006/relationships/hyperlink" Target="http://www.imdb.com/title/tt0808285/?ref_=fn_tt_tt_1" TargetMode="External"/><Relationship Id="rId2610" Type="http://schemas.openxmlformats.org/officeDocument/2006/relationships/hyperlink" Target="http://www.imdb.com/title/tt0265298/?ref_=fn_tt_tt_1" TargetMode="External"/><Relationship Id="rId3942" Type="http://schemas.openxmlformats.org/officeDocument/2006/relationships/hyperlink" Target="http://www.imdb.com/title/tt2403393/?ref_=fn_tt_tt_1" TargetMode="External"/><Relationship Id="rId2611" Type="http://schemas.openxmlformats.org/officeDocument/2006/relationships/hyperlink" Target="http://www.imdb.com/title/tt0077416/?ref_=fn_tt_tt_1" TargetMode="External"/><Relationship Id="rId3941" Type="http://schemas.openxmlformats.org/officeDocument/2006/relationships/hyperlink" Target="http://www.imdb.com/title/tt0031381/?ref_=fn_tt_tt_1" TargetMode="External"/><Relationship Id="rId2612" Type="http://schemas.openxmlformats.org/officeDocument/2006/relationships/hyperlink" Target="http://www.imdb.com/title/tt0120885/?ref_=fn_tt_tt_1" TargetMode="External"/><Relationship Id="rId3944" Type="http://schemas.openxmlformats.org/officeDocument/2006/relationships/hyperlink" Target="http://www.imdb.com/title/tt1056477/?ref_=fn_tt_tt_1" TargetMode="External"/><Relationship Id="rId2613" Type="http://schemas.openxmlformats.org/officeDocument/2006/relationships/hyperlink" Target="http://www.imdb.com/title/tt0306841/?ref_=fn_tt_tt_1" TargetMode="External"/><Relationship Id="rId3943" Type="http://schemas.openxmlformats.org/officeDocument/2006/relationships/hyperlink" Target="http://www.imdb.com/title/tt0059418/?ref_=fn_tt_tt_1" TargetMode="External"/><Relationship Id="rId2614" Type="http://schemas.openxmlformats.org/officeDocument/2006/relationships/hyperlink" Target="http://www.imdb.com/title/tt0882977/?ref_=fn_tt_tt_1" TargetMode="External"/><Relationship Id="rId3946" Type="http://schemas.openxmlformats.org/officeDocument/2006/relationships/hyperlink" Target="http://www.imdb.com/title/tt1341167/?ref_=fn_tt_tt_1" TargetMode="External"/><Relationship Id="rId2615" Type="http://schemas.openxmlformats.org/officeDocument/2006/relationships/hyperlink" Target="http://www.imdb.com/title/tt3850590/?ref_=fn_tt_tt_1" TargetMode="External"/><Relationship Id="rId3945" Type="http://schemas.openxmlformats.org/officeDocument/2006/relationships/hyperlink" Target="http://www.imdb.com/title/tt0042200/?ref_=fn_tt_tt_1" TargetMode="External"/><Relationship Id="rId2616" Type="http://schemas.openxmlformats.org/officeDocument/2006/relationships/hyperlink" Target="http://www.imdb.com/title/tt0133751/?ref_=fn_tt_tt_1" TargetMode="External"/><Relationship Id="rId3948" Type="http://schemas.openxmlformats.org/officeDocument/2006/relationships/hyperlink" Target="http://www.imdb.com/title/tt1303828/?ref_=fn_tt_tt_1" TargetMode="External"/><Relationship Id="rId2617" Type="http://schemas.openxmlformats.org/officeDocument/2006/relationships/hyperlink" Target="http://www.imdb.com/title/tt0108551/?ref_=fn_tt_tt_1" TargetMode="External"/><Relationship Id="rId3947" Type="http://schemas.openxmlformats.org/officeDocument/2006/relationships/hyperlink" Target="http://www.imdb.com/title/tt0373747/?ref_=fn_tt_tt_1" TargetMode="External"/><Relationship Id="rId2618" Type="http://schemas.openxmlformats.org/officeDocument/2006/relationships/hyperlink" Target="http://www.imdb.com/title/tt0118887/?ref_=fn_tt_tt_1" TargetMode="External"/><Relationship Id="rId2619" Type="http://schemas.openxmlformats.org/officeDocument/2006/relationships/hyperlink" Target="http://www.imdb.com/title/tt0277371/?ref_=fn_tt_tt_1" TargetMode="External"/><Relationship Id="rId3949" Type="http://schemas.openxmlformats.org/officeDocument/2006/relationships/hyperlink" Target="http://www.imdb.com/title/tt0040694/?ref_=fn_tt_tt_1" TargetMode="External"/><Relationship Id="rId3940" Type="http://schemas.openxmlformats.org/officeDocument/2006/relationships/hyperlink" Target="http://www.imdb.com/title/tt0074958/?ref_=fn_tt_tt_1" TargetMode="External"/><Relationship Id="rId1312" Type="http://schemas.openxmlformats.org/officeDocument/2006/relationships/hyperlink" Target="http://www.imdb.com/title/tt0455782/?ref_=fn_tt_tt_1" TargetMode="External"/><Relationship Id="rId2643" Type="http://schemas.openxmlformats.org/officeDocument/2006/relationships/hyperlink" Target="http://www.imdb.com/title/tt0881891/?ref_=fn_tt_tt_1" TargetMode="External"/><Relationship Id="rId3975" Type="http://schemas.openxmlformats.org/officeDocument/2006/relationships/hyperlink" Target="http://www.imdb.com/title/tt0258038/?ref_=fn_tt_tt_1" TargetMode="External"/><Relationship Id="rId1313" Type="http://schemas.openxmlformats.org/officeDocument/2006/relationships/hyperlink" Target="http://www.imdb.com/title/tt0110074/?ref_=fn_tt_tt_1" TargetMode="External"/><Relationship Id="rId2644" Type="http://schemas.openxmlformats.org/officeDocument/2006/relationships/hyperlink" Target="http://www.imdb.com/title/tt0229260/?ref_=fn_tt_tt_1" TargetMode="External"/><Relationship Id="rId3974" Type="http://schemas.openxmlformats.org/officeDocument/2006/relationships/hyperlink" Target="http://www.imdb.com/title/tt0092991/?ref_=fn_tt_tt_1" TargetMode="External"/><Relationship Id="rId1314" Type="http://schemas.openxmlformats.org/officeDocument/2006/relationships/hyperlink" Target="http://www.imdb.com/title/tt0913968/?ref_=fn_tt_tt_1" TargetMode="External"/><Relationship Id="rId2645" Type="http://schemas.openxmlformats.org/officeDocument/2006/relationships/hyperlink" Target="http://www.imdb.com/title/tt0115963/?ref_=fn_tt_tt_1" TargetMode="External"/><Relationship Id="rId3977" Type="http://schemas.openxmlformats.org/officeDocument/2006/relationships/hyperlink" Target="http://www.imdb.com/title/tt0175996/?ref_=fn_tt_tt_1" TargetMode="External"/><Relationship Id="rId1315" Type="http://schemas.openxmlformats.org/officeDocument/2006/relationships/hyperlink" Target="http://www.imdb.com/title/tt0374089/?ref_=fn_tt_tt_1" TargetMode="External"/><Relationship Id="rId2646" Type="http://schemas.openxmlformats.org/officeDocument/2006/relationships/hyperlink" Target="http://www.imdb.com/title/tt0416320/?ref_=fn_tt_tt_1" TargetMode="External"/><Relationship Id="rId3976" Type="http://schemas.openxmlformats.org/officeDocument/2006/relationships/hyperlink" Target="http://www.imdb.com/title/tt2724064/?ref_=fn_tt_tt_1" TargetMode="External"/><Relationship Id="rId1316" Type="http://schemas.openxmlformats.org/officeDocument/2006/relationships/hyperlink" Target="http://www.imdb.com/title/tt1706620/?ref_=fn_tt_tt_1" TargetMode="External"/><Relationship Id="rId2647" Type="http://schemas.openxmlformats.org/officeDocument/2006/relationships/hyperlink" Target="http://www.imdb.com/title/tt0493949/?ref_=fn_tt_tt_1" TargetMode="External"/><Relationship Id="rId3979" Type="http://schemas.openxmlformats.org/officeDocument/2006/relationships/hyperlink" Target="http://www.imdb.com/title/tt0480251/?ref_=fn_tt_tt_1" TargetMode="External"/><Relationship Id="rId1317" Type="http://schemas.openxmlformats.org/officeDocument/2006/relationships/hyperlink" Target="http://www.imdb.com/title/tt0961097/?ref_=fn_tt_tt_1" TargetMode="External"/><Relationship Id="rId2648" Type="http://schemas.openxmlformats.org/officeDocument/2006/relationships/hyperlink" Target="http://www.imdb.com/title/tt0107943/?ref_=fn_tt_tt_1" TargetMode="External"/><Relationship Id="rId3978" Type="http://schemas.openxmlformats.org/officeDocument/2006/relationships/hyperlink" Target="http://www.imdb.com/title/tt1740707/?ref_=fn_tt_tt_1" TargetMode="External"/><Relationship Id="rId1318" Type="http://schemas.openxmlformats.org/officeDocument/2006/relationships/hyperlink" Target="http://www.imdb.com/title/tt0357054/?ref_=fn_tt_tt_1" TargetMode="External"/><Relationship Id="rId2649" Type="http://schemas.openxmlformats.org/officeDocument/2006/relationships/hyperlink" Target="http://www.imdb.com/title/tt0118749/?ref_=fn_tt_tt_1" TargetMode="External"/><Relationship Id="rId1319" Type="http://schemas.openxmlformats.org/officeDocument/2006/relationships/hyperlink" Target="http://www.imdb.com/title/tt0109506/?ref_=fn_tt_tt_1" TargetMode="External"/><Relationship Id="rId729" Type="http://schemas.openxmlformats.org/officeDocument/2006/relationships/hyperlink" Target="http://www.imdb.com/title/tt0119314/?ref_=fn_tt_tt_1" TargetMode="External"/><Relationship Id="rId728" Type="http://schemas.openxmlformats.org/officeDocument/2006/relationships/hyperlink" Target="http://www.imdb.com/title/tt0146838/?ref_=fn_tt_tt_1" TargetMode="External"/><Relationship Id="rId723" Type="http://schemas.openxmlformats.org/officeDocument/2006/relationships/hyperlink" Target="http://www.imdb.com/title/tt0452598/?ref_=fn_tt_tt_1" TargetMode="External"/><Relationship Id="rId722" Type="http://schemas.openxmlformats.org/officeDocument/2006/relationships/hyperlink" Target="http://www.imdb.com/title/tt0099371/?ref_=fn_tt_tt_1" TargetMode="External"/><Relationship Id="rId721" Type="http://schemas.openxmlformats.org/officeDocument/2006/relationships/hyperlink" Target="http://www.imdb.com/title/tt1078940/?ref_=fn_tt_tt_1" TargetMode="External"/><Relationship Id="rId720" Type="http://schemas.openxmlformats.org/officeDocument/2006/relationships/hyperlink" Target="http://www.imdb.com/title/tt0120587/?ref_=fn_tt_tt_1" TargetMode="External"/><Relationship Id="rId727" Type="http://schemas.openxmlformats.org/officeDocument/2006/relationships/hyperlink" Target="http://www.imdb.com/title/tt1245526/?ref_=fn_tt_tt_1" TargetMode="External"/><Relationship Id="rId726" Type="http://schemas.openxmlformats.org/officeDocument/2006/relationships/hyperlink" Target="http://www.imdb.com/title/tt0218967/?ref_=fn_tt_tt_1" TargetMode="External"/><Relationship Id="rId725" Type="http://schemas.openxmlformats.org/officeDocument/2006/relationships/hyperlink" Target="http://www.imdb.com/title/tt0879870/?ref_=fn_tt_tt_1" TargetMode="External"/><Relationship Id="rId724" Type="http://schemas.openxmlformats.org/officeDocument/2006/relationships/hyperlink" Target="http://www.imdb.com/title/tt4046784/?ref_=fn_tt_tt_1" TargetMode="External"/><Relationship Id="rId3971" Type="http://schemas.openxmlformats.org/officeDocument/2006/relationships/hyperlink" Target="http://www.imdb.com/title/tt1305806/?ref_=fn_tt_tt_1" TargetMode="External"/><Relationship Id="rId2640" Type="http://schemas.openxmlformats.org/officeDocument/2006/relationships/hyperlink" Target="http://www.imdb.com/title/tt0317132/?ref_=fn_tt_tt_1" TargetMode="External"/><Relationship Id="rId3970" Type="http://schemas.openxmlformats.org/officeDocument/2006/relationships/hyperlink" Target="http://www.imdb.com/title/tt0120684/?ref_=fn_tt_tt_1" TargetMode="External"/><Relationship Id="rId1310" Type="http://schemas.openxmlformats.org/officeDocument/2006/relationships/hyperlink" Target="http://www.imdb.com/title/tt0486822/?ref_=fn_tt_tt_1" TargetMode="External"/><Relationship Id="rId2641" Type="http://schemas.openxmlformats.org/officeDocument/2006/relationships/hyperlink" Target="http://www.imdb.com/title/tt0199725/?ref_=fn_tt_tt_1" TargetMode="External"/><Relationship Id="rId3973" Type="http://schemas.openxmlformats.org/officeDocument/2006/relationships/hyperlink" Target="http://www.imdb.com/title/tt1015474/?ref_=fn_tt_tt_1" TargetMode="External"/><Relationship Id="rId1311" Type="http://schemas.openxmlformats.org/officeDocument/2006/relationships/hyperlink" Target="http://www.imdb.com/title/tt0113243/?ref_=fn_tt_tt_1" TargetMode="External"/><Relationship Id="rId2642" Type="http://schemas.openxmlformats.org/officeDocument/2006/relationships/hyperlink" Target="http://www.imdb.com/title/tt0119229/?ref_=fn_tt_tt_1" TargetMode="External"/><Relationship Id="rId3972" Type="http://schemas.openxmlformats.org/officeDocument/2006/relationships/hyperlink" Target="http://www.imdb.com/title/tt0088993/?ref_=fn_tt_tt_1" TargetMode="External"/><Relationship Id="rId1301" Type="http://schemas.openxmlformats.org/officeDocument/2006/relationships/hyperlink" Target="http://www.imdb.com/title/tt1188729/?ref_=fn_tt_tt_1" TargetMode="External"/><Relationship Id="rId2632" Type="http://schemas.openxmlformats.org/officeDocument/2006/relationships/hyperlink" Target="http://www.imdb.com/title/tt0800320/?ref_=fn_tt_tt_1" TargetMode="External"/><Relationship Id="rId3964" Type="http://schemas.openxmlformats.org/officeDocument/2006/relationships/hyperlink" Target="http://www.imdb.com/title/tt0053131/?ref_=fn_tt_tt_1" TargetMode="External"/><Relationship Id="rId1302" Type="http://schemas.openxmlformats.org/officeDocument/2006/relationships/hyperlink" Target="http://www.imdb.com/title/tt0160399/?ref_=fn_tt_tt_1" TargetMode="External"/><Relationship Id="rId2633" Type="http://schemas.openxmlformats.org/officeDocument/2006/relationships/hyperlink" Target="http://www.imdb.com/title/tt0093779/?ref_=fn_tt_tt_1" TargetMode="External"/><Relationship Id="rId3963" Type="http://schemas.openxmlformats.org/officeDocument/2006/relationships/hyperlink" Target="http://www.imdb.com/title/tt0061809/?ref_=fn_tt_tt_1" TargetMode="External"/><Relationship Id="rId1303" Type="http://schemas.openxmlformats.org/officeDocument/2006/relationships/hyperlink" Target="http://www.imdb.com/title/tt0283160/?ref_=fn_tt_tt_1" TargetMode="External"/><Relationship Id="rId2634" Type="http://schemas.openxmlformats.org/officeDocument/2006/relationships/hyperlink" Target="http://www.imdb.com/title/tt0427309/?ref_=fn_tt_tt_1" TargetMode="External"/><Relationship Id="rId3966" Type="http://schemas.openxmlformats.org/officeDocument/2006/relationships/hyperlink" Target="http://www.imdb.com/title/tt0068611/?ref_=fn_tt_tt_1" TargetMode="External"/><Relationship Id="rId1304" Type="http://schemas.openxmlformats.org/officeDocument/2006/relationships/hyperlink" Target="http://www.imdb.com/title/tt0189192/?ref_=fn_tt_tt_1" TargetMode="External"/><Relationship Id="rId2635" Type="http://schemas.openxmlformats.org/officeDocument/2006/relationships/hyperlink" Target="http://www.imdb.com/title/tt0780504/?ref_=fn_tt_tt_1" TargetMode="External"/><Relationship Id="rId3965" Type="http://schemas.openxmlformats.org/officeDocument/2006/relationships/hyperlink" Target="http://www.imdb.com/title/tt0060490/?ref_=fn_tt_tt_1" TargetMode="External"/><Relationship Id="rId1305" Type="http://schemas.openxmlformats.org/officeDocument/2006/relationships/hyperlink" Target="http://www.imdb.com/title/tt0448134/?ref_=fn_tt_tt_1" TargetMode="External"/><Relationship Id="rId2636" Type="http://schemas.openxmlformats.org/officeDocument/2006/relationships/hyperlink" Target="http://www.imdb.com/title/tt0361467/?ref_=fn_tt_tt_1" TargetMode="External"/><Relationship Id="rId3968" Type="http://schemas.openxmlformats.org/officeDocument/2006/relationships/hyperlink" Target="http://www.imdb.com/title/tt0131436/?ref_=fn_tt_tt_1" TargetMode="External"/><Relationship Id="rId1306" Type="http://schemas.openxmlformats.org/officeDocument/2006/relationships/hyperlink" Target="http://www.imdb.com/title/tt0763831/?ref_=fn_tt_tt_1" TargetMode="External"/><Relationship Id="rId2637" Type="http://schemas.openxmlformats.org/officeDocument/2006/relationships/hyperlink" Target="http://www.imdb.com/title/tt0120772/?ref_=fn_tt_tt_1" TargetMode="External"/><Relationship Id="rId3967" Type="http://schemas.openxmlformats.org/officeDocument/2006/relationships/hyperlink" Target="http://www.imdb.com/title/tt4263482/?ref_=fn_tt_tt_1" TargetMode="External"/><Relationship Id="rId1307" Type="http://schemas.openxmlformats.org/officeDocument/2006/relationships/hyperlink" Target="http://www.imdb.com/title/tt0361500/?ref_=fn_tt_tt_1" TargetMode="External"/><Relationship Id="rId2638" Type="http://schemas.openxmlformats.org/officeDocument/2006/relationships/hyperlink" Target="http://www.imdb.com/title/tt0463854/?ref_=fn_tt_tt_1" TargetMode="External"/><Relationship Id="rId1308" Type="http://schemas.openxmlformats.org/officeDocument/2006/relationships/hyperlink" Target="http://www.imdb.com/title/tt2515034/?ref_=fn_tt_tt_1" TargetMode="External"/><Relationship Id="rId2639" Type="http://schemas.openxmlformats.org/officeDocument/2006/relationships/hyperlink" Target="http://www.imdb.com/title/tt2247476/?ref_=fn_tt_tt_1" TargetMode="External"/><Relationship Id="rId3969" Type="http://schemas.openxmlformats.org/officeDocument/2006/relationships/hyperlink" Target="http://www.imdb.com/title/tt0117628/?ref_=fn_tt_tt_1" TargetMode="External"/><Relationship Id="rId1309" Type="http://schemas.openxmlformats.org/officeDocument/2006/relationships/hyperlink" Target="http://www.imdb.com/title/tt0457495/?ref_=fn_tt_tt_1" TargetMode="External"/><Relationship Id="rId719" Type="http://schemas.openxmlformats.org/officeDocument/2006/relationships/hyperlink" Target="http://www.imdb.com/title/tt0313737/?ref_=fn_tt_tt_1" TargetMode="External"/><Relationship Id="rId718" Type="http://schemas.openxmlformats.org/officeDocument/2006/relationships/hyperlink" Target="http://www.imdb.com/title/tt0317740/?ref_=fn_tt_tt_1" TargetMode="External"/><Relationship Id="rId717" Type="http://schemas.openxmlformats.org/officeDocument/2006/relationships/hyperlink" Target="http://www.imdb.com/title/tt0239395/?ref_=fn_tt_tt_1" TargetMode="External"/><Relationship Id="rId712" Type="http://schemas.openxmlformats.org/officeDocument/2006/relationships/hyperlink" Target="http://www.imdb.com/title/tt0144214/?ref_=fn_tt_tt_1" TargetMode="External"/><Relationship Id="rId711" Type="http://schemas.openxmlformats.org/officeDocument/2006/relationships/hyperlink" Target="http://www.imdb.com/title/tt0113189/?ref_=fn_tt_tt_1" TargetMode="External"/><Relationship Id="rId710" Type="http://schemas.openxmlformats.org/officeDocument/2006/relationships/hyperlink" Target="http://www.imdb.com/title/tt0258463/?ref_=fn_tt_tt_1" TargetMode="External"/><Relationship Id="rId716" Type="http://schemas.openxmlformats.org/officeDocument/2006/relationships/hyperlink" Target="http://www.imdb.com/title/tt1272878/?ref_=fn_tt_tt_1" TargetMode="External"/><Relationship Id="rId715" Type="http://schemas.openxmlformats.org/officeDocument/2006/relationships/hyperlink" Target="http://www.imdb.com/title/tt0317303/?ref_=fn_tt_tt_1" TargetMode="External"/><Relationship Id="rId714" Type="http://schemas.openxmlformats.org/officeDocument/2006/relationships/hyperlink" Target="http://www.imdb.com/title/tt0120794/?ref_=fn_tt_tt_1" TargetMode="External"/><Relationship Id="rId713" Type="http://schemas.openxmlformats.org/officeDocument/2006/relationships/hyperlink" Target="http://www.imdb.com/title/tt0120382/?ref_=fn_tt_tt_1" TargetMode="External"/><Relationship Id="rId3960" Type="http://schemas.openxmlformats.org/officeDocument/2006/relationships/hyperlink" Target="http://www.imdb.com/title/tt3228904/?ref_=fn_tt_tt_1" TargetMode="External"/><Relationship Id="rId2630" Type="http://schemas.openxmlformats.org/officeDocument/2006/relationships/hyperlink" Target="http://www.imdb.com/title/tt0372532/?ref_=fn_tt_tt_1" TargetMode="External"/><Relationship Id="rId3962" Type="http://schemas.openxmlformats.org/officeDocument/2006/relationships/hyperlink" Target="http://www.imdb.com/title/tt0065446/?ref_=fn_tt_tt_1" TargetMode="External"/><Relationship Id="rId1300" Type="http://schemas.openxmlformats.org/officeDocument/2006/relationships/hyperlink" Target="http://www.imdb.com/title/tt0176269/?ref_=fn_tt_tt_1" TargetMode="External"/><Relationship Id="rId2631" Type="http://schemas.openxmlformats.org/officeDocument/2006/relationships/hyperlink" Target="http://www.imdb.com/title/tt0220506/?ref_=fn_tt_tt_1" TargetMode="External"/><Relationship Id="rId3961" Type="http://schemas.openxmlformats.org/officeDocument/2006/relationships/hyperlink" Target="http://www.imdb.com/title/tt0092796/?ref_=fn_tt_tt_1" TargetMode="External"/><Relationship Id="rId3117" Type="http://schemas.openxmlformats.org/officeDocument/2006/relationships/hyperlink" Target="http://www.imdb.com/title/tt1564585/?ref_=fn_tt_tt_1" TargetMode="External"/><Relationship Id="rId4448" Type="http://schemas.openxmlformats.org/officeDocument/2006/relationships/hyperlink" Target="http://www.imdb.com/title/tt3846642/?ref_=fn_tt_tt_1" TargetMode="External"/><Relationship Id="rId3116" Type="http://schemas.openxmlformats.org/officeDocument/2006/relationships/hyperlink" Target="http://www.imdb.com/title/tt0128445/?ref_=fn_tt_tt_1" TargetMode="External"/><Relationship Id="rId4447" Type="http://schemas.openxmlformats.org/officeDocument/2006/relationships/hyperlink" Target="http://www.imdb.com/title/tt0033729/?ref_=fn_tt_tt_1" TargetMode="External"/><Relationship Id="rId3119" Type="http://schemas.openxmlformats.org/officeDocument/2006/relationships/hyperlink" Target="http://www.imdb.com/title/tt0846308/?ref_=fn_tt_tt_1" TargetMode="External"/><Relationship Id="rId3118" Type="http://schemas.openxmlformats.org/officeDocument/2006/relationships/hyperlink" Target="http://www.imdb.com/title/tt2555736/?ref_=fn_tt_tt_1" TargetMode="External"/><Relationship Id="rId4449" Type="http://schemas.openxmlformats.org/officeDocument/2006/relationships/hyperlink" Target="http://www.imdb.com/title/tt3104930/?ref_=fn_tt_tt_1" TargetMode="External"/><Relationship Id="rId4440" Type="http://schemas.openxmlformats.org/officeDocument/2006/relationships/hyperlink" Target="http://www.imdb.com/title/tt0032976/?ref_=fn_tt_tt_1" TargetMode="External"/><Relationship Id="rId3111" Type="http://schemas.openxmlformats.org/officeDocument/2006/relationships/hyperlink" Target="http://www.imdb.com/title/tt1220198/?ref_=fn_tt_tt_1" TargetMode="External"/><Relationship Id="rId4442" Type="http://schemas.openxmlformats.org/officeDocument/2006/relationships/hyperlink" Target="http://www.imdb.com/title/tt0037884/?ref_=fn_tt_tt_1" TargetMode="External"/><Relationship Id="rId3110" Type="http://schemas.openxmlformats.org/officeDocument/2006/relationships/hyperlink" Target="http://www.imdb.com/title/tt0242998/?ref_=fn_tt_tt_1" TargetMode="External"/><Relationship Id="rId4441" Type="http://schemas.openxmlformats.org/officeDocument/2006/relationships/hyperlink" Target="http://www.imdb.com/title/tt0082418/?ref_=fn_tt_tt_1" TargetMode="External"/><Relationship Id="rId3113" Type="http://schemas.openxmlformats.org/officeDocument/2006/relationships/hyperlink" Target="http://www.imdb.com/title/tt0107079/?ref_=fn_tt_tt_1" TargetMode="External"/><Relationship Id="rId4444" Type="http://schemas.openxmlformats.org/officeDocument/2006/relationships/hyperlink" Target="http://www.imdb.com/title/tt1869425/?ref_=fn_tt_tt_1" TargetMode="External"/><Relationship Id="rId3112" Type="http://schemas.openxmlformats.org/officeDocument/2006/relationships/hyperlink" Target="http://www.imdb.com/title/tt0420087/?ref_=fn_tt_tt_1" TargetMode="External"/><Relationship Id="rId4443" Type="http://schemas.openxmlformats.org/officeDocument/2006/relationships/hyperlink" Target="http://www.imdb.com/title/tt0087015/?ref_=fn_tt_tt_1" TargetMode="External"/><Relationship Id="rId3115" Type="http://schemas.openxmlformats.org/officeDocument/2006/relationships/hyperlink" Target="http://www.imdb.com/title/tt0403455/?ref_=fn_tt_tt_1" TargetMode="External"/><Relationship Id="rId4446" Type="http://schemas.openxmlformats.org/officeDocument/2006/relationships/hyperlink" Target="http://www.imdb.com/title/tt0046126/?ref_=fn_tt_tt_1" TargetMode="External"/><Relationship Id="rId3114" Type="http://schemas.openxmlformats.org/officeDocument/2006/relationships/hyperlink" Target="http://www.imdb.com/title/tt0089348/?ref_=fn_tt_tt_1" TargetMode="External"/><Relationship Id="rId4445" Type="http://schemas.openxmlformats.org/officeDocument/2006/relationships/hyperlink" Target="http://www.imdb.com/title/tt1212022/?ref_=fn_tt_tt_1" TargetMode="External"/><Relationship Id="rId3106" Type="http://schemas.openxmlformats.org/officeDocument/2006/relationships/hyperlink" Target="http://www.imdb.com/title/tt2788732/?ref_=fn_tt_tt_1" TargetMode="External"/><Relationship Id="rId4437" Type="http://schemas.openxmlformats.org/officeDocument/2006/relationships/hyperlink" Target="http://www.imdb.com/title/tt0470869/?ref_=fn_tt_tt_1" TargetMode="External"/><Relationship Id="rId3105" Type="http://schemas.openxmlformats.org/officeDocument/2006/relationships/hyperlink" Target="http://www.imdb.com/title/tt0086066/?ref_=fn_tt_tt_1" TargetMode="External"/><Relationship Id="rId4436" Type="http://schemas.openxmlformats.org/officeDocument/2006/relationships/hyperlink" Target="http://www.imdb.com/title/tt0317640/?ref_=fn_tt_tt_1" TargetMode="External"/><Relationship Id="rId3108" Type="http://schemas.openxmlformats.org/officeDocument/2006/relationships/hyperlink" Target="http://www.imdb.com/title/tt2752772/?ref_=fn_tt_tt_1" TargetMode="External"/><Relationship Id="rId4439" Type="http://schemas.openxmlformats.org/officeDocument/2006/relationships/hyperlink" Target="http://www.imdb.com/title/tt1147684/?ref_=fn_tt_tt_1" TargetMode="External"/><Relationship Id="rId3107" Type="http://schemas.openxmlformats.org/officeDocument/2006/relationships/hyperlink" Target="http://www.imdb.com/title/tt0085407/?ref_=fn_tt_tt_1" TargetMode="External"/><Relationship Id="rId4438" Type="http://schemas.openxmlformats.org/officeDocument/2006/relationships/hyperlink" Target="http://www.imdb.com/title/tt1498870/?ref_=fn_tt_tt_1" TargetMode="External"/><Relationship Id="rId3109" Type="http://schemas.openxmlformats.org/officeDocument/2006/relationships/hyperlink" Target="http://www.imdb.com/title/tt1876451/?ref_=fn_tt_tt_1" TargetMode="External"/><Relationship Id="rId3100" Type="http://schemas.openxmlformats.org/officeDocument/2006/relationships/hyperlink" Target="http://www.imdb.com/title/tt0098206/?ref_=fn_tt_tt_1" TargetMode="External"/><Relationship Id="rId4431" Type="http://schemas.openxmlformats.org/officeDocument/2006/relationships/hyperlink" Target="http://www.imdb.com/title/tt1480658/?ref_=fn_tt_tt_1" TargetMode="External"/><Relationship Id="rId4430" Type="http://schemas.openxmlformats.org/officeDocument/2006/relationships/hyperlink" Target="http://www.imdb.com/title/tt0190255/?ref_=fn_tt_tt_1" TargetMode="External"/><Relationship Id="rId3102" Type="http://schemas.openxmlformats.org/officeDocument/2006/relationships/hyperlink" Target="http://www.imdb.com/title/tt0283026/?ref_=fn_tt_tt_1" TargetMode="External"/><Relationship Id="rId4433" Type="http://schemas.openxmlformats.org/officeDocument/2006/relationships/hyperlink" Target="http://www.imdb.com/title/tt0112173/?ref_=fn_tt_tt_1" TargetMode="External"/><Relationship Id="rId3101" Type="http://schemas.openxmlformats.org/officeDocument/2006/relationships/hyperlink" Target="http://www.imdb.com/title/tt0110399/?ref_=fn_tt_tt_1" TargetMode="External"/><Relationship Id="rId4432" Type="http://schemas.openxmlformats.org/officeDocument/2006/relationships/hyperlink" Target="http://www.imdb.com/title/tt0120749/?ref_=fn_tt_tt_1" TargetMode="External"/><Relationship Id="rId3104" Type="http://schemas.openxmlformats.org/officeDocument/2006/relationships/hyperlink" Target="http://www.imdb.com/title/tt0127723/?ref_=fn_tt_tt_1" TargetMode="External"/><Relationship Id="rId4435" Type="http://schemas.openxmlformats.org/officeDocument/2006/relationships/hyperlink" Target="http://www.imdb.com/title/tt0087130/?ref_=fn_tt_tt_1" TargetMode="External"/><Relationship Id="rId3103" Type="http://schemas.openxmlformats.org/officeDocument/2006/relationships/hyperlink" Target="http://www.imdb.com/title/tt0424993/?ref_=fn_tt_tt_1" TargetMode="External"/><Relationship Id="rId4434" Type="http://schemas.openxmlformats.org/officeDocument/2006/relationships/hyperlink" Target="http://www.imdb.com/title/tt2640460/?ref_=fn_tt_tt_1" TargetMode="External"/><Relationship Id="rId3139" Type="http://schemas.openxmlformats.org/officeDocument/2006/relationships/hyperlink" Target="http://www.imdb.com/title/tt0157503/?ref_=fn_tt_tt_1" TargetMode="External"/><Relationship Id="rId3138" Type="http://schemas.openxmlformats.org/officeDocument/2006/relationships/hyperlink" Target="http://www.imdb.com/title/tt0151804/?ref_=fn_tt_tt_1" TargetMode="External"/><Relationship Id="rId4469" Type="http://schemas.openxmlformats.org/officeDocument/2006/relationships/hyperlink" Target="http://www.imdb.com/title/tt0976025/?ref_=fn_tt_tt_1" TargetMode="External"/><Relationship Id="rId4460" Type="http://schemas.openxmlformats.org/officeDocument/2006/relationships/hyperlink" Target="http://www.imdb.com/title/tt0179116/?ref_=fn_tt_tt_1" TargetMode="External"/><Relationship Id="rId3131" Type="http://schemas.openxmlformats.org/officeDocument/2006/relationships/hyperlink" Target="http://www.imdb.com/title/tt0314166/?ref_=fn_tt_tt_1" TargetMode="External"/><Relationship Id="rId4462" Type="http://schemas.openxmlformats.org/officeDocument/2006/relationships/hyperlink" Target="http://www.imdb.com/title/tt0105236/?ref_=fn_tt_tt_1" TargetMode="External"/><Relationship Id="rId3130" Type="http://schemas.openxmlformats.org/officeDocument/2006/relationships/hyperlink" Target="http://www.imdb.com/title/tt1092633/?ref_=fn_tt_tt_1" TargetMode="External"/><Relationship Id="rId4461" Type="http://schemas.openxmlformats.org/officeDocument/2006/relationships/hyperlink" Target="http://www.imdb.com/title/tt2051894/?ref_=fn_tt_tt_1" TargetMode="External"/><Relationship Id="rId3133" Type="http://schemas.openxmlformats.org/officeDocument/2006/relationships/hyperlink" Target="http://www.imdb.com/title/tt0365485/?ref_=fn_tt_tt_1" TargetMode="External"/><Relationship Id="rId4464" Type="http://schemas.openxmlformats.org/officeDocument/2006/relationships/hyperlink" Target="http://www.imdb.com/title/tt0060196/?ref_=fn_tt_tt_1" TargetMode="External"/><Relationship Id="rId3132" Type="http://schemas.openxmlformats.org/officeDocument/2006/relationships/hyperlink" Target="http://www.imdb.com/title/tt1655420/?ref_=fn_tt_tt_1" TargetMode="External"/><Relationship Id="rId4463" Type="http://schemas.openxmlformats.org/officeDocument/2006/relationships/hyperlink" Target="http://www.imdb.com/title/tt0032264/?ref_=fn_tt_tt_1" TargetMode="External"/><Relationship Id="rId3135" Type="http://schemas.openxmlformats.org/officeDocument/2006/relationships/hyperlink" Target="http://www.imdb.com/title/tt4178092/?ref_=fn_tt_tt_1" TargetMode="External"/><Relationship Id="rId4466" Type="http://schemas.openxmlformats.org/officeDocument/2006/relationships/hyperlink" Target="http://www.imdb.com/title/tt1758575/?ref_=fn_tt_tt_1" TargetMode="External"/><Relationship Id="rId3134" Type="http://schemas.openxmlformats.org/officeDocument/2006/relationships/hyperlink" Target="http://www.imdb.com/title/tt0119572/?ref_=fn_tt_tt_1" TargetMode="External"/><Relationship Id="rId4465" Type="http://schemas.openxmlformats.org/officeDocument/2006/relationships/hyperlink" Target="http://www.imdb.com/title/tt3742378/?ref_=fn_tt_tt_1" TargetMode="External"/><Relationship Id="rId3137" Type="http://schemas.openxmlformats.org/officeDocument/2006/relationships/hyperlink" Target="http://www.imdb.com/title/tt0192071/?ref_=fn_tt_tt_1" TargetMode="External"/><Relationship Id="rId4468" Type="http://schemas.openxmlformats.org/officeDocument/2006/relationships/hyperlink" Target="http://www.imdb.com/title/tt2035599/?ref_=fn_tt_tt_1" TargetMode="External"/><Relationship Id="rId3136" Type="http://schemas.openxmlformats.org/officeDocument/2006/relationships/hyperlink" Target="http://www.imdb.com/title/tt0399862/?ref_=fn_tt_tt_1" TargetMode="External"/><Relationship Id="rId4467" Type="http://schemas.openxmlformats.org/officeDocument/2006/relationships/hyperlink" Target="http://www.imdb.com/title/tt0283323/?ref_=fn_tt_tt_1" TargetMode="External"/><Relationship Id="rId3128" Type="http://schemas.openxmlformats.org/officeDocument/2006/relationships/hyperlink" Target="http://www.imdb.com/title/tt0499554/?ref_=fn_tt_tt_1" TargetMode="External"/><Relationship Id="rId4459" Type="http://schemas.openxmlformats.org/officeDocument/2006/relationships/hyperlink" Target="http://www.imdb.com/title/tt0425210/?ref_=fn_tt_tt_1" TargetMode="External"/><Relationship Id="rId3127" Type="http://schemas.openxmlformats.org/officeDocument/2006/relationships/hyperlink" Target="http://www.imdb.com/title/tt1935179/?ref_=fn_tt_tt_1" TargetMode="External"/><Relationship Id="rId4458" Type="http://schemas.openxmlformats.org/officeDocument/2006/relationships/hyperlink" Target="http://www.imdb.com/title/tt0048750/?ref_=fn_tt_tt_1" TargetMode="External"/><Relationship Id="rId3129" Type="http://schemas.openxmlformats.org/officeDocument/2006/relationships/hyperlink" Target="http://www.imdb.com/title/tt2515086/?ref_=fn_tt_tt_1" TargetMode="External"/><Relationship Id="rId3120" Type="http://schemas.openxmlformats.org/officeDocument/2006/relationships/hyperlink" Target="http://www.imdb.com/title/tt0380623/?ref_=fn_tt_tt_1" TargetMode="External"/><Relationship Id="rId4451" Type="http://schemas.openxmlformats.org/officeDocument/2006/relationships/hyperlink" Target="http://www.imdb.com/title/tt0387564/?ref_=fn_tt_tt_1" TargetMode="External"/><Relationship Id="rId4450" Type="http://schemas.openxmlformats.org/officeDocument/2006/relationships/hyperlink" Target="http://www.imdb.com/title/tt0098724/?ref_=fn_tt_tt_1" TargetMode="External"/><Relationship Id="rId3122" Type="http://schemas.openxmlformats.org/officeDocument/2006/relationships/hyperlink" Target="http://www.imdb.com/title/tt0240468/?ref_=fn_tt_tt_1" TargetMode="External"/><Relationship Id="rId4453" Type="http://schemas.openxmlformats.org/officeDocument/2006/relationships/hyperlink" Target="http://www.imdb.com/title/tt1681370/?ref_=fn_tt_tt_1" TargetMode="External"/><Relationship Id="rId3121" Type="http://schemas.openxmlformats.org/officeDocument/2006/relationships/hyperlink" Target="http://www.imdb.com/title/tt0100168/?ref_=fn_tt_tt_1" TargetMode="External"/><Relationship Id="rId4452" Type="http://schemas.openxmlformats.org/officeDocument/2006/relationships/hyperlink" Target="http://www.imdb.com/title/tt0247745/?ref_=fn_tt_tt_1" TargetMode="External"/><Relationship Id="rId3124" Type="http://schemas.openxmlformats.org/officeDocument/2006/relationships/hyperlink" Target="http://www.imdb.com/title/tt0295700/?ref_=fn_tt_tt_1" TargetMode="External"/><Relationship Id="rId4455" Type="http://schemas.openxmlformats.org/officeDocument/2006/relationships/hyperlink" Target="http://www.imdb.com/title/tt0970416/?ref_=fn_tt_tt_1" TargetMode="External"/><Relationship Id="rId3123" Type="http://schemas.openxmlformats.org/officeDocument/2006/relationships/hyperlink" Target="http://www.imdb.com/title/tt0100814/?ref_=fn_tt_tt_1" TargetMode="External"/><Relationship Id="rId4454" Type="http://schemas.openxmlformats.org/officeDocument/2006/relationships/hyperlink" Target="http://www.imdb.com/title/tt2414046/?ref_=fn_tt_tt_1" TargetMode="External"/><Relationship Id="rId3126" Type="http://schemas.openxmlformats.org/officeDocument/2006/relationships/hyperlink" Target="http://www.imdb.com/title/tt0142192/?ref_=fn_tt_tt_1" TargetMode="External"/><Relationship Id="rId4457" Type="http://schemas.openxmlformats.org/officeDocument/2006/relationships/hyperlink" Target="http://www.imdb.com/title/tt0203230/?ref_=fn_tt_tt_1" TargetMode="External"/><Relationship Id="rId3125" Type="http://schemas.openxmlformats.org/officeDocument/2006/relationships/hyperlink" Target="http://www.imdb.com/title/tt0081071/?ref_=fn_tt_tt_1" TargetMode="External"/><Relationship Id="rId4456" Type="http://schemas.openxmlformats.org/officeDocument/2006/relationships/hyperlink" Target="http://www.imdb.com/title/tt0265343/?ref_=fn_tt_tt_1" TargetMode="External"/><Relationship Id="rId1378" Type="http://schemas.openxmlformats.org/officeDocument/2006/relationships/hyperlink" Target="http://www.imdb.com/title/tt0184858/?ref_=fn_tt_tt_1" TargetMode="External"/><Relationship Id="rId4404" Type="http://schemas.openxmlformats.org/officeDocument/2006/relationships/hyperlink" Target="http://www.imdb.com/title/tt3504048/?ref_=fn_tt_tt_1" TargetMode="External"/><Relationship Id="rId1379" Type="http://schemas.openxmlformats.org/officeDocument/2006/relationships/hyperlink" Target="http://www.imdb.com/title/tt0266465/?ref_=fn_tt_tt_1" TargetMode="External"/><Relationship Id="rId4403" Type="http://schemas.openxmlformats.org/officeDocument/2006/relationships/hyperlink" Target="http://www.imdb.com/title/tt1731697/?ref_=fn_tt_tt_1" TargetMode="External"/><Relationship Id="rId4406" Type="http://schemas.openxmlformats.org/officeDocument/2006/relationships/hyperlink" Target="http://www.imdb.com/title/tt0475271/?ref_=fn_tt_tt_1" TargetMode="External"/><Relationship Id="rId4405" Type="http://schemas.openxmlformats.org/officeDocument/2006/relationships/hyperlink" Target="http://www.imdb.com/title/tt0473107/?ref_=fn_tt_tt_1" TargetMode="External"/><Relationship Id="rId4408" Type="http://schemas.openxmlformats.org/officeDocument/2006/relationships/hyperlink" Target="http://www.imdb.com/title/tt2017486/?ref_=fn_tt_tt_1" TargetMode="External"/><Relationship Id="rId4407" Type="http://schemas.openxmlformats.org/officeDocument/2006/relationships/hyperlink" Target="http://www.imdb.com/title/tt1639397/?ref_=fn_tt_tt_1" TargetMode="External"/><Relationship Id="rId4409" Type="http://schemas.openxmlformats.org/officeDocument/2006/relationships/hyperlink" Target="http://www.imdb.com/title/tt3626436/?ref_=fn_tt_tt_1" TargetMode="External"/><Relationship Id="rId789" Type="http://schemas.openxmlformats.org/officeDocument/2006/relationships/hyperlink" Target="http://www.imdb.com/title/tt0387877/?ref_=fn_tt_tt_1" TargetMode="External"/><Relationship Id="rId788" Type="http://schemas.openxmlformats.org/officeDocument/2006/relationships/hyperlink" Target="http://www.imdb.com/title/tt0259288/?ref_=fn_tt_tt_1" TargetMode="External"/><Relationship Id="rId787" Type="http://schemas.openxmlformats.org/officeDocument/2006/relationships/hyperlink" Target="http://www.imdb.com/title/tt0119081/?ref_=fn_tt_tt_1" TargetMode="External"/><Relationship Id="rId786" Type="http://schemas.openxmlformats.org/officeDocument/2006/relationships/hyperlink" Target="http://www.imdb.com/title/tt0165982/?ref_=fn_tt_tt_1" TargetMode="External"/><Relationship Id="rId781" Type="http://schemas.openxmlformats.org/officeDocument/2006/relationships/hyperlink" Target="http://www.imdb.com/title/tt0146984/?ref_=fn_tt_tt_1" TargetMode="External"/><Relationship Id="rId1370" Type="http://schemas.openxmlformats.org/officeDocument/2006/relationships/hyperlink" Target="http://www.imdb.com/title/tt0251160/?ref_=fn_tt_tt_1" TargetMode="External"/><Relationship Id="rId780" Type="http://schemas.openxmlformats.org/officeDocument/2006/relationships/hyperlink" Target="http://www.imdb.com/title/tt0821642/?ref_=fn_tt_tt_1" TargetMode="External"/><Relationship Id="rId1371" Type="http://schemas.openxmlformats.org/officeDocument/2006/relationships/hyperlink" Target="http://www.imdb.com/title/tt0181316/?ref_=fn_tt_tt_1" TargetMode="External"/><Relationship Id="rId1372" Type="http://schemas.openxmlformats.org/officeDocument/2006/relationships/hyperlink" Target="http://www.imdb.com/title/tt1723121/?ref_=fn_tt_tt_1" TargetMode="External"/><Relationship Id="rId1373" Type="http://schemas.openxmlformats.org/officeDocument/2006/relationships/hyperlink" Target="http://www.imdb.com/title/tt0972558/?ref_=fn_tt_tt_1" TargetMode="External"/><Relationship Id="rId785" Type="http://schemas.openxmlformats.org/officeDocument/2006/relationships/hyperlink" Target="http://www.imdb.com/title/tt0822847/?ref_=fn_tt_tt_1" TargetMode="External"/><Relationship Id="rId1374" Type="http://schemas.openxmlformats.org/officeDocument/2006/relationships/hyperlink" Target="http://www.imdb.com/title/tt0118771/?ref_=fn_tt_tt_1" TargetMode="External"/><Relationship Id="rId4400" Type="http://schemas.openxmlformats.org/officeDocument/2006/relationships/hyperlink" Target="http://www.imdb.com/title/tt1226681/?ref_=fn_tt_tt_1" TargetMode="External"/><Relationship Id="rId784" Type="http://schemas.openxmlformats.org/officeDocument/2006/relationships/hyperlink" Target="http://www.imdb.com/title/tt0329774/?ref_=fn_tt_tt_1" TargetMode="External"/><Relationship Id="rId1375" Type="http://schemas.openxmlformats.org/officeDocument/2006/relationships/hyperlink" Target="http://www.imdb.com/title/tt0086006/?ref_=fn_tt_tt_1" TargetMode="External"/><Relationship Id="rId783" Type="http://schemas.openxmlformats.org/officeDocument/2006/relationships/hyperlink" Target="http://www.imdb.com/title/tt0455499/?ref_=fn_tt_tt_1" TargetMode="External"/><Relationship Id="rId1376" Type="http://schemas.openxmlformats.org/officeDocument/2006/relationships/hyperlink" Target="http://www.imdb.com/title/tt1231587/?ref_=fn_tt_tt_1" TargetMode="External"/><Relationship Id="rId4402" Type="http://schemas.openxmlformats.org/officeDocument/2006/relationships/hyperlink" Target="http://www.imdb.com/title/tt2265431/?ref_=fn_tt_tt_1" TargetMode="External"/><Relationship Id="rId782" Type="http://schemas.openxmlformats.org/officeDocument/2006/relationships/hyperlink" Target="http://www.imdb.com/title/tt0181875/?ref_=fn_tt_tt_1" TargetMode="External"/><Relationship Id="rId1377" Type="http://schemas.openxmlformats.org/officeDocument/2006/relationships/hyperlink" Target="http://www.imdb.com/title/tt2978462/?ref_=fn_tt_tt_1" TargetMode="External"/><Relationship Id="rId4401" Type="http://schemas.openxmlformats.org/officeDocument/2006/relationships/hyperlink" Target="http://www.imdb.com/title/tt1087527/?ref_=fn_tt_tt_1" TargetMode="External"/><Relationship Id="rId1367" Type="http://schemas.openxmlformats.org/officeDocument/2006/relationships/hyperlink" Target="http://www.imdb.com/title/tt1292566/?ref_=fn_tt_tt_1" TargetMode="External"/><Relationship Id="rId2698" Type="http://schemas.openxmlformats.org/officeDocument/2006/relationships/hyperlink" Target="http://www.imdb.com/title/tt2091473/?ref_=fn_tt_tt_1" TargetMode="External"/><Relationship Id="rId1368" Type="http://schemas.openxmlformats.org/officeDocument/2006/relationships/hyperlink" Target="http://www.imdb.com/title/tt1564349/?ref_=fn_tt_tt_1" TargetMode="External"/><Relationship Id="rId2699" Type="http://schemas.openxmlformats.org/officeDocument/2006/relationships/hyperlink" Target="http://www.imdb.com/title/tt1178663/?ref_=fn_tt_tt_1" TargetMode="External"/><Relationship Id="rId1369" Type="http://schemas.openxmlformats.org/officeDocument/2006/relationships/hyperlink" Target="http://www.imdb.com/title/tt1099212/?ref_=fn_tt_tt_1" TargetMode="External"/><Relationship Id="rId778" Type="http://schemas.openxmlformats.org/officeDocument/2006/relationships/hyperlink" Target="http://www.imdb.com/title/tt1034331/?ref_=fn_tt_tt_1" TargetMode="External"/><Relationship Id="rId777" Type="http://schemas.openxmlformats.org/officeDocument/2006/relationships/hyperlink" Target="http://www.imdb.com/title/tt0289848/?ref_=fn_tt_tt_1" TargetMode="External"/><Relationship Id="rId776" Type="http://schemas.openxmlformats.org/officeDocument/2006/relationships/hyperlink" Target="http://www.imdb.com/title/tt0120004/?ref_=fn_tt_tt_1" TargetMode="External"/><Relationship Id="rId775" Type="http://schemas.openxmlformats.org/officeDocument/2006/relationships/hyperlink" Target="http://www.imdb.com/title/tt1226273/?ref_=fn_tt_tt_1" TargetMode="External"/><Relationship Id="rId779" Type="http://schemas.openxmlformats.org/officeDocument/2006/relationships/hyperlink" Target="http://www.imdb.com/title/tt0120749/?ref_=fn_tt_tt_1" TargetMode="External"/><Relationship Id="rId770" Type="http://schemas.openxmlformats.org/officeDocument/2006/relationships/hyperlink" Target="http://www.imdb.com/title/tt0443632/?ref_=fn_tt_tt_1" TargetMode="External"/><Relationship Id="rId2690" Type="http://schemas.openxmlformats.org/officeDocument/2006/relationships/hyperlink" Target="http://www.imdb.com/title/tt0285462/?ref_=fn_tt_tt_1" TargetMode="External"/><Relationship Id="rId1360" Type="http://schemas.openxmlformats.org/officeDocument/2006/relationships/hyperlink" Target="http://www.imdb.com/title/tt0840361/?ref_=fn_tt_tt_1" TargetMode="External"/><Relationship Id="rId2691" Type="http://schemas.openxmlformats.org/officeDocument/2006/relationships/hyperlink" Target="http://www.imdb.com/title/tt0278500/?ref_=fn_tt_tt_1" TargetMode="External"/><Relationship Id="rId1361" Type="http://schemas.openxmlformats.org/officeDocument/2006/relationships/hyperlink" Target="http://www.imdb.com/title/tt1586265/?ref_=fn_tt_tt_1" TargetMode="External"/><Relationship Id="rId2692" Type="http://schemas.openxmlformats.org/officeDocument/2006/relationships/hyperlink" Target="http://www.imdb.com/title/tt0140340/?ref_=fn_tt_tt_1" TargetMode="External"/><Relationship Id="rId1362" Type="http://schemas.openxmlformats.org/officeDocument/2006/relationships/hyperlink" Target="http://www.imdb.com/title/tt0887883/?ref_=fn_tt_tt_1" TargetMode="External"/><Relationship Id="rId2693" Type="http://schemas.openxmlformats.org/officeDocument/2006/relationships/hyperlink" Target="http://www.imdb.com/title/tt0453494/?ref_=fn_tt_tt_1" TargetMode="External"/><Relationship Id="rId774" Type="http://schemas.openxmlformats.org/officeDocument/2006/relationships/hyperlink" Target="http://www.imdb.com/title/tt2083383/?ref_=fn_tt_tt_1" TargetMode="External"/><Relationship Id="rId1363" Type="http://schemas.openxmlformats.org/officeDocument/2006/relationships/hyperlink" Target="http://www.imdb.com/title/tt0410377/?ref_=fn_tt_tt_1" TargetMode="External"/><Relationship Id="rId2694" Type="http://schemas.openxmlformats.org/officeDocument/2006/relationships/hyperlink" Target="http://www.imdb.com/title/tt0780536/?ref_=fn_tt_tt_1" TargetMode="External"/><Relationship Id="rId773" Type="http://schemas.openxmlformats.org/officeDocument/2006/relationships/hyperlink" Target="http://www.imdb.com/title/tt0138524/?ref_=fn_tt_tt_1" TargetMode="External"/><Relationship Id="rId1364" Type="http://schemas.openxmlformats.org/officeDocument/2006/relationships/hyperlink" Target="http://www.imdb.com/title/tt1979320/?ref_=fn_tt_tt_1" TargetMode="External"/><Relationship Id="rId2695" Type="http://schemas.openxmlformats.org/officeDocument/2006/relationships/hyperlink" Target="http://www.imdb.com/title/tt1699755/?ref_=fn_tt_tt_1" TargetMode="External"/><Relationship Id="rId772" Type="http://schemas.openxmlformats.org/officeDocument/2006/relationships/hyperlink" Target="http://www.imdb.com/title/tt0253754/?ref_=fn_tt_tt_1" TargetMode="External"/><Relationship Id="rId1365" Type="http://schemas.openxmlformats.org/officeDocument/2006/relationships/hyperlink" Target="http://www.imdb.com/title/tt0175880/?ref_=fn_tt_tt_1" TargetMode="External"/><Relationship Id="rId2696" Type="http://schemas.openxmlformats.org/officeDocument/2006/relationships/hyperlink" Target="http://www.imdb.com/title/tt1031969/?ref_=fn_tt_tt_1" TargetMode="External"/><Relationship Id="rId771" Type="http://schemas.openxmlformats.org/officeDocument/2006/relationships/hyperlink" Target="http://www.imdb.com/title/tt0762125/?ref_=fn_tt_tt_1" TargetMode="External"/><Relationship Id="rId1366" Type="http://schemas.openxmlformats.org/officeDocument/2006/relationships/hyperlink" Target="http://www.imdb.com/title/tt1385867/?ref_=fn_tt_tt_1" TargetMode="External"/><Relationship Id="rId2697" Type="http://schemas.openxmlformats.org/officeDocument/2006/relationships/hyperlink" Target="http://www.imdb.com/title/tt1142433/?ref_=fn_tt_tt_1" TargetMode="External"/><Relationship Id="rId4426" Type="http://schemas.openxmlformats.org/officeDocument/2006/relationships/hyperlink" Target="http://www.imdb.com/title/tt0068135/?ref_=fn_tt_tt_1" TargetMode="External"/><Relationship Id="rId4425" Type="http://schemas.openxmlformats.org/officeDocument/2006/relationships/hyperlink" Target="http://www.imdb.com/title/tt3551840/?ref_=fn_tt_tt_1" TargetMode="External"/><Relationship Id="rId4428" Type="http://schemas.openxmlformats.org/officeDocument/2006/relationships/hyperlink" Target="http://www.imdb.com/title/tt0117958/?ref_=fn_tt_tt_1" TargetMode="External"/><Relationship Id="rId4427" Type="http://schemas.openxmlformats.org/officeDocument/2006/relationships/hyperlink" Target="http://www.imdb.com/title/tt0154420/?ref_=fn_tt_tt_1" TargetMode="External"/><Relationship Id="rId4429" Type="http://schemas.openxmlformats.org/officeDocument/2006/relationships/hyperlink" Target="http://www.imdb.com/title/tt0433398/?ref_=fn_tt_tt_1" TargetMode="External"/><Relationship Id="rId1390" Type="http://schemas.openxmlformats.org/officeDocument/2006/relationships/hyperlink" Target="http://www.imdb.com/title/tt0145660/?ref_=fn_tt_tt_1" TargetMode="External"/><Relationship Id="rId1391" Type="http://schemas.openxmlformats.org/officeDocument/2006/relationships/hyperlink" Target="http://www.imdb.com/title/tt0096895/?ref_=fn_tt_tt_1" TargetMode="External"/><Relationship Id="rId1392" Type="http://schemas.openxmlformats.org/officeDocument/2006/relationships/hyperlink" Target="http://www.imdb.com/title/tt1316616/?ref_=fn_tt_tt_1" TargetMode="External"/><Relationship Id="rId1393" Type="http://schemas.openxmlformats.org/officeDocument/2006/relationships/hyperlink" Target="http://www.imdb.com/title/tt0104714/?ref_=fn_tt_tt_1" TargetMode="External"/><Relationship Id="rId1394" Type="http://schemas.openxmlformats.org/officeDocument/2006/relationships/hyperlink" Target="http://www.imdb.com/title/tt0878804/?ref_=fn_tt_tt_1" TargetMode="External"/><Relationship Id="rId4420" Type="http://schemas.openxmlformats.org/officeDocument/2006/relationships/hyperlink" Target="http://www.imdb.com/title/tt2577172/?ref_=fn_tt_tt_1" TargetMode="External"/><Relationship Id="rId1395" Type="http://schemas.openxmlformats.org/officeDocument/2006/relationships/hyperlink" Target="http://www.imdb.com/title/tt4085584/?ref_=fn_tt_tt_1" TargetMode="External"/><Relationship Id="rId1396" Type="http://schemas.openxmlformats.org/officeDocument/2006/relationships/hyperlink" Target="http://www.imdb.com/title/tt0227538/?ref_=fn_tt_tt_1" TargetMode="External"/><Relationship Id="rId4422" Type="http://schemas.openxmlformats.org/officeDocument/2006/relationships/hyperlink" Target="http://www.imdb.com/title/tt0464054/?ref_=fn_tt_tt_1" TargetMode="External"/><Relationship Id="rId1397" Type="http://schemas.openxmlformats.org/officeDocument/2006/relationships/hyperlink" Target="http://www.imdb.com/title/tt1499658/?ref_=fn_tt_tt_1" TargetMode="External"/><Relationship Id="rId4421" Type="http://schemas.openxmlformats.org/officeDocument/2006/relationships/hyperlink" Target="http://www.imdb.com/title/tt3230082/?ref_=fn_tt_tt_1" TargetMode="External"/><Relationship Id="rId1398" Type="http://schemas.openxmlformats.org/officeDocument/2006/relationships/hyperlink" Target="http://www.imdb.com/title/tt1403865/?ref_=fn_tt_tt_1" TargetMode="External"/><Relationship Id="rId4424" Type="http://schemas.openxmlformats.org/officeDocument/2006/relationships/hyperlink" Target="http://www.imdb.com/title/tt0120735/?ref_=fn_tt_tt_1" TargetMode="External"/><Relationship Id="rId1399" Type="http://schemas.openxmlformats.org/officeDocument/2006/relationships/hyperlink" Target="http://www.imdb.com/title/tt0458352/?ref_=fn_tt_tt_1" TargetMode="External"/><Relationship Id="rId4423" Type="http://schemas.openxmlformats.org/officeDocument/2006/relationships/hyperlink" Target="http://www.imdb.com/title/tt0060153/?ref_=fn_tt_tt_1" TargetMode="External"/><Relationship Id="rId1389" Type="http://schemas.openxmlformats.org/officeDocument/2006/relationships/hyperlink" Target="http://www.imdb.com/title/tt2888046/?ref_=fn_tt_tt_1" TargetMode="External"/><Relationship Id="rId4415" Type="http://schemas.openxmlformats.org/officeDocument/2006/relationships/hyperlink" Target="http://www.imdb.com/title/tt0029583/?ref_=fn_tt_tt_1" TargetMode="External"/><Relationship Id="rId4414" Type="http://schemas.openxmlformats.org/officeDocument/2006/relationships/hyperlink" Target="http://www.imdb.com/title/tt1236254/?ref_=fn_tt_tt_1" TargetMode="External"/><Relationship Id="rId4417" Type="http://schemas.openxmlformats.org/officeDocument/2006/relationships/hyperlink" Target="http://www.imdb.com/title/tt0063592/?ref_=fn_tt_tt_1" TargetMode="External"/><Relationship Id="rId4416" Type="http://schemas.openxmlformats.org/officeDocument/2006/relationships/hyperlink" Target="http://www.imdb.com/title/tt0300270/?ref_=fn_tt_tt_1" TargetMode="External"/><Relationship Id="rId4419" Type="http://schemas.openxmlformats.org/officeDocument/2006/relationships/hyperlink" Target="http://www.imdb.com/title/tt4063178/?ref_=fn_tt_tt_1" TargetMode="External"/><Relationship Id="rId4418" Type="http://schemas.openxmlformats.org/officeDocument/2006/relationships/hyperlink" Target="http://www.imdb.com/title/tt0374639/?ref_=fn_tt_tt_1" TargetMode="External"/><Relationship Id="rId799" Type="http://schemas.openxmlformats.org/officeDocument/2006/relationships/hyperlink" Target="http://www.imdb.com/title/tt0831887/?ref_=fn_tt_tt_1" TargetMode="External"/><Relationship Id="rId798" Type="http://schemas.openxmlformats.org/officeDocument/2006/relationships/hyperlink" Target="http://www.imdb.com/title/tt0494238/?ref_=fn_tt_tt_1" TargetMode="External"/><Relationship Id="rId797" Type="http://schemas.openxmlformats.org/officeDocument/2006/relationships/hyperlink" Target="http://www.imdb.com/title/tt0131369/?ref_=fn_tt_tt_1" TargetMode="External"/><Relationship Id="rId1380" Type="http://schemas.openxmlformats.org/officeDocument/2006/relationships/hyperlink" Target="http://www.imdb.com/title/tt1243974/?ref_=fn_tt_tt_1" TargetMode="External"/><Relationship Id="rId792" Type="http://schemas.openxmlformats.org/officeDocument/2006/relationships/hyperlink" Target="http://www.imdb.com/title/tt0134983/?ref_=fn_tt_tt_1" TargetMode="External"/><Relationship Id="rId1381" Type="http://schemas.openxmlformats.org/officeDocument/2006/relationships/hyperlink" Target="http://www.imdb.com/title/tt0116410/?ref_=fn_tt_tt_1" TargetMode="External"/><Relationship Id="rId791" Type="http://schemas.openxmlformats.org/officeDocument/2006/relationships/hyperlink" Target="http://www.imdb.com/title/tt0272020/?ref_=fn_tt_tt_1" TargetMode="External"/><Relationship Id="rId1382" Type="http://schemas.openxmlformats.org/officeDocument/2006/relationships/hyperlink" Target="http://www.imdb.com/title/tt0120834/?ref_=fn_tt_tt_1" TargetMode="External"/><Relationship Id="rId790" Type="http://schemas.openxmlformats.org/officeDocument/2006/relationships/hyperlink" Target="http://www.imdb.com/title/tt0454824/?ref_=fn_tt_tt_1" TargetMode="External"/><Relationship Id="rId1383" Type="http://schemas.openxmlformats.org/officeDocument/2006/relationships/hyperlink" Target="http://www.imdb.com/title/tt1161864/?ref_=fn_tt_tt_1" TargetMode="External"/><Relationship Id="rId1384" Type="http://schemas.openxmlformats.org/officeDocument/2006/relationships/hyperlink" Target="http://www.imdb.com/title/tt0119177/?ref_=fn_tt_tt_1" TargetMode="External"/><Relationship Id="rId796" Type="http://schemas.openxmlformats.org/officeDocument/2006/relationships/hyperlink" Target="http://www.imdb.com/title/tt0382628/?ref_=fn_tt_tt_1" TargetMode="External"/><Relationship Id="rId1385" Type="http://schemas.openxmlformats.org/officeDocument/2006/relationships/hyperlink" Target="http://www.imdb.com/title/tt0141399/?ref_=fn_tt_tt_1" TargetMode="External"/><Relationship Id="rId4411" Type="http://schemas.openxmlformats.org/officeDocument/2006/relationships/hyperlink" Target="http://www.imdb.com/title/tt3781616/?ref_=fn_tt_tt_1" TargetMode="External"/><Relationship Id="rId795" Type="http://schemas.openxmlformats.org/officeDocument/2006/relationships/hyperlink" Target="http://www.imdb.com/title/tt0765476/?ref_=fn_tt_tt_1" TargetMode="External"/><Relationship Id="rId1386" Type="http://schemas.openxmlformats.org/officeDocument/2006/relationships/hyperlink" Target="http://www.imdb.com/title/tt0482603/?ref_=fn_tt_tt_1" TargetMode="External"/><Relationship Id="rId4410" Type="http://schemas.openxmlformats.org/officeDocument/2006/relationships/hyperlink" Target="http://www.imdb.com/title/tt1105355/?ref_=fn_tt_tt_1" TargetMode="External"/><Relationship Id="rId794" Type="http://schemas.openxmlformats.org/officeDocument/2006/relationships/hyperlink" Target="http://www.imdb.com/title/tt1538403/?ref_=fn_tt_tt_1" TargetMode="External"/><Relationship Id="rId1387" Type="http://schemas.openxmlformats.org/officeDocument/2006/relationships/hyperlink" Target="http://www.imdb.com/title/tt0325537/?ref_=fn_tt_tt_1" TargetMode="External"/><Relationship Id="rId4413" Type="http://schemas.openxmlformats.org/officeDocument/2006/relationships/hyperlink" Target="http://www.imdb.com/title/tt3526286/?ref_=fn_tt_tt_1" TargetMode="External"/><Relationship Id="rId793" Type="http://schemas.openxmlformats.org/officeDocument/2006/relationships/hyperlink" Target="http://www.imdb.com/title/tt1837709/?ref_=fn_tt_tt_1" TargetMode="External"/><Relationship Id="rId1388" Type="http://schemas.openxmlformats.org/officeDocument/2006/relationships/hyperlink" Target="http://www.imdb.com/title/tt1119646/?ref_=fn_tt_tt_1" TargetMode="External"/><Relationship Id="rId4412" Type="http://schemas.openxmlformats.org/officeDocument/2006/relationships/hyperlink" Target="http://www.imdb.com/title/tt0790724/?ref_=fn_tt_tt_1" TargetMode="External"/><Relationship Id="rId3191" Type="http://schemas.openxmlformats.org/officeDocument/2006/relationships/hyperlink" Target="http://www.imdb.com/title/tt0765120/?ref_=fn_tt_tt_1" TargetMode="External"/><Relationship Id="rId3190" Type="http://schemas.openxmlformats.org/officeDocument/2006/relationships/hyperlink" Target="http://www.imdb.com/title/tt0784972/?ref_=fn_tt_tt_1" TargetMode="External"/><Relationship Id="rId3193" Type="http://schemas.openxmlformats.org/officeDocument/2006/relationships/hyperlink" Target="http://www.imdb.com/title/tt0291502/?ref_=fn_tt_tt_1" TargetMode="External"/><Relationship Id="rId3192" Type="http://schemas.openxmlformats.org/officeDocument/2006/relationships/hyperlink" Target="http://www.imdb.com/title/tt0120709/?ref_=fn_tt_tt_1" TargetMode="External"/><Relationship Id="rId3195" Type="http://schemas.openxmlformats.org/officeDocument/2006/relationships/hyperlink" Target="http://www.imdb.com/title/tt0286112/?ref_=fn_tt_tt_1" TargetMode="External"/><Relationship Id="rId3194" Type="http://schemas.openxmlformats.org/officeDocument/2006/relationships/hyperlink" Target="http://www.imdb.com/title/tt0884224/?ref_=fn_tt_tt_1" TargetMode="External"/><Relationship Id="rId3197" Type="http://schemas.openxmlformats.org/officeDocument/2006/relationships/hyperlink" Target="http://www.imdb.com/title/tt0120018/?ref_=fn_tt_tt_1" TargetMode="External"/><Relationship Id="rId3196" Type="http://schemas.openxmlformats.org/officeDocument/2006/relationships/hyperlink" Target="http://www.imdb.com/title/tt0330099/?ref_=fn_tt_tt_1" TargetMode="External"/><Relationship Id="rId3199" Type="http://schemas.openxmlformats.org/officeDocument/2006/relationships/hyperlink" Target="http://www.imdb.com/title/tt0129923/?ref_=fn_tt_tt_1" TargetMode="External"/><Relationship Id="rId3198" Type="http://schemas.openxmlformats.org/officeDocument/2006/relationships/hyperlink" Target="http://www.imdb.com/title/tt2752688/?ref_=fn_tt_tt_1" TargetMode="External"/><Relationship Id="rId3180" Type="http://schemas.openxmlformats.org/officeDocument/2006/relationships/hyperlink" Target="http://www.imdb.com/title/tt0278731/?ref_=fn_tt_tt_1" TargetMode="External"/><Relationship Id="rId3182" Type="http://schemas.openxmlformats.org/officeDocument/2006/relationships/hyperlink" Target="http://www.imdb.com/title/tt0309912/?ref_=fn_tt_tt_1" TargetMode="External"/><Relationship Id="rId3181" Type="http://schemas.openxmlformats.org/officeDocument/2006/relationships/hyperlink" Target="http://www.imdb.com/title/tt0171356/?ref_=fn_tt_tt_1" TargetMode="External"/><Relationship Id="rId3184" Type="http://schemas.openxmlformats.org/officeDocument/2006/relationships/hyperlink" Target="http://www.imdb.com/title/tt0092337/?ref_=fn_tt_tt_1" TargetMode="External"/><Relationship Id="rId3183" Type="http://schemas.openxmlformats.org/officeDocument/2006/relationships/hyperlink" Target="http://www.imdb.com/title/tt1491044/?ref_=fn_tt_tt_1" TargetMode="External"/><Relationship Id="rId3186" Type="http://schemas.openxmlformats.org/officeDocument/2006/relationships/hyperlink" Target="http://www.imdb.com/title/tt0173716/?ref_=fn_tt_tt_1" TargetMode="External"/><Relationship Id="rId3185" Type="http://schemas.openxmlformats.org/officeDocument/2006/relationships/hyperlink" Target="http://www.imdb.com/title/tt0432637/?ref_=fn_tt_tt_1" TargetMode="External"/><Relationship Id="rId3188" Type="http://schemas.openxmlformats.org/officeDocument/2006/relationships/hyperlink" Target="http://www.imdb.com/title/tt1285309/?ref_=fn_tt_tt_1" TargetMode="External"/><Relationship Id="rId3187" Type="http://schemas.openxmlformats.org/officeDocument/2006/relationships/hyperlink" Target="http://www.imdb.com/title/tt1726669/?ref_=fn_tt_tt_1" TargetMode="External"/><Relationship Id="rId3189" Type="http://schemas.openxmlformats.org/officeDocument/2006/relationships/hyperlink" Target="http://www.imdb.com/title/tt0285861/?ref_=fn_tt_tt_1" TargetMode="External"/><Relationship Id="rId4480" Type="http://schemas.openxmlformats.org/officeDocument/2006/relationships/hyperlink" Target="http://www.imdb.com/title/tt2622294/?ref_=fn_tt_tt_1" TargetMode="External"/><Relationship Id="rId3151" Type="http://schemas.openxmlformats.org/officeDocument/2006/relationships/hyperlink" Target="http://www.imdb.com/title/tt0460627/?ref_=fn_tt_tt_1" TargetMode="External"/><Relationship Id="rId4482" Type="http://schemas.openxmlformats.org/officeDocument/2006/relationships/hyperlink" Target="http://www.imdb.com/title/tt0419677/?ref_=fn_tt_tt_1" TargetMode="External"/><Relationship Id="rId3150" Type="http://schemas.openxmlformats.org/officeDocument/2006/relationships/hyperlink" Target="http://www.imdb.com/title/tt1477837/?ref_=fn_tt_tt_1" TargetMode="External"/><Relationship Id="rId4481" Type="http://schemas.openxmlformats.org/officeDocument/2006/relationships/hyperlink" Target="http://www.imdb.com/title/tt0348333/?ref_=fn_tt_tt_1" TargetMode="External"/><Relationship Id="rId3153" Type="http://schemas.openxmlformats.org/officeDocument/2006/relationships/hyperlink" Target="http://www.imdb.com/title/tt1748227/?ref_=fn_tt_tt_1" TargetMode="External"/><Relationship Id="rId4484" Type="http://schemas.openxmlformats.org/officeDocument/2006/relationships/hyperlink" Target="http://www.imdb.com/title/tt0091671/?ref_=fn_tt_tt_1" TargetMode="External"/><Relationship Id="rId3152" Type="http://schemas.openxmlformats.org/officeDocument/2006/relationships/hyperlink" Target="http://www.imdb.com/title/tt0120586/?ref_=fn_tt_tt_1" TargetMode="External"/><Relationship Id="rId4483" Type="http://schemas.openxmlformats.org/officeDocument/2006/relationships/hyperlink" Target="http://www.imdb.com/title/tt4460878/?ref_=fn_tt_tt_1" TargetMode="External"/><Relationship Id="rId3155" Type="http://schemas.openxmlformats.org/officeDocument/2006/relationships/hyperlink" Target="http://www.imdb.com/title/tt0120802/?ref_=fn_tt_tt_1" TargetMode="External"/><Relationship Id="rId4486" Type="http://schemas.openxmlformats.org/officeDocument/2006/relationships/hyperlink" Target="http://www.imdb.com/title/tt0293113/?ref_=fn_tt_tt_1" TargetMode="External"/><Relationship Id="rId3154" Type="http://schemas.openxmlformats.org/officeDocument/2006/relationships/hyperlink" Target="http://www.imdb.com/title/tt0350194/?ref_=fn_tt_tt_1" TargetMode="External"/><Relationship Id="rId4485" Type="http://schemas.openxmlformats.org/officeDocument/2006/relationships/hyperlink" Target="http://www.imdb.com/title/tt0304692/?ref_=fn_tt_tt_1" TargetMode="External"/><Relationship Id="rId3157" Type="http://schemas.openxmlformats.org/officeDocument/2006/relationships/hyperlink" Target="http://www.imdb.com/title/tt0231448/?ref_=fn_tt_tt_1" TargetMode="External"/><Relationship Id="rId4488" Type="http://schemas.openxmlformats.org/officeDocument/2006/relationships/hyperlink" Target="http://www.imdb.com/title/tt1534085/?ref_=fn_tt_tt_1" TargetMode="External"/><Relationship Id="rId3156" Type="http://schemas.openxmlformats.org/officeDocument/2006/relationships/hyperlink" Target="http://www.imdb.com/title/tt0166896/?ref_=fn_tt_tt_1" TargetMode="External"/><Relationship Id="rId4487" Type="http://schemas.openxmlformats.org/officeDocument/2006/relationships/hyperlink" Target="http://www.imdb.com/title/tt0850667/?ref_=fn_tt_tt_1" TargetMode="External"/><Relationship Id="rId3159" Type="http://schemas.openxmlformats.org/officeDocument/2006/relationships/hyperlink" Target="http://www.imdb.com/title/tt0425413/?ref_=fn_tt_tt_1" TargetMode="External"/><Relationship Id="rId3158" Type="http://schemas.openxmlformats.org/officeDocument/2006/relationships/hyperlink" Target="http://www.imdb.com/title/tt2170299/?ref_=fn_tt_tt_1" TargetMode="External"/><Relationship Id="rId4489" Type="http://schemas.openxmlformats.org/officeDocument/2006/relationships/hyperlink" Target="http://www.imdb.com/title/tt1899353/?ref_=fn_tt_tt_1" TargetMode="External"/><Relationship Id="rId3149" Type="http://schemas.openxmlformats.org/officeDocument/2006/relationships/hyperlink" Target="http://www.imdb.com/title/tt1307068/?ref_=fn_tt_tt_1" TargetMode="External"/><Relationship Id="rId3140" Type="http://schemas.openxmlformats.org/officeDocument/2006/relationships/hyperlink" Target="http://www.imdb.com/title/tt1126590/?ref_=fn_tt_tt_1" TargetMode="External"/><Relationship Id="rId4471" Type="http://schemas.openxmlformats.org/officeDocument/2006/relationships/hyperlink" Target="http://www.imdb.com/title/tt1349485/?ref_=fn_tt_tt_1" TargetMode="External"/><Relationship Id="rId4470" Type="http://schemas.openxmlformats.org/officeDocument/2006/relationships/hyperlink" Target="http://www.imdb.com/title/tt1879030/?ref_=fn_tt_tt_1" TargetMode="External"/><Relationship Id="rId3142" Type="http://schemas.openxmlformats.org/officeDocument/2006/relationships/hyperlink" Target="http://www.imdb.com/title/tt0368975/?ref_=fn_tt_tt_1" TargetMode="External"/><Relationship Id="rId4473" Type="http://schemas.openxmlformats.org/officeDocument/2006/relationships/hyperlink" Target="http://www.imdb.com/title/tt0806147/?ref_=fn_tt_tt_1" TargetMode="External"/><Relationship Id="rId3141" Type="http://schemas.openxmlformats.org/officeDocument/2006/relationships/hyperlink" Target="http://www.imdb.com/title/tt0124198/?ref_=fn_tt_tt_1" TargetMode="External"/><Relationship Id="rId4472" Type="http://schemas.openxmlformats.org/officeDocument/2006/relationships/hyperlink" Target="http://www.imdb.com/title/tt0338075/?ref_=fn_tt_tt_1" TargetMode="External"/><Relationship Id="rId3144" Type="http://schemas.openxmlformats.org/officeDocument/2006/relationships/hyperlink" Target="http://www.imdb.com/title/tt1470023/?ref_=fn_tt_tt_1" TargetMode="External"/><Relationship Id="rId4475" Type="http://schemas.openxmlformats.org/officeDocument/2006/relationships/hyperlink" Target="http://www.imdb.com/title/tt1641388/?ref_=fn_tt_tt_1" TargetMode="External"/><Relationship Id="rId3143" Type="http://schemas.openxmlformats.org/officeDocument/2006/relationships/hyperlink" Target="http://www.imdb.com/title/tt0086984/?ref_=fn_tt_tt_1" TargetMode="External"/><Relationship Id="rId4474" Type="http://schemas.openxmlformats.org/officeDocument/2006/relationships/hyperlink" Target="http://www.imdb.com/title/tt0027438/?ref_=fn_tt_tt_1" TargetMode="External"/><Relationship Id="rId3146" Type="http://schemas.openxmlformats.org/officeDocument/2006/relationships/hyperlink" Target="http://www.imdb.com/title/tt1333125/?ref_=fn_tt_tt_1" TargetMode="External"/><Relationship Id="rId4477" Type="http://schemas.openxmlformats.org/officeDocument/2006/relationships/hyperlink" Target="http://www.imdb.com/title/tt0106233/?ref_=fn_tt_tt_1" TargetMode="External"/><Relationship Id="rId3145" Type="http://schemas.openxmlformats.org/officeDocument/2006/relationships/hyperlink" Target="http://www.imdb.com/title/tt0301199/?ref_=fn_tt_tt_1" TargetMode="External"/><Relationship Id="rId4476" Type="http://schemas.openxmlformats.org/officeDocument/2006/relationships/hyperlink" Target="http://www.imdb.com/title/tt2180333/?ref_=fn_tt_tt_1" TargetMode="External"/><Relationship Id="rId3148" Type="http://schemas.openxmlformats.org/officeDocument/2006/relationships/hyperlink" Target="http://www.imdb.com/title/tt0785007/?ref_=fn_tt_tt_1" TargetMode="External"/><Relationship Id="rId4479" Type="http://schemas.openxmlformats.org/officeDocument/2006/relationships/hyperlink" Target="http://www.imdb.com/title/tt1943014/?ref_=fn_tt_tt_1" TargetMode="External"/><Relationship Id="rId3147" Type="http://schemas.openxmlformats.org/officeDocument/2006/relationships/hyperlink" Target="http://www.imdb.com/title/tt1243957/?ref_=fn_tt_tt_1" TargetMode="External"/><Relationship Id="rId4478" Type="http://schemas.openxmlformats.org/officeDocument/2006/relationships/hyperlink" Target="http://www.imdb.com/title/tt0065579/?ref_=fn_tt_tt_1" TargetMode="External"/><Relationship Id="rId3171" Type="http://schemas.openxmlformats.org/officeDocument/2006/relationships/hyperlink" Target="http://www.imdb.com/title/tt0200720/?ref_=fn_tt_tt_1" TargetMode="External"/><Relationship Id="rId3170" Type="http://schemas.openxmlformats.org/officeDocument/2006/relationships/hyperlink" Target="http://www.imdb.com/title/tt0375679/?ref_=fn_tt_tt_1" TargetMode="External"/><Relationship Id="rId3173" Type="http://schemas.openxmlformats.org/officeDocument/2006/relationships/hyperlink" Target="http://www.imdb.com/title/tt0438315/?ref_=fn_tt_tt_1" TargetMode="External"/><Relationship Id="rId3172" Type="http://schemas.openxmlformats.org/officeDocument/2006/relationships/hyperlink" Target="http://www.imdb.com/title/tt0093483/?ref_=fn_tt_tt_1" TargetMode="External"/><Relationship Id="rId3175" Type="http://schemas.openxmlformats.org/officeDocument/2006/relationships/hyperlink" Target="http://www.imdb.com/title/tt0215545/?ref_=fn_tt_tt_1" TargetMode="External"/><Relationship Id="rId3174" Type="http://schemas.openxmlformats.org/officeDocument/2006/relationships/hyperlink" Target="http://www.imdb.com/title/tt1411664/?ref_=fn_tt_tt_1" TargetMode="External"/><Relationship Id="rId3177" Type="http://schemas.openxmlformats.org/officeDocument/2006/relationships/hyperlink" Target="http://www.imdb.com/title/tt0083113/?ref_=fn_tt_tt_1" TargetMode="External"/><Relationship Id="rId3176" Type="http://schemas.openxmlformats.org/officeDocument/2006/relationships/hyperlink" Target="http://www.imdb.com/title/tt3387542/?ref_=fn_tt_tt_1" TargetMode="External"/><Relationship Id="rId3179" Type="http://schemas.openxmlformats.org/officeDocument/2006/relationships/hyperlink" Target="http://www.imdb.com/title/tt1554091/?ref_=fn_tt_tt_1" TargetMode="External"/><Relationship Id="rId3178" Type="http://schemas.openxmlformats.org/officeDocument/2006/relationships/hyperlink" Target="http://www.imdb.com/title/tt1791682/?ref_=fn_tt_tt_1" TargetMode="External"/><Relationship Id="rId3160" Type="http://schemas.openxmlformats.org/officeDocument/2006/relationships/hyperlink" Target="http://www.imdb.com/title/tt0082507/?ref_=fn_tt_tt_1" TargetMode="External"/><Relationship Id="rId4491" Type="http://schemas.openxmlformats.org/officeDocument/2006/relationships/hyperlink" Target="http://www.imdb.com/title/tt3043194/?ref_=fn_tt_tt_1" TargetMode="External"/><Relationship Id="rId4490" Type="http://schemas.openxmlformats.org/officeDocument/2006/relationships/hyperlink" Target="http://www.imdb.com/title/tt0923653/?ref_=fn_tt_tt_1" TargetMode="External"/><Relationship Id="rId3162" Type="http://schemas.openxmlformats.org/officeDocument/2006/relationships/hyperlink" Target="http://www.imdb.com/title/tt0279286/?ref_=fn_tt_tt_1" TargetMode="External"/><Relationship Id="rId4493" Type="http://schemas.openxmlformats.org/officeDocument/2006/relationships/hyperlink" Target="http://www.imdb.com/title/tt0816556/?ref_=fn_tt_tt_1" TargetMode="External"/><Relationship Id="rId3161" Type="http://schemas.openxmlformats.org/officeDocument/2006/relationships/hyperlink" Target="http://www.imdb.com/title/tt2883434/?ref_=fn_tt_tt_1" TargetMode="External"/><Relationship Id="rId4492" Type="http://schemas.openxmlformats.org/officeDocument/2006/relationships/hyperlink" Target="http://www.imdb.com/title/tt0034583/?ref_=fn_tt_tt_1" TargetMode="External"/><Relationship Id="rId3164" Type="http://schemas.openxmlformats.org/officeDocument/2006/relationships/hyperlink" Target="http://www.imdb.com/title/tt1772288/?ref_=fn_tt_tt_1" TargetMode="External"/><Relationship Id="rId4495" Type="http://schemas.openxmlformats.org/officeDocument/2006/relationships/hyperlink" Target="http://www.imdb.com/title/tt0067756/?ref_=fn_tt_tt_1" TargetMode="External"/><Relationship Id="rId3163" Type="http://schemas.openxmlformats.org/officeDocument/2006/relationships/hyperlink" Target="http://www.imdb.com/title/tt0462504/?ref_=fn_tt_tt_1" TargetMode="External"/><Relationship Id="rId4494" Type="http://schemas.openxmlformats.org/officeDocument/2006/relationships/hyperlink" Target="http://www.imdb.com/title/tt1434447/?ref_=fn_tt_tt_1" TargetMode="External"/><Relationship Id="rId3166" Type="http://schemas.openxmlformats.org/officeDocument/2006/relationships/hyperlink" Target="http://www.imdb.com/title/tt1226236/?ref_=fn_tt_tt_1" TargetMode="External"/><Relationship Id="rId4497" Type="http://schemas.openxmlformats.org/officeDocument/2006/relationships/hyperlink" Target="http://www.imdb.com/title/tt2723576/?ref_=fn_tt_tt_1" TargetMode="External"/><Relationship Id="rId3165" Type="http://schemas.openxmlformats.org/officeDocument/2006/relationships/hyperlink" Target="http://www.imdb.com/title/tt1588334/?ref_=fn_tt_tt_1" TargetMode="External"/><Relationship Id="rId4496" Type="http://schemas.openxmlformats.org/officeDocument/2006/relationships/hyperlink" Target="http://www.imdb.com/title/tt0075148/?ref_=fn_tt_tt_1" TargetMode="External"/><Relationship Id="rId3168" Type="http://schemas.openxmlformats.org/officeDocument/2006/relationships/hyperlink" Target="http://www.imdb.com/title/tt0107983/?ref_=fn_tt_tt_1" TargetMode="External"/><Relationship Id="rId4499" Type="http://schemas.openxmlformats.org/officeDocument/2006/relationships/hyperlink" Target="http://www.imdb.com/title/tt0057590/?ref_=fn_tt_tt_1" TargetMode="External"/><Relationship Id="rId3167" Type="http://schemas.openxmlformats.org/officeDocument/2006/relationships/hyperlink" Target="http://www.imdb.com/title/tt1985017/?ref_=fn_tt_tt_1" TargetMode="External"/><Relationship Id="rId4498" Type="http://schemas.openxmlformats.org/officeDocument/2006/relationships/hyperlink" Target="http://www.imdb.com/title/tt0080749/?ref_=fn_tt_tt_1" TargetMode="External"/><Relationship Id="rId3169" Type="http://schemas.openxmlformats.org/officeDocument/2006/relationships/hyperlink" Target="http://www.imdb.com/title/tt0165854/?ref_=fn_tt_tt_1" TargetMode="External"/><Relationship Id="rId2700" Type="http://schemas.openxmlformats.org/officeDocument/2006/relationships/hyperlink" Target="http://www.imdb.com/title/tt0163676/?ref_=fn_tt_tt_1" TargetMode="External"/><Relationship Id="rId2701" Type="http://schemas.openxmlformats.org/officeDocument/2006/relationships/hyperlink" Target="http://www.imdb.com/title/tt0419294/?ref_=fn_tt_tt_1" TargetMode="External"/><Relationship Id="rId2702" Type="http://schemas.openxmlformats.org/officeDocument/2006/relationships/hyperlink" Target="http://www.imdb.com/title/tt0120716/?ref_=fn_tt_tt_1" TargetMode="External"/><Relationship Id="rId2703" Type="http://schemas.openxmlformats.org/officeDocument/2006/relationships/hyperlink" Target="http://www.imdb.com/title/tt0373469/?ref_=fn_tt_tt_1" TargetMode="External"/><Relationship Id="rId2704" Type="http://schemas.openxmlformats.org/officeDocument/2006/relationships/hyperlink" Target="http://www.imdb.com/title/tt0138510/?ref_=fn_tt_tt_1" TargetMode="External"/><Relationship Id="rId2705" Type="http://schemas.openxmlformats.org/officeDocument/2006/relationships/hyperlink" Target="http://www.imdb.com/title/tt0166924/?ref_=fn_tt_tt_1" TargetMode="External"/><Relationship Id="rId2706" Type="http://schemas.openxmlformats.org/officeDocument/2006/relationships/hyperlink" Target="http://www.imdb.com/title/tt0397044/?ref_=fn_tt_tt_1" TargetMode="External"/><Relationship Id="rId2707" Type="http://schemas.openxmlformats.org/officeDocument/2006/relationships/hyperlink" Target="http://www.imdb.com/title/tt1182350/?ref_=fn_tt_tt_1" TargetMode="External"/><Relationship Id="rId2708" Type="http://schemas.openxmlformats.org/officeDocument/2006/relationships/hyperlink" Target="http://www.imdb.com/title/tt1334260/?ref_=fn_tt_tt_1" TargetMode="External"/><Relationship Id="rId2709" Type="http://schemas.openxmlformats.org/officeDocument/2006/relationships/hyperlink" Target="http://www.imdb.com/title/tt0488352/?ref_=fn_tt_tt_1" TargetMode="External"/><Relationship Id="rId2720" Type="http://schemas.openxmlformats.org/officeDocument/2006/relationships/hyperlink" Target="http://www.imdb.com/title/tt0252299/?ref_=fn_tt_tt_1" TargetMode="External"/><Relationship Id="rId2721" Type="http://schemas.openxmlformats.org/officeDocument/2006/relationships/hyperlink" Target="http://www.imdb.com/title/tt0376968/?ref_=fn_tt_tt_1" TargetMode="External"/><Relationship Id="rId2722" Type="http://schemas.openxmlformats.org/officeDocument/2006/relationships/hyperlink" Target="http://www.imdb.com/title/tt0785035/?ref_=fn_tt_tt_1" TargetMode="External"/><Relationship Id="rId2723" Type="http://schemas.openxmlformats.org/officeDocument/2006/relationships/hyperlink" Target="http://www.imdb.com/title/tt1020558/?ref_=fn_tt_tt_1" TargetMode="External"/><Relationship Id="rId2724" Type="http://schemas.openxmlformats.org/officeDocument/2006/relationships/hyperlink" Target="http://www.imdb.com/title/tt0117653/?ref_=fn_tt_tt_1" TargetMode="External"/><Relationship Id="rId2725" Type="http://schemas.openxmlformats.org/officeDocument/2006/relationships/hyperlink" Target="http://www.imdb.com/title/tt0805570/?ref_=fn_tt_tt_1" TargetMode="External"/><Relationship Id="rId2726" Type="http://schemas.openxmlformats.org/officeDocument/2006/relationships/hyperlink" Target="http://www.imdb.com/title/tt1551641/?ref_=fn_tt_tt_1" TargetMode="External"/><Relationship Id="rId2727" Type="http://schemas.openxmlformats.org/officeDocument/2006/relationships/hyperlink" Target="http://www.imdb.com/title/tt1535612/?ref_=fn_tt_tt_1" TargetMode="External"/><Relationship Id="rId2728" Type="http://schemas.openxmlformats.org/officeDocument/2006/relationships/hyperlink" Target="http://www.imdb.com/title/tt0252223/?ref_=fn_tt_tt_1" TargetMode="External"/><Relationship Id="rId2729" Type="http://schemas.openxmlformats.org/officeDocument/2006/relationships/hyperlink" Target="http://www.imdb.com/title/tt0484111/?ref_=fn_tt_tt_1" TargetMode="External"/><Relationship Id="rId2710" Type="http://schemas.openxmlformats.org/officeDocument/2006/relationships/hyperlink" Target="http://www.imdb.com/title/tt0800241/?ref_=fn_tt_tt_1" TargetMode="External"/><Relationship Id="rId2711" Type="http://schemas.openxmlformats.org/officeDocument/2006/relationships/hyperlink" Target="http://www.imdb.com/title/tt0090848/?ref_=fn_tt_tt_1" TargetMode="External"/><Relationship Id="rId2712" Type="http://schemas.openxmlformats.org/officeDocument/2006/relationships/hyperlink" Target="http://www.imdb.com/title/tt0142201/?ref_=fn_tt_tt_1" TargetMode="External"/><Relationship Id="rId2713" Type="http://schemas.openxmlformats.org/officeDocument/2006/relationships/hyperlink" Target="http://www.imdb.com/title/tt0808279/?ref_=fn_tt_tt_1" TargetMode="External"/><Relationship Id="rId2714" Type="http://schemas.openxmlformats.org/officeDocument/2006/relationships/hyperlink" Target="http://www.imdb.com/title/tt3153582/?ref_=fn_tt_tt_1" TargetMode="External"/><Relationship Id="rId2715" Type="http://schemas.openxmlformats.org/officeDocument/2006/relationships/hyperlink" Target="http://www.imdb.com/title/tt0165773/?ref_=fn_tt_tt_1" TargetMode="External"/><Relationship Id="rId2716" Type="http://schemas.openxmlformats.org/officeDocument/2006/relationships/hyperlink" Target="http://www.imdb.com/title/tt0017136/?ref_=fn_tt_tt_1" TargetMode="External"/><Relationship Id="rId2717" Type="http://schemas.openxmlformats.org/officeDocument/2006/relationships/hyperlink" Target="http://www.imdb.com/title/tt0414852/?ref_=fn_tt_tt_1" TargetMode="External"/><Relationship Id="rId2718" Type="http://schemas.openxmlformats.org/officeDocument/2006/relationships/hyperlink" Target="http://www.imdb.com/title/tt0114660/?ref_=fn_tt_tt_1" TargetMode="External"/><Relationship Id="rId2719" Type="http://schemas.openxmlformats.org/officeDocument/2006/relationships/hyperlink" Target="http://www.imdb.com/title/tt3508840/?ref_=fn_tt_tt_1" TargetMode="External"/><Relationship Id="rId1455" Type="http://schemas.openxmlformats.org/officeDocument/2006/relationships/hyperlink" Target="http://www.imdb.com/title/tt0104427/?ref_=fn_tt_tt_1" TargetMode="External"/><Relationship Id="rId2786" Type="http://schemas.openxmlformats.org/officeDocument/2006/relationships/hyperlink" Target="http://www.imdb.com/title/tt0218619/?ref_=fn_tt_tt_1" TargetMode="External"/><Relationship Id="rId1456" Type="http://schemas.openxmlformats.org/officeDocument/2006/relationships/hyperlink" Target="http://www.imdb.com/title/tt0443701/?ref_=fn_tt_tt_1" TargetMode="External"/><Relationship Id="rId2787" Type="http://schemas.openxmlformats.org/officeDocument/2006/relationships/hyperlink" Target="http://www.imdb.com/title/tt0113463/?ref_=fn_tt_tt_1" TargetMode="External"/><Relationship Id="rId1457" Type="http://schemas.openxmlformats.org/officeDocument/2006/relationships/hyperlink" Target="http://www.imdb.com/title/tt0327679/?ref_=fn_tt_tt_1" TargetMode="External"/><Relationship Id="rId2788" Type="http://schemas.openxmlformats.org/officeDocument/2006/relationships/hyperlink" Target="http://www.imdb.com/title/tt0808244/?ref_=fn_tt_tt_1" TargetMode="External"/><Relationship Id="rId1458" Type="http://schemas.openxmlformats.org/officeDocument/2006/relationships/hyperlink" Target="http://www.imdb.com/title/tt3322364/?ref_=fn_tt_tt_1" TargetMode="External"/><Relationship Id="rId2789" Type="http://schemas.openxmlformats.org/officeDocument/2006/relationships/hyperlink" Target="http://www.imdb.com/title/tt0077296/?ref_=fn_tt_tt_1" TargetMode="External"/><Relationship Id="rId1459" Type="http://schemas.openxmlformats.org/officeDocument/2006/relationships/hyperlink" Target="http://www.imdb.com/title/tt1600195/?ref_=fn_tt_tt_1" TargetMode="External"/><Relationship Id="rId629" Type="http://schemas.openxmlformats.org/officeDocument/2006/relationships/hyperlink" Target="http://www.imdb.com/title/tt0113845/?ref_=fn_tt_tt_1" TargetMode="External"/><Relationship Id="rId624" Type="http://schemas.openxmlformats.org/officeDocument/2006/relationships/hyperlink" Target="http://www.imdb.com/title/tt1043726/?ref_=fn_tt_tt_1" TargetMode="External"/><Relationship Id="rId623" Type="http://schemas.openxmlformats.org/officeDocument/2006/relationships/hyperlink" Target="http://www.imdb.com/title/tt1211956/?ref_=fn_tt_tt_1" TargetMode="External"/><Relationship Id="rId622" Type="http://schemas.openxmlformats.org/officeDocument/2006/relationships/hyperlink" Target="http://www.imdb.com/title/tt0430912/?ref_=fn_tt_tt_1" TargetMode="External"/><Relationship Id="rId621" Type="http://schemas.openxmlformats.org/officeDocument/2006/relationships/hyperlink" Target="http://www.imdb.com/title/tt0346156/?ref_=fn_tt_tt_1" TargetMode="External"/><Relationship Id="rId628" Type="http://schemas.openxmlformats.org/officeDocument/2006/relationships/hyperlink" Target="http://www.imdb.com/title/tt1323594/?ref_=fn_tt_tt_1" TargetMode="External"/><Relationship Id="rId627" Type="http://schemas.openxmlformats.org/officeDocument/2006/relationships/hyperlink" Target="http://www.imdb.com/title/tt0227445/?ref_=fn_tt_tt_1" TargetMode="External"/><Relationship Id="rId626" Type="http://schemas.openxmlformats.org/officeDocument/2006/relationships/hyperlink" Target="http://www.imdb.com/title/tt1325004/?ref_=fn_tt_tt_1" TargetMode="External"/><Relationship Id="rId625" Type="http://schemas.openxmlformats.org/officeDocument/2006/relationships/hyperlink" Target="http://www.imdb.com/title/tt0164184/?ref_=fn_tt_tt_1" TargetMode="External"/><Relationship Id="rId2780" Type="http://schemas.openxmlformats.org/officeDocument/2006/relationships/hyperlink" Target="http://www.imdb.com/title/tt1663143/?ref_=fn_tt_tt_1" TargetMode="External"/><Relationship Id="rId1450" Type="http://schemas.openxmlformats.org/officeDocument/2006/relationships/hyperlink" Target="http://www.imdb.com/title/tt0300051/?ref_=fn_tt_tt_1" TargetMode="External"/><Relationship Id="rId2781" Type="http://schemas.openxmlformats.org/officeDocument/2006/relationships/hyperlink" Target="http://www.imdb.com/title/tt0401383/?ref_=fn_tt_tt_1" TargetMode="External"/><Relationship Id="rId620" Type="http://schemas.openxmlformats.org/officeDocument/2006/relationships/hyperlink" Target="http://www.imdb.com/title/tt2717822/?ref_=fn_tt_tt_1" TargetMode="External"/><Relationship Id="rId1451" Type="http://schemas.openxmlformats.org/officeDocument/2006/relationships/hyperlink" Target="http://www.imdb.com/title/tt1712170/?ref_=fn_tt_tt_1" TargetMode="External"/><Relationship Id="rId2782" Type="http://schemas.openxmlformats.org/officeDocument/2006/relationships/hyperlink" Target="http://www.imdb.com/title/tt0404203/?ref_=fn_tt_tt_1" TargetMode="External"/><Relationship Id="rId1452" Type="http://schemas.openxmlformats.org/officeDocument/2006/relationships/hyperlink" Target="http://www.imdb.com/title/tt0119668/?ref_=fn_tt_tt_1" TargetMode="External"/><Relationship Id="rId2783" Type="http://schemas.openxmlformats.org/officeDocument/2006/relationships/hyperlink" Target="http://www.imdb.com/title/tt0176783/?ref_=fn_tt_tt_1" TargetMode="External"/><Relationship Id="rId1453" Type="http://schemas.openxmlformats.org/officeDocument/2006/relationships/hyperlink" Target="http://www.imdb.com/title/tt3276924/?ref_=fn_tt_tt_1" TargetMode="External"/><Relationship Id="rId2784" Type="http://schemas.openxmlformats.org/officeDocument/2006/relationships/hyperlink" Target="http://www.imdb.com/title/tt0120613/?ref_=fn_tt_tt_1" TargetMode="External"/><Relationship Id="rId1454" Type="http://schemas.openxmlformats.org/officeDocument/2006/relationships/hyperlink" Target="http://www.imdb.com/title/tt1415283/?ref_=fn_tt_tt_1" TargetMode="External"/><Relationship Id="rId2785" Type="http://schemas.openxmlformats.org/officeDocument/2006/relationships/hyperlink" Target="http://www.imdb.com/title/tt0437232/?ref_=fn_tt_tt_1" TargetMode="External"/><Relationship Id="rId1444" Type="http://schemas.openxmlformats.org/officeDocument/2006/relationships/hyperlink" Target="http://www.imdb.com/title/tt0790686/?ref_=fn_tt_tt_1" TargetMode="External"/><Relationship Id="rId2775" Type="http://schemas.openxmlformats.org/officeDocument/2006/relationships/hyperlink" Target="http://www.imdb.com/title/tt0109504/?ref_=fn_tt_tt_1" TargetMode="External"/><Relationship Id="rId1445" Type="http://schemas.openxmlformats.org/officeDocument/2006/relationships/hyperlink" Target="http://www.imdb.com/title/tt0238546/?ref_=fn_tt_tt_1" TargetMode="External"/><Relationship Id="rId2776" Type="http://schemas.openxmlformats.org/officeDocument/2006/relationships/hyperlink" Target="http://www.imdb.com/title/tt0770772/?ref_=fn_tt_tt_1" TargetMode="External"/><Relationship Id="rId1446" Type="http://schemas.openxmlformats.org/officeDocument/2006/relationships/hyperlink" Target="http://www.imdb.com/title/tt0100403/?ref_=fn_tt_tt_1" TargetMode="External"/><Relationship Id="rId2777" Type="http://schemas.openxmlformats.org/officeDocument/2006/relationships/hyperlink" Target="http://www.imdb.com/title/tt0211443/?ref_=fn_tt_tt_1" TargetMode="External"/><Relationship Id="rId1447" Type="http://schemas.openxmlformats.org/officeDocument/2006/relationships/hyperlink" Target="http://www.imdb.com/title/tt0880578/?ref_=fn_tt_tt_1" TargetMode="External"/><Relationship Id="rId2778" Type="http://schemas.openxmlformats.org/officeDocument/2006/relationships/hyperlink" Target="http://www.imdb.com/title/tt0308055/?ref_=fn_tt_tt_1" TargetMode="External"/><Relationship Id="rId1448" Type="http://schemas.openxmlformats.org/officeDocument/2006/relationships/hyperlink" Target="http://www.imdb.com/title/tt0124298/?ref_=fn_tt_tt_1" TargetMode="External"/><Relationship Id="rId2779" Type="http://schemas.openxmlformats.org/officeDocument/2006/relationships/hyperlink" Target="http://www.imdb.com/title/tt0192111/?ref_=fn_tt_tt_1" TargetMode="External"/><Relationship Id="rId1449" Type="http://schemas.openxmlformats.org/officeDocument/2006/relationships/hyperlink" Target="http://www.imdb.com/title/tt0080745/?ref_=fn_tt_tt_1" TargetMode="External"/><Relationship Id="rId619" Type="http://schemas.openxmlformats.org/officeDocument/2006/relationships/hyperlink" Target="http://www.imdb.com/title/tt0884726/?ref_=fn_tt_tt_1" TargetMode="External"/><Relationship Id="rId618" Type="http://schemas.openxmlformats.org/officeDocument/2006/relationships/hyperlink" Target="http://www.imdb.com/title/tt0181739/?ref_=fn_tt_tt_1" TargetMode="External"/><Relationship Id="rId613" Type="http://schemas.openxmlformats.org/officeDocument/2006/relationships/hyperlink" Target="http://www.imdb.com/title/tt0251114/?ref_=fn_tt_tt_1" TargetMode="External"/><Relationship Id="rId612" Type="http://schemas.openxmlformats.org/officeDocument/2006/relationships/hyperlink" Target="http://www.imdb.com/title/tt1336608/?ref_=fn_tt_tt_1" TargetMode="External"/><Relationship Id="rId611" Type="http://schemas.openxmlformats.org/officeDocument/2006/relationships/hyperlink" Target="http://www.imdb.com/title/tt1496025/?ref_=fn_tt_tt_1" TargetMode="External"/><Relationship Id="rId610" Type="http://schemas.openxmlformats.org/officeDocument/2006/relationships/hyperlink" Target="http://www.imdb.com/title/tt0297181/?ref_=fn_tt_tt_1" TargetMode="External"/><Relationship Id="rId617" Type="http://schemas.openxmlformats.org/officeDocument/2006/relationships/hyperlink" Target="http://www.imdb.com/title/tt0120696/?ref_=fn_tt_tt_1" TargetMode="External"/><Relationship Id="rId616" Type="http://schemas.openxmlformats.org/officeDocument/2006/relationships/hyperlink" Target="http://www.imdb.com/title/tt0308208/?ref_=fn_tt_tt_1" TargetMode="External"/><Relationship Id="rId615" Type="http://schemas.openxmlformats.org/officeDocument/2006/relationships/hyperlink" Target="http://www.imdb.com/title/tt0246894/?ref_=fn_tt_tt_1" TargetMode="External"/><Relationship Id="rId614" Type="http://schemas.openxmlformats.org/officeDocument/2006/relationships/hyperlink" Target="http://www.imdb.com/title/tt1448755/?ref_=fn_tt_tt_1" TargetMode="External"/><Relationship Id="rId2770" Type="http://schemas.openxmlformats.org/officeDocument/2006/relationships/hyperlink" Target="http://www.imdb.com/title/tt1305583/?ref_=fn_tt_tt_1" TargetMode="External"/><Relationship Id="rId1440" Type="http://schemas.openxmlformats.org/officeDocument/2006/relationships/hyperlink" Target="http://www.imdb.com/title/tt0762121/?ref_=fn_tt_tt_1" TargetMode="External"/><Relationship Id="rId2771" Type="http://schemas.openxmlformats.org/officeDocument/2006/relationships/hyperlink" Target="http://www.imdb.com/title/tt0118301/?ref_=fn_tt_tt_1" TargetMode="External"/><Relationship Id="rId1441" Type="http://schemas.openxmlformats.org/officeDocument/2006/relationships/hyperlink" Target="http://www.imdb.com/title/tt0397065/?ref_=fn_tt_tt_1" TargetMode="External"/><Relationship Id="rId2772" Type="http://schemas.openxmlformats.org/officeDocument/2006/relationships/hyperlink" Target="http://www.imdb.com/title/tt0120857/?ref_=fn_tt_tt_1" TargetMode="External"/><Relationship Id="rId1442" Type="http://schemas.openxmlformats.org/officeDocument/2006/relationships/hyperlink" Target="http://www.imdb.com/title/tt0376541/?ref_=fn_tt_tt_1" TargetMode="External"/><Relationship Id="rId2773" Type="http://schemas.openxmlformats.org/officeDocument/2006/relationships/hyperlink" Target="http://www.imdb.com/title/tt0117894/?ref_=fn_tt_tt_1" TargetMode="External"/><Relationship Id="rId1443" Type="http://schemas.openxmlformats.org/officeDocument/2006/relationships/hyperlink" Target="http://www.imdb.com/title/tt1616195/?ref_=fn_tt_tt_1" TargetMode="External"/><Relationship Id="rId2774" Type="http://schemas.openxmlformats.org/officeDocument/2006/relationships/hyperlink" Target="http://www.imdb.com/title/tt0076451/?ref_=fn_tt_tt_1" TargetMode="External"/><Relationship Id="rId1477" Type="http://schemas.openxmlformats.org/officeDocument/2006/relationships/hyperlink" Target="http://www.imdb.com/title/tt0244000/?ref_=fn_tt_tt_1" TargetMode="External"/><Relationship Id="rId4503" Type="http://schemas.openxmlformats.org/officeDocument/2006/relationships/hyperlink" Target="http://www.imdb.com/title/tt0055928/?ref_=fn_tt_tt_1" TargetMode="External"/><Relationship Id="rId1478" Type="http://schemas.openxmlformats.org/officeDocument/2006/relationships/hyperlink" Target="http://www.imdb.com/title/tt0962736/?ref_=fn_tt_tt_1" TargetMode="External"/><Relationship Id="rId4502" Type="http://schemas.openxmlformats.org/officeDocument/2006/relationships/hyperlink" Target="http://www.imdb.com/title/tt0082533/?ref_=fn_tt_tt_1" TargetMode="External"/><Relationship Id="rId1479" Type="http://schemas.openxmlformats.org/officeDocument/2006/relationships/hyperlink" Target="http://www.imdb.com/title/tt0365929/?ref_=fn_tt_tt_1" TargetMode="External"/><Relationship Id="rId4505" Type="http://schemas.openxmlformats.org/officeDocument/2006/relationships/hyperlink" Target="http://www.imdb.com/title/tt0093177/?ref_=fn_tt_tt_1" TargetMode="External"/><Relationship Id="rId4504" Type="http://schemas.openxmlformats.org/officeDocument/2006/relationships/hyperlink" Target="http://www.imdb.com/title/tt1991245/?ref_=fn_tt_tt_1" TargetMode="External"/><Relationship Id="rId4507" Type="http://schemas.openxmlformats.org/officeDocument/2006/relationships/hyperlink" Target="http://www.imdb.com/title/tt0384286/?ref_=fn_tt_tt_1" TargetMode="External"/><Relationship Id="rId4506" Type="http://schemas.openxmlformats.org/officeDocument/2006/relationships/hyperlink" Target="http://www.imdb.com/title/tt4824308/?ref_=fn_tt_tt_1" TargetMode="External"/><Relationship Id="rId4509" Type="http://schemas.openxmlformats.org/officeDocument/2006/relationships/hyperlink" Target="http://www.imdb.com/title/tt1120985/?ref_=fn_tt_tt_1" TargetMode="External"/><Relationship Id="rId4508" Type="http://schemas.openxmlformats.org/officeDocument/2006/relationships/hyperlink" Target="http://www.imdb.com/title/tt0188640/?ref_=fn_tt_tt_1" TargetMode="External"/><Relationship Id="rId646" Type="http://schemas.openxmlformats.org/officeDocument/2006/relationships/hyperlink" Target="http://www.imdb.com/title/tt0268380/?ref_=fn_tt_tt_1" TargetMode="External"/><Relationship Id="rId645" Type="http://schemas.openxmlformats.org/officeDocument/2006/relationships/hyperlink" Target="http://www.imdb.com/title/tt0207201/?ref_=fn_tt_tt_1" TargetMode="External"/><Relationship Id="rId644" Type="http://schemas.openxmlformats.org/officeDocument/2006/relationships/hyperlink" Target="http://www.imdb.com/title/tt2369135/?ref_=fn_tt_tt_1" TargetMode="External"/><Relationship Id="rId643" Type="http://schemas.openxmlformats.org/officeDocument/2006/relationships/hyperlink" Target="http://www.imdb.com/title/tt0120815/?ref_=fn_tt_tt_1" TargetMode="External"/><Relationship Id="rId649" Type="http://schemas.openxmlformats.org/officeDocument/2006/relationships/hyperlink" Target="http://www.imdb.com/title/tt0133093/?ref_=fn_tt_tt_1" TargetMode="External"/><Relationship Id="rId648" Type="http://schemas.openxmlformats.org/officeDocument/2006/relationships/hyperlink" Target="http://www.imdb.com/title/tt0443272/?ref_=fn_tt_tt_1" TargetMode="External"/><Relationship Id="rId647" Type="http://schemas.openxmlformats.org/officeDocument/2006/relationships/hyperlink" Target="http://www.imdb.com/title/tt0285531/?ref_=fn_tt_tt_1" TargetMode="External"/><Relationship Id="rId1470" Type="http://schemas.openxmlformats.org/officeDocument/2006/relationships/hyperlink" Target="http://www.imdb.com/title/tt0492389/?ref_=fn_tt_tt_1" TargetMode="External"/><Relationship Id="rId1471" Type="http://schemas.openxmlformats.org/officeDocument/2006/relationships/hyperlink" Target="http://www.imdb.com/title/tt1438173/?ref_=fn_tt_tt_1" TargetMode="External"/><Relationship Id="rId1472" Type="http://schemas.openxmlformats.org/officeDocument/2006/relationships/hyperlink" Target="http://www.imdb.com/title/tt0085811/?ref_=fn_tt_tt_1" TargetMode="External"/><Relationship Id="rId642" Type="http://schemas.openxmlformats.org/officeDocument/2006/relationships/hyperlink" Target="http://www.imdb.com/title/tt0462396/?ref_=fn_tt_tt_1" TargetMode="External"/><Relationship Id="rId1473" Type="http://schemas.openxmlformats.org/officeDocument/2006/relationships/hyperlink" Target="http://www.imdb.com/title/tt0891527/?ref_=fn_tt_tt_1" TargetMode="External"/><Relationship Id="rId641" Type="http://schemas.openxmlformats.org/officeDocument/2006/relationships/hyperlink" Target="http://www.imdb.com/title/tt0120902/?ref_=fn_tt_tt_1" TargetMode="External"/><Relationship Id="rId1474" Type="http://schemas.openxmlformats.org/officeDocument/2006/relationships/hyperlink" Target="http://www.imdb.com/title/tt0099587/?ref_=fn_tt_tt_1" TargetMode="External"/><Relationship Id="rId640" Type="http://schemas.openxmlformats.org/officeDocument/2006/relationships/hyperlink" Target="http://www.imdb.com/title/tt1828327/?ref_=fn_tt_tt_1" TargetMode="External"/><Relationship Id="rId1475" Type="http://schemas.openxmlformats.org/officeDocument/2006/relationships/hyperlink" Target="http://www.imdb.com/title/tt0841046/?ref_=fn_tt_tt_1" TargetMode="External"/><Relationship Id="rId4501" Type="http://schemas.openxmlformats.org/officeDocument/2006/relationships/hyperlink" Target="http://www.imdb.com/title/tt0075314/?ref_=fn_tt_tt_1" TargetMode="External"/><Relationship Id="rId1476" Type="http://schemas.openxmlformats.org/officeDocument/2006/relationships/hyperlink" Target="http://www.imdb.com/title/tt0120824/?ref_=fn_tt_tt_1" TargetMode="External"/><Relationship Id="rId4500" Type="http://schemas.openxmlformats.org/officeDocument/2006/relationships/hyperlink" Target="http://www.imdb.com/title/tt3713166/?ref_=fn_tt_tt_1" TargetMode="External"/><Relationship Id="rId1466" Type="http://schemas.openxmlformats.org/officeDocument/2006/relationships/hyperlink" Target="http://www.imdb.com/title/tt2967224/?ref_=fn_tt_tt_1" TargetMode="External"/><Relationship Id="rId2797" Type="http://schemas.openxmlformats.org/officeDocument/2006/relationships/hyperlink" Target="http://www.imdb.com/title/tt0817177/?ref_=fn_tt_tt_1" TargetMode="External"/><Relationship Id="rId1467" Type="http://schemas.openxmlformats.org/officeDocument/2006/relationships/hyperlink" Target="http://www.imdb.com/title/tt0240510/?ref_=fn_tt_tt_1" TargetMode="External"/><Relationship Id="rId2798" Type="http://schemas.openxmlformats.org/officeDocument/2006/relationships/hyperlink" Target="http://www.imdb.com/title/tt0388795/?ref_=fn_tt_tt_1" TargetMode="External"/><Relationship Id="rId1468" Type="http://schemas.openxmlformats.org/officeDocument/2006/relationships/hyperlink" Target="http://www.imdb.com/title/tt1904996/?ref_=fn_tt_tt_1" TargetMode="External"/><Relationship Id="rId2799" Type="http://schemas.openxmlformats.org/officeDocument/2006/relationships/hyperlink" Target="http://www.imdb.com/title/tt1291150/?ref_=fn_tt_tt_1" TargetMode="External"/><Relationship Id="rId1469" Type="http://schemas.openxmlformats.org/officeDocument/2006/relationships/hyperlink" Target="http://www.imdb.com/title/tt0360201/?ref_=fn_tt_tt_1" TargetMode="External"/><Relationship Id="rId635" Type="http://schemas.openxmlformats.org/officeDocument/2006/relationships/hyperlink" Target="http://www.imdb.com/title/tt2025690/?ref_=fn_tt_tt_1" TargetMode="External"/><Relationship Id="rId634" Type="http://schemas.openxmlformats.org/officeDocument/2006/relationships/hyperlink" Target="http://www.imdb.com/title/tt0140352/?ref_=fn_tt_tt_1" TargetMode="External"/><Relationship Id="rId633" Type="http://schemas.openxmlformats.org/officeDocument/2006/relationships/hyperlink" Target="http://www.imdb.com/title/tt0480687/?ref_=fn_tt_tt_1" TargetMode="External"/><Relationship Id="rId632" Type="http://schemas.openxmlformats.org/officeDocument/2006/relationships/hyperlink" Target="http://www.imdb.com/title/tt0132347/?ref_=fn_tt_tt_1" TargetMode="External"/><Relationship Id="rId639" Type="http://schemas.openxmlformats.org/officeDocument/2006/relationships/hyperlink" Target="http://www.imdb.com/title/tt0137494/?ref_=fn_tt_tt_1" TargetMode="External"/><Relationship Id="rId638" Type="http://schemas.openxmlformats.org/officeDocument/2006/relationships/hyperlink" Target="http://www.imdb.com/title/tt1611224/?ref_=fn_tt_tt_1" TargetMode="External"/><Relationship Id="rId637" Type="http://schemas.openxmlformats.org/officeDocument/2006/relationships/hyperlink" Target="http://www.imdb.com/title/tt0427152/?ref_=fn_tt_tt_1" TargetMode="External"/><Relationship Id="rId636" Type="http://schemas.openxmlformats.org/officeDocument/2006/relationships/hyperlink" Target="http://www.imdb.com/title/tt0758774/?ref_=fn_tt_tt_1" TargetMode="External"/><Relationship Id="rId2790" Type="http://schemas.openxmlformats.org/officeDocument/2006/relationships/hyperlink" Target="http://www.imdb.com/title/tt2473794/?ref_=fn_tt_tt_1" TargetMode="External"/><Relationship Id="rId1460" Type="http://schemas.openxmlformats.org/officeDocument/2006/relationships/hyperlink" Target="http://www.imdb.com/title/tt0361089/?ref_=fn_tt_tt_1" TargetMode="External"/><Relationship Id="rId2791" Type="http://schemas.openxmlformats.org/officeDocument/2006/relationships/hyperlink" Target="http://www.imdb.com/title/tt1156143/?ref_=fn_tt_tt_1" TargetMode="External"/><Relationship Id="rId1461" Type="http://schemas.openxmlformats.org/officeDocument/2006/relationships/hyperlink" Target="http://www.imdb.com/title/tt0185014/?ref_=fn_tt_tt_1" TargetMode="External"/><Relationship Id="rId2792" Type="http://schemas.openxmlformats.org/officeDocument/2006/relationships/hyperlink" Target="http://www.imdb.com/title/tt0280653/?ref_=fn_tt_tt_1" TargetMode="External"/><Relationship Id="rId631" Type="http://schemas.openxmlformats.org/officeDocument/2006/relationships/hyperlink" Target="http://www.imdb.com/title/tt1186830/?ref_=fn_tt_tt_1" TargetMode="External"/><Relationship Id="rId1462" Type="http://schemas.openxmlformats.org/officeDocument/2006/relationships/hyperlink" Target="http://www.imdb.com/title/tt0426592/?ref_=fn_tt_tt_1" TargetMode="External"/><Relationship Id="rId2793" Type="http://schemas.openxmlformats.org/officeDocument/2006/relationships/hyperlink" Target="http://www.imdb.com/title/tt1460743/?ref_=fn_tt_tt_1" TargetMode="External"/><Relationship Id="rId630" Type="http://schemas.openxmlformats.org/officeDocument/2006/relationships/hyperlink" Target="http://www.imdb.com/title/tt2637276/?ref_=fn_tt_tt_1" TargetMode="External"/><Relationship Id="rId1463" Type="http://schemas.openxmlformats.org/officeDocument/2006/relationships/hyperlink" Target="http://www.imdb.com/title/tt1235522/?ref_=fn_tt_tt_1" TargetMode="External"/><Relationship Id="rId2794" Type="http://schemas.openxmlformats.org/officeDocument/2006/relationships/hyperlink" Target="http://www.imdb.com/title/tt0981072/?ref_=fn_tt_tt_1" TargetMode="External"/><Relationship Id="rId1464" Type="http://schemas.openxmlformats.org/officeDocument/2006/relationships/hyperlink" Target="http://www.imdb.com/title/tt0257516/?ref_=fn_tt_tt_1" TargetMode="External"/><Relationship Id="rId2795" Type="http://schemas.openxmlformats.org/officeDocument/2006/relationships/hyperlink" Target="http://www.imdb.com/title/tt0466893/?ref_=fn_tt_tt_1" TargetMode="External"/><Relationship Id="rId1465" Type="http://schemas.openxmlformats.org/officeDocument/2006/relationships/hyperlink" Target="http://www.imdb.com/title/tt1547234/?ref_=fn_tt_tt_1" TargetMode="External"/><Relationship Id="rId2796" Type="http://schemas.openxmlformats.org/officeDocument/2006/relationships/hyperlink" Target="http://www.imdb.com/title/tt1185266/?ref_=fn_tt_tt_1" TargetMode="External"/><Relationship Id="rId1411" Type="http://schemas.openxmlformats.org/officeDocument/2006/relationships/hyperlink" Target="http://www.imdb.com/title/tt0087800/?ref_=fn_tt_tt_1" TargetMode="External"/><Relationship Id="rId2742" Type="http://schemas.openxmlformats.org/officeDocument/2006/relationships/hyperlink" Target="http://www.imdb.com/title/tt0105695/?ref_=fn_tt_tt_1" TargetMode="External"/><Relationship Id="rId1412" Type="http://schemas.openxmlformats.org/officeDocument/2006/relationships/hyperlink" Target="http://www.imdb.com/title/tt0209958/?ref_=fn_tt_tt_1" TargetMode="External"/><Relationship Id="rId2743" Type="http://schemas.openxmlformats.org/officeDocument/2006/relationships/hyperlink" Target="http://www.imdb.com/title/tt0342735/?ref_=fn_tt_tt_1" TargetMode="External"/><Relationship Id="rId1413" Type="http://schemas.openxmlformats.org/officeDocument/2006/relationships/hyperlink" Target="http://www.imdb.com/title/tt0120744/?ref_=fn_tt_tt_1" TargetMode="External"/><Relationship Id="rId2744" Type="http://schemas.openxmlformats.org/officeDocument/2006/relationships/hyperlink" Target="http://www.imdb.com/title/tt1010048/?ref_=fn_tt_tt_1" TargetMode="External"/><Relationship Id="rId1414" Type="http://schemas.openxmlformats.org/officeDocument/2006/relationships/hyperlink" Target="http://www.imdb.com/title/tt1028576/?ref_=fn_tt_tt_1" TargetMode="External"/><Relationship Id="rId2745" Type="http://schemas.openxmlformats.org/officeDocument/2006/relationships/hyperlink" Target="http://www.imdb.com/title/tt0093010/?ref_=fn_tt_tt_1" TargetMode="External"/><Relationship Id="rId1415" Type="http://schemas.openxmlformats.org/officeDocument/2006/relationships/hyperlink" Target="http://www.imdb.com/title/tt0453556/?ref_=fn_tt_tt_1" TargetMode="External"/><Relationship Id="rId2746" Type="http://schemas.openxmlformats.org/officeDocument/2006/relationships/hyperlink" Target="http://www.imdb.com/title/tt0100405/?ref_=fn_tt_tt_1" TargetMode="External"/><Relationship Id="rId1416" Type="http://schemas.openxmlformats.org/officeDocument/2006/relationships/hyperlink" Target="http://www.imdb.com/title/tt0316465/?ref_=fn_tt_tt_1" TargetMode="External"/><Relationship Id="rId2747" Type="http://schemas.openxmlformats.org/officeDocument/2006/relationships/hyperlink" Target="http://www.imdb.com/title/tt0691996/?ref_=fn_tt_tt_1" TargetMode="External"/><Relationship Id="rId1417" Type="http://schemas.openxmlformats.org/officeDocument/2006/relationships/hyperlink" Target="http://www.imdb.com/title/tt1632708/?ref_=fn_tt_tt_1" TargetMode="External"/><Relationship Id="rId2748" Type="http://schemas.openxmlformats.org/officeDocument/2006/relationships/hyperlink" Target="http://www.imdb.com/title/tt0092493/?ref_=fn_tt_tt_1" TargetMode="External"/><Relationship Id="rId1418" Type="http://schemas.openxmlformats.org/officeDocument/2006/relationships/hyperlink" Target="http://www.imdb.com/title/tt4438848/?ref_=fn_tt_tt_1" TargetMode="External"/><Relationship Id="rId2749" Type="http://schemas.openxmlformats.org/officeDocument/2006/relationships/hyperlink" Target="http://www.imdb.com/title/tt2503954/?ref_=fn_tt_tt_1" TargetMode="External"/><Relationship Id="rId1419" Type="http://schemas.openxmlformats.org/officeDocument/2006/relationships/hyperlink" Target="http://www.imdb.com/title/tt2140373/?ref_=fn_tt_tt_1" TargetMode="External"/><Relationship Id="rId2740" Type="http://schemas.openxmlformats.org/officeDocument/2006/relationships/hyperlink" Target="http://www.imdb.com/title/tt1668200/?ref_=fn_tt_tt_1" TargetMode="External"/><Relationship Id="rId1410" Type="http://schemas.openxmlformats.org/officeDocument/2006/relationships/hyperlink" Target="http://www.imdb.com/title/tt0114508/?ref_=fn_tt_tt_1" TargetMode="External"/><Relationship Id="rId2741" Type="http://schemas.openxmlformats.org/officeDocument/2006/relationships/hyperlink" Target="http://www.imdb.com/title/tt2584018/?ref_=fn_tt_tt_1" TargetMode="External"/><Relationship Id="rId1400" Type="http://schemas.openxmlformats.org/officeDocument/2006/relationships/hyperlink" Target="http://www.imdb.com/title/tt0079945/?ref_=fn_tt_tt_1" TargetMode="External"/><Relationship Id="rId2731" Type="http://schemas.openxmlformats.org/officeDocument/2006/relationships/hyperlink" Target="http://www.imdb.com/title/tt1487931/?ref_=fn_tt_tt_1" TargetMode="External"/><Relationship Id="rId1401" Type="http://schemas.openxmlformats.org/officeDocument/2006/relationships/hyperlink" Target="http://www.imdb.com/title/tt2024432/?ref_=fn_tt_tt_1" TargetMode="External"/><Relationship Id="rId2732" Type="http://schemas.openxmlformats.org/officeDocument/2006/relationships/hyperlink" Target="http://www.imdb.com/title/tt1971325/?ref_=fn_tt_tt_1" TargetMode="External"/><Relationship Id="rId1402" Type="http://schemas.openxmlformats.org/officeDocument/2006/relationships/hyperlink" Target="http://www.imdb.com/title/tt0101540/?ref_=fn_tt_tt_1" TargetMode="External"/><Relationship Id="rId2733" Type="http://schemas.openxmlformats.org/officeDocument/2006/relationships/hyperlink" Target="http://www.imdb.com/title/tt0406728/?ref_=fn_tt_tt_1" TargetMode="External"/><Relationship Id="rId1403" Type="http://schemas.openxmlformats.org/officeDocument/2006/relationships/hyperlink" Target="http://www.imdb.com/title/tt0478087/?ref_=fn_tt_tt_1" TargetMode="External"/><Relationship Id="rId2734" Type="http://schemas.openxmlformats.org/officeDocument/2006/relationships/hyperlink" Target="http://www.imdb.com/title/tt3856124/?ref_=fn_tt_tt_1" TargetMode="External"/><Relationship Id="rId1404" Type="http://schemas.openxmlformats.org/officeDocument/2006/relationships/hyperlink" Target="http://www.imdb.com/title/tt3152624/?ref_=fn_tt_tt_1" TargetMode="External"/><Relationship Id="rId2735" Type="http://schemas.openxmlformats.org/officeDocument/2006/relationships/hyperlink" Target="http://www.imdb.com/title/tt1075419/?ref_=fn_tt_tt_1" TargetMode="External"/><Relationship Id="rId1405" Type="http://schemas.openxmlformats.org/officeDocument/2006/relationships/hyperlink" Target="http://www.imdb.com/title/tt0372237/?ref_=fn_tt_tt_1" TargetMode="External"/><Relationship Id="rId2736" Type="http://schemas.openxmlformats.org/officeDocument/2006/relationships/hyperlink" Target="http://www.imdb.com/title/tt0210217/?ref_=fn_tt_tt_1" TargetMode="External"/><Relationship Id="rId1406" Type="http://schemas.openxmlformats.org/officeDocument/2006/relationships/hyperlink" Target="http://www.imdb.com/title/tt0116209/?ref_=fn_tt_tt_1" TargetMode="External"/><Relationship Id="rId2737" Type="http://schemas.openxmlformats.org/officeDocument/2006/relationships/hyperlink" Target="http://www.imdb.com/title/tt0107048/?ref_=fn_tt_tt_1" TargetMode="External"/><Relationship Id="rId1407" Type="http://schemas.openxmlformats.org/officeDocument/2006/relationships/hyperlink" Target="http://www.imdb.com/title/tt0119488/?ref_=fn_tt_tt_1" TargetMode="External"/><Relationship Id="rId2738" Type="http://schemas.openxmlformats.org/officeDocument/2006/relationships/hyperlink" Target="http://www.imdb.com/title/tt2268016/?ref_=fn_tt_tt_1" TargetMode="External"/><Relationship Id="rId1408" Type="http://schemas.openxmlformats.org/officeDocument/2006/relationships/hyperlink" Target="http://www.imdb.com/title/tt0405325/?ref_=fn_tt_tt_1" TargetMode="External"/><Relationship Id="rId2739" Type="http://schemas.openxmlformats.org/officeDocument/2006/relationships/hyperlink" Target="http://www.imdb.com/title/tt0117509/?ref_=fn_tt_tt_1" TargetMode="External"/><Relationship Id="rId1409" Type="http://schemas.openxmlformats.org/officeDocument/2006/relationships/hyperlink" Target="http://www.imdb.com/title/tt0119360/?ref_=fn_tt_tt_1" TargetMode="External"/><Relationship Id="rId2730" Type="http://schemas.openxmlformats.org/officeDocument/2006/relationships/hyperlink" Target="http://www.imdb.com/title/tt0469640/?ref_=fn_tt_tt_1" TargetMode="External"/><Relationship Id="rId1433" Type="http://schemas.openxmlformats.org/officeDocument/2006/relationships/hyperlink" Target="http://www.imdb.com/title/tt1212436/?ref_=fn_tt_tt_1" TargetMode="External"/><Relationship Id="rId2764" Type="http://schemas.openxmlformats.org/officeDocument/2006/relationships/hyperlink" Target="http://www.imdb.com/title/tt0278295/?ref_=fn_tt_tt_1" TargetMode="External"/><Relationship Id="rId1434" Type="http://schemas.openxmlformats.org/officeDocument/2006/relationships/hyperlink" Target="http://www.imdb.com/title/tt0491152/?ref_=fn_tt_tt_1" TargetMode="External"/><Relationship Id="rId2765" Type="http://schemas.openxmlformats.org/officeDocument/2006/relationships/hyperlink" Target="http://www.imdb.com/title/tt0114825/?ref_=fn_tt_tt_1" TargetMode="External"/><Relationship Id="rId1435" Type="http://schemas.openxmlformats.org/officeDocument/2006/relationships/hyperlink" Target="http://www.imdb.com/title/tt2368645/?ref_=fn_tt_tt_1" TargetMode="External"/><Relationship Id="rId2766" Type="http://schemas.openxmlformats.org/officeDocument/2006/relationships/hyperlink" Target="http://www.imdb.com/title/tt0076009/?ref_=fn_tt_tt_1" TargetMode="External"/><Relationship Id="rId1436" Type="http://schemas.openxmlformats.org/officeDocument/2006/relationships/hyperlink" Target="http://www.imdb.com/title/tt0265087/?ref_=fn_tt_tt_1" TargetMode="External"/><Relationship Id="rId2767" Type="http://schemas.openxmlformats.org/officeDocument/2006/relationships/hyperlink" Target="http://www.imdb.com/title/tt0429573/?ref_=fn_tt_tt_1" TargetMode="External"/><Relationship Id="rId1437" Type="http://schemas.openxmlformats.org/officeDocument/2006/relationships/hyperlink" Target="http://www.imdb.com/title/tt0074174/?ref_=fn_tt_tt_1" TargetMode="External"/><Relationship Id="rId2768" Type="http://schemas.openxmlformats.org/officeDocument/2006/relationships/hyperlink" Target="http://www.imdb.com/title/tt0270980/?ref_=fn_tt_tt_1" TargetMode="External"/><Relationship Id="rId1438" Type="http://schemas.openxmlformats.org/officeDocument/2006/relationships/hyperlink" Target="http://www.imdb.com/title/tt0111301/?ref_=fn_tt_tt_1" TargetMode="External"/><Relationship Id="rId2769" Type="http://schemas.openxmlformats.org/officeDocument/2006/relationships/hyperlink" Target="http://www.imdb.com/title/tt0971209/?ref_=fn_tt_tt_1" TargetMode="External"/><Relationship Id="rId1439" Type="http://schemas.openxmlformats.org/officeDocument/2006/relationships/hyperlink" Target="http://www.imdb.com/title/tt0253474/?ref_=fn_tt_tt_1" TargetMode="External"/><Relationship Id="rId609" Type="http://schemas.openxmlformats.org/officeDocument/2006/relationships/hyperlink" Target="http://www.imdb.com/title/tt0419706/?ref_=fn_tt_tt_1" TargetMode="External"/><Relationship Id="rId608" Type="http://schemas.openxmlformats.org/officeDocument/2006/relationships/hyperlink" Target="http://www.imdb.com/title/tt0280486/?ref_=fn_tt_tt_1" TargetMode="External"/><Relationship Id="rId607" Type="http://schemas.openxmlformats.org/officeDocument/2006/relationships/hyperlink" Target="http://www.imdb.com/title/tt1578275/?ref_=fn_tt_tt_1" TargetMode="External"/><Relationship Id="rId602" Type="http://schemas.openxmlformats.org/officeDocument/2006/relationships/hyperlink" Target="http://www.imdb.com/title/tt1027718/?ref_=fn_tt_tt_1" TargetMode="External"/><Relationship Id="rId601" Type="http://schemas.openxmlformats.org/officeDocument/2006/relationships/hyperlink" Target="http://www.imdb.com/title/tt0096754/?ref_=fn_tt_tt_1" TargetMode="External"/><Relationship Id="rId600" Type="http://schemas.openxmlformats.org/officeDocument/2006/relationships/hyperlink" Target="http://www.imdb.com/title/tt2177771/?ref_=fn_tt_tt_1" TargetMode="External"/><Relationship Id="rId606" Type="http://schemas.openxmlformats.org/officeDocument/2006/relationships/hyperlink" Target="http://www.imdb.com/title/tt0120102/?ref_=fn_tt_tt_1" TargetMode="External"/><Relationship Id="rId605" Type="http://schemas.openxmlformats.org/officeDocument/2006/relationships/hyperlink" Target="http://www.imdb.com/title/tt0486655/?ref_=fn_tt_tt_1" TargetMode="External"/><Relationship Id="rId604" Type="http://schemas.openxmlformats.org/officeDocument/2006/relationships/hyperlink" Target="http://www.imdb.com/title/tt0133952/?ref_=fn_tt_tt_1" TargetMode="External"/><Relationship Id="rId603" Type="http://schemas.openxmlformats.org/officeDocument/2006/relationships/hyperlink" Target="http://www.imdb.com/title/tt0829150/?ref_=fn_tt_tt_1" TargetMode="External"/><Relationship Id="rId2760" Type="http://schemas.openxmlformats.org/officeDocument/2006/relationships/hyperlink" Target="http://www.imdb.com/title/tt0167427/?ref_=fn_tt_tt_1" TargetMode="External"/><Relationship Id="rId1430" Type="http://schemas.openxmlformats.org/officeDocument/2006/relationships/hyperlink" Target="http://www.imdb.com/title/tt0335245/?ref_=fn_tt_tt_1" TargetMode="External"/><Relationship Id="rId2761" Type="http://schemas.openxmlformats.org/officeDocument/2006/relationships/hyperlink" Target="http://www.imdb.com/title/tt1007029/?ref_=fn_tt_tt_1" TargetMode="External"/><Relationship Id="rId1431" Type="http://schemas.openxmlformats.org/officeDocument/2006/relationships/hyperlink" Target="http://www.imdb.com/title/tt0467197/?ref_=fn_tt_tt_1" TargetMode="External"/><Relationship Id="rId2762" Type="http://schemas.openxmlformats.org/officeDocument/2006/relationships/hyperlink" Target="http://www.imdb.com/title/tt0298388/?ref_=fn_tt_tt_1" TargetMode="External"/><Relationship Id="rId1432" Type="http://schemas.openxmlformats.org/officeDocument/2006/relationships/hyperlink" Target="http://www.imdb.com/title/tt1637688/?ref_=fn_tt_tt_1" TargetMode="External"/><Relationship Id="rId2763" Type="http://schemas.openxmlformats.org/officeDocument/2006/relationships/hyperlink" Target="http://www.imdb.com/title/tt0107840/?ref_=fn_tt_tt_1" TargetMode="External"/><Relationship Id="rId1422" Type="http://schemas.openxmlformats.org/officeDocument/2006/relationships/hyperlink" Target="http://www.imdb.com/title/tt0976238/?ref_=fn_tt_tt_1" TargetMode="External"/><Relationship Id="rId2753" Type="http://schemas.openxmlformats.org/officeDocument/2006/relationships/hyperlink" Target="http://www.imdb.com/title/tt0083944/?ref_=fn_tt_tt_1" TargetMode="External"/><Relationship Id="rId1423" Type="http://schemas.openxmlformats.org/officeDocument/2006/relationships/hyperlink" Target="http://www.imdb.com/title/tt0834001/?ref_=fn_tt_tt_1" TargetMode="External"/><Relationship Id="rId2754" Type="http://schemas.openxmlformats.org/officeDocument/2006/relationships/hyperlink" Target="http://www.imdb.com/title/tt0775539/?ref_=fn_tt_tt_1" TargetMode="External"/><Relationship Id="rId1424" Type="http://schemas.openxmlformats.org/officeDocument/2006/relationships/hyperlink" Target="http://www.imdb.com/title/tt0762114/?ref_=fn_tt_tt_1" TargetMode="External"/><Relationship Id="rId2755" Type="http://schemas.openxmlformats.org/officeDocument/2006/relationships/hyperlink" Target="http://www.imdb.com/title/tt0076752/?ref_=fn_tt_tt_1" TargetMode="External"/><Relationship Id="rId1425" Type="http://schemas.openxmlformats.org/officeDocument/2006/relationships/hyperlink" Target="http://www.imdb.com/title/tt0437863/?ref_=fn_tt_tt_1" TargetMode="External"/><Relationship Id="rId2756" Type="http://schemas.openxmlformats.org/officeDocument/2006/relationships/hyperlink" Target="http://www.imdb.com/title/tt0426697/?ref_=fn_tt_tt_1" TargetMode="External"/><Relationship Id="rId1426" Type="http://schemas.openxmlformats.org/officeDocument/2006/relationships/hyperlink" Target="http://www.imdb.com/title/tt0417001/?ref_=fn_tt_tt_1" TargetMode="External"/><Relationship Id="rId2757" Type="http://schemas.openxmlformats.org/officeDocument/2006/relationships/hyperlink" Target="http://www.imdb.com/title/tt0146336/?ref_=fn_tt_tt_1" TargetMode="External"/><Relationship Id="rId1427" Type="http://schemas.openxmlformats.org/officeDocument/2006/relationships/hyperlink" Target="http://www.imdb.com/title/tt0119008/?ref_=fn_tt_tt_1" TargetMode="External"/><Relationship Id="rId2758" Type="http://schemas.openxmlformats.org/officeDocument/2006/relationships/hyperlink" Target="http://www.imdb.com/title/tt1885265/?ref_=fn_tt_tt_1" TargetMode="External"/><Relationship Id="rId1428" Type="http://schemas.openxmlformats.org/officeDocument/2006/relationships/hyperlink" Target="http://www.imdb.com/title/tt0120804/?ref_=fn_tt_tt_1" TargetMode="External"/><Relationship Id="rId2759" Type="http://schemas.openxmlformats.org/officeDocument/2006/relationships/hyperlink" Target="http://www.imdb.com/title/tt0103247/?ref_=fn_tt_tt_1" TargetMode="External"/><Relationship Id="rId1429" Type="http://schemas.openxmlformats.org/officeDocument/2006/relationships/hyperlink" Target="http://www.imdb.com/title/tt0084516/?ref_=fn_tt_tt_1" TargetMode="External"/><Relationship Id="rId2750" Type="http://schemas.openxmlformats.org/officeDocument/2006/relationships/hyperlink" Target="http://www.imdb.com/title/tt0096969/?ref_=fn_tt_tt_1" TargetMode="External"/><Relationship Id="rId1420" Type="http://schemas.openxmlformats.org/officeDocument/2006/relationships/hyperlink" Target="http://www.imdb.com/title/tt0104797/?ref_=fn_tt_tt_1" TargetMode="External"/><Relationship Id="rId2751" Type="http://schemas.openxmlformats.org/officeDocument/2006/relationships/hyperlink" Target="http://www.imdb.com/title/tt0106611/?ref_=fn_tt_tt_1" TargetMode="External"/><Relationship Id="rId1421" Type="http://schemas.openxmlformats.org/officeDocument/2006/relationships/hyperlink" Target="http://www.imdb.com/title/tt1758830/?ref_=fn_tt_tt_1" TargetMode="External"/><Relationship Id="rId2752" Type="http://schemas.openxmlformats.org/officeDocument/2006/relationships/hyperlink" Target="http://www.imdb.com/title/tt1179891/?ref_=fn_tt_tt_1" TargetMode="External"/><Relationship Id="rId3238" Type="http://schemas.openxmlformats.org/officeDocument/2006/relationships/hyperlink" Target="http://www.imdb.com/title/tt2923316/?ref_=fn_tt_tt_1" TargetMode="External"/><Relationship Id="rId4569" Type="http://schemas.openxmlformats.org/officeDocument/2006/relationships/hyperlink" Target="http://www.imdb.com/title/tt0401462/?ref_=fn_tt_tt_1" TargetMode="External"/><Relationship Id="rId3237" Type="http://schemas.openxmlformats.org/officeDocument/2006/relationships/hyperlink" Target="http://www.imdb.com/title/tt0195945/?ref_=fn_tt_tt_1" TargetMode="External"/><Relationship Id="rId4568" Type="http://schemas.openxmlformats.org/officeDocument/2006/relationships/hyperlink" Target="http://www.imdb.com/title/tt0124137/?ref_=fn_tt_tt_1" TargetMode="External"/><Relationship Id="rId3239" Type="http://schemas.openxmlformats.org/officeDocument/2006/relationships/hyperlink" Target="http://www.imdb.com/title/tt0062512/?ref_=fn_tt_tt_1" TargetMode="External"/><Relationship Id="rId3230" Type="http://schemas.openxmlformats.org/officeDocument/2006/relationships/hyperlink" Target="http://www.imdb.com/title/tt0213985/?ref_=fn_tt_tt_1" TargetMode="External"/><Relationship Id="rId4561" Type="http://schemas.openxmlformats.org/officeDocument/2006/relationships/hyperlink" Target="http://www.imdb.com/title/tt0155197/?ref_=fn_tt_tt_1" TargetMode="External"/><Relationship Id="rId4560" Type="http://schemas.openxmlformats.org/officeDocument/2006/relationships/hyperlink" Target="http://www.imdb.com/title/tt0120813/?ref_=fn_tt_tt_1" TargetMode="External"/><Relationship Id="rId3232" Type="http://schemas.openxmlformats.org/officeDocument/2006/relationships/hyperlink" Target="http://www.imdb.com/title/tt0901487/?ref_=fn_tt_tt_1" TargetMode="External"/><Relationship Id="rId4563" Type="http://schemas.openxmlformats.org/officeDocument/2006/relationships/hyperlink" Target="http://www.imdb.com/title/tt0181836/?ref_=fn_tt_tt_1" TargetMode="External"/><Relationship Id="rId3231" Type="http://schemas.openxmlformats.org/officeDocument/2006/relationships/hyperlink" Target="http://www.imdb.com/title/tt1070781/?ref_=fn_tt_tt_1" TargetMode="External"/><Relationship Id="rId4562" Type="http://schemas.openxmlformats.org/officeDocument/2006/relationships/hyperlink" Target="http://www.imdb.com/title/tt0161743/?ref_=fn_tt_tt_1" TargetMode="External"/><Relationship Id="rId3234" Type="http://schemas.openxmlformats.org/officeDocument/2006/relationships/hyperlink" Target="http://www.imdb.com/title/tt1376195/?ref_=fn_tt_tt_1" TargetMode="External"/><Relationship Id="rId4565" Type="http://schemas.openxmlformats.org/officeDocument/2006/relationships/hyperlink" Target="http://www.imdb.com/title/tt0472259/?ref_=fn_tt_tt_1" TargetMode="External"/><Relationship Id="rId3233" Type="http://schemas.openxmlformats.org/officeDocument/2006/relationships/hyperlink" Target="http://www.imdb.com/title/tt1913166/?ref_=fn_tt_tt_1" TargetMode="External"/><Relationship Id="rId4564" Type="http://schemas.openxmlformats.org/officeDocument/2006/relationships/hyperlink" Target="http://www.imdb.com/title/tt1130087/?ref_=fn_tt_tt_1" TargetMode="External"/><Relationship Id="rId3236" Type="http://schemas.openxmlformats.org/officeDocument/2006/relationships/hyperlink" Target="http://www.imdb.com/title/tt0343996/?ref_=fn_tt_tt_1" TargetMode="External"/><Relationship Id="rId4567" Type="http://schemas.openxmlformats.org/officeDocument/2006/relationships/hyperlink" Target="http://www.imdb.com/title/tt0479162/?ref_=fn_tt_tt_1" TargetMode="External"/><Relationship Id="rId3235" Type="http://schemas.openxmlformats.org/officeDocument/2006/relationships/hyperlink" Target="http://www.imdb.com/title/tt1091722/?ref_=fn_tt_tt_1" TargetMode="External"/><Relationship Id="rId4566" Type="http://schemas.openxmlformats.org/officeDocument/2006/relationships/hyperlink" Target="http://www.imdb.com/title/tt3277624/?ref_=fn_tt_tt_1" TargetMode="External"/><Relationship Id="rId3227" Type="http://schemas.openxmlformats.org/officeDocument/2006/relationships/hyperlink" Target="http://www.imdb.com/title/tt3074732/?ref_=fn_tt_tt_1" TargetMode="External"/><Relationship Id="rId4558" Type="http://schemas.openxmlformats.org/officeDocument/2006/relationships/hyperlink" Target="http://www.imdb.com/title/tt1172994/?ref_=fn_tt_tt_1" TargetMode="External"/><Relationship Id="rId3226" Type="http://schemas.openxmlformats.org/officeDocument/2006/relationships/hyperlink" Target="http://www.imdb.com/title/tt0479341/?ref_=fn_tt_tt_1" TargetMode="External"/><Relationship Id="rId4557" Type="http://schemas.openxmlformats.org/officeDocument/2006/relationships/hyperlink" Target="http://www.imdb.com/title/tt0454431/?ref_=fn_tt_tt_1" TargetMode="External"/><Relationship Id="rId3229" Type="http://schemas.openxmlformats.org/officeDocument/2006/relationships/hyperlink" Target="http://www.imdb.com/title/tt1147687/?ref_=fn_tt_tt_1" TargetMode="External"/><Relationship Id="rId3228" Type="http://schemas.openxmlformats.org/officeDocument/2006/relationships/hyperlink" Target="http://www.imdb.com/title/tt1319716/?ref_=fn_tt_tt_1" TargetMode="External"/><Relationship Id="rId4559" Type="http://schemas.openxmlformats.org/officeDocument/2006/relationships/hyperlink" Target="http://www.imdb.com/title/tt1334553/?ref_=fn_tt_tt_1" TargetMode="External"/><Relationship Id="rId699" Type="http://schemas.openxmlformats.org/officeDocument/2006/relationships/hyperlink" Target="http://www.imdb.com/title/tt0233142/?ref_=fn_tt_tt_1" TargetMode="External"/><Relationship Id="rId698" Type="http://schemas.openxmlformats.org/officeDocument/2006/relationships/hyperlink" Target="http://www.imdb.com/title/tt0811138/?ref_=fn_tt_tt_1" TargetMode="External"/><Relationship Id="rId693" Type="http://schemas.openxmlformats.org/officeDocument/2006/relationships/hyperlink" Target="http://www.imdb.com/title/tt0109444/?ref_=fn_tt_tt_1" TargetMode="External"/><Relationship Id="rId4550" Type="http://schemas.openxmlformats.org/officeDocument/2006/relationships/hyperlink" Target="http://www.imdb.com/title/tt0854678/?ref_=fn_tt_tt_1" TargetMode="External"/><Relationship Id="rId692" Type="http://schemas.openxmlformats.org/officeDocument/2006/relationships/hyperlink" Target="http://www.imdb.com/title/tt0111756/?ref_=fn_tt_tt_1" TargetMode="External"/><Relationship Id="rId691" Type="http://schemas.openxmlformats.org/officeDocument/2006/relationships/hyperlink" Target="http://www.imdb.com/title/tt0107290/?ref_=fn_tt_tt_1" TargetMode="External"/><Relationship Id="rId3221" Type="http://schemas.openxmlformats.org/officeDocument/2006/relationships/hyperlink" Target="http://www.imdb.com/title/tt0349416/?ref_=fn_tt_tt_1" TargetMode="External"/><Relationship Id="rId4552" Type="http://schemas.openxmlformats.org/officeDocument/2006/relationships/hyperlink" Target="http://www.imdb.com/title/tt0428609/?ref_=fn_tt_tt_1" TargetMode="External"/><Relationship Id="rId690" Type="http://schemas.openxmlformats.org/officeDocument/2006/relationships/hyperlink" Target="http://www.imdb.com/title/tt0375568/?ref_=fn_tt_tt_1" TargetMode="External"/><Relationship Id="rId3220" Type="http://schemas.openxmlformats.org/officeDocument/2006/relationships/hyperlink" Target="http://www.imdb.com/title/tt1320291/?ref_=fn_tt_tt_1" TargetMode="External"/><Relationship Id="rId4551" Type="http://schemas.openxmlformats.org/officeDocument/2006/relationships/hyperlink" Target="http://www.imdb.com/title/tt0489247/?ref_=fn_tt_tt_1" TargetMode="External"/><Relationship Id="rId697" Type="http://schemas.openxmlformats.org/officeDocument/2006/relationships/hyperlink" Target="http://www.imdb.com/title/tt0112346/?ref_=fn_tt_tt_1" TargetMode="External"/><Relationship Id="rId3223" Type="http://schemas.openxmlformats.org/officeDocument/2006/relationships/hyperlink" Target="http://www.imdb.com/title/tt1568139/?ref_=fn_tt_tt_1" TargetMode="External"/><Relationship Id="rId4554" Type="http://schemas.openxmlformats.org/officeDocument/2006/relationships/hyperlink" Target="http://www.imdb.com/title/tt2361700/?ref_=fn_tt_tt_1" TargetMode="External"/><Relationship Id="rId696" Type="http://schemas.openxmlformats.org/officeDocument/2006/relationships/hyperlink" Target="http://www.imdb.com/title/tt0141926/?ref_=fn_tt_tt_1" TargetMode="External"/><Relationship Id="rId3222" Type="http://schemas.openxmlformats.org/officeDocument/2006/relationships/hyperlink" Target="http://www.imdb.com/title/tt0496436/?ref_=fn_tt_tt_1" TargetMode="External"/><Relationship Id="rId4553" Type="http://schemas.openxmlformats.org/officeDocument/2006/relationships/hyperlink" Target="http://www.imdb.com/title/tt0233699/?ref_=fn_tt_tt_1" TargetMode="External"/><Relationship Id="rId695" Type="http://schemas.openxmlformats.org/officeDocument/2006/relationships/hyperlink" Target="http://www.imdb.com/title/tt0430304/?ref_=fn_tt_tt_1" TargetMode="External"/><Relationship Id="rId3225" Type="http://schemas.openxmlformats.org/officeDocument/2006/relationships/hyperlink" Target="http://www.imdb.com/title/tt2722786/?ref_=fn_tt_tt_1" TargetMode="External"/><Relationship Id="rId4556" Type="http://schemas.openxmlformats.org/officeDocument/2006/relationships/hyperlink" Target="http://www.imdb.com/title/tt1907639/?ref_=fn_tt_tt_1" TargetMode="External"/><Relationship Id="rId694" Type="http://schemas.openxmlformats.org/officeDocument/2006/relationships/hyperlink" Target="http://www.imdb.com/title/tt3672840/?ref_=fn_tt_tt_1" TargetMode="External"/><Relationship Id="rId3224" Type="http://schemas.openxmlformats.org/officeDocument/2006/relationships/hyperlink" Target="http://www.imdb.com/title/tt1097643/?ref_=fn_tt_tt_1" TargetMode="External"/><Relationship Id="rId4555" Type="http://schemas.openxmlformats.org/officeDocument/2006/relationships/hyperlink" Target="http://www.imdb.com/title/tt3214286/?ref_=fn_tt_tt_1" TargetMode="External"/><Relationship Id="rId3259" Type="http://schemas.openxmlformats.org/officeDocument/2006/relationships/hyperlink" Target="http://www.imdb.com/title/tt1701990/?ref_=fn_tt_tt_1" TargetMode="External"/><Relationship Id="rId3250" Type="http://schemas.openxmlformats.org/officeDocument/2006/relationships/hyperlink" Target="http://www.imdb.com/title/tt1198101/?ref_=fn_tt_tt_1" TargetMode="External"/><Relationship Id="rId4581" Type="http://schemas.openxmlformats.org/officeDocument/2006/relationships/hyperlink" Target="http://www.imdb.com/title/tt0867270/?ref_=fn_tt_tt_1" TargetMode="External"/><Relationship Id="rId4580" Type="http://schemas.openxmlformats.org/officeDocument/2006/relationships/hyperlink" Target="http://www.imdb.com/title/tt1014806/?ref_=fn_tt_tt_1" TargetMode="External"/><Relationship Id="rId3252" Type="http://schemas.openxmlformats.org/officeDocument/2006/relationships/hyperlink" Target="http://www.imdb.com/title/tt0803061/?ref_=fn_tt_tt_1" TargetMode="External"/><Relationship Id="rId4583" Type="http://schemas.openxmlformats.org/officeDocument/2006/relationships/hyperlink" Target="http://www.imdb.com/title/tt2149137/?ref_=fn_tt_tt_1" TargetMode="External"/><Relationship Id="rId3251" Type="http://schemas.openxmlformats.org/officeDocument/2006/relationships/hyperlink" Target="http://www.imdb.com/title/tt1527186/?ref_=fn_tt_tt_1" TargetMode="External"/><Relationship Id="rId4582" Type="http://schemas.openxmlformats.org/officeDocument/2006/relationships/hyperlink" Target="http://www.imdb.com/title/tt1134674/?ref_=fn_tt_tt_1" TargetMode="External"/><Relationship Id="rId3254" Type="http://schemas.openxmlformats.org/officeDocument/2006/relationships/hyperlink" Target="http://www.imdb.com/title/tt0078748/?ref_=fn_tt_tt_1" TargetMode="External"/><Relationship Id="rId4585" Type="http://schemas.openxmlformats.org/officeDocument/2006/relationships/hyperlink" Target="http://www.imdb.com/title/tt1679248/?ref_=fn_tt_tt_1" TargetMode="External"/><Relationship Id="rId3253" Type="http://schemas.openxmlformats.org/officeDocument/2006/relationships/hyperlink" Target="http://www.imdb.com/title/tt2176013/?ref_=fn_tt_tt_1" TargetMode="External"/><Relationship Id="rId4584" Type="http://schemas.openxmlformats.org/officeDocument/2006/relationships/hyperlink" Target="http://www.imdb.com/title/tt3289362/?ref_=fn_tt_tt_1" TargetMode="External"/><Relationship Id="rId3256" Type="http://schemas.openxmlformats.org/officeDocument/2006/relationships/hyperlink" Target="http://www.imdb.com/title/tt1017451/?ref_=fn_tt_tt_1" TargetMode="External"/><Relationship Id="rId4587" Type="http://schemas.openxmlformats.org/officeDocument/2006/relationships/hyperlink" Target="http://www.imdb.com/title/tt3359872/?ref_=fn_tt_tt_1" TargetMode="External"/><Relationship Id="rId3255" Type="http://schemas.openxmlformats.org/officeDocument/2006/relationships/hyperlink" Target="http://www.imdb.com/title/tt0072271/?ref_=fn_tt_tt_1" TargetMode="External"/><Relationship Id="rId4586" Type="http://schemas.openxmlformats.org/officeDocument/2006/relationships/hyperlink" Target="http://www.imdb.com/title/tt0826751/?ref_=fn_tt_tt_1" TargetMode="External"/><Relationship Id="rId3258" Type="http://schemas.openxmlformats.org/officeDocument/2006/relationships/hyperlink" Target="http://www.imdb.com/title/tt0059800/?ref_=fn_tt_tt_1" TargetMode="External"/><Relationship Id="rId4589" Type="http://schemas.openxmlformats.org/officeDocument/2006/relationships/hyperlink" Target="http://www.imdb.com/title/tt1838722/?ref_=fn_tt_tt_1" TargetMode="External"/><Relationship Id="rId3257" Type="http://schemas.openxmlformats.org/officeDocument/2006/relationships/hyperlink" Target="http://www.imdb.com/title/tt0067093/?ref_=fn_tt_tt_1" TargetMode="External"/><Relationship Id="rId4588" Type="http://schemas.openxmlformats.org/officeDocument/2006/relationships/hyperlink" Target="http://www.imdb.com/title/tt1930294/?ref_=fn_tt_tt_1" TargetMode="External"/><Relationship Id="rId3249" Type="http://schemas.openxmlformats.org/officeDocument/2006/relationships/hyperlink" Target="http://www.imdb.com/title/tt1694021/?ref_=fn_tt_tt_1" TargetMode="External"/><Relationship Id="rId3248" Type="http://schemas.openxmlformats.org/officeDocument/2006/relationships/hyperlink" Target="http://www.imdb.com/title/tt0114279/?ref_=fn_tt_tt_1" TargetMode="External"/><Relationship Id="rId4579" Type="http://schemas.openxmlformats.org/officeDocument/2006/relationships/hyperlink" Target="http://www.imdb.com/title/tt0393616/?ref_=fn_tt_tt_1" TargetMode="External"/><Relationship Id="rId4570" Type="http://schemas.openxmlformats.org/officeDocument/2006/relationships/hyperlink" Target="http://www.imdb.com/title/tt0487156/?ref_=fn_tt_tt_1" TargetMode="External"/><Relationship Id="rId3241" Type="http://schemas.openxmlformats.org/officeDocument/2006/relationships/hyperlink" Target="http://www.imdb.com/title/tt1602620/?ref_=fn_tt_tt_1" TargetMode="External"/><Relationship Id="rId4572" Type="http://schemas.openxmlformats.org/officeDocument/2006/relationships/hyperlink" Target="http://www.imdb.com/title/tt2852376/?ref_=fn_tt_tt_1" TargetMode="External"/><Relationship Id="rId3240" Type="http://schemas.openxmlformats.org/officeDocument/2006/relationships/hyperlink" Target="http://www.imdb.com/title/tt2556874/?ref_=fn_tt_tt_1" TargetMode="External"/><Relationship Id="rId4571" Type="http://schemas.openxmlformats.org/officeDocument/2006/relationships/hyperlink" Target="http://www.imdb.com/title/tt0271020/?ref_=fn_tt_tt_1" TargetMode="External"/><Relationship Id="rId3243" Type="http://schemas.openxmlformats.org/officeDocument/2006/relationships/hyperlink" Target="http://www.imdb.com/title/tt1612319/?ref_=fn_tt_tt_1" TargetMode="External"/><Relationship Id="rId4574" Type="http://schemas.openxmlformats.org/officeDocument/2006/relationships/hyperlink" Target="http://www.imdb.com/title/tt0323120/?ref_=fn_tt_tt_1" TargetMode="External"/><Relationship Id="rId3242" Type="http://schemas.openxmlformats.org/officeDocument/2006/relationships/hyperlink" Target="http://www.imdb.com/title/tt0095889/?ref_=fn_tt_tt_1" TargetMode="External"/><Relationship Id="rId4573" Type="http://schemas.openxmlformats.org/officeDocument/2006/relationships/hyperlink" Target="http://www.imdb.com/title/tt4590482/?ref_=fn_tt_tt_1" TargetMode="External"/><Relationship Id="rId3245" Type="http://schemas.openxmlformats.org/officeDocument/2006/relationships/hyperlink" Target="http://www.imdb.com/title/tt0441909/?ref_=fn_tt_tt_1" TargetMode="External"/><Relationship Id="rId4576" Type="http://schemas.openxmlformats.org/officeDocument/2006/relationships/hyperlink" Target="http://www.imdb.com/title/tt0425151/?ref_=fn_tt_tt_1" TargetMode="External"/><Relationship Id="rId3244" Type="http://schemas.openxmlformats.org/officeDocument/2006/relationships/hyperlink" Target="http://www.imdb.com/title/tt0057193/?ref_=fn_tt_tt_1" TargetMode="External"/><Relationship Id="rId4575" Type="http://schemas.openxmlformats.org/officeDocument/2006/relationships/hyperlink" Target="http://www.imdb.com/title/tt3145220/?ref_=fn_tt_tt_1" TargetMode="External"/><Relationship Id="rId3247" Type="http://schemas.openxmlformats.org/officeDocument/2006/relationships/hyperlink" Target="http://www.imdb.com/title/tt1161418/?ref_=fn_tt_tt_1" TargetMode="External"/><Relationship Id="rId4578" Type="http://schemas.openxmlformats.org/officeDocument/2006/relationships/hyperlink" Target="http://www.imdb.com/title/tt0060816/?ref_=fn_tt_tt_1" TargetMode="External"/><Relationship Id="rId3246" Type="http://schemas.openxmlformats.org/officeDocument/2006/relationships/hyperlink" Target="http://www.imdb.com/title/tt0082509/?ref_=fn_tt_tt_1" TargetMode="External"/><Relationship Id="rId4577" Type="http://schemas.openxmlformats.org/officeDocument/2006/relationships/hyperlink" Target="http://www.imdb.com/title/tt1414361/?ref_=fn_tt_tt_1" TargetMode="External"/><Relationship Id="rId1499" Type="http://schemas.openxmlformats.org/officeDocument/2006/relationships/hyperlink" Target="http://www.imdb.com/title/tt0416496/?ref_=fn_tt_tt_1" TargetMode="External"/><Relationship Id="rId4525" Type="http://schemas.openxmlformats.org/officeDocument/2006/relationships/hyperlink" Target="http://www.imdb.com/title/tt1441326/?ref_=fn_tt_tt_1" TargetMode="External"/><Relationship Id="rId4524" Type="http://schemas.openxmlformats.org/officeDocument/2006/relationships/hyperlink" Target="http://www.imdb.com/title/tt1571249/?ref_=fn_tt_tt_1" TargetMode="External"/><Relationship Id="rId4527" Type="http://schemas.openxmlformats.org/officeDocument/2006/relationships/hyperlink" Target="http://www.imdb.com/title/tt0978759/?ref_=fn_tt_tt_1" TargetMode="External"/><Relationship Id="rId4526" Type="http://schemas.openxmlformats.org/officeDocument/2006/relationships/hyperlink" Target="http://www.imdb.com/title/tt2910274/?ref_=fn_tt_tt_1" TargetMode="External"/><Relationship Id="rId4529" Type="http://schemas.openxmlformats.org/officeDocument/2006/relationships/hyperlink" Target="http://www.imdb.com/title/tt0124179/?ref_=fn_tt_tt_1" TargetMode="External"/><Relationship Id="rId4528" Type="http://schemas.openxmlformats.org/officeDocument/2006/relationships/hyperlink" Target="http://www.imdb.com/title/tt2396566/?ref_=fn_tt_tt_1" TargetMode="External"/><Relationship Id="rId668" Type="http://schemas.openxmlformats.org/officeDocument/2006/relationships/hyperlink" Target="http://www.imdb.com/title/tt1596350/?ref_=fn_tt_tt_1" TargetMode="External"/><Relationship Id="rId667" Type="http://schemas.openxmlformats.org/officeDocument/2006/relationships/hyperlink" Target="http://www.imdb.com/title/tt2381941/?ref_=fn_tt_tt_1" TargetMode="External"/><Relationship Id="rId666" Type="http://schemas.openxmlformats.org/officeDocument/2006/relationships/hyperlink" Target="http://www.imdb.com/title/tt1823664/?ref_=fn_tt_tt_1" TargetMode="External"/><Relationship Id="rId665" Type="http://schemas.openxmlformats.org/officeDocument/2006/relationships/hyperlink" Target="http://www.imdb.com/title/tt0120663/?ref_=fn_tt_tt_1" TargetMode="External"/><Relationship Id="rId669" Type="http://schemas.openxmlformats.org/officeDocument/2006/relationships/hyperlink" Target="http://www.imdb.com/title/tt0359013/?ref_=fn_tt_tt_1" TargetMode="External"/><Relationship Id="rId1490" Type="http://schemas.openxmlformats.org/officeDocument/2006/relationships/hyperlink" Target="http://www.imdb.com/title/tt0105211/?ref_=fn_tt_tt_1" TargetMode="External"/><Relationship Id="rId660" Type="http://schemas.openxmlformats.org/officeDocument/2006/relationships/hyperlink" Target="http://www.imdb.com/title/tt0115759/?ref_=fn_tt_tt_1" TargetMode="External"/><Relationship Id="rId1491" Type="http://schemas.openxmlformats.org/officeDocument/2006/relationships/hyperlink" Target="http://www.imdb.com/title/tt0106469/?ref_=fn_tt_tt_1" TargetMode="External"/><Relationship Id="rId1492" Type="http://schemas.openxmlformats.org/officeDocument/2006/relationships/hyperlink" Target="http://www.imdb.com/title/tt0120152/?ref_=fn_tt_tt_1" TargetMode="External"/><Relationship Id="rId1493" Type="http://schemas.openxmlformats.org/officeDocument/2006/relationships/hyperlink" Target="http://www.imdb.com/title/tt0280665/?ref_=fn_tt_tt_1" TargetMode="External"/><Relationship Id="rId1494" Type="http://schemas.openxmlformats.org/officeDocument/2006/relationships/hyperlink" Target="http://www.imdb.com/title/tt0081059/?ref_=fn_tt_tt_1" TargetMode="External"/><Relationship Id="rId664" Type="http://schemas.openxmlformats.org/officeDocument/2006/relationships/hyperlink" Target="http://www.imdb.com/title/tt1645170/?ref_=fn_tt_tt_1" TargetMode="External"/><Relationship Id="rId1495" Type="http://schemas.openxmlformats.org/officeDocument/2006/relationships/hyperlink" Target="http://www.imdb.com/title/tt0113362/?ref_=fn_tt_tt_1" TargetMode="External"/><Relationship Id="rId4521" Type="http://schemas.openxmlformats.org/officeDocument/2006/relationships/hyperlink" Target="http://www.imdb.com/title/tt1720182/?ref_=fn_tt_tt_1" TargetMode="External"/><Relationship Id="rId663" Type="http://schemas.openxmlformats.org/officeDocument/2006/relationships/hyperlink" Target="http://www.imdb.com/title/tt0304415/?ref_=fn_tt_tt_1" TargetMode="External"/><Relationship Id="rId1496" Type="http://schemas.openxmlformats.org/officeDocument/2006/relationships/hyperlink" Target="http://www.imdb.com/title/tt0134154/?ref_=fn_tt_tt_1" TargetMode="External"/><Relationship Id="rId4520" Type="http://schemas.openxmlformats.org/officeDocument/2006/relationships/hyperlink" Target="http://www.imdb.com/title/tt1286537/?ref_=fn_tt_tt_1" TargetMode="External"/><Relationship Id="rId662" Type="http://schemas.openxmlformats.org/officeDocument/2006/relationships/hyperlink" Target="http://www.imdb.com/title/tt0469641/?ref_=fn_tt_tt_1" TargetMode="External"/><Relationship Id="rId1497" Type="http://schemas.openxmlformats.org/officeDocument/2006/relationships/hyperlink" Target="http://www.imdb.com/title/tt1164999/?ref_=fn_tt_tt_1" TargetMode="External"/><Relationship Id="rId4523" Type="http://schemas.openxmlformats.org/officeDocument/2006/relationships/hyperlink" Target="http://www.imdb.com/title/tt0467406/?ref_=fn_tt_tt_1" TargetMode="External"/><Relationship Id="rId661" Type="http://schemas.openxmlformats.org/officeDocument/2006/relationships/hyperlink" Target="http://www.imdb.com/title/tt0219854/?ref_=fn_tt_tt_1" TargetMode="External"/><Relationship Id="rId1498" Type="http://schemas.openxmlformats.org/officeDocument/2006/relationships/hyperlink" Target="http://www.imdb.com/title/tt1321869/?ref_=fn_tt_tt_1" TargetMode="External"/><Relationship Id="rId4522" Type="http://schemas.openxmlformats.org/officeDocument/2006/relationships/hyperlink" Target="http://www.imdb.com/title/tt0119778/?ref_=fn_tt_tt_1" TargetMode="External"/><Relationship Id="rId1488" Type="http://schemas.openxmlformats.org/officeDocument/2006/relationships/hyperlink" Target="http://www.imdb.com/title/tt0401445/?ref_=fn_tt_tt_1" TargetMode="External"/><Relationship Id="rId4514" Type="http://schemas.openxmlformats.org/officeDocument/2006/relationships/hyperlink" Target="http://www.imdb.com/title/tt0497116/?ref_=fn_tt_tt_1" TargetMode="External"/><Relationship Id="rId1489" Type="http://schemas.openxmlformats.org/officeDocument/2006/relationships/hyperlink" Target="http://www.imdb.com/title/tt1474684/?ref_=fn_tt_tt_1" TargetMode="External"/><Relationship Id="rId4513" Type="http://schemas.openxmlformats.org/officeDocument/2006/relationships/hyperlink" Target="http://www.imdb.com/title/tt0049452/?ref_=fn_tt_tt_1" TargetMode="External"/><Relationship Id="rId4516" Type="http://schemas.openxmlformats.org/officeDocument/2006/relationships/hyperlink" Target="http://www.imdb.com/title/tt0893382/?ref_=fn_tt_tt_1" TargetMode="External"/><Relationship Id="rId4515" Type="http://schemas.openxmlformats.org/officeDocument/2006/relationships/hyperlink" Target="http://www.imdb.com/title/tt0041841/?ref_=fn_tt_tt_1" TargetMode="External"/><Relationship Id="rId4518" Type="http://schemas.openxmlformats.org/officeDocument/2006/relationships/hyperlink" Target="http://www.imdb.com/title/tt2248739/?ref_=fn_tt_tt_1" TargetMode="External"/><Relationship Id="rId4517" Type="http://schemas.openxmlformats.org/officeDocument/2006/relationships/hyperlink" Target="http://www.imdb.com/title/tt2403021/?ref_=fn_tt_tt_1" TargetMode="External"/><Relationship Id="rId4519" Type="http://schemas.openxmlformats.org/officeDocument/2006/relationships/hyperlink" Target="http://www.imdb.com/title/tt1866249/?ref_=fn_tt_tt_1" TargetMode="External"/><Relationship Id="rId657" Type="http://schemas.openxmlformats.org/officeDocument/2006/relationships/hyperlink" Target="http://www.imdb.com/title/tt1809398/?ref_=fn_tt_tt_1" TargetMode="External"/><Relationship Id="rId656" Type="http://schemas.openxmlformats.org/officeDocument/2006/relationships/hyperlink" Target="http://www.imdb.com/title/tt1231583/?ref_=fn_tt_tt_1" TargetMode="External"/><Relationship Id="rId655" Type="http://schemas.openxmlformats.org/officeDocument/2006/relationships/hyperlink" Target="http://www.imdb.com/title/tt0120746/?ref_=fn_tt_tt_1" TargetMode="External"/><Relationship Id="rId654" Type="http://schemas.openxmlformats.org/officeDocument/2006/relationships/hyperlink" Target="http://www.imdb.com/title/tt0838283/?ref_=fn_tt_tt_1" TargetMode="External"/><Relationship Id="rId659" Type="http://schemas.openxmlformats.org/officeDocument/2006/relationships/hyperlink" Target="http://www.imdb.com/title/tt0106582/?ref_=fn_tt_tt_1" TargetMode="External"/><Relationship Id="rId658" Type="http://schemas.openxmlformats.org/officeDocument/2006/relationships/hyperlink" Target="http://www.imdb.com/title/tt0186566/?ref_=fn_tt_tt_1" TargetMode="External"/><Relationship Id="rId1480" Type="http://schemas.openxmlformats.org/officeDocument/2006/relationships/hyperlink" Target="http://www.imdb.com/title/tt0478304/?ref_=fn_tt_tt_1" TargetMode="External"/><Relationship Id="rId1481" Type="http://schemas.openxmlformats.org/officeDocument/2006/relationships/hyperlink" Target="http://www.imdb.com/title/tt0120724/?ref_=fn_tt_tt_1" TargetMode="External"/><Relationship Id="rId1482" Type="http://schemas.openxmlformats.org/officeDocument/2006/relationships/hyperlink" Target="http://www.imdb.com/title/tt1742334/?ref_=fn_tt_tt_1" TargetMode="External"/><Relationship Id="rId1483" Type="http://schemas.openxmlformats.org/officeDocument/2006/relationships/hyperlink" Target="http://www.imdb.com/title/tt0304711/?ref_=fn_tt_tt_1" TargetMode="External"/><Relationship Id="rId653" Type="http://schemas.openxmlformats.org/officeDocument/2006/relationships/hyperlink" Target="http://www.imdb.com/title/tt0128853/?ref_=fn_tt_tt_1" TargetMode="External"/><Relationship Id="rId1484" Type="http://schemas.openxmlformats.org/officeDocument/2006/relationships/hyperlink" Target="http://www.imdb.com/title/tt0450314/?ref_=fn_tt_tt_1" TargetMode="External"/><Relationship Id="rId4510" Type="http://schemas.openxmlformats.org/officeDocument/2006/relationships/hyperlink" Target="http://www.imdb.com/title/tt0407265/?ref_=fn_tt_tt_1" TargetMode="External"/><Relationship Id="rId652" Type="http://schemas.openxmlformats.org/officeDocument/2006/relationships/hyperlink" Target="http://www.imdb.com/title/tt1707386/?ref_=fn_tt_tt_1" TargetMode="External"/><Relationship Id="rId1485" Type="http://schemas.openxmlformats.org/officeDocument/2006/relationships/hyperlink" Target="http://www.imdb.com/title/tt0383060/?ref_=fn_tt_tt_1" TargetMode="External"/><Relationship Id="rId651" Type="http://schemas.openxmlformats.org/officeDocument/2006/relationships/hyperlink" Target="http://www.imdb.com/title/tt0304669/?ref_=fn_tt_tt_1" TargetMode="External"/><Relationship Id="rId1486" Type="http://schemas.openxmlformats.org/officeDocument/2006/relationships/hyperlink" Target="http://www.imdb.com/title/tt3488710/?ref_=fn_tt_tt_1" TargetMode="External"/><Relationship Id="rId4512" Type="http://schemas.openxmlformats.org/officeDocument/2006/relationships/hyperlink" Target="http://www.imdb.com/title/tt0065466/?ref_=fn_tt_tt_1" TargetMode="External"/><Relationship Id="rId650" Type="http://schemas.openxmlformats.org/officeDocument/2006/relationships/hyperlink" Target="http://www.imdb.com/title/tt0112384/?ref_=fn_tt_tt_1" TargetMode="External"/><Relationship Id="rId1487" Type="http://schemas.openxmlformats.org/officeDocument/2006/relationships/hyperlink" Target="http://www.imdb.com/title/tt0120479/?ref_=fn_tt_tt_1" TargetMode="External"/><Relationship Id="rId4511" Type="http://schemas.openxmlformats.org/officeDocument/2006/relationships/hyperlink" Target="http://www.imdb.com/title/tt1560985/?ref_=fn_tt_tt_1" TargetMode="External"/><Relationship Id="rId3216" Type="http://schemas.openxmlformats.org/officeDocument/2006/relationships/hyperlink" Target="http://www.imdb.com/title/tt2325977/?ref_=fn_tt_tt_1" TargetMode="External"/><Relationship Id="rId4547" Type="http://schemas.openxmlformats.org/officeDocument/2006/relationships/hyperlink" Target="http://www.imdb.com/title/tt0357470/?ref_=fn_tt_tt_1" TargetMode="External"/><Relationship Id="rId3215" Type="http://schemas.openxmlformats.org/officeDocument/2006/relationships/hyperlink" Target="http://www.imdb.com/title/tt1128071/?ref_=fn_tt_tt_1" TargetMode="External"/><Relationship Id="rId4546" Type="http://schemas.openxmlformats.org/officeDocument/2006/relationships/hyperlink" Target="http://www.imdb.com/title/tt2884206/?ref_=fn_tt_tt_1" TargetMode="External"/><Relationship Id="rId3218" Type="http://schemas.openxmlformats.org/officeDocument/2006/relationships/hyperlink" Target="http://www.imdb.com/title/tt0887719/?ref_=fn_tt_tt_1" TargetMode="External"/><Relationship Id="rId4549" Type="http://schemas.openxmlformats.org/officeDocument/2006/relationships/hyperlink" Target="http://www.imdb.com/title/tt2375605/?ref_=fn_tt_tt_1" TargetMode="External"/><Relationship Id="rId3217" Type="http://schemas.openxmlformats.org/officeDocument/2006/relationships/hyperlink" Target="http://www.imdb.com/title/tt1210071/?ref_=fn_tt_tt_1" TargetMode="External"/><Relationship Id="rId4548" Type="http://schemas.openxmlformats.org/officeDocument/2006/relationships/hyperlink" Target="http://www.imdb.com/title/tt0380510/?ref_=fn_tt_tt_1" TargetMode="External"/><Relationship Id="rId3219" Type="http://schemas.openxmlformats.org/officeDocument/2006/relationships/hyperlink" Target="http://www.imdb.com/title/tt0488604/?ref_=fn_tt_tt_1" TargetMode="External"/><Relationship Id="rId689" Type="http://schemas.openxmlformats.org/officeDocument/2006/relationships/hyperlink" Target="http://www.imdb.com/title/tt0295178/?ref_=fn_tt_tt_1" TargetMode="External"/><Relationship Id="rId688" Type="http://schemas.openxmlformats.org/officeDocument/2006/relationships/hyperlink" Target="http://www.imdb.com/title/tt0396171/?ref_=fn_tt_tt_1" TargetMode="External"/><Relationship Id="rId687" Type="http://schemas.openxmlformats.org/officeDocument/2006/relationships/hyperlink" Target="http://www.imdb.com/title/tt2719848/?ref_=fn_tt_tt_1" TargetMode="External"/><Relationship Id="rId682" Type="http://schemas.openxmlformats.org/officeDocument/2006/relationships/hyperlink" Target="http://www.imdb.com/title/tt1418377/?ref_=fn_tt_tt_1" TargetMode="External"/><Relationship Id="rId681" Type="http://schemas.openxmlformats.org/officeDocument/2006/relationships/hyperlink" Target="http://www.imdb.com/title/tt0219952/?ref_=fn_tt_tt_1" TargetMode="External"/><Relationship Id="rId680" Type="http://schemas.openxmlformats.org/officeDocument/2006/relationships/hyperlink" Target="http://www.imdb.com/title/tt0102070/?ref_=fn_tt_tt_1" TargetMode="External"/><Relationship Id="rId3210" Type="http://schemas.openxmlformats.org/officeDocument/2006/relationships/hyperlink" Target="http://www.imdb.com/title/tt2113659/?ref_=fn_tt_tt_1" TargetMode="External"/><Relationship Id="rId4541" Type="http://schemas.openxmlformats.org/officeDocument/2006/relationships/hyperlink" Target="http://www.imdb.com/title/tt0290145/?ref_=fn_tt_tt_1" TargetMode="External"/><Relationship Id="rId4540" Type="http://schemas.openxmlformats.org/officeDocument/2006/relationships/hyperlink" Target="http://www.imdb.com/title/tt0119019/?ref_=fn_tt_tt_1" TargetMode="External"/><Relationship Id="rId686" Type="http://schemas.openxmlformats.org/officeDocument/2006/relationships/hyperlink" Target="http://www.imdb.com/title/tt0156934/?ref_=fn_tt_tt_1" TargetMode="External"/><Relationship Id="rId3212" Type="http://schemas.openxmlformats.org/officeDocument/2006/relationships/hyperlink" Target="http://www.imdb.com/title/tt1007018/?ref_=fn_tt_tt_1" TargetMode="External"/><Relationship Id="rId4543" Type="http://schemas.openxmlformats.org/officeDocument/2006/relationships/hyperlink" Target="http://www.imdb.com/title/tt2479800/?ref_=fn_tt_tt_1" TargetMode="External"/><Relationship Id="rId685" Type="http://schemas.openxmlformats.org/officeDocument/2006/relationships/hyperlink" Target="http://www.imdb.com/title/tt0458481/?ref_=fn_tt_tt_1" TargetMode="External"/><Relationship Id="rId3211" Type="http://schemas.openxmlformats.org/officeDocument/2006/relationships/hyperlink" Target="http://www.imdb.com/title/tt0118577/?ref_=fn_tt_tt_1" TargetMode="External"/><Relationship Id="rId4542" Type="http://schemas.openxmlformats.org/officeDocument/2006/relationships/hyperlink" Target="http://www.imdb.com/title/tt0160498/?ref_=fn_tt_tt_1" TargetMode="External"/><Relationship Id="rId684" Type="http://schemas.openxmlformats.org/officeDocument/2006/relationships/hyperlink" Target="http://www.imdb.com/title/tt0357277/?ref_=fn_tt_tt_1" TargetMode="External"/><Relationship Id="rId3214" Type="http://schemas.openxmlformats.org/officeDocument/2006/relationships/hyperlink" Target="http://www.imdb.com/title/tt1220220/?ref_=fn_tt_tt_1" TargetMode="External"/><Relationship Id="rId4545" Type="http://schemas.openxmlformats.org/officeDocument/2006/relationships/hyperlink" Target="http://www.imdb.com/title/tt0477139/?ref_=fn_tt_tt_1" TargetMode="External"/><Relationship Id="rId683" Type="http://schemas.openxmlformats.org/officeDocument/2006/relationships/hyperlink" Target="http://www.imdb.com/title/tt0380599/?ref_=fn_tt_tt_1" TargetMode="External"/><Relationship Id="rId3213" Type="http://schemas.openxmlformats.org/officeDocument/2006/relationships/hyperlink" Target="http://www.imdb.com/title/tt1247662/?ref_=fn_tt_tt_1" TargetMode="External"/><Relationship Id="rId4544" Type="http://schemas.openxmlformats.org/officeDocument/2006/relationships/hyperlink" Target="http://www.imdb.com/title/tt1077262/?ref_=fn_tt_tt_1" TargetMode="External"/><Relationship Id="rId3205" Type="http://schemas.openxmlformats.org/officeDocument/2006/relationships/hyperlink" Target="http://www.imdb.com/title/tt0443496/?ref_=fn_tt_tt_1" TargetMode="External"/><Relationship Id="rId4536" Type="http://schemas.openxmlformats.org/officeDocument/2006/relationships/hyperlink" Target="http://www.imdb.com/title/tt0268200/?ref_=fn_tt_tt_1" TargetMode="External"/><Relationship Id="rId3204" Type="http://schemas.openxmlformats.org/officeDocument/2006/relationships/hyperlink" Target="http://www.imdb.com/title/tt0464196/?ref_=fn_tt_tt_1" TargetMode="External"/><Relationship Id="rId4535" Type="http://schemas.openxmlformats.org/officeDocument/2006/relationships/hyperlink" Target="http://www.imdb.com/title/tt0139615/?ref_=fn_tt_tt_1" TargetMode="External"/><Relationship Id="rId3207" Type="http://schemas.openxmlformats.org/officeDocument/2006/relationships/hyperlink" Target="http://www.imdb.com/title/tt0110857/?ref_=fn_tt_tt_1" TargetMode="External"/><Relationship Id="rId4538" Type="http://schemas.openxmlformats.org/officeDocument/2006/relationships/hyperlink" Target="http://www.imdb.com/title/tt0124819/?ref_=fn_tt_tt_1" TargetMode="External"/><Relationship Id="rId3206" Type="http://schemas.openxmlformats.org/officeDocument/2006/relationships/hyperlink" Target="http://www.imdb.com/title/tt1183923/?ref_=fn_tt_tt_1" TargetMode="External"/><Relationship Id="rId4537" Type="http://schemas.openxmlformats.org/officeDocument/2006/relationships/hyperlink" Target="http://www.imdb.com/title/tt0248012/?ref_=fn_tt_tt_1" TargetMode="External"/><Relationship Id="rId3209" Type="http://schemas.openxmlformats.org/officeDocument/2006/relationships/hyperlink" Target="http://www.imdb.com/title/tt2553908/?ref_=fn_tt_tt_1" TargetMode="External"/><Relationship Id="rId3208" Type="http://schemas.openxmlformats.org/officeDocument/2006/relationships/hyperlink" Target="http://www.imdb.com/title/tt1210039/?ref_=fn_tt_tt_1" TargetMode="External"/><Relationship Id="rId4539" Type="http://schemas.openxmlformats.org/officeDocument/2006/relationships/hyperlink" Target="http://www.imdb.com/title/tt0299458/?ref_=fn_tt_tt_1" TargetMode="External"/><Relationship Id="rId679" Type="http://schemas.openxmlformats.org/officeDocument/2006/relationships/hyperlink" Target="http://www.imdb.com/title/tt3877200/?ref_=fn_tt_tt_1" TargetMode="External"/><Relationship Id="rId678" Type="http://schemas.openxmlformats.org/officeDocument/2006/relationships/hyperlink" Target="http://www.imdb.com/title/tt0758794/?ref_=fn_tt_tt_1" TargetMode="External"/><Relationship Id="rId677" Type="http://schemas.openxmlformats.org/officeDocument/2006/relationships/hyperlink" Target="http://www.imdb.com/title/tt0137523/?ref_=fn_tt_tt_1" TargetMode="External"/><Relationship Id="rId676" Type="http://schemas.openxmlformats.org/officeDocument/2006/relationships/hyperlink" Target="http://www.imdb.com/title/tt0406375/?ref_=fn_tt_tt_1" TargetMode="External"/><Relationship Id="rId671" Type="http://schemas.openxmlformats.org/officeDocument/2006/relationships/hyperlink" Target="http://www.imdb.com/title/tt0119942/?ref_=fn_tt_tt_1" TargetMode="External"/><Relationship Id="rId670" Type="http://schemas.openxmlformats.org/officeDocument/2006/relationships/hyperlink" Target="http://www.imdb.com/title/tt0087985/?ref_=fn_tt_tt_1" TargetMode="External"/><Relationship Id="rId4530" Type="http://schemas.openxmlformats.org/officeDocument/2006/relationships/hyperlink" Target="http://www.imdb.com/title/tt0118113/?ref_=fn_tt_tt_1" TargetMode="External"/><Relationship Id="rId675" Type="http://schemas.openxmlformats.org/officeDocument/2006/relationships/hyperlink" Target="http://www.imdb.com/title/tt0228750/?ref_=fn_tt_tt_1" TargetMode="External"/><Relationship Id="rId3201" Type="http://schemas.openxmlformats.org/officeDocument/2006/relationships/hyperlink" Target="http://www.imdb.com/title/tt0373024/?ref_=fn_tt_tt_1" TargetMode="External"/><Relationship Id="rId4532" Type="http://schemas.openxmlformats.org/officeDocument/2006/relationships/hyperlink" Target="http://www.imdb.com/title/tt0222850/?ref_=fn_tt_tt_1" TargetMode="External"/><Relationship Id="rId674" Type="http://schemas.openxmlformats.org/officeDocument/2006/relationships/hyperlink" Target="http://www.imdb.com/title/tt0116908/?ref_=fn_tt_tt_1" TargetMode="External"/><Relationship Id="rId3200" Type="http://schemas.openxmlformats.org/officeDocument/2006/relationships/hyperlink" Target="http://www.imdb.com/title/tt1372686/?ref_=fn_tt_tt_1" TargetMode="External"/><Relationship Id="rId4531" Type="http://schemas.openxmlformats.org/officeDocument/2006/relationships/hyperlink" Target="http://www.imdb.com/title/tt0489037/?ref_=fn_tt_tt_1" TargetMode="External"/><Relationship Id="rId673" Type="http://schemas.openxmlformats.org/officeDocument/2006/relationships/hyperlink" Target="http://www.imdb.com/title/tt0452608/?ref_=fn_tt_tt_1" TargetMode="External"/><Relationship Id="rId3203" Type="http://schemas.openxmlformats.org/officeDocument/2006/relationships/hyperlink" Target="http://www.imdb.com/title/tt1262981/?ref_=fn_tt_tt_1" TargetMode="External"/><Relationship Id="rId4534" Type="http://schemas.openxmlformats.org/officeDocument/2006/relationships/hyperlink" Target="http://www.imdb.com/title/tt1051904/?ref_=fn_tt_tt_1" TargetMode="External"/><Relationship Id="rId672" Type="http://schemas.openxmlformats.org/officeDocument/2006/relationships/hyperlink" Target="http://www.imdb.com/title/tt1855325/?ref_=fn_tt_tt_1" TargetMode="External"/><Relationship Id="rId3202" Type="http://schemas.openxmlformats.org/officeDocument/2006/relationships/hyperlink" Target="http://www.imdb.com/title/tt0253126/?ref_=fn_tt_tt_1" TargetMode="External"/><Relationship Id="rId4533" Type="http://schemas.openxmlformats.org/officeDocument/2006/relationships/hyperlink" Target="http://www.imdb.com/title/tt0281686/?ref_=fn_tt_tt_1" TargetMode="External"/><Relationship Id="rId190" Type="http://schemas.openxmlformats.org/officeDocument/2006/relationships/hyperlink" Target="http://www.imdb.com/title/tt0448694/?ref_=fn_tt_tt_1" TargetMode="External"/><Relationship Id="rId194" Type="http://schemas.openxmlformats.org/officeDocument/2006/relationships/hyperlink" Target="http://www.imdb.com/title/tt0304141/?ref_=fn_tt_tt_1" TargetMode="External"/><Relationship Id="rId193" Type="http://schemas.openxmlformats.org/officeDocument/2006/relationships/hyperlink" Target="http://www.imdb.com/title/tt0983193/?ref_=fn_tt_tt_1" TargetMode="External"/><Relationship Id="rId192" Type="http://schemas.openxmlformats.org/officeDocument/2006/relationships/hyperlink" Target="http://www.imdb.com/title/tt1959490/?ref_=fn_tt_tt_1" TargetMode="External"/><Relationship Id="rId191" Type="http://schemas.openxmlformats.org/officeDocument/2006/relationships/hyperlink" Target="http://www.imdb.com/title/tt0944835/?ref_=fn_tt_tt_1" TargetMode="External"/><Relationship Id="rId187" Type="http://schemas.openxmlformats.org/officeDocument/2006/relationships/hyperlink" Target="http://www.imdb.com/title/tt2224026/?ref_=fn_tt_tt_1" TargetMode="External"/><Relationship Id="rId186" Type="http://schemas.openxmlformats.org/officeDocument/2006/relationships/hyperlink" Target="http://www.imdb.com/title/tt1951264/?ref_=fn_tt_tt_1" TargetMode="External"/><Relationship Id="rId185" Type="http://schemas.openxmlformats.org/officeDocument/2006/relationships/hyperlink" Target="http://www.imdb.com/title/tt0478970/?ref_=fn_tt_tt_1" TargetMode="External"/><Relationship Id="rId184" Type="http://schemas.openxmlformats.org/officeDocument/2006/relationships/hyperlink" Target="http://www.imdb.com/title/tt0441773/?ref_=fn_tt_tt_1" TargetMode="External"/><Relationship Id="rId189" Type="http://schemas.openxmlformats.org/officeDocument/2006/relationships/hyperlink" Target="http://www.imdb.com/title/tt0172156/?ref_=fn_tt_tt_1" TargetMode="External"/><Relationship Id="rId188" Type="http://schemas.openxmlformats.org/officeDocument/2006/relationships/hyperlink" Target="http://www.imdb.com/title/tt0407304/?ref_=fn_tt_tt_1" TargetMode="External"/><Relationship Id="rId183" Type="http://schemas.openxmlformats.org/officeDocument/2006/relationships/hyperlink" Target="http://www.imdb.com/title/tt0440963/?ref_=fn_tt_tt_1" TargetMode="External"/><Relationship Id="rId182" Type="http://schemas.openxmlformats.org/officeDocument/2006/relationships/hyperlink" Target="http://www.imdb.com/title/tt1911658/?ref_=fn_tt_tt_1" TargetMode="External"/><Relationship Id="rId181" Type="http://schemas.openxmlformats.org/officeDocument/2006/relationships/hyperlink" Target="http://www.imdb.com/title/tt1192628/?ref_=fn_tt_tt_1" TargetMode="External"/><Relationship Id="rId180" Type="http://schemas.openxmlformats.org/officeDocument/2006/relationships/hyperlink" Target="http://www.imdb.com/title/tt1860353/?ref_=fn_tt_tt_1" TargetMode="External"/><Relationship Id="rId176" Type="http://schemas.openxmlformats.org/officeDocument/2006/relationships/hyperlink" Target="http://www.imdb.com/title/tt0800080/?ref_=fn_tt_tt_1" TargetMode="External"/><Relationship Id="rId5002" Type="http://schemas.openxmlformats.org/officeDocument/2006/relationships/table" Target="../tables/table1.xml"/><Relationship Id="rId175" Type="http://schemas.openxmlformats.org/officeDocument/2006/relationships/hyperlink" Target="http://www.imdb.com/title/tt1402488/?ref_=fn_tt_tt_1" TargetMode="External"/><Relationship Id="rId174" Type="http://schemas.openxmlformats.org/officeDocument/2006/relationships/hyperlink" Target="http://www.imdb.com/title/tt1673434/?ref_=fn_tt_tt_1" TargetMode="External"/><Relationship Id="rId5000" Type="http://schemas.openxmlformats.org/officeDocument/2006/relationships/drawing" Target="../drawings/drawing2.xml"/><Relationship Id="rId173" Type="http://schemas.openxmlformats.org/officeDocument/2006/relationships/hyperlink" Target="http://www.imdb.com/title/tt0311113/?ref_=fn_tt_tt_1" TargetMode="External"/><Relationship Id="rId179" Type="http://schemas.openxmlformats.org/officeDocument/2006/relationships/hyperlink" Target="http://www.imdb.com/title/tt1663202/?ref_=fn_tt_tt_1" TargetMode="External"/><Relationship Id="rId178" Type="http://schemas.openxmlformats.org/officeDocument/2006/relationships/hyperlink" Target="http://www.imdb.com/title/tt3691740/?ref_=fn_tt_tt_1" TargetMode="External"/><Relationship Id="rId177" Type="http://schemas.openxmlformats.org/officeDocument/2006/relationships/hyperlink" Target="http://www.imdb.com/title/tt0086759/?ref_=fn_tt_tt_1" TargetMode="External"/><Relationship Id="rId198" Type="http://schemas.openxmlformats.org/officeDocument/2006/relationships/hyperlink" Target="http://www.imdb.com/title/tt1680310/?ref_=fn_tt_tt_1" TargetMode="External"/><Relationship Id="rId197" Type="http://schemas.openxmlformats.org/officeDocument/2006/relationships/hyperlink" Target="http://www.imdb.com/title/tt0130623/?ref_=fn_tt_tt_1" TargetMode="External"/><Relationship Id="rId196" Type="http://schemas.openxmlformats.org/officeDocument/2006/relationships/hyperlink" Target="http://www.imdb.com/title/tt1815862/?ref_=fn_tt_tt_1" TargetMode="External"/><Relationship Id="rId195" Type="http://schemas.openxmlformats.org/officeDocument/2006/relationships/hyperlink" Target="http://www.imdb.com/title/tt0455824/?ref_=fn_tt_tt_1" TargetMode="External"/><Relationship Id="rId199" Type="http://schemas.openxmlformats.org/officeDocument/2006/relationships/hyperlink" Target="http://www.imdb.com/title/tt2692250/?ref_=fn_tt_tt_1" TargetMode="External"/><Relationship Id="rId150" Type="http://schemas.openxmlformats.org/officeDocument/2006/relationships/hyperlink" Target="http://www.imdb.com/title/tt1289401/?ref_=fn_tt_tt_1" TargetMode="External"/><Relationship Id="rId149" Type="http://schemas.openxmlformats.org/officeDocument/2006/relationships/hyperlink" Target="http://www.imdb.com/title/tt0246460/?ref_=fn_tt_tt_1" TargetMode="External"/><Relationship Id="rId148" Type="http://schemas.openxmlformats.org/officeDocument/2006/relationships/hyperlink" Target="http://www.imdb.com/title/tt1277953/?ref_=fn_tt_tt_1" TargetMode="External"/><Relationship Id="rId3270" Type="http://schemas.openxmlformats.org/officeDocument/2006/relationships/hyperlink" Target="http://www.imdb.com/title/tt0086465/?ref_=fn_tt_tt_1" TargetMode="External"/><Relationship Id="rId3272" Type="http://schemas.openxmlformats.org/officeDocument/2006/relationships/hyperlink" Target="http://www.imdb.com/title/tt0349169/?ref_=fn_tt_tt_1" TargetMode="External"/><Relationship Id="rId3271" Type="http://schemas.openxmlformats.org/officeDocument/2006/relationships/hyperlink" Target="http://www.imdb.com/title/tt0454082/?ref_=fn_tt_tt_1" TargetMode="External"/><Relationship Id="rId143" Type="http://schemas.openxmlformats.org/officeDocument/2006/relationships/hyperlink" Target="http://www.imdb.com/title/tt1305591/?ref_=fn_tt_tt_1" TargetMode="External"/><Relationship Id="rId3274" Type="http://schemas.openxmlformats.org/officeDocument/2006/relationships/hyperlink" Target="http://www.imdb.com/title/tt0775529/?ref_=fn_tt_tt_1" TargetMode="External"/><Relationship Id="rId142" Type="http://schemas.openxmlformats.org/officeDocument/2006/relationships/hyperlink" Target="http://www.imdb.com/title/tt2334879/?ref_=fn_tt_tt_1" TargetMode="External"/><Relationship Id="rId3273" Type="http://schemas.openxmlformats.org/officeDocument/2006/relationships/hyperlink" Target="http://www.imdb.com/title/tt0097499/?ref_=fn_tt_tt_1" TargetMode="External"/><Relationship Id="rId141" Type="http://schemas.openxmlformats.org/officeDocument/2006/relationships/hyperlink" Target="http://www.imdb.com/title/tt0317919/?ref_=fn_tt_tt_1" TargetMode="External"/><Relationship Id="rId3276" Type="http://schemas.openxmlformats.org/officeDocument/2006/relationships/hyperlink" Target="http://www.imdb.com/title/tt0202677/?ref_=fn_tt_tt_1" TargetMode="External"/><Relationship Id="rId140" Type="http://schemas.openxmlformats.org/officeDocument/2006/relationships/hyperlink" Target="http://www.imdb.com/title/tt0938283/?ref_=fn_tt_tt_1" TargetMode="External"/><Relationship Id="rId3275" Type="http://schemas.openxmlformats.org/officeDocument/2006/relationships/hyperlink" Target="http://www.imdb.com/title/tt0323572/?ref_=fn_tt_tt_1" TargetMode="External"/><Relationship Id="rId147" Type="http://schemas.openxmlformats.org/officeDocument/2006/relationships/hyperlink" Target="http://www.imdb.com/title/tt0332452/?ref_=fn_tt_tt_1" TargetMode="External"/><Relationship Id="rId3278" Type="http://schemas.openxmlformats.org/officeDocument/2006/relationships/hyperlink" Target="http://www.imdb.com/title/tt0110759/?ref_=fn_tt_tt_1" TargetMode="External"/><Relationship Id="rId146" Type="http://schemas.openxmlformats.org/officeDocument/2006/relationships/hyperlink" Target="http://www.imdb.com/title/tt0864835/?ref_=fn_tt_tt_1" TargetMode="External"/><Relationship Id="rId3277" Type="http://schemas.openxmlformats.org/officeDocument/2006/relationships/hyperlink" Target="http://www.imdb.com/title/tt0280760/?ref_=fn_tt_tt_1" TargetMode="External"/><Relationship Id="rId145" Type="http://schemas.openxmlformats.org/officeDocument/2006/relationships/hyperlink" Target="http://www.imdb.com/title/tt3332064/?ref_=fn_tt_tt_1" TargetMode="External"/><Relationship Id="rId144" Type="http://schemas.openxmlformats.org/officeDocument/2006/relationships/hyperlink" Target="http://www.imdb.com/title/tt0424095/?ref_=fn_tt_tt_1" TargetMode="External"/><Relationship Id="rId3279" Type="http://schemas.openxmlformats.org/officeDocument/2006/relationships/hyperlink" Target="http://www.imdb.com/title/tt0482629/?ref_=fn_tt_tt_1" TargetMode="External"/><Relationship Id="rId139" Type="http://schemas.openxmlformats.org/officeDocument/2006/relationships/hyperlink" Target="http://www.imdb.com/title/tt1302011/?ref_=fn_tt_tt_1" TargetMode="External"/><Relationship Id="rId138" Type="http://schemas.openxmlformats.org/officeDocument/2006/relationships/hyperlink" Target="http://www.imdb.com/title/tt0389790/?ref_=fn_tt_tt_1" TargetMode="External"/><Relationship Id="rId137" Type="http://schemas.openxmlformats.org/officeDocument/2006/relationships/hyperlink" Target="http://www.imdb.com/title/tt0780653/?ref_=fn_tt_tt_1" TargetMode="External"/><Relationship Id="rId4590" Type="http://schemas.openxmlformats.org/officeDocument/2006/relationships/hyperlink" Target="http://www.imdb.com/title/tt0825728/?ref_=fn_tt_tt_1" TargetMode="External"/><Relationship Id="rId3261" Type="http://schemas.openxmlformats.org/officeDocument/2006/relationships/hyperlink" Target="http://www.imdb.com/title/tt0117603/?ref_=fn_tt_tt_1" TargetMode="External"/><Relationship Id="rId4592" Type="http://schemas.openxmlformats.org/officeDocument/2006/relationships/hyperlink" Target="http://www.imdb.com/title/tt2165765/?ref_=fn_tt_tt_1" TargetMode="External"/><Relationship Id="rId3260" Type="http://schemas.openxmlformats.org/officeDocument/2006/relationships/hyperlink" Target="http://www.imdb.com/title/tt1405810/?ref_=fn_tt_tt_1" TargetMode="External"/><Relationship Id="rId4591" Type="http://schemas.openxmlformats.org/officeDocument/2006/relationships/hyperlink" Target="http://www.imdb.com/title/tt2655734/?ref_=fn_tt_tt_1" TargetMode="External"/><Relationship Id="rId132" Type="http://schemas.openxmlformats.org/officeDocument/2006/relationships/hyperlink" Target="http://www.imdb.com/title/tt0397892/?ref_=fn_tt_tt_1" TargetMode="External"/><Relationship Id="rId3263" Type="http://schemas.openxmlformats.org/officeDocument/2006/relationships/hyperlink" Target="http://www.imdb.com/title/tt0094862/?ref_=fn_tt_tt_1" TargetMode="External"/><Relationship Id="rId4594" Type="http://schemas.openxmlformats.org/officeDocument/2006/relationships/hyperlink" Target="http://www.imdb.com/title/tt1604100/?ref_=fn_tt_tt_1" TargetMode="External"/><Relationship Id="rId131" Type="http://schemas.openxmlformats.org/officeDocument/2006/relationships/hyperlink" Target="http://www.imdb.com/title/tt0800369/?ref_=fn_tt_tt_1" TargetMode="External"/><Relationship Id="rId3262" Type="http://schemas.openxmlformats.org/officeDocument/2006/relationships/hyperlink" Target="http://www.imdb.com/title/tt0168501/?ref_=fn_tt_tt_1" TargetMode="External"/><Relationship Id="rId4593" Type="http://schemas.openxmlformats.org/officeDocument/2006/relationships/hyperlink" Target="http://www.imdb.com/title/tt2446502/?ref_=fn_tt_tt_1" TargetMode="External"/><Relationship Id="rId130" Type="http://schemas.openxmlformats.org/officeDocument/2006/relationships/hyperlink" Target="http://www.imdb.com/title/tt0808151/?ref_=fn_tt_tt_1" TargetMode="External"/><Relationship Id="rId3265" Type="http://schemas.openxmlformats.org/officeDocument/2006/relationships/hyperlink" Target="http://www.imdb.com/title/tt2975578/?ref_=fn_tt_tt_1" TargetMode="External"/><Relationship Id="rId4596" Type="http://schemas.openxmlformats.org/officeDocument/2006/relationships/hyperlink" Target="http://www.imdb.com/title/tt2011276/?ref_=fn_tt_tt_1" TargetMode="External"/><Relationship Id="rId3264" Type="http://schemas.openxmlformats.org/officeDocument/2006/relationships/hyperlink" Target="http://www.imdb.com/title/tt0386032/?ref_=fn_tt_tt_1" TargetMode="External"/><Relationship Id="rId4595" Type="http://schemas.openxmlformats.org/officeDocument/2006/relationships/hyperlink" Target="http://www.imdb.com/title/tt0062794/?ref_=fn_tt_tt_1" TargetMode="External"/><Relationship Id="rId136" Type="http://schemas.openxmlformats.org/officeDocument/2006/relationships/hyperlink" Target="http://www.imdb.com/title/tt2381249/?ref_=fn_tt_tt_1" TargetMode="External"/><Relationship Id="rId3267" Type="http://schemas.openxmlformats.org/officeDocument/2006/relationships/hyperlink" Target="http://www.imdb.com/title/tt0366551/?ref_=fn_tt_tt_1" TargetMode="External"/><Relationship Id="rId4598" Type="http://schemas.openxmlformats.org/officeDocument/2006/relationships/hyperlink" Target="http://www.imdb.com/title/tt2505294/?ref_=fn_tt_tt_1" TargetMode="External"/><Relationship Id="rId135" Type="http://schemas.openxmlformats.org/officeDocument/2006/relationships/hyperlink" Target="http://www.imdb.com/title/tt1077368/?ref_=fn_tt_tt_1" TargetMode="External"/><Relationship Id="rId3266" Type="http://schemas.openxmlformats.org/officeDocument/2006/relationships/hyperlink" Target="http://www.imdb.com/title/tt0186975/?ref_=fn_tt_tt_1" TargetMode="External"/><Relationship Id="rId4597" Type="http://schemas.openxmlformats.org/officeDocument/2006/relationships/hyperlink" Target="http://www.imdb.com/title/tt0156196/?ref_=fn_tt_tt_1" TargetMode="External"/><Relationship Id="rId134" Type="http://schemas.openxmlformats.org/officeDocument/2006/relationships/hyperlink" Target="http://www.imdb.com/title/tt1646987/?ref_=fn_tt_tt_1" TargetMode="External"/><Relationship Id="rId3269" Type="http://schemas.openxmlformats.org/officeDocument/2006/relationships/hyperlink" Target="http://www.imdb.com/title/tt0181984/?ref_=fn_tt_tt_1" TargetMode="External"/><Relationship Id="rId133" Type="http://schemas.openxmlformats.org/officeDocument/2006/relationships/hyperlink" Target="http://www.imdb.com/title/tt0436339/?ref_=fn_tt_tt_1" TargetMode="External"/><Relationship Id="rId3268" Type="http://schemas.openxmlformats.org/officeDocument/2006/relationships/hyperlink" Target="http://www.imdb.com/title/tt0208874/?ref_=fn_tt_tt_1" TargetMode="External"/><Relationship Id="rId4599" Type="http://schemas.openxmlformats.org/officeDocument/2006/relationships/hyperlink" Target="http://www.imdb.com/title/tt0825346/?ref_=fn_tt_tt_1" TargetMode="External"/><Relationship Id="rId172" Type="http://schemas.openxmlformats.org/officeDocument/2006/relationships/hyperlink" Target="http://www.imdb.com/title/tt0143145/?ref_=fn_tt_tt_1" TargetMode="External"/><Relationship Id="rId171" Type="http://schemas.openxmlformats.org/officeDocument/2006/relationships/hyperlink" Target="http://www.imdb.com/title/tt0458339/?ref_=fn_tt_tt_1" TargetMode="External"/><Relationship Id="rId170" Type="http://schemas.openxmlformats.org/officeDocument/2006/relationships/hyperlink" Target="http://www.imdb.com/title/tt0173840/?ref_=fn_tt_tt_1" TargetMode="External"/><Relationship Id="rId3290" Type="http://schemas.openxmlformats.org/officeDocument/2006/relationships/hyperlink" Target="http://www.imdb.com/title/tt3202120/?ref_=fn_tt_tt_1" TargetMode="External"/><Relationship Id="rId3292" Type="http://schemas.openxmlformats.org/officeDocument/2006/relationships/hyperlink" Target="http://www.imdb.com/title/tt1185344/?ref_=fn_tt_tt_1" TargetMode="External"/><Relationship Id="rId3291" Type="http://schemas.openxmlformats.org/officeDocument/2006/relationships/hyperlink" Target="http://www.imdb.com/title/tt0286261/?ref_=fn_tt_tt_1" TargetMode="External"/><Relationship Id="rId3294" Type="http://schemas.openxmlformats.org/officeDocument/2006/relationships/hyperlink" Target="http://www.imdb.com/title/tt3276924/?ref_=fn_tt_tt_1" TargetMode="External"/><Relationship Id="rId3293" Type="http://schemas.openxmlformats.org/officeDocument/2006/relationships/hyperlink" Target="http://www.imdb.com/title/tt0420835/?ref_=fn_tt_tt_1" TargetMode="External"/><Relationship Id="rId165" Type="http://schemas.openxmlformats.org/officeDocument/2006/relationships/hyperlink" Target="http://www.imdb.com/title/tt0409459/?ref_=fn_tt_tt_1" TargetMode="External"/><Relationship Id="rId3296" Type="http://schemas.openxmlformats.org/officeDocument/2006/relationships/hyperlink" Target="http://www.imdb.com/title/tt0434424/?ref_=fn_tt_tt_1" TargetMode="External"/><Relationship Id="rId164" Type="http://schemas.openxmlformats.org/officeDocument/2006/relationships/hyperlink" Target="http://www.imdb.com/title/tt0382992/?ref_=fn_tt_tt_1" TargetMode="External"/><Relationship Id="rId3295" Type="http://schemas.openxmlformats.org/officeDocument/2006/relationships/hyperlink" Target="http://www.imdb.com/title/tt0920458/?ref_=fn_tt_tt_1" TargetMode="External"/><Relationship Id="rId163" Type="http://schemas.openxmlformats.org/officeDocument/2006/relationships/hyperlink" Target="http://www.imdb.com/title/tt2404233/?ref_=fn_tt_tt_1" TargetMode="External"/><Relationship Id="rId3298" Type="http://schemas.openxmlformats.org/officeDocument/2006/relationships/hyperlink" Target="http://www.imdb.com/title/tt1183672/?ref_=fn_tt_tt_1" TargetMode="External"/><Relationship Id="rId162" Type="http://schemas.openxmlformats.org/officeDocument/2006/relationships/hyperlink" Target="http://www.imdb.com/title/tt1646971/?ref_=fn_tt_tt_1" TargetMode="External"/><Relationship Id="rId3297" Type="http://schemas.openxmlformats.org/officeDocument/2006/relationships/hyperlink" Target="http://www.imdb.com/title/tt1259574/?ref_=fn_tt_tt_1" TargetMode="External"/><Relationship Id="rId169" Type="http://schemas.openxmlformats.org/officeDocument/2006/relationships/hyperlink" Target="http://www.imdb.com/title/tt0318649/?ref_=fn_tt_tt_1" TargetMode="External"/><Relationship Id="rId168" Type="http://schemas.openxmlformats.org/officeDocument/2006/relationships/hyperlink" Target="http://www.imdb.com/title/tt1583421/?ref_=fn_tt_tt_1" TargetMode="External"/><Relationship Id="rId3299" Type="http://schemas.openxmlformats.org/officeDocument/2006/relationships/hyperlink" Target="http://www.imdb.com/title/tt1068678/?ref_=fn_tt_tt_1" TargetMode="External"/><Relationship Id="rId167" Type="http://schemas.openxmlformats.org/officeDocument/2006/relationships/hyperlink" Target="http://www.imdb.com/title/tt0286716/?ref_=fn_tt_tt_1" TargetMode="External"/><Relationship Id="rId166" Type="http://schemas.openxmlformats.org/officeDocument/2006/relationships/hyperlink" Target="http://www.imdb.com/title/tt0122151/?ref_=fn_tt_tt_1" TargetMode="External"/><Relationship Id="rId161" Type="http://schemas.openxmlformats.org/officeDocument/2006/relationships/hyperlink" Target="http://www.imdb.com/title/tt0145487/?ref_=fn_tt_tt_1" TargetMode="External"/><Relationship Id="rId160" Type="http://schemas.openxmlformats.org/officeDocument/2006/relationships/hyperlink" Target="http://www.imdb.com/title/tt0796366/?ref_=fn_tt_tt_1" TargetMode="External"/><Relationship Id="rId159" Type="http://schemas.openxmlformats.org/officeDocument/2006/relationships/hyperlink" Target="http://www.imdb.com/title/tt1528100/?ref_=fn_tt_tt_1" TargetMode="External"/><Relationship Id="rId3281" Type="http://schemas.openxmlformats.org/officeDocument/2006/relationships/hyperlink" Target="http://www.imdb.com/title/tt0087451/?ref_=fn_tt_tt_1" TargetMode="External"/><Relationship Id="rId3280" Type="http://schemas.openxmlformats.org/officeDocument/2006/relationships/hyperlink" Target="http://www.imdb.com/title/tt0092325/?ref_=fn_tt_tt_1" TargetMode="External"/><Relationship Id="rId3283" Type="http://schemas.openxmlformats.org/officeDocument/2006/relationships/hyperlink" Target="http://www.imdb.com/title/tt0427968/?ref_=fn_tt_tt_1" TargetMode="External"/><Relationship Id="rId3282" Type="http://schemas.openxmlformats.org/officeDocument/2006/relationships/hyperlink" Target="http://www.imdb.com/title/tt0441007/?ref_=fn_tt_tt_1" TargetMode="External"/><Relationship Id="rId154" Type="http://schemas.openxmlformats.org/officeDocument/2006/relationships/hyperlink" Target="http://www.imdb.com/title/tt2267968/?ref_=fn_tt_tt_1" TargetMode="External"/><Relationship Id="rId3285" Type="http://schemas.openxmlformats.org/officeDocument/2006/relationships/hyperlink" Target="http://www.imdb.com/title/tt0120879/?ref_=fn_tt_tt_1" TargetMode="External"/><Relationship Id="rId153" Type="http://schemas.openxmlformats.org/officeDocument/2006/relationships/hyperlink" Target="http://www.imdb.com/title/tt0442933/?ref_=fn_tt_tt_1" TargetMode="External"/><Relationship Id="rId3284" Type="http://schemas.openxmlformats.org/officeDocument/2006/relationships/hyperlink" Target="http://www.imdb.com/title/tt1104733/?ref_=fn_tt_tt_1" TargetMode="External"/><Relationship Id="rId152" Type="http://schemas.openxmlformats.org/officeDocument/2006/relationships/hyperlink" Target="http://www.imdb.com/title/tt0120912/?ref_=fn_tt_tt_1" TargetMode="External"/><Relationship Id="rId3287" Type="http://schemas.openxmlformats.org/officeDocument/2006/relationships/hyperlink" Target="http://www.imdb.com/title/tt1922612/?ref_=fn_tt_tt_1" TargetMode="External"/><Relationship Id="rId151" Type="http://schemas.openxmlformats.org/officeDocument/2006/relationships/hyperlink" Target="http://www.imdb.com/title/tt0120591/?ref_=fn_tt_tt_1" TargetMode="External"/><Relationship Id="rId3286" Type="http://schemas.openxmlformats.org/officeDocument/2006/relationships/hyperlink" Target="http://www.imdb.com/title/tt5215952/?ref_=fn_tt_tt_1" TargetMode="External"/><Relationship Id="rId158" Type="http://schemas.openxmlformats.org/officeDocument/2006/relationships/hyperlink" Target="http://www.imdb.com/title/tt0325710/?ref_=fn_tt_tt_1" TargetMode="External"/><Relationship Id="rId3289" Type="http://schemas.openxmlformats.org/officeDocument/2006/relationships/hyperlink" Target="http://www.imdb.com/title/tt0100827/?ref_=fn_tt_tt_1" TargetMode="External"/><Relationship Id="rId157" Type="http://schemas.openxmlformats.org/officeDocument/2006/relationships/hyperlink" Target="http://www.imdb.com/title/tt0369441/?ref_=fn_tt_tt_1" TargetMode="External"/><Relationship Id="rId3288" Type="http://schemas.openxmlformats.org/officeDocument/2006/relationships/hyperlink" Target="http://www.imdb.com/title/tt0290879/?ref_=fn_tt_tt_1" TargetMode="External"/><Relationship Id="rId156" Type="http://schemas.openxmlformats.org/officeDocument/2006/relationships/hyperlink" Target="http://www.imdb.com/title/tt1446192/?ref_=fn_tt_tt_1" TargetMode="External"/><Relationship Id="rId155" Type="http://schemas.openxmlformats.org/officeDocument/2006/relationships/hyperlink" Target="http://www.imdb.com/title/tt1229238/?ref_=fn_tt_tt_1" TargetMode="External"/><Relationship Id="rId2820" Type="http://schemas.openxmlformats.org/officeDocument/2006/relationships/hyperlink" Target="http://www.imdb.com/title/tt0242423/?ref_=fn_tt_tt_1" TargetMode="External"/><Relationship Id="rId2821" Type="http://schemas.openxmlformats.org/officeDocument/2006/relationships/hyperlink" Target="http://www.imdb.com/title/tt0096487/?ref_=fn_tt_tt_1" TargetMode="External"/><Relationship Id="rId2822" Type="http://schemas.openxmlformats.org/officeDocument/2006/relationships/hyperlink" Target="http://www.imdb.com/title/tt2170593/?ref_=fn_tt_tt_1" TargetMode="External"/><Relationship Id="rId2823" Type="http://schemas.openxmlformats.org/officeDocument/2006/relationships/hyperlink" Target="http://www.imdb.com/title/tt1826590/?ref_=fn_tt_tt_1" TargetMode="External"/><Relationship Id="rId2824" Type="http://schemas.openxmlformats.org/officeDocument/2006/relationships/hyperlink" Target="http://www.imdb.com/title/tt0147800/?ref_=fn_tt_tt_1" TargetMode="External"/><Relationship Id="rId2825" Type="http://schemas.openxmlformats.org/officeDocument/2006/relationships/hyperlink" Target="http://www.imdb.com/title/tt0241760/?ref_=fn_tt_tt_1" TargetMode="External"/><Relationship Id="rId2826" Type="http://schemas.openxmlformats.org/officeDocument/2006/relationships/hyperlink" Target="http://www.imdb.com/title/tt0107659/?ref_=fn_tt_tt_1" TargetMode="External"/><Relationship Id="rId2827" Type="http://schemas.openxmlformats.org/officeDocument/2006/relationships/hyperlink" Target="http://www.imdb.com/title/tt4052882/?ref_=fn_tt_tt_1" TargetMode="External"/><Relationship Id="rId2828" Type="http://schemas.openxmlformats.org/officeDocument/2006/relationships/hyperlink" Target="http://www.imdb.com/title/tt0289879/?ref_=fn_tt_tt_1" TargetMode="External"/><Relationship Id="rId2829" Type="http://schemas.openxmlformats.org/officeDocument/2006/relationships/hyperlink" Target="http://www.imdb.com/title/tt0184907/?ref_=fn_tt_tt_1" TargetMode="External"/><Relationship Id="rId2810" Type="http://schemas.openxmlformats.org/officeDocument/2006/relationships/hyperlink" Target="http://www.imdb.com/title/tt1441395/?ref_=fn_tt_tt_1" TargetMode="External"/><Relationship Id="rId2811" Type="http://schemas.openxmlformats.org/officeDocument/2006/relationships/hyperlink" Target="http://www.imdb.com/title/tt0093105/?ref_=fn_tt_tt_1" TargetMode="External"/><Relationship Id="rId2812" Type="http://schemas.openxmlformats.org/officeDocument/2006/relationships/hyperlink" Target="http://www.imdb.com/title/tt1584131/?ref_=fn_tt_tt_1" TargetMode="External"/><Relationship Id="rId2813" Type="http://schemas.openxmlformats.org/officeDocument/2006/relationships/hyperlink" Target="http://www.imdb.com/title/tt1702443/?ref_=fn_tt_tt_1" TargetMode="External"/><Relationship Id="rId2814" Type="http://schemas.openxmlformats.org/officeDocument/2006/relationships/hyperlink" Target="http://www.imdb.com/title/tt0947798/?ref_=fn_tt_tt_1" TargetMode="External"/><Relationship Id="rId2815" Type="http://schemas.openxmlformats.org/officeDocument/2006/relationships/hyperlink" Target="http://www.imdb.com/title/tt1234721/?ref_=fn_tt_tt_1" TargetMode="External"/><Relationship Id="rId2816" Type="http://schemas.openxmlformats.org/officeDocument/2006/relationships/hyperlink" Target="http://www.imdb.com/title/tt0071562/?ref_=fn_tt_tt_1" TargetMode="External"/><Relationship Id="rId2817" Type="http://schemas.openxmlformats.org/officeDocument/2006/relationships/hyperlink" Target="http://www.imdb.com/title/tt0206275/?ref_=fn_tt_tt_1" TargetMode="External"/><Relationship Id="rId2818" Type="http://schemas.openxmlformats.org/officeDocument/2006/relationships/hyperlink" Target="http://www.imdb.com/title/tt0095742/?ref_=fn_tt_tt_1" TargetMode="External"/><Relationship Id="rId2819" Type="http://schemas.openxmlformats.org/officeDocument/2006/relationships/hyperlink" Target="http://www.imdb.com/title/tt4257926/?ref_=fn_tt_tt_1" TargetMode="External"/><Relationship Id="rId1510" Type="http://schemas.openxmlformats.org/officeDocument/2006/relationships/hyperlink" Target="http://www.imdb.com/title/tt0167203/?ref_=fn_tt_tt_1" TargetMode="External"/><Relationship Id="rId2841" Type="http://schemas.openxmlformats.org/officeDocument/2006/relationships/hyperlink" Target="http://www.imdb.com/title/tt0250224/?ref_=fn_tt_tt_1" TargetMode="External"/><Relationship Id="rId1511" Type="http://schemas.openxmlformats.org/officeDocument/2006/relationships/hyperlink" Target="http://www.imdb.com/title/tt1540128/?ref_=fn_tt_tt_1" TargetMode="External"/><Relationship Id="rId2842" Type="http://schemas.openxmlformats.org/officeDocument/2006/relationships/hyperlink" Target="http://www.imdb.com/title/tt0498380/?ref_=fn_tt_tt_1" TargetMode="External"/><Relationship Id="rId1512" Type="http://schemas.openxmlformats.org/officeDocument/2006/relationships/hyperlink" Target="http://www.imdb.com/title/tt2304771/?ref_=fn_tt_tt_1" TargetMode="External"/><Relationship Id="rId2843" Type="http://schemas.openxmlformats.org/officeDocument/2006/relationships/hyperlink" Target="http://www.imdb.com/title/tt0469263/?ref_=fn_tt_tt_1" TargetMode="External"/><Relationship Id="rId1513" Type="http://schemas.openxmlformats.org/officeDocument/2006/relationships/hyperlink" Target="http://www.imdb.com/title/tt0082979/?ref_=fn_tt_tt_1" TargetMode="External"/><Relationship Id="rId2844" Type="http://schemas.openxmlformats.org/officeDocument/2006/relationships/hyperlink" Target="http://www.imdb.com/title/tt0120531/?ref_=fn_tt_tt_1" TargetMode="External"/><Relationship Id="rId1514" Type="http://schemas.openxmlformats.org/officeDocument/2006/relationships/hyperlink" Target="http://www.imdb.com/title/tt0104257/?ref_=fn_tt_tt_1" TargetMode="External"/><Relationship Id="rId2845" Type="http://schemas.openxmlformats.org/officeDocument/2006/relationships/hyperlink" Target="http://www.imdb.com/title/tt3170832/?ref_=fn_tt_tt_1" TargetMode="External"/><Relationship Id="rId1515" Type="http://schemas.openxmlformats.org/officeDocument/2006/relationships/hyperlink" Target="http://www.imdb.com/title/tt0242445/?ref_=fn_tt_tt_1" TargetMode="External"/><Relationship Id="rId2846" Type="http://schemas.openxmlformats.org/officeDocument/2006/relationships/hyperlink" Target="http://www.imdb.com/title/tt0120654/?ref_=fn_tt_tt_1" TargetMode="External"/><Relationship Id="rId1516" Type="http://schemas.openxmlformats.org/officeDocument/2006/relationships/hyperlink" Target="http://www.imdb.com/title/tt0208003/?ref_=fn_tt_tt_1" TargetMode="External"/><Relationship Id="rId2847" Type="http://schemas.openxmlformats.org/officeDocument/2006/relationships/hyperlink" Target="http://www.imdb.com/title/tt0111127/?ref_=fn_tt_tt_1" TargetMode="External"/><Relationship Id="rId1517" Type="http://schemas.openxmlformats.org/officeDocument/2006/relationships/hyperlink" Target="http://www.imdb.com/title/tt3148834/?ref_=fn_tt_tt_1" TargetMode="External"/><Relationship Id="rId2848" Type="http://schemas.openxmlformats.org/officeDocument/2006/relationships/hyperlink" Target="http://www.imdb.com/title/tt0144168/?ref_=fn_tt_tt_1" TargetMode="External"/><Relationship Id="rId1518" Type="http://schemas.openxmlformats.org/officeDocument/2006/relationships/hyperlink" Target="http://www.imdb.com/title/tt1093357/?ref_=fn_tt_tt_1" TargetMode="External"/><Relationship Id="rId2849" Type="http://schemas.openxmlformats.org/officeDocument/2006/relationships/hyperlink" Target="http://www.imdb.com/title/tt1639008/?ref_=fn_tt_tt_1" TargetMode="External"/><Relationship Id="rId1519" Type="http://schemas.openxmlformats.org/officeDocument/2006/relationships/hyperlink" Target="http://www.imdb.com/title/tt1800741/?ref_=fn_tt_tt_1" TargetMode="External"/><Relationship Id="rId2840" Type="http://schemas.openxmlformats.org/officeDocument/2006/relationships/hyperlink" Target="http://www.imdb.com/title/tt2183034/?ref_=fn_tt_tt_1" TargetMode="External"/><Relationship Id="rId2830" Type="http://schemas.openxmlformats.org/officeDocument/2006/relationships/hyperlink" Target="http://www.imdb.com/title/tt0937375/?ref_=fn_tt_tt_1" TargetMode="External"/><Relationship Id="rId1500" Type="http://schemas.openxmlformats.org/officeDocument/2006/relationships/hyperlink" Target="http://www.imdb.com/title/tt0490087/?ref_=fn_tt_tt_1" TargetMode="External"/><Relationship Id="rId2831" Type="http://schemas.openxmlformats.org/officeDocument/2006/relationships/hyperlink" Target="http://www.imdb.com/title/tt0118665/?ref_=fn_tt_tt_1" TargetMode="External"/><Relationship Id="rId1501" Type="http://schemas.openxmlformats.org/officeDocument/2006/relationships/hyperlink" Target="http://www.imdb.com/title/tt1790864/?ref_=fn_tt_tt_1" TargetMode="External"/><Relationship Id="rId2832" Type="http://schemas.openxmlformats.org/officeDocument/2006/relationships/hyperlink" Target="http://www.imdb.com/title/tt0120609/?ref_=fn_tt_tt_1" TargetMode="External"/><Relationship Id="rId1502" Type="http://schemas.openxmlformats.org/officeDocument/2006/relationships/hyperlink" Target="http://www.imdb.com/title/tt2358925/?ref_=fn_tt_tt_1" TargetMode="External"/><Relationship Id="rId2833" Type="http://schemas.openxmlformats.org/officeDocument/2006/relationships/hyperlink" Target="http://www.imdb.com/title/tt0116493/?ref_=fn_tt_tt_1" TargetMode="External"/><Relationship Id="rId1503" Type="http://schemas.openxmlformats.org/officeDocument/2006/relationships/hyperlink" Target="http://www.imdb.com/title/tt0106226/?ref_=fn_tt_tt_1" TargetMode="External"/><Relationship Id="rId2834" Type="http://schemas.openxmlformats.org/officeDocument/2006/relationships/hyperlink" Target="http://www.imdb.com/title/tt0099253/?ref_=fn_tt_tt_1" TargetMode="External"/><Relationship Id="rId1504" Type="http://schemas.openxmlformats.org/officeDocument/2006/relationships/hyperlink" Target="http://www.imdb.com/title/tt0414993/?ref_=fn_tt_tt_1" TargetMode="External"/><Relationship Id="rId2835" Type="http://schemas.openxmlformats.org/officeDocument/2006/relationships/hyperlink" Target="http://www.imdb.com/title/tt2011159/?ref_=fn_tt_tt_1" TargetMode="External"/><Relationship Id="rId1505" Type="http://schemas.openxmlformats.org/officeDocument/2006/relationships/hyperlink" Target="http://www.imdb.com/title/tt0163579/?ref_=fn_tt_tt_1" TargetMode="External"/><Relationship Id="rId2836" Type="http://schemas.openxmlformats.org/officeDocument/2006/relationships/hyperlink" Target="http://www.imdb.com/title/tt0884328/?ref_=fn_tt_tt_1" TargetMode="External"/><Relationship Id="rId1506" Type="http://schemas.openxmlformats.org/officeDocument/2006/relationships/hyperlink" Target="http://www.imdb.com/title/tt1656186/?ref_=fn_tt_tt_1" TargetMode="External"/><Relationship Id="rId2837" Type="http://schemas.openxmlformats.org/officeDocument/2006/relationships/hyperlink" Target="http://www.imdb.com/title/tt0470752/?ref_=fn_tt_tt_1" TargetMode="External"/><Relationship Id="rId1507" Type="http://schemas.openxmlformats.org/officeDocument/2006/relationships/hyperlink" Target="http://www.imdb.com/title/tt0876563/?ref_=fn_tt_tt_1" TargetMode="External"/><Relationship Id="rId2838" Type="http://schemas.openxmlformats.org/officeDocument/2006/relationships/hyperlink" Target="http://www.imdb.com/title/tt0120601/?ref_=fn_tt_tt_1" TargetMode="External"/><Relationship Id="rId1508" Type="http://schemas.openxmlformats.org/officeDocument/2006/relationships/hyperlink" Target="http://www.imdb.com/title/tt2726560/?ref_=fn_tt_tt_1" TargetMode="External"/><Relationship Id="rId2839" Type="http://schemas.openxmlformats.org/officeDocument/2006/relationships/hyperlink" Target="http://www.imdb.com/title/tt0269341/?ref_=fn_tt_tt_1" TargetMode="External"/><Relationship Id="rId1509" Type="http://schemas.openxmlformats.org/officeDocument/2006/relationships/hyperlink" Target="http://www.imdb.com/title/tt0138304/?ref_=fn_tt_tt_1" TargetMode="External"/><Relationship Id="rId2800" Type="http://schemas.openxmlformats.org/officeDocument/2006/relationships/hyperlink" Target="http://www.imdb.com/title/tt0112697/?ref_=fn_tt_tt_1" TargetMode="External"/><Relationship Id="rId2801" Type="http://schemas.openxmlformats.org/officeDocument/2006/relationships/hyperlink" Target="http://www.imdb.com/title/tt0297884/?ref_=fn_tt_tt_1" TargetMode="External"/><Relationship Id="rId2802" Type="http://schemas.openxmlformats.org/officeDocument/2006/relationships/hyperlink" Target="http://www.imdb.com/title/tt2637294/?ref_=fn_tt_tt_1" TargetMode="External"/><Relationship Id="rId2803" Type="http://schemas.openxmlformats.org/officeDocument/2006/relationships/hyperlink" Target="http://www.imdb.com/title/tt0092337/?ref_=fn_tt_tt_1" TargetMode="External"/><Relationship Id="rId2804" Type="http://schemas.openxmlformats.org/officeDocument/2006/relationships/hyperlink" Target="http://www.imdb.com/title/tt0180073/?ref_=fn_tt_tt_1" TargetMode="External"/><Relationship Id="rId2805" Type="http://schemas.openxmlformats.org/officeDocument/2006/relationships/hyperlink" Target="http://www.imdb.com/title/tt1931533/?ref_=fn_tt_tt_1" TargetMode="External"/><Relationship Id="rId2806" Type="http://schemas.openxmlformats.org/officeDocument/2006/relationships/hyperlink" Target="http://www.imdb.com/title/tt0182000/?ref_=fn_tt_tt_1" TargetMode="External"/><Relationship Id="rId2807" Type="http://schemas.openxmlformats.org/officeDocument/2006/relationships/hyperlink" Target="http://www.imdb.com/title/tt4048942/?ref_=fn_tt_tt_1" TargetMode="External"/><Relationship Id="rId2808" Type="http://schemas.openxmlformats.org/officeDocument/2006/relationships/hyperlink" Target="http://www.imdb.com/title/tt0363163/?ref_=fn_tt_tt_1" TargetMode="External"/><Relationship Id="rId2809" Type="http://schemas.openxmlformats.org/officeDocument/2006/relationships/hyperlink" Target="http://www.imdb.com/title/tt0369702/?ref_=fn_tt_tt_1" TargetMode="External"/><Relationship Id="rId1576" Type="http://schemas.openxmlformats.org/officeDocument/2006/relationships/hyperlink" Target="http://www.imdb.com/title/tt0142342/?ref_=fn_tt_tt_1" TargetMode="External"/><Relationship Id="rId4602" Type="http://schemas.openxmlformats.org/officeDocument/2006/relationships/hyperlink" Target="http://www.imdb.com/title/tt1726589/?ref_=fn_tt_tt_1" TargetMode="External"/><Relationship Id="rId1577" Type="http://schemas.openxmlformats.org/officeDocument/2006/relationships/hyperlink" Target="http://www.imdb.com/title/tt0252866/?ref_=fn_tt_tt_1" TargetMode="External"/><Relationship Id="rId4601" Type="http://schemas.openxmlformats.org/officeDocument/2006/relationships/hyperlink" Target="http://www.imdb.com/title/tt0047296/?ref_=fn_tt_tt_1" TargetMode="External"/><Relationship Id="rId1578" Type="http://schemas.openxmlformats.org/officeDocument/2006/relationships/hyperlink" Target="http://www.imdb.com/title/tt0114709/?ref_=fn_tt_tt_1" TargetMode="External"/><Relationship Id="rId4604" Type="http://schemas.openxmlformats.org/officeDocument/2006/relationships/hyperlink" Target="http://www.imdb.com/title/tt3034146/?ref_=fn_tt_tt_1" TargetMode="External"/><Relationship Id="rId1579" Type="http://schemas.openxmlformats.org/officeDocument/2006/relationships/hyperlink" Target="http://www.imdb.com/title/tt0111257/?ref_=fn_tt_tt_1" TargetMode="External"/><Relationship Id="rId4603" Type="http://schemas.openxmlformats.org/officeDocument/2006/relationships/hyperlink" Target="http://www.imdb.com/title/tt1032846/?ref_=fn_tt_tt_1" TargetMode="External"/><Relationship Id="rId4606" Type="http://schemas.openxmlformats.org/officeDocument/2006/relationships/hyperlink" Target="http://www.imdb.com/title/tt0414951/?ref_=fn_tt_tt_1" TargetMode="External"/><Relationship Id="rId4605" Type="http://schemas.openxmlformats.org/officeDocument/2006/relationships/hyperlink" Target="http://www.imdb.com/title/tt0424136/?ref_=fn_tt_tt_1" TargetMode="External"/><Relationship Id="rId4608" Type="http://schemas.openxmlformats.org/officeDocument/2006/relationships/hyperlink" Target="http://www.imdb.com/title/tt2334649/?ref_=fn_tt_tt_1" TargetMode="External"/><Relationship Id="rId4607" Type="http://schemas.openxmlformats.org/officeDocument/2006/relationships/hyperlink" Target="http://www.imdb.com/title/tt1684628/?ref_=fn_tt_tt_1" TargetMode="External"/><Relationship Id="rId4609" Type="http://schemas.openxmlformats.org/officeDocument/2006/relationships/hyperlink" Target="http://www.imdb.com/title/tt1935902/?ref_=fn_tt_tt_1" TargetMode="External"/><Relationship Id="rId987" Type="http://schemas.openxmlformats.org/officeDocument/2006/relationships/hyperlink" Target="http://www.imdb.com/title/tt0108967/?ref_=fn_tt_tt_1" TargetMode="External"/><Relationship Id="rId986" Type="http://schemas.openxmlformats.org/officeDocument/2006/relationships/hyperlink" Target="http://www.imdb.com/title/tt0126916/?ref_=fn_tt_tt_1" TargetMode="External"/><Relationship Id="rId985" Type="http://schemas.openxmlformats.org/officeDocument/2006/relationships/hyperlink" Target="http://www.imdb.com/title/tt1186367/?ref_=fn_tt_tt_1" TargetMode="External"/><Relationship Id="rId984" Type="http://schemas.openxmlformats.org/officeDocument/2006/relationships/hyperlink" Target="http://www.imdb.com/title/tt0350028/?ref_=fn_tt_tt_1" TargetMode="External"/><Relationship Id="rId989" Type="http://schemas.openxmlformats.org/officeDocument/2006/relationships/hyperlink" Target="http://www.imdb.com/title/tt1392197/?ref_=fn_tt_tt_1" TargetMode="External"/><Relationship Id="rId988" Type="http://schemas.openxmlformats.org/officeDocument/2006/relationships/hyperlink" Target="http://www.imdb.com/title/tt0117765/?ref_=fn_tt_tt_1" TargetMode="External"/><Relationship Id="rId1570" Type="http://schemas.openxmlformats.org/officeDocument/2006/relationships/hyperlink" Target="http://www.imdb.com/title/tt0099052/?ref_=fn_tt_tt_1" TargetMode="External"/><Relationship Id="rId1571" Type="http://schemas.openxmlformats.org/officeDocument/2006/relationships/hyperlink" Target="http://www.imdb.com/title/tt0186151/?ref_=fn_tt_tt_1" TargetMode="External"/><Relationship Id="rId983" Type="http://schemas.openxmlformats.org/officeDocument/2006/relationships/hyperlink" Target="http://www.imdb.com/title/tt0163978/?ref_=fn_tt_tt_1" TargetMode="External"/><Relationship Id="rId1572" Type="http://schemas.openxmlformats.org/officeDocument/2006/relationships/hyperlink" Target="http://www.imdb.com/title/tt1289401/?ref_=fn_tt_tt_1" TargetMode="External"/><Relationship Id="rId982" Type="http://schemas.openxmlformats.org/officeDocument/2006/relationships/hyperlink" Target="http://www.imdb.com/title/tt0424774/?ref_=fn_tt_tt_1" TargetMode="External"/><Relationship Id="rId1573" Type="http://schemas.openxmlformats.org/officeDocument/2006/relationships/hyperlink" Target="http://www.imdb.com/title/tt1524930/?ref_=fn_tt_tt_1" TargetMode="External"/><Relationship Id="rId981" Type="http://schemas.openxmlformats.org/officeDocument/2006/relationships/hyperlink" Target="http://www.imdb.com/title/tt0110725/?ref_=fn_tt_tt_1" TargetMode="External"/><Relationship Id="rId1574" Type="http://schemas.openxmlformats.org/officeDocument/2006/relationships/hyperlink" Target="http://www.imdb.com/title/tt0113161/?ref_=fn_tt_tt_1" TargetMode="External"/><Relationship Id="rId4600" Type="http://schemas.openxmlformats.org/officeDocument/2006/relationships/hyperlink" Target="http://www.imdb.com/title/tt2141739/?ref_=fn_tt_tt_1" TargetMode="External"/><Relationship Id="rId980" Type="http://schemas.openxmlformats.org/officeDocument/2006/relationships/hyperlink" Target="http://www.imdb.com/title/tt0313443/?ref_=fn_tt_tt_1" TargetMode="External"/><Relationship Id="rId1575" Type="http://schemas.openxmlformats.org/officeDocument/2006/relationships/hyperlink" Target="http://www.imdb.com/title/tt0299658/?ref_=fn_tt_tt_1" TargetMode="External"/><Relationship Id="rId1565" Type="http://schemas.openxmlformats.org/officeDocument/2006/relationships/hyperlink" Target="http://www.imdb.com/title/tt0089755/?ref_=fn_tt_tt_1" TargetMode="External"/><Relationship Id="rId2896" Type="http://schemas.openxmlformats.org/officeDocument/2006/relationships/hyperlink" Target="http://www.imdb.com/title/tt0073195/?ref_=fn_tt_tt_1" TargetMode="External"/><Relationship Id="rId1566" Type="http://schemas.openxmlformats.org/officeDocument/2006/relationships/hyperlink" Target="http://www.imdb.com/title/tt1907668/?ref_=fn_tt_tt_1" TargetMode="External"/><Relationship Id="rId2897" Type="http://schemas.openxmlformats.org/officeDocument/2006/relationships/hyperlink" Target="http://www.imdb.com/title/tt0163651/?ref_=fn_tt_tt_1" TargetMode="External"/><Relationship Id="rId1567" Type="http://schemas.openxmlformats.org/officeDocument/2006/relationships/hyperlink" Target="http://www.imdb.com/title/tt0079574/?ref_=fn_tt_tt_1" TargetMode="External"/><Relationship Id="rId2898" Type="http://schemas.openxmlformats.org/officeDocument/2006/relationships/hyperlink" Target="http://www.imdb.com/title/tt1816518/?ref_=fn_tt_tt_1" TargetMode="External"/><Relationship Id="rId1568" Type="http://schemas.openxmlformats.org/officeDocument/2006/relationships/hyperlink" Target="http://www.imdb.com/title/tt2278388/?ref_=fn_tt_tt_1" TargetMode="External"/><Relationship Id="rId2899" Type="http://schemas.openxmlformats.org/officeDocument/2006/relationships/hyperlink" Target="http://www.imdb.com/title/tt0091129/?ref_=fn_tt_tt_1" TargetMode="External"/><Relationship Id="rId1569" Type="http://schemas.openxmlformats.org/officeDocument/2006/relationships/hyperlink" Target="http://www.imdb.com/title/tt0252501/?ref_=fn_tt_tt_1" TargetMode="External"/><Relationship Id="rId976" Type="http://schemas.openxmlformats.org/officeDocument/2006/relationships/hyperlink" Target="http://www.imdb.com/title/tt1872194/?ref_=fn_tt_tt_1" TargetMode="External"/><Relationship Id="rId975" Type="http://schemas.openxmlformats.org/officeDocument/2006/relationships/hyperlink" Target="http://www.imdb.com/title/tt0099700/?ref_=fn_tt_tt_1" TargetMode="External"/><Relationship Id="rId974" Type="http://schemas.openxmlformats.org/officeDocument/2006/relationships/hyperlink" Target="http://www.imdb.com/title/tt0109254/?ref_=fn_tt_tt_1" TargetMode="External"/><Relationship Id="rId973" Type="http://schemas.openxmlformats.org/officeDocument/2006/relationships/hyperlink" Target="http://www.imdb.com/title/tt2106361/?ref_=fn_tt_tt_1" TargetMode="External"/><Relationship Id="rId979" Type="http://schemas.openxmlformats.org/officeDocument/2006/relationships/hyperlink" Target="http://www.imdb.com/title/tt0317198/?ref_=fn_tt_tt_1" TargetMode="External"/><Relationship Id="rId978" Type="http://schemas.openxmlformats.org/officeDocument/2006/relationships/hyperlink" Target="http://www.imdb.com/title/tt0318627/?ref_=fn_tt_tt_1" TargetMode="External"/><Relationship Id="rId977" Type="http://schemas.openxmlformats.org/officeDocument/2006/relationships/hyperlink" Target="http://www.imdb.com/title/tt0119874/?ref_=fn_tt_tt_1" TargetMode="External"/><Relationship Id="rId2890" Type="http://schemas.openxmlformats.org/officeDocument/2006/relationships/hyperlink" Target="http://www.imdb.com/title/tt0985694/?ref_=fn_tt_tt_1" TargetMode="External"/><Relationship Id="rId1560" Type="http://schemas.openxmlformats.org/officeDocument/2006/relationships/hyperlink" Target="http://www.imdb.com/title/tt0306892/?ref_=fn_tt_tt_1" TargetMode="External"/><Relationship Id="rId2891" Type="http://schemas.openxmlformats.org/officeDocument/2006/relationships/hyperlink" Target="http://www.imdb.com/title/tt1194417/?ref_=fn_tt_tt_1" TargetMode="External"/><Relationship Id="rId972" Type="http://schemas.openxmlformats.org/officeDocument/2006/relationships/hyperlink" Target="http://www.imdb.com/title/tt0120768/?ref_=fn_tt_tt_1" TargetMode="External"/><Relationship Id="rId1561" Type="http://schemas.openxmlformats.org/officeDocument/2006/relationships/hyperlink" Target="http://www.imdb.com/title/tt0078788/?ref_=fn_tt_tt_1" TargetMode="External"/><Relationship Id="rId2892" Type="http://schemas.openxmlformats.org/officeDocument/2006/relationships/hyperlink" Target="http://www.imdb.com/title/tt0095489/?ref_=fn_tt_tt_1" TargetMode="External"/><Relationship Id="rId971" Type="http://schemas.openxmlformats.org/officeDocument/2006/relationships/hyperlink" Target="http://www.imdb.com/title/tt1605630/?ref_=fn_tt_tt_1" TargetMode="External"/><Relationship Id="rId1562" Type="http://schemas.openxmlformats.org/officeDocument/2006/relationships/hyperlink" Target="http://www.imdb.com/title/tt1322312/?ref_=fn_tt_tt_1" TargetMode="External"/><Relationship Id="rId2893" Type="http://schemas.openxmlformats.org/officeDocument/2006/relationships/hyperlink" Target="http://www.imdb.com/title/tt0386064/?ref_=fn_tt_tt_1" TargetMode="External"/><Relationship Id="rId970" Type="http://schemas.openxmlformats.org/officeDocument/2006/relationships/hyperlink" Target="http://www.imdb.com/title/tt0191397/?ref_=fn_tt_tt_1" TargetMode="External"/><Relationship Id="rId1563" Type="http://schemas.openxmlformats.org/officeDocument/2006/relationships/hyperlink" Target="http://www.imdb.com/title/tt0113862/?ref_=fn_tt_tt_1" TargetMode="External"/><Relationship Id="rId2894" Type="http://schemas.openxmlformats.org/officeDocument/2006/relationships/hyperlink" Target="http://www.imdb.com/title/tt0473102/?ref_=fn_tt_tt_1" TargetMode="External"/><Relationship Id="rId1564" Type="http://schemas.openxmlformats.org/officeDocument/2006/relationships/hyperlink" Target="http://www.imdb.com/title/tt3014866/?ref_=fn_tt_tt_1" TargetMode="External"/><Relationship Id="rId2895" Type="http://schemas.openxmlformats.org/officeDocument/2006/relationships/hyperlink" Target="http://www.imdb.com/title/tt0070047/?ref_=fn_tt_tt_1" TargetMode="External"/><Relationship Id="rId1598" Type="http://schemas.openxmlformats.org/officeDocument/2006/relationships/hyperlink" Target="http://www.imdb.com/title/tt1114677/?ref_=fn_tt_tt_1" TargetMode="External"/><Relationship Id="rId4624" Type="http://schemas.openxmlformats.org/officeDocument/2006/relationships/hyperlink" Target="http://www.imdb.com/title/tt0114906/?ref_=fn_tt_tt_1" TargetMode="External"/><Relationship Id="rId1599" Type="http://schemas.openxmlformats.org/officeDocument/2006/relationships/hyperlink" Target="http://www.imdb.com/title/tt0213203/?ref_=fn_tt_tt_1" TargetMode="External"/><Relationship Id="rId4623" Type="http://schemas.openxmlformats.org/officeDocument/2006/relationships/hyperlink" Target="http://www.imdb.com/title/tt1349478/?ref_=fn_tt_tt_1" TargetMode="External"/><Relationship Id="rId4626" Type="http://schemas.openxmlformats.org/officeDocument/2006/relationships/hyperlink" Target="http://www.imdb.com/title/tt0316188/?ref_=fn_tt_tt_1" TargetMode="External"/><Relationship Id="rId4625" Type="http://schemas.openxmlformats.org/officeDocument/2006/relationships/hyperlink" Target="http://www.imdb.com/title/tt0108000/?ref_=fn_tt_tt_1" TargetMode="External"/><Relationship Id="rId4628" Type="http://schemas.openxmlformats.org/officeDocument/2006/relationships/hyperlink" Target="http://www.imdb.com/title/tt0870118/?ref_=fn_tt_tt_1" TargetMode="External"/><Relationship Id="rId4627" Type="http://schemas.openxmlformats.org/officeDocument/2006/relationships/hyperlink" Target="http://www.imdb.com/title/tt0018737/?ref_=fn_tt_tt_1" TargetMode="External"/><Relationship Id="rId4629" Type="http://schemas.openxmlformats.org/officeDocument/2006/relationships/hyperlink" Target="http://www.imdb.com/title/tt0356453/?ref_=fn_tt_tt_1" TargetMode="External"/><Relationship Id="rId1590" Type="http://schemas.openxmlformats.org/officeDocument/2006/relationships/hyperlink" Target="http://www.imdb.com/title/tt0114369/?ref_=fn_tt_tt_1" TargetMode="External"/><Relationship Id="rId1591" Type="http://schemas.openxmlformats.org/officeDocument/2006/relationships/hyperlink" Target="http://www.imdb.com/title/tt1136608/?ref_=fn_tt_tt_1" TargetMode="External"/><Relationship Id="rId1592" Type="http://schemas.openxmlformats.org/officeDocument/2006/relationships/hyperlink" Target="http://www.imdb.com/title/tt0345950/?ref_=fn_tt_tt_1" TargetMode="External"/><Relationship Id="rId1593" Type="http://schemas.openxmlformats.org/officeDocument/2006/relationships/hyperlink" Target="http://www.imdb.com/title/tt0327056/?ref_=fn_tt_tt_1" TargetMode="External"/><Relationship Id="rId1594" Type="http://schemas.openxmlformats.org/officeDocument/2006/relationships/hyperlink" Target="http://www.imdb.com/title/tt0405159/?ref_=fn_tt_tt_1" TargetMode="External"/><Relationship Id="rId4620" Type="http://schemas.openxmlformats.org/officeDocument/2006/relationships/hyperlink" Target="http://www.imdb.com/title/tt4733536/?ref_=fn_tt_tt_1" TargetMode="External"/><Relationship Id="rId1595" Type="http://schemas.openxmlformats.org/officeDocument/2006/relationships/hyperlink" Target="http://www.imdb.com/title/tt0122933/?ref_=fn_tt_tt_1" TargetMode="External"/><Relationship Id="rId1596" Type="http://schemas.openxmlformats.org/officeDocument/2006/relationships/hyperlink" Target="http://www.imdb.com/title/tt0332280/?ref_=fn_tt_tt_1" TargetMode="External"/><Relationship Id="rId4622" Type="http://schemas.openxmlformats.org/officeDocument/2006/relationships/hyperlink" Target="http://www.imdb.com/title/tt1832382/?ref_=fn_tt_tt_1" TargetMode="External"/><Relationship Id="rId1597" Type="http://schemas.openxmlformats.org/officeDocument/2006/relationships/hyperlink" Target="http://www.imdb.com/title/tt0988595/?ref_=fn_tt_tt_1" TargetMode="External"/><Relationship Id="rId4621" Type="http://schemas.openxmlformats.org/officeDocument/2006/relationships/hyperlink" Target="http://www.imdb.com/title/tt2311428/?ref_=fn_tt_tt_1" TargetMode="External"/><Relationship Id="rId1587" Type="http://schemas.openxmlformats.org/officeDocument/2006/relationships/hyperlink" Target="http://www.imdb.com/title/tt0112281/?ref_=fn_tt_tt_1" TargetMode="External"/><Relationship Id="rId4613" Type="http://schemas.openxmlformats.org/officeDocument/2006/relationships/hyperlink" Target="http://www.imdb.com/title/tt0345551/?ref_=fn_tt_tt_1" TargetMode="External"/><Relationship Id="rId1588" Type="http://schemas.openxmlformats.org/officeDocument/2006/relationships/hyperlink" Target="http://www.imdb.com/title/tt0247638/?ref_=fn_tt_tt_1" TargetMode="External"/><Relationship Id="rId4612" Type="http://schemas.openxmlformats.org/officeDocument/2006/relationships/hyperlink" Target="http://www.imdb.com/title/tt0882977/?ref_=fn_tt_tt_1" TargetMode="External"/><Relationship Id="rId1589" Type="http://schemas.openxmlformats.org/officeDocument/2006/relationships/hyperlink" Target="http://www.imdb.com/title/tt0116313/?ref_=fn_tt_tt_1" TargetMode="External"/><Relationship Id="rId4615" Type="http://schemas.openxmlformats.org/officeDocument/2006/relationships/hyperlink" Target="http://www.imdb.com/title/tt2388621/?ref_=fn_tt_tt_1" TargetMode="External"/><Relationship Id="rId4614" Type="http://schemas.openxmlformats.org/officeDocument/2006/relationships/hyperlink" Target="http://www.imdb.com/title/tt1852001/?ref_=fn_tt_tt_1" TargetMode="External"/><Relationship Id="rId4617" Type="http://schemas.openxmlformats.org/officeDocument/2006/relationships/hyperlink" Target="http://www.imdb.com/title/tt1405365/?ref_=fn_tt_tt_1" TargetMode="External"/><Relationship Id="rId4616" Type="http://schemas.openxmlformats.org/officeDocument/2006/relationships/hyperlink" Target="http://www.imdb.com/title/tt1996264/?ref_=fn_tt_tt_1" TargetMode="External"/><Relationship Id="rId4619" Type="http://schemas.openxmlformats.org/officeDocument/2006/relationships/hyperlink" Target="http://www.imdb.com/title/tt0490166/?ref_=fn_tt_tt_1" TargetMode="External"/><Relationship Id="rId4618" Type="http://schemas.openxmlformats.org/officeDocument/2006/relationships/hyperlink" Target="http://www.imdb.com/title/tt0295725/?ref_=fn_tt_tt_1" TargetMode="External"/><Relationship Id="rId998" Type="http://schemas.openxmlformats.org/officeDocument/2006/relationships/hyperlink" Target="http://www.imdb.com/title/tt0963178/?ref_=fn_tt_tt_1" TargetMode="External"/><Relationship Id="rId997" Type="http://schemas.openxmlformats.org/officeDocument/2006/relationships/hyperlink" Target="http://www.imdb.com/title/tt0309377/?ref_=fn_tt_tt_1" TargetMode="External"/><Relationship Id="rId996" Type="http://schemas.openxmlformats.org/officeDocument/2006/relationships/hyperlink" Target="http://www.imdb.com/title/tt0264395/?ref_=fn_tt_tt_1" TargetMode="External"/><Relationship Id="rId995" Type="http://schemas.openxmlformats.org/officeDocument/2006/relationships/hyperlink" Target="http://www.imdb.com/title/tt1517260/?ref_=fn_tt_tt_1" TargetMode="External"/><Relationship Id="rId999" Type="http://schemas.openxmlformats.org/officeDocument/2006/relationships/hyperlink" Target="http://www.imdb.com/title/tt0116225/?ref_=fn_tt_tt_1" TargetMode="External"/><Relationship Id="rId990" Type="http://schemas.openxmlformats.org/officeDocument/2006/relationships/hyperlink" Target="http://www.imdb.com/title/tt1212419/?ref_=fn_tt_tt_1" TargetMode="External"/><Relationship Id="rId1580" Type="http://schemas.openxmlformats.org/officeDocument/2006/relationships/hyperlink" Target="http://www.imdb.com/title/tt1606389/?ref_=fn_tt_tt_1" TargetMode="External"/><Relationship Id="rId1581" Type="http://schemas.openxmlformats.org/officeDocument/2006/relationships/hyperlink" Target="http://www.imdb.com/title/tt1244659/?ref_=fn_tt_tt_1" TargetMode="External"/><Relationship Id="rId1582" Type="http://schemas.openxmlformats.org/officeDocument/2006/relationships/hyperlink" Target="http://www.imdb.com/title/tt0210945/?ref_=fn_tt_tt_1" TargetMode="External"/><Relationship Id="rId994" Type="http://schemas.openxmlformats.org/officeDocument/2006/relationships/hyperlink" Target="http://www.imdb.com/title/tt0160916/?ref_=fn_tt_tt_1" TargetMode="External"/><Relationship Id="rId1583" Type="http://schemas.openxmlformats.org/officeDocument/2006/relationships/hyperlink" Target="http://www.imdb.com/title/tt0099810/?ref_=fn_tt_tt_1" TargetMode="External"/><Relationship Id="rId993" Type="http://schemas.openxmlformats.org/officeDocument/2006/relationships/hyperlink" Target="http://www.imdb.com/title/tt0367959/?ref_=fn_tt_tt_1" TargetMode="External"/><Relationship Id="rId1584" Type="http://schemas.openxmlformats.org/officeDocument/2006/relationships/hyperlink" Target="http://www.imdb.com/title/tt1327773/?ref_=fn_tt_tt_1" TargetMode="External"/><Relationship Id="rId992" Type="http://schemas.openxmlformats.org/officeDocument/2006/relationships/hyperlink" Target="http://www.imdb.com/title/tt0112401/?ref_=fn_tt_tt_1" TargetMode="External"/><Relationship Id="rId1585" Type="http://schemas.openxmlformats.org/officeDocument/2006/relationships/hyperlink" Target="http://www.imdb.com/title/tt0364725/?ref_=fn_tt_tt_1" TargetMode="External"/><Relationship Id="rId4611" Type="http://schemas.openxmlformats.org/officeDocument/2006/relationships/hyperlink" Target="http://www.imdb.com/title/tt0814130/?ref_=fn_tt_tt_1" TargetMode="External"/><Relationship Id="rId991" Type="http://schemas.openxmlformats.org/officeDocument/2006/relationships/hyperlink" Target="http://www.imdb.com/title/tt0264935/?ref_=fn_tt_tt_1" TargetMode="External"/><Relationship Id="rId1586" Type="http://schemas.openxmlformats.org/officeDocument/2006/relationships/hyperlink" Target="http://www.imdb.com/title/tt0101272/?ref_=fn_tt_tt_1" TargetMode="External"/><Relationship Id="rId4610" Type="http://schemas.openxmlformats.org/officeDocument/2006/relationships/hyperlink" Target="http://www.imdb.com/title/tt0034492/?ref_=fn_tt_tt_1" TargetMode="External"/><Relationship Id="rId1532" Type="http://schemas.openxmlformats.org/officeDocument/2006/relationships/hyperlink" Target="http://www.imdb.com/title/tt0281373/?ref_=fn_tt_tt_1" TargetMode="External"/><Relationship Id="rId2863" Type="http://schemas.openxmlformats.org/officeDocument/2006/relationships/hyperlink" Target="http://www.imdb.com/title/tt1659337/?ref_=fn_tt_tt_1" TargetMode="External"/><Relationship Id="rId1533" Type="http://schemas.openxmlformats.org/officeDocument/2006/relationships/hyperlink" Target="http://www.imdb.com/title/tt0096061/?ref_=fn_tt_tt_1" TargetMode="External"/><Relationship Id="rId2864" Type="http://schemas.openxmlformats.org/officeDocument/2006/relationships/hyperlink" Target="http://www.imdb.com/title/tt0104215/?ref_=fn_tt_tt_1" TargetMode="External"/><Relationship Id="rId1534" Type="http://schemas.openxmlformats.org/officeDocument/2006/relationships/hyperlink" Target="http://www.imdb.com/title/tt0457510/?ref_=fn_tt_tt_1" TargetMode="External"/><Relationship Id="rId2865" Type="http://schemas.openxmlformats.org/officeDocument/2006/relationships/hyperlink" Target="http://www.imdb.com/title/tt0420609/?ref_=fn_tt_tt_1" TargetMode="External"/><Relationship Id="rId1535" Type="http://schemas.openxmlformats.org/officeDocument/2006/relationships/hyperlink" Target="http://www.imdb.com/title/tt1478338/?ref_=fn_tt_tt_1" TargetMode="External"/><Relationship Id="rId2866" Type="http://schemas.openxmlformats.org/officeDocument/2006/relationships/hyperlink" Target="http://www.imdb.com/title/tt0218378/?ref_=fn_tt_tt_1" TargetMode="External"/><Relationship Id="rId1536" Type="http://schemas.openxmlformats.org/officeDocument/2006/relationships/hyperlink" Target="http://www.imdb.com/title/tt1245492/?ref_=fn_tt_tt_1" TargetMode="External"/><Relationship Id="rId2867" Type="http://schemas.openxmlformats.org/officeDocument/2006/relationships/hyperlink" Target="http://www.imdb.com/title/tt1524575/?ref_=fn_tt_tt_1" TargetMode="External"/><Relationship Id="rId1537" Type="http://schemas.openxmlformats.org/officeDocument/2006/relationships/hyperlink" Target="http://www.imdb.com/title/tt0145531/?ref_=fn_tt_tt_1" TargetMode="External"/><Relationship Id="rId2868" Type="http://schemas.openxmlformats.org/officeDocument/2006/relationships/hyperlink" Target="http://www.imdb.com/title/tt1478964/?ref_=fn_tt_tt_1" TargetMode="External"/><Relationship Id="rId1538" Type="http://schemas.openxmlformats.org/officeDocument/2006/relationships/hyperlink" Target="http://www.imdb.com/title/tt0203019/?ref_=fn_tt_tt_1" TargetMode="External"/><Relationship Id="rId2869" Type="http://schemas.openxmlformats.org/officeDocument/2006/relationships/hyperlink" Target="http://www.imdb.com/title/tt1714209/?ref_=fn_tt_tt_1" TargetMode="External"/><Relationship Id="rId1539" Type="http://schemas.openxmlformats.org/officeDocument/2006/relationships/hyperlink" Target="http://www.imdb.com/title/tt1135084/?ref_=fn_tt_tt_1" TargetMode="External"/><Relationship Id="rId949" Type="http://schemas.openxmlformats.org/officeDocument/2006/relationships/hyperlink" Target="http://www.imdb.com/title/tt1210166/?ref_=fn_tt_tt_1" TargetMode="External"/><Relationship Id="rId948" Type="http://schemas.openxmlformats.org/officeDocument/2006/relationships/hyperlink" Target="http://www.imdb.com/title/tt0388419/?ref_=fn_tt_tt_1" TargetMode="External"/><Relationship Id="rId943" Type="http://schemas.openxmlformats.org/officeDocument/2006/relationships/hyperlink" Target="http://www.imdb.com/title/tt0448011/?ref_=fn_tt_tt_1" TargetMode="External"/><Relationship Id="rId942" Type="http://schemas.openxmlformats.org/officeDocument/2006/relationships/hyperlink" Target="http://www.imdb.com/title/tt1389137/?ref_=fn_tt_tt_1" TargetMode="External"/><Relationship Id="rId941" Type="http://schemas.openxmlformats.org/officeDocument/2006/relationships/hyperlink" Target="http://www.imdb.com/title/tt0112715/?ref_=fn_tt_tt_1" TargetMode="External"/><Relationship Id="rId940" Type="http://schemas.openxmlformats.org/officeDocument/2006/relationships/hyperlink" Target="http://www.imdb.com/title/tt0120784/?ref_=fn_tt_tt_1" TargetMode="External"/><Relationship Id="rId947" Type="http://schemas.openxmlformats.org/officeDocument/2006/relationships/hyperlink" Target="http://www.imdb.com/title/tt0356634/?ref_=fn_tt_tt_1" TargetMode="External"/><Relationship Id="rId946" Type="http://schemas.openxmlformats.org/officeDocument/2006/relationships/hyperlink" Target="http://www.imdb.com/title/tt1570728/?ref_=fn_tt_tt_1" TargetMode="External"/><Relationship Id="rId945" Type="http://schemas.openxmlformats.org/officeDocument/2006/relationships/hyperlink" Target="http://www.imdb.com/title/tt0377109/?ref_=fn_tt_tt_1" TargetMode="External"/><Relationship Id="rId944" Type="http://schemas.openxmlformats.org/officeDocument/2006/relationships/hyperlink" Target="http://www.imdb.com/title/tt0427229/?ref_=fn_tt_tt_1" TargetMode="External"/><Relationship Id="rId2860" Type="http://schemas.openxmlformats.org/officeDocument/2006/relationships/hyperlink" Target="http://www.imdb.com/title/tt0116269/?ref_=fn_tt_tt_1" TargetMode="External"/><Relationship Id="rId1530" Type="http://schemas.openxmlformats.org/officeDocument/2006/relationships/hyperlink" Target="http://www.imdb.com/title/tt0319343/?ref_=fn_tt_tt_1" TargetMode="External"/><Relationship Id="rId2861" Type="http://schemas.openxmlformats.org/officeDocument/2006/relationships/hyperlink" Target="http://www.imdb.com/title/tt0765010/?ref_=fn_tt_tt_1" TargetMode="External"/><Relationship Id="rId1531" Type="http://schemas.openxmlformats.org/officeDocument/2006/relationships/hyperlink" Target="http://www.imdb.com/title/tt0117333/?ref_=fn_tt_tt_1" TargetMode="External"/><Relationship Id="rId2862" Type="http://schemas.openxmlformats.org/officeDocument/2006/relationships/hyperlink" Target="http://www.imdb.com/title/tt0419749/?ref_=fn_tt_tt_1" TargetMode="External"/><Relationship Id="rId1521" Type="http://schemas.openxmlformats.org/officeDocument/2006/relationships/hyperlink" Target="http://www.imdb.com/title/tt0204626/?ref_=fn_tt_tt_1" TargetMode="External"/><Relationship Id="rId2852" Type="http://schemas.openxmlformats.org/officeDocument/2006/relationships/hyperlink" Target="http://www.imdb.com/title/tt0258470/?ref_=fn_tt_tt_1" TargetMode="External"/><Relationship Id="rId1522" Type="http://schemas.openxmlformats.org/officeDocument/2006/relationships/hyperlink" Target="http://www.imdb.com/title/tt0330793/?ref_=fn_tt_tt_1" TargetMode="External"/><Relationship Id="rId2853" Type="http://schemas.openxmlformats.org/officeDocument/2006/relationships/hyperlink" Target="http://www.imdb.com/title/tt0188453/?ref_=fn_tt_tt_1" TargetMode="External"/><Relationship Id="rId1523" Type="http://schemas.openxmlformats.org/officeDocument/2006/relationships/hyperlink" Target="http://www.imdb.com/title/tt0380389/?ref_=fn_tt_tt_1" TargetMode="External"/><Relationship Id="rId2854" Type="http://schemas.openxmlformats.org/officeDocument/2006/relationships/hyperlink" Target="http://www.imdb.com/title/tt1711425/?ref_=fn_tt_tt_1" TargetMode="External"/><Relationship Id="rId1524" Type="http://schemas.openxmlformats.org/officeDocument/2006/relationships/hyperlink" Target="http://www.imdb.com/title/tt1656190/?ref_=fn_tt_tt_1" TargetMode="External"/><Relationship Id="rId2855" Type="http://schemas.openxmlformats.org/officeDocument/2006/relationships/hyperlink" Target="http://www.imdb.com/title/tt0401711/?ref_=fn_tt_tt_1" TargetMode="External"/><Relationship Id="rId1525" Type="http://schemas.openxmlformats.org/officeDocument/2006/relationships/hyperlink" Target="http://www.imdb.com/title/tt0120797/?ref_=fn_tt_tt_1" TargetMode="External"/><Relationship Id="rId2856" Type="http://schemas.openxmlformats.org/officeDocument/2006/relationships/hyperlink" Target="http://www.imdb.com/title/tt0416185/?ref_=fn_tt_tt_1" TargetMode="External"/><Relationship Id="rId1526" Type="http://schemas.openxmlformats.org/officeDocument/2006/relationships/hyperlink" Target="http://www.imdb.com/title/tt0086190/?ref_=fn_tt_tt_1" TargetMode="External"/><Relationship Id="rId2857" Type="http://schemas.openxmlformats.org/officeDocument/2006/relationships/hyperlink" Target="http://www.imdb.com/title/tt1814621/?ref_=fn_tt_tt_1" TargetMode="External"/><Relationship Id="rId1527" Type="http://schemas.openxmlformats.org/officeDocument/2006/relationships/hyperlink" Target="http://www.imdb.com/title/tt0483607/?ref_=fn_tt_tt_1" TargetMode="External"/><Relationship Id="rId2858" Type="http://schemas.openxmlformats.org/officeDocument/2006/relationships/hyperlink" Target="http://www.imdb.com/title/tt0191636/?ref_=fn_tt_tt_1" TargetMode="External"/><Relationship Id="rId1528" Type="http://schemas.openxmlformats.org/officeDocument/2006/relationships/hyperlink" Target="http://www.imdb.com/title/tt0976051/?ref_=fn_tt_tt_1" TargetMode="External"/><Relationship Id="rId2859" Type="http://schemas.openxmlformats.org/officeDocument/2006/relationships/hyperlink" Target="http://www.imdb.com/title/tt1352824/?ref_=fn_tt_tt_1" TargetMode="External"/><Relationship Id="rId1529" Type="http://schemas.openxmlformats.org/officeDocument/2006/relationships/hyperlink" Target="http://www.imdb.com/title/tt1655460/?ref_=fn_tt_tt_1" TargetMode="External"/><Relationship Id="rId939" Type="http://schemas.openxmlformats.org/officeDocument/2006/relationships/hyperlink" Target="http://www.imdb.com/title/tt0454848/?ref_=fn_tt_tt_1" TargetMode="External"/><Relationship Id="rId938" Type="http://schemas.openxmlformats.org/officeDocument/2006/relationships/hyperlink" Target="http://www.imdb.com/title/tt2180411/?ref_=fn_tt_tt_1" TargetMode="External"/><Relationship Id="rId937" Type="http://schemas.openxmlformats.org/officeDocument/2006/relationships/hyperlink" Target="http://www.imdb.com/title/tt1528854/?ref_=fn_tt_tt_1" TargetMode="External"/><Relationship Id="rId932" Type="http://schemas.openxmlformats.org/officeDocument/2006/relationships/hyperlink" Target="http://www.imdb.com/title/tt2294449/?ref_=fn_tt_tt_1" TargetMode="External"/><Relationship Id="rId931" Type="http://schemas.openxmlformats.org/officeDocument/2006/relationships/hyperlink" Target="http://www.imdb.com/title/tt0251127/?ref_=fn_tt_tt_1" TargetMode="External"/><Relationship Id="rId930" Type="http://schemas.openxmlformats.org/officeDocument/2006/relationships/hyperlink" Target="http://www.imdb.com/title/tt0195685/?ref_=fn_tt_tt_1" TargetMode="External"/><Relationship Id="rId936" Type="http://schemas.openxmlformats.org/officeDocument/2006/relationships/hyperlink" Target="http://www.imdb.com/title/tt0120686/?ref_=fn_tt_tt_1" TargetMode="External"/><Relationship Id="rId935" Type="http://schemas.openxmlformats.org/officeDocument/2006/relationships/hyperlink" Target="http://www.imdb.com/title/tt1489889/?ref_=fn_tt_tt_1" TargetMode="External"/><Relationship Id="rId934" Type="http://schemas.openxmlformats.org/officeDocument/2006/relationships/hyperlink" Target="http://www.imdb.com/title/tt1068680/?ref_=fn_tt_tt_1" TargetMode="External"/><Relationship Id="rId933" Type="http://schemas.openxmlformats.org/officeDocument/2006/relationships/hyperlink" Target="http://www.imdb.com/title/tt0110148/?ref_=fn_tt_tt_1" TargetMode="External"/><Relationship Id="rId2850" Type="http://schemas.openxmlformats.org/officeDocument/2006/relationships/hyperlink" Target="http://www.imdb.com/title/tt0172726/?ref_=fn_tt_tt_1" TargetMode="External"/><Relationship Id="rId1520" Type="http://schemas.openxmlformats.org/officeDocument/2006/relationships/hyperlink" Target="http://www.imdb.com/title/tt0417148/?ref_=fn_tt_tt_1" TargetMode="External"/><Relationship Id="rId2851" Type="http://schemas.openxmlformats.org/officeDocument/2006/relationships/hyperlink" Target="http://www.imdb.com/title/tt0120577/?ref_=fn_tt_tt_1" TargetMode="External"/><Relationship Id="rId1554" Type="http://schemas.openxmlformats.org/officeDocument/2006/relationships/hyperlink" Target="http://www.imdb.com/title/tt0372873/?ref_=fn_tt_tt_1" TargetMode="External"/><Relationship Id="rId2885" Type="http://schemas.openxmlformats.org/officeDocument/2006/relationships/hyperlink" Target="http://www.imdb.com/title/tt0914798/?ref_=fn_tt_tt_1" TargetMode="External"/><Relationship Id="rId1555" Type="http://schemas.openxmlformats.org/officeDocument/2006/relationships/hyperlink" Target="http://www.imdb.com/title/tt0115725/?ref_=fn_tt_tt_1" TargetMode="External"/><Relationship Id="rId2886" Type="http://schemas.openxmlformats.org/officeDocument/2006/relationships/hyperlink" Target="http://www.imdb.com/title/tt0168629/?ref_=fn_tt_tt_1" TargetMode="External"/><Relationship Id="rId1556" Type="http://schemas.openxmlformats.org/officeDocument/2006/relationships/hyperlink" Target="http://www.imdb.com/title/tt0790628/?ref_=fn_tt_tt_1" TargetMode="External"/><Relationship Id="rId2887" Type="http://schemas.openxmlformats.org/officeDocument/2006/relationships/hyperlink" Target="http://www.imdb.com/title/tt0119843/?ref_=fn_tt_tt_1" TargetMode="External"/><Relationship Id="rId1557" Type="http://schemas.openxmlformats.org/officeDocument/2006/relationships/hyperlink" Target="http://www.imdb.com/title/tt0118829/?ref_=fn_tt_tt_1" TargetMode="External"/><Relationship Id="rId2888" Type="http://schemas.openxmlformats.org/officeDocument/2006/relationships/hyperlink" Target="http://www.imdb.com/title/tt0116378/?ref_=fn_tt_tt_1" TargetMode="External"/><Relationship Id="rId1558" Type="http://schemas.openxmlformats.org/officeDocument/2006/relationships/hyperlink" Target="http://www.imdb.com/title/tt0150216/?ref_=fn_tt_tt_1" TargetMode="External"/><Relationship Id="rId2889" Type="http://schemas.openxmlformats.org/officeDocument/2006/relationships/hyperlink" Target="http://www.imdb.com/title/tt1294213/?ref_=fn_tt_tt_1" TargetMode="External"/><Relationship Id="rId1559" Type="http://schemas.openxmlformats.org/officeDocument/2006/relationships/hyperlink" Target="http://www.imdb.com/title/tt0452624/?ref_=fn_tt_tt_1" TargetMode="External"/><Relationship Id="rId965" Type="http://schemas.openxmlformats.org/officeDocument/2006/relationships/hyperlink" Target="http://www.imdb.com/title/tt0408345/?ref_=fn_tt_tt_1" TargetMode="External"/><Relationship Id="rId964" Type="http://schemas.openxmlformats.org/officeDocument/2006/relationships/hyperlink" Target="http://www.imdb.com/title/tt2262227/?ref_=fn_tt_tt_1" TargetMode="External"/><Relationship Id="rId963" Type="http://schemas.openxmlformats.org/officeDocument/2006/relationships/hyperlink" Target="http://www.imdb.com/title/tt4172430/?ref_=fn_tt_tt_1" TargetMode="External"/><Relationship Id="rId962" Type="http://schemas.openxmlformats.org/officeDocument/2006/relationships/hyperlink" Target="http://www.imdb.com/title/tt0365737/?ref_=fn_tt_tt_1" TargetMode="External"/><Relationship Id="rId969" Type="http://schemas.openxmlformats.org/officeDocument/2006/relationships/hyperlink" Target="http://www.imdb.com/title/tt0384537/?ref_=fn_tt_tt_1" TargetMode="External"/><Relationship Id="rId968" Type="http://schemas.openxmlformats.org/officeDocument/2006/relationships/hyperlink" Target="http://www.imdb.com/title/tt0119174/?ref_=fn_tt_tt_1" TargetMode="External"/><Relationship Id="rId967" Type="http://schemas.openxmlformats.org/officeDocument/2006/relationships/hyperlink" Target="http://www.imdb.com/title/tt0119173/?ref_=fn_tt_tt_1" TargetMode="External"/><Relationship Id="rId966" Type="http://schemas.openxmlformats.org/officeDocument/2006/relationships/hyperlink" Target="http://www.imdb.com/title/tt0118548/?ref_=fn_tt_tt_1" TargetMode="External"/><Relationship Id="rId2880" Type="http://schemas.openxmlformats.org/officeDocument/2006/relationships/hyperlink" Target="http://www.imdb.com/title/tt0954947/?ref_=fn_tt_tt_1" TargetMode="External"/><Relationship Id="rId961" Type="http://schemas.openxmlformats.org/officeDocument/2006/relationships/hyperlink" Target="http://www.imdb.com/title/tt1464540/?ref_=fn_tt_tt_1" TargetMode="External"/><Relationship Id="rId1550" Type="http://schemas.openxmlformats.org/officeDocument/2006/relationships/hyperlink" Target="http://www.imdb.com/title/tt0114214/?ref_=fn_tt_tt_1" TargetMode="External"/><Relationship Id="rId2881" Type="http://schemas.openxmlformats.org/officeDocument/2006/relationships/hyperlink" Target="http://www.imdb.com/title/tt0083722/?ref_=fn_tt_tt_1" TargetMode="External"/><Relationship Id="rId960" Type="http://schemas.openxmlformats.org/officeDocument/2006/relationships/hyperlink" Target="http://www.imdb.com/title/tt0250797/?ref_=fn_tt_tt_1" TargetMode="External"/><Relationship Id="rId1551" Type="http://schemas.openxmlformats.org/officeDocument/2006/relationships/hyperlink" Target="http://www.imdb.com/title/tt0323033/?ref_=fn_tt_tt_1" TargetMode="External"/><Relationship Id="rId2882" Type="http://schemas.openxmlformats.org/officeDocument/2006/relationships/hyperlink" Target="http://www.imdb.com/title/tt1232783/?ref_=fn_tt_tt_1" TargetMode="External"/><Relationship Id="rId1552" Type="http://schemas.openxmlformats.org/officeDocument/2006/relationships/hyperlink" Target="http://www.imdb.com/title/tt0163988/?ref_=fn_tt_tt_1" TargetMode="External"/><Relationship Id="rId2883" Type="http://schemas.openxmlformats.org/officeDocument/2006/relationships/hyperlink" Target="http://www.imdb.com/title/tt0029442/?ref_=fn_tt_tt_1" TargetMode="External"/><Relationship Id="rId1553" Type="http://schemas.openxmlformats.org/officeDocument/2006/relationships/hyperlink" Target="http://www.imdb.com/title/tt1053424/?ref_=fn_tt_tt_1" TargetMode="External"/><Relationship Id="rId2884" Type="http://schemas.openxmlformats.org/officeDocument/2006/relationships/hyperlink" Target="http://www.imdb.com/title/tt0805564/?ref_=fn_tt_tt_1" TargetMode="External"/><Relationship Id="rId1543" Type="http://schemas.openxmlformats.org/officeDocument/2006/relationships/hyperlink" Target="http://www.imdb.com/title/tt0106246/?ref_=fn_tt_tt_1" TargetMode="External"/><Relationship Id="rId2874" Type="http://schemas.openxmlformats.org/officeDocument/2006/relationships/hyperlink" Target="http://www.imdb.com/title/tt0082484/?ref_=fn_tt_tt_1" TargetMode="External"/><Relationship Id="rId1544" Type="http://schemas.openxmlformats.org/officeDocument/2006/relationships/hyperlink" Target="http://www.imdb.com/title/tt0481369/?ref_=fn_tt_tt_1" TargetMode="External"/><Relationship Id="rId2875" Type="http://schemas.openxmlformats.org/officeDocument/2006/relationships/hyperlink" Target="http://www.imdb.com/title/tt0168786/?ref_=fn_tt_tt_1" TargetMode="External"/><Relationship Id="rId1545" Type="http://schemas.openxmlformats.org/officeDocument/2006/relationships/hyperlink" Target="http://www.imdb.com/title/tt1981107/?ref_=fn_tt_tt_1" TargetMode="External"/><Relationship Id="rId2876" Type="http://schemas.openxmlformats.org/officeDocument/2006/relationships/hyperlink" Target="http://www.imdb.com/title/tt0283530/?ref_=fn_tt_tt_1" TargetMode="External"/><Relationship Id="rId1546" Type="http://schemas.openxmlformats.org/officeDocument/2006/relationships/hyperlink" Target="http://www.imdb.com/title/tt0078723/?ref_=fn_tt_tt_1" TargetMode="External"/><Relationship Id="rId2877" Type="http://schemas.openxmlformats.org/officeDocument/2006/relationships/hyperlink" Target="http://www.imdb.com/title/tt0108399/?ref_=fn_tt_tt_1" TargetMode="External"/><Relationship Id="rId1547" Type="http://schemas.openxmlformats.org/officeDocument/2006/relationships/hyperlink" Target="http://www.imdb.com/title/tt0418647/?ref_=fn_tt_tt_1" TargetMode="External"/><Relationship Id="rId2878" Type="http://schemas.openxmlformats.org/officeDocument/2006/relationships/hyperlink" Target="http://www.imdb.com/title/tt1216520/?ref_=fn_tt_tt_1" TargetMode="External"/><Relationship Id="rId1548" Type="http://schemas.openxmlformats.org/officeDocument/2006/relationships/hyperlink" Target="http://www.imdb.com/title/tt0399146/?ref_=fn_tt_tt_1" TargetMode="External"/><Relationship Id="rId2879" Type="http://schemas.openxmlformats.org/officeDocument/2006/relationships/hyperlink" Target="http://www.imdb.com/title/tt0104348/?ref_=fn_tt_tt_1" TargetMode="External"/><Relationship Id="rId1549" Type="http://schemas.openxmlformats.org/officeDocument/2006/relationships/hyperlink" Target="http://www.imdb.com/title/tt0388482/?ref_=fn_tt_tt_1" TargetMode="External"/><Relationship Id="rId959" Type="http://schemas.openxmlformats.org/officeDocument/2006/relationships/hyperlink" Target="http://www.imdb.com/title/tt1428538/?ref_=fn_tt_tt_1" TargetMode="External"/><Relationship Id="rId954" Type="http://schemas.openxmlformats.org/officeDocument/2006/relationships/hyperlink" Target="http://www.imdb.com/title/tt0300471/?ref_=fn_tt_tt_1" TargetMode="External"/><Relationship Id="rId953" Type="http://schemas.openxmlformats.org/officeDocument/2006/relationships/hyperlink" Target="http://www.imdb.com/title/tt0434409/?ref_=fn_tt_tt_1" TargetMode="External"/><Relationship Id="rId952" Type="http://schemas.openxmlformats.org/officeDocument/2006/relationships/hyperlink" Target="http://www.imdb.com/title/tt1075417/?ref_=fn_tt_tt_1" TargetMode="External"/><Relationship Id="rId951" Type="http://schemas.openxmlformats.org/officeDocument/2006/relationships/hyperlink" Target="http://www.imdb.com/title/tt2024469/?ref_=fn_tt_tt_1" TargetMode="External"/><Relationship Id="rId958" Type="http://schemas.openxmlformats.org/officeDocument/2006/relationships/hyperlink" Target="http://www.imdb.com/title/tt0260866/?ref_=fn_tt_tt_1" TargetMode="External"/><Relationship Id="rId957" Type="http://schemas.openxmlformats.org/officeDocument/2006/relationships/hyperlink" Target="http://www.imdb.com/title/tt0400497/?ref_=fn_tt_tt_1" TargetMode="External"/><Relationship Id="rId956" Type="http://schemas.openxmlformats.org/officeDocument/2006/relationships/hyperlink" Target="http://www.imdb.com/title/tt0381971/?ref_=fn_tt_tt_1" TargetMode="External"/><Relationship Id="rId955" Type="http://schemas.openxmlformats.org/officeDocument/2006/relationships/hyperlink" Target="http://www.imdb.com/title/tt4192812/?ref_=fn_tt_tt_1" TargetMode="External"/><Relationship Id="rId950" Type="http://schemas.openxmlformats.org/officeDocument/2006/relationships/hyperlink" Target="http://www.imdb.com/title/tt0114069/?ref_=fn_tt_tt_1" TargetMode="External"/><Relationship Id="rId2870" Type="http://schemas.openxmlformats.org/officeDocument/2006/relationships/hyperlink" Target="http://www.imdb.com/title/tt1911644/?ref_=fn_tt_tt_1" TargetMode="External"/><Relationship Id="rId1540" Type="http://schemas.openxmlformats.org/officeDocument/2006/relationships/hyperlink" Target="http://www.imdb.com/title/tt1931435/?ref_=fn_tt_tt_1" TargetMode="External"/><Relationship Id="rId2871" Type="http://schemas.openxmlformats.org/officeDocument/2006/relationships/hyperlink" Target="http://www.imdb.com/title/tt4939066/?ref_=fn_tt_tt_1" TargetMode="External"/><Relationship Id="rId1541" Type="http://schemas.openxmlformats.org/officeDocument/2006/relationships/hyperlink" Target="http://www.imdb.com/title/tt1464174/?ref_=fn_tt_tt_1" TargetMode="External"/><Relationship Id="rId2872" Type="http://schemas.openxmlformats.org/officeDocument/2006/relationships/hyperlink" Target="http://www.imdb.com/title/tt0305396/?ref_=fn_tt_tt_1" TargetMode="External"/><Relationship Id="rId1542" Type="http://schemas.openxmlformats.org/officeDocument/2006/relationships/hyperlink" Target="http://www.imdb.com/title/tt0945513/?ref_=fn_tt_tt_1" TargetMode="External"/><Relationship Id="rId2873" Type="http://schemas.openxmlformats.org/officeDocument/2006/relationships/hyperlink" Target="http://www.imdb.com/title/tt1045772/?ref_=fn_tt_tt_1" TargetMode="External"/><Relationship Id="rId2027" Type="http://schemas.openxmlformats.org/officeDocument/2006/relationships/hyperlink" Target="http://www.imdb.com/title/tt0078504/?ref_=fn_tt_tt_1" TargetMode="External"/><Relationship Id="rId3359" Type="http://schemas.openxmlformats.org/officeDocument/2006/relationships/hyperlink" Target="http://www.imdb.com/title/tt0144084/?ref_=fn_tt_tt_1" TargetMode="External"/><Relationship Id="rId2028" Type="http://schemas.openxmlformats.org/officeDocument/2006/relationships/hyperlink" Target="http://www.imdb.com/title/tt0217756/?ref_=fn_tt_tt_1" TargetMode="External"/><Relationship Id="rId3358" Type="http://schemas.openxmlformats.org/officeDocument/2006/relationships/hyperlink" Target="http://www.imdb.com/title/tt0365737/?ref_=fn_tt_tt_1" TargetMode="External"/><Relationship Id="rId4689" Type="http://schemas.openxmlformats.org/officeDocument/2006/relationships/hyperlink" Target="http://www.imdb.com/title/tt0374102/?ref_=fn_tt_tt_1" TargetMode="External"/><Relationship Id="rId2029" Type="http://schemas.openxmlformats.org/officeDocument/2006/relationships/hyperlink" Target="http://www.imdb.com/title/tt0196857/?ref_=fn_tt_tt_1" TargetMode="External"/><Relationship Id="rId107" Type="http://schemas.openxmlformats.org/officeDocument/2006/relationships/hyperlink" Target="http://www.imdb.com/title/tt2567026/?ref_=fn_tt_tt_1" TargetMode="External"/><Relationship Id="rId106" Type="http://schemas.openxmlformats.org/officeDocument/2006/relationships/hyperlink" Target="http://www.imdb.com/title/tt0409182/?ref_=fn_tt_tt_1" TargetMode="External"/><Relationship Id="rId105" Type="http://schemas.openxmlformats.org/officeDocument/2006/relationships/hyperlink" Target="http://www.imdb.com/title/tt0963966/?ref_=fn_tt_tt_1" TargetMode="External"/><Relationship Id="rId104" Type="http://schemas.openxmlformats.org/officeDocument/2006/relationships/hyperlink" Target="http://www.imdb.com/title/tt1951266/?ref_=fn_tt_tt_1" TargetMode="External"/><Relationship Id="rId109" Type="http://schemas.openxmlformats.org/officeDocument/2006/relationships/hyperlink" Target="http://www.imdb.com/title/tt0803096/?ref_=fn_tt_tt_1" TargetMode="External"/><Relationship Id="rId4680" Type="http://schemas.openxmlformats.org/officeDocument/2006/relationships/hyperlink" Target="http://www.imdb.com/title/tt5078326/?ref_=fn_tt_tt_1" TargetMode="External"/><Relationship Id="rId108" Type="http://schemas.openxmlformats.org/officeDocument/2006/relationships/hyperlink" Target="http://www.imdb.com/title/tt0413267/?ref_=fn_tt_tt_1" TargetMode="External"/><Relationship Id="rId3351" Type="http://schemas.openxmlformats.org/officeDocument/2006/relationships/hyperlink" Target="http://www.imdb.com/title/tt0064757/?ref_=fn_tt_tt_1" TargetMode="External"/><Relationship Id="rId4682" Type="http://schemas.openxmlformats.org/officeDocument/2006/relationships/hyperlink" Target="http://www.imdb.com/title/tt0058182/?ref_=fn_tt_tt_1" TargetMode="External"/><Relationship Id="rId2020" Type="http://schemas.openxmlformats.org/officeDocument/2006/relationships/hyperlink" Target="http://www.imdb.com/title/tt1007028/?ref_=fn_tt_tt_1" TargetMode="External"/><Relationship Id="rId3350" Type="http://schemas.openxmlformats.org/officeDocument/2006/relationships/hyperlink" Target="http://www.imdb.com/title/tt0107616/?ref_=fn_tt_tt_1" TargetMode="External"/><Relationship Id="rId4681" Type="http://schemas.openxmlformats.org/officeDocument/2006/relationships/hyperlink" Target="http://www.imdb.com/title/tt2263814/?ref_=fn_tt_tt_1" TargetMode="External"/><Relationship Id="rId2021" Type="http://schemas.openxmlformats.org/officeDocument/2006/relationships/hyperlink" Target="http://www.imdb.com/title/tt0171580/?ref_=fn_tt_tt_1" TargetMode="External"/><Relationship Id="rId3353" Type="http://schemas.openxmlformats.org/officeDocument/2006/relationships/hyperlink" Target="http://www.imdb.com/title/tt0111686/?ref_=fn_tt_tt_1" TargetMode="External"/><Relationship Id="rId4684" Type="http://schemas.openxmlformats.org/officeDocument/2006/relationships/hyperlink" Target="http://www.imdb.com/title/tt0085871/?ref_=fn_tt_tt_1" TargetMode="External"/><Relationship Id="rId2022" Type="http://schemas.openxmlformats.org/officeDocument/2006/relationships/hyperlink" Target="http://www.imdb.com/title/tt1234548/?ref_=fn_tt_tt_1" TargetMode="External"/><Relationship Id="rId3352" Type="http://schemas.openxmlformats.org/officeDocument/2006/relationships/hyperlink" Target="http://www.imdb.com/title/tt4474310/?ref_=fn_tt_tt_1" TargetMode="External"/><Relationship Id="rId4683" Type="http://schemas.openxmlformats.org/officeDocument/2006/relationships/hyperlink" Target="http://www.imdb.com/title/tt1981703/?ref_=fn_tt_tt_1" TargetMode="External"/><Relationship Id="rId103" Type="http://schemas.openxmlformats.org/officeDocument/2006/relationships/hyperlink" Target="http://www.imdb.com/title/tt1270798/?ref_=fn_tt_tt_1" TargetMode="External"/><Relationship Id="rId2023" Type="http://schemas.openxmlformats.org/officeDocument/2006/relationships/hyperlink" Target="http://www.imdb.com/title/tt0238948/?ref_=fn_tt_tt_1" TargetMode="External"/><Relationship Id="rId3355" Type="http://schemas.openxmlformats.org/officeDocument/2006/relationships/hyperlink" Target="http://www.imdb.com/title/tt0437800/?ref_=fn_tt_tt_1" TargetMode="External"/><Relationship Id="rId4686" Type="http://schemas.openxmlformats.org/officeDocument/2006/relationships/hyperlink" Target="http://www.imdb.com/title/tt1129423/?ref_=fn_tt_tt_1" TargetMode="External"/><Relationship Id="rId102" Type="http://schemas.openxmlformats.org/officeDocument/2006/relationships/hyperlink" Target="http://www.imdb.com/title/tt0421715/?ref_=fn_tt_tt_1" TargetMode="External"/><Relationship Id="rId2024" Type="http://schemas.openxmlformats.org/officeDocument/2006/relationships/hyperlink" Target="http://www.imdb.com/title/tt0172493/?ref_=fn_tt_tt_1" TargetMode="External"/><Relationship Id="rId3354" Type="http://schemas.openxmlformats.org/officeDocument/2006/relationships/hyperlink" Target="http://www.imdb.com/title/tt0164114/?ref_=fn_tt_tt_1" TargetMode="External"/><Relationship Id="rId4685" Type="http://schemas.openxmlformats.org/officeDocument/2006/relationships/hyperlink" Target="http://www.imdb.com/title/tt4374230/?ref_=fn_tt_tt_1" TargetMode="External"/><Relationship Id="rId101" Type="http://schemas.openxmlformats.org/officeDocument/2006/relationships/hyperlink" Target="http://www.imdb.com/title/tt0232500/?ref_=fn_tt_tt_1" TargetMode="External"/><Relationship Id="rId2025" Type="http://schemas.openxmlformats.org/officeDocument/2006/relationships/hyperlink" Target="http://www.imdb.com/title/tt0335559/?ref_=fn_tt_tt_1" TargetMode="External"/><Relationship Id="rId3357" Type="http://schemas.openxmlformats.org/officeDocument/2006/relationships/hyperlink" Target="http://www.imdb.com/title/tt1095174/?ref_=fn_tt_tt_1" TargetMode="External"/><Relationship Id="rId4688" Type="http://schemas.openxmlformats.org/officeDocument/2006/relationships/hyperlink" Target="http://www.imdb.com/title/tt0071206/?ref_=fn_tt_tt_1" TargetMode="External"/><Relationship Id="rId100" Type="http://schemas.openxmlformats.org/officeDocument/2006/relationships/hyperlink" Target="http://www.imdb.com/title/tt0903624/?ref_=fn_tt_tt_1" TargetMode="External"/><Relationship Id="rId2026" Type="http://schemas.openxmlformats.org/officeDocument/2006/relationships/hyperlink" Target="http://www.imdb.com/title/tt0158811/?ref_=fn_tt_tt_1" TargetMode="External"/><Relationship Id="rId3356" Type="http://schemas.openxmlformats.org/officeDocument/2006/relationships/hyperlink" Target="http://www.imdb.com/title/tt0120693/?ref_=fn_tt_tt_1" TargetMode="External"/><Relationship Id="rId4687" Type="http://schemas.openxmlformats.org/officeDocument/2006/relationships/hyperlink" Target="http://www.imdb.com/title/tt2768766/?ref_=fn_tt_tt_1" TargetMode="External"/><Relationship Id="rId2016" Type="http://schemas.openxmlformats.org/officeDocument/2006/relationships/hyperlink" Target="http://www.imdb.com/title/tt0302886/?ref_=fn_tt_tt_1" TargetMode="External"/><Relationship Id="rId3348" Type="http://schemas.openxmlformats.org/officeDocument/2006/relationships/hyperlink" Target="http://www.imdb.com/title/tt0082763/?ref_=fn_tt_tt_1" TargetMode="External"/><Relationship Id="rId4679" Type="http://schemas.openxmlformats.org/officeDocument/2006/relationships/hyperlink" Target="http://www.imdb.com/title/tt3130704/?ref_=fn_tt_tt_1" TargetMode="External"/><Relationship Id="rId2017" Type="http://schemas.openxmlformats.org/officeDocument/2006/relationships/hyperlink" Target="http://www.imdb.com/title/tt0101889/?ref_=fn_tt_tt_1" TargetMode="External"/><Relationship Id="rId3347" Type="http://schemas.openxmlformats.org/officeDocument/2006/relationships/hyperlink" Target="http://www.imdb.com/title/tt1800246/?ref_=fn_tt_tt_1" TargetMode="External"/><Relationship Id="rId4678" Type="http://schemas.openxmlformats.org/officeDocument/2006/relationships/hyperlink" Target="http://www.imdb.com/title/tt0331225/?ref_=fn_tt_tt_1" TargetMode="External"/><Relationship Id="rId2018" Type="http://schemas.openxmlformats.org/officeDocument/2006/relationships/hyperlink" Target="http://www.imdb.com/title/tt0130018/?ref_=fn_tt_tt_1" TargetMode="External"/><Relationship Id="rId2019" Type="http://schemas.openxmlformats.org/officeDocument/2006/relationships/hyperlink" Target="http://www.imdb.com/title/tt0122459/?ref_=fn_tt_tt_1" TargetMode="External"/><Relationship Id="rId3349" Type="http://schemas.openxmlformats.org/officeDocument/2006/relationships/hyperlink" Target="http://www.imdb.com/title/tt4254584/?ref_=fn_tt_tt_1" TargetMode="External"/><Relationship Id="rId3340" Type="http://schemas.openxmlformats.org/officeDocument/2006/relationships/hyperlink" Target="http://www.imdb.com/title/tt0365957/?ref_=fn_tt_tt_1" TargetMode="External"/><Relationship Id="rId4671" Type="http://schemas.openxmlformats.org/officeDocument/2006/relationships/hyperlink" Target="http://www.imdb.com/title/tt0066580/?ref_=fn_tt_tt_1" TargetMode="External"/><Relationship Id="rId4670" Type="http://schemas.openxmlformats.org/officeDocument/2006/relationships/hyperlink" Target="http://www.imdb.com/title/tt0185937/?ref_=fn_tt_tt_1" TargetMode="External"/><Relationship Id="rId2010" Type="http://schemas.openxmlformats.org/officeDocument/2006/relationships/hyperlink" Target="http://www.imdb.com/title/tt2058673/?ref_=fn_tt_tt_1" TargetMode="External"/><Relationship Id="rId3342" Type="http://schemas.openxmlformats.org/officeDocument/2006/relationships/hyperlink" Target="http://www.imdb.com/title/tt0297037/?ref_=fn_tt_tt_1" TargetMode="External"/><Relationship Id="rId4673" Type="http://schemas.openxmlformats.org/officeDocument/2006/relationships/hyperlink" Target="http://www.imdb.com/title/tt0243415/?ref_=fn_tt_tt_1" TargetMode="External"/><Relationship Id="rId2011" Type="http://schemas.openxmlformats.org/officeDocument/2006/relationships/hyperlink" Target="http://www.imdb.com/title/tt0120082/?ref_=fn_tt_tt_1" TargetMode="External"/><Relationship Id="rId3341" Type="http://schemas.openxmlformats.org/officeDocument/2006/relationships/hyperlink" Target="http://www.imdb.com/title/tt0079116/?ref_=fn_tt_tt_1" TargetMode="External"/><Relationship Id="rId4672" Type="http://schemas.openxmlformats.org/officeDocument/2006/relationships/hyperlink" Target="http://www.imdb.com/title/tt0076257/?ref_=fn_tt_tt_1" TargetMode="External"/><Relationship Id="rId2012" Type="http://schemas.openxmlformats.org/officeDocument/2006/relationships/hyperlink" Target="http://www.imdb.com/title/tt2140037/?ref_=fn_tt_tt_1" TargetMode="External"/><Relationship Id="rId3344" Type="http://schemas.openxmlformats.org/officeDocument/2006/relationships/hyperlink" Target="http://www.imdb.com/title/tt1306980/?ref_=fn_tt_tt_1" TargetMode="External"/><Relationship Id="rId4675" Type="http://schemas.openxmlformats.org/officeDocument/2006/relationships/hyperlink" Target="http://www.imdb.com/title/tt0149964/?ref_=fn_tt_tt_1" TargetMode="External"/><Relationship Id="rId2013" Type="http://schemas.openxmlformats.org/officeDocument/2006/relationships/hyperlink" Target="http://www.imdb.com/title/tt2239832/?ref_=fn_tt_tt_1" TargetMode="External"/><Relationship Id="rId3343" Type="http://schemas.openxmlformats.org/officeDocument/2006/relationships/hyperlink" Target="http://www.imdb.com/title/tt0117891/?ref_=fn_tt_tt_1" TargetMode="External"/><Relationship Id="rId4674" Type="http://schemas.openxmlformats.org/officeDocument/2006/relationships/hyperlink" Target="http://www.imdb.com/title/tt1074931/?ref_=fn_tt_tt_1" TargetMode="External"/><Relationship Id="rId2014" Type="http://schemas.openxmlformats.org/officeDocument/2006/relationships/hyperlink" Target="http://www.imdb.com/title/tt0190138/?ref_=fn_tt_tt_1" TargetMode="External"/><Relationship Id="rId3346" Type="http://schemas.openxmlformats.org/officeDocument/2006/relationships/hyperlink" Target="http://www.imdb.com/title/tt0083767/?ref_=fn_tt_tt_1" TargetMode="External"/><Relationship Id="rId4677" Type="http://schemas.openxmlformats.org/officeDocument/2006/relationships/hyperlink" Target="http://www.imdb.com/title/tt4333662/?ref_=fn_tt_tt_1" TargetMode="External"/><Relationship Id="rId2015" Type="http://schemas.openxmlformats.org/officeDocument/2006/relationships/hyperlink" Target="http://www.imdb.com/title/tt0087277/?ref_=fn_tt_tt_1" TargetMode="External"/><Relationship Id="rId3345" Type="http://schemas.openxmlformats.org/officeDocument/2006/relationships/hyperlink" Target="http://www.imdb.com/title/tt0482599/?ref_=fn_tt_tt_1" TargetMode="External"/><Relationship Id="rId4676" Type="http://schemas.openxmlformats.org/officeDocument/2006/relationships/hyperlink" Target="http://www.imdb.com/title/tt2052015/?ref_=fn_tt_tt_1" TargetMode="External"/><Relationship Id="rId2049" Type="http://schemas.openxmlformats.org/officeDocument/2006/relationships/hyperlink" Target="http://www.imdb.com/title/tt1083452/?ref_=fn_tt_tt_1" TargetMode="External"/><Relationship Id="rId129" Type="http://schemas.openxmlformats.org/officeDocument/2006/relationships/hyperlink" Target="http://www.imdb.com/title/tt1392190/?ref_=fn_tt_tt_1" TargetMode="External"/><Relationship Id="rId128" Type="http://schemas.openxmlformats.org/officeDocument/2006/relationships/hyperlink" Target="http://www.imdb.com/title/tt1981115/?ref_=fn_tt_tt_1" TargetMode="External"/><Relationship Id="rId127" Type="http://schemas.openxmlformats.org/officeDocument/2006/relationships/hyperlink" Target="http://www.imdb.com/title/tt0234215/?ref_=fn_tt_tt_1" TargetMode="External"/><Relationship Id="rId126" Type="http://schemas.openxmlformats.org/officeDocument/2006/relationships/hyperlink" Target="http://www.imdb.com/title/tt2294629/?ref_=fn_tt_tt_1" TargetMode="External"/><Relationship Id="rId3371" Type="http://schemas.openxmlformats.org/officeDocument/2006/relationships/hyperlink" Target="http://www.imdb.com/title/tt0206420/?ref_=fn_tt_tt_1" TargetMode="External"/><Relationship Id="rId2040" Type="http://schemas.openxmlformats.org/officeDocument/2006/relationships/hyperlink" Target="http://www.imdb.com/title/tt0120484/?ref_=fn_tt_tt_1" TargetMode="External"/><Relationship Id="rId3370" Type="http://schemas.openxmlformats.org/officeDocument/2006/relationships/hyperlink" Target="http://www.imdb.com/title/tt0165831/?ref_=fn_tt_tt_1" TargetMode="External"/><Relationship Id="rId121" Type="http://schemas.openxmlformats.org/officeDocument/2006/relationships/hyperlink" Target="http://www.imdb.com/title/tt0372784/?ref_=fn_tt_tt_1" TargetMode="External"/><Relationship Id="rId2041" Type="http://schemas.openxmlformats.org/officeDocument/2006/relationships/hyperlink" Target="http://www.imdb.com/title/tt0080684/?ref_=fn_tt_tt_1" TargetMode="External"/><Relationship Id="rId3373" Type="http://schemas.openxmlformats.org/officeDocument/2006/relationships/hyperlink" Target="http://www.imdb.com/title/tt5016504/?ref_=fn_tt_tt_1" TargetMode="External"/><Relationship Id="rId120" Type="http://schemas.openxmlformats.org/officeDocument/2006/relationships/hyperlink" Target="http://www.imdb.com/title/tt0382932/?ref_=fn_tt_tt_1" TargetMode="External"/><Relationship Id="rId2042" Type="http://schemas.openxmlformats.org/officeDocument/2006/relationships/hyperlink" Target="http://www.imdb.com/title/tt0112442/?ref_=fn_tt_tt_1" TargetMode="External"/><Relationship Id="rId3372" Type="http://schemas.openxmlformats.org/officeDocument/2006/relationships/hyperlink" Target="http://www.imdb.com/title/tt0104454/?ref_=fn_tt_tt_1" TargetMode="External"/><Relationship Id="rId2043" Type="http://schemas.openxmlformats.org/officeDocument/2006/relationships/hyperlink" Target="http://www.imdb.com/title/tt0102510/?ref_=fn_tt_tt_1" TargetMode="External"/><Relationship Id="rId3375" Type="http://schemas.openxmlformats.org/officeDocument/2006/relationships/hyperlink" Target="http://www.imdb.com/title/tt1431181/?ref_=fn_tt_tt_1" TargetMode="External"/><Relationship Id="rId2044" Type="http://schemas.openxmlformats.org/officeDocument/2006/relationships/hyperlink" Target="http://www.imdb.com/title/tt0195714/?ref_=fn_tt_tt_1" TargetMode="External"/><Relationship Id="rId3374" Type="http://schemas.openxmlformats.org/officeDocument/2006/relationships/hyperlink" Target="http://www.imdb.com/title/tt2401878/?ref_=fn_tt_tt_1" TargetMode="External"/><Relationship Id="rId125" Type="http://schemas.openxmlformats.org/officeDocument/2006/relationships/hyperlink" Target="http://www.imdb.com/title/tt0242653/?ref_=fn_tt_tt_1" TargetMode="External"/><Relationship Id="rId2045" Type="http://schemas.openxmlformats.org/officeDocument/2006/relationships/hyperlink" Target="http://www.imdb.com/title/tt1124035/?ref_=fn_tt_tt_1" TargetMode="External"/><Relationship Id="rId3377" Type="http://schemas.openxmlformats.org/officeDocument/2006/relationships/hyperlink" Target="http://www.imdb.com/title/tt0102915/?ref_=fn_tt_tt_1" TargetMode="External"/><Relationship Id="rId124" Type="http://schemas.openxmlformats.org/officeDocument/2006/relationships/hyperlink" Target="http://www.imdb.com/title/tt0458525/?ref_=fn_tt_tt_1" TargetMode="External"/><Relationship Id="rId2046" Type="http://schemas.openxmlformats.org/officeDocument/2006/relationships/hyperlink" Target="http://www.imdb.com/title/tt0134847/?ref_=fn_tt_tt_1" TargetMode="External"/><Relationship Id="rId3376" Type="http://schemas.openxmlformats.org/officeDocument/2006/relationships/hyperlink" Target="http://www.imdb.com/title/tt0283832/?ref_=fn_tt_tt_1" TargetMode="External"/><Relationship Id="rId123" Type="http://schemas.openxmlformats.org/officeDocument/2006/relationships/hyperlink" Target="http://www.imdb.com/title/tt1078912/?ref_=fn_tt_tt_1" TargetMode="External"/><Relationship Id="rId2047" Type="http://schemas.openxmlformats.org/officeDocument/2006/relationships/hyperlink" Target="http://www.imdb.com/title/tt0244970/?ref_=fn_tt_tt_1" TargetMode="External"/><Relationship Id="rId3379" Type="http://schemas.openxmlformats.org/officeDocument/2006/relationships/hyperlink" Target="http://www.imdb.com/title/tt0804497/?ref_=fn_tt_tt_1" TargetMode="External"/><Relationship Id="rId122" Type="http://schemas.openxmlformats.org/officeDocument/2006/relationships/hyperlink" Target="http://www.imdb.com/title/tt0479952/?ref_=fn_tt_tt_1" TargetMode="External"/><Relationship Id="rId2048" Type="http://schemas.openxmlformats.org/officeDocument/2006/relationships/hyperlink" Target="http://www.imdb.com/title/tt1798709/?ref_=fn_tt_tt_1" TargetMode="External"/><Relationship Id="rId3378" Type="http://schemas.openxmlformats.org/officeDocument/2006/relationships/hyperlink" Target="http://www.imdb.com/title/tt0118863/?ref_=fn_tt_tt_1" TargetMode="External"/><Relationship Id="rId2038" Type="http://schemas.openxmlformats.org/officeDocument/2006/relationships/hyperlink" Target="http://www.imdb.com/title/tt1156398/?ref_=fn_tt_tt_1" TargetMode="External"/><Relationship Id="rId2039" Type="http://schemas.openxmlformats.org/officeDocument/2006/relationships/hyperlink" Target="http://www.imdb.com/title/tt0360717/?ref_=fn_tt_tt_1" TargetMode="External"/><Relationship Id="rId3369" Type="http://schemas.openxmlformats.org/officeDocument/2006/relationships/hyperlink" Target="http://www.imdb.com/title/tt0117283/?ref_=fn_tt_tt_1" TargetMode="External"/><Relationship Id="rId118" Type="http://schemas.openxmlformats.org/officeDocument/2006/relationships/hyperlink" Target="http://www.imdb.com/title/tt0480249/?ref_=fn_tt_tt_1" TargetMode="External"/><Relationship Id="rId117" Type="http://schemas.openxmlformats.org/officeDocument/2006/relationships/hyperlink" Target="http://www.imdb.com/title/tt0448157/?ref_=fn_tt_tt_1" TargetMode="External"/><Relationship Id="rId116" Type="http://schemas.openxmlformats.org/officeDocument/2006/relationships/hyperlink" Target="http://www.imdb.com/title/tt0330373/?ref_=fn_tt_tt_1" TargetMode="External"/><Relationship Id="rId115" Type="http://schemas.openxmlformats.org/officeDocument/2006/relationships/hyperlink" Target="http://www.imdb.com/title/tt0373889/?ref_=fn_tt_tt_1" TargetMode="External"/><Relationship Id="rId3360" Type="http://schemas.openxmlformats.org/officeDocument/2006/relationships/hyperlink" Target="http://www.imdb.com/title/tt0279113/?ref_=fn_tt_tt_1" TargetMode="External"/><Relationship Id="rId4691" Type="http://schemas.openxmlformats.org/officeDocument/2006/relationships/hyperlink" Target="http://www.imdb.com/title/tt0076271/?ref_=fn_tt_tt_1" TargetMode="External"/><Relationship Id="rId119" Type="http://schemas.openxmlformats.org/officeDocument/2006/relationships/hyperlink" Target="http://www.imdb.com/title/tt0367594/?ref_=fn_tt_tt_1" TargetMode="External"/><Relationship Id="rId4690" Type="http://schemas.openxmlformats.org/officeDocument/2006/relationships/hyperlink" Target="http://www.imdb.com/title/tt1692084/?ref_=fn_tt_tt_1" TargetMode="External"/><Relationship Id="rId110" Type="http://schemas.openxmlformats.org/officeDocument/2006/relationships/hyperlink" Target="http://www.imdb.com/title/tt1340138/?ref_=fn_tt_tt_1" TargetMode="External"/><Relationship Id="rId2030" Type="http://schemas.openxmlformats.org/officeDocument/2006/relationships/hyperlink" Target="http://www.imdb.com/title/tt1742650/?ref_=fn_tt_tt_1" TargetMode="External"/><Relationship Id="rId3362" Type="http://schemas.openxmlformats.org/officeDocument/2006/relationships/hyperlink" Target="http://www.imdb.com/title/tt1300851/?ref_=fn_tt_tt_1" TargetMode="External"/><Relationship Id="rId4693" Type="http://schemas.openxmlformats.org/officeDocument/2006/relationships/hyperlink" Target="http://www.imdb.com/title/tt0340377/?ref_=fn_tt_tt_1" TargetMode="External"/><Relationship Id="rId2031" Type="http://schemas.openxmlformats.org/officeDocument/2006/relationships/hyperlink" Target="http://www.imdb.com/title/tt0464154/?ref_=fn_tt_tt_1" TargetMode="External"/><Relationship Id="rId3361" Type="http://schemas.openxmlformats.org/officeDocument/2006/relationships/hyperlink" Target="http://www.imdb.com/title/tt0479647/?ref_=fn_tt_tt_1" TargetMode="External"/><Relationship Id="rId4692" Type="http://schemas.openxmlformats.org/officeDocument/2006/relationships/hyperlink" Target="http://www.imdb.com/title/tt0438205/?ref_=fn_tt_tt_1" TargetMode="External"/><Relationship Id="rId2032" Type="http://schemas.openxmlformats.org/officeDocument/2006/relationships/hyperlink" Target="http://www.imdb.com/title/tt0363473/?ref_=fn_tt_tt_1" TargetMode="External"/><Relationship Id="rId3364" Type="http://schemas.openxmlformats.org/officeDocument/2006/relationships/hyperlink" Target="http://www.imdb.com/title/tt2390361/?ref_=fn_tt_tt_1" TargetMode="External"/><Relationship Id="rId4695" Type="http://schemas.openxmlformats.org/officeDocument/2006/relationships/hyperlink" Target="http://www.imdb.com/title/tt0492506/?ref_=fn_tt_tt_1" TargetMode="External"/><Relationship Id="rId2033" Type="http://schemas.openxmlformats.org/officeDocument/2006/relationships/hyperlink" Target="http://www.imdb.com/title/tt0120645/?ref_=fn_tt_tt_1" TargetMode="External"/><Relationship Id="rId3363" Type="http://schemas.openxmlformats.org/officeDocument/2006/relationships/hyperlink" Target="http://www.imdb.com/title/tt0896923/?ref_=fn_tt_tt_1" TargetMode="External"/><Relationship Id="rId4694" Type="http://schemas.openxmlformats.org/officeDocument/2006/relationships/hyperlink" Target="http://www.imdb.com/title/tt1270286/?ref_=fn_tt_tt_1" TargetMode="External"/><Relationship Id="rId114" Type="http://schemas.openxmlformats.org/officeDocument/2006/relationships/hyperlink" Target="http://www.imdb.com/title/tt0346491/?ref_=fn_tt_tt_1" TargetMode="External"/><Relationship Id="rId2034" Type="http://schemas.openxmlformats.org/officeDocument/2006/relationships/hyperlink" Target="http://www.imdb.com/title/tt0112389/?ref_=fn_tt_tt_1" TargetMode="External"/><Relationship Id="rId3366" Type="http://schemas.openxmlformats.org/officeDocument/2006/relationships/hyperlink" Target="http://www.imdb.com/title/tt0110137/?ref_=fn_tt_tt_1" TargetMode="External"/><Relationship Id="rId4697" Type="http://schemas.openxmlformats.org/officeDocument/2006/relationships/hyperlink" Target="http://www.imdb.com/title/tt0306069/?ref_=fn_tt_tt_1" TargetMode="External"/><Relationship Id="rId113" Type="http://schemas.openxmlformats.org/officeDocument/2006/relationships/hyperlink" Target="http://www.imdb.com/title/tt0418279/?ref_=fn_tt_tt_1" TargetMode="External"/><Relationship Id="rId2035" Type="http://schemas.openxmlformats.org/officeDocument/2006/relationships/hyperlink" Target="http://www.imdb.com/title/tt0356443/?ref_=fn_tt_tt_1" TargetMode="External"/><Relationship Id="rId3365" Type="http://schemas.openxmlformats.org/officeDocument/2006/relationships/hyperlink" Target="http://www.imdb.com/title/tt1282140/?ref_=fn_tt_tt_1" TargetMode="External"/><Relationship Id="rId4696" Type="http://schemas.openxmlformats.org/officeDocument/2006/relationships/hyperlink" Target="http://www.imdb.com/title/tt0218043/?ref_=fn_tt_tt_1" TargetMode="External"/><Relationship Id="rId112" Type="http://schemas.openxmlformats.org/officeDocument/2006/relationships/hyperlink" Target="http://www.imdb.com/title/tt0213149/?ref_=fn_tt_tt_1" TargetMode="External"/><Relationship Id="rId2036" Type="http://schemas.openxmlformats.org/officeDocument/2006/relationships/hyperlink" Target="http://www.imdb.com/title/tt1433108/?ref_=fn_tt_tt_1" TargetMode="External"/><Relationship Id="rId3368" Type="http://schemas.openxmlformats.org/officeDocument/2006/relationships/hyperlink" Target="http://www.imdb.com/title/tt1604171/?ref_=fn_tt_tt_1" TargetMode="External"/><Relationship Id="rId4699" Type="http://schemas.openxmlformats.org/officeDocument/2006/relationships/hyperlink" Target="http://www.imdb.com/title/tt1976608/?ref_=fn_tt_tt_1" TargetMode="External"/><Relationship Id="rId111" Type="http://schemas.openxmlformats.org/officeDocument/2006/relationships/hyperlink" Target="http://www.imdb.com/title/tt0980970/?ref_=fn_tt_tt_1" TargetMode="External"/><Relationship Id="rId2037" Type="http://schemas.openxmlformats.org/officeDocument/2006/relationships/hyperlink" Target="http://www.imdb.com/title/tt0347149/?ref_=fn_tt_tt_1" TargetMode="External"/><Relationship Id="rId3367" Type="http://schemas.openxmlformats.org/officeDocument/2006/relationships/hyperlink" Target="http://www.imdb.com/title/tt0189998/?ref_=fn_tt_tt_1" TargetMode="External"/><Relationship Id="rId4698" Type="http://schemas.openxmlformats.org/officeDocument/2006/relationships/hyperlink" Target="http://www.imdb.com/title/tt0368913/?ref_=fn_tt_tt_1" TargetMode="External"/><Relationship Id="rId3315" Type="http://schemas.openxmlformats.org/officeDocument/2006/relationships/hyperlink" Target="http://www.imdb.com/title/tt0433416/?ref_=fn_tt_tt_1" TargetMode="External"/><Relationship Id="rId4646" Type="http://schemas.openxmlformats.org/officeDocument/2006/relationships/hyperlink" Target="http://www.imdb.com/title/tt0308411/?ref_=fn_tt_tt_1" TargetMode="External"/><Relationship Id="rId3314" Type="http://schemas.openxmlformats.org/officeDocument/2006/relationships/hyperlink" Target="http://www.imdb.com/title/tt0126886/?ref_=fn_tt_tt_1" TargetMode="External"/><Relationship Id="rId4645" Type="http://schemas.openxmlformats.org/officeDocument/2006/relationships/hyperlink" Target="http://www.imdb.com/title/tt0065571/?ref_=fn_tt_tt_1" TargetMode="External"/><Relationship Id="rId3317" Type="http://schemas.openxmlformats.org/officeDocument/2006/relationships/hyperlink" Target="http://www.imdb.com/title/tt0118589/?ref_=fn_tt_tt_1" TargetMode="External"/><Relationship Id="rId4648" Type="http://schemas.openxmlformats.org/officeDocument/2006/relationships/hyperlink" Target="http://www.imdb.com/title/tt0490076/?ref_=fn_tt_tt_1" TargetMode="External"/><Relationship Id="rId3316" Type="http://schemas.openxmlformats.org/officeDocument/2006/relationships/hyperlink" Target="http://www.imdb.com/title/tt1666801/?ref_=fn_tt_tt_1" TargetMode="External"/><Relationship Id="rId4647" Type="http://schemas.openxmlformats.org/officeDocument/2006/relationships/hyperlink" Target="http://www.imdb.com/title/tt0988849/?ref_=fn_tt_tt_1" TargetMode="External"/><Relationship Id="rId3319" Type="http://schemas.openxmlformats.org/officeDocument/2006/relationships/hyperlink" Target="http://www.imdb.com/title/tt0387596/?ref_=fn_tt_tt_1" TargetMode="External"/><Relationship Id="rId3318" Type="http://schemas.openxmlformats.org/officeDocument/2006/relationships/hyperlink" Target="http://www.imdb.com/title/tt1457765/?ref_=fn_tt_tt_1" TargetMode="External"/><Relationship Id="rId4649" Type="http://schemas.openxmlformats.org/officeDocument/2006/relationships/hyperlink" Target="http://www.imdb.com/title/tt0997143/?ref_=fn_tt_tt_1" TargetMode="External"/><Relationship Id="rId4640" Type="http://schemas.openxmlformats.org/officeDocument/2006/relationships/hyperlink" Target="http://www.imdb.com/title/tt1862079/?ref_=fn_tt_tt_1" TargetMode="External"/><Relationship Id="rId3311" Type="http://schemas.openxmlformats.org/officeDocument/2006/relationships/hyperlink" Target="http://www.imdb.com/title/tt1171222/?ref_=fn_tt_tt_1" TargetMode="External"/><Relationship Id="rId4642" Type="http://schemas.openxmlformats.org/officeDocument/2006/relationships/hyperlink" Target="http://www.imdb.com/title/tt1788391/?ref_=fn_tt_tt_1" TargetMode="External"/><Relationship Id="rId3310" Type="http://schemas.openxmlformats.org/officeDocument/2006/relationships/hyperlink" Target="http://www.imdb.com/title/tt0079826/?ref_=fn_tt_tt_1" TargetMode="External"/><Relationship Id="rId4641" Type="http://schemas.openxmlformats.org/officeDocument/2006/relationships/hyperlink" Target="http://www.imdb.com/title/tt1999192/?ref_=fn_tt_tt_1" TargetMode="External"/><Relationship Id="rId3313" Type="http://schemas.openxmlformats.org/officeDocument/2006/relationships/hyperlink" Target="http://www.imdb.com/title/tt0099816/?ref_=fn_tt_tt_1" TargetMode="External"/><Relationship Id="rId4644" Type="http://schemas.openxmlformats.org/officeDocument/2006/relationships/hyperlink" Target="http://www.imdb.com/title/tt1139668/?ref_=fn_tt_tt_1" TargetMode="External"/><Relationship Id="rId3312" Type="http://schemas.openxmlformats.org/officeDocument/2006/relationships/hyperlink" Target="http://www.imdb.com/title/tt0062711/?ref_=fn_tt_tt_1" TargetMode="External"/><Relationship Id="rId4643" Type="http://schemas.openxmlformats.org/officeDocument/2006/relationships/hyperlink" Target="http://www.imdb.com/title/tt1594562/?ref_=fn_tt_tt_1" TargetMode="External"/><Relationship Id="rId3304" Type="http://schemas.openxmlformats.org/officeDocument/2006/relationships/hyperlink" Target="http://www.imdb.com/title/tt1661420/?ref_=fn_tt_tt_1" TargetMode="External"/><Relationship Id="rId4635" Type="http://schemas.openxmlformats.org/officeDocument/2006/relationships/hyperlink" Target="http://www.imdb.com/title/tt0373283/?ref_=fn_tt_tt_1" TargetMode="External"/><Relationship Id="rId3303" Type="http://schemas.openxmlformats.org/officeDocument/2006/relationships/hyperlink" Target="http://www.imdb.com/title/tt1418646/?ref_=fn_tt_tt_1" TargetMode="External"/><Relationship Id="rId4634" Type="http://schemas.openxmlformats.org/officeDocument/2006/relationships/hyperlink" Target="http://www.imdb.com/title/tt1278340/?ref_=fn_tt_tt_1" TargetMode="External"/><Relationship Id="rId3306" Type="http://schemas.openxmlformats.org/officeDocument/2006/relationships/hyperlink" Target="http://www.imdb.com/title/tt0458290/?ref_=fn_tt_tt_1" TargetMode="External"/><Relationship Id="rId4637" Type="http://schemas.openxmlformats.org/officeDocument/2006/relationships/hyperlink" Target="http://www.imdb.com/title/tt0069704/?ref_=fn_tt_tt_1" TargetMode="External"/><Relationship Id="rId3305" Type="http://schemas.openxmlformats.org/officeDocument/2006/relationships/hyperlink" Target="http://www.imdb.com/title/tt0211933/?ref_=fn_tt_tt_1" TargetMode="External"/><Relationship Id="rId4636" Type="http://schemas.openxmlformats.org/officeDocument/2006/relationships/hyperlink" Target="http://www.imdb.com/title/tt2164708/?ref_=fn_tt_tt_1" TargetMode="External"/><Relationship Id="rId3308" Type="http://schemas.openxmlformats.org/officeDocument/2006/relationships/hyperlink" Target="http://www.imdb.com/title/tt0093437/?ref_=fn_tt_tt_1" TargetMode="External"/><Relationship Id="rId4639" Type="http://schemas.openxmlformats.org/officeDocument/2006/relationships/hyperlink" Target="http://www.imdb.com/title/tt0455326/?ref_=fn_tt_tt_1" TargetMode="External"/><Relationship Id="rId3307" Type="http://schemas.openxmlformats.org/officeDocument/2006/relationships/hyperlink" Target="http://www.imdb.com/title/tt1641841/?ref_=fn_tt_tt_1" TargetMode="External"/><Relationship Id="rId4638" Type="http://schemas.openxmlformats.org/officeDocument/2006/relationships/hyperlink" Target="http://www.imdb.com/title/tt0815181/?ref_=fn_tt_tt_1" TargetMode="External"/><Relationship Id="rId3309" Type="http://schemas.openxmlformats.org/officeDocument/2006/relationships/hyperlink" Target="http://www.imdb.com/title/tt1263670/?ref_=fn_tt_tt_1" TargetMode="External"/><Relationship Id="rId3300" Type="http://schemas.openxmlformats.org/officeDocument/2006/relationships/hyperlink" Target="http://www.imdb.com/title/tt0090555/?ref_=fn_tt_tt_1" TargetMode="External"/><Relationship Id="rId4631" Type="http://schemas.openxmlformats.org/officeDocument/2006/relationships/hyperlink" Target="http://www.imdb.com/title/tt0339419/?ref_=fn_tt_tt_1" TargetMode="External"/><Relationship Id="rId4630" Type="http://schemas.openxmlformats.org/officeDocument/2006/relationships/hyperlink" Target="http://www.imdb.com/title/tt0158583/?ref_=fn_tt_tt_1" TargetMode="External"/><Relationship Id="rId3302" Type="http://schemas.openxmlformats.org/officeDocument/2006/relationships/hyperlink" Target="http://www.imdb.com/title/tt0325596/?ref_=fn_tt_tt_1" TargetMode="External"/><Relationship Id="rId4633" Type="http://schemas.openxmlformats.org/officeDocument/2006/relationships/hyperlink" Target="http://www.imdb.com/title/tt3569356/?ref_=fn_tt_tt_1" TargetMode="External"/><Relationship Id="rId3301" Type="http://schemas.openxmlformats.org/officeDocument/2006/relationships/hyperlink" Target="http://www.imdb.com/title/tt1679332/?ref_=fn_tt_tt_1" TargetMode="External"/><Relationship Id="rId4632" Type="http://schemas.openxmlformats.org/officeDocument/2006/relationships/hyperlink" Target="http://www.imdb.com/title/tt0186719/?ref_=fn_tt_tt_1" TargetMode="External"/><Relationship Id="rId2005" Type="http://schemas.openxmlformats.org/officeDocument/2006/relationships/hyperlink" Target="http://www.imdb.com/title/tt1946381/?ref_=fn_tt_tt_1" TargetMode="External"/><Relationship Id="rId3337" Type="http://schemas.openxmlformats.org/officeDocument/2006/relationships/hyperlink" Target="http://www.imdb.com/title/tt0449059/?ref_=fn_tt_tt_1" TargetMode="External"/><Relationship Id="rId4668" Type="http://schemas.openxmlformats.org/officeDocument/2006/relationships/hyperlink" Target="http://www.imdb.com/title/tt2016335/?ref_=fn_tt_tt_1" TargetMode="External"/><Relationship Id="rId2006" Type="http://schemas.openxmlformats.org/officeDocument/2006/relationships/hyperlink" Target="http://www.imdb.com/title/tt0094947/?ref_=fn_tt_tt_1" TargetMode="External"/><Relationship Id="rId3336" Type="http://schemas.openxmlformats.org/officeDocument/2006/relationships/hyperlink" Target="http://www.imdb.com/title/tt0088161/?ref_=fn_tt_tt_1" TargetMode="External"/><Relationship Id="rId4667" Type="http://schemas.openxmlformats.org/officeDocument/2006/relationships/hyperlink" Target="http://www.imdb.com/title/tt2380301/?ref_=fn_tt_tt_1" TargetMode="External"/><Relationship Id="rId2007" Type="http://schemas.openxmlformats.org/officeDocument/2006/relationships/hyperlink" Target="http://www.imdb.com/title/tt0337692/?ref_=fn_tt_tt_1" TargetMode="External"/><Relationship Id="rId3339" Type="http://schemas.openxmlformats.org/officeDocument/2006/relationships/hyperlink" Target="http://www.imdb.com/title/tt0289043/?ref_=fn_tt_tt_1" TargetMode="External"/><Relationship Id="rId2008" Type="http://schemas.openxmlformats.org/officeDocument/2006/relationships/hyperlink" Target="http://www.imdb.com/title/tt0092007/?ref_=fn_tt_tt_1" TargetMode="External"/><Relationship Id="rId3338" Type="http://schemas.openxmlformats.org/officeDocument/2006/relationships/hyperlink" Target="http://www.imdb.com/title/tt0092005/?ref_=fn_tt_tt_1" TargetMode="External"/><Relationship Id="rId4669" Type="http://schemas.openxmlformats.org/officeDocument/2006/relationships/hyperlink" Target="http://www.imdb.com/title/tt0027125/?ref_=fn_tt_tt_1" TargetMode="External"/><Relationship Id="rId2009" Type="http://schemas.openxmlformats.org/officeDocument/2006/relationships/hyperlink" Target="http://www.imdb.com/title/tt0479143/?ref_=fn_tt_tt_1" TargetMode="External"/><Relationship Id="rId4660" Type="http://schemas.openxmlformats.org/officeDocument/2006/relationships/hyperlink" Target="http://www.imdb.com/title/tt0133117/?ref_=fn_tt_tt_1" TargetMode="External"/><Relationship Id="rId3331" Type="http://schemas.openxmlformats.org/officeDocument/2006/relationships/hyperlink" Target="http://www.imdb.com/title/tt0110912/?ref_=fn_tt_tt_1" TargetMode="External"/><Relationship Id="rId4662" Type="http://schemas.openxmlformats.org/officeDocument/2006/relationships/hyperlink" Target="http://www.imdb.com/title/tt4044464/?ref_=fn_tt_tt_1" TargetMode="External"/><Relationship Id="rId2000" Type="http://schemas.openxmlformats.org/officeDocument/2006/relationships/hyperlink" Target="http://www.imdb.com/title/tt1272051/?ref_=fn_tt_tt_1" TargetMode="External"/><Relationship Id="rId3330" Type="http://schemas.openxmlformats.org/officeDocument/2006/relationships/hyperlink" Target="http://www.imdb.com/title/tt0493264/?ref_=fn_tt_tt_1" TargetMode="External"/><Relationship Id="rId4661" Type="http://schemas.openxmlformats.org/officeDocument/2006/relationships/hyperlink" Target="http://www.imdb.com/title/tt0126938/?ref_=fn_tt_tt_1" TargetMode="External"/><Relationship Id="rId2001" Type="http://schemas.openxmlformats.org/officeDocument/2006/relationships/hyperlink" Target="http://www.imdb.com/title/tt2193215/?ref_=fn_tt_tt_1" TargetMode="External"/><Relationship Id="rId3333" Type="http://schemas.openxmlformats.org/officeDocument/2006/relationships/hyperlink" Target="http://www.imdb.com/title/tt2872718/?ref_=fn_tt_tt_1" TargetMode="External"/><Relationship Id="rId4664" Type="http://schemas.openxmlformats.org/officeDocument/2006/relationships/hyperlink" Target="http://www.imdb.com/title/tt1510934/?ref_=fn_tt_tt_1" TargetMode="External"/><Relationship Id="rId2002" Type="http://schemas.openxmlformats.org/officeDocument/2006/relationships/hyperlink" Target="http://www.imdb.com/title/tt1233301/?ref_=fn_tt_tt_1" TargetMode="External"/><Relationship Id="rId3332" Type="http://schemas.openxmlformats.org/officeDocument/2006/relationships/hyperlink" Target="http://www.imdb.com/title/tt0079588/?ref_=fn_tt_tt_1" TargetMode="External"/><Relationship Id="rId4663" Type="http://schemas.openxmlformats.org/officeDocument/2006/relationships/hyperlink" Target="http://www.imdb.com/title/tt2187884/?ref_=fn_tt_tt_1" TargetMode="External"/><Relationship Id="rId2003" Type="http://schemas.openxmlformats.org/officeDocument/2006/relationships/hyperlink" Target="http://www.imdb.com/title/tt0066549/?ref_=fn_tt_tt_1" TargetMode="External"/><Relationship Id="rId3335" Type="http://schemas.openxmlformats.org/officeDocument/2006/relationships/hyperlink" Target="http://www.imdb.com/title/tt0059742/?ref_=fn_tt_tt_1" TargetMode="External"/><Relationship Id="rId4666" Type="http://schemas.openxmlformats.org/officeDocument/2006/relationships/hyperlink" Target="http://www.imdb.com/title/tt1799508/?ref_=fn_tt_tt_1" TargetMode="External"/><Relationship Id="rId2004" Type="http://schemas.openxmlformats.org/officeDocument/2006/relationships/hyperlink" Target="http://www.imdb.com/title/tt2952602/?ref_=fn_tt_tt_1" TargetMode="External"/><Relationship Id="rId3334" Type="http://schemas.openxmlformats.org/officeDocument/2006/relationships/hyperlink" Target="http://www.imdb.com/title/tt0331953/?ref_=fn_tt_tt_1" TargetMode="External"/><Relationship Id="rId4665" Type="http://schemas.openxmlformats.org/officeDocument/2006/relationships/hyperlink" Target="http://www.imdb.com/title/tt2139721/?ref_=fn_tt_tt_1" TargetMode="External"/><Relationship Id="rId3326" Type="http://schemas.openxmlformats.org/officeDocument/2006/relationships/hyperlink" Target="http://www.imdb.com/title/tt2178470/?ref_=fn_tt_tt_1" TargetMode="External"/><Relationship Id="rId4657" Type="http://schemas.openxmlformats.org/officeDocument/2006/relationships/hyperlink" Target="http://www.imdb.com/title/tt0360717/?ref_=fn_tt_tt_1" TargetMode="External"/><Relationship Id="rId3325" Type="http://schemas.openxmlformats.org/officeDocument/2006/relationships/hyperlink" Target="http://www.imdb.com/title/tt0460989/?ref_=fn_tt_tt_1" TargetMode="External"/><Relationship Id="rId4656" Type="http://schemas.openxmlformats.org/officeDocument/2006/relationships/hyperlink" Target="http://www.imdb.com/title/tt0964179/?ref_=fn_tt_tt_1" TargetMode="External"/><Relationship Id="rId3328" Type="http://schemas.openxmlformats.org/officeDocument/2006/relationships/hyperlink" Target="http://www.imdb.com/title/tt0043949/?ref_=fn_tt_tt_1" TargetMode="External"/><Relationship Id="rId4659" Type="http://schemas.openxmlformats.org/officeDocument/2006/relationships/hyperlink" Target="http://www.imdb.com/title/tt0468489/?ref_=fn_tt_tt_1" TargetMode="External"/><Relationship Id="rId3327" Type="http://schemas.openxmlformats.org/officeDocument/2006/relationships/hyperlink" Target="http://www.imdb.com/title/tt0087538/?ref_=fn_tt_tt_1" TargetMode="External"/><Relationship Id="rId4658" Type="http://schemas.openxmlformats.org/officeDocument/2006/relationships/hyperlink" Target="http://www.imdb.com/title/tt0397065/?ref_=fn_tt_tt_1" TargetMode="External"/><Relationship Id="rId3329" Type="http://schemas.openxmlformats.org/officeDocument/2006/relationships/hyperlink" Target="http://www.imdb.com/title/tt0963194/?ref_=fn_tt_tt_1" TargetMode="External"/><Relationship Id="rId3320" Type="http://schemas.openxmlformats.org/officeDocument/2006/relationships/hyperlink" Target="http://www.imdb.com/title/tt0810784/?ref_=fn_tt_tt_1" TargetMode="External"/><Relationship Id="rId4651" Type="http://schemas.openxmlformats.org/officeDocument/2006/relationships/hyperlink" Target="http://www.imdb.com/title/tt0110057/?ref_=fn_tt_tt_1" TargetMode="External"/><Relationship Id="rId4650" Type="http://schemas.openxmlformats.org/officeDocument/2006/relationships/hyperlink" Target="http://www.imdb.com/title/tt0044706/?ref_=fn_tt_tt_1" TargetMode="External"/><Relationship Id="rId3322" Type="http://schemas.openxmlformats.org/officeDocument/2006/relationships/hyperlink" Target="http://www.imdb.com/title/tt2017038/?ref_=fn_tt_tt_1" TargetMode="External"/><Relationship Id="rId4653" Type="http://schemas.openxmlformats.org/officeDocument/2006/relationships/hyperlink" Target="http://www.imdb.com/title/tt2983582/?ref_=fn_tt_tt_1" TargetMode="External"/><Relationship Id="rId3321" Type="http://schemas.openxmlformats.org/officeDocument/2006/relationships/hyperlink" Target="http://www.imdb.com/title/tt1188996/?ref_=fn_tt_tt_1" TargetMode="External"/><Relationship Id="rId4652" Type="http://schemas.openxmlformats.org/officeDocument/2006/relationships/hyperlink" Target="http://www.imdb.com/title/tt0436724/?ref_=fn_tt_tt_1" TargetMode="External"/><Relationship Id="rId3324" Type="http://schemas.openxmlformats.org/officeDocument/2006/relationships/hyperlink" Target="http://www.imdb.com/title/tt0795434/?ref_=fn_tt_tt_1" TargetMode="External"/><Relationship Id="rId4655" Type="http://schemas.openxmlformats.org/officeDocument/2006/relationships/hyperlink" Target="http://www.imdb.com/title/tt1015471/?ref_=fn_tt_tt_1" TargetMode="External"/><Relationship Id="rId3323" Type="http://schemas.openxmlformats.org/officeDocument/2006/relationships/hyperlink" Target="http://www.imdb.com/title/tt0164085/?ref_=fn_tt_tt_1" TargetMode="External"/><Relationship Id="rId4654" Type="http://schemas.openxmlformats.org/officeDocument/2006/relationships/hyperlink" Target="http://www.imdb.com/title/tt0242587/?ref_=fn_tt_tt_1" TargetMode="External"/><Relationship Id="rId2090" Type="http://schemas.openxmlformats.org/officeDocument/2006/relationships/hyperlink" Target="http://www.imdb.com/title/tt1995390/?ref_=fn_tt_tt_1" TargetMode="External"/><Relationship Id="rId2091" Type="http://schemas.openxmlformats.org/officeDocument/2006/relationships/hyperlink" Target="http://www.imdb.com/title/tt0239948/?ref_=fn_tt_tt_1" TargetMode="External"/><Relationship Id="rId2092" Type="http://schemas.openxmlformats.org/officeDocument/2006/relationships/hyperlink" Target="http://www.imdb.com/title/tt2023453/?ref_=fn_tt_tt_1" TargetMode="External"/><Relationship Id="rId2093" Type="http://schemas.openxmlformats.org/officeDocument/2006/relationships/hyperlink" Target="http://www.imdb.com/title/tt0162677/?ref_=fn_tt_tt_1" TargetMode="External"/><Relationship Id="rId2094" Type="http://schemas.openxmlformats.org/officeDocument/2006/relationships/hyperlink" Target="http://www.imdb.com/title/tt0261392/?ref_=fn_tt_tt_1" TargetMode="External"/><Relationship Id="rId2095" Type="http://schemas.openxmlformats.org/officeDocument/2006/relationships/hyperlink" Target="http://www.imdb.com/title/tt0399201/?ref_=fn_tt_tt_1" TargetMode="External"/><Relationship Id="rId2096" Type="http://schemas.openxmlformats.org/officeDocument/2006/relationships/hyperlink" Target="http://www.imdb.com/title/tt0221218/?ref_=fn_tt_tt_1" TargetMode="External"/><Relationship Id="rId2097" Type="http://schemas.openxmlformats.org/officeDocument/2006/relationships/hyperlink" Target="http://www.imdb.com/title/tt0475290/?ref_=fn_tt_tt_1" TargetMode="External"/><Relationship Id="rId2098" Type="http://schemas.openxmlformats.org/officeDocument/2006/relationships/hyperlink" Target="http://www.imdb.com/title/tt0236348/?ref_=fn_tt_tt_1" TargetMode="External"/><Relationship Id="rId2099" Type="http://schemas.openxmlformats.org/officeDocument/2006/relationships/hyperlink" Target="http://www.imdb.com/title/tt2312718/?ref_=fn_tt_tt_1" TargetMode="External"/><Relationship Id="rId3391" Type="http://schemas.openxmlformats.org/officeDocument/2006/relationships/hyperlink" Target="http://www.imdb.com/title/tt0457572/?ref_=fn_tt_tt_1" TargetMode="External"/><Relationship Id="rId2060" Type="http://schemas.openxmlformats.org/officeDocument/2006/relationships/hyperlink" Target="http://www.imdb.com/title/tt0102005/?ref_=fn_tt_tt_1" TargetMode="External"/><Relationship Id="rId3390" Type="http://schemas.openxmlformats.org/officeDocument/2006/relationships/hyperlink" Target="http://www.imdb.com/title/tt0119494/?ref_=fn_tt_tt_1" TargetMode="External"/><Relationship Id="rId2061" Type="http://schemas.openxmlformats.org/officeDocument/2006/relationships/hyperlink" Target="http://www.imdb.com/title/tt0478134/?ref_=fn_tt_tt_1" TargetMode="External"/><Relationship Id="rId3393" Type="http://schemas.openxmlformats.org/officeDocument/2006/relationships/hyperlink" Target="http://www.imdb.com/title/tt1235189/?ref_=fn_tt_tt_1" TargetMode="External"/><Relationship Id="rId2062" Type="http://schemas.openxmlformats.org/officeDocument/2006/relationships/hyperlink" Target="http://www.imdb.com/title/tt1035736/?ref_=fn_tt_tt_1" TargetMode="External"/><Relationship Id="rId3392" Type="http://schemas.openxmlformats.org/officeDocument/2006/relationships/hyperlink" Target="http://www.imdb.com/title/tt0373445/?ref_=fn_tt_tt_1" TargetMode="External"/><Relationship Id="rId2063" Type="http://schemas.openxmlformats.org/officeDocument/2006/relationships/hyperlink" Target="http://www.imdb.com/title/tt2271563/?ref_=fn_tt_tt_1" TargetMode="External"/><Relationship Id="rId3395" Type="http://schemas.openxmlformats.org/officeDocument/2006/relationships/hyperlink" Target="http://www.imdb.com/title/tt1238834/?ref_=fn_tt_tt_1" TargetMode="External"/><Relationship Id="rId2064" Type="http://schemas.openxmlformats.org/officeDocument/2006/relationships/hyperlink" Target="http://www.imdb.com/title/tt1179258/?ref_=fn_tt_tt_1" TargetMode="External"/><Relationship Id="rId3394" Type="http://schemas.openxmlformats.org/officeDocument/2006/relationships/hyperlink" Target="http://www.imdb.com/title/tt0964539/?ref_=fn_tt_tt_1" TargetMode="External"/><Relationship Id="rId2065" Type="http://schemas.openxmlformats.org/officeDocument/2006/relationships/hyperlink" Target="http://www.imdb.com/title/tt2397255/?ref_=fn_tt_tt_1" TargetMode="External"/><Relationship Id="rId3397" Type="http://schemas.openxmlformats.org/officeDocument/2006/relationships/hyperlink" Target="http://www.imdb.com/title/tt0342272/?ref_=fn_tt_tt_1" TargetMode="External"/><Relationship Id="rId2066" Type="http://schemas.openxmlformats.org/officeDocument/2006/relationships/hyperlink" Target="http://www.imdb.com/title/tt0241025/?ref_=fn_tt_tt_1" TargetMode="External"/><Relationship Id="rId3396" Type="http://schemas.openxmlformats.org/officeDocument/2006/relationships/hyperlink" Target="http://www.imdb.com/title/tt0360323/?ref_=fn_tt_tt_1" TargetMode="External"/><Relationship Id="rId2067" Type="http://schemas.openxmlformats.org/officeDocument/2006/relationships/hyperlink" Target="http://www.imdb.com/title/tt1403130/?ref_=fn_tt_tt_1" TargetMode="External"/><Relationship Id="rId3399" Type="http://schemas.openxmlformats.org/officeDocument/2006/relationships/hyperlink" Target="http://www.imdb.com/title/tt0094625/?ref_=fn_tt_tt_1" TargetMode="External"/><Relationship Id="rId2068" Type="http://schemas.openxmlformats.org/officeDocument/2006/relationships/hyperlink" Target="http://www.imdb.com/title/tt0450385/?ref_=fn_tt_tt_1" TargetMode="External"/><Relationship Id="rId3398" Type="http://schemas.openxmlformats.org/officeDocument/2006/relationships/hyperlink" Target="http://www.imdb.com/title/tt2494384/?ref_=fn_tt_tt_1" TargetMode="External"/><Relationship Id="rId2069" Type="http://schemas.openxmlformats.org/officeDocument/2006/relationships/hyperlink" Target="http://www.imdb.com/title/tt0094012/?ref_=fn_tt_tt_1" TargetMode="External"/><Relationship Id="rId3380" Type="http://schemas.openxmlformats.org/officeDocument/2006/relationships/hyperlink" Target="http://www.imdb.com/title/tt1371155/?ref_=fn_tt_tt_1" TargetMode="External"/><Relationship Id="rId2050" Type="http://schemas.openxmlformats.org/officeDocument/2006/relationships/hyperlink" Target="http://www.imdb.com/title/tt0206314/?ref_=fn_tt_tt_1" TargetMode="External"/><Relationship Id="rId3382" Type="http://schemas.openxmlformats.org/officeDocument/2006/relationships/hyperlink" Target="http://www.imdb.com/title/tt0119937/?ref_=fn_tt_tt_1" TargetMode="External"/><Relationship Id="rId2051" Type="http://schemas.openxmlformats.org/officeDocument/2006/relationships/hyperlink" Target="http://www.imdb.com/title/tt1376213/?ref_=fn_tt_tt_1" TargetMode="External"/><Relationship Id="rId3381" Type="http://schemas.openxmlformats.org/officeDocument/2006/relationships/hyperlink" Target="http://www.imdb.com/title/tt0829098/?ref_=fn_tt_tt_1" TargetMode="External"/><Relationship Id="rId2052" Type="http://schemas.openxmlformats.org/officeDocument/2006/relationships/hyperlink" Target="http://www.imdb.com/title/tt0149691/?ref_=fn_tt_tt_1" TargetMode="External"/><Relationship Id="rId3384" Type="http://schemas.openxmlformats.org/officeDocument/2006/relationships/hyperlink" Target="http://www.imdb.com/title/tt0485601/?ref_=fn_tt_tt_1" TargetMode="External"/><Relationship Id="rId2053" Type="http://schemas.openxmlformats.org/officeDocument/2006/relationships/hyperlink" Target="http://www.imdb.com/title/tt0360139/?ref_=fn_tt_tt_1" TargetMode="External"/><Relationship Id="rId3383" Type="http://schemas.openxmlformats.org/officeDocument/2006/relationships/hyperlink" Target="http://www.imdb.com/title/tt0086582/?ref_=fn_tt_tt_1" TargetMode="External"/><Relationship Id="rId2054" Type="http://schemas.openxmlformats.org/officeDocument/2006/relationships/hyperlink" Target="http://www.imdb.com/title/tt0198386/?ref_=fn_tt_tt_1" TargetMode="External"/><Relationship Id="rId3386" Type="http://schemas.openxmlformats.org/officeDocument/2006/relationships/hyperlink" Target="http://www.imdb.com/title/tt0398027/?ref_=fn_tt_tt_1" TargetMode="External"/><Relationship Id="rId2055" Type="http://schemas.openxmlformats.org/officeDocument/2006/relationships/hyperlink" Target="http://www.imdb.com/title/tt1506999/?ref_=fn_tt_tt_1" TargetMode="External"/><Relationship Id="rId3385" Type="http://schemas.openxmlformats.org/officeDocument/2006/relationships/hyperlink" Target="http://www.imdb.com/title/tt1980929/?ref_=fn_tt_tt_1" TargetMode="External"/><Relationship Id="rId2056" Type="http://schemas.openxmlformats.org/officeDocument/2006/relationships/hyperlink" Target="http://www.imdb.com/title/tt0093300/?ref_=fn_tt_tt_1" TargetMode="External"/><Relationship Id="rId3388" Type="http://schemas.openxmlformats.org/officeDocument/2006/relationships/hyperlink" Target="http://www.imdb.com/title/tt2241676/?ref_=fn_tt_tt_1" TargetMode="External"/><Relationship Id="rId2057" Type="http://schemas.openxmlformats.org/officeDocument/2006/relationships/hyperlink" Target="http://www.imdb.com/title/tt0116999/?ref_=fn_tt_tt_1" TargetMode="External"/><Relationship Id="rId3387" Type="http://schemas.openxmlformats.org/officeDocument/2006/relationships/hyperlink" Target="http://www.imdb.com/title/tt0283503/?ref_=fn_tt_tt_1" TargetMode="External"/><Relationship Id="rId2058" Type="http://schemas.openxmlformats.org/officeDocument/2006/relationships/hyperlink" Target="http://www.imdb.com/title/tt1091751/?ref_=fn_tt_tt_1" TargetMode="External"/><Relationship Id="rId2059" Type="http://schemas.openxmlformats.org/officeDocument/2006/relationships/hyperlink" Target="http://www.imdb.com/title/tt0172396/?ref_=fn_tt_tt_1" TargetMode="External"/><Relationship Id="rId3389" Type="http://schemas.openxmlformats.org/officeDocument/2006/relationships/hyperlink" Target="http://www.imdb.com/title/tt0314676/?ref_=fn_tt_tt_1" TargetMode="External"/><Relationship Id="rId2080" Type="http://schemas.openxmlformats.org/officeDocument/2006/relationships/hyperlink" Target="http://www.imdb.com/title/tt0113957/?ref_=fn_tt_tt_1" TargetMode="External"/><Relationship Id="rId2081" Type="http://schemas.openxmlformats.org/officeDocument/2006/relationships/hyperlink" Target="http://www.imdb.com/title/tt0277027/?ref_=fn_tt_tt_1" TargetMode="External"/><Relationship Id="rId2082" Type="http://schemas.openxmlformats.org/officeDocument/2006/relationships/hyperlink" Target="http://www.imdb.com/title/tt3210686/?ref_=fn_tt_tt_1" TargetMode="External"/><Relationship Id="rId2083" Type="http://schemas.openxmlformats.org/officeDocument/2006/relationships/hyperlink" Target="http://www.imdb.com/title/tt0320691/?ref_=fn_tt_tt_1" TargetMode="External"/><Relationship Id="rId2084" Type="http://schemas.openxmlformats.org/officeDocument/2006/relationships/hyperlink" Target="http://www.imdb.com/title/tt0398017/?ref_=fn_tt_tt_1" TargetMode="External"/><Relationship Id="rId2085" Type="http://schemas.openxmlformats.org/officeDocument/2006/relationships/hyperlink" Target="http://www.imdb.com/title/tt1130080/?ref_=fn_tt_tt_1" TargetMode="External"/><Relationship Id="rId2086" Type="http://schemas.openxmlformats.org/officeDocument/2006/relationships/hyperlink" Target="http://www.imdb.com/title/tt0108101/?ref_=fn_tt_tt_1" TargetMode="External"/><Relationship Id="rId2087" Type="http://schemas.openxmlformats.org/officeDocument/2006/relationships/hyperlink" Target="http://www.imdb.com/title/tt0367652/?ref_=fn_tt_tt_1" TargetMode="External"/><Relationship Id="rId2088" Type="http://schemas.openxmlformats.org/officeDocument/2006/relationships/hyperlink" Target="http://www.imdb.com/title/tt2387559/?ref_=fn_tt_tt_1" TargetMode="External"/><Relationship Id="rId2089" Type="http://schemas.openxmlformats.org/officeDocument/2006/relationships/hyperlink" Target="http://www.imdb.com/title/tt1976009/?ref_=fn_tt_tt_1" TargetMode="External"/><Relationship Id="rId2070" Type="http://schemas.openxmlformats.org/officeDocument/2006/relationships/hyperlink" Target="http://www.imdb.com/title/tt3007512/?ref_=fn_tt_tt_1" TargetMode="External"/><Relationship Id="rId2071" Type="http://schemas.openxmlformats.org/officeDocument/2006/relationships/hyperlink" Target="http://www.imdb.com/title/tt0099653/?ref_=fn_tt_tt_1" TargetMode="External"/><Relationship Id="rId2072" Type="http://schemas.openxmlformats.org/officeDocument/2006/relationships/hyperlink" Target="http://www.imdb.com/title/tt0129387/?ref_=fn_tt_tt_1" TargetMode="External"/><Relationship Id="rId2073" Type="http://schemas.openxmlformats.org/officeDocument/2006/relationships/hyperlink" Target="http://www.imdb.com/title/tt0111070/?ref_=fn_tt_tt_1" TargetMode="External"/><Relationship Id="rId2074" Type="http://schemas.openxmlformats.org/officeDocument/2006/relationships/hyperlink" Target="http://www.imdb.com/title/tt0265662/?ref_=fn_tt_tt_1" TargetMode="External"/><Relationship Id="rId2075" Type="http://schemas.openxmlformats.org/officeDocument/2006/relationships/hyperlink" Target="http://www.imdb.com/title/tt0492956/?ref_=fn_tt_tt_1" TargetMode="External"/><Relationship Id="rId2076" Type="http://schemas.openxmlformats.org/officeDocument/2006/relationships/hyperlink" Target="http://www.imdb.com/title/tt0112579/?ref_=fn_tt_tt_1" TargetMode="External"/><Relationship Id="rId2077" Type="http://schemas.openxmlformats.org/officeDocument/2006/relationships/hyperlink" Target="http://www.imdb.com/title/tt0255798/?ref_=fn_tt_tt_1" TargetMode="External"/><Relationship Id="rId2078" Type="http://schemas.openxmlformats.org/officeDocument/2006/relationships/hyperlink" Target="http://www.imdb.com/title/tt0083987/?ref_=fn_tt_tt_1" TargetMode="External"/><Relationship Id="rId2079" Type="http://schemas.openxmlformats.org/officeDocument/2006/relationships/hyperlink" Target="http://www.imdb.com/title/tt2980648/?ref_=fn_tt_tt_1" TargetMode="External"/><Relationship Id="rId2940" Type="http://schemas.openxmlformats.org/officeDocument/2006/relationships/hyperlink" Target="http://www.imdb.com/title/tt0273799/?ref_=fn_tt_tt_1" TargetMode="External"/><Relationship Id="rId1610" Type="http://schemas.openxmlformats.org/officeDocument/2006/relationships/hyperlink" Target="http://www.imdb.com/title/tt0758745/?ref_=fn_tt_tt_1" TargetMode="External"/><Relationship Id="rId2941" Type="http://schemas.openxmlformats.org/officeDocument/2006/relationships/hyperlink" Target="http://www.imdb.com/title/tt1625346/?ref_=fn_tt_tt_1" TargetMode="External"/><Relationship Id="rId1611" Type="http://schemas.openxmlformats.org/officeDocument/2006/relationships/hyperlink" Target="http://www.imdb.com/title/tt0430105/?ref_=fn_tt_tt_1" TargetMode="External"/><Relationship Id="rId2942" Type="http://schemas.openxmlformats.org/officeDocument/2006/relationships/hyperlink" Target="http://www.imdb.com/title/tt0479884/?ref_=fn_tt_tt_1" TargetMode="External"/><Relationship Id="rId1612" Type="http://schemas.openxmlformats.org/officeDocument/2006/relationships/hyperlink" Target="http://www.imdb.com/title/tt0871426/?ref_=fn_tt_tt_1" TargetMode="External"/><Relationship Id="rId2943" Type="http://schemas.openxmlformats.org/officeDocument/2006/relationships/hyperlink" Target="http://www.imdb.com/title/tt0119326/?ref_=fn_tt_tt_1" TargetMode="External"/><Relationship Id="rId1613" Type="http://schemas.openxmlformats.org/officeDocument/2006/relationships/hyperlink" Target="http://www.imdb.com/title/tt0119313/?ref_=fn_tt_tt_1" TargetMode="External"/><Relationship Id="rId2944" Type="http://schemas.openxmlformats.org/officeDocument/2006/relationships/hyperlink" Target="http://www.imdb.com/title/tt0120722/?ref_=fn_tt_tt_1" TargetMode="External"/><Relationship Id="rId1614" Type="http://schemas.openxmlformats.org/officeDocument/2006/relationships/hyperlink" Target="http://www.imdb.com/title/tt0901476/?ref_=fn_tt_tt_1" TargetMode="External"/><Relationship Id="rId2945" Type="http://schemas.openxmlformats.org/officeDocument/2006/relationships/hyperlink" Target="http://www.imdb.com/title/tt1407061/?ref_=fn_tt_tt_1" TargetMode="External"/><Relationship Id="rId1615" Type="http://schemas.openxmlformats.org/officeDocument/2006/relationships/hyperlink" Target="http://www.imdb.com/title/tt0364751/?ref_=fn_tt_tt_1" TargetMode="External"/><Relationship Id="rId2946" Type="http://schemas.openxmlformats.org/officeDocument/2006/relationships/hyperlink" Target="http://www.imdb.com/title/tt1084950/?ref_=fn_tt_tt_1" TargetMode="External"/><Relationship Id="rId1616" Type="http://schemas.openxmlformats.org/officeDocument/2006/relationships/hyperlink" Target="http://www.imdb.com/title/tt0337563/?ref_=fn_tt_tt_1" TargetMode="External"/><Relationship Id="rId2947" Type="http://schemas.openxmlformats.org/officeDocument/2006/relationships/hyperlink" Target="http://www.imdb.com/title/tt0082934/?ref_=fn_tt_tt_1" TargetMode="External"/><Relationship Id="rId907" Type="http://schemas.openxmlformats.org/officeDocument/2006/relationships/hyperlink" Target="http://www.imdb.com/title/tt0795421/?ref_=fn_tt_tt_1" TargetMode="External"/><Relationship Id="rId1617" Type="http://schemas.openxmlformats.org/officeDocument/2006/relationships/hyperlink" Target="http://www.imdb.com/title/tt1605783/?ref_=fn_tt_tt_1" TargetMode="External"/><Relationship Id="rId2948" Type="http://schemas.openxmlformats.org/officeDocument/2006/relationships/hyperlink" Target="http://www.imdb.com/title/tt0335119/?ref_=fn_tt_tt_1" TargetMode="External"/><Relationship Id="rId906" Type="http://schemas.openxmlformats.org/officeDocument/2006/relationships/hyperlink" Target="http://www.imdb.com/title/tt0452594/?ref_=fn_tt_tt_1" TargetMode="External"/><Relationship Id="rId1618" Type="http://schemas.openxmlformats.org/officeDocument/2006/relationships/hyperlink" Target="http://www.imdb.com/title/tt1821658/?ref_=fn_tt_tt_1" TargetMode="External"/><Relationship Id="rId2949" Type="http://schemas.openxmlformats.org/officeDocument/2006/relationships/hyperlink" Target="http://www.imdb.com/title/tt0082096/?ref_=fn_tt_tt_1" TargetMode="External"/><Relationship Id="rId905" Type="http://schemas.openxmlformats.org/officeDocument/2006/relationships/hyperlink" Target="http://www.imdb.com/title/tt1790885/?ref_=fn_tt_tt_1" TargetMode="External"/><Relationship Id="rId1619" Type="http://schemas.openxmlformats.org/officeDocument/2006/relationships/hyperlink" Target="http://www.imdb.com/title/tt0221027/?ref_=fn_tt_tt_1" TargetMode="External"/><Relationship Id="rId904" Type="http://schemas.openxmlformats.org/officeDocument/2006/relationships/hyperlink" Target="http://www.imdb.com/title/tt0264464/?ref_=fn_tt_tt_1" TargetMode="External"/><Relationship Id="rId909" Type="http://schemas.openxmlformats.org/officeDocument/2006/relationships/hyperlink" Target="http://www.imdb.com/title/tt0377818/?ref_=fn_tt_tt_1" TargetMode="External"/><Relationship Id="rId908" Type="http://schemas.openxmlformats.org/officeDocument/2006/relationships/hyperlink" Target="http://www.imdb.com/title/tt0817230/?ref_=fn_tt_tt_1" TargetMode="External"/><Relationship Id="rId903" Type="http://schemas.openxmlformats.org/officeDocument/2006/relationships/hyperlink" Target="http://www.imdb.com/title/tt0338216/?ref_=fn_tt_tt_1" TargetMode="External"/><Relationship Id="rId902" Type="http://schemas.openxmlformats.org/officeDocument/2006/relationships/hyperlink" Target="http://www.imdb.com/title/tt0120603/?ref_=fn_tt_tt_1" TargetMode="External"/><Relationship Id="rId901" Type="http://schemas.openxmlformats.org/officeDocument/2006/relationships/hyperlink" Target="http://www.imdb.com/title/tt0462322/?ref_=fn_tt_tt_1" TargetMode="External"/><Relationship Id="rId900" Type="http://schemas.openxmlformats.org/officeDocument/2006/relationships/hyperlink" Target="http://www.imdb.com/title/tt1197624/?ref_=fn_tt_tt_1" TargetMode="External"/><Relationship Id="rId2930" Type="http://schemas.openxmlformats.org/officeDocument/2006/relationships/hyperlink" Target="http://www.imdb.com/title/tt0164181/?ref_=fn_tt_tt_1" TargetMode="External"/><Relationship Id="rId1600" Type="http://schemas.openxmlformats.org/officeDocument/2006/relationships/hyperlink" Target="http://www.imdb.com/title/tt0102713/?ref_=fn_tt_tt_1" TargetMode="External"/><Relationship Id="rId2931" Type="http://schemas.openxmlformats.org/officeDocument/2006/relationships/hyperlink" Target="http://www.imdb.com/title/tt1442449/?ref_=fn_tt_tt_1" TargetMode="External"/><Relationship Id="rId1601" Type="http://schemas.openxmlformats.org/officeDocument/2006/relationships/hyperlink" Target="http://www.imdb.com/title/tt0110322/?ref_=fn_tt_tt_1" TargetMode="External"/><Relationship Id="rId2932" Type="http://schemas.openxmlformats.org/officeDocument/2006/relationships/hyperlink" Target="http://www.imdb.com/title/tt2431286/?ref_=fn_tt_tt_1" TargetMode="External"/><Relationship Id="rId1602" Type="http://schemas.openxmlformats.org/officeDocument/2006/relationships/hyperlink" Target="http://www.imdb.com/title/tt1193138/?ref_=fn_tt_tt_1" TargetMode="External"/><Relationship Id="rId2933" Type="http://schemas.openxmlformats.org/officeDocument/2006/relationships/hyperlink" Target="http://www.imdb.com/title/tt0365885/?ref_=fn_tt_tt_1" TargetMode="External"/><Relationship Id="rId1603" Type="http://schemas.openxmlformats.org/officeDocument/2006/relationships/hyperlink" Target="http://www.imdb.com/title/tt0257360/?ref_=fn_tt_tt_1" TargetMode="External"/><Relationship Id="rId2934" Type="http://schemas.openxmlformats.org/officeDocument/2006/relationships/hyperlink" Target="http://www.imdb.com/title/tt0077269/?ref_=fn_tt_tt_1" TargetMode="External"/><Relationship Id="rId1604" Type="http://schemas.openxmlformats.org/officeDocument/2006/relationships/hyperlink" Target="http://www.imdb.com/title/tt1588173/?ref_=fn_tt_tt_1" TargetMode="External"/><Relationship Id="rId2935" Type="http://schemas.openxmlformats.org/officeDocument/2006/relationships/hyperlink" Target="http://www.imdb.com/title/tt0429591/?ref_=fn_tt_tt_1" TargetMode="External"/><Relationship Id="rId1605" Type="http://schemas.openxmlformats.org/officeDocument/2006/relationships/hyperlink" Target="http://www.imdb.com/title/tt1276104/?ref_=fn_tt_tt_1" TargetMode="External"/><Relationship Id="rId2936" Type="http://schemas.openxmlformats.org/officeDocument/2006/relationships/hyperlink" Target="http://www.imdb.com/title/tt3622592/?ref_=fn_tt_tt_1" TargetMode="External"/><Relationship Id="rId1606" Type="http://schemas.openxmlformats.org/officeDocument/2006/relationships/hyperlink" Target="http://www.imdb.com/title/tt0231775/?ref_=fn_tt_tt_1" TargetMode="External"/><Relationship Id="rId2937" Type="http://schemas.openxmlformats.org/officeDocument/2006/relationships/hyperlink" Target="http://www.imdb.com/title/tt0332712/?ref_=fn_tt_tt_1" TargetMode="External"/><Relationship Id="rId1607" Type="http://schemas.openxmlformats.org/officeDocument/2006/relationships/hyperlink" Target="http://www.imdb.com/title/tt0112431/?ref_=fn_tt_tt_1" TargetMode="External"/><Relationship Id="rId2938" Type="http://schemas.openxmlformats.org/officeDocument/2006/relationships/hyperlink" Target="http://www.imdb.com/title/tt1821549/?ref_=fn_tt_tt_1" TargetMode="External"/><Relationship Id="rId1608" Type="http://schemas.openxmlformats.org/officeDocument/2006/relationships/hyperlink" Target="http://www.imdb.com/title/tt1535438/?ref_=fn_tt_tt_1" TargetMode="External"/><Relationship Id="rId2939" Type="http://schemas.openxmlformats.org/officeDocument/2006/relationships/hyperlink" Target="http://www.imdb.com/title/tt0114608/?ref_=fn_tt_tt_1" TargetMode="External"/><Relationship Id="rId1609" Type="http://schemas.openxmlformats.org/officeDocument/2006/relationships/hyperlink" Target="http://www.imdb.com/title/tt0800039/?ref_=fn_tt_tt_1" TargetMode="External"/><Relationship Id="rId1631" Type="http://schemas.openxmlformats.org/officeDocument/2006/relationships/hyperlink" Target="http://www.imdb.com/title/tt0383010/?ref_=fn_tt_tt_1" TargetMode="External"/><Relationship Id="rId2962" Type="http://schemas.openxmlformats.org/officeDocument/2006/relationships/hyperlink" Target="http://www.imdb.com/title/tt0116414/?ref_=fn_tt_tt_1" TargetMode="External"/><Relationship Id="rId1632" Type="http://schemas.openxmlformats.org/officeDocument/2006/relationships/hyperlink" Target="http://www.imdb.com/title/tt0121164/?ref_=fn_tt_tt_1" TargetMode="External"/><Relationship Id="rId2963" Type="http://schemas.openxmlformats.org/officeDocument/2006/relationships/hyperlink" Target="http://www.imdb.com/title/tt0199626/?ref_=fn_tt_tt_1" TargetMode="External"/><Relationship Id="rId1633" Type="http://schemas.openxmlformats.org/officeDocument/2006/relationships/hyperlink" Target="http://www.imdb.com/title/tt0385726/?ref_=fn_tt_tt_1" TargetMode="External"/><Relationship Id="rId2964" Type="http://schemas.openxmlformats.org/officeDocument/2006/relationships/hyperlink" Target="http://www.imdb.com/title/tt1103275/?ref_=fn_tt_tt_1" TargetMode="External"/><Relationship Id="rId1634" Type="http://schemas.openxmlformats.org/officeDocument/2006/relationships/hyperlink" Target="http://www.imdb.com/title/tt3397884/?ref_=fn_tt_tt_1" TargetMode="External"/><Relationship Id="rId2965" Type="http://schemas.openxmlformats.org/officeDocument/2006/relationships/hyperlink" Target="http://www.imdb.com/title/tt0253200/?ref_=fn_tt_tt_1" TargetMode="External"/><Relationship Id="rId1635" Type="http://schemas.openxmlformats.org/officeDocument/2006/relationships/hyperlink" Target="http://www.imdb.com/title/tt1798684/?ref_=fn_tt_tt_1" TargetMode="External"/><Relationship Id="rId2966" Type="http://schemas.openxmlformats.org/officeDocument/2006/relationships/hyperlink" Target="http://www.imdb.com/title/tt0468492/?ref_=fn_tt_tt_1" TargetMode="External"/><Relationship Id="rId1636" Type="http://schemas.openxmlformats.org/officeDocument/2006/relationships/hyperlink" Target="http://www.imdb.com/title/tt1127180/?ref_=fn_tt_tt_1" TargetMode="External"/><Relationship Id="rId2967" Type="http://schemas.openxmlformats.org/officeDocument/2006/relationships/hyperlink" Target="http://www.imdb.com/title/tt0082958/?ref_=fn_tt_tt_1" TargetMode="External"/><Relationship Id="rId1637" Type="http://schemas.openxmlformats.org/officeDocument/2006/relationships/hyperlink" Target="http://www.imdb.com/title/tt1655441/?ref_=fn_tt_tt_1" TargetMode="External"/><Relationship Id="rId2968" Type="http://schemas.openxmlformats.org/officeDocument/2006/relationships/hyperlink" Target="http://www.imdb.com/title/tt0129332/?ref_=fn_tt_tt_1" TargetMode="External"/><Relationship Id="rId1638" Type="http://schemas.openxmlformats.org/officeDocument/2006/relationships/hyperlink" Target="http://www.imdb.com/title/tt0327137/?ref_=fn_tt_tt_1" TargetMode="External"/><Relationship Id="rId2969" Type="http://schemas.openxmlformats.org/officeDocument/2006/relationships/hyperlink" Target="http://www.imdb.com/title/tt0423977/?ref_=fn_tt_tt_1" TargetMode="External"/><Relationship Id="rId929" Type="http://schemas.openxmlformats.org/officeDocument/2006/relationships/hyperlink" Target="http://www.imdb.com/title/tt1650062/?ref_=fn_tt_tt_1" TargetMode="External"/><Relationship Id="rId1639" Type="http://schemas.openxmlformats.org/officeDocument/2006/relationships/hyperlink" Target="http://www.imdb.com/title/tt1193631/?ref_=fn_tt_tt_1" TargetMode="External"/><Relationship Id="rId928" Type="http://schemas.openxmlformats.org/officeDocument/2006/relationships/hyperlink" Target="http://www.imdb.com/title/tt0280590/?ref_=fn_tt_tt_1" TargetMode="External"/><Relationship Id="rId927" Type="http://schemas.openxmlformats.org/officeDocument/2006/relationships/hyperlink" Target="http://www.imdb.com/title/tt1229340/?ref_=fn_tt_tt_1" TargetMode="External"/><Relationship Id="rId926" Type="http://schemas.openxmlformats.org/officeDocument/2006/relationships/hyperlink" Target="http://www.imdb.com/title/tt0129290/?ref_=fn_tt_tt_1" TargetMode="External"/><Relationship Id="rId921" Type="http://schemas.openxmlformats.org/officeDocument/2006/relationships/hyperlink" Target="http://www.imdb.com/title/tt1385826/?ref_=fn_tt_tt_1" TargetMode="External"/><Relationship Id="rId920" Type="http://schemas.openxmlformats.org/officeDocument/2006/relationships/hyperlink" Target="http://www.imdb.com/title/tt0126029/?ref_=fn_tt_tt_1" TargetMode="External"/><Relationship Id="rId925" Type="http://schemas.openxmlformats.org/officeDocument/2006/relationships/hyperlink" Target="http://www.imdb.com/title/tt0119822/?ref_=fn_tt_tt_1" TargetMode="External"/><Relationship Id="rId924" Type="http://schemas.openxmlformats.org/officeDocument/2006/relationships/hyperlink" Target="http://www.imdb.com/title/tt1637725/?ref_=fn_tt_tt_1" TargetMode="External"/><Relationship Id="rId923" Type="http://schemas.openxmlformats.org/officeDocument/2006/relationships/hyperlink" Target="http://www.imdb.com/title/tt0116695/?ref_=fn_tt_tt_1" TargetMode="External"/><Relationship Id="rId922" Type="http://schemas.openxmlformats.org/officeDocument/2006/relationships/hyperlink" Target="http://www.imdb.com/title/tt0102798/?ref_=fn_tt_tt_1" TargetMode="External"/><Relationship Id="rId2960" Type="http://schemas.openxmlformats.org/officeDocument/2006/relationships/hyperlink" Target="http://www.imdb.com/title/tt0439289/?ref_=fn_tt_tt_1" TargetMode="External"/><Relationship Id="rId1630" Type="http://schemas.openxmlformats.org/officeDocument/2006/relationships/hyperlink" Target="http://www.imdb.com/title/tt0096933/?ref_=fn_tt_tt_1" TargetMode="External"/><Relationship Id="rId2961" Type="http://schemas.openxmlformats.org/officeDocument/2006/relationships/hyperlink" Target="http://www.imdb.com/title/tt0339034/?ref_=fn_tt_tt_1" TargetMode="External"/><Relationship Id="rId1620" Type="http://schemas.openxmlformats.org/officeDocument/2006/relationships/hyperlink" Target="http://www.imdb.com/title/tt0139462/?ref_=fn_tt_tt_1" TargetMode="External"/><Relationship Id="rId2951" Type="http://schemas.openxmlformats.org/officeDocument/2006/relationships/hyperlink" Target="http://www.imdb.com/title/tt2194499/?ref_=fn_tt_tt_1" TargetMode="External"/><Relationship Id="rId1621" Type="http://schemas.openxmlformats.org/officeDocument/2006/relationships/hyperlink" Target="http://www.imdb.com/title/tt0098382/?ref_=fn_tt_tt_1" TargetMode="External"/><Relationship Id="rId2952" Type="http://schemas.openxmlformats.org/officeDocument/2006/relationships/hyperlink" Target="http://www.imdb.com/title/tt0385004/?ref_=fn_tt_tt_1" TargetMode="External"/><Relationship Id="rId1622" Type="http://schemas.openxmlformats.org/officeDocument/2006/relationships/hyperlink" Target="http://www.imdb.com/title/tt0308506/?ref_=fn_tt_tt_1" TargetMode="External"/><Relationship Id="rId2953" Type="http://schemas.openxmlformats.org/officeDocument/2006/relationships/hyperlink" Target="http://www.imdb.com/title/tt1764183/?ref_=fn_tt_tt_1" TargetMode="External"/><Relationship Id="rId1623" Type="http://schemas.openxmlformats.org/officeDocument/2006/relationships/hyperlink" Target="http://www.imdb.com/title/tt0110622/?ref_=fn_tt_tt_1" TargetMode="External"/><Relationship Id="rId2954" Type="http://schemas.openxmlformats.org/officeDocument/2006/relationships/hyperlink" Target="http://www.imdb.com/title/tt2436386/?ref_=fn_tt_tt_1" TargetMode="External"/><Relationship Id="rId1624" Type="http://schemas.openxmlformats.org/officeDocument/2006/relationships/hyperlink" Target="http://www.imdb.com/title/tt0090264/?ref_=fn_tt_tt_1" TargetMode="External"/><Relationship Id="rId2955" Type="http://schemas.openxmlformats.org/officeDocument/2006/relationships/hyperlink" Target="http://www.imdb.com/title/tt1042877/?ref_=fn_tt_tt_1" TargetMode="External"/><Relationship Id="rId1625" Type="http://schemas.openxmlformats.org/officeDocument/2006/relationships/hyperlink" Target="http://www.imdb.com/title/tt0312004/?ref_=fn_tt_tt_1" TargetMode="External"/><Relationship Id="rId2956" Type="http://schemas.openxmlformats.org/officeDocument/2006/relationships/hyperlink" Target="http://www.imdb.com/title/tt0156323/?ref_=fn_tt_tt_1" TargetMode="External"/><Relationship Id="rId1626" Type="http://schemas.openxmlformats.org/officeDocument/2006/relationships/hyperlink" Target="http://www.imdb.com/title/tt0431308/?ref_=fn_tt_tt_1" TargetMode="External"/><Relationship Id="rId2957" Type="http://schemas.openxmlformats.org/officeDocument/2006/relationships/hyperlink" Target="http://www.imdb.com/title/tt0106950/?ref_=fn_tt_tt_1" TargetMode="External"/><Relationship Id="rId1627" Type="http://schemas.openxmlformats.org/officeDocument/2006/relationships/hyperlink" Target="http://www.imdb.com/title/tt0376105/?ref_=fn_tt_tt_1" TargetMode="External"/><Relationship Id="rId2958" Type="http://schemas.openxmlformats.org/officeDocument/2006/relationships/hyperlink" Target="http://www.imdb.com/title/tt0470765/?ref_=fn_tt_tt_1" TargetMode="External"/><Relationship Id="rId918" Type="http://schemas.openxmlformats.org/officeDocument/2006/relationships/hyperlink" Target="http://www.imdb.com/title/tt0790604/?ref_=fn_tt_tt_1" TargetMode="External"/><Relationship Id="rId1628" Type="http://schemas.openxmlformats.org/officeDocument/2006/relationships/hyperlink" Target="http://www.imdb.com/title/tt0783233/?ref_=fn_tt_tt_1" TargetMode="External"/><Relationship Id="rId2959" Type="http://schemas.openxmlformats.org/officeDocument/2006/relationships/hyperlink" Target="http://www.imdb.com/title/tt0120533/?ref_=fn_tt_tt_1" TargetMode="External"/><Relationship Id="rId917" Type="http://schemas.openxmlformats.org/officeDocument/2006/relationships/hyperlink" Target="http://www.imdb.com/title/tt0414853/?ref_=fn_tt_tt_1" TargetMode="External"/><Relationship Id="rId1629" Type="http://schemas.openxmlformats.org/officeDocument/2006/relationships/hyperlink" Target="http://www.imdb.com/title/tt0892318/?ref_=fn_tt_tt_1" TargetMode="External"/><Relationship Id="rId916" Type="http://schemas.openxmlformats.org/officeDocument/2006/relationships/hyperlink" Target="http://www.imdb.com/title/tt0183505/?ref_=fn_tt_tt_1" TargetMode="External"/><Relationship Id="rId915" Type="http://schemas.openxmlformats.org/officeDocument/2006/relationships/hyperlink" Target="http://www.imdb.com/title/tt0245803/?ref_=fn_tt_tt_1" TargetMode="External"/><Relationship Id="rId919" Type="http://schemas.openxmlformats.org/officeDocument/2006/relationships/hyperlink" Target="http://www.imdb.com/title/tt1259571/?ref_=fn_tt_tt_1" TargetMode="External"/><Relationship Id="rId910" Type="http://schemas.openxmlformats.org/officeDocument/2006/relationships/hyperlink" Target="http://www.imdb.com/title/tt0120863/?ref_=fn_tt_tt_1" TargetMode="External"/><Relationship Id="rId914" Type="http://schemas.openxmlformats.org/officeDocument/2006/relationships/hyperlink" Target="http://www.imdb.com/title/tt1179034/?ref_=fn_tt_tt_1" TargetMode="External"/><Relationship Id="rId913" Type="http://schemas.openxmlformats.org/officeDocument/2006/relationships/hyperlink" Target="http://www.imdb.com/title/tt0112641/?ref_=fn_tt_tt_1" TargetMode="External"/><Relationship Id="rId912" Type="http://schemas.openxmlformats.org/officeDocument/2006/relationships/hyperlink" Target="http://www.imdb.com/title/tt0125664/?ref_=fn_tt_tt_1" TargetMode="External"/><Relationship Id="rId911" Type="http://schemas.openxmlformats.org/officeDocument/2006/relationships/hyperlink" Target="http://www.imdb.com/title/tt1488555/?ref_=fn_tt_tt_1" TargetMode="External"/><Relationship Id="rId2950" Type="http://schemas.openxmlformats.org/officeDocument/2006/relationships/hyperlink" Target="http://www.imdb.com/title/tt0279781/?ref_=fn_tt_tt_1" TargetMode="External"/><Relationship Id="rId2900" Type="http://schemas.openxmlformats.org/officeDocument/2006/relationships/hyperlink" Target="http://www.imdb.com/title/tt1621045/?ref_=fn_tt_tt_1" TargetMode="External"/><Relationship Id="rId2901" Type="http://schemas.openxmlformats.org/officeDocument/2006/relationships/hyperlink" Target="http://www.imdb.com/title/tt0303714/?ref_=fn_tt_tt_1" TargetMode="External"/><Relationship Id="rId2902" Type="http://schemas.openxmlformats.org/officeDocument/2006/relationships/hyperlink" Target="http://www.imdb.com/title/tt0084726/?ref_=fn_tt_tt_1" TargetMode="External"/><Relationship Id="rId2903" Type="http://schemas.openxmlformats.org/officeDocument/2006/relationships/hyperlink" Target="http://www.imdb.com/title/tt0109040/?ref_=fn_tt_tt_1" TargetMode="External"/><Relationship Id="rId2904" Type="http://schemas.openxmlformats.org/officeDocument/2006/relationships/hyperlink" Target="http://www.imdb.com/title/tt0086567/?ref_=fn_tt_tt_1" TargetMode="External"/><Relationship Id="rId2905" Type="http://schemas.openxmlformats.org/officeDocument/2006/relationships/hyperlink" Target="http://www.imdb.com/title/tt0090329/?ref_=fn_tt_tt_1" TargetMode="External"/><Relationship Id="rId2906" Type="http://schemas.openxmlformats.org/officeDocument/2006/relationships/hyperlink" Target="http://www.imdb.com/title/tt1591479/?ref_=fn_tt_tt_1" TargetMode="External"/><Relationship Id="rId2907" Type="http://schemas.openxmlformats.org/officeDocument/2006/relationships/hyperlink" Target="http://www.imdb.com/title/tt0462590/?ref_=fn_tt_tt_1" TargetMode="External"/><Relationship Id="rId2908" Type="http://schemas.openxmlformats.org/officeDocument/2006/relationships/hyperlink" Target="http://www.imdb.com/title/tt0115641/?ref_=fn_tt_tt_1" TargetMode="External"/><Relationship Id="rId2909" Type="http://schemas.openxmlformats.org/officeDocument/2006/relationships/hyperlink" Target="http://www.imdb.com/title/tt0119396/?ref_=fn_tt_tt_1" TargetMode="External"/><Relationship Id="rId2920" Type="http://schemas.openxmlformats.org/officeDocument/2006/relationships/hyperlink" Target="http://www.imdb.com/title/tt0359517/?ref_=fn_tt_tt_1" TargetMode="External"/><Relationship Id="rId2921" Type="http://schemas.openxmlformats.org/officeDocument/2006/relationships/hyperlink" Target="http://www.imdb.com/title/tt0278488/?ref_=fn_tt_tt_1" TargetMode="External"/><Relationship Id="rId2922" Type="http://schemas.openxmlformats.org/officeDocument/2006/relationships/hyperlink" Target="http://www.imdb.com/title/tt0104940/?ref_=fn_tt_tt_1" TargetMode="External"/><Relationship Id="rId2923" Type="http://schemas.openxmlformats.org/officeDocument/2006/relationships/hyperlink" Target="http://www.imdb.com/title/tt0381061/?ref_=fn_tt_tt_1" TargetMode="External"/><Relationship Id="rId2924" Type="http://schemas.openxmlformats.org/officeDocument/2006/relationships/hyperlink" Target="http://www.imdb.com/title/tt0120679/?ref_=fn_tt_tt_1" TargetMode="External"/><Relationship Id="rId2925" Type="http://schemas.openxmlformats.org/officeDocument/2006/relationships/hyperlink" Target="http://www.imdb.com/title/tt2215719/?ref_=fn_tt_tt_1" TargetMode="External"/><Relationship Id="rId2926" Type="http://schemas.openxmlformats.org/officeDocument/2006/relationships/hyperlink" Target="http://www.imdb.com/title/tt2582846/?ref_=fn_tt_tt_1" TargetMode="External"/><Relationship Id="rId2927" Type="http://schemas.openxmlformats.org/officeDocument/2006/relationships/hyperlink" Target="http://www.imdb.com/title/tt0128442/?ref_=fn_tt_tt_1" TargetMode="External"/><Relationship Id="rId2928" Type="http://schemas.openxmlformats.org/officeDocument/2006/relationships/hyperlink" Target="http://www.imdb.com/title/tt2784678/?ref_=fn_tt_tt_1" TargetMode="External"/><Relationship Id="rId2929" Type="http://schemas.openxmlformats.org/officeDocument/2006/relationships/hyperlink" Target="http://www.imdb.com/title/tt0079758/?ref_=fn_tt_tt_1" TargetMode="External"/><Relationship Id="rId2910" Type="http://schemas.openxmlformats.org/officeDocument/2006/relationships/hyperlink" Target="http://www.imdb.com/title/tt0481536/?ref_=fn_tt_tt_1" TargetMode="External"/><Relationship Id="rId2911" Type="http://schemas.openxmlformats.org/officeDocument/2006/relationships/hyperlink" Target="http://www.imdb.com/title/tt1706593/?ref_=fn_tt_tt_1" TargetMode="External"/><Relationship Id="rId2912" Type="http://schemas.openxmlformats.org/officeDocument/2006/relationships/hyperlink" Target="http://www.imdb.com/title/tt0086619/?ref_=fn_tt_tt_1" TargetMode="External"/><Relationship Id="rId2913" Type="http://schemas.openxmlformats.org/officeDocument/2006/relationships/hyperlink" Target="http://www.imdb.com/title/tt0081633/?ref_=fn_tt_tt_1" TargetMode="External"/><Relationship Id="rId2914" Type="http://schemas.openxmlformats.org/officeDocument/2006/relationships/hyperlink" Target="http://www.imdb.com/title/tt0275022/?ref_=fn_tt_tt_1" TargetMode="External"/><Relationship Id="rId2915" Type="http://schemas.openxmlformats.org/officeDocument/2006/relationships/hyperlink" Target="http://www.imdb.com/title/tt1636826/?ref_=fn_tt_tt_1" TargetMode="External"/><Relationship Id="rId2916" Type="http://schemas.openxmlformats.org/officeDocument/2006/relationships/hyperlink" Target="http://www.imdb.com/title/tt0066206/?ref_=fn_tt_tt_1" TargetMode="External"/><Relationship Id="rId2917" Type="http://schemas.openxmlformats.org/officeDocument/2006/relationships/hyperlink" Target="http://www.imdb.com/title/tt0265459/?ref_=fn_tt_tt_1" TargetMode="External"/><Relationship Id="rId2918" Type="http://schemas.openxmlformats.org/officeDocument/2006/relationships/hyperlink" Target="http://www.imdb.com/title/tt1082868/?ref_=fn_tt_tt_1" TargetMode="External"/><Relationship Id="rId2919" Type="http://schemas.openxmlformats.org/officeDocument/2006/relationships/hyperlink" Target="http://www.imdb.com/title/tt0406759/?ref_=fn_tt_tt_1" TargetMode="External"/><Relationship Id="rId1697" Type="http://schemas.openxmlformats.org/officeDocument/2006/relationships/hyperlink" Target="http://www.imdb.com/title/tt0350261/?ref_=fn_tt_tt_1" TargetMode="External"/><Relationship Id="rId4723" Type="http://schemas.openxmlformats.org/officeDocument/2006/relationships/hyperlink" Target="http://www.imdb.com/title/tt0486541/?ref_=fn_tt_tt_1" TargetMode="External"/><Relationship Id="rId1698" Type="http://schemas.openxmlformats.org/officeDocument/2006/relationships/hyperlink" Target="http://www.imdb.com/title/tt1054606/?ref_=fn_tt_tt_1" TargetMode="External"/><Relationship Id="rId4722" Type="http://schemas.openxmlformats.org/officeDocument/2006/relationships/hyperlink" Target="http://www.imdb.com/title/tt0843270/?ref_=fn_tt_tt_1" TargetMode="External"/><Relationship Id="rId1699" Type="http://schemas.openxmlformats.org/officeDocument/2006/relationships/hyperlink" Target="http://www.imdb.com/title/tt1423894/?ref_=fn_tt_tt_1" TargetMode="External"/><Relationship Id="rId4725" Type="http://schemas.openxmlformats.org/officeDocument/2006/relationships/hyperlink" Target="http://www.imdb.com/title/tt3297330/?ref_=fn_tt_tt_1" TargetMode="External"/><Relationship Id="rId4724" Type="http://schemas.openxmlformats.org/officeDocument/2006/relationships/hyperlink" Target="http://www.imdb.com/title/tt0228277/?ref_=fn_tt_tt_1" TargetMode="External"/><Relationship Id="rId4727" Type="http://schemas.openxmlformats.org/officeDocument/2006/relationships/hyperlink" Target="http://www.imdb.com/title/tt2825768/?ref_=fn_tt_tt_1" TargetMode="External"/><Relationship Id="rId4726" Type="http://schemas.openxmlformats.org/officeDocument/2006/relationships/hyperlink" Target="http://www.imdb.com/title/tt0455556/?ref_=fn_tt_tt_1" TargetMode="External"/><Relationship Id="rId4729" Type="http://schemas.openxmlformats.org/officeDocument/2006/relationships/hyperlink" Target="http://www.imdb.com/title/tt1884318/?ref_=fn_tt_tt_1" TargetMode="External"/><Relationship Id="rId4728" Type="http://schemas.openxmlformats.org/officeDocument/2006/relationships/hyperlink" Target="http://www.imdb.com/title/tt1937264/?ref_=fn_tt_tt_1" TargetMode="External"/><Relationship Id="rId866" Type="http://schemas.openxmlformats.org/officeDocument/2006/relationships/hyperlink" Target="http://www.imdb.com/title/tt0128278/?ref_=fn_tt_tt_1" TargetMode="External"/><Relationship Id="rId865" Type="http://schemas.openxmlformats.org/officeDocument/2006/relationships/hyperlink" Target="http://www.imdb.com/title/tt0269347/?ref_=fn_tt_tt_1" TargetMode="External"/><Relationship Id="rId864" Type="http://schemas.openxmlformats.org/officeDocument/2006/relationships/hyperlink" Target="http://www.imdb.com/title/tt1298649/?ref_=fn_tt_tt_1" TargetMode="External"/><Relationship Id="rId863" Type="http://schemas.openxmlformats.org/officeDocument/2006/relationships/hyperlink" Target="http://www.imdb.com/title/tt1109624/?ref_=fn_tt_tt_1" TargetMode="External"/><Relationship Id="rId869" Type="http://schemas.openxmlformats.org/officeDocument/2006/relationships/hyperlink" Target="http://www.imdb.com/title/tt1430626/?ref_=fn_tt_tt_1" TargetMode="External"/><Relationship Id="rId868" Type="http://schemas.openxmlformats.org/officeDocument/2006/relationships/hyperlink" Target="http://www.imdb.com/title/tt0839980/?ref_=fn_tt_tt_1" TargetMode="External"/><Relationship Id="rId867" Type="http://schemas.openxmlformats.org/officeDocument/2006/relationships/hyperlink" Target="http://www.imdb.com/title/tt0338466/?ref_=fn_tt_tt_1" TargetMode="External"/><Relationship Id="rId1690" Type="http://schemas.openxmlformats.org/officeDocument/2006/relationships/hyperlink" Target="http://www.imdb.com/title/tt0131646/?ref_=fn_tt_tt_1" TargetMode="External"/><Relationship Id="rId1691" Type="http://schemas.openxmlformats.org/officeDocument/2006/relationships/hyperlink" Target="http://www.imdb.com/title/tt0120710/?ref_=fn_tt_tt_1" TargetMode="External"/><Relationship Id="rId1692" Type="http://schemas.openxmlformats.org/officeDocument/2006/relationships/hyperlink" Target="http://www.imdb.com/title/tt1098327/?ref_=fn_tt_tt_1" TargetMode="External"/><Relationship Id="rId862" Type="http://schemas.openxmlformats.org/officeDocument/2006/relationships/hyperlink" Target="http://www.imdb.com/title/tt0116409/?ref_=fn_tt_tt_1" TargetMode="External"/><Relationship Id="rId1693" Type="http://schemas.openxmlformats.org/officeDocument/2006/relationships/hyperlink" Target="http://www.imdb.com/title/tt1549920/?ref_=fn_tt_tt_1" TargetMode="External"/><Relationship Id="rId861" Type="http://schemas.openxmlformats.org/officeDocument/2006/relationships/hyperlink" Target="http://www.imdb.com/title/tt0122690/?ref_=fn_tt_tt_1" TargetMode="External"/><Relationship Id="rId1694" Type="http://schemas.openxmlformats.org/officeDocument/2006/relationships/hyperlink" Target="http://www.imdb.com/title/tt0335121/?ref_=fn_tt_tt_1" TargetMode="External"/><Relationship Id="rId860" Type="http://schemas.openxmlformats.org/officeDocument/2006/relationships/hyperlink" Target="http://www.imdb.com/title/tt0116250/?ref_=fn_tt_tt_1" TargetMode="External"/><Relationship Id="rId1695" Type="http://schemas.openxmlformats.org/officeDocument/2006/relationships/hyperlink" Target="http://www.imdb.com/title/tt0360139/?ref_=fn_tt_tt_1" TargetMode="External"/><Relationship Id="rId4721" Type="http://schemas.openxmlformats.org/officeDocument/2006/relationships/hyperlink" Target="http://www.imdb.com/title/tt1865346/?ref_=fn_tt_tt_1" TargetMode="External"/><Relationship Id="rId1696" Type="http://schemas.openxmlformats.org/officeDocument/2006/relationships/hyperlink" Target="http://www.imdb.com/title/tt0844993/?ref_=fn_tt_tt_1" TargetMode="External"/><Relationship Id="rId4720" Type="http://schemas.openxmlformats.org/officeDocument/2006/relationships/hyperlink" Target="http://www.imdb.com/title/tt0489212/?ref_=fn_tt_tt_1" TargetMode="External"/><Relationship Id="rId1686" Type="http://schemas.openxmlformats.org/officeDocument/2006/relationships/hyperlink" Target="http://www.imdb.com/title/tt0318283/?ref_=fn_tt_tt_1" TargetMode="External"/><Relationship Id="rId4712" Type="http://schemas.openxmlformats.org/officeDocument/2006/relationships/hyperlink" Target="http://www.imdb.com/title/tt0104567/?ref_=fn_tt_tt_1" TargetMode="External"/><Relationship Id="rId1687" Type="http://schemas.openxmlformats.org/officeDocument/2006/relationships/hyperlink" Target="http://www.imdb.com/title/tt0324554/?ref_=fn_tt_tt_1" TargetMode="External"/><Relationship Id="rId4711" Type="http://schemas.openxmlformats.org/officeDocument/2006/relationships/hyperlink" Target="http://www.imdb.com/title/tt1606829/?ref_=fn_tt_tt_1" TargetMode="External"/><Relationship Id="rId1688" Type="http://schemas.openxmlformats.org/officeDocument/2006/relationships/hyperlink" Target="http://www.imdb.com/title/tt1438176/?ref_=fn_tt_tt_1" TargetMode="External"/><Relationship Id="rId4714" Type="http://schemas.openxmlformats.org/officeDocument/2006/relationships/hyperlink" Target="http://www.imdb.com/title/tt1612774/?ref_=fn_tt_tt_1" TargetMode="External"/><Relationship Id="rId1689" Type="http://schemas.openxmlformats.org/officeDocument/2006/relationships/hyperlink" Target="http://www.imdb.com/title/tt0402399/?ref_=fn_tt_tt_1" TargetMode="External"/><Relationship Id="rId4713" Type="http://schemas.openxmlformats.org/officeDocument/2006/relationships/hyperlink" Target="http://www.imdb.com/title/tt0843850/?ref_=fn_tt_tt_1" TargetMode="External"/><Relationship Id="rId4716" Type="http://schemas.openxmlformats.org/officeDocument/2006/relationships/hyperlink" Target="http://www.imdb.com/title/tt0893346/?ref_=fn_tt_tt_1" TargetMode="External"/><Relationship Id="rId4715" Type="http://schemas.openxmlformats.org/officeDocument/2006/relationships/hyperlink" Target="http://www.imdb.com/title/tt2224026/?ref_=fn_tt_tt_1" TargetMode="External"/><Relationship Id="rId4718" Type="http://schemas.openxmlformats.org/officeDocument/2006/relationships/hyperlink" Target="http://www.imdb.com/title/tt1470827/?ref_=fn_tt_tt_1" TargetMode="External"/><Relationship Id="rId4717" Type="http://schemas.openxmlformats.org/officeDocument/2006/relationships/hyperlink" Target="http://www.imdb.com/title/tt0266971/?ref_=fn_tt_tt_1" TargetMode="External"/><Relationship Id="rId4719" Type="http://schemas.openxmlformats.org/officeDocument/2006/relationships/hyperlink" Target="http://www.imdb.com/title/tt0377043/?ref_=fn_tt_tt_1" TargetMode="External"/><Relationship Id="rId855" Type="http://schemas.openxmlformats.org/officeDocument/2006/relationships/hyperlink" Target="http://www.imdb.com/title/tt0116253/?ref_=fn_tt_tt_1" TargetMode="External"/><Relationship Id="rId854" Type="http://schemas.openxmlformats.org/officeDocument/2006/relationships/hyperlink" Target="http://www.imdb.com/title/tt0184894/?ref_=fn_tt_tt_1" TargetMode="External"/><Relationship Id="rId853" Type="http://schemas.openxmlformats.org/officeDocument/2006/relationships/hyperlink" Target="http://www.imdb.com/title/tt0104070/?ref_=fn_tt_tt_1" TargetMode="External"/><Relationship Id="rId852" Type="http://schemas.openxmlformats.org/officeDocument/2006/relationships/hyperlink" Target="http://www.imdb.com/title/tt0098439/?ref_=fn_tt_tt_1" TargetMode="External"/><Relationship Id="rId859" Type="http://schemas.openxmlformats.org/officeDocument/2006/relationships/hyperlink" Target="http://www.imdb.com/title/tt0103644/?ref_=fn_tt_tt_1" TargetMode="External"/><Relationship Id="rId858" Type="http://schemas.openxmlformats.org/officeDocument/2006/relationships/hyperlink" Target="http://www.imdb.com/title/tt1621039/?ref_=fn_tt_tt_1" TargetMode="External"/><Relationship Id="rId857" Type="http://schemas.openxmlformats.org/officeDocument/2006/relationships/hyperlink" Target="http://www.imdb.com/title/tt0865556/?ref_=fn_tt_tt_1" TargetMode="External"/><Relationship Id="rId856" Type="http://schemas.openxmlformats.org/officeDocument/2006/relationships/hyperlink" Target="http://www.imdb.com/title/tt1396218/?ref_=fn_tt_tt_1" TargetMode="External"/><Relationship Id="rId1680" Type="http://schemas.openxmlformats.org/officeDocument/2006/relationships/hyperlink" Target="http://www.imdb.com/title/tt0395972/?ref_=fn_tt_tt_1" TargetMode="External"/><Relationship Id="rId1681" Type="http://schemas.openxmlformats.org/officeDocument/2006/relationships/hyperlink" Target="http://www.imdb.com/title/tt0327247/?ref_=fn_tt_tt_1" TargetMode="External"/><Relationship Id="rId851" Type="http://schemas.openxmlformats.org/officeDocument/2006/relationships/hyperlink" Target="http://www.imdb.com/title/tt0378194/?ref_=fn_tt_tt_1" TargetMode="External"/><Relationship Id="rId1682" Type="http://schemas.openxmlformats.org/officeDocument/2006/relationships/hyperlink" Target="http://www.imdb.com/title/tt1017460/?ref_=fn_tt_tt_1" TargetMode="External"/><Relationship Id="rId850" Type="http://schemas.openxmlformats.org/officeDocument/2006/relationships/hyperlink" Target="http://www.imdb.com/title/tt0118480/?ref_=fn_tt_tt_1" TargetMode="External"/><Relationship Id="rId1683" Type="http://schemas.openxmlformats.org/officeDocument/2006/relationships/hyperlink" Target="http://www.imdb.com/title/tt0091225/?ref_=fn_tt_tt_1" TargetMode="External"/><Relationship Id="rId1684" Type="http://schemas.openxmlformats.org/officeDocument/2006/relationships/hyperlink" Target="http://www.imdb.com/title/tt0482572/?ref_=fn_tt_tt_1" TargetMode="External"/><Relationship Id="rId4710" Type="http://schemas.openxmlformats.org/officeDocument/2006/relationships/hyperlink" Target="http://www.imdb.com/title/tt0047478/?ref_=fn_tt_tt_1" TargetMode="External"/><Relationship Id="rId1685" Type="http://schemas.openxmlformats.org/officeDocument/2006/relationships/hyperlink" Target="http://www.imdb.com/title/tt0402901/?ref_=fn_tt_tt_1" TargetMode="External"/><Relationship Id="rId3414" Type="http://schemas.openxmlformats.org/officeDocument/2006/relationships/hyperlink" Target="http://www.imdb.com/title/tt0427944/?ref_=fn_tt_tt_1" TargetMode="External"/><Relationship Id="rId4745" Type="http://schemas.openxmlformats.org/officeDocument/2006/relationships/hyperlink" Target="http://www.imdb.com/title/tt0435623/?ref_=fn_tt_tt_1" TargetMode="External"/><Relationship Id="rId3413" Type="http://schemas.openxmlformats.org/officeDocument/2006/relationships/hyperlink" Target="http://www.imdb.com/title/tt2936180/?ref_=fn_tt_tt_1" TargetMode="External"/><Relationship Id="rId4744" Type="http://schemas.openxmlformats.org/officeDocument/2006/relationships/hyperlink" Target="http://www.imdb.com/title/tt2111292/?ref_=fn_tt_tt_1" TargetMode="External"/><Relationship Id="rId3416" Type="http://schemas.openxmlformats.org/officeDocument/2006/relationships/hyperlink" Target="http://www.imdb.com/title/tt1174732/?ref_=fn_tt_tt_1" TargetMode="External"/><Relationship Id="rId4747" Type="http://schemas.openxmlformats.org/officeDocument/2006/relationships/hyperlink" Target="http://www.imdb.com/title/tt2112209/?ref_=fn_tt_tt_1" TargetMode="External"/><Relationship Id="rId3415" Type="http://schemas.openxmlformats.org/officeDocument/2006/relationships/hyperlink" Target="http://www.imdb.com/title/tt0498353/?ref_=fn_tt_tt_1" TargetMode="External"/><Relationship Id="rId4746" Type="http://schemas.openxmlformats.org/officeDocument/2006/relationships/hyperlink" Target="http://www.imdb.com/title/tt0462485/?ref_=fn_tt_tt_1" TargetMode="External"/><Relationship Id="rId3418" Type="http://schemas.openxmlformats.org/officeDocument/2006/relationships/hyperlink" Target="http://www.imdb.com/title/tt0087428/?ref_=fn_tt_tt_1" TargetMode="External"/><Relationship Id="rId4749" Type="http://schemas.openxmlformats.org/officeDocument/2006/relationships/hyperlink" Target="http://www.imdb.com/title/tt4273494/?ref_=fn_tt_tt_1" TargetMode="External"/><Relationship Id="rId3417" Type="http://schemas.openxmlformats.org/officeDocument/2006/relationships/hyperlink" Target="http://www.imdb.com/title/tt0338427/?ref_=fn_tt_tt_1" TargetMode="External"/><Relationship Id="rId4748" Type="http://schemas.openxmlformats.org/officeDocument/2006/relationships/hyperlink" Target="http://www.imdb.com/title/tt0024034/?ref_=fn_tt_tt_1" TargetMode="External"/><Relationship Id="rId3419" Type="http://schemas.openxmlformats.org/officeDocument/2006/relationships/hyperlink" Target="http://www.imdb.com/title/tt0272207/?ref_=fn_tt_tt_1" TargetMode="External"/><Relationship Id="rId888" Type="http://schemas.openxmlformats.org/officeDocument/2006/relationships/hyperlink" Target="http://www.imdb.com/title/tt0099674/?ref_=fn_tt_tt_1" TargetMode="External"/><Relationship Id="rId887" Type="http://schemas.openxmlformats.org/officeDocument/2006/relationships/hyperlink" Target="http://www.imdb.com/title/tt1308729/?ref_=fn_tt_tt_1" TargetMode="External"/><Relationship Id="rId886" Type="http://schemas.openxmlformats.org/officeDocument/2006/relationships/hyperlink" Target="http://www.imdb.com/title/tt0814314/?ref_=fn_tt_tt_1" TargetMode="External"/><Relationship Id="rId885" Type="http://schemas.openxmlformats.org/officeDocument/2006/relationships/hyperlink" Target="http://www.imdb.com/title/tt0187738/?ref_=fn_tt_tt_1" TargetMode="External"/><Relationship Id="rId889" Type="http://schemas.openxmlformats.org/officeDocument/2006/relationships/hyperlink" Target="http://www.imdb.com/title/tt0368709/?ref_=fn_tt_tt_1" TargetMode="External"/><Relationship Id="rId880" Type="http://schemas.openxmlformats.org/officeDocument/2006/relationships/hyperlink" Target="http://www.imdb.com/title/tt0167456/?ref_=fn_tt_tt_1" TargetMode="External"/><Relationship Id="rId884" Type="http://schemas.openxmlformats.org/officeDocument/2006/relationships/hyperlink" Target="http://www.imdb.com/title/tt0160184/?ref_=fn_tt_tt_1" TargetMode="External"/><Relationship Id="rId3410" Type="http://schemas.openxmlformats.org/officeDocument/2006/relationships/hyperlink" Target="http://www.imdb.com/title/tt0097239/?ref_=fn_tt_tt_1" TargetMode="External"/><Relationship Id="rId4741" Type="http://schemas.openxmlformats.org/officeDocument/2006/relationships/hyperlink" Target="http://www.imdb.com/title/tt0090190/?ref_=fn_tt_tt_1" TargetMode="External"/><Relationship Id="rId883" Type="http://schemas.openxmlformats.org/officeDocument/2006/relationships/hyperlink" Target="http://www.imdb.com/title/tt0056193/?ref_=fn_tt_tt_1" TargetMode="External"/><Relationship Id="rId4740" Type="http://schemas.openxmlformats.org/officeDocument/2006/relationships/hyperlink" Target="http://www.imdb.com/title/tt1623205/?ref_=fn_tt_tt_1" TargetMode="External"/><Relationship Id="rId882" Type="http://schemas.openxmlformats.org/officeDocument/2006/relationships/hyperlink" Target="http://www.imdb.com/title/tt0344510/?ref_=fn_tt_tt_1" TargetMode="External"/><Relationship Id="rId3412" Type="http://schemas.openxmlformats.org/officeDocument/2006/relationships/hyperlink" Target="http://www.imdb.com/title/tt0113326/?ref_=fn_tt_tt_1" TargetMode="External"/><Relationship Id="rId4743" Type="http://schemas.openxmlformats.org/officeDocument/2006/relationships/hyperlink" Target="http://www.imdb.com/title/tt0280491/?ref_=fn_tt_tt_1" TargetMode="External"/><Relationship Id="rId881" Type="http://schemas.openxmlformats.org/officeDocument/2006/relationships/hyperlink" Target="http://www.imdb.com/title/tt1126591/?ref_=fn_tt_tt_1" TargetMode="External"/><Relationship Id="rId3411" Type="http://schemas.openxmlformats.org/officeDocument/2006/relationships/hyperlink" Target="http://www.imdb.com/title/tt0120169/?ref_=fn_tt_tt_1" TargetMode="External"/><Relationship Id="rId4742" Type="http://schemas.openxmlformats.org/officeDocument/2006/relationships/hyperlink" Target="http://www.imdb.com/title/tt0102989/?ref_=fn_tt_tt_1" TargetMode="External"/><Relationship Id="rId3403" Type="http://schemas.openxmlformats.org/officeDocument/2006/relationships/hyperlink" Target="http://www.imdb.com/title/tt2102502/?ref_=fn_tt_tt_1" TargetMode="External"/><Relationship Id="rId4734" Type="http://schemas.openxmlformats.org/officeDocument/2006/relationships/hyperlink" Target="http://www.imdb.com/title/tt3152288/?ref_=fn_tt_tt_1" TargetMode="External"/><Relationship Id="rId3402" Type="http://schemas.openxmlformats.org/officeDocument/2006/relationships/hyperlink" Target="http://www.imdb.com/title/tt2112277/?ref_=fn_tt_tt_1" TargetMode="External"/><Relationship Id="rId4733" Type="http://schemas.openxmlformats.org/officeDocument/2006/relationships/hyperlink" Target="http://www.imdb.com/title/tt2275671/?ref_=fn_tt_tt_1" TargetMode="External"/><Relationship Id="rId3405" Type="http://schemas.openxmlformats.org/officeDocument/2006/relationships/hyperlink" Target="http://www.imdb.com/title/tt4196848/?ref_=fn_tt_tt_1" TargetMode="External"/><Relationship Id="rId4736" Type="http://schemas.openxmlformats.org/officeDocument/2006/relationships/hyperlink" Target="http://www.imdb.com/title/tt2190180/?ref_=fn_tt_tt_1" TargetMode="External"/><Relationship Id="rId3404" Type="http://schemas.openxmlformats.org/officeDocument/2006/relationships/hyperlink" Target="http://www.imdb.com/title/tt0421994/?ref_=fn_tt_tt_1" TargetMode="External"/><Relationship Id="rId4735" Type="http://schemas.openxmlformats.org/officeDocument/2006/relationships/hyperlink" Target="http://www.imdb.com/title/tt3892618/?ref_=fn_tt_tt_1" TargetMode="External"/><Relationship Id="rId3407" Type="http://schemas.openxmlformats.org/officeDocument/2006/relationships/hyperlink" Target="http://www.imdb.com/title/tt2628316/?ref_=fn_tt_tt_1" TargetMode="External"/><Relationship Id="rId4738" Type="http://schemas.openxmlformats.org/officeDocument/2006/relationships/hyperlink" Target="http://www.imdb.com/title/tt2246526/?ref_=fn_tt_tt_1" TargetMode="External"/><Relationship Id="rId3406" Type="http://schemas.openxmlformats.org/officeDocument/2006/relationships/hyperlink" Target="http://www.imdb.com/title/tt0324133/?ref_=fn_tt_tt_1" TargetMode="External"/><Relationship Id="rId4737" Type="http://schemas.openxmlformats.org/officeDocument/2006/relationships/hyperlink" Target="http://www.imdb.com/title/tt4062896/?ref_=fn_tt_tt_1" TargetMode="External"/><Relationship Id="rId3409" Type="http://schemas.openxmlformats.org/officeDocument/2006/relationships/hyperlink" Target="http://www.imdb.com/title/tt4060866/?ref_=fn_tt_tt_1" TargetMode="External"/><Relationship Id="rId3408" Type="http://schemas.openxmlformats.org/officeDocument/2006/relationships/hyperlink" Target="http://www.imdb.com/title/tt0094764/?ref_=fn_tt_tt_1" TargetMode="External"/><Relationship Id="rId4739" Type="http://schemas.openxmlformats.org/officeDocument/2006/relationships/hyperlink" Target="http://www.imdb.com/title/tt3846442/?ref_=fn_tt_tt_1" TargetMode="External"/><Relationship Id="rId877" Type="http://schemas.openxmlformats.org/officeDocument/2006/relationships/hyperlink" Target="http://www.imdb.com/title/tt0120390/?ref_=fn_tt_tt_1" TargetMode="External"/><Relationship Id="rId876" Type="http://schemas.openxmlformats.org/officeDocument/2006/relationships/hyperlink" Target="http://www.imdb.com/title/tt0279111/?ref_=fn_tt_tt_1" TargetMode="External"/><Relationship Id="rId875" Type="http://schemas.openxmlformats.org/officeDocument/2006/relationships/hyperlink" Target="http://www.imdb.com/title/tt0402022/?ref_=fn_tt_tt_1" TargetMode="External"/><Relationship Id="rId874" Type="http://schemas.openxmlformats.org/officeDocument/2006/relationships/hyperlink" Target="http://www.imdb.com/title/tt0414055/?ref_=fn_tt_tt_1" TargetMode="External"/><Relationship Id="rId879" Type="http://schemas.openxmlformats.org/officeDocument/2006/relationships/hyperlink" Target="http://www.imdb.com/title/tt2281587/?ref_=fn_tt_tt_1" TargetMode="External"/><Relationship Id="rId878" Type="http://schemas.openxmlformats.org/officeDocument/2006/relationships/hyperlink" Target="http://www.imdb.com/title/tt0780567/?ref_=fn_tt_tt_1" TargetMode="External"/><Relationship Id="rId873" Type="http://schemas.openxmlformats.org/officeDocument/2006/relationships/hyperlink" Target="http://www.imdb.com/title/tt0293508/?ref_=fn_tt_tt_1" TargetMode="External"/><Relationship Id="rId4730" Type="http://schemas.openxmlformats.org/officeDocument/2006/relationships/hyperlink" Target="http://www.imdb.com/title/tt3417110/?ref_=fn_tt_tt_1" TargetMode="External"/><Relationship Id="rId872" Type="http://schemas.openxmlformats.org/officeDocument/2006/relationships/hyperlink" Target="http://www.imdb.com/title/tt0116277/?ref_=fn_tt_tt_1" TargetMode="External"/><Relationship Id="rId871" Type="http://schemas.openxmlformats.org/officeDocument/2006/relationships/hyperlink" Target="http://www.imdb.com/title/tt0115857/?ref_=fn_tt_tt_1" TargetMode="External"/><Relationship Id="rId3401" Type="http://schemas.openxmlformats.org/officeDocument/2006/relationships/hyperlink" Target="http://www.imdb.com/title/tt0460505/?ref_=fn_tt_tt_1" TargetMode="External"/><Relationship Id="rId4732" Type="http://schemas.openxmlformats.org/officeDocument/2006/relationships/hyperlink" Target="http://www.imdb.com/title/tt1631707/?ref_=fn_tt_tt_1" TargetMode="External"/><Relationship Id="rId870" Type="http://schemas.openxmlformats.org/officeDocument/2006/relationships/hyperlink" Target="http://www.imdb.com/title/tt0824747/?ref_=fn_tt_tt_1" TargetMode="External"/><Relationship Id="rId3400" Type="http://schemas.openxmlformats.org/officeDocument/2006/relationships/hyperlink" Target="http://www.imdb.com/title/tt0473188/?ref_=fn_tt_tt_1" TargetMode="External"/><Relationship Id="rId4731" Type="http://schemas.openxmlformats.org/officeDocument/2006/relationships/hyperlink" Target="http://www.imdb.com/title/tt2909932/?ref_=fn_tt_tt_1" TargetMode="External"/><Relationship Id="rId1653" Type="http://schemas.openxmlformats.org/officeDocument/2006/relationships/hyperlink" Target="http://www.imdb.com/title/tt0446046/?ref_=fn_tt_tt_1" TargetMode="External"/><Relationship Id="rId2984" Type="http://schemas.openxmlformats.org/officeDocument/2006/relationships/hyperlink" Target="http://www.imdb.com/title/tt0120618/?ref_=fn_tt_tt_1" TargetMode="External"/><Relationship Id="rId1654" Type="http://schemas.openxmlformats.org/officeDocument/2006/relationships/hyperlink" Target="http://www.imdb.com/title/tt0387199/?ref_=fn_tt_tt_1" TargetMode="External"/><Relationship Id="rId2985" Type="http://schemas.openxmlformats.org/officeDocument/2006/relationships/hyperlink" Target="http://www.imdb.com/title/tt1428556/?ref_=fn_tt_tt_1" TargetMode="External"/><Relationship Id="rId1655" Type="http://schemas.openxmlformats.org/officeDocument/2006/relationships/hyperlink" Target="http://www.imdb.com/title/tt0421206/?ref_=fn_tt_tt_1" TargetMode="External"/><Relationship Id="rId2986" Type="http://schemas.openxmlformats.org/officeDocument/2006/relationships/hyperlink" Target="http://www.imdb.com/title/tt0284978/?ref_=fn_tt_tt_1" TargetMode="External"/><Relationship Id="rId1656" Type="http://schemas.openxmlformats.org/officeDocument/2006/relationships/hyperlink" Target="http://www.imdb.com/title/tt0161083/?ref_=fn_tt_tt_1" TargetMode="External"/><Relationship Id="rId2987" Type="http://schemas.openxmlformats.org/officeDocument/2006/relationships/hyperlink" Target="http://www.imdb.com/title/tt1124052/?ref_=fn_tt_tt_1" TargetMode="External"/><Relationship Id="rId1657" Type="http://schemas.openxmlformats.org/officeDocument/2006/relationships/hyperlink" Target="http://www.imdb.com/title/tt0472033/?ref_=fn_tt_tt_1" TargetMode="External"/><Relationship Id="rId2988" Type="http://schemas.openxmlformats.org/officeDocument/2006/relationships/hyperlink" Target="http://www.imdb.com/title/tt2224026/?ref_=fn_tt_tt_1" TargetMode="External"/><Relationship Id="rId1658" Type="http://schemas.openxmlformats.org/officeDocument/2006/relationships/hyperlink" Target="http://www.imdb.com/title/tt2053463/?ref_=fn_tt_tt_1" TargetMode="External"/><Relationship Id="rId2989" Type="http://schemas.openxmlformats.org/officeDocument/2006/relationships/hyperlink" Target="http://www.imdb.com/title/tt1876517/?ref_=fn_tt_tt_1" TargetMode="External"/><Relationship Id="rId1659" Type="http://schemas.openxmlformats.org/officeDocument/2006/relationships/hyperlink" Target="http://www.imdb.com/title/tt0337697/?ref_=fn_tt_tt_1" TargetMode="External"/><Relationship Id="rId829" Type="http://schemas.openxmlformats.org/officeDocument/2006/relationships/hyperlink" Target="http://www.imdb.com/title/tt0109830/?ref_=fn_tt_tt_1" TargetMode="External"/><Relationship Id="rId828" Type="http://schemas.openxmlformats.org/officeDocument/2006/relationships/hyperlink" Target="http://www.imdb.com/title/tt0351977/?ref_=fn_tt_tt_1" TargetMode="External"/><Relationship Id="rId827" Type="http://schemas.openxmlformats.org/officeDocument/2006/relationships/hyperlink" Target="http://www.imdb.com/title/tt0395699/?ref_=fn_tt_tt_1" TargetMode="External"/><Relationship Id="rId822" Type="http://schemas.openxmlformats.org/officeDocument/2006/relationships/hyperlink" Target="http://www.imdb.com/title/tt0116136/?ref_=fn_tt_tt_1" TargetMode="External"/><Relationship Id="rId821" Type="http://schemas.openxmlformats.org/officeDocument/2006/relationships/hyperlink" Target="http://www.imdb.com/title/tt1232200/?ref_=fn_tt_tt_1" TargetMode="External"/><Relationship Id="rId820" Type="http://schemas.openxmlformats.org/officeDocument/2006/relationships/hyperlink" Target="http://www.imdb.com/title/tt0118971/?ref_=fn_tt_tt_1" TargetMode="External"/><Relationship Id="rId826" Type="http://schemas.openxmlformats.org/officeDocument/2006/relationships/hyperlink" Target="http://www.imdb.com/title/tt1986770/?ref_=fn_tt_tt_1" TargetMode="External"/><Relationship Id="rId825" Type="http://schemas.openxmlformats.org/officeDocument/2006/relationships/hyperlink" Target="http://www.imdb.com/title/tt0238112/?ref_=fn_tt_tt_1" TargetMode="External"/><Relationship Id="rId824" Type="http://schemas.openxmlformats.org/officeDocument/2006/relationships/hyperlink" Target="http://www.imdb.com/title/tt1071875/?ref_=fn_tt_tt_1" TargetMode="External"/><Relationship Id="rId823" Type="http://schemas.openxmlformats.org/officeDocument/2006/relationships/hyperlink" Target="http://www.imdb.com/title/tt0367479/?ref_=fn_tt_tt_1" TargetMode="External"/><Relationship Id="rId2980" Type="http://schemas.openxmlformats.org/officeDocument/2006/relationships/hyperlink" Target="http://www.imdb.com/title/tt0815178/?ref_=fn_tt_tt_1" TargetMode="External"/><Relationship Id="rId1650" Type="http://schemas.openxmlformats.org/officeDocument/2006/relationships/hyperlink" Target="http://www.imdb.com/title/tt0119707/?ref_=fn_tt_tt_1" TargetMode="External"/><Relationship Id="rId2981" Type="http://schemas.openxmlformats.org/officeDocument/2006/relationships/hyperlink" Target="http://www.imdb.com/title/tt1730687/?ref_=fn_tt_tt_1" TargetMode="External"/><Relationship Id="rId1651" Type="http://schemas.openxmlformats.org/officeDocument/2006/relationships/hyperlink" Target="http://www.imdb.com/title/tt1583420/?ref_=fn_tt_tt_1" TargetMode="External"/><Relationship Id="rId2982" Type="http://schemas.openxmlformats.org/officeDocument/2006/relationships/hyperlink" Target="http://www.imdb.com/title/tt0399095/?ref_=fn_tt_tt_1" TargetMode="External"/><Relationship Id="rId1652" Type="http://schemas.openxmlformats.org/officeDocument/2006/relationships/hyperlink" Target="http://www.imdb.com/title/tt1939659/?ref_=fn_tt_tt_1" TargetMode="External"/><Relationship Id="rId2983" Type="http://schemas.openxmlformats.org/officeDocument/2006/relationships/hyperlink" Target="http://www.imdb.com/title/tt0367082/?ref_=fn_tt_tt_1" TargetMode="External"/><Relationship Id="rId1642" Type="http://schemas.openxmlformats.org/officeDocument/2006/relationships/hyperlink" Target="http://www.imdb.com/title/tt0389722/?ref_=fn_tt_tt_1" TargetMode="External"/><Relationship Id="rId2973" Type="http://schemas.openxmlformats.org/officeDocument/2006/relationships/hyperlink" Target="http://www.imdb.com/title/tt0212712/?ref_=fn_tt_tt_1" TargetMode="External"/><Relationship Id="rId1643" Type="http://schemas.openxmlformats.org/officeDocument/2006/relationships/hyperlink" Target="http://www.imdb.com/title/tt1259521/?ref_=fn_tt_tt_1" TargetMode="External"/><Relationship Id="rId2974" Type="http://schemas.openxmlformats.org/officeDocument/2006/relationships/hyperlink" Target="http://www.imdb.com/title/tt0804505/?ref_=fn_tt_tt_1" TargetMode="External"/><Relationship Id="rId1644" Type="http://schemas.openxmlformats.org/officeDocument/2006/relationships/hyperlink" Target="http://www.imdb.com/title/tt1073498/?ref_=fn_tt_tt_1" TargetMode="External"/><Relationship Id="rId2975" Type="http://schemas.openxmlformats.org/officeDocument/2006/relationships/hyperlink" Target="http://www.imdb.com/title/tt0361715/?ref_=fn_tt_tt_1" TargetMode="External"/><Relationship Id="rId1645" Type="http://schemas.openxmlformats.org/officeDocument/2006/relationships/hyperlink" Target="http://www.imdb.com/title/tt0095631/?ref_=fn_tt_tt_1" TargetMode="External"/><Relationship Id="rId2976" Type="http://schemas.openxmlformats.org/officeDocument/2006/relationships/hyperlink" Target="http://www.imdb.com/title/tt1235796/?ref_=fn_tt_tt_1" TargetMode="External"/><Relationship Id="rId1646" Type="http://schemas.openxmlformats.org/officeDocument/2006/relationships/hyperlink" Target="http://www.imdb.com/title/tt0093894/?ref_=fn_tt_tt_1" TargetMode="External"/><Relationship Id="rId2977" Type="http://schemas.openxmlformats.org/officeDocument/2006/relationships/hyperlink" Target="http://www.imdb.com/title/tt0222851/?ref_=fn_tt_tt_1" TargetMode="External"/><Relationship Id="rId1647" Type="http://schemas.openxmlformats.org/officeDocument/2006/relationships/hyperlink" Target="http://www.imdb.com/title/tt0091419/?ref_=fn_tt_tt_1" TargetMode="External"/><Relationship Id="rId2978" Type="http://schemas.openxmlformats.org/officeDocument/2006/relationships/hyperlink" Target="http://www.imdb.com/title/tt0271259/?ref_=fn_tt_tt_1" TargetMode="External"/><Relationship Id="rId1648" Type="http://schemas.openxmlformats.org/officeDocument/2006/relationships/hyperlink" Target="http://www.imdb.com/title/tt0993842/?ref_=fn_tt_tt_1" TargetMode="External"/><Relationship Id="rId2979" Type="http://schemas.openxmlformats.org/officeDocument/2006/relationships/hyperlink" Target="http://www.imdb.com/title/tt0118901/?ref_=fn_tt_tt_1" TargetMode="External"/><Relationship Id="rId1649" Type="http://schemas.openxmlformats.org/officeDocument/2006/relationships/hyperlink" Target="http://www.imdb.com/title/tt4428038/?ref_=fn_tt_tt_1" TargetMode="External"/><Relationship Id="rId819" Type="http://schemas.openxmlformats.org/officeDocument/2006/relationships/hyperlink" Target="http://www.imdb.com/title/tt0159206/?ref_=fn_tt_tt_1" TargetMode="External"/><Relationship Id="rId818" Type="http://schemas.openxmlformats.org/officeDocument/2006/relationships/hyperlink" Target="http://www.imdb.com/title/tt0485985/?ref_=fn_tt_tt_1" TargetMode="External"/><Relationship Id="rId817" Type="http://schemas.openxmlformats.org/officeDocument/2006/relationships/hyperlink" Target="http://www.imdb.com/title/tt1220634/?ref_=fn_tt_tt_1" TargetMode="External"/><Relationship Id="rId816" Type="http://schemas.openxmlformats.org/officeDocument/2006/relationships/hyperlink" Target="http://www.imdb.com/title/tt2234155/?ref_=fn_tt_tt_1" TargetMode="External"/><Relationship Id="rId811" Type="http://schemas.openxmlformats.org/officeDocument/2006/relationships/hyperlink" Target="http://www.imdb.com/title/tt0158622/?ref_=fn_tt_tt_1" TargetMode="External"/><Relationship Id="rId810" Type="http://schemas.openxmlformats.org/officeDocument/2006/relationships/hyperlink" Target="http://www.imdb.com/title/tt0425123/?ref_=fn_tt_tt_1" TargetMode="External"/><Relationship Id="rId815" Type="http://schemas.openxmlformats.org/officeDocument/2006/relationships/hyperlink" Target="http://www.imdb.com/title/tt1314228/?ref_=fn_tt_tt_1" TargetMode="External"/><Relationship Id="rId814" Type="http://schemas.openxmlformats.org/officeDocument/2006/relationships/hyperlink" Target="http://www.imdb.com/title/tt2479478/?ref_=fn_tt_tt_1" TargetMode="External"/><Relationship Id="rId813" Type="http://schemas.openxmlformats.org/officeDocument/2006/relationships/hyperlink" Target="http://www.imdb.com/title/tt0379865/?ref_=fn_tt_tt_1" TargetMode="External"/><Relationship Id="rId812" Type="http://schemas.openxmlformats.org/officeDocument/2006/relationships/hyperlink" Target="http://www.imdb.com/title/tt0095956/?ref_=fn_tt_tt_1" TargetMode="External"/><Relationship Id="rId2970" Type="http://schemas.openxmlformats.org/officeDocument/2006/relationships/hyperlink" Target="http://www.imdb.com/title/tt2358891/?ref_=fn_tt_tt_1" TargetMode="External"/><Relationship Id="rId1640" Type="http://schemas.openxmlformats.org/officeDocument/2006/relationships/hyperlink" Target="http://www.imdb.com/title/tt0300532/?ref_=fn_tt_tt_1" TargetMode="External"/><Relationship Id="rId2971" Type="http://schemas.openxmlformats.org/officeDocument/2006/relationships/hyperlink" Target="http://www.imdb.com/title/tt0238924/?ref_=fn_tt_tt_1" TargetMode="External"/><Relationship Id="rId1641" Type="http://schemas.openxmlformats.org/officeDocument/2006/relationships/hyperlink" Target="http://www.imdb.com/title/tt0420223/?ref_=fn_tt_tt_1" TargetMode="External"/><Relationship Id="rId2972" Type="http://schemas.openxmlformats.org/officeDocument/2006/relationships/hyperlink" Target="http://www.imdb.com/title/tt1682180/?ref_=fn_tt_tt_1" TargetMode="External"/><Relationship Id="rId1675" Type="http://schemas.openxmlformats.org/officeDocument/2006/relationships/hyperlink" Target="http://www.imdb.com/title/tt0120008/?ref_=fn_tt_tt_1" TargetMode="External"/><Relationship Id="rId4701" Type="http://schemas.openxmlformats.org/officeDocument/2006/relationships/hyperlink" Target="http://www.imdb.com/title/tt0341540/?ref_=fn_tt_tt_1" TargetMode="External"/><Relationship Id="rId1676" Type="http://schemas.openxmlformats.org/officeDocument/2006/relationships/hyperlink" Target="http://www.imdb.com/title/tt0116320/?ref_=fn_tt_tt_1" TargetMode="External"/><Relationship Id="rId4700" Type="http://schemas.openxmlformats.org/officeDocument/2006/relationships/hyperlink" Target="http://www.imdb.com/title/tt0212974/?ref_=fn_tt_tt_1" TargetMode="External"/><Relationship Id="rId1677" Type="http://schemas.openxmlformats.org/officeDocument/2006/relationships/hyperlink" Target="http://www.imdb.com/title/tt0271367/?ref_=fn_tt_tt_1" TargetMode="External"/><Relationship Id="rId4703" Type="http://schemas.openxmlformats.org/officeDocument/2006/relationships/hyperlink" Target="http://www.imdb.com/title/tt0377091/?ref_=fn_tt_tt_1" TargetMode="External"/><Relationship Id="rId1678" Type="http://schemas.openxmlformats.org/officeDocument/2006/relationships/hyperlink" Target="http://www.imdb.com/title/tt0758752/?ref_=fn_tt_tt_1" TargetMode="External"/><Relationship Id="rId4702" Type="http://schemas.openxmlformats.org/officeDocument/2006/relationships/hyperlink" Target="http://www.imdb.com/title/tt0162830/?ref_=fn_tt_tt_1" TargetMode="External"/><Relationship Id="rId1679" Type="http://schemas.openxmlformats.org/officeDocument/2006/relationships/hyperlink" Target="http://www.imdb.com/title/tt0411061/?ref_=fn_tt_tt_1" TargetMode="External"/><Relationship Id="rId4705" Type="http://schemas.openxmlformats.org/officeDocument/2006/relationships/hyperlink" Target="http://www.imdb.com/title/tt0244094/?ref_=fn_tt_tt_1" TargetMode="External"/><Relationship Id="rId4704" Type="http://schemas.openxmlformats.org/officeDocument/2006/relationships/hyperlink" Target="http://www.imdb.com/title/tt0119338/?ref_=fn_tt_tt_1" TargetMode="External"/><Relationship Id="rId4707" Type="http://schemas.openxmlformats.org/officeDocument/2006/relationships/hyperlink" Target="http://www.imdb.com/title/tt0385056/?ref_=fn_tt_tt_1" TargetMode="External"/><Relationship Id="rId4706" Type="http://schemas.openxmlformats.org/officeDocument/2006/relationships/hyperlink" Target="http://www.imdb.com/title/tt0326806/?ref_=fn_tt_tt_1" TargetMode="External"/><Relationship Id="rId4709" Type="http://schemas.openxmlformats.org/officeDocument/2006/relationships/hyperlink" Target="http://www.imdb.com/title/tt2654360/?ref_=fn_tt_tt_1" TargetMode="External"/><Relationship Id="rId4708" Type="http://schemas.openxmlformats.org/officeDocument/2006/relationships/hyperlink" Target="http://www.imdb.com/title/tt2265398/?ref_=fn_tt_tt_1" TargetMode="External"/><Relationship Id="rId849" Type="http://schemas.openxmlformats.org/officeDocument/2006/relationships/hyperlink" Target="http://www.imdb.com/title/tt0131325/?ref_=fn_tt_tt_1" TargetMode="External"/><Relationship Id="rId844" Type="http://schemas.openxmlformats.org/officeDocument/2006/relationships/hyperlink" Target="http://www.imdb.com/title/tt0454921/?ref_=fn_tt_tt_1" TargetMode="External"/><Relationship Id="rId843" Type="http://schemas.openxmlformats.org/officeDocument/2006/relationships/hyperlink" Target="http://www.imdb.com/title/tt0112740/?ref_=fn_tt_tt_1" TargetMode="External"/><Relationship Id="rId842" Type="http://schemas.openxmlformats.org/officeDocument/2006/relationships/hyperlink" Target="http://www.imdb.com/title/tt0252076/?ref_=fn_tt_tt_1" TargetMode="External"/><Relationship Id="rId841" Type="http://schemas.openxmlformats.org/officeDocument/2006/relationships/hyperlink" Target="http://www.imdb.com/title/tt0455944/?ref_=fn_tt_tt_1" TargetMode="External"/><Relationship Id="rId848" Type="http://schemas.openxmlformats.org/officeDocument/2006/relationships/hyperlink" Target="http://www.imdb.com/title/tt0266697/?ref_=fn_tt_tt_1" TargetMode="External"/><Relationship Id="rId847" Type="http://schemas.openxmlformats.org/officeDocument/2006/relationships/hyperlink" Target="http://www.imdb.com/title/tt0120632/?ref_=fn_tt_tt_1" TargetMode="External"/><Relationship Id="rId846" Type="http://schemas.openxmlformats.org/officeDocument/2006/relationships/hyperlink" Target="http://www.imdb.com/title/tt0109635/?ref_=fn_tt_tt_1" TargetMode="External"/><Relationship Id="rId845" Type="http://schemas.openxmlformats.org/officeDocument/2006/relationships/hyperlink" Target="http://www.imdb.com/title/tt0408790/?ref_=fn_tt_tt_1" TargetMode="External"/><Relationship Id="rId1670" Type="http://schemas.openxmlformats.org/officeDocument/2006/relationships/hyperlink" Target="http://www.imdb.com/title/tt1195478/?ref_=fn_tt_tt_1" TargetMode="External"/><Relationship Id="rId840" Type="http://schemas.openxmlformats.org/officeDocument/2006/relationships/hyperlink" Target="http://www.imdb.com/title/tt0112642/?ref_=fn_tt_tt_1" TargetMode="External"/><Relationship Id="rId1671" Type="http://schemas.openxmlformats.org/officeDocument/2006/relationships/hyperlink" Target="http://www.imdb.com/title/tt0339412/?ref_=fn_tt_tt_1" TargetMode="External"/><Relationship Id="rId1672" Type="http://schemas.openxmlformats.org/officeDocument/2006/relationships/hyperlink" Target="http://www.imdb.com/title/tt1458175/?ref_=fn_tt_tt_1" TargetMode="External"/><Relationship Id="rId1673" Type="http://schemas.openxmlformats.org/officeDocument/2006/relationships/hyperlink" Target="http://www.imdb.com/title/tt0370032/?ref_=fn_tt_tt_1" TargetMode="External"/><Relationship Id="rId1674" Type="http://schemas.openxmlformats.org/officeDocument/2006/relationships/hyperlink" Target="http://www.imdb.com/title/tt0398712/?ref_=fn_tt_tt_1" TargetMode="External"/><Relationship Id="rId1664" Type="http://schemas.openxmlformats.org/officeDocument/2006/relationships/hyperlink" Target="http://www.imdb.com/title/tt0120776/?ref_=fn_tt_tt_1" TargetMode="External"/><Relationship Id="rId2995" Type="http://schemas.openxmlformats.org/officeDocument/2006/relationships/hyperlink" Target="http://www.imdb.com/title/tt0208092/?ref_=fn_tt_tt_1" TargetMode="External"/><Relationship Id="rId1665" Type="http://schemas.openxmlformats.org/officeDocument/2006/relationships/hyperlink" Target="http://www.imdb.com/title/tt0114857/?ref_=fn_tt_tt_1" TargetMode="External"/><Relationship Id="rId2996" Type="http://schemas.openxmlformats.org/officeDocument/2006/relationships/hyperlink" Target="http://www.imdb.com/title/tt2598580/?ref_=fn_tt_tt_1" TargetMode="External"/><Relationship Id="rId1666" Type="http://schemas.openxmlformats.org/officeDocument/2006/relationships/hyperlink" Target="http://www.imdb.com/title/tt0465624/?ref_=fn_tt_tt_1" TargetMode="External"/><Relationship Id="rId2997" Type="http://schemas.openxmlformats.org/officeDocument/2006/relationships/hyperlink" Target="http://www.imdb.com/title/tt0098084/?ref_=fn_tt_tt_1" TargetMode="External"/><Relationship Id="rId1667" Type="http://schemas.openxmlformats.org/officeDocument/2006/relationships/hyperlink" Target="http://www.imdb.com/title/tt2377322/?ref_=fn_tt_tt_1" TargetMode="External"/><Relationship Id="rId2998" Type="http://schemas.openxmlformats.org/officeDocument/2006/relationships/hyperlink" Target="http://www.imdb.com/title/tt0107474/?ref_=fn_tt_tt_1" TargetMode="External"/><Relationship Id="rId1668" Type="http://schemas.openxmlformats.org/officeDocument/2006/relationships/hyperlink" Target="http://www.imdb.com/title/tt0881320/?ref_=fn_tt_tt_1" TargetMode="External"/><Relationship Id="rId2999" Type="http://schemas.openxmlformats.org/officeDocument/2006/relationships/hyperlink" Target="http://www.imdb.com/title/tt1034302/?ref_=fn_tt_tt_1" TargetMode="External"/><Relationship Id="rId1669" Type="http://schemas.openxmlformats.org/officeDocument/2006/relationships/hyperlink" Target="http://www.imdb.com/title/tt0361841/?ref_=fn_tt_tt_1" TargetMode="External"/><Relationship Id="rId839" Type="http://schemas.openxmlformats.org/officeDocument/2006/relationships/hyperlink" Target="http://www.imdb.com/title/tt1279935/?ref_=fn_tt_tt_1" TargetMode="External"/><Relationship Id="rId838" Type="http://schemas.openxmlformats.org/officeDocument/2006/relationships/hyperlink" Target="http://www.imdb.com/title/tt1535109/?ref_=fn_tt_tt_1" TargetMode="External"/><Relationship Id="rId833" Type="http://schemas.openxmlformats.org/officeDocument/2006/relationships/hyperlink" Target="http://www.imdb.com/title/tt0078346/?ref_=fn_tt_tt_1" TargetMode="External"/><Relationship Id="rId832" Type="http://schemas.openxmlformats.org/officeDocument/2006/relationships/hyperlink" Target="http://www.imdb.com/title/tt0114148/?ref_=fn_tt_tt_1" TargetMode="External"/><Relationship Id="rId831" Type="http://schemas.openxmlformats.org/officeDocument/2006/relationships/hyperlink" Target="http://www.imdb.com/title/tt0212338/?ref_=fn_tt_tt_1" TargetMode="External"/><Relationship Id="rId830" Type="http://schemas.openxmlformats.org/officeDocument/2006/relationships/hyperlink" Target="http://www.imdb.com/title/tt0952640/?ref_=fn_tt_tt_1" TargetMode="External"/><Relationship Id="rId837" Type="http://schemas.openxmlformats.org/officeDocument/2006/relationships/hyperlink" Target="http://www.imdb.com/title/tt0328828/?ref_=fn_tt_tt_1" TargetMode="External"/><Relationship Id="rId836" Type="http://schemas.openxmlformats.org/officeDocument/2006/relationships/hyperlink" Target="http://www.imdb.com/title/tt0119190/?ref_=fn_tt_tt_1" TargetMode="External"/><Relationship Id="rId835" Type="http://schemas.openxmlformats.org/officeDocument/2006/relationships/hyperlink" Target="http://www.imdb.com/title/tt0386588/?ref_=fn_tt_tt_1" TargetMode="External"/><Relationship Id="rId834" Type="http://schemas.openxmlformats.org/officeDocument/2006/relationships/hyperlink" Target="http://www.imdb.com/title/tt0117218/?ref_=fn_tt_tt_1" TargetMode="External"/><Relationship Id="rId2990" Type="http://schemas.openxmlformats.org/officeDocument/2006/relationships/hyperlink" Target="http://www.imdb.com/title/tt1477109/?ref_=fn_tt_tt_1" TargetMode="External"/><Relationship Id="rId1660" Type="http://schemas.openxmlformats.org/officeDocument/2006/relationships/hyperlink" Target="http://www.imdb.com/title/tt1449283/?ref_=fn_tt_tt_1" TargetMode="External"/><Relationship Id="rId2991" Type="http://schemas.openxmlformats.org/officeDocument/2006/relationships/hyperlink" Target="http://www.imdb.com/title/tt1486193/?ref_=fn_tt_tt_1" TargetMode="External"/><Relationship Id="rId1661" Type="http://schemas.openxmlformats.org/officeDocument/2006/relationships/hyperlink" Target="http://www.imdb.com/title/tt0329028/?ref_=fn_tt_tt_1" TargetMode="External"/><Relationship Id="rId2992" Type="http://schemas.openxmlformats.org/officeDocument/2006/relationships/hyperlink" Target="http://www.imdb.com/title/tt1187064/?ref_=fn_tt_tt_1" TargetMode="External"/><Relationship Id="rId1662" Type="http://schemas.openxmlformats.org/officeDocument/2006/relationships/hyperlink" Target="http://www.imdb.com/title/tt0118798/?ref_=fn_tt_tt_1" TargetMode="External"/><Relationship Id="rId2993" Type="http://schemas.openxmlformats.org/officeDocument/2006/relationships/hyperlink" Target="http://www.imdb.com/title/tt3453052/?ref_=fn_tt_tt_1" TargetMode="External"/><Relationship Id="rId1663" Type="http://schemas.openxmlformats.org/officeDocument/2006/relationships/hyperlink" Target="http://www.imdb.com/title/tt2473602/?ref_=fn_tt_tt_1" TargetMode="External"/><Relationship Id="rId2994" Type="http://schemas.openxmlformats.org/officeDocument/2006/relationships/hyperlink" Target="http://www.imdb.com/title/tt1929263/?ref_=fn_tt_tt_1" TargetMode="External"/><Relationship Id="rId2148" Type="http://schemas.openxmlformats.org/officeDocument/2006/relationships/hyperlink" Target="http://www.imdb.com/title/tt0102926/?ref_=fn_tt_tt_1" TargetMode="External"/><Relationship Id="rId2149" Type="http://schemas.openxmlformats.org/officeDocument/2006/relationships/hyperlink" Target="http://www.imdb.com/title/tt0105793/?ref_=fn_tt_tt_1" TargetMode="External"/><Relationship Id="rId3479" Type="http://schemas.openxmlformats.org/officeDocument/2006/relationships/hyperlink" Target="http://www.imdb.com/title/tt0785077/?ref_=fn_tt_tt_1" TargetMode="External"/><Relationship Id="rId3470" Type="http://schemas.openxmlformats.org/officeDocument/2006/relationships/hyperlink" Target="http://www.imdb.com/title/tt1019452/?ref_=fn_tt_tt_1" TargetMode="External"/><Relationship Id="rId2140" Type="http://schemas.openxmlformats.org/officeDocument/2006/relationships/hyperlink" Target="http://www.imdb.com/title/tt0083642/?ref_=fn_tt_tt_1" TargetMode="External"/><Relationship Id="rId3472" Type="http://schemas.openxmlformats.org/officeDocument/2006/relationships/hyperlink" Target="http://www.imdb.com/title/tt0098622/?ref_=fn_tt_tt_1" TargetMode="External"/><Relationship Id="rId2141" Type="http://schemas.openxmlformats.org/officeDocument/2006/relationships/hyperlink" Target="http://www.imdb.com/title/tt0120907/?ref_=fn_tt_tt_1" TargetMode="External"/><Relationship Id="rId3471" Type="http://schemas.openxmlformats.org/officeDocument/2006/relationships/hyperlink" Target="http://www.imdb.com/title/tt1194263/?ref_=fn_tt_tt_1" TargetMode="External"/><Relationship Id="rId2142" Type="http://schemas.openxmlformats.org/officeDocument/2006/relationships/hyperlink" Target="http://www.imdb.com/title/tt0082971/?ref_=fn_tt_tt_1" TargetMode="External"/><Relationship Id="rId3474" Type="http://schemas.openxmlformats.org/officeDocument/2006/relationships/hyperlink" Target="http://www.imdb.com/title/tt1315981/?ref_=fn_tt_tt_1" TargetMode="External"/><Relationship Id="rId2143" Type="http://schemas.openxmlformats.org/officeDocument/2006/relationships/hyperlink" Target="http://www.imdb.com/title/tt0104431/?ref_=fn_tt_tt_1" TargetMode="External"/><Relationship Id="rId3473" Type="http://schemas.openxmlformats.org/officeDocument/2006/relationships/hyperlink" Target="http://www.imdb.com/title/tt3125324/?ref_=fn_tt_tt_1" TargetMode="External"/><Relationship Id="rId2144" Type="http://schemas.openxmlformats.org/officeDocument/2006/relationships/hyperlink" Target="http://www.imdb.com/title/tt0075860/?ref_=fn_tt_tt_1" TargetMode="External"/><Relationship Id="rId3476" Type="http://schemas.openxmlformats.org/officeDocument/2006/relationships/hyperlink" Target="http://www.imdb.com/title/tt0125971/?ref_=fn_tt_tt_1" TargetMode="External"/><Relationship Id="rId2145" Type="http://schemas.openxmlformats.org/officeDocument/2006/relationships/hyperlink" Target="http://www.imdb.com/title/tt0454919/?ref_=fn_tt_tt_1" TargetMode="External"/><Relationship Id="rId3475" Type="http://schemas.openxmlformats.org/officeDocument/2006/relationships/hyperlink" Target="http://www.imdb.com/title/tt0095497/?ref_=fn_tt_tt_1" TargetMode="External"/><Relationship Id="rId2146" Type="http://schemas.openxmlformats.org/officeDocument/2006/relationships/hyperlink" Target="http://www.imdb.com/title/tt0092644/?ref_=fn_tt_tt_1" TargetMode="External"/><Relationship Id="rId3478" Type="http://schemas.openxmlformats.org/officeDocument/2006/relationships/hyperlink" Target="http://www.imdb.com/title/tt0252444/?ref_=fn_tt_tt_1" TargetMode="External"/><Relationship Id="rId2147" Type="http://schemas.openxmlformats.org/officeDocument/2006/relationships/hyperlink" Target="http://www.imdb.com/title/tt0305669/?ref_=fn_tt_tt_1" TargetMode="External"/><Relationship Id="rId3477" Type="http://schemas.openxmlformats.org/officeDocument/2006/relationships/hyperlink" Target="http://www.imdb.com/title/tt0361411/?ref_=fn_tt_tt_1" TargetMode="External"/><Relationship Id="rId2137" Type="http://schemas.openxmlformats.org/officeDocument/2006/relationships/hyperlink" Target="http://www.imdb.com/title/tt1340800/?ref_=fn_tt_tt_1" TargetMode="External"/><Relationship Id="rId3469" Type="http://schemas.openxmlformats.org/officeDocument/2006/relationships/hyperlink" Target="http://www.imdb.com/title/tt0072626/?ref_=fn_tt_tt_1" TargetMode="External"/><Relationship Id="rId2138" Type="http://schemas.openxmlformats.org/officeDocument/2006/relationships/hyperlink" Target="http://www.imdb.com/title/tt0143746/?ref_=fn_tt_tt_1" TargetMode="External"/><Relationship Id="rId3468" Type="http://schemas.openxmlformats.org/officeDocument/2006/relationships/hyperlink" Target="http://www.imdb.com/title/tt0251736/?ref_=fn_tt_tt_1" TargetMode="External"/><Relationship Id="rId4799" Type="http://schemas.openxmlformats.org/officeDocument/2006/relationships/hyperlink" Target="http://www.imdb.com/title/tt0221809/?ref_=fn_tt_tt_1" TargetMode="External"/><Relationship Id="rId2139" Type="http://schemas.openxmlformats.org/officeDocument/2006/relationships/hyperlink" Target="http://www.imdb.com/title/tt1321860/?ref_=fn_tt_tt_1" TargetMode="External"/><Relationship Id="rId4790" Type="http://schemas.openxmlformats.org/officeDocument/2006/relationships/hyperlink" Target="http://www.imdb.com/title/tt0114194/?ref_=fn_tt_tt_1" TargetMode="External"/><Relationship Id="rId3461" Type="http://schemas.openxmlformats.org/officeDocument/2006/relationships/hyperlink" Target="http://www.imdb.com/title/tt2752758/?ref_=fn_tt_tt_1" TargetMode="External"/><Relationship Id="rId4792" Type="http://schemas.openxmlformats.org/officeDocument/2006/relationships/hyperlink" Target="http://www.imdb.com/title/tt0311648/?ref_=fn_tt_tt_1" TargetMode="External"/><Relationship Id="rId2130" Type="http://schemas.openxmlformats.org/officeDocument/2006/relationships/hyperlink" Target="http://www.imdb.com/title/tt0293662/?ref_=fn_tt_tt_1" TargetMode="External"/><Relationship Id="rId3460" Type="http://schemas.openxmlformats.org/officeDocument/2006/relationships/hyperlink" Target="http://www.imdb.com/title/tt0245280/?ref_=fn_tt_tt_1" TargetMode="External"/><Relationship Id="rId4791" Type="http://schemas.openxmlformats.org/officeDocument/2006/relationships/hyperlink" Target="http://www.imdb.com/title/tt0115856/?ref_=fn_tt_tt_1" TargetMode="External"/><Relationship Id="rId2131" Type="http://schemas.openxmlformats.org/officeDocument/2006/relationships/hyperlink" Target="http://www.imdb.com/title/tt1023111/?ref_=fn_tt_tt_1" TargetMode="External"/><Relationship Id="rId3463" Type="http://schemas.openxmlformats.org/officeDocument/2006/relationships/hyperlink" Target="http://www.imdb.com/title/tt0395584/?ref_=fn_tt_tt_1" TargetMode="External"/><Relationship Id="rId4794" Type="http://schemas.openxmlformats.org/officeDocument/2006/relationships/hyperlink" Target="http://www.imdb.com/title/tt0468526/?ref_=fn_tt_tt_1" TargetMode="External"/><Relationship Id="rId2132" Type="http://schemas.openxmlformats.org/officeDocument/2006/relationships/hyperlink" Target="http://www.imdb.com/title/tt0144814/?ref_=fn_tt_tt_1" TargetMode="External"/><Relationship Id="rId3462" Type="http://schemas.openxmlformats.org/officeDocument/2006/relationships/hyperlink" Target="http://www.imdb.com/title/tt0116324/?ref_=fn_tt_tt_1" TargetMode="External"/><Relationship Id="rId4793" Type="http://schemas.openxmlformats.org/officeDocument/2006/relationships/hyperlink" Target="http://www.imdb.com/title/tt0118717/?ref_=fn_tt_tt_1" TargetMode="External"/><Relationship Id="rId2133" Type="http://schemas.openxmlformats.org/officeDocument/2006/relationships/hyperlink" Target="http://www.imdb.com/title/tt0313038/?ref_=fn_tt_tt_1" TargetMode="External"/><Relationship Id="rId3465" Type="http://schemas.openxmlformats.org/officeDocument/2006/relationships/hyperlink" Target="http://www.imdb.com/title/tt3850214/?ref_=fn_tt_tt_1" TargetMode="External"/><Relationship Id="rId4796" Type="http://schemas.openxmlformats.org/officeDocument/2006/relationships/hyperlink" Target="http://www.imdb.com/title/tt1314190/?ref_=fn_tt_tt_1" TargetMode="External"/><Relationship Id="rId2134" Type="http://schemas.openxmlformats.org/officeDocument/2006/relationships/hyperlink" Target="http://www.imdb.com/title/tt1176740/?ref_=fn_tt_tt_1" TargetMode="External"/><Relationship Id="rId3464" Type="http://schemas.openxmlformats.org/officeDocument/2006/relationships/hyperlink" Target="http://www.imdb.com/title/tt0118276/?ref_=fn_tt_tt_1" TargetMode="External"/><Relationship Id="rId4795" Type="http://schemas.openxmlformats.org/officeDocument/2006/relationships/hyperlink" Target="http://www.imdb.com/title/tt1152850/?ref_=fn_tt_tt_1" TargetMode="External"/><Relationship Id="rId2135" Type="http://schemas.openxmlformats.org/officeDocument/2006/relationships/hyperlink" Target="http://www.imdb.com/title/tt1027862/?ref_=fn_tt_tt_1" TargetMode="External"/><Relationship Id="rId3467" Type="http://schemas.openxmlformats.org/officeDocument/2006/relationships/hyperlink" Target="http://www.imdb.com/title/tt1074638/?ref_=fn_tt_tt_1" TargetMode="External"/><Relationship Id="rId4798" Type="http://schemas.openxmlformats.org/officeDocument/2006/relationships/hyperlink" Target="http://www.imdb.com/title/tt0474361/?ref_=fn_tt_tt_1" TargetMode="External"/><Relationship Id="rId2136" Type="http://schemas.openxmlformats.org/officeDocument/2006/relationships/hyperlink" Target="http://www.imdb.com/title/tt0179098/?ref_=fn_tt_tt_1" TargetMode="External"/><Relationship Id="rId3466" Type="http://schemas.openxmlformats.org/officeDocument/2006/relationships/hyperlink" Target="http://www.imdb.com/title/tt0160401/?ref_=fn_tt_tt_1" TargetMode="External"/><Relationship Id="rId4797" Type="http://schemas.openxmlformats.org/officeDocument/2006/relationships/hyperlink" Target="http://www.imdb.com/title/tt0059592/?ref_=fn_tt_tt_1" TargetMode="External"/><Relationship Id="rId3490" Type="http://schemas.openxmlformats.org/officeDocument/2006/relationships/hyperlink" Target="http://www.imdb.com/title/tt1242460/?ref_=fn_tt_tt_1" TargetMode="External"/><Relationship Id="rId2160" Type="http://schemas.openxmlformats.org/officeDocument/2006/relationships/hyperlink" Target="http://www.imdb.com/title/tt1033575/?ref_=fn_tt_tt_1" TargetMode="External"/><Relationship Id="rId3492" Type="http://schemas.openxmlformats.org/officeDocument/2006/relationships/hyperlink" Target="http://www.imdb.com/title/tt1034324/?ref_=fn_tt_tt_1" TargetMode="External"/><Relationship Id="rId2161" Type="http://schemas.openxmlformats.org/officeDocument/2006/relationships/hyperlink" Target="http://www.imdb.com/title/tt0311289/?ref_=fn_tt_tt_1" TargetMode="External"/><Relationship Id="rId3491" Type="http://schemas.openxmlformats.org/officeDocument/2006/relationships/hyperlink" Target="http://www.imdb.com/title/tt2739338/?ref_=fn_tt_tt_1" TargetMode="External"/><Relationship Id="rId2162" Type="http://schemas.openxmlformats.org/officeDocument/2006/relationships/hyperlink" Target="http://www.imdb.com/title/tt1294226/?ref_=fn_tt_tt_1" TargetMode="External"/><Relationship Id="rId3494" Type="http://schemas.openxmlformats.org/officeDocument/2006/relationships/hyperlink" Target="http://www.imdb.com/title/tt1121977/?ref_=fn_tt_tt_1" TargetMode="External"/><Relationship Id="rId2163" Type="http://schemas.openxmlformats.org/officeDocument/2006/relationships/hyperlink" Target="http://www.imdb.com/title/tt2024544/?ref_=fn_tt_tt_1" TargetMode="External"/><Relationship Id="rId3493" Type="http://schemas.openxmlformats.org/officeDocument/2006/relationships/hyperlink" Target="http://www.imdb.com/title/tt0085868/?ref_=fn_tt_tt_1" TargetMode="External"/><Relationship Id="rId2164" Type="http://schemas.openxmlformats.org/officeDocument/2006/relationships/hyperlink" Target="http://www.imdb.com/title/tt0303933/?ref_=fn_tt_tt_1" TargetMode="External"/><Relationship Id="rId3496" Type="http://schemas.openxmlformats.org/officeDocument/2006/relationships/hyperlink" Target="http://www.imdb.com/title/tt0108500/?ref_=fn_tt_tt_1" TargetMode="External"/><Relationship Id="rId2165" Type="http://schemas.openxmlformats.org/officeDocument/2006/relationships/hyperlink" Target="http://www.imdb.com/title/tt1391137/?ref_=fn_tt_tt_1" TargetMode="External"/><Relationship Id="rId3495" Type="http://schemas.openxmlformats.org/officeDocument/2006/relationships/hyperlink" Target="http://www.imdb.com/title/tt0076175/?ref_=fn_tt_tt_1" TargetMode="External"/><Relationship Id="rId2166" Type="http://schemas.openxmlformats.org/officeDocument/2006/relationships/hyperlink" Target="http://www.imdb.com/title/tt0099487/?ref_=fn_tt_tt_1" TargetMode="External"/><Relationship Id="rId3498" Type="http://schemas.openxmlformats.org/officeDocument/2006/relationships/hyperlink" Target="http://www.imdb.com/title/tt1220628/?ref_=fn_tt_tt_1" TargetMode="External"/><Relationship Id="rId2167" Type="http://schemas.openxmlformats.org/officeDocument/2006/relationships/hyperlink" Target="http://www.imdb.com/title/tt2674426/?ref_=fn_tt_tt_1" TargetMode="External"/><Relationship Id="rId3497" Type="http://schemas.openxmlformats.org/officeDocument/2006/relationships/hyperlink" Target="http://www.imdb.com/title/tt1421051/?ref_=fn_tt_tt_1" TargetMode="External"/><Relationship Id="rId2168" Type="http://schemas.openxmlformats.org/officeDocument/2006/relationships/hyperlink" Target="http://www.imdb.com/title/tt2215285/?ref_=fn_tt_tt_1" TargetMode="External"/><Relationship Id="rId2169" Type="http://schemas.openxmlformats.org/officeDocument/2006/relationships/hyperlink" Target="http://www.imdb.com/title/tt0067116/?ref_=fn_tt_tt_1" TargetMode="External"/><Relationship Id="rId3499" Type="http://schemas.openxmlformats.org/officeDocument/2006/relationships/hyperlink" Target="http://www.imdb.com/title/tt0118836/?ref_=fn_tt_tt_1" TargetMode="External"/><Relationship Id="rId2159" Type="http://schemas.openxmlformats.org/officeDocument/2006/relationships/hyperlink" Target="http://www.imdb.com/title/tt0381707/?ref_=fn_tt_tt_1" TargetMode="External"/><Relationship Id="rId3481" Type="http://schemas.openxmlformats.org/officeDocument/2006/relationships/hyperlink" Target="http://www.imdb.com/title/tt1592154/?ref_=fn_tt_tt_1" TargetMode="External"/><Relationship Id="rId2150" Type="http://schemas.openxmlformats.org/officeDocument/2006/relationships/hyperlink" Target="http://www.imdb.com/title/tt1116184/?ref_=fn_tt_tt_1" TargetMode="External"/><Relationship Id="rId3480" Type="http://schemas.openxmlformats.org/officeDocument/2006/relationships/hyperlink" Target="http://www.imdb.com/title/tt0105459/?ref_=fn_tt_tt_1" TargetMode="External"/><Relationship Id="rId2151" Type="http://schemas.openxmlformats.org/officeDocument/2006/relationships/hyperlink" Target="http://www.imdb.com/title/tt0077766/?ref_=fn_tt_tt_1" TargetMode="External"/><Relationship Id="rId3483" Type="http://schemas.openxmlformats.org/officeDocument/2006/relationships/hyperlink" Target="http://www.imdb.com/title/tt0204993/?ref_=fn_tt_tt_1" TargetMode="External"/><Relationship Id="rId2152" Type="http://schemas.openxmlformats.org/officeDocument/2006/relationships/hyperlink" Target="http://www.imdb.com/title/tt1014775/?ref_=fn_tt_tt_1" TargetMode="External"/><Relationship Id="rId3482" Type="http://schemas.openxmlformats.org/officeDocument/2006/relationships/hyperlink" Target="http://www.imdb.com/title/tt0250371/?ref_=fn_tt_tt_1" TargetMode="External"/><Relationship Id="rId2153" Type="http://schemas.openxmlformats.org/officeDocument/2006/relationships/hyperlink" Target="http://www.imdb.com/title/tt1457767/?ref_=fn_tt_tt_1" TargetMode="External"/><Relationship Id="rId3485" Type="http://schemas.openxmlformats.org/officeDocument/2006/relationships/hyperlink" Target="http://www.imdb.com/title/tt1012804/?ref_=fn_tt_tt_1" TargetMode="External"/><Relationship Id="rId2154" Type="http://schemas.openxmlformats.org/officeDocument/2006/relationships/hyperlink" Target="http://www.imdb.com/title/tt0368578/?ref_=fn_tt_tt_1" TargetMode="External"/><Relationship Id="rId3484" Type="http://schemas.openxmlformats.org/officeDocument/2006/relationships/hyperlink" Target="http://www.imdb.com/title/tt0420332/?ref_=fn_tt_tt_1" TargetMode="External"/><Relationship Id="rId2155" Type="http://schemas.openxmlformats.org/officeDocument/2006/relationships/hyperlink" Target="http://www.imdb.com/title/tt2103254/?ref_=fn_tt_tt_1" TargetMode="External"/><Relationship Id="rId3487" Type="http://schemas.openxmlformats.org/officeDocument/2006/relationships/hyperlink" Target="http://www.imdb.com/title/tt0160216/?ref_=fn_tt_tt_1" TargetMode="External"/><Relationship Id="rId2156" Type="http://schemas.openxmlformats.org/officeDocument/2006/relationships/hyperlink" Target="http://www.imdb.com/title/tt0486822/?ref_=fn_tt_tt_1" TargetMode="External"/><Relationship Id="rId3486" Type="http://schemas.openxmlformats.org/officeDocument/2006/relationships/hyperlink" Target="http://www.imdb.com/title/tt1336617/?ref_=fn_tt_tt_1" TargetMode="External"/><Relationship Id="rId2157" Type="http://schemas.openxmlformats.org/officeDocument/2006/relationships/hyperlink" Target="http://www.imdb.com/title/tt0332379/?ref_=fn_tt_tt_1" TargetMode="External"/><Relationship Id="rId3489" Type="http://schemas.openxmlformats.org/officeDocument/2006/relationships/hyperlink" Target="http://www.imdb.com/title/tt0432402/?ref_=fn_tt_tt_1" TargetMode="External"/><Relationship Id="rId2158" Type="http://schemas.openxmlformats.org/officeDocument/2006/relationships/hyperlink" Target="http://www.imdb.com/title/tt0113855/?ref_=fn_tt_tt_1" TargetMode="External"/><Relationship Id="rId3488" Type="http://schemas.openxmlformats.org/officeDocument/2006/relationships/hyperlink" Target="http://www.imdb.com/title/tt0298744/?ref_=fn_tt_tt_1" TargetMode="External"/><Relationship Id="rId2104" Type="http://schemas.openxmlformats.org/officeDocument/2006/relationships/hyperlink" Target="http://www.imdb.com/title/tt0065611/?ref_=fn_tt_tt_1" TargetMode="External"/><Relationship Id="rId3436" Type="http://schemas.openxmlformats.org/officeDocument/2006/relationships/hyperlink" Target="http://www.imdb.com/title/tt0413300/?ref_=fn_tt_tt_1" TargetMode="External"/><Relationship Id="rId4767" Type="http://schemas.openxmlformats.org/officeDocument/2006/relationships/hyperlink" Target="http://www.imdb.com/title/tt0402249/?ref_=fn_tt_tt_1" TargetMode="External"/><Relationship Id="rId2105" Type="http://schemas.openxmlformats.org/officeDocument/2006/relationships/hyperlink" Target="http://www.imdb.com/title/tt0160236/?ref_=fn_tt_tt_1" TargetMode="External"/><Relationship Id="rId3435" Type="http://schemas.openxmlformats.org/officeDocument/2006/relationships/hyperlink" Target="http://www.imdb.com/title/tt1289406/?ref_=fn_tt_tt_1" TargetMode="External"/><Relationship Id="rId4766" Type="http://schemas.openxmlformats.org/officeDocument/2006/relationships/hyperlink" Target="http://www.imdb.com/title/tt1033643/?ref_=fn_tt_tt_1" TargetMode="External"/><Relationship Id="rId2106" Type="http://schemas.openxmlformats.org/officeDocument/2006/relationships/hyperlink" Target="http://www.imdb.com/title/tt2938956/?ref_=fn_tt_tt_1" TargetMode="External"/><Relationship Id="rId3438" Type="http://schemas.openxmlformats.org/officeDocument/2006/relationships/hyperlink" Target="http://www.imdb.com/title/tt0467406/?ref_=fn_tt_tt_1" TargetMode="External"/><Relationship Id="rId4769" Type="http://schemas.openxmlformats.org/officeDocument/2006/relationships/hyperlink" Target="http://www.imdb.com/title/tt0299863/?ref_=fn_tt_tt_1" TargetMode="External"/><Relationship Id="rId2107" Type="http://schemas.openxmlformats.org/officeDocument/2006/relationships/hyperlink" Target="http://www.imdb.com/title/tt0375920/?ref_=fn_tt_tt_1" TargetMode="External"/><Relationship Id="rId3437" Type="http://schemas.openxmlformats.org/officeDocument/2006/relationships/hyperlink" Target="http://www.imdb.com/title/tt0203408/?ref_=fn_tt_tt_1" TargetMode="External"/><Relationship Id="rId4768" Type="http://schemas.openxmlformats.org/officeDocument/2006/relationships/hyperlink" Target="http://www.imdb.com/title/tt0091578/?ref_=fn_tt_tt_1" TargetMode="External"/><Relationship Id="rId2108" Type="http://schemas.openxmlformats.org/officeDocument/2006/relationships/hyperlink" Target="http://www.imdb.com/title/tt0389557/?ref_=fn_tt_tt_1" TargetMode="External"/><Relationship Id="rId2109" Type="http://schemas.openxmlformats.org/officeDocument/2006/relationships/hyperlink" Target="http://www.imdb.com/title/tt0424205/?ref_=fn_tt_tt_1" TargetMode="External"/><Relationship Id="rId3439" Type="http://schemas.openxmlformats.org/officeDocument/2006/relationships/hyperlink" Target="http://www.imdb.com/title/tt3488328/?ref_=fn_tt_tt_1" TargetMode="External"/><Relationship Id="rId3430" Type="http://schemas.openxmlformats.org/officeDocument/2006/relationships/hyperlink" Target="http://www.imdb.com/title/tt0833553/?ref_=fn_tt_tt_1" TargetMode="External"/><Relationship Id="rId4761" Type="http://schemas.openxmlformats.org/officeDocument/2006/relationships/hyperlink" Target="http://www.imdb.com/title/tt0390538/?ref_=fn_tt_tt_1" TargetMode="External"/><Relationship Id="rId4760" Type="http://schemas.openxmlformats.org/officeDocument/2006/relationships/hyperlink" Target="http://www.imdb.com/title/tt0813715/?ref_=fn_tt_tt_1" TargetMode="External"/><Relationship Id="rId2100" Type="http://schemas.openxmlformats.org/officeDocument/2006/relationships/hyperlink" Target="http://www.imdb.com/title/tt0192255/?ref_=fn_tt_tt_1" TargetMode="External"/><Relationship Id="rId3432" Type="http://schemas.openxmlformats.org/officeDocument/2006/relationships/hyperlink" Target="http://www.imdb.com/title/tt1085779/?ref_=fn_tt_tt_1" TargetMode="External"/><Relationship Id="rId4763" Type="http://schemas.openxmlformats.org/officeDocument/2006/relationships/hyperlink" Target="http://www.imdb.com/title/tt2403415/?ref_=fn_tt_tt_1" TargetMode="External"/><Relationship Id="rId2101" Type="http://schemas.openxmlformats.org/officeDocument/2006/relationships/hyperlink" Target="http://www.imdb.com/title/tt0356721/?ref_=fn_tt_tt_1" TargetMode="External"/><Relationship Id="rId3431" Type="http://schemas.openxmlformats.org/officeDocument/2006/relationships/hyperlink" Target="http://www.imdb.com/title/tt0808417/?ref_=fn_tt_tt_1" TargetMode="External"/><Relationship Id="rId4762" Type="http://schemas.openxmlformats.org/officeDocument/2006/relationships/hyperlink" Target="http://www.imdb.com/title/tt1560957/?ref_=fn_tt_tt_1" TargetMode="External"/><Relationship Id="rId2102" Type="http://schemas.openxmlformats.org/officeDocument/2006/relationships/hyperlink" Target="http://www.imdb.com/title/tt0107978/?ref_=fn_tt_tt_1" TargetMode="External"/><Relationship Id="rId3434" Type="http://schemas.openxmlformats.org/officeDocument/2006/relationships/hyperlink" Target="http://www.imdb.com/title/tt1974419/?ref_=fn_tt_tt_1" TargetMode="External"/><Relationship Id="rId4765" Type="http://schemas.openxmlformats.org/officeDocument/2006/relationships/hyperlink" Target="http://www.imdb.com/title/tt0197159/?ref_=fn_tt_tt_1" TargetMode="External"/><Relationship Id="rId2103" Type="http://schemas.openxmlformats.org/officeDocument/2006/relationships/hyperlink" Target="http://www.imdb.com/title/tt0263728/?ref_=fn_tt_tt_1" TargetMode="External"/><Relationship Id="rId3433" Type="http://schemas.openxmlformats.org/officeDocument/2006/relationships/hyperlink" Target="http://www.imdb.com/title/tt1063669/?ref_=fn_tt_tt_1" TargetMode="External"/><Relationship Id="rId4764" Type="http://schemas.openxmlformats.org/officeDocument/2006/relationships/hyperlink" Target="http://www.imdb.com/title/tt0082307/?ref_=fn_tt_tt_1" TargetMode="External"/><Relationship Id="rId3425" Type="http://schemas.openxmlformats.org/officeDocument/2006/relationships/hyperlink" Target="http://www.imdb.com/title/tt0269329/?ref_=fn_tt_tt_1" TargetMode="External"/><Relationship Id="rId4756" Type="http://schemas.openxmlformats.org/officeDocument/2006/relationships/hyperlink" Target="http://www.imdb.com/title/tt0275309/?ref_=fn_tt_tt_1" TargetMode="External"/><Relationship Id="rId3424" Type="http://schemas.openxmlformats.org/officeDocument/2006/relationships/hyperlink" Target="http://www.imdb.com/title/tt0319829/?ref_=fn_tt_tt_1" TargetMode="External"/><Relationship Id="rId4755" Type="http://schemas.openxmlformats.org/officeDocument/2006/relationships/hyperlink" Target="http://www.imdb.com/title/tt1179904/?ref_=fn_tt_tt_1" TargetMode="External"/><Relationship Id="rId3427" Type="http://schemas.openxmlformats.org/officeDocument/2006/relationships/hyperlink" Target="http://www.imdb.com/title/tt1772422/?ref_=fn_tt_tt_1" TargetMode="External"/><Relationship Id="rId4758" Type="http://schemas.openxmlformats.org/officeDocument/2006/relationships/hyperlink" Target="http://www.imdb.com/title/tt0451176/?ref_=fn_tt_tt_1" TargetMode="External"/><Relationship Id="rId3426" Type="http://schemas.openxmlformats.org/officeDocument/2006/relationships/hyperlink" Target="http://www.imdb.com/title/tt0345061/?ref_=fn_tt_tt_1" TargetMode="External"/><Relationship Id="rId4757" Type="http://schemas.openxmlformats.org/officeDocument/2006/relationships/hyperlink" Target="http://www.imdb.com/title/tt0071853/?ref_=fn_tt_tt_1" TargetMode="External"/><Relationship Id="rId3429" Type="http://schemas.openxmlformats.org/officeDocument/2006/relationships/hyperlink" Target="http://www.imdb.com/title/tt2147225/?ref_=fn_tt_tt_1" TargetMode="External"/><Relationship Id="rId3428" Type="http://schemas.openxmlformats.org/officeDocument/2006/relationships/hyperlink" Target="http://www.imdb.com/title/tt1602098/?ref_=fn_tt_tt_1" TargetMode="External"/><Relationship Id="rId4759" Type="http://schemas.openxmlformats.org/officeDocument/2006/relationships/hyperlink" Target="http://www.imdb.com/title/tt0396041/?ref_=fn_tt_tt_1" TargetMode="External"/><Relationship Id="rId899" Type="http://schemas.openxmlformats.org/officeDocument/2006/relationships/hyperlink" Target="http://www.imdb.com/title/tt0418689/?ref_=fn_tt_tt_1" TargetMode="External"/><Relationship Id="rId898" Type="http://schemas.openxmlformats.org/officeDocument/2006/relationships/hyperlink" Target="http://www.imdb.com/title/tt1355683/?ref_=fn_tt_tt_1" TargetMode="External"/><Relationship Id="rId897" Type="http://schemas.openxmlformats.org/officeDocument/2006/relationships/hyperlink" Target="http://www.imdb.com/title/tt0249478/?ref_=fn_tt_tt_1" TargetMode="External"/><Relationship Id="rId896" Type="http://schemas.openxmlformats.org/officeDocument/2006/relationships/hyperlink" Target="http://www.imdb.com/title/tt0203009/?ref_=fn_tt_tt_1" TargetMode="External"/><Relationship Id="rId891" Type="http://schemas.openxmlformats.org/officeDocument/2006/relationships/hyperlink" Target="http://www.imdb.com/title/tt0081573/?ref_=fn_tt_tt_1" TargetMode="External"/><Relationship Id="rId890" Type="http://schemas.openxmlformats.org/officeDocument/2006/relationships/hyperlink" Target="http://www.imdb.com/title/tt0463034/?ref_=fn_tt_tt_1" TargetMode="External"/><Relationship Id="rId4750" Type="http://schemas.openxmlformats.org/officeDocument/2006/relationships/hyperlink" Target="http://www.imdb.com/title/tt0100142/?ref_=fn_tt_tt_1" TargetMode="External"/><Relationship Id="rId895" Type="http://schemas.openxmlformats.org/officeDocument/2006/relationships/hyperlink" Target="http://www.imdb.com/title/tt0118617/?ref_=fn_tt_tt_1" TargetMode="External"/><Relationship Id="rId3421" Type="http://schemas.openxmlformats.org/officeDocument/2006/relationships/hyperlink" Target="http://www.imdb.com/title/tt1001562/?ref_=fn_tt_tt_1" TargetMode="External"/><Relationship Id="rId4752" Type="http://schemas.openxmlformats.org/officeDocument/2006/relationships/hyperlink" Target="http://www.imdb.com/title/tt1958007/?ref_=fn_tt_tt_1" TargetMode="External"/><Relationship Id="rId894" Type="http://schemas.openxmlformats.org/officeDocument/2006/relationships/hyperlink" Target="http://www.imdb.com/title/tt0162650/?ref_=fn_tt_tt_1" TargetMode="External"/><Relationship Id="rId3420" Type="http://schemas.openxmlformats.org/officeDocument/2006/relationships/hyperlink" Target="http://www.imdb.com/title/tt0263734/?ref_=fn_tt_tt_1" TargetMode="External"/><Relationship Id="rId4751" Type="http://schemas.openxmlformats.org/officeDocument/2006/relationships/hyperlink" Target="http://www.imdb.com/title/tt0382330/?ref_=fn_tt_tt_1" TargetMode="External"/><Relationship Id="rId893" Type="http://schemas.openxmlformats.org/officeDocument/2006/relationships/hyperlink" Target="http://www.imdb.com/title/tt0405676/?ref_=fn_tt_tt_1" TargetMode="External"/><Relationship Id="rId3423" Type="http://schemas.openxmlformats.org/officeDocument/2006/relationships/hyperlink" Target="http://www.imdb.com/title/tt1225822/?ref_=fn_tt_tt_1" TargetMode="External"/><Relationship Id="rId4754" Type="http://schemas.openxmlformats.org/officeDocument/2006/relationships/hyperlink" Target="http://www.imdb.com/title/tt2359024/?ref_=fn_tt_tt_1" TargetMode="External"/><Relationship Id="rId892" Type="http://schemas.openxmlformats.org/officeDocument/2006/relationships/hyperlink" Target="http://www.imdb.com/title/tt0299930/?ref_=fn_tt_tt_1" TargetMode="External"/><Relationship Id="rId3422" Type="http://schemas.openxmlformats.org/officeDocument/2006/relationships/hyperlink" Target="http://www.imdb.com/title/tt0410454/?ref_=fn_tt_tt_1" TargetMode="External"/><Relationship Id="rId4753" Type="http://schemas.openxmlformats.org/officeDocument/2006/relationships/hyperlink" Target="http://www.imdb.com/title/tt0374900/?ref_=fn_tt_tt_1" TargetMode="External"/><Relationship Id="rId2126" Type="http://schemas.openxmlformats.org/officeDocument/2006/relationships/hyperlink" Target="http://www.imdb.com/title/tt0180734/?ref_=fn_tt_tt_1" TargetMode="External"/><Relationship Id="rId3458" Type="http://schemas.openxmlformats.org/officeDocument/2006/relationships/hyperlink" Target="http://www.imdb.com/title/tt0094612/?ref_=fn_tt_tt_1" TargetMode="External"/><Relationship Id="rId4789" Type="http://schemas.openxmlformats.org/officeDocument/2006/relationships/hyperlink" Target="http://www.imdb.com/title/tt0161023/?ref_=fn_tt_tt_1" TargetMode="External"/><Relationship Id="rId2127" Type="http://schemas.openxmlformats.org/officeDocument/2006/relationships/hyperlink" Target="http://www.imdb.com/title/tt1045658/?ref_=fn_tt_tt_1" TargetMode="External"/><Relationship Id="rId3457" Type="http://schemas.openxmlformats.org/officeDocument/2006/relationships/hyperlink" Target="http://www.imdb.com/title/tt0071807/?ref_=fn_tt_tt_1" TargetMode="External"/><Relationship Id="rId4788" Type="http://schemas.openxmlformats.org/officeDocument/2006/relationships/hyperlink" Target="http://www.imdb.com/title/tt0343121/?ref_=fn_tt_tt_1" TargetMode="External"/><Relationship Id="rId2128" Type="http://schemas.openxmlformats.org/officeDocument/2006/relationships/hyperlink" Target="http://www.imdb.com/title/tt0463998/?ref_=fn_tt_tt_1" TargetMode="External"/><Relationship Id="rId2129" Type="http://schemas.openxmlformats.org/officeDocument/2006/relationships/hyperlink" Target="http://www.imdb.com/title/tt1405500/?ref_=fn_tt_tt_1" TargetMode="External"/><Relationship Id="rId3459" Type="http://schemas.openxmlformats.org/officeDocument/2006/relationships/hyperlink" Target="http://www.imdb.com/title/tt0435625/?ref_=fn_tt_tt_1" TargetMode="External"/><Relationship Id="rId3450" Type="http://schemas.openxmlformats.org/officeDocument/2006/relationships/hyperlink" Target="http://www.imdb.com/title/tt1640484/?ref_=fn_tt_tt_1" TargetMode="External"/><Relationship Id="rId4781" Type="http://schemas.openxmlformats.org/officeDocument/2006/relationships/hyperlink" Target="http://www.imdb.com/title/tt2070791/?ref_=fn_tt_tt_1" TargetMode="External"/><Relationship Id="rId4780" Type="http://schemas.openxmlformats.org/officeDocument/2006/relationships/hyperlink" Target="http://www.imdb.com/title/tt0468442/?ref_=fn_tt_tt_1" TargetMode="External"/><Relationship Id="rId2120" Type="http://schemas.openxmlformats.org/officeDocument/2006/relationships/hyperlink" Target="http://www.imdb.com/title/tt1634003/?ref_=fn_tt_tt_1" TargetMode="External"/><Relationship Id="rId3452" Type="http://schemas.openxmlformats.org/officeDocument/2006/relationships/hyperlink" Target="http://www.imdb.com/title/tt0433383/?ref_=fn_tt_tt_1" TargetMode="External"/><Relationship Id="rId4783" Type="http://schemas.openxmlformats.org/officeDocument/2006/relationships/hyperlink" Target="http://www.imdb.com/title/tt0077651/?ref_=fn_tt_tt_1" TargetMode="External"/><Relationship Id="rId2121" Type="http://schemas.openxmlformats.org/officeDocument/2006/relationships/hyperlink" Target="http://www.imdb.com/title/tt1859650/?ref_=fn_tt_tt_1" TargetMode="External"/><Relationship Id="rId3451" Type="http://schemas.openxmlformats.org/officeDocument/2006/relationships/hyperlink" Target="http://www.imdb.com/title/tt1343092/?ref_=fn_tt_tt_1" TargetMode="External"/><Relationship Id="rId4782" Type="http://schemas.openxmlformats.org/officeDocument/2006/relationships/hyperlink" Target="http://www.imdb.com/title/tt4162992/?ref_=fn_tt_tt_1" TargetMode="External"/><Relationship Id="rId2122" Type="http://schemas.openxmlformats.org/officeDocument/2006/relationships/hyperlink" Target="http://www.imdb.com/title/tt0083943/?ref_=fn_tt_tt_1" TargetMode="External"/><Relationship Id="rId3454" Type="http://schemas.openxmlformats.org/officeDocument/2006/relationships/hyperlink" Target="http://www.imdb.com/title/tt0112851/?ref_=fn_tt_tt_1" TargetMode="External"/><Relationship Id="rId4785" Type="http://schemas.openxmlformats.org/officeDocument/2006/relationships/hyperlink" Target="http://www.imdb.com/title/tt0843358/?ref_=fn_tt_tt_1" TargetMode="External"/><Relationship Id="rId2123" Type="http://schemas.openxmlformats.org/officeDocument/2006/relationships/hyperlink" Target="http://www.imdb.com/title/tt0158983/?ref_=fn_tt_tt_1" TargetMode="External"/><Relationship Id="rId3453" Type="http://schemas.openxmlformats.org/officeDocument/2006/relationships/hyperlink" Target="http://www.imdb.com/title/tt0379725/?ref_=fn_tt_tt_1" TargetMode="External"/><Relationship Id="rId4784" Type="http://schemas.openxmlformats.org/officeDocument/2006/relationships/hyperlink" Target="http://www.imdb.com/title/tt0050083/?ref_=fn_tt_tt_1" TargetMode="External"/><Relationship Id="rId2124" Type="http://schemas.openxmlformats.org/officeDocument/2006/relationships/hyperlink" Target="http://www.imdb.com/title/tt0795368/?ref_=fn_tt_tt_1" TargetMode="External"/><Relationship Id="rId3456" Type="http://schemas.openxmlformats.org/officeDocument/2006/relationships/hyperlink" Target="http://www.imdb.com/title/tt0074812/?ref_=fn_tt_tt_1" TargetMode="External"/><Relationship Id="rId4787" Type="http://schemas.openxmlformats.org/officeDocument/2006/relationships/hyperlink" Target="http://www.imdb.com/title/tt1379182/?ref_=fn_tt_tt_1" TargetMode="External"/><Relationship Id="rId2125" Type="http://schemas.openxmlformats.org/officeDocument/2006/relationships/hyperlink" Target="http://www.imdb.com/title/tt0108308/?ref_=fn_tt_tt_1" TargetMode="External"/><Relationship Id="rId3455" Type="http://schemas.openxmlformats.org/officeDocument/2006/relationships/hyperlink" Target="http://www.imdb.com/title/tt2802850/?ref_=fn_tt_tt_1" TargetMode="External"/><Relationship Id="rId4786" Type="http://schemas.openxmlformats.org/officeDocument/2006/relationships/hyperlink" Target="http://www.imdb.com/title/tt0025316/?ref_=fn_tt_tt_1" TargetMode="External"/><Relationship Id="rId2115" Type="http://schemas.openxmlformats.org/officeDocument/2006/relationships/hyperlink" Target="http://www.imdb.com/title/tt0796335/?ref_=fn_tt_tt_1" TargetMode="External"/><Relationship Id="rId3447" Type="http://schemas.openxmlformats.org/officeDocument/2006/relationships/hyperlink" Target="http://www.imdb.com/title/tt0070328/?ref_=fn_tt_tt_1" TargetMode="External"/><Relationship Id="rId4778" Type="http://schemas.openxmlformats.org/officeDocument/2006/relationships/hyperlink" Target="http://www.imdb.com/title/tt0436613/?ref_=fn_tt_tt_1" TargetMode="External"/><Relationship Id="rId2116" Type="http://schemas.openxmlformats.org/officeDocument/2006/relationships/hyperlink" Target="http://www.imdb.com/title/tt1206543/?ref_=fn_tt_tt_1" TargetMode="External"/><Relationship Id="rId3446" Type="http://schemas.openxmlformats.org/officeDocument/2006/relationships/hyperlink" Target="http://www.imdb.com/title/tt0282209/?ref_=fn_tt_tt_1" TargetMode="External"/><Relationship Id="rId4777" Type="http://schemas.openxmlformats.org/officeDocument/2006/relationships/hyperlink" Target="http://www.imdb.com/title/tt3457376/?ref_=fn_tt_tt_1" TargetMode="External"/><Relationship Id="rId2117" Type="http://schemas.openxmlformats.org/officeDocument/2006/relationships/hyperlink" Target="http://www.imdb.com/title/tt0465538/?ref_=fn_tt_tt_1" TargetMode="External"/><Relationship Id="rId3449" Type="http://schemas.openxmlformats.org/officeDocument/2006/relationships/hyperlink" Target="http://www.imdb.com/title/tt0832266/?ref_=fn_tt_tt_1" TargetMode="External"/><Relationship Id="rId2118" Type="http://schemas.openxmlformats.org/officeDocument/2006/relationships/hyperlink" Target="http://www.imdb.com/title/tt0117119/?ref_=fn_tt_tt_1" TargetMode="External"/><Relationship Id="rId3448" Type="http://schemas.openxmlformats.org/officeDocument/2006/relationships/hyperlink" Target="http://www.imdb.com/title/tt0156812/?ref_=fn_tt_tt_1" TargetMode="External"/><Relationship Id="rId4779" Type="http://schemas.openxmlformats.org/officeDocument/2006/relationships/hyperlink" Target="http://www.imdb.com/title/tt0092548/?ref_=fn_tt_tt_1" TargetMode="External"/><Relationship Id="rId2119" Type="http://schemas.openxmlformats.org/officeDocument/2006/relationships/hyperlink" Target="http://www.imdb.com/title/tt0137363/?ref_=fn_tt_tt_1" TargetMode="External"/><Relationship Id="rId4770" Type="http://schemas.openxmlformats.org/officeDocument/2006/relationships/hyperlink" Target="http://www.imdb.com/title/tt0414510/?ref_=fn_tt_tt_1" TargetMode="External"/><Relationship Id="rId3441" Type="http://schemas.openxmlformats.org/officeDocument/2006/relationships/hyperlink" Target="http://www.imdb.com/title/tt0068646/?ref_=fn_tt_tt_1" TargetMode="External"/><Relationship Id="rId4772" Type="http://schemas.openxmlformats.org/officeDocument/2006/relationships/hyperlink" Target="http://www.imdb.com/title/tt0006864/?ref_=fn_tt_tt_1" TargetMode="External"/><Relationship Id="rId2110" Type="http://schemas.openxmlformats.org/officeDocument/2006/relationships/hyperlink" Target="http://www.imdb.com/title/tt2097307/?ref_=fn_tt_tt_1" TargetMode="External"/><Relationship Id="rId3440" Type="http://schemas.openxmlformats.org/officeDocument/2006/relationships/hyperlink" Target="http://www.imdb.com/title/tt0066995/?ref_=fn_tt_tt_1" TargetMode="External"/><Relationship Id="rId4771" Type="http://schemas.openxmlformats.org/officeDocument/2006/relationships/hyperlink" Target="http://www.imdb.com/title/tt0069467/?ref_=fn_tt_tt_1" TargetMode="External"/><Relationship Id="rId2111" Type="http://schemas.openxmlformats.org/officeDocument/2006/relationships/hyperlink" Target="http://www.imdb.com/title/tt0951216/?ref_=fn_tt_tt_1" TargetMode="External"/><Relationship Id="rId3443" Type="http://schemas.openxmlformats.org/officeDocument/2006/relationships/hyperlink" Target="http://www.imdb.com/title/tt1022603/?ref_=fn_tt_tt_1" TargetMode="External"/><Relationship Id="rId4774" Type="http://schemas.openxmlformats.org/officeDocument/2006/relationships/hyperlink" Target="http://www.imdb.com/title/tt0019729/?ref_=fn_tt_tt_1" TargetMode="External"/><Relationship Id="rId2112" Type="http://schemas.openxmlformats.org/officeDocument/2006/relationships/hyperlink" Target="http://www.imdb.com/title/tt1726592/?ref_=fn_tt_tt_1" TargetMode="External"/><Relationship Id="rId3442" Type="http://schemas.openxmlformats.org/officeDocument/2006/relationships/hyperlink" Target="http://www.imdb.com/title/tt0085549/?ref_=fn_tt_tt_1" TargetMode="External"/><Relationship Id="rId4773" Type="http://schemas.openxmlformats.org/officeDocument/2006/relationships/hyperlink" Target="http://www.imdb.com/title/tt0120370/?ref_=fn_tt_tt_1" TargetMode="External"/><Relationship Id="rId2113" Type="http://schemas.openxmlformats.org/officeDocument/2006/relationships/hyperlink" Target="http://www.imdb.com/title/tt0076740/?ref_=fn_tt_tt_1" TargetMode="External"/><Relationship Id="rId3445" Type="http://schemas.openxmlformats.org/officeDocument/2006/relationships/hyperlink" Target="http://www.imdb.com/title/tt1915581/?ref_=fn_tt_tt_1" TargetMode="External"/><Relationship Id="rId4776" Type="http://schemas.openxmlformats.org/officeDocument/2006/relationships/hyperlink" Target="http://www.imdb.com/title/tt2103217/?ref_=fn_tt_tt_1" TargetMode="External"/><Relationship Id="rId2114" Type="http://schemas.openxmlformats.org/officeDocument/2006/relationships/hyperlink" Target="http://www.imdb.com/title/tt1423995/?ref_=fn_tt_tt_1" TargetMode="External"/><Relationship Id="rId3444" Type="http://schemas.openxmlformats.org/officeDocument/2006/relationships/hyperlink" Target="http://www.imdb.com/title/tt0107822/?ref_=fn_tt_tt_1" TargetMode="External"/><Relationship Id="rId4775" Type="http://schemas.openxmlformats.org/officeDocument/2006/relationships/hyperlink" Target="http://www.imdb.com/title/tt0083907/?ref_=fn_tt_tt_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2.63"/>
    <col customWidth="1" min="4" max="4" width="17.13"/>
    <col customWidth="1" min="5" max="5" width="18.75"/>
    <col customWidth="1" min="6" max="6" width="12.63"/>
    <col customWidth="1" min="7" max="7" width="19.0"/>
    <col customWidth="1" min="8" max="8" width="15.13"/>
    <col customWidth="1" min="9" max="9" width="19.13"/>
    <col customWidth="1" min="10" max="10" width="23.5"/>
  </cols>
  <sheetData>
    <row r="1" ht="15.75" customHeight="1">
      <c r="A1" s="1"/>
      <c r="B1" s="1"/>
      <c r="C1" s="2"/>
      <c r="D1" s="3" t="s">
        <v>0</v>
      </c>
      <c r="J1" s="4"/>
      <c r="K1" s="5"/>
    </row>
    <row r="2" ht="15.75" customHeight="1">
      <c r="A2" s="1"/>
      <c r="B2" s="1"/>
      <c r="C2" s="6"/>
      <c r="K2" s="5"/>
    </row>
    <row r="3" ht="15.75" customHeight="1">
      <c r="A3" s="1"/>
      <c r="B3" s="1"/>
      <c r="C3" s="6"/>
      <c r="D3" s="7" t="s">
        <v>1</v>
      </c>
      <c r="E3" s="8"/>
      <c r="F3" s="8"/>
      <c r="G3" s="8"/>
      <c r="H3" s="8"/>
      <c r="I3" s="9"/>
      <c r="K3" s="5"/>
    </row>
    <row r="4" ht="15.75" customHeight="1">
      <c r="A4" s="1"/>
      <c r="B4" s="1"/>
      <c r="C4" s="6"/>
      <c r="D4" s="10" t="s">
        <v>2</v>
      </c>
      <c r="E4" s="8"/>
      <c r="F4" s="8"/>
      <c r="G4" s="8"/>
      <c r="H4" s="8"/>
      <c r="I4" s="9"/>
      <c r="K4" s="5"/>
    </row>
    <row r="5" ht="15.75" customHeight="1">
      <c r="A5" s="1"/>
      <c r="B5" s="1"/>
      <c r="C5" s="6"/>
      <c r="D5" s="11" t="s">
        <v>3</v>
      </c>
      <c r="E5" s="8"/>
      <c r="F5" s="8"/>
      <c r="G5" s="8"/>
      <c r="H5" s="8"/>
      <c r="I5" s="9"/>
      <c r="K5" s="5"/>
    </row>
    <row r="6" ht="15.75" customHeight="1">
      <c r="A6" s="1"/>
      <c r="B6" s="1"/>
      <c r="C6" s="6"/>
      <c r="D6" s="10" t="s">
        <v>4</v>
      </c>
      <c r="E6" s="8"/>
      <c r="F6" s="8"/>
      <c r="G6" s="8"/>
      <c r="H6" s="8"/>
      <c r="I6" s="9"/>
      <c r="K6" s="5"/>
    </row>
    <row r="7" ht="15.75" customHeight="1">
      <c r="A7" s="1"/>
      <c r="B7" s="1"/>
      <c r="C7" s="6"/>
      <c r="D7" s="11" t="s">
        <v>5</v>
      </c>
      <c r="E7" s="8"/>
      <c r="F7" s="8"/>
      <c r="G7" s="8"/>
      <c r="H7" s="8"/>
      <c r="I7" s="9"/>
      <c r="K7" s="5"/>
    </row>
    <row r="8" ht="15.75" customHeight="1">
      <c r="A8" s="1"/>
      <c r="B8" s="1"/>
      <c r="C8" s="6"/>
      <c r="D8" s="10" t="s">
        <v>6</v>
      </c>
      <c r="E8" s="8"/>
      <c r="F8" s="8"/>
      <c r="G8" s="8"/>
      <c r="H8" s="8"/>
      <c r="I8" s="9"/>
      <c r="J8" s="4"/>
      <c r="K8" s="5"/>
    </row>
    <row r="9" ht="15.75" customHeight="1">
      <c r="A9" s="1"/>
      <c r="B9" s="1"/>
      <c r="D9" s="11" t="s">
        <v>7</v>
      </c>
      <c r="E9" s="8"/>
      <c r="F9" s="8"/>
      <c r="G9" s="8"/>
      <c r="H9" s="8"/>
      <c r="I9" s="9"/>
      <c r="J9" s="12"/>
      <c r="K9" s="5"/>
    </row>
    <row r="10" ht="15.75" customHeight="1">
      <c r="A10" s="1"/>
      <c r="B10" s="1"/>
      <c r="D10" s="10" t="s">
        <v>8</v>
      </c>
      <c r="E10" s="8"/>
      <c r="F10" s="8"/>
      <c r="G10" s="8"/>
      <c r="H10" s="8"/>
      <c r="I10" s="9"/>
      <c r="J10" s="12"/>
      <c r="K10" s="5"/>
    </row>
    <row r="11" ht="15.75" customHeight="1">
      <c r="D11" s="11" t="s">
        <v>9</v>
      </c>
      <c r="E11" s="8"/>
      <c r="F11" s="8"/>
      <c r="G11" s="8"/>
      <c r="H11" s="8"/>
      <c r="I11" s="9"/>
      <c r="J11" s="12"/>
      <c r="K11" s="5"/>
    </row>
    <row r="12" ht="15.75" customHeight="1">
      <c r="D12" s="10" t="s">
        <v>10</v>
      </c>
      <c r="E12" s="8"/>
      <c r="F12" s="8"/>
      <c r="G12" s="8"/>
      <c r="H12" s="8"/>
      <c r="I12" s="9"/>
      <c r="J12" s="12"/>
      <c r="K12" s="5"/>
    </row>
    <row r="13" ht="15.75" customHeight="1">
      <c r="I13" s="5"/>
      <c r="J13" s="12"/>
      <c r="K13" s="5"/>
    </row>
    <row r="14" ht="15.75" customHeight="1"/>
    <row r="15" ht="15.75" customHeight="1"/>
    <row r="16" ht="15.75" customHeight="1">
      <c r="G16" s="13" t="s">
        <v>11</v>
      </c>
    </row>
    <row r="17" ht="15.75" customHeight="1">
      <c r="A17" s="14" t="s">
        <v>12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8:I8"/>
    <mergeCell ref="D9:I9"/>
    <mergeCell ref="D10:I10"/>
    <mergeCell ref="D11:I11"/>
    <mergeCell ref="D12:I12"/>
    <mergeCell ref="G16:H16"/>
    <mergeCell ref="A17:K17"/>
    <mergeCell ref="D1:I2"/>
    <mergeCell ref="D3:I3"/>
    <mergeCell ref="D4:I4"/>
    <mergeCell ref="D5:I5"/>
    <mergeCell ref="D6:I6"/>
    <mergeCell ref="D7:I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88"/>
    <col customWidth="1" min="3" max="3" width="12.75"/>
    <col customWidth="1" min="4" max="4" width="12.63"/>
    <col customWidth="1" min="5" max="5" width="20.13"/>
    <col customWidth="1" min="6" max="6" width="12.63"/>
    <col customWidth="1" min="7" max="7" width="23.25"/>
    <col customWidth="1" min="10" max="10" width="53.5"/>
    <col customWidth="1" min="11" max="11" width="22.13"/>
    <col customWidth="1" min="17" max="17" width="111.25"/>
    <col customWidth="1" min="18" max="18" width="12.88"/>
    <col customWidth="1" min="19" max="19" width="19.13"/>
    <col customWidth="1" min="25" max="25" width="19.75"/>
    <col customWidth="1" min="28" max="28" width="18.75"/>
  </cols>
  <sheetData>
    <row r="1" ht="15.75" customHeight="1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  <c r="K1" s="15" t="s">
        <v>23</v>
      </c>
      <c r="L1" s="15" t="s">
        <v>24</v>
      </c>
      <c r="M1" s="15" t="s">
        <v>25</v>
      </c>
      <c r="N1" s="15" t="s">
        <v>26</v>
      </c>
      <c r="O1" s="15" t="s">
        <v>27</v>
      </c>
      <c r="P1" s="15" t="s">
        <v>28</v>
      </c>
      <c r="Q1" s="15" t="s">
        <v>29</v>
      </c>
      <c r="R1" s="15" t="s">
        <v>30</v>
      </c>
      <c r="S1" s="15" t="s">
        <v>31</v>
      </c>
      <c r="T1" s="15" t="s">
        <v>32</v>
      </c>
      <c r="U1" s="15" t="s">
        <v>33</v>
      </c>
      <c r="V1" s="15" t="s">
        <v>34</v>
      </c>
      <c r="W1" s="15" t="s">
        <v>35</v>
      </c>
      <c r="X1" s="15" t="s">
        <v>36</v>
      </c>
      <c r="Y1" s="15" t="s">
        <v>37</v>
      </c>
      <c r="Z1" s="15" t="s">
        <v>38</v>
      </c>
      <c r="AA1" s="15" t="s">
        <v>39</v>
      </c>
      <c r="AB1" s="15" t="s">
        <v>40</v>
      </c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 ht="15.75" customHeight="1">
      <c r="A2" s="17" t="s">
        <v>41</v>
      </c>
      <c r="B2" s="17" t="s">
        <v>42</v>
      </c>
      <c r="C2" s="17">
        <v>723.0</v>
      </c>
      <c r="D2" s="17">
        <v>178.0</v>
      </c>
      <c r="E2" s="17">
        <v>0.0</v>
      </c>
      <c r="F2" s="17">
        <v>855.0</v>
      </c>
      <c r="G2" s="17" t="s">
        <v>43</v>
      </c>
      <c r="H2" s="17">
        <v>1000.0</v>
      </c>
      <c r="I2" s="17">
        <v>7.60505847E8</v>
      </c>
      <c r="J2" s="17" t="s">
        <v>44</v>
      </c>
      <c r="K2" s="17" t="s">
        <v>45</v>
      </c>
      <c r="L2" s="17" t="s">
        <v>46</v>
      </c>
      <c r="M2" s="17">
        <v>886204.0</v>
      </c>
      <c r="N2" s="17">
        <v>4834.0</v>
      </c>
      <c r="O2" s="17" t="s">
        <v>47</v>
      </c>
      <c r="P2" s="17">
        <v>0.0</v>
      </c>
      <c r="Q2" s="17" t="s">
        <v>48</v>
      </c>
      <c r="R2" s="18" t="s">
        <v>49</v>
      </c>
      <c r="S2" s="17">
        <v>3054.0</v>
      </c>
      <c r="T2" s="17" t="s">
        <v>50</v>
      </c>
      <c r="U2" s="17" t="s">
        <v>51</v>
      </c>
      <c r="V2" s="17" t="s">
        <v>52</v>
      </c>
      <c r="W2" s="17">
        <v>2.37E8</v>
      </c>
      <c r="X2" s="17">
        <v>2009.0</v>
      </c>
      <c r="Y2" s="17">
        <v>936.0</v>
      </c>
      <c r="Z2" s="17">
        <v>7.9</v>
      </c>
      <c r="AA2" s="17">
        <v>1.78</v>
      </c>
      <c r="AB2" s="17">
        <v>33000.0</v>
      </c>
    </row>
    <row r="3" ht="15.75" customHeight="1">
      <c r="A3" s="17" t="s">
        <v>53</v>
      </c>
      <c r="B3" s="17" t="s">
        <v>54</v>
      </c>
      <c r="C3" s="17">
        <v>302.0</v>
      </c>
      <c r="D3" s="17">
        <v>169.0</v>
      </c>
      <c r="E3" s="17">
        <v>563.0</v>
      </c>
      <c r="F3" s="17">
        <v>1000.0</v>
      </c>
      <c r="G3" s="17" t="s">
        <v>55</v>
      </c>
      <c r="H3" s="17">
        <v>40000.0</v>
      </c>
      <c r="I3" s="17">
        <v>3.09404152E8</v>
      </c>
      <c r="J3" s="17" t="s">
        <v>56</v>
      </c>
      <c r="K3" s="17" t="s">
        <v>57</v>
      </c>
      <c r="L3" s="17" t="s">
        <v>58</v>
      </c>
      <c r="M3" s="17">
        <v>471220.0</v>
      </c>
      <c r="N3" s="17">
        <v>48350.0</v>
      </c>
      <c r="O3" s="17" t="s">
        <v>59</v>
      </c>
      <c r="P3" s="17">
        <v>0.0</v>
      </c>
      <c r="Q3" s="17" t="s">
        <v>60</v>
      </c>
      <c r="R3" s="18" t="s">
        <v>61</v>
      </c>
      <c r="S3" s="17">
        <v>1238.0</v>
      </c>
      <c r="T3" s="17" t="s">
        <v>50</v>
      </c>
      <c r="U3" s="17" t="s">
        <v>51</v>
      </c>
      <c r="V3" s="17" t="s">
        <v>52</v>
      </c>
      <c r="W3" s="17">
        <v>3.0E8</v>
      </c>
      <c r="X3" s="17">
        <v>2007.0</v>
      </c>
      <c r="Y3" s="17">
        <v>5000.0</v>
      </c>
      <c r="Z3" s="17">
        <v>7.1</v>
      </c>
      <c r="AA3" s="17">
        <v>2.35</v>
      </c>
      <c r="AB3" s="17">
        <v>0.0</v>
      </c>
    </row>
    <row r="4" ht="15.75" customHeight="1">
      <c r="A4" s="17" t="s">
        <v>53</v>
      </c>
      <c r="B4" s="17" t="s">
        <v>62</v>
      </c>
      <c r="C4" s="17">
        <v>602.0</v>
      </c>
      <c r="D4" s="17">
        <v>148.0</v>
      </c>
      <c r="E4" s="17">
        <v>0.0</v>
      </c>
      <c r="F4" s="17">
        <v>161.0</v>
      </c>
      <c r="G4" s="17" t="s">
        <v>63</v>
      </c>
      <c r="H4" s="17">
        <v>11000.0</v>
      </c>
      <c r="I4" s="17">
        <v>2.00074175E8</v>
      </c>
      <c r="J4" s="17" t="s">
        <v>64</v>
      </c>
      <c r="K4" s="17" t="s">
        <v>65</v>
      </c>
      <c r="L4" s="17" t="s">
        <v>66</v>
      </c>
      <c r="M4" s="17">
        <v>275868.0</v>
      </c>
      <c r="N4" s="17">
        <v>11700.0</v>
      </c>
      <c r="O4" s="17" t="s">
        <v>67</v>
      </c>
      <c r="P4" s="17">
        <v>1.0</v>
      </c>
      <c r="Q4" s="17" t="s">
        <v>68</v>
      </c>
      <c r="R4" s="18" t="s">
        <v>69</v>
      </c>
      <c r="S4" s="17">
        <v>994.0</v>
      </c>
      <c r="T4" s="17" t="s">
        <v>50</v>
      </c>
      <c r="U4" s="17" t="s">
        <v>70</v>
      </c>
      <c r="V4" s="17" t="s">
        <v>52</v>
      </c>
      <c r="W4" s="17">
        <v>2.45E8</v>
      </c>
      <c r="X4" s="17">
        <v>2015.0</v>
      </c>
      <c r="Y4" s="17">
        <v>393.0</v>
      </c>
      <c r="Z4" s="17">
        <v>6.8</v>
      </c>
      <c r="AA4" s="17">
        <v>2.35</v>
      </c>
      <c r="AB4" s="17">
        <v>85000.0</v>
      </c>
    </row>
    <row r="5" ht="15.75" customHeight="1">
      <c r="A5" s="17" t="s">
        <v>53</v>
      </c>
      <c r="B5" s="17" t="s">
        <v>71</v>
      </c>
      <c r="C5" s="17">
        <v>813.0</v>
      </c>
      <c r="D5" s="17">
        <v>164.0</v>
      </c>
      <c r="E5" s="17">
        <v>22000.0</v>
      </c>
      <c r="F5" s="17">
        <v>23000.0</v>
      </c>
      <c r="G5" s="17" t="s">
        <v>72</v>
      </c>
      <c r="H5" s="17">
        <v>27000.0</v>
      </c>
      <c r="I5" s="17">
        <v>4.48130642E8</v>
      </c>
      <c r="J5" s="17" t="s">
        <v>73</v>
      </c>
      <c r="K5" s="17" t="s">
        <v>74</v>
      </c>
      <c r="L5" s="17" t="s">
        <v>75</v>
      </c>
      <c r="M5" s="17">
        <v>1144337.0</v>
      </c>
      <c r="N5" s="17">
        <v>106759.0</v>
      </c>
      <c r="O5" s="17" t="s">
        <v>76</v>
      </c>
      <c r="P5" s="17">
        <v>0.0</v>
      </c>
      <c r="Q5" s="17" t="s">
        <v>77</v>
      </c>
      <c r="R5" s="18" t="s">
        <v>78</v>
      </c>
      <c r="S5" s="17">
        <v>2701.0</v>
      </c>
      <c r="T5" s="17" t="s">
        <v>50</v>
      </c>
      <c r="U5" s="17" t="s">
        <v>51</v>
      </c>
      <c r="V5" s="17" t="s">
        <v>52</v>
      </c>
      <c r="W5" s="17">
        <v>2.5E8</v>
      </c>
      <c r="X5" s="17">
        <v>2012.0</v>
      </c>
      <c r="Y5" s="17">
        <v>23000.0</v>
      </c>
      <c r="Z5" s="17">
        <v>8.5</v>
      </c>
      <c r="AA5" s="17">
        <v>2.35</v>
      </c>
      <c r="AB5" s="17">
        <v>164000.0</v>
      </c>
    </row>
    <row r="6" ht="15.75" customHeight="1">
      <c r="A6" s="17" t="s">
        <v>41</v>
      </c>
      <c r="B6" s="17" t="s">
        <v>79</v>
      </c>
      <c r="C6" s="17" t="s">
        <v>41</v>
      </c>
      <c r="D6" s="17" t="s">
        <v>41</v>
      </c>
      <c r="E6" s="17">
        <v>131.0</v>
      </c>
      <c r="F6" s="17" t="s">
        <v>41</v>
      </c>
      <c r="G6" s="17" t="s">
        <v>80</v>
      </c>
      <c r="H6" s="17">
        <v>131.0</v>
      </c>
      <c r="I6" s="17" t="s">
        <v>41</v>
      </c>
      <c r="J6" s="17" t="s">
        <v>81</v>
      </c>
      <c r="K6" s="17" t="s">
        <v>79</v>
      </c>
      <c r="L6" s="17" t="s">
        <v>82</v>
      </c>
      <c r="M6" s="17">
        <v>8.0</v>
      </c>
      <c r="N6" s="17">
        <v>143.0</v>
      </c>
      <c r="O6" s="17" t="s">
        <v>41</v>
      </c>
      <c r="P6" s="17">
        <v>0.0</v>
      </c>
      <c r="Q6" s="17" t="s">
        <v>41</v>
      </c>
      <c r="R6" s="18" t="s">
        <v>83</v>
      </c>
      <c r="S6" s="17" t="s">
        <v>41</v>
      </c>
      <c r="T6" s="17" t="s">
        <v>41</v>
      </c>
      <c r="U6" s="17" t="s">
        <v>41</v>
      </c>
      <c r="V6" s="17" t="s">
        <v>41</v>
      </c>
      <c r="W6" s="17" t="s">
        <v>41</v>
      </c>
      <c r="X6" s="17" t="s">
        <v>41</v>
      </c>
      <c r="Y6" s="17">
        <v>12.0</v>
      </c>
      <c r="Z6" s="17">
        <v>7.1</v>
      </c>
      <c r="AA6" s="17" t="s">
        <v>41</v>
      </c>
      <c r="AB6" s="17">
        <v>0.0</v>
      </c>
    </row>
    <row r="7" ht="15.75" customHeight="1">
      <c r="A7" s="17" t="s">
        <v>53</v>
      </c>
      <c r="B7" s="17" t="s">
        <v>84</v>
      </c>
      <c r="C7" s="17">
        <v>462.0</v>
      </c>
      <c r="D7" s="17">
        <v>132.0</v>
      </c>
      <c r="E7" s="17">
        <v>475.0</v>
      </c>
      <c r="F7" s="17">
        <v>530.0</v>
      </c>
      <c r="G7" s="17" t="s">
        <v>85</v>
      </c>
      <c r="H7" s="17">
        <v>640.0</v>
      </c>
      <c r="I7" s="17">
        <v>7.3058679E7</v>
      </c>
      <c r="J7" s="17" t="s">
        <v>86</v>
      </c>
      <c r="K7" s="17" t="s">
        <v>87</v>
      </c>
      <c r="L7" s="17" t="s">
        <v>88</v>
      </c>
      <c r="M7" s="17">
        <v>212204.0</v>
      </c>
      <c r="N7" s="17">
        <v>1873.0</v>
      </c>
      <c r="O7" s="17" t="s">
        <v>89</v>
      </c>
      <c r="P7" s="17">
        <v>1.0</v>
      </c>
      <c r="Q7" s="17" t="s">
        <v>90</v>
      </c>
      <c r="R7" s="18" t="s">
        <v>91</v>
      </c>
      <c r="S7" s="17">
        <v>738.0</v>
      </c>
      <c r="T7" s="17" t="s">
        <v>50</v>
      </c>
      <c r="U7" s="17" t="s">
        <v>51</v>
      </c>
      <c r="V7" s="17" t="s">
        <v>52</v>
      </c>
      <c r="W7" s="17">
        <v>2.637E8</v>
      </c>
      <c r="X7" s="17">
        <v>2012.0</v>
      </c>
      <c r="Y7" s="17">
        <v>632.0</v>
      </c>
      <c r="Z7" s="17">
        <v>6.6</v>
      </c>
      <c r="AA7" s="17">
        <v>2.35</v>
      </c>
      <c r="AB7" s="17">
        <v>24000.0</v>
      </c>
    </row>
    <row r="8" ht="15.75" customHeight="1">
      <c r="A8" s="17" t="s">
        <v>53</v>
      </c>
      <c r="B8" s="17" t="s">
        <v>92</v>
      </c>
      <c r="C8" s="17">
        <v>392.0</v>
      </c>
      <c r="D8" s="17">
        <v>156.0</v>
      </c>
      <c r="E8" s="17">
        <v>0.0</v>
      </c>
      <c r="F8" s="17">
        <v>4000.0</v>
      </c>
      <c r="G8" s="17" t="s">
        <v>93</v>
      </c>
      <c r="H8" s="17">
        <v>24000.0</v>
      </c>
      <c r="I8" s="17">
        <v>3.36530303E8</v>
      </c>
      <c r="J8" s="17" t="s">
        <v>94</v>
      </c>
      <c r="K8" s="17" t="s">
        <v>95</v>
      </c>
      <c r="L8" s="17" t="s">
        <v>96</v>
      </c>
      <c r="M8" s="17">
        <v>383056.0</v>
      </c>
      <c r="N8" s="17">
        <v>46055.0</v>
      </c>
      <c r="O8" s="17" t="s">
        <v>97</v>
      </c>
      <c r="P8" s="17">
        <v>0.0</v>
      </c>
      <c r="Q8" s="17" t="s">
        <v>98</v>
      </c>
      <c r="R8" s="18" t="s">
        <v>99</v>
      </c>
      <c r="S8" s="17">
        <v>1902.0</v>
      </c>
      <c r="T8" s="17" t="s">
        <v>50</v>
      </c>
      <c r="U8" s="17" t="s">
        <v>51</v>
      </c>
      <c r="V8" s="17" t="s">
        <v>52</v>
      </c>
      <c r="W8" s="17">
        <v>2.58E8</v>
      </c>
      <c r="X8" s="17">
        <v>2007.0</v>
      </c>
      <c r="Y8" s="17">
        <v>11000.0</v>
      </c>
      <c r="Z8" s="17">
        <v>6.2</v>
      </c>
      <c r="AA8" s="17">
        <v>2.35</v>
      </c>
      <c r="AB8" s="17">
        <v>0.0</v>
      </c>
    </row>
    <row r="9" ht="15.75" customHeight="1">
      <c r="A9" s="17" t="s">
        <v>53</v>
      </c>
      <c r="B9" s="17" t="s">
        <v>100</v>
      </c>
      <c r="C9" s="17">
        <v>324.0</v>
      </c>
      <c r="D9" s="17">
        <v>100.0</v>
      </c>
      <c r="E9" s="17">
        <v>15.0</v>
      </c>
      <c r="F9" s="17">
        <v>284.0</v>
      </c>
      <c r="G9" s="17" t="s">
        <v>101</v>
      </c>
      <c r="H9" s="17">
        <v>799.0</v>
      </c>
      <c r="I9" s="17">
        <v>2.00807262E8</v>
      </c>
      <c r="J9" s="17" t="s">
        <v>102</v>
      </c>
      <c r="K9" s="17" t="s">
        <v>103</v>
      </c>
      <c r="L9" s="17" t="s">
        <v>104</v>
      </c>
      <c r="M9" s="17">
        <v>294810.0</v>
      </c>
      <c r="N9" s="17">
        <v>2036.0</v>
      </c>
      <c r="O9" s="17" t="s">
        <v>105</v>
      </c>
      <c r="P9" s="17">
        <v>1.0</v>
      </c>
      <c r="Q9" s="17" t="s">
        <v>106</v>
      </c>
      <c r="R9" s="18" t="s">
        <v>107</v>
      </c>
      <c r="S9" s="17">
        <v>387.0</v>
      </c>
      <c r="T9" s="17" t="s">
        <v>50</v>
      </c>
      <c r="U9" s="17" t="s">
        <v>51</v>
      </c>
      <c r="V9" s="17" t="s">
        <v>108</v>
      </c>
      <c r="W9" s="17">
        <v>2.6E8</v>
      </c>
      <c r="X9" s="17">
        <v>2010.0</v>
      </c>
      <c r="Y9" s="17">
        <v>553.0</v>
      </c>
      <c r="Z9" s="17">
        <v>7.8</v>
      </c>
      <c r="AA9" s="17">
        <v>1.85</v>
      </c>
      <c r="AB9" s="17">
        <v>29000.0</v>
      </c>
    </row>
    <row r="10" ht="15.75" customHeight="1">
      <c r="A10" s="17" t="s">
        <v>53</v>
      </c>
      <c r="B10" s="17" t="s">
        <v>109</v>
      </c>
      <c r="C10" s="17">
        <v>635.0</v>
      </c>
      <c r="D10" s="17">
        <v>141.0</v>
      </c>
      <c r="E10" s="17">
        <v>0.0</v>
      </c>
      <c r="F10" s="17">
        <v>19000.0</v>
      </c>
      <c r="G10" s="17" t="s">
        <v>110</v>
      </c>
      <c r="H10" s="17">
        <v>26000.0</v>
      </c>
      <c r="I10" s="17">
        <v>4.58991599E8</v>
      </c>
      <c r="J10" s="17" t="s">
        <v>86</v>
      </c>
      <c r="K10" s="17" t="s">
        <v>111</v>
      </c>
      <c r="L10" s="17" t="s">
        <v>112</v>
      </c>
      <c r="M10" s="17">
        <v>462669.0</v>
      </c>
      <c r="N10" s="17">
        <v>92000.0</v>
      </c>
      <c r="O10" s="17" t="s">
        <v>113</v>
      </c>
      <c r="P10" s="17">
        <v>4.0</v>
      </c>
      <c r="Q10" s="17" t="s">
        <v>114</v>
      </c>
      <c r="R10" s="18" t="s">
        <v>115</v>
      </c>
      <c r="S10" s="17">
        <v>1117.0</v>
      </c>
      <c r="T10" s="17" t="s">
        <v>50</v>
      </c>
      <c r="U10" s="17" t="s">
        <v>51</v>
      </c>
      <c r="V10" s="17" t="s">
        <v>52</v>
      </c>
      <c r="W10" s="17">
        <v>2.5E8</v>
      </c>
      <c r="X10" s="17">
        <v>2015.0</v>
      </c>
      <c r="Y10" s="17">
        <v>21000.0</v>
      </c>
      <c r="Z10" s="17">
        <v>7.5</v>
      </c>
      <c r="AA10" s="17">
        <v>2.35</v>
      </c>
      <c r="AB10" s="17">
        <v>118000.0</v>
      </c>
    </row>
    <row r="11" ht="15.75" customHeight="1">
      <c r="A11" s="17" t="s">
        <v>53</v>
      </c>
      <c r="B11" s="17" t="s">
        <v>116</v>
      </c>
      <c r="C11" s="17">
        <v>375.0</v>
      </c>
      <c r="D11" s="17">
        <v>153.0</v>
      </c>
      <c r="E11" s="17">
        <v>282.0</v>
      </c>
      <c r="F11" s="17">
        <v>10000.0</v>
      </c>
      <c r="G11" s="17" t="s">
        <v>117</v>
      </c>
      <c r="H11" s="17">
        <v>25000.0</v>
      </c>
      <c r="I11" s="17">
        <v>3.0195698E8</v>
      </c>
      <c r="J11" s="17" t="s">
        <v>118</v>
      </c>
      <c r="K11" s="17" t="s">
        <v>119</v>
      </c>
      <c r="L11" s="17" t="s">
        <v>120</v>
      </c>
      <c r="M11" s="17">
        <v>321795.0</v>
      </c>
      <c r="N11" s="17">
        <v>58753.0</v>
      </c>
      <c r="O11" s="17" t="s">
        <v>121</v>
      </c>
      <c r="P11" s="17">
        <v>3.0</v>
      </c>
      <c r="Q11" s="17" t="s">
        <v>122</v>
      </c>
      <c r="R11" s="18" t="s">
        <v>123</v>
      </c>
      <c r="S11" s="17">
        <v>973.0</v>
      </c>
      <c r="T11" s="17" t="s">
        <v>50</v>
      </c>
      <c r="U11" s="17" t="s">
        <v>70</v>
      </c>
      <c r="V11" s="17" t="s">
        <v>108</v>
      </c>
      <c r="W11" s="17">
        <v>2.5E8</v>
      </c>
      <c r="X11" s="17">
        <v>2009.0</v>
      </c>
      <c r="Y11" s="17">
        <v>11000.0</v>
      </c>
      <c r="Z11" s="17">
        <v>7.5</v>
      </c>
      <c r="AA11" s="17">
        <v>2.35</v>
      </c>
      <c r="AB11" s="17">
        <v>10000.0</v>
      </c>
    </row>
    <row r="12" ht="15.75" customHeight="1">
      <c r="A12" s="17" t="s">
        <v>53</v>
      </c>
      <c r="B12" s="17" t="s">
        <v>124</v>
      </c>
      <c r="C12" s="17">
        <v>673.0</v>
      </c>
      <c r="D12" s="17">
        <v>183.0</v>
      </c>
      <c r="E12" s="17">
        <v>0.0</v>
      </c>
      <c r="F12" s="17">
        <v>2000.0</v>
      </c>
      <c r="G12" s="17" t="s">
        <v>125</v>
      </c>
      <c r="H12" s="17">
        <v>15000.0</v>
      </c>
      <c r="I12" s="17">
        <v>3.30249062E8</v>
      </c>
      <c r="J12" s="17" t="s">
        <v>86</v>
      </c>
      <c r="K12" s="17" t="s">
        <v>126</v>
      </c>
      <c r="L12" s="17" t="s">
        <v>127</v>
      </c>
      <c r="M12" s="17">
        <v>371639.0</v>
      </c>
      <c r="N12" s="17">
        <v>24450.0</v>
      </c>
      <c r="O12" s="17" t="s">
        <v>128</v>
      </c>
      <c r="P12" s="17">
        <v>0.0</v>
      </c>
      <c r="Q12" s="17" t="s">
        <v>129</v>
      </c>
      <c r="R12" s="18" t="s">
        <v>130</v>
      </c>
      <c r="S12" s="17">
        <v>3018.0</v>
      </c>
      <c r="T12" s="17" t="s">
        <v>50</v>
      </c>
      <c r="U12" s="17" t="s">
        <v>51</v>
      </c>
      <c r="V12" s="17" t="s">
        <v>52</v>
      </c>
      <c r="W12" s="17">
        <v>2.5E8</v>
      </c>
      <c r="X12" s="17">
        <v>2016.0</v>
      </c>
      <c r="Y12" s="17">
        <v>4000.0</v>
      </c>
      <c r="Z12" s="17">
        <v>6.9</v>
      </c>
      <c r="AA12" s="17">
        <v>2.35</v>
      </c>
      <c r="AB12" s="17">
        <v>197000.0</v>
      </c>
    </row>
    <row r="13" ht="15.75" customHeight="1">
      <c r="A13" s="17" t="s">
        <v>53</v>
      </c>
      <c r="B13" s="17" t="s">
        <v>131</v>
      </c>
      <c r="C13" s="17">
        <v>434.0</v>
      </c>
      <c r="D13" s="17">
        <v>169.0</v>
      </c>
      <c r="E13" s="17">
        <v>0.0</v>
      </c>
      <c r="F13" s="17">
        <v>903.0</v>
      </c>
      <c r="G13" s="17" t="s">
        <v>132</v>
      </c>
      <c r="H13" s="17">
        <v>18000.0</v>
      </c>
      <c r="I13" s="17">
        <v>2.00069408E8</v>
      </c>
      <c r="J13" s="17" t="s">
        <v>86</v>
      </c>
      <c r="K13" s="17" t="s">
        <v>133</v>
      </c>
      <c r="L13" s="17" t="s">
        <v>134</v>
      </c>
      <c r="M13" s="17">
        <v>240396.0</v>
      </c>
      <c r="N13" s="17">
        <v>29991.0</v>
      </c>
      <c r="O13" s="17" t="s">
        <v>135</v>
      </c>
      <c r="P13" s="17">
        <v>0.0</v>
      </c>
      <c r="Q13" s="17" t="s">
        <v>136</v>
      </c>
      <c r="R13" s="18" t="s">
        <v>137</v>
      </c>
      <c r="S13" s="17">
        <v>2367.0</v>
      </c>
      <c r="T13" s="17" t="s">
        <v>50</v>
      </c>
      <c r="U13" s="17" t="s">
        <v>51</v>
      </c>
      <c r="V13" s="17" t="s">
        <v>52</v>
      </c>
      <c r="W13" s="17">
        <v>2.09E8</v>
      </c>
      <c r="X13" s="17">
        <v>2006.0</v>
      </c>
      <c r="Y13" s="17">
        <v>10000.0</v>
      </c>
      <c r="Z13" s="17">
        <v>6.1</v>
      </c>
      <c r="AA13" s="17">
        <v>2.35</v>
      </c>
      <c r="AB13" s="17">
        <v>0.0</v>
      </c>
    </row>
    <row r="14" ht="15.75" customHeight="1">
      <c r="A14" s="17" t="s">
        <v>53</v>
      </c>
      <c r="B14" s="17" t="s">
        <v>138</v>
      </c>
      <c r="C14" s="17">
        <v>403.0</v>
      </c>
      <c r="D14" s="17">
        <v>106.0</v>
      </c>
      <c r="E14" s="17">
        <v>395.0</v>
      </c>
      <c r="F14" s="17">
        <v>393.0</v>
      </c>
      <c r="G14" s="17" t="s">
        <v>139</v>
      </c>
      <c r="H14" s="17">
        <v>451.0</v>
      </c>
      <c r="I14" s="17">
        <v>1.68368427E8</v>
      </c>
      <c r="J14" s="17" t="s">
        <v>140</v>
      </c>
      <c r="K14" s="17" t="s">
        <v>141</v>
      </c>
      <c r="L14" s="17" t="s">
        <v>142</v>
      </c>
      <c r="M14" s="17">
        <v>330784.0</v>
      </c>
      <c r="N14" s="17">
        <v>2023.0</v>
      </c>
      <c r="O14" s="17" t="s">
        <v>63</v>
      </c>
      <c r="P14" s="17">
        <v>1.0</v>
      </c>
      <c r="Q14" s="17" t="s">
        <v>143</v>
      </c>
      <c r="R14" s="18" t="s">
        <v>144</v>
      </c>
      <c r="S14" s="17">
        <v>1243.0</v>
      </c>
      <c r="T14" s="17" t="s">
        <v>50</v>
      </c>
      <c r="U14" s="17" t="s">
        <v>70</v>
      </c>
      <c r="V14" s="17" t="s">
        <v>52</v>
      </c>
      <c r="W14" s="17">
        <v>2.0E8</v>
      </c>
      <c r="X14" s="17">
        <v>2008.0</v>
      </c>
      <c r="Y14" s="17">
        <v>412.0</v>
      </c>
      <c r="Z14" s="17">
        <v>6.7</v>
      </c>
      <c r="AA14" s="17">
        <v>2.35</v>
      </c>
      <c r="AB14" s="17">
        <v>0.0</v>
      </c>
    </row>
    <row r="15" ht="15.75" customHeight="1">
      <c r="A15" s="17" t="s">
        <v>53</v>
      </c>
      <c r="B15" s="17" t="s">
        <v>54</v>
      </c>
      <c r="C15" s="17">
        <v>313.0</v>
      </c>
      <c r="D15" s="17">
        <v>151.0</v>
      </c>
      <c r="E15" s="17">
        <v>563.0</v>
      </c>
      <c r="F15" s="17">
        <v>1000.0</v>
      </c>
      <c r="G15" s="17" t="s">
        <v>55</v>
      </c>
      <c r="H15" s="17">
        <v>40000.0</v>
      </c>
      <c r="I15" s="17">
        <v>4.23032628E8</v>
      </c>
      <c r="J15" s="17" t="s">
        <v>56</v>
      </c>
      <c r="K15" s="17" t="s">
        <v>57</v>
      </c>
      <c r="L15" s="17" t="s">
        <v>145</v>
      </c>
      <c r="M15" s="17">
        <v>522040.0</v>
      </c>
      <c r="N15" s="17">
        <v>48486.0</v>
      </c>
      <c r="O15" s="17" t="s">
        <v>59</v>
      </c>
      <c r="P15" s="17">
        <v>2.0</v>
      </c>
      <c r="Q15" s="17" t="s">
        <v>146</v>
      </c>
      <c r="R15" s="18" t="s">
        <v>147</v>
      </c>
      <c r="S15" s="17">
        <v>1832.0</v>
      </c>
      <c r="T15" s="17" t="s">
        <v>50</v>
      </c>
      <c r="U15" s="17" t="s">
        <v>51</v>
      </c>
      <c r="V15" s="17" t="s">
        <v>52</v>
      </c>
      <c r="W15" s="17">
        <v>2.25E8</v>
      </c>
      <c r="X15" s="17">
        <v>2006.0</v>
      </c>
      <c r="Y15" s="17">
        <v>5000.0</v>
      </c>
      <c r="Z15" s="17">
        <v>7.3</v>
      </c>
      <c r="AA15" s="17">
        <v>2.35</v>
      </c>
      <c r="AB15" s="17">
        <v>5000.0</v>
      </c>
    </row>
    <row r="16" ht="15.75" customHeight="1">
      <c r="A16" s="17" t="s">
        <v>53</v>
      </c>
      <c r="B16" s="17" t="s">
        <v>54</v>
      </c>
      <c r="C16" s="17">
        <v>450.0</v>
      </c>
      <c r="D16" s="17">
        <v>150.0</v>
      </c>
      <c r="E16" s="17">
        <v>563.0</v>
      </c>
      <c r="F16" s="17">
        <v>1000.0</v>
      </c>
      <c r="G16" s="17" t="s">
        <v>148</v>
      </c>
      <c r="H16" s="17">
        <v>40000.0</v>
      </c>
      <c r="I16" s="17">
        <v>8.928991E7</v>
      </c>
      <c r="J16" s="17" t="s">
        <v>149</v>
      </c>
      <c r="K16" s="17" t="s">
        <v>57</v>
      </c>
      <c r="L16" s="17" t="s">
        <v>150</v>
      </c>
      <c r="M16" s="17">
        <v>181792.0</v>
      </c>
      <c r="N16" s="17">
        <v>45757.0</v>
      </c>
      <c r="O16" s="17" t="s">
        <v>151</v>
      </c>
      <c r="P16" s="17">
        <v>1.0</v>
      </c>
      <c r="Q16" s="17" t="s">
        <v>152</v>
      </c>
      <c r="R16" s="18" t="s">
        <v>153</v>
      </c>
      <c r="S16" s="17">
        <v>711.0</v>
      </c>
      <c r="T16" s="17" t="s">
        <v>50</v>
      </c>
      <c r="U16" s="17" t="s">
        <v>51</v>
      </c>
      <c r="V16" s="17" t="s">
        <v>52</v>
      </c>
      <c r="W16" s="17">
        <v>2.15E8</v>
      </c>
      <c r="X16" s="17">
        <v>2013.0</v>
      </c>
      <c r="Y16" s="17">
        <v>2000.0</v>
      </c>
      <c r="Z16" s="17">
        <v>6.5</v>
      </c>
      <c r="AA16" s="17">
        <v>2.35</v>
      </c>
      <c r="AB16" s="17">
        <v>48000.0</v>
      </c>
    </row>
    <row r="17" ht="15.75" customHeight="1">
      <c r="A17" s="17" t="s">
        <v>53</v>
      </c>
      <c r="B17" s="17" t="s">
        <v>124</v>
      </c>
      <c r="C17" s="17">
        <v>733.0</v>
      </c>
      <c r="D17" s="17">
        <v>143.0</v>
      </c>
      <c r="E17" s="17">
        <v>0.0</v>
      </c>
      <c r="F17" s="17">
        <v>748.0</v>
      </c>
      <c r="G17" s="17" t="s">
        <v>154</v>
      </c>
      <c r="H17" s="17">
        <v>15000.0</v>
      </c>
      <c r="I17" s="17">
        <v>2.91021565E8</v>
      </c>
      <c r="J17" s="17" t="s">
        <v>44</v>
      </c>
      <c r="K17" s="17" t="s">
        <v>126</v>
      </c>
      <c r="L17" s="17" t="s">
        <v>155</v>
      </c>
      <c r="M17" s="17">
        <v>548573.0</v>
      </c>
      <c r="N17" s="17">
        <v>20495.0</v>
      </c>
      <c r="O17" s="17" t="s">
        <v>156</v>
      </c>
      <c r="P17" s="17">
        <v>0.0</v>
      </c>
      <c r="Q17" s="17" t="s">
        <v>157</v>
      </c>
      <c r="R17" s="18" t="s">
        <v>158</v>
      </c>
      <c r="S17" s="17">
        <v>2536.0</v>
      </c>
      <c r="T17" s="17" t="s">
        <v>50</v>
      </c>
      <c r="U17" s="17" t="s">
        <v>51</v>
      </c>
      <c r="V17" s="17" t="s">
        <v>52</v>
      </c>
      <c r="W17" s="17">
        <v>2.25E8</v>
      </c>
      <c r="X17" s="17">
        <v>2013.0</v>
      </c>
      <c r="Y17" s="17">
        <v>3000.0</v>
      </c>
      <c r="Z17" s="17">
        <v>7.2</v>
      </c>
      <c r="AA17" s="17">
        <v>2.35</v>
      </c>
      <c r="AB17" s="17">
        <v>118000.0</v>
      </c>
    </row>
    <row r="18" ht="15.75" customHeight="1">
      <c r="A18" s="17" t="s">
        <v>53</v>
      </c>
      <c r="B18" s="17" t="s">
        <v>159</v>
      </c>
      <c r="C18" s="17">
        <v>258.0</v>
      </c>
      <c r="D18" s="17">
        <v>150.0</v>
      </c>
      <c r="E18" s="17">
        <v>80.0</v>
      </c>
      <c r="F18" s="17">
        <v>201.0</v>
      </c>
      <c r="G18" s="17" t="s">
        <v>160</v>
      </c>
      <c r="H18" s="17">
        <v>22000.0</v>
      </c>
      <c r="I18" s="17">
        <v>1.41614023E8</v>
      </c>
      <c r="J18" s="17" t="s">
        <v>161</v>
      </c>
      <c r="K18" s="17" t="s">
        <v>162</v>
      </c>
      <c r="L18" s="17" t="s">
        <v>163</v>
      </c>
      <c r="M18" s="17">
        <v>149922.0</v>
      </c>
      <c r="N18" s="17">
        <v>22697.0</v>
      </c>
      <c r="O18" s="17" t="s">
        <v>164</v>
      </c>
      <c r="P18" s="17">
        <v>4.0</v>
      </c>
      <c r="Q18" s="17" t="s">
        <v>165</v>
      </c>
      <c r="R18" s="18" t="s">
        <v>166</v>
      </c>
      <c r="S18" s="17">
        <v>438.0</v>
      </c>
      <c r="T18" s="17" t="s">
        <v>50</v>
      </c>
      <c r="U18" s="17" t="s">
        <v>51</v>
      </c>
      <c r="V18" s="17" t="s">
        <v>108</v>
      </c>
      <c r="W18" s="17">
        <v>2.25E8</v>
      </c>
      <c r="X18" s="17">
        <v>2008.0</v>
      </c>
      <c r="Y18" s="17">
        <v>216.0</v>
      </c>
      <c r="Z18" s="17">
        <v>6.6</v>
      </c>
      <c r="AA18" s="17">
        <v>2.35</v>
      </c>
      <c r="AB18" s="17">
        <v>0.0</v>
      </c>
    </row>
    <row r="19" ht="15.75" customHeight="1">
      <c r="A19" s="17" t="s">
        <v>53</v>
      </c>
      <c r="B19" s="17" t="s">
        <v>109</v>
      </c>
      <c r="C19" s="17">
        <v>703.0</v>
      </c>
      <c r="D19" s="17">
        <v>173.0</v>
      </c>
      <c r="E19" s="17">
        <v>0.0</v>
      </c>
      <c r="F19" s="17">
        <v>19000.0</v>
      </c>
      <c r="G19" s="17" t="s">
        <v>110</v>
      </c>
      <c r="H19" s="17">
        <v>26000.0</v>
      </c>
      <c r="I19" s="17">
        <v>6.23279547E8</v>
      </c>
      <c r="J19" s="17" t="s">
        <v>86</v>
      </c>
      <c r="K19" s="17" t="s">
        <v>111</v>
      </c>
      <c r="L19" s="17" t="s">
        <v>167</v>
      </c>
      <c r="M19" s="17">
        <v>995415.0</v>
      </c>
      <c r="N19" s="17">
        <v>87697.0</v>
      </c>
      <c r="O19" s="17" t="s">
        <v>113</v>
      </c>
      <c r="P19" s="17">
        <v>3.0</v>
      </c>
      <c r="Q19" s="17" t="s">
        <v>168</v>
      </c>
      <c r="R19" s="18" t="s">
        <v>169</v>
      </c>
      <c r="S19" s="17">
        <v>1722.0</v>
      </c>
      <c r="T19" s="17" t="s">
        <v>50</v>
      </c>
      <c r="U19" s="17" t="s">
        <v>51</v>
      </c>
      <c r="V19" s="17" t="s">
        <v>52</v>
      </c>
      <c r="W19" s="17">
        <v>2.2E8</v>
      </c>
      <c r="X19" s="17">
        <v>2012.0</v>
      </c>
      <c r="Y19" s="17">
        <v>21000.0</v>
      </c>
      <c r="Z19" s="17">
        <v>8.1</v>
      </c>
      <c r="AA19" s="17">
        <v>1.85</v>
      </c>
      <c r="AB19" s="17">
        <v>123000.0</v>
      </c>
    </row>
    <row r="20" ht="15.75" customHeight="1">
      <c r="A20" s="17" t="s">
        <v>53</v>
      </c>
      <c r="B20" s="17" t="s">
        <v>170</v>
      </c>
      <c r="C20" s="17">
        <v>448.0</v>
      </c>
      <c r="D20" s="17">
        <v>136.0</v>
      </c>
      <c r="E20" s="17">
        <v>252.0</v>
      </c>
      <c r="F20" s="17">
        <v>1000.0</v>
      </c>
      <c r="G20" s="17" t="s">
        <v>171</v>
      </c>
      <c r="H20" s="17">
        <v>40000.0</v>
      </c>
      <c r="I20" s="17">
        <v>2.41063875E8</v>
      </c>
      <c r="J20" s="17" t="s">
        <v>56</v>
      </c>
      <c r="K20" s="17" t="s">
        <v>57</v>
      </c>
      <c r="L20" s="17" t="s">
        <v>172</v>
      </c>
      <c r="M20" s="17">
        <v>370704.0</v>
      </c>
      <c r="N20" s="17">
        <v>54083.0</v>
      </c>
      <c r="O20" s="17" t="s">
        <v>173</v>
      </c>
      <c r="P20" s="17">
        <v>4.0</v>
      </c>
      <c r="Q20" s="17" t="s">
        <v>174</v>
      </c>
      <c r="R20" s="18" t="s">
        <v>175</v>
      </c>
      <c r="S20" s="17">
        <v>484.0</v>
      </c>
      <c r="T20" s="17" t="s">
        <v>50</v>
      </c>
      <c r="U20" s="17" t="s">
        <v>51</v>
      </c>
      <c r="V20" s="17" t="s">
        <v>52</v>
      </c>
      <c r="W20" s="17">
        <v>2.5E8</v>
      </c>
      <c r="X20" s="17">
        <v>2011.0</v>
      </c>
      <c r="Y20" s="17">
        <v>11000.0</v>
      </c>
      <c r="Z20" s="17">
        <v>6.7</v>
      </c>
      <c r="AA20" s="17">
        <v>2.35</v>
      </c>
      <c r="AB20" s="17">
        <v>58000.0</v>
      </c>
    </row>
    <row r="21" ht="15.75" customHeight="1">
      <c r="A21" s="17" t="s">
        <v>53</v>
      </c>
      <c r="B21" s="17" t="s">
        <v>176</v>
      </c>
      <c r="C21" s="17">
        <v>451.0</v>
      </c>
      <c r="D21" s="17">
        <v>106.0</v>
      </c>
      <c r="E21" s="17">
        <v>188.0</v>
      </c>
      <c r="F21" s="17">
        <v>718.0</v>
      </c>
      <c r="G21" s="17" t="s">
        <v>177</v>
      </c>
      <c r="H21" s="17">
        <v>10000.0</v>
      </c>
      <c r="I21" s="17">
        <v>1.79020854E8</v>
      </c>
      <c r="J21" s="17" t="s">
        <v>178</v>
      </c>
      <c r="K21" s="17" t="s">
        <v>179</v>
      </c>
      <c r="L21" s="17" t="s">
        <v>180</v>
      </c>
      <c r="M21" s="17">
        <v>268154.0</v>
      </c>
      <c r="N21" s="17">
        <v>12572.0</v>
      </c>
      <c r="O21" s="17" t="s">
        <v>181</v>
      </c>
      <c r="P21" s="17">
        <v>1.0</v>
      </c>
      <c r="Q21" s="17" t="s">
        <v>182</v>
      </c>
      <c r="R21" s="18" t="s">
        <v>183</v>
      </c>
      <c r="S21" s="17">
        <v>341.0</v>
      </c>
      <c r="T21" s="17" t="s">
        <v>50</v>
      </c>
      <c r="U21" s="17" t="s">
        <v>51</v>
      </c>
      <c r="V21" s="17" t="s">
        <v>52</v>
      </c>
      <c r="W21" s="17">
        <v>2.25E8</v>
      </c>
      <c r="X21" s="17">
        <v>2012.0</v>
      </c>
      <c r="Y21" s="17">
        <v>816.0</v>
      </c>
      <c r="Z21" s="17">
        <v>6.8</v>
      </c>
      <c r="AA21" s="17">
        <v>1.85</v>
      </c>
      <c r="AB21" s="17">
        <v>40000.0</v>
      </c>
    </row>
    <row r="22" ht="15.75" customHeight="1">
      <c r="A22" s="17" t="s">
        <v>53</v>
      </c>
      <c r="B22" s="17" t="s">
        <v>184</v>
      </c>
      <c r="C22" s="17">
        <v>422.0</v>
      </c>
      <c r="D22" s="17">
        <v>164.0</v>
      </c>
      <c r="E22" s="17">
        <v>0.0</v>
      </c>
      <c r="F22" s="17">
        <v>773.0</v>
      </c>
      <c r="G22" s="17" t="s">
        <v>185</v>
      </c>
      <c r="H22" s="17">
        <v>5000.0</v>
      </c>
      <c r="I22" s="17">
        <v>2.5510837E8</v>
      </c>
      <c r="J22" s="17" t="s">
        <v>186</v>
      </c>
      <c r="K22" s="17" t="s">
        <v>187</v>
      </c>
      <c r="L22" s="17" t="s">
        <v>188</v>
      </c>
      <c r="M22" s="17">
        <v>354228.0</v>
      </c>
      <c r="N22" s="17">
        <v>9152.0</v>
      </c>
      <c r="O22" s="17" t="s">
        <v>189</v>
      </c>
      <c r="P22" s="17">
        <v>0.0</v>
      </c>
      <c r="Q22" s="17" t="s">
        <v>190</v>
      </c>
      <c r="R22" s="18" t="s">
        <v>191</v>
      </c>
      <c r="S22" s="17">
        <v>802.0</v>
      </c>
      <c r="T22" s="17" t="s">
        <v>50</v>
      </c>
      <c r="U22" s="17" t="s">
        <v>192</v>
      </c>
      <c r="V22" s="17" t="s">
        <v>52</v>
      </c>
      <c r="W22" s="17">
        <v>2.5E8</v>
      </c>
      <c r="X22" s="17">
        <v>2014.0</v>
      </c>
      <c r="Y22" s="17">
        <v>972.0</v>
      </c>
      <c r="Z22" s="17">
        <v>7.5</v>
      </c>
      <c r="AA22" s="17">
        <v>2.35</v>
      </c>
      <c r="AB22" s="17">
        <v>65000.0</v>
      </c>
    </row>
    <row r="23" ht="15.75" customHeight="1">
      <c r="A23" s="17" t="s">
        <v>53</v>
      </c>
      <c r="B23" s="17" t="s">
        <v>193</v>
      </c>
      <c r="C23" s="17">
        <v>599.0</v>
      </c>
      <c r="D23" s="17">
        <v>153.0</v>
      </c>
      <c r="E23" s="17">
        <v>464.0</v>
      </c>
      <c r="F23" s="17">
        <v>963.0</v>
      </c>
      <c r="G23" s="17" t="s">
        <v>194</v>
      </c>
      <c r="H23" s="17">
        <v>15000.0</v>
      </c>
      <c r="I23" s="17">
        <v>2.62030663E8</v>
      </c>
      <c r="J23" s="17" t="s">
        <v>56</v>
      </c>
      <c r="K23" s="17" t="s">
        <v>195</v>
      </c>
      <c r="L23" s="17" t="s">
        <v>196</v>
      </c>
      <c r="M23" s="17">
        <v>451803.0</v>
      </c>
      <c r="N23" s="17">
        <v>28489.0</v>
      </c>
      <c r="O23" s="17" t="s">
        <v>197</v>
      </c>
      <c r="P23" s="17">
        <v>0.0</v>
      </c>
      <c r="Q23" s="17" t="s">
        <v>198</v>
      </c>
      <c r="R23" s="18" t="s">
        <v>199</v>
      </c>
      <c r="S23" s="17">
        <v>1225.0</v>
      </c>
      <c r="T23" s="17" t="s">
        <v>50</v>
      </c>
      <c r="U23" s="17" t="s">
        <v>51</v>
      </c>
      <c r="V23" s="17" t="s">
        <v>52</v>
      </c>
      <c r="W23" s="17">
        <v>2.3E8</v>
      </c>
      <c r="X23" s="17">
        <v>2012.0</v>
      </c>
      <c r="Y23" s="17">
        <v>10000.0</v>
      </c>
      <c r="Z23" s="17">
        <v>7.0</v>
      </c>
      <c r="AA23" s="17">
        <v>2.35</v>
      </c>
      <c r="AB23" s="17">
        <v>56000.0</v>
      </c>
    </row>
    <row r="24" ht="15.75" customHeight="1">
      <c r="A24" s="17" t="s">
        <v>53</v>
      </c>
      <c r="B24" s="17" t="s">
        <v>200</v>
      </c>
      <c r="C24" s="17">
        <v>343.0</v>
      </c>
      <c r="D24" s="17">
        <v>156.0</v>
      </c>
      <c r="E24" s="17">
        <v>0.0</v>
      </c>
      <c r="F24" s="17">
        <v>738.0</v>
      </c>
      <c r="G24" s="17" t="s">
        <v>201</v>
      </c>
      <c r="H24" s="17">
        <v>891.0</v>
      </c>
      <c r="I24" s="17">
        <v>1.05219735E8</v>
      </c>
      <c r="J24" s="17" t="s">
        <v>202</v>
      </c>
      <c r="K24" s="17" t="s">
        <v>203</v>
      </c>
      <c r="L24" s="17" t="s">
        <v>204</v>
      </c>
      <c r="M24" s="17">
        <v>211765.0</v>
      </c>
      <c r="N24" s="17">
        <v>3244.0</v>
      </c>
      <c r="O24" s="17" t="s">
        <v>205</v>
      </c>
      <c r="P24" s="17">
        <v>0.0</v>
      </c>
      <c r="Q24" s="17" t="s">
        <v>206</v>
      </c>
      <c r="R24" s="18" t="s">
        <v>207</v>
      </c>
      <c r="S24" s="17">
        <v>546.0</v>
      </c>
      <c r="T24" s="17" t="s">
        <v>50</v>
      </c>
      <c r="U24" s="17" t="s">
        <v>51</v>
      </c>
      <c r="V24" s="17" t="s">
        <v>52</v>
      </c>
      <c r="W24" s="17">
        <v>2.0E8</v>
      </c>
      <c r="X24" s="17">
        <v>2010.0</v>
      </c>
      <c r="Y24" s="17">
        <v>882.0</v>
      </c>
      <c r="Z24" s="17">
        <v>6.7</v>
      </c>
      <c r="AA24" s="17">
        <v>2.35</v>
      </c>
      <c r="AB24" s="17">
        <v>17000.0</v>
      </c>
    </row>
    <row r="25" ht="15.75" customHeight="1">
      <c r="A25" s="17" t="s">
        <v>53</v>
      </c>
      <c r="B25" s="17" t="s">
        <v>184</v>
      </c>
      <c r="C25" s="17">
        <v>509.0</v>
      </c>
      <c r="D25" s="17">
        <v>186.0</v>
      </c>
      <c r="E25" s="17">
        <v>0.0</v>
      </c>
      <c r="F25" s="17">
        <v>773.0</v>
      </c>
      <c r="G25" s="17" t="s">
        <v>185</v>
      </c>
      <c r="H25" s="17">
        <v>5000.0</v>
      </c>
      <c r="I25" s="17">
        <v>2.58355354E8</v>
      </c>
      <c r="J25" s="17" t="s">
        <v>186</v>
      </c>
      <c r="K25" s="17" t="s">
        <v>187</v>
      </c>
      <c r="L25" s="17" t="s">
        <v>208</v>
      </c>
      <c r="M25" s="17">
        <v>483540.0</v>
      </c>
      <c r="N25" s="17">
        <v>9152.0</v>
      </c>
      <c r="O25" s="17" t="s">
        <v>189</v>
      </c>
      <c r="P25" s="17">
        <v>6.0</v>
      </c>
      <c r="Q25" s="17" t="s">
        <v>209</v>
      </c>
      <c r="R25" s="18" t="s">
        <v>210</v>
      </c>
      <c r="S25" s="17">
        <v>951.0</v>
      </c>
      <c r="T25" s="17" t="s">
        <v>50</v>
      </c>
      <c r="U25" s="17" t="s">
        <v>51</v>
      </c>
      <c r="V25" s="17" t="s">
        <v>52</v>
      </c>
      <c r="W25" s="17">
        <v>2.25E8</v>
      </c>
      <c r="X25" s="17">
        <v>2013.0</v>
      </c>
      <c r="Y25" s="17">
        <v>972.0</v>
      </c>
      <c r="Z25" s="17">
        <v>7.9</v>
      </c>
      <c r="AA25" s="17">
        <v>2.35</v>
      </c>
      <c r="AB25" s="17">
        <v>83000.0</v>
      </c>
    </row>
    <row r="26" ht="15.75" customHeight="1">
      <c r="A26" s="17" t="s">
        <v>53</v>
      </c>
      <c r="B26" s="17" t="s">
        <v>211</v>
      </c>
      <c r="C26" s="17">
        <v>251.0</v>
      </c>
      <c r="D26" s="17">
        <v>113.0</v>
      </c>
      <c r="E26" s="17">
        <v>129.0</v>
      </c>
      <c r="F26" s="17">
        <v>1000.0</v>
      </c>
      <c r="G26" s="17" t="s">
        <v>212</v>
      </c>
      <c r="H26" s="17">
        <v>16000.0</v>
      </c>
      <c r="I26" s="17">
        <v>7.0083519E7</v>
      </c>
      <c r="J26" s="17" t="s">
        <v>213</v>
      </c>
      <c r="K26" s="17" t="s">
        <v>214</v>
      </c>
      <c r="L26" s="17" t="s">
        <v>215</v>
      </c>
      <c r="M26" s="17">
        <v>149019.0</v>
      </c>
      <c r="N26" s="17">
        <v>24106.0</v>
      </c>
      <c r="O26" s="17" t="s">
        <v>216</v>
      </c>
      <c r="P26" s="17">
        <v>2.0</v>
      </c>
      <c r="Q26" s="17" t="s">
        <v>217</v>
      </c>
      <c r="R26" s="18" t="s">
        <v>218</v>
      </c>
      <c r="S26" s="17">
        <v>666.0</v>
      </c>
      <c r="T26" s="17" t="s">
        <v>50</v>
      </c>
      <c r="U26" s="17" t="s">
        <v>51</v>
      </c>
      <c r="V26" s="17" t="s">
        <v>52</v>
      </c>
      <c r="W26" s="17">
        <v>1.8E8</v>
      </c>
      <c r="X26" s="17">
        <v>2007.0</v>
      </c>
      <c r="Y26" s="17">
        <v>6000.0</v>
      </c>
      <c r="Z26" s="17">
        <v>6.1</v>
      </c>
      <c r="AA26" s="17">
        <v>2.35</v>
      </c>
      <c r="AB26" s="17">
        <v>0.0</v>
      </c>
    </row>
    <row r="27" ht="15.75" customHeight="1">
      <c r="A27" s="17" t="s">
        <v>53</v>
      </c>
      <c r="B27" s="17" t="s">
        <v>184</v>
      </c>
      <c r="C27" s="17">
        <v>446.0</v>
      </c>
      <c r="D27" s="17">
        <v>201.0</v>
      </c>
      <c r="E27" s="17">
        <v>0.0</v>
      </c>
      <c r="F27" s="17">
        <v>84.0</v>
      </c>
      <c r="G27" s="17" t="s">
        <v>219</v>
      </c>
      <c r="H27" s="17">
        <v>6000.0</v>
      </c>
      <c r="I27" s="17">
        <v>2.1805126E8</v>
      </c>
      <c r="J27" s="17" t="s">
        <v>220</v>
      </c>
      <c r="K27" s="17" t="s">
        <v>221</v>
      </c>
      <c r="L27" s="17" t="s">
        <v>222</v>
      </c>
      <c r="M27" s="17">
        <v>316018.0</v>
      </c>
      <c r="N27" s="17">
        <v>7123.0</v>
      </c>
      <c r="O27" s="17" t="s">
        <v>223</v>
      </c>
      <c r="P27" s="17">
        <v>0.0</v>
      </c>
      <c r="Q27" s="17" t="s">
        <v>224</v>
      </c>
      <c r="R27" s="18" t="s">
        <v>225</v>
      </c>
      <c r="S27" s="17">
        <v>2618.0</v>
      </c>
      <c r="T27" s="17" t="s">
        <v>50</v>
      </c>
      <c r="U27" s="17" t="s">
        <v>192</v>
      </c>
      <c r="V27" s="17" t="s">
        <v>52</v>
      </c>
      <c r="W27" s="17">
        <v>2.07E8</v>
      </c>
      <c r="X27" s="17">
        <v>2005.0</v>
      </c>
      <c r="Y27" s="17">
        <v>919.0</v>
      </c>
      <c r="Z27" s="17">
        <v>7.2</v>
      </c>
      <c r="AA27" s="17">
        <v>2.35</v>
      </c>
      <c r="AB27" s="17">
        <v>0.0</v>
      </c>
    </row>
    <row r="28" ht="15.75" customHeight="1">
      <c r="A28" s="17" t="s">
        <v>53</v>
      </c>
      <c r="B28" s="17" t="s">
        <v>42</v>
      </c>
      <c r="C28" s="17">
        <v>315.0</v>
      </c>
      <c r="D28" s="17">
        <v>194.0</v>
      </c>
      <c r="E28" s="17">
        <v>0.0</v>
      </c>
      <c r="F28" s="17">
        <v>794.0</v>
      </c>
      <c r="G28" s="17" t="s">
        <v>226</v>
      </c>
      <c r="H28" s="17">
        <v>29000.0</v>
      </c>
      <c r="I28" s="17">
        <v>6.58672302E8</v>
      </c>
      <c r="J28" s="17" t="s">
        <v>227</v>
      </c>
      <c r="K28" s="17" t="s">
        <v>228</v>
      </c>
      <c r="L28" s="17" t="s">
        <v>229</v>
      </c>
      <c r="M28" s="17">
        <v>793059.0</v>
      </c>
      <c r="N28" s="17">
        <v>45223.0</v>
      </c>
      <c r="O28" s="17" t="s">
        <v>230</v>
      </c>
      <c r="P28" s="17">
        <v>0.0</v>
      </c>
      <c r="Q28" s="17" t="s">
        <v>231</v>
      </c>
      <c r="R28" s="18" t="s">
        <v>232</v>
      </c>
      <c r="S28" s="17">
        <v>2528.0</v>
      </c>
      <c r="T28" s="17" t="s">
        <v>50</v>
      </c>
      <c r="U28" s="17" t="s">
        <v>51</v>
      </c>
      <c r="V28" s="17" t="s">
        <v>52</v>
      </c>
      <c r="W28" s="17">
        <v>2.0E8</v>
      </c>
      <c r="X28" s="17">
        <v>1997.0</v>
      </c>
      <c r="Y28" s="17">
        <v>14000.0</v>
      </c>
      <c r="Z28" s="17">
        <v>7.7</v>
      </c>
      <c r="AA28" s="17">
        <v>2.35</v>
      </c>
      <c r="AB28" s="17">
        <v>26000.0</v>
      </c>
    </row>
    <row r="29" ht="15.75" customHeight="1">
      <c r="A29" s="17" t="s">
        <v>53</v>
      </c>
      <c r="B29" s="17" t="s">
        <v>233</v>
      </c>
      <c r="C29" s="17">
        <v>516.0</v>
      </c>
      <c r="D29" s="17">
        <v>147.0</v>
      </c>
      <c r="E29" s="17">
        <v>94.0</v>
      </c>
      <c r="F29" s="17">
        <v>11000.0</v>
      </c>
      <c r="G29" s="17" t="s">
        <v>113</v>
      </c>
      <c r="H29" s="17">
        <v>21000.0</v>
      </c>
      <c r="I29" s="17">
        <v>4.07197282E8</v>
      </c>
      <c r="J29" s="17" t="s">
        <v>86</v>
      </c>
      <c r="K29" s="17" t="s">
        <v>110</v>
      </c>
      <c r="L29" s="17" t="s">
        <v>234</v>
      </c>
      <c r="M29" s="17">
        <v>272670.0</v>
      </c>
      <c r="N29" s="17">
        <v>64798.0</v>
      </c>
      <c r="O29" s="17" t="s">
        <v>235</v>
      </c>
      <c r="P29" s="17">
        <v>0.0</v>
      </c>
      <c r="Q29" s="17" t="s">
        <v>236</v>
      </c>
      <c r="R29" s="18" t="s">
        <v>237</v>
      </c>
      <c r="S29" s="17">
        <v>1022.0</v>
      </c>
      <c r="T29" s="17" t="s">
        <v>50</v>
      </c>
      <c r="U29" s="17" t="s">
        <v>51</v>
      </c>
      <c r="V29" s="17" t="s">
        <v>52</v>
      </c>
      <c r="W29" s="17">
        <v>2.5E8</v>
      </c>
      <c r="X29" s="17">
        <v>2016.0</v>
      </c>
      <c r="Y29" s="17">
        <v>19000.0</v>
      </c>
      <c r="Z29" s="17">
        <v>8.2</v>
      </c>
      <c r="AA29" s="17">
        <v>2.35</v>
      </c>
      <c r="AB29" s="17">
        <v>72000.0</v>
      </c>
    </row>
    <row r="30" ht="15.75" customHeight="1">
      <c r="A30" s="17" t="s">
        <v>53</v>
      </c>
      <c r="B30" s="17" t="s">
        <v>238</v>
      </c>
      <c r="C30" s="17">
        <v>377.0</v>
      </c>
      <c r="D30" s="17">
        <v>131.0</v>
      </c>
      <c r="E30" s="17">
        <v>532.0</v>
      </c>
      <c r="F30" s="17">
        <v>627.0</v>
      </c>
      <c r="G30" s="17" t="s">
        <v>239</v>
      </c>
      <c r="H30" s="17">
        <v>14000.0</v>
      </c>
      <c r="I30" s="17">
        <v>6.517316E7</v>
      </c>
      <c r="J30" s="17" t="s">
        <v>240</v>
      </c>
      <c r="K30" s="17" t="s">
        <v>241</v>
      </c>
      <c r="L30" s="17" t="s">
        <v>242</v>
      </c>
      <c r="M30" s="17">
        <v>202382.0</v>
      </c>
      <c r="N30" s="17">
        <v>26679.0</v>
      </c>
      <c r="O30" s="17" t="s">
        <v>243</v>
      </c>
      <c r="P30" s="17">
        <v>0.0</v>
      </c>
      <c r="Q30" s="17" t="s">
        <v>244</v>
      </c>
      <c r="R30" s="18" t="s">
        <v>245</v>
      </c>
      <c r="S30" s="17">
        <v>751.0</v>
      </c>
      <c r="T30" s="17" t="s">
        <v>50</v>
      </c>
      <c r="U30" s="17" t="s">
        <v>51</v>
      </c>
      <c r="V30" s="17" t="s">
        <v>52</v>
      </c>
      <c r="W30" s="17">
        <v>2.09E8</v>
      </c>
      <c r="X30" s="17">
        <v>2012.0</v>
      </c>
      <c r="Y30" s="17">
        <v>10000.0</v>
      </c>
      <c r="Z30" s="17">
        <v>5.9</v>
      </c>
      <c r="AA30" s="17">
        <v>2.35</v>
      </c>
      <c r="AB30" s="17">
        <v>44000.0</v>
      </c>
    </row>
    <row r="31" ht="15.75" customHeight="1">
      <c r="A31" s="17" t="s">
        <v>53</v>
      </c>
      <c r="B31" s="17" t="s">
        <v>246</v>
      </c>
      <c r="C31" s="17">
        <v>644.0</v>
      </c>
      <c r="D31" s="17">
        <v>124.0</v>
      </c>
      <c r="E31" s="17">
        <v>365.0</v>
      </c>
      <c r="F31" s="17">
        <v>1000.0</v>
      </c>
      <c r="G31" s="17" t="s">
        <v>247</v>
      </c>
      <c r="H31" s="17">
        <v>3000.0</v>
      </c>
      <c r="I31" s="17">
        <v>6.52177271E8</v>
      </c>
      <c r="J31" s="17" t="s">
        <v>240</v>
      </c>
      <c r="K31" s="17" t="s">
        <v>248</v>
      </c>
      <c r="L31" s="17" t="s">
        <v>249</v>
      </c>
      <c r="M31" s="17">
        <v>418214.0</v>
      </c>
      <c r="N31" s="17">
        <v>8458.0</v>
      </c>
      <c r="O31" s="17" t="s">
        <v>250</v>
      </c>
      <c r="P31" s="17">
        <v>0.0</v>
      </c>
      <c r="Q31" s="17" t="s">
        <v>251</v>
      </c>
      <c r="R31" s="18" t="s">
        <v>252</v>
      </c>
      <c r="S31" s="17">
        <v>1290.0</v>
      </c>
      <c r="T31" s="17" t="s">
        <v>50</v>
      </c>
      <c r="U31" s="17" t="s">
        <v>51</v>
      </c>
      <c r="V31" s="17" t="s">
        <v>52</v>
      </c>
      <c r="W31" s="17">
        <v>1.5E8</v>
      </c>
      <c r="X31" s="17">
        <v>2015.0</v>
      </c>
      <c r="Y31" s="17">
        <v>2000.0</v>
      </c>
      <c r="Z31" s="17">
        <v>7.0</v>
      </c>
      <c r="AA31" s="17">
        <v>2.0</v>
      </c>
      <c r="AB31" s="17">
        <v>150000.0</v>
      </c>
    </row>
    <row r="32" ht="15.75" customHeight="1">
      <c r="A32" s="17" t="s">
        <v>53</v>
      </c>
      <c r="B32" s="17" t="s">
        <v>62</v>
      </c>
      <c r="C32" s="17">
        <v>750.0</v>
      </c>
      <c r="D32" s="17">
        <v>143.0</v>
      </c>
      <c r="E32" s="17">
        <v>0.0</v>
      </c>
      <c r="F32" s="17">
        <v>393.0</v>
      </c>
      <c r="G32" s="17" t="s">
        <v>253</v>
      </c>
      <c r="H32" s="17">
        <v>883.0</v>
      </c>
      <c r="I32" s="17">
        <v>3.04360277E8</v>
      </c>
      <c r="J32" s="17" t="s">
        <v>64</v>
      </c>
      <c r="K32" s="17" t="s">
        <v>254</v>
      </c>
      <c r="L32" s="17" t="s">
        <v>255</v>
      </c>
      <c r="M32" s="17">
        <v>522030.0</v>
      </c>
      <c r="N32" s="17">
        <v>2039.0</v>
      </c>
      <c r="O32" s="17" t="s">
        <v>63</v>
      </c>
      <c r="P32" s="17">
        <v>0.0</v>
      </c>
      <c r="Q32" s="17" t="s">
        <v>256</v>
      </c>
      <c r="R32" s="18" t="s">
        <v>257</v>
      </c>
      <c r="S32" s="17">
        <v>1498.0</v>
      </c>
      <c r="T32" s="17" t="s">
        <v>50</v>
      </c>
      <c r="U32" s="17" t="s">
        <v>70</v>
      </c>
      <c r="V32" s="17" t="s">
        <v>52</v>
      </c>
      <c r="W32" s="17">
        <v>2.0E8</v>
      </c>
      <c r="X32" s="17">
        <v>2012.0</v>
      </c>
      <c r="Y32" s="17">
        <v>563.0</v>
      </c>
      <c r="Z32" s="17">
        <v>7.8</v>
      </c>
      <c r="AA32" s="17">
        <v>2.35</v>
      </c>
      <c r="AB32" s="17">
        <v>80000.0</v>
      </c>
    </row>
    <row r="33" ht="15.75" customHeight="1">
      <c r="A33" s="17" t="s">
        <v>53</v>
      </c>
      <c r="B33" s="17" t="s">
        <v>92</v>
      </c>
      <c r="C33" s="17">
        <v>300.0</v>
      </c>
      <c r="D33" s="17">
        <v>135.0</v>
      </c>
      <c r="E33" s="17">
        <v>0.0</v>
      </c>
      <c r="F33" s="17">
        <v>4000.0</v>
      </c>
      <c r="G33" s="17" t="s">
        <v>93</v>
      </c>
      <c r="H33" s="17">
        <v>24000.0</v>
      </c>
      <c r="I33" s="17">
        <v>3.73377893E8</v>
      </c>
      <c r="J33" s="17" t="s">
        <v>258</v>
      </c>
      <c r="K33" s="17" t="s">
        <v>95</v>
      </c>
      <c r="L33" s="17" t="s">
        <v>259</v>
      </c>
      <c r="M33" s="17">
        <v>411164.0</v>
      </c>
      <c r="N33" s="17">
        <v>43388.0</v>
      </c>
      <c r="O33" s="17" t="s">
        <v>97</v>
      </c>
      <c r="P33" s="17">
        <v>1.0</v>
      </c>
      <c r="Q33" s="17" t="s">
        <v>260</v>
      </c>
      <c r="R33" s="18" t="s">
        <v>261</v>
      </c>
      <c r="S33" s="17">
        <v>1303.0</v>
      </c>
      <c r="T33" s="17" t="s">
        <v>50</v>
      </c>
      <c r="U33" s="17" t="s">
        <v>51</v>
      </c>
      <c r="V33" s="17" t="s">
        <v>52</v>
      </c>
      <c r="W33" s="17">
        <v>2.0E8</v>
      </c>
      <c r="X33" s="17">
        <v>2004.0</v>
      </c>
      <c r="Y33" s="17">
        <v>11000.0</v>
      </c>
      <c r="Z33" s="17">
        <v>7.3</v>
      </c>
      <c r="AA33" s="17">
        <v>2.35</v>
      </c>
      <c r="AB33" s="17">
        <v>0.0</v>
      </c>
    </row>
    <row r="34" ht="15.75" customHeight="1">
      <c r="A34" s="17" t="s">
        <v>53</v>
      </c>
      <c r="B34" s="17" t="s">
        <v>262</v>
      </c>
      <c r="C34" s="17">
        <v>608.0</v>
      </c>
      <c r="D34" s="17">
        <v>195.0</v>
      </c>
      <c r="E34" s="17">
        <v>1000.0</v>
      </c>
      <c r="F34" s="17">
        <v>3000.0</v>
      </c>
      <c r="G34" s="17" t="s">
        <v>263</v>
      </c>
      <c r="H34" s="17">
        <v>21000.0</v>
      </c>
      <c r="I34" s="17">
        <v>4.08992272E8</v>
      </c>
      <c r="J34" s="17" t="s">
        <v>86</v>
      </c>
      <c r="K34" s="17" t="s">
        <v>110</v>
      </c>
      <c r="L34" s="17" t="s">
        <v>264</v>
      </c>
      <c r="M34" s="17">
        <v>557489.0</v>
      </c>
      <c r="N34" s="17">
        <v>30426.0</v>
      </c>
      <c r="O34" s="17" t="s">
        <v>265</v>
      </c>
      <c r="P34" s="17">
        <v>3.0</v>
      </c>
      <c r="Q34" s="17" t="s">
        <v>266</v>
      </c>
      <c r="R34" s="18" t="s">
        <v>267</v>
      </c>
      <c r="S34" s="17">
        <v>1187.0</v>
      </c>
      <c r="T34" s="17" t="s">
        <v>50</v>
      </c>
      <c r="U34" s="17" t="s">
        <v>51</v>
      </c>
      <c r="V34" s="17" t="s">
        <v>52</v>
      </c>
      <c r="W34" s="17">
        <v>2.0E8</v>
      </c>
      <c r="X34" s="17">
        <v>2013.0</v>
      </c>
      <c r="Y34" s="17">
        <v>4000.0</v>
      </c>
      <c r="Z34" s="17">
        <v>7.2</v>
      </c>
      <c r="AA34" s="17">
        <v>2.35</v>
      </c>
      <c r="AB34" s="17">
        <v>95000.0</v>
      </c>
    </row>
    <row r="35" ht="15.75" customHeight="1">
      <c r="A35" s="17" t="s">
        <v>53</v>
      </c>
      <c r="B35" s="17" t="s">
        <v>268</v>
      </c>
      <c r="C35" s="17">
        <v>451.0</v>
      </c>
      <c r="D35" s="17">
        <v>108.0</v>
      </c>
      <c r="E35" s="17">
        <v>13000.0</v>
      </c>
      <c r="F35" s="17">
        <v>11000.0</v>
      </c>
      <c r="G35" s="17" t="s">
        <v>119</v>
      </c>
      <c r="H35" s="17">
        <v>40000.0</v>
      </c>
      <c r="I35" s="17">
        <v>3.34185206E8</v>
      </c>
      <c r="J35" s="17" t="s">
        <v>213</v>
      </c>
      <c r="K35" s="17" t="s">
        <v>57</v>
      </c>
      <c r="L35" s="17" t="s">
        <v>269</v>
      </c>
      <c r="M35" s="17">
        <v>306320.0</v>
      </c>
      <c r="N35" s="17">
        <v>79957.0</v>
      </c>
      <c r="O35" s="17" t="s">
        <v>270</v>
      </c>
      <c r="P35" s="17">
        <v>0.0</v>
      </c>
      <c r="Q35" s="17" t="s">
        <v>271</v>
      </c>
      <c r="R35" s="18" t="s">
        <v>272</v>
      </c>
      <c r="S35" s="17">
        <v>736.0</v>
      </c>
      <c r="T35" s="17" t="s">
        <v>50</v>
      </c>
      <c r="U35" s="17" t="s">
        <v>51</v>
      </c>
      <c r="V35" s="17" t="s">
        <v>108</v>
      </c>
      <c r="W35" s="17">
        <v>2.0E8</v>
      </c>
      <c r="X35" s="17">
        <v>2010.0</v>
      </c>
      <c r="Y35" s="17">
        <v>25000.0</v>
      </c>
      <c r="Z35" s="17">
        <v>6.5</v>
      </c>
      <c r="AA35" s="17">
        <v>1.85</v>
      </c>
      <c r="AB35" s="17">
        <v>24000.0</v>
      </c>
    </row>
    <row r="36" ht="15.75" customHeight="1">
      <c r="A36" s="17" t="s">
        <v>53</v>
      </c>
      <c r="B36" s="17" t="s">
        <v>273</v>
      </c>
      <c r="C36" s="17">
        <v>334.0</v>
      </c>
      <c r="D36" s="17">
        <v>104.0</v>
      </c>
      <c r="E36" s="17">
        <v>420.0</v>
      </c>
      <c r="F36" s="17">
        <v>560.0</v>
      </c>
      <c r="G36" s="17" t="s">
        <v>274</v>
      </c>
      <c r="H36" s="17">
        <v>20000.0</v>
      </c>
      <c r="I36" s="17">
        <v>2.34360014E8</v>
      </c>
      <c r="J36" s="17" t="s">
        <v>275</v>
      </c>
      <c r="K36" s="17" t="s">
        <v>276</v>
      </c>
      <c r="L36" s="17" t="s">
        <v>277</v>
      </c>
      <c r="M36" s="17">
        <v>383427.0</v>
      </c>
      <c r="N36" s="17">
        <v>21714.0</v>
      </c>
      <c r="O36" s="17" t="s">
        <v>278</v>
      </c>
      <c r="P36" s="17">
        <v>0.0</v>
      </c>
      <c r="Q36" s="17" t="s">
        <v>279</v>
      </c>
      <c r="R36" s="18" t="s">
        <v>280</v>
      </c>
      <c r="S36" s="17">
        <v>1912.0</v>
      </c>
      <c r="T36" s="17" t="s">
        <v>50</v>
      </c>
      <c r="U36" s="17" t="s">
        <v>281</v>
      </c>
      <c r="V36" s="17" t="s">
        <v>52</v>
      </c>
      <c r="W36" s="17">
        <v>2.1E8</v>
      </c>
      <c r="X36" s="17">
        <v>2006.0</v>
      </c>
      <c r="Y36" s="17">
        <v>808.0</v>
      </c>
      <c r="Z36" s="17">
        <v>6.8</v>
      </c>
      <c r="AA36" s="17">
        <v>2.35</v>
      </c>
      <c r="AB36" s="17">
        <v>0.0</v>
      </c>
    </row>
    <row r="37" ht="15.75" customHeight="1">
      <c r="A37" s="17" t="s">
        <v>53</v>
      </c>
      <c r="B37" s="17" t="s">
        <v>282</v>
      </c>
      <c r="C37" s="17">
        <v>376.0</v>
      </c>
      <c r="D37" s="17">
        <v>104.0</v>
      </c>
      <c r="E37" s="17">
        <v>37.0</v>
      </c>
      <c r="F37" s="17">
        <v>760.0</v>
      </c>
      <c r="G37" s="17" t="s">
        <v>283</v>
      </c>
      <c r="H37" s="17">
        <v>12000.0</v>
      </c>
      <c r="I37" s="17">
        <v>2.68488329E8</v>
      </c>
      <c r="J37" s="17" t="s">
        <v>284</v>
      </c>
      <c r="K37" s="17" t="s">
        <v>285</v>
      </c>
      <c r="L37" s="17" t="s">
        <v>286</v>
      </c>
      <c r="M37" s="17">
        <v>235025.0</v>
      </c>
      <c r="N37" s="17">
        <v>14863.0</v>
      </c>
      <c r="O37" s="17" t="s">
        <v>287</v>
      </c>
      <c r="P37" s="17">
        <v>0.0</v>
      </c>
      <c r="Q37" s="17" t="s">
        <v>288</v>
      </c>
      <c r="R37" s="18" t="s">
        <v>289</v>
      </c>
      <c r="S37" s="17">
        <v>265.0</v>
      </c>
      <c r="T37" s="17" t="s">
        <v>50</v>
      </c>
      <c r="U37" s="17" t="s">
        <v>51</v>
      </c>
      <c r="V37" s="17" t="s">
        <v>290</v>
      </c>
      <c r="W37" s="17">
        <v>2.0E8</v>
      </c>
      <c r="X37" s="17">
        <v>2013.0</v>
      </c>
      <c r="Y37" s="17">
        <v>779.0</v>
      </c>
      <c r="Z37" s="17">
        <v>7.3</v>
      </c>
      <c r="AA37" s="17">
        <v>1.85</v>
      </c>
      <c r="AB37" s="17">
        <v>44000.0</v>
      </c>
    </row>
    <row r="38" ht="15.75" customHeight="1">
      <c r="A38" s="17" t="s">
        <v>53</v>
      </c>
      <c r="B38" s="17" t="s">
        <v>291</v>
      </c>
      <c r="C38" s="17">
        <v>366.0</v>
      </c>
      <c r="D38" s="17">
        <v>150.0</v>
      </c>
      <c r="E38" s="17">
        <v>0.0</v>
      </c>
      <c r="F38" s="17">
        <v>464.0</v>
      </c>
      <c r="G38" s="17" t="s">
        <v>292</v>
      </c>
      <c r="H38" s="17">
        <v>894.0</v>
      </c>
      <c r="I38" s="17">
        <v>4.02076689E8</v>
      </c>
      <c r="J38" s="17" t="s">
        <v>86</v>
      </c>
      <c r="K38" s="17" t="s">
        <v>293</v>
      </c>
      <c r="L38" s="17" t="s">
        <v>294</v>
      </c>
      <c r="M38" s="17">
        <v>323207.0</v>
      </c>
      <c r="N38" s="17">
        <v>3218.0</v>
      </c>
      <c r="O38" s="17" t="s">
        <v>295</v>
      </c>
      <c r="P38" s="17">
        <v>0.0</v>
      </c>
      <c r="Q38" s="17" t="s">
        <v>296</v>
      </c>
      <c r="R38" s="18" t="s">
        <v>297</v>
      </c>
      <c r="S38" s="17">
        <v>1439.0</v>
      </c>
      <c r="T38" s="17" t="s">
        <v>50</v>
      </c>
      <c r="U38" s="17" t="s">
        <v>51</v>
      </c>
      <c r="V38" s="17" t="s">
        <v>52</v>
      </c>
      <c r="W38" s="17">
        <v>2.0E8</v>
      </c>
      <c r="X38" s="17">
        <v>2009.0</v>
      </c>
      <c r="Y38" s="17">
        <v>581.0</v>
      </c>
      <c r="Z38" s="17">
        <v>6.0</v>
      </c>
      <c r="AA38" s="17">
        <v>2.35</v>
      </c>
      <c r="AB38" s="17">
        <v>0.0</v>
      </c>
    </row>
    <row r="39" ht="15.75" customHeight="1">
      <c r="A39" s="17" t="s">
        <v>53</v>
      </c>
      <c r="B39" s="17" t="s">
        <v>291</v>
      </c>
      <c r="C39" s="17">
        <v>378.0</v>
      </c>
      <c r="D39" s="17">
        <v>165.0</v>
      </c>
      <c r="E39" s="17">
        <v>0.0</v>
      </c>
      <c r="F39" s="17">
        <v>808.0</v>
      </c>
      <c r="G39" s="17" t="s">
        <v>298</v>
      </c>
      <c r="H39" s="17">
        <v>974.0</v>
      </c>
      <c r="I39" s="17">
        <v>2.45428137E8</v>
      </c>
      <c r="J39" s="17" t="s">
        <v>86</v>
      </c>
      <c r="K39" s="17" t="s">
        <v>299</v>
      </c>
      <c r="L39" s="17" t="s">
        <v>300</v>
      </c>
      <c r="M39" s="17">
        <v>242420.0</v>
      </c>
      <c r="N39" s="17">
        <v>3988.0</v>
      </c>
      <c r="O39" s="17" t="s">
        <v>274</v>
      </c>
      <c r="P39" s="17">
        <v>2.0</v>
      </c>
      <c r="Q39" s="17" t="s">
        <v>301</v>
      </c>
      <c r="R39" s="18" t="s">
        <v>302</v>
      </c>
      <c r="S39" s="17">
        <v>918.0</v>
      </c>
      <c r="T39" s="17" t="s">
        <v>50</v>
      </c>
      <c r="U39" s="17" t="s">
        <v>51</v>
      </c>
      <c r="V39" s="17" t="s">
        <v>52</v>
      </c>
      <c r="W39" s="17">
        <v>2.1E8</v>
      </c>
      <c r="X39" s="17">
        <v>2014.0</v>
      </c>
      <c r="Y39" s="17">
        <v>956.0</v>
      </c>
      <c r="Z39" s="17">
        <v>5.7</v>
      </c>
      <c r="AA39" s="17">
        <v>2.35</v>
      </c>
      <c r="AB39" s="17">
        <v>56000.0</v>
      </c>
    </row>
    <row r="40" ht="15.75" customHeight="1">
      <c r="A40" s="17" t="s">
        <v>53</v>
      </c>
      <c r="B40" s="17" t="s">
        <v>92</v>
      </c>
      <c r="C40" s="17">
        <v>525.0</v>
      </c>
      <c r="D40" s="17">
        <v>130.0</v>
      </c>
      <c r="E40" s="17">
        <v>0.0</v>
      </c>
      <c r="F40" s="17">
        <v>11000.0</v>
      </c>
      <c r="G40" s="17" t="s">
        <v>303</v>
      </c>
      <c r="H40" s="17">
        <v>44000.0</v>
      </c>
      <c r="I40" s="17">
        <v>2.34903076E8</v>
      </c>
      <c r="J40" s="17" t="s">
        <v>213</v>
      </c>
      <c r="K40" s="17" t="s">
        <v>304</v>
      </c>
      <c r="L40" s="17" t="s">
        <v>305</v>
      </c>
      <c r="M40" s="17">
        <v>175409.0</v>
      </c>
      <c r="N40" s="17">
        <v>73441.0</v>
      </c>
      <c r="O40" s="17" t="s">
        <v>93</v>
      </c>
      <c r="P40" s="17">
        <v>4.0</v>
      </c>
      <c r="Q40" s="17" t="s">
        <v>306</v>
      </c>
      <c r="R40" s="18" t="s">
        <v>307</v>
      </c>
      <c r="S40" s="17">
        <v>511.0</v>
      </c>
      <c r="T40" s="17" t="s">
        <v>50</v>
      </c>
      <c r="U40" s="17" t="s">
        <v>51</v>
      </c>
      <c r="V40" s="17" t="s">
        <v>108</v>
      </c>
      <c r="W40" s="17">
        <v>2.15E8</v>
      </c>
      <c r="X40" s="17">
        <v>2013.0</v>
      </c>
      <c r="Y40" s="17">
        <v>15000.0</v>
      </c>
      <c r="Z40" s="17">
        <v>6.4</v>
      </c>
      <c r="AA40" s="17">
        <v>2.35</v>
      </c>
      <c r="AB40" s="17">
        <v>60000.0</v>
      </c>
    </row>
    <row r="41" ht="15.75" customHeight="1">
      <c r="A41" s="17" t="s">
        <v>53</v>
      </c>
      <c r="B41" s="17" t="s">
        <v>193</v>
      </c>
      <c r="C41" s="17">
        <v>495.0</v>
      </c>
      <c r="D41" s="17">
        <v>142.0</v>
      </c>
      <c r="E41" s="17">
        <v>464.0</v>
      </c>
      <c r="F41" s="17">
        <v>825.0</v>
      </c>
      <c r="G41" s="17" t="s">
        <v>194</v>
      </c>
      <c r="H41" s="17">
        <v>15000.0</v>
      </c>
      <c r="I41" s="17">
        <v>2.02853933E8</v>
      </c>
      <c r="J41" s="17" t="s">
        <v>44</v>
      </c>
      <c r="K41" s="17" t="s">
        <v>195</v>
      </c>
      <c r="L41" s="17" t="s">
        <v>308</v>
      </c>
      <c r="M41" s="17">
        <v>321227.0</v>
      </c>
      <c r="N41" s="17">
        <v>28631.0</v>
      </c>
      <c r="O41" s="17" t="s">
        <v>309</v>
      </c>
      <c r="P41" s="17">
        <v>0.0</v>
      </c>
      <c r="Q41" s="17" t="s">
        <v>310</v>
      </c>
      <c r="R41" s="18" t="s">
        <v>311</v>
      </c>
      <c r="S41" s="17">
        <v>1067.0</v>
      </c>
      <c r="T41" s="17" t="s">
        <v>50</v>
      </c>
      <c r="U41" s="17" t="s">
        <v>51</v>
      </c>
      <c r="V41" s="17" t="s">
        <v>52</v>
      </c>
      <c r="W41" s="17">
        <v>2.0E8</v>
      </c>
      <c r="X41" s="17">
        <v>2014.0</v>
      </c>
      <c r="Y41" s="17">
        <v>10000.0</v>
      </c>
      <c r="Z41" s="17">
        <v>6.7</v>
      </c>
      <c r="AA41" s="17">
        <v>2.35</v>
      </c>
      <c r="AB41" s="17">
        <v>41000.0</v>
      </c>
    </row>
    <row r="42" ht="15.75" customHeight="1">
      <c r="A42" s="17" t="s">
        <v>53</v>
      </c>
      <c r="B42" s="17" t="s">
        <v>312</v>
      </c>
      <c r="C42" s="17">
        <v>469.0</v>
      </c>
      <c r="D42" s="17">
        <v>125.0</v>
      </c>
      <c r="E42" s="17">
        <v>364.0</v>
      </c>
      <c r="F42" s="17">
        <v>1000.0</v>
      </c>
      <c r="G42" s="17" t="s">
        <v>313</v>
      </c>
      <c r="H42" s="17">
        <v>12000.0</v>
      </c>
      <c r="I42" s="17">
        <v>1.72051787E8</v>
      </c>
      <c r="J42" s="17" t="s">
        <v>86</v>
      </c>
      <c r="K42" s="17" t="s">
        <v>314</v>
      </c>
      <c r="L42" s="17" t="s">
        <v>315</v>
      </c>
      <c r="M42" s="17">
        <v>264183.0</v>
      </c>
      <c r="N42" s="17">
        <v>25550.0</v>
      </c>
      <c r="O42" s="17" t="s">
        <v>316</v>
      </c>
      <c r="P42" s="17">
        <v>0.0</v>
      </c>
      <c r="Q42" s="17" t="s">
        <v>317</v>
      </c>
      <c r="R42" s="18" t="s">
        <v>318</v>
      </c>
      <c r="S42" s="17">
        <v>665.0</v>
      </c>
      <c r="T42" s="17" t="s">
        <v>50</v>
      </c>
      <c r="U42" s="17" t="s">
        <v>51</v>
      </c>
      <c r="V42" s="17" t="s">
        <v>108</v>
      </c>
      <c r="W42" s="17">
        <v>1.7E8</v>
      </c>
      <c r="X42" s="17">
        <v>2010.0</v>
      </c>
      <c r="Y42" s="17">
        <v>10000.0</v>
      </c>
      <c r="Z42" s="17">
        <v>6.8</v>
      </c>
      <c r="AA42" s="17">
        <v>2.35</v>
      </c>
      <c r="AB42" s="17">
        <v>30000.0</v>
      </c>
    </row>
    <row r="43" ht="15.75" customHeight="1">
      <c r="A43" s="17" t="s">
        <v>53</v>
      </c>
      <c r="B43" s="17" t="s">
        <v>319</v>
      </c>
      <c r="C43" s="17">
        <v>304.0</v>
      </c>
      <c r="D43" s="17">
        <v>106.0</v>
      </c>
      <c r="E43" s="17">
        <v>487.0</v>
      </c>
      <c r="F43" s="17">
        <v>776.0</v>
      </c>
      <c r="G43" s="17" t="s">
        <v>219</v>
      </c>
      <c r="H43" s="17">
        <v>1000.0</v>
      </c>
      <c r="I43" s="17">
        <v>1.91450875E8</v>
      </c>
      <c r="J43" s="17" t="s">
        <v>320</v>
      </c>
      <c r="K43" s="17" t="s">
        <v>321</v>
      </c>
      <c r="L43" s="17" t="s">
        <v>322</v>
      </c>
      <c r="M43" s="17">
        <v>101178.0</v>
      </c>
      <c r="N43" s="17">
        <v>4482.0</v>
      </c>
      <c r="O43" s="17" t="s">
        <v>323</v>
      </c>
      <c r="P43" s="17">
        <v>0.0</v>
      </c>
      <c r="Q43" s="17" t="s">
        <v>324</v>
      </c>
      <c r="R43" s="18" t="s">
        <v>325</v>
      </c>
      <c r="S43" s="17">
        <v>283.0</v>
      </c>
      <c r="T43" s="17" t="s">
        <v>50</v>
      </c>
      <c r="U43" s="17" t="s">
        <v>51</v>
      </c>
      <c r="V43" s="17" t="s">
        <v>290</v>
      </c>
      <c r="W43" s="17">
        <v>2.0E8</v>
      </c>
      <c r="X43" s="17">
        <v>2011.0</v>
      </c>
      <c r="Y43" s="17">
        <v>919.0</v>
      </c>
      <c r="Z43" s="17">
        <v>6.3</v>
      </c>
      <c r="AA43" s="17">
        <v>2.35</v>
      </c>
      <c r="AB43" s="17">
        <v>10000.0</v>
      </c>
    </row>
    <row r="44" ht="15.75" customHeight="1">
      <c r="A44" s="17" t="s">
        <v>53</v>
      </c>
      <c r="B44" s="17" t="s">
        <v>326</v>
      </c>
      <c r="C44" s="17">
        <v>436.0</v>
      </c>
      <c r="D44" s="17">
        <v>123.0</v>
      </c>
      <c r="E44" s="17">
        <v>258.0</v>
      </c>
      <c r="F44" s="17">
        <v>326.0</v>
      </c>
      <c r="G44" s="17" t="s">
        <v>327</v>
      </c>
      <c r="H44" s="17">
        <v>16000.0</v>
      </c>
      <c r="I44" s="17">
        <v>1.16593191E8</v>
      </c>
      <c r="J44" s="17" t="s">
        <v>86</v>
      </c>
      <c r="K44" s="17" t="s">
        <v>328</v>
      </c>
      <c r="L44" s="17" t="s">
        <v>329</v>
      </c>
      <c r="M44" s="17">
        <v>223393.0</v>
      </c>
      <c r="N44" s="17">
        <v>17657.0</v>
      </c>
      <c r="O44" s="17" t="s">
        <v>330</v>
      </c>
      <c r="P44" s="17">
        <v>2.0</v>
      </c>
      <c r="Q44" s="17" t="s">
        <v>331</v>
      </c>
      <c r="R44" s="18" t="s">
        <v>332</v>
      </c>
      <c r="S44" s="17">
        <v>550.0</v>
      </c>
      <c r="T44" s="17" t="s">
        <v>50</v>
      </c>
      <c r="U44" s="17" t="s">
        <v>51</v>
      </c>
      <c r="V44" s="17" t="s">
        <v>52</v>
      </c>
      <c r="W44" s="17">
        <v>2.0E8</v>
      </c>
      <c r="X44" s="17">
        <v>2011.0</v>
      </c>
      <c r="Y44" s="17">
        <v>368.0</v>
      </c>
      <c r="Z44" s="17">
        <v>5.6</v>
      </c>
      <c r="AA44" s="17">
        <v>2.35</v>
      </c>
      <c r="AB44" s="17">
        <v>24000.0</v>
      </c>
    </row>
    <row r="45" ht="15.75" customHeight="1">
      <c r="A45" s="17" t="s">
        <v>53</v>
      </c>
      <c r="B45" s="17" t="s">
        <v>333</v>
      </c>
      <c r="C45" s="17">
        <v>453.0</v>
      </c>
      <c r="D45" s="17">
        <v>103.0</v>
      </c>
      <c r="E45" s="17">
        <v>125.0</v>
      </c>
      <c r="F45" s="17">
        <v>721.0</v>
      </c>
      <c r="G45" s="17" t="s">
        <v>334</v>
      </c>
      <c r="H45" s="17">
        <v>15000.0</v>
      </c>
      <c r="I45" s="17">
        <v>4.14984497E8</v>
      </c>
      <c r="J45" s="17" t="s">
        <v>284</v>
      </c>
      <c r="K45" s="17" t="s">
        <v>335</v>
      </c>
      <c r="L45" s="17" t="s">
        <v>336</v>
      </c>
      <c r="M45" s="17">
        <v>544884.0</v>
      </c>
      <c r="N45" s="17">
        <v>19085.0</v>
      </c>
      <c r="O45" s="17" t="s">
        <v>337</v>
      </c>
      <c r="P45" s="17">
        <v>3.0</v>
      </c>
      <c r="Q45" s="17" t="s">
        <v>338</v>
      </c>
      <c r="R45" s="18" t="s">
        <v>339</v>
      </c>
      <c r="S45" s="17">
        <v>733.0</v>
      </c>
      <c r="T45" s="17" t="s">
        <v>50</v>
      </c>
      <c r="U45" s="17" t="s">
        <v>51</v>
      </c>
      <c r="V45" s="17" t="s">
        <v>290</v>
      </c>
      <c r="W45" s="17">
        <v>2.0E8</v>
      </c>
      <c r="X45" s="17">
        <v>2010.0</v>
      </c>
      <c r="Y45" s="17">
        <v>1000.0</v>
      </c>
      <c r="Z45" s="17">
        <v>8.3</v>
      </c>
      <c r="AA45" s="17">
        <v>1.85</v>
      </c>
      <c r="AB45" s="17">
        <v>30000.0</v>
      </c>
    </row>
    <row r="46" ht="15.75" customHeight="1">
      <c r="A46" s="17" t="s">
        <v>53</v>
      </c>
      <c r="B46" s="17" t="s">
        <v>340</v>
      </c>
      <c r="C46" s="17">
        <v>422.0</v>
      </c>
      <c r="D46" s="17">
        <v>118.0</v>
      </c>
      <c r="E46" s="17">
        <v>368.0</v>
      </c>
      <c r="F46" s="17">
        <v>988.0</v>
      </c>
      <c r="G46" s="17" t="s">
        <v>248</v>
      </c>
      <c r="H46" s="17">
        <v>23000.0</v>
      </c>
      <c r="I46" s="17">
        <v>1.25320003E8</v>
      </c>
      <c r="J46" s="17" t="s">
        <v>86</v>
      </c>
      <c r="K46" s="17" t="s">
        <v>72</v>
      </c>
      <c r="L46" s="17" t="s">
        <v>341</v>
      </c>
      <c r="M46" s="17">
        <v>286095.0</v>
      </c>
      <c r="N46" s="17">
        <v>27468.0</v>
      </c>
      <c r="O46" s="17" t="s">
        <v>342</v>
      </c>
      <c r="P46" s="17">
        <v>0.0</v>
      </c>
      <c r="Q46" s="17" t="s">
        <v>343</v>
      </c>
      <c r="R46" s="18" t="s">
        <v>344</v>
      </c>
      <c r="S46" s="17">
        <v>974.0</v>
      </c>
      <c r="T46" s="17" t="s">
        <v>50</v>
      </c>
      <c r="U46" s="17" t="s">
        <v>51</v>
      </c>
      <c r="V46" s="17" t="s">
        <v>52</v>
      </c>
      <c r="W46" s="17">
        <v>2.0E8</v>
      </c>
      <c r="X46" s="17">
        <v>2009.0</v>
      </c>
      <c r="Y46" s="17">
        <v>3000.0</v>
      </c>
      <c r="Z46" s="17">
        <v>6.6</v>
      </c>
      <c r="AA46" s="17">
        <v>2.35</v>
      </c>
      <c r="AB46" s="17">
        <v>0.0</v>
      </c>
    </row>
    <row r="47" ht="15.75" customHeight="1">
      <c r="A47" s="17" t="s">
        <v>53</v>
      </c>
      <c r="B47" s="17" t="s">
        <v>345</v>
      </c>
      <c r="C47" s="17">
        <v>424.0</v>
      </c>
      <c r="D47" s="17">
        <v>140.0</v>
      </c>
      <c r="E47" s="17">
        <v>0.0</v>
      </c>
      <c r="F47" s="17">
        <v>14000.0</v>
      </c>
      <c r="G47" s="17" t="s">
        <v>346</v>
      </c>
      <c r="H47" s="17">
        <v>26000.0</v>
      </c>
      <c r="I47" s="17">
        <v>3.5003411E8</v>
      </c>
      <c r="J47" s="17" t="s">
        <v>347</v>
      </c>
      <c r="K47" s="17" t="s">
        <v>348</v>
      </c>
      <c r="L47" s="17" t="s">
        <v>349</v>
      </c>
      <c r="M47" s="17">
        <v>278232.0</v>
      </c>
      <c r="N47" s="17">
        <v>79150.0</v>
      </c>
      <c r="O47" s="17" t="s">
        <v>350</v>
      </c>
      <c r="P47" s="17">
        <v>0.0</v>
      </c>
      <c r="Q47" s="17" t="s">
        <v>351</v>
      </c>
      <c r="R47" s="18" t="s">
        <v>352</v>
      </c>
      <c r="S47" s="17">
        <v>657.0</v>
      </c>
      <c r="T47" s="17" t="s">
        <v>50</v>
      </c>
      <c r="U47" s="17" t="s">
        <v>51</v>
      </c>
      <c r="V47" s="17" t="s">
        <v>52</v>
      </c>
      <c r="W47" s="17">
        <v>1.9E8</v>
      </c>
      <c r="X47" s="17">
        <v>2015.0</v>
      </c>
      <c r="Y47" s="17">
        <v>23000.0</v>
      </c>
      <c r="Z47" s="17">
        <v>7.2</v>
      </c>
      <c r="AA47" s="17">
        <v>2.35</v>
      </c>
      <c r="AB47" s="17">
        <v>94000.0</v>
      </c>
    </row>
    <row r="48" ht="15.75" customHeight="1">
      <c r="A48" s="17" t="s">
        <v>53</v>
      </c>
      <c r="B48" s="17" t="s">
        <v>138</v>
      </c>
      <c r="C48" s="17">
        <v>654.0</v>
      </c>
      <c r="D48" s="17">
        <v>123.0</v>
      </c>
      <c r="E48" s="17">
        <v>395.0</v>
      </c>
      <c r="F48" s="17">
        <v>1000.0</v>
      </c>
      <c r="G48" s="17" t="s">
        <v>353</v>
      </c>
      <c r="H48" s="17">
        <v>17000.0</v>
      </c>
      <c r="I48" s="17">
        <v>2.02351611E8</v>
      </c>
      <c r="J48" s="17" t="s">
        <v>354</v>
      </c>
      <c r="K48" s="17" t="s">
        <v>355</v>
      </c>
      <c r="L48" s="17" t="s">
        <v>356</v>
      </c>
      <c r="M48" s="17">
        <v>465019.0</v>
      </c>
      <c r="N48" s="17">
        <v>32392.0</v>
      </c>
      <c r="O48" s="17" t="s">
        <v>357</v>
      </c>
      <c r="P48" s="17">
        <v>0.0</v>
      </c>
      <c r="Q48" s="17" t="s">
        <v>358</v>
      </c>
      <c r="R48" s="18" t="s">
        <v>359</v>
      </c>
      <c r="S48" s="17">
        <v>995.0</v>
      </c>
      <c r="T48" s="17" t="s">
        <v>50</v>
      </c>
      <c r="U48" s="17" t="s">
        <v>51</v>
      </c>
      <c r="V48" s="17" t="s">
        <v>52</v>
      </c>
      <c r="W48" s="17">
        <v>1.9E8</v>
      </c>
      <c r="X48" s="17">
        <v>2013.0</v>
      </c>
      <c r="Y48" s="17">
        <v>11000.0</v>
      </c>
      <c r="Z48" s="17">
        <v>7.0</v>
      </c>
      <c r="AA48" s="17">
        <v>2.35</v>
      </c>
      <c r="AB48" s="17">
        <v>129000.0</v>
      </c>
    </row>
    <row r="49" ht="15.75" customHeight="1">
      <c r="A49" s="17" t="s">
        <v>53</v>
      </c>
      <c r="B49" s="17" t="s">
        <v>131</v>
      </c>
      <c r="C49" s="17">
        <v>539.0</v>
      </c>
      <c r="D49" s="17">
        <v>149.0</v>
      </c>
      <c r="E49" s="17">
        <v>0.0</v>
      </c>
      <c r="F49" s="17">
        <v>20000.0</v>
      </c>
      <c r="G49" s="17" t="s">
        <v>162</v>
      </c>
      <c r="H49" s="17">
        <v>34000.0</v>
      </c>
      <c r="I49" s="17">
        <v>2.33914986E8</v>
      </c>
      <c r="J49" s="17" t="s">
        <v>275</v>
      </c>
      <c r="K49" s="17" t="s">
        <v>360</v>
      </c>
      <c r="L49" s="17" t="s">
        <v>361</v>
      </c>
      <c r="M49" s="17">
        <v>514125.0</v>
      </c>
      <c r="N49" s="17">
        <v>91434.0</v>
      </c>
      <c r="O49" s="17" t="s">
        <v>276</v>
      </c>
      <c r="P49" s="17">
        <v>7.0</v>
      </c>
      <c r="Q49" s="17" t="s">
        <v>362</v>
      </c>
      <c r="R49" s="18" t="s">
        <v>363</v>
      </c>
      <c r="S49" s="17">
        <v>752.0</v>
      </c>
      <c r="T49" s="17" t="s">
        <v>50</v>
      </c>
      <c r="U49" s="17" t="s">
        <v>51</v>
      </c>
      <c r="V49" s="17" t="s">
        <v>52</v>
      </c>
      <c r="W49" s="17">
        <v>2.0E8</v>
      </c>
      <c r="X49" s="17">
        <v>2014.0</v>
      </c>
      <c r="Y49" s="17">
        <v>22000.0</v>
      </c>
      <c r="Z49" s="17">
        <v>8.0</v>
      </c>
      <c r="AA49" s="17">
        <v>2.35</v>
      </c>
      <c r="AB49" s="17">
        <v>82000.0</v>
      </c>
    </row>
    <row r="50" ht="15.75" customHeight="1">
      <c r="A50" s="17" t="s">
        <v>53</v>
      </c>
      <c r="B50" s="17" t="s">
        <v>364</v>
      </c>
      <c r="C50" s="17">
        <v>590.0</v>
      </c>
      <c r="D50" s="17">
        <v>132.0</v>
      </c>
      <c r="E50" s="17">
        <v>14000.0</v>
      </c>
      <c r="F50" s="17">
        <v>928.0</v>
      </c>
      <c r="G50" s="17" t="s">
        <v>365</v>
      </c>
      <c r="H50" s="17">
        <v>19000.0</v>
      </c>
      <c r="I50" s="17">
        <v>2.28756232E8</v>
      </c>
      <c r="J50" s="17" t="s">
        <v>86</v>
      </c>
      <c r="K50" s="17" t="s">
        <v>366</v>
      </c>
      <c r="L50" s="17" t="s">
        <v>367</v>
      </c>
      <c r="M50" s="17">
        <v>395573.0</v>
      </c>
      <c r="N50" s="17">
        <v>21411.0</v>
      </c>
      <c r="O50" s="17" t="s">
        <v>368</v>
      </c>
      <c r="P50" s="17">
        <v>0.0</v>
      </c>
      <c r="Q50" s="17" t="s">
        <v>369</v>
      </c>
      <c r="R50" s="18" t="s">
        <v>370</v>
      </c>
      <c r="S50" s="17">
        <v>1171.0</v>
      </c>
      <c r="T50" s="17" t="s">
        <v>50</v>
      </c>
      <c r="U50" s="17" t="s">
        <v>51</v>
      </c>
      <c r="V50" s="17" t="s">
        <v>52</v>
      </c>
      <c r="W50" s="17">
        <v>1.9E8</v>
      </c>
      <c r="X50" s="17">
        <v>2013.0</v>
      </c>
      <c r="Y50" s="17">
        <v>981.0</v>
      </c>
      <c r="Z50" s="17">
        <v>7.8</v>
      </c>
      <c r="AA50" s="17">
        <v>2.35</v>
      </c>
      <c r="AB50" s="17">
        <v>92000.0</v>
      </c>
    </row>
    <row r="51" ht="15.75" customHeight="1">
      <c r="A51" s="17" t="s">
        <v>53</v>
      </c>
      <c r="B51" s="17" t="s">
        <v>131</v>
      </c>
      <c r="C51" s="17">
        <v>338.0</v>
      </c>
      <c r="D51" s="17">
        <v>114.0</v>
      </c>
      <c r="E51" s="17">
        <v>0.0</v>
      </c>
      <c r="F51" s="17">
        <v>140.0</v>
      </c>
      <c r="G51" s="17" t="s">
        <v>371</v>
      </c>
      <c r="H51" s="17">
        <v>979.0</v>
      </c>
      <c r="I51" s="17">
        <v>6.517186E7</v>
      </c>
      <c r="J51" s="17" t="s">
        <v>186</v>
      </c>
      <c r="K51" s="17" t="s">
        <v>372</v>
      </c>
      <c r="L51" s="17" t="s">
        <v>373</v>
      </c>
      <c r="M51" s="17">
        <v>106416.0</v>
      </c>
      <c r="N51" s="17">
        <v>1766.0</v>
      </c>
      <c r="O51" s="17" t="s">
        <v>374</v>
      </c>
      <c r="P51" s="17">
        <v>1.0</v>
      </c>
      <c r="Q51" s="17" t="s">
        <v>375</v>
      </c>
      <c r="R51" s="18" t="s">
        <v>376</v>
      </c>
      <c r="S51" s="17">
        <v>205.0</v>
      </c>
      <c r="T51" s="17" t="s">
        <v>50</v>
      </c>
      <c r="U51" s="17" t="s">
        <v>51</v>
      </c>
      <c r="V51" s="17" t="s">
        <v>52</v>
      </c>
      <c r="W51" s="17">
        <v>1.95E8</v>
      </c>
      <c r="X51" s="17">
        <v>2013.0</v>
      </c>
      <c r="Y51" s="17">
        <v>557.0</v>
      </c>
      <c r="Z51" s="17">
        <v>6.3</v>
      </c>
      <c r="AA51" s="17">
        <v>2.35</v>
      </c>
      <c r="AB51" s="17">
        <v>22000.0</v>
      </c>
    </row>
    <row r="52" ht="15.75" customHeight="1">
      <c r="A52" s="17" t="s">
        <v>53</v>
      </c>
      <c r="B52" s="17" t="s">
        <v>377</v>
      </c>
      <c r="C52" s="17">
        <v>490.0</v>
      </c>
      <c r="D52" s="17">
        <v>143.0</v>
      </c>
      <c r="E52" s="17">
        <v>1000.0</v>
      </c>
      <c r="F52" s="17">
        <v>77.0</v>
      </c>
      <c r="G52" s="17" t="s">
        <v>378</v>
      </c>
      <c r="H52" s="17">
        <v>29000.0</v>
      </c>
      <c r="I52" s="17">
        <v>1.44812796E8</v>
      </c>
      <c r="J52" s="17" t="s">
        <v>227</v>
      </c>
      <c r="K52" s="17" t="s">
        <v>228</v>
      </c>
      <c r="L52" s="17" t="s">
        <v>379</v>
      </c>
      <c r="M52" s="17">
        <v>362912.0</v>
      </c>
      <c r="N52" s="17">
        <v>29770.0</v>
      </c>
      <c r="O52" s="17" t="s">
        <v>380</v>
      </c>
      <c r="P52" s="17">
        <v>4.0</v>
      </c>
      <c r="Q52" s="17" t="s">
        <v>381</v>
      </c>
      <c r="R52" s="18" t="s">
        <v>382</v>
      </c>
      <c r="S52" s="17">
        <v>753.0</v>
      </c>
      <c r="T52" s="17" t="s">
        <v>50</v>
      </c>
      <c r="U52" s="17" t="s">
        <v>383</v>
      </c>
      <c r="V52" s="17" t="s">
        <v>52</v>
      </c>
      <c r="W52" s="17">
        <v>1.05E8</v>
      </c>
      <c r="X52" s="17">
        <v>2013.0</v>
      </c>
      <c r="Y52" s="17">
        <v>509.0</v>
      </c>
      <c r="Z52" s="17">
        <v>7.3</v>
      </c>
      <c r="AA52" s="17">
        <v>2.35</v>
      </c>
      <c r="AB52" s="17">
        <v>115000.0</v>
      </c>
    </row>
    <row r="53" ht="15.75" customHeight="1">
      <c r="A53" s="17" t="s">
        <v>53</v>
      </c>
      <c r="B53" s="17" t="s">
        <v>384</v>
      </c>
      <c r="C53" s="17">
        <v>306.0</v>
      </c>
      <c r="D53" s="17">
        <v>116.0</v>
      </c>
      <c r="E53" s="17">
        <v>179.0</v>
      </c>
      <c r="F53" s="17">
        <v>236.0</v>
      </c>
      <c r="G53" s="17" t="s">
        <v>385</v>
      </c>
      <c r="H53" s="17">
        <v>15000.0</v>
      </c>
      <c r="I53" s="17">
        <v>9.0755643E7</v>
      </c>
      <c r="J53" s="17" t="s">
        <v>258</v>
      </c>
      <c r="K53" s="17" t="s">
        <v>386</v>
      </c>
      <c r="L53" s="17" t="s">
        <v>387</v>
      </c>
      <c r="M53" s="17">
        <v>222403.0</v>
      </c>
      <c r="N53" s="17">
        <v>16149.0</v>
      </c>
      <c r="O53" s="17" t="s">
        <v>388</v>
      </c>
      <c r="P53" s="17">
        <v>2.0</v>
      </c>
      <c r="Q53" s="17" t="s">
        <v>389</v>
      </c>
      <c r="R53" s="18" t="s">
        <v>390</v>
      </c>
      <c r="S53" s="17">
        <v>453.0</v>
      </c>
      <c r="T53" s="17" t="s">
        <v>50</v>
      </c>
      <c r="U53" s="17" t="s">
        <v>51</v>
      </c>
      <c r="V53" s="17" t="s">
        <v>52</v>
      </c>
      <c r="W53" s="17">
        <v>2.0E8</v>
      </c>
      <c r="X53" s="17">
        <v>2010.0</v>
      </c>
      <c r="Y53" s="17">
        <v>567.0</v>
      </c>
      <c r="Z53" s="17">
        <v>6.6</v>
      </c>
      <c r="AA53" s="17">
        <v>2.35</v>
      </c>
      <c r="AB53" s="17">
        <v>23000.0</v>
      </c>
    </row>
    <row r="54" ht="15.75" customHeight="1">
      <c r="A54" s="17" t="s">
        <v>53</v>
      </c>
      <c r="B54" s="17" t="s">
        <v>391</v>
      </c>
      <c r="C54" s="17">
        <v>575.0</v>
      </c>
      <c r="D54" s="17">
        <v>131.0</v>
      </c>
      <c r="E54" s="17">
        <v>0.0</v>
      </c>
      <c r="F54" s="17">
        <v>919.0</v>
      </c>
      <c r="G54" s="17" t="s">
        <v>392</v>
      </c>
      <c r="H54" s="17">
        <v>16000.0</v>
      </c>
      <c r="I54" s="17">
        <v>1.01785482E8</v>
      </c>
      <c r="J54" s="17" t="s">
        <v>86</v>
      </c>
      <c r="K54" s="17" t="s">
        <v>393</v>
      </c>
      <c r="L54" s="17" t="s">
        <v>394</v>
      </c>
      <c r="M54" s="17">
        <v>381148.0</v>
      </c>
      <c r="N54" s="17">
        <v>19166.0</v>
      </c>
      <c r="O54" s="17" t="s">
        <v>395</v>
      </c>
      <c r="P54" s="17">
        <v>0.0</v>
      </c>
      <c r="Q54" s="17" t="s">
        <v>396</v>
      </c>
      <c r="R54" s="18" t="s">
        <v>397</v>
      </c>
      <c r="S54" s="17">
        <v>1106.0</v>
      </c>
      <c r="T54" s="17" t="s">
        <v>50</v>
      </c>
      <c r="U54" s="17" t="s">
        <v>51</v>
      </c>
      <c r="V54" s="17" t="s">
        <v>52</v>
      </c>
      <c r="W54" s="17">
        <v>1.9E8</v>
      </c>
      <c r="X54" s="17">
        <v>2013.0</v>
      </c>
      <c r="Y54" s="17">
        <v>968.0</v>
      </c>
      <c r="Z54" s="17">
        <v>7.0</v>
      </c>
      <c r="AA54" s="17">
        <v>1.85</v>
      </c>
      <c r="AB54" s="17">
        <v>83000.0</v>
      </c>
    </row>
    <row r="55" ht="15.75" customHeight="1">
      <c r="A55" s="17" t="s">
        <v>53</v>
      </c>
      <c r="B55" s="17" t="s">
        <v>291</v>
      </c>
      <c r="C55" s="17">
        <v>428.0</v>
      </c>
      <c r="D55" s="17">
        <v>154.0</v>
      </c>
      <c r="E55" s="17">
        <v>0.0</v>
      </c>
      <c r="F55" s="17">
        <v>581.0</v>
      </c>
      <c r="G55" s="17" t="s">
        <v>398</v>
      </c>
      <c r="H55" s="17">
        <v>894.0</v>
      </c>
      <c r="I55" s="17">
        <v>3.52358779E8</v>
      </c>
      <c r="J55" s="17" t="s">
        <v>86</v>
      </c>
      <c r="K55" s="17" t="s">
        <v>293</v>
      </c>
      <c r="L55" s="17" t="s">
        <v>399</v>
      </c>
      <c r="M55" s="17">
        <v>326180.0</v>
      </c>
      <c r="N55" s="17">
        <v>2593.0</v>
      </c>
      <c r="O55" s="17" t="s">
        <v>292</v>
      </c>
      <c r="P55" s="17">
        <v>2.0</v>
      </c>
      <c r="Q55" s="17" t="s">
        <v>400</v>
      </c>
      <c r="R55" s="18" t="s">
        <v>401</v>
      </c>
      <c r="S55" s="17">
        <v>899.0</v>
      </c>
      <c r="T55" s="17" t="s">
        <v>50</v>
      </c>
      <c r="U55" s="17" t="s">
        <v>51</v>
      </c>
      <c r="V55" s="17" t="s">
        <v>52</v>
      </c>
      <c r="W55" s="17">
        <v>1.95E8</v>
      </c>
      <c r="X55" s="17">
        <v>2011.0</v>
      </c>
      <c r="Y55" s="17">
        <v>829.0</v>
      </c>
      <c r="Z55" s="17">
        <v>6.3</v>
      </c>
      <c r="AA55" s="17">
        <v>2.35</v>
      </c>
      <c r="AB55" s="17">
        <v>46000.0</v>
      </c>
    </row>
    <row r="56" ht="15.75" customHeight="1">
      <c r="A56" s="17" t="s">
        <v>53</v>
      </c>
      <c r="B56" s="17" t="s">
        <v>402</v>
      </c>
      <c r="C56" s="17">
        <v>470.0</v>
      </c>
      <c r="D56" s="17">
        <v>122.0</v>
      </c>
      <c r="E56" s="17">
        <v>14000.0</v>
      </c>
      <c r="F56" s="17">
        <v>1000.0</v>
      </c>
      <c r="G56" s="17" t="s">
        <v>403</v>
      </c>
      <c r="H56" s="17">
        <v>11000.0</v>
      </c>
      <c r="I56" s="17">
        <v>3.17011114E8</v>
      </c>
      <c r="J56" s="17" t="s">
        <v>56</v>
      </c>
      <c r="K56" s="17" t="s">
        <v>404</v>
      </c>
      <c r="L56" s="17" t="s">
        <v>405</v>
      </c>
      <c r="M56" s="17">
        <v>333847.0</v>
      </c>
      <c r="N56" s="17">
        <v>14959.0</v>
      </c>
      <c r="O56" s="17" t="s">
        <v>406</v>
      </c>
      <c r="P56" s="17">
        <v>2.0</v>
      </c>
      <c r="Q56" s="17" t="s">
        <v>407</v>
      </c>
      <c r="R56" s="18" t="s">
        <v>408</v>
      </c>
      <c r="S56" s="17">
        <v>2054.0</v>
      </c>
      <c r="T56" s="17" t="s">
        <v>50</v>
      </c>
      <c r="U56" s="17" t="s">
        <v>51</v>
      </c>
      <c r="V56" s="17" t="s">
        <v>52</v>
      </c>
      <c r="W56" s="17">
        <v>1.85E8</v>
      </c>
      <c r="X56" s="17">
        <v>2008.0</v>
      </c>
      <c r="Y56" s="17">
        <v>1000.0</v>
      </c>
      <c r="Z56" s="17">
        <v>6.2</v>
      </c>
      <c r="AA56" s="17">
        <v>2.35</v>
      </c>
      <c r="AB56" s="17">
        <v>5000.0</v>
      </c>
    </row>
    <row r="57" ht="15.75" customHeight="1">
      <c r="A57" s="17" t="s">
        <v>53</v>
      </c>
      <c r="B57" s="17" t="s">
        <v>409</v>
      </c>
      <c r="C57" s="17">
        <v>298.0</v>
      </c>
      <c r="D57" s="17">
        <v>93.0</v>
      </c>
      <c r="E57" s="17">
        <v>113.0</v>
      </c>
      <c r="F57" s="17">
        <v>113.0</v>
      </c>
      <c r="G57" s="17" t="s">
        <v>410</v>
      </c>
      <c r="H57" s="17">
        <v>275.0</v>
      </c>
      <c r="I57" s="17">
        <v>1.23070338E8</v>
      </c>
      <c r="J57" s="17" t="s">
        <v>284</v>
      </c>
      <c r="K57" s="17" t="s">
        <v>411</v>
      </c>
      <c r="L57" s="17" t="s">
        <v>412</v>
      </c>
      <c r="M57" s="17">
        <v>62836.0</v>
      </c>
      <c r="N57" s="17">
        <v>696.0</v>
      </c>
      <c r="O57" s="17" t="s">
        <v>409</v>
      </c>
      <c r="P57" s="17">
        <v>0.0</v>
      </c>
      <c r="Q57" s="17" t="s">
        <v>413</v>
      </c>
      <c r="R57" s="18" t="s">
        <v>414</v>
      </c>
      <c r="S57" s="17">
        <v>345.0</v>
      </c>
      <c r="T57" s="17" t="s">
        <v>50</v>
      </c>
      <c r="U57" s="17" t="s">
        <v>51</v>
      </c>
      <c r="V57" s="17" t="s">
        <v>108</v>
      </c>
      <c r="W57" s="17" t="s">
        <v>41</v>
      </c>
      <c r="X57" s="17">
        <v>2015.0</v>
      </c>
      <c r="Y57" s="17">
        <v>150.0</v>
      </c>
      <c r="Z57" s="17">
        <v>6.8</v>
      </c>
      <c r="AA57" s="17">
        <v>2.35</v>
      </c>
      <c r="AB57" s="17">
        <v>20000.0</v>
      </c>
    </row>
    <row r="58" ht="15.75" customHeight="1">
      <c r="A58" s="17" t="s">
        <v>53</v>
      </c>
      <c r="B58" s="17" t="s">
        <v>415</v>
      </c>
      <c r="C58" s="17">
        <v>488.0</v>
      </c>
      <c r="D58" s="17">
        <v>93.0</v>
      </c>
      <c r="E58" s="17">
        <v>56.0</v>
      </c>
      <c r="F58" s="17">
        <v>838.0</v>
      </c>
      <c r="G58" s="17" t="s">
        <v>334</v>
      </c>
      <c r="H58" s="17">
        <v>2000.0</v>
      </c>
      <c r="I58" s="17">
        <v>2.37282182E8</v>
      </c>
      <c r="J58" s="17" t="s">
        <v>284</v>
      </c>
      <c r="K58" s="17" t="s">
        <v>416</v>
      </c>
      <c r="L58" s="17" t="s">
        <v>417</v>
      </c>
      <c r="M58" s="17">
        <v>273556.0</v>
      </c>
      <c r="N58" s="17">
        <v>5005.0</v>
      </c>
      <c r="O58" s="17" t="s">
        <v>418</v>
      </c>
      <c r="P58" s="17">
        <v>0.0</v>
      </c>
      <c r="Q58" s="17" t="s">
        <v>419</v>
      </c>
      <c r="R58" s="18" t="s">
        <v>420</v>
      </c>
      <c r="S58" s="17">
        <v>428.0</v>
      </c>
      <c r="T58" s="17" t="s">
        <v>50</v>
      </c>
      <c r="U58" s="17" t="s">
        <v>51</v>
      </c>
      <c r="V58" s="17" t="s">
        <v>108</v>
      </c>
      <c r="W58" s="17">
        <v>1.85E8</v>
      </c>
      <c r="X58" s="17">
        <v>2012.0</v>
      </c>
      <c r="Y58" s="17">
        <v>1000.0</v>
      </c>
      <c r="Z58" s="17">
        <v>7.2</v>
      </c>
      <c r="AA58" s="17">
        <v>2.35</v>
      </c>
      <c r="AB58" s="17">
        <v>39000.0</v>
      </c>
    </row>
    <row r="59" ht="15.75" customHeight="1">
      <c r="A59" s="17" t="s">
        <v>53</v>
      </c>
      <c r="B59" s="17" t="s">
        <v>421</v>
      </c>
      <c r="C59" s="17">
        <v>322.0</v>
      </c>
      <c r="D59" s="17">
        <v>122.0</v>
      </c>
      <c r="E59" s="17">
        <v>681.0</v>
      </c>
      <c r="F59" s="17">
        <v>105.0</v>
      </c>
      <c r="G59" s="17" t="s">
        <v>422</v>
      </c>
      <c r="H59" s="17">
        <v>998.0</v>
      </c>
      <c r="I59" s="17">
        <v>1.30468626E8</v>
      </c>
      <c r="J59" s="17" t="s">
        <v>240</v>
      </c>
      <c r="K59" s="17" t="s">
        <v>423</v>
      </c>
      <c r="L59" s="17" t="s">
        <v>424</v>
      </c>
      <c r="M59" s="17">
        <v>53607.0</v>
      </c>
      <c r="N59" s="17">
        <v>1327.0</v>
      </c>
      <c r="O59" s="17" t="s">
        <v>425</v>
      </c>
      <c r="P59" s="17">
        <v>4.0</v>
      </c>
      <c r="Q59" s="17" t="s">
        <v>426</v>
      </c>
      <c r="R59" s="18" t="s">
        <v>427</v>
      </c>
      <c r="S59" s="17">
        <v>432.0</v>
      </c>
      <c r="T59" s="17" t="s">
        <v>50</v>
      </c>
      <c r="U59" s="17" t="s">
        <v>51</v>
      </c>
      <c r="V59" s="17" t="s">
        <v>52</v>
      </c>
      <c r="W59" s="17">
        <v>1.85E8</v>
      </c>
      <c r="X59" s="17">
        <v>2016.0</v>
      </c>
      <c r="Y59" s="17">
        <v>119.0</v>
      </c>
      <c r="Z59" s="17">
        <v>7.5</v>
      </c>
      <c r="AA59" s="17">
        <v>2.35</v>
      </c>
      <c r="AB59" s="17">
        <v>30000.0</v>
      </c>
    </row>
    <row r="60" ht="15.75" customHeight="1">
      <c r="A60" s="17" t="s">
        <v>53</v>
      </c>
      <c r="B60" s="17" t="s">
        <v>84</v>
      </c>
      <c r="C60" s="17">
        <v>421.0</v>
      </c>
      <c r="D60" s="17">
        <v>98.0</v>
      </c>
      <c r="E60" s="17">
        <v>475.0</v>
      </c>
      <c r="F60" s="17">
        <v>522.0</v>
      </c>
      <c r="G60" s="17" t="s">
        <v>428</v>
      </c>
      <c r="H60" s="17">
        <v>1000.0</v>
      </c>
      <c r="I60" s="17">
        <v>2.23806889E8</v>
      </c>
      <c r="J60" s="17" t="s">
        <v>429</v>
      </c>
      <c r="K60" s="17" t="s">
        <v>334</v>
      </c>
      <c r="L60" s="17" t="s">
        <v>430</v>
      </c>
      <c r="M60" s="17">
        <v>718837.0</v>
      </c>
      <c r="N60" s="17">
        <v>2975.0</v>
      </c>
      <c r="O60" s="17" t="s">
        <v>431</v>
      </c>
      <c r="P60" s="17">
        <v>0.0</v>
      </c>
      <c r="Q60" s="17" t="s">
        <v>432</v>
      </c>
      <c r="R60" s="18" t="s">
        <v>433</v>
      </c>
      <c r="S60" s="17">
        <v>1043.0</v>
      </c>
      <c r="T60" s="17" t="s">
        <v>50</v>
      </c>
      <c r="U60" s="17" t="s">
        <v>51</v>
      </c>
      <c r="V60" s="17" t="s">
        <v>290</v>
      </c>
      <c r="W60" s="17">
        <v>1.8E8</v>
      </c>
      <c r="X60" s="17">
        <v>2008.0</v>
      </c>
      <c r="Y60" s="17">
        <v>729.0</v>
      </c>
      <c r="Z60" s="17">
        <v>8.4</v>
      </c>
      <c r="AA60" s="17">
        <v>2.35</v>
      </c>
      <c r="AB60" s="17">
        <v>16000.0</v>
      </c>
    </row>
    <row r="61" ht="15.75" customHeight="1">
      <c r="A61" s="17" t="s">
        <v>53</v>
      </c>
      <c r="B61" s="17" t="s">
        <v>273</v>
      </c>
      <c r="C61" s="17">
        <v>162.0</v>
      </c>
      <c r="D61" s="17">
        <v>91.0</v>
      </c>
      <c r="E61" s="17">
        <v>420.0</v>
      </c>
      <c r="F61" s="17">
        <v>173.0</v>
      </c>
      <c r="G61" s="17" t="s">
        <v>434</v>
      </c>
      <c r="H61" s="17">
        <v>268.0</v>
      </c>
      <c r="I61" s="17">
        <v>1.4008085E8</v>
      </c>
      <c r="J61" s="17" t="s">
        <v>435</v>
      </c>
      <c r="K61" s="17" t="s">
        <v>436</v>
      </c>
      <c r="L61" s="17" t="s">
        <v>437</v>
      </c>
      <c r="M61" s="17">
        <v>121084.0</v>
      </c>
      <c r="N61" s="17">
        <v>1125.0</v>
      </c>
      <c r="O61" s="17" t="s">
        <v>438</v>
      </c>
      <c r="P61" s="17">
        <v>2.0</v>
      </c>
      <c r="Q61" s="17" t="s">
        <v>439</v>
      </c>
      <c r="R61" s="18" t="s">
        <v>440</v>
      </c>
      <c r="S61" s="17">
        <v>221.0</v>
      </c>
      <c r="T61" s="17" t="s">
        <v>50</v>
      </c>
      <c r="U61" s="17" t="s">
        <v>51</v>
      </c>
      <c r="V61" s="17" t="s">
        <v>52</v>
      </c>
      <c r="W61" s="17">
        <v>1.4E8</v>
      </c>
      <c r="X61" s="17">
        <v>2007.0</v>
      </c>
      <c r="Y61" s="17">
        <v>268.0</v>
      </c>
      <c r="Z61" s="17">
        <v>6.2</v>
      </c>
      <c r="AA61" s="17">
        <v>2.35</v>
      </c>
      <c r="AB61" s="17">
        <v>0.0</v>
      </c>
    </row>
    <row r="62" ht="15.75" customHeight="1">
      <c r="A62" s="17" t="s">
        <v>53</v>
      </c>
      <c r="B62" s="17" t="s">
        <v>441</v>
      </c>
      <c r="C62" s="17">
        <v>367.0</v>
      </c>
      <c r="D62" s="17">
        <v>158.0</v>
      </c>
      <c r="E62" s="17">
        <v>776.0</v>
      </c>
      <c r="F62" s="17">
        <v>310.0</v>
      </c>
      <c r="G62" s="17" t="s">
        <v>442</v>
      </c>
      <c r="H62" s="17">
        <v>1000.0</v>
      </c>
      <c r="I62" s="17">
        <v>1.66112167E8</v>
      </c>
      <c r="J62" s="17" t="s">
        <v>86</v>
      </c>
      <c r="K62" s="17" t="s">
        <v>443</v>
      </c>
      <c r="L62" s="17" t="s">
        <v>444</v>
      </c>
      <c r="M62" s="17">
        <v>283418.0</v>
      </c>
      <c r="N62" s="17">
        <v>2144.0</v>
      </c>
      <c r="O62" s="17" t="s">
        <v>445</v>
      </c>
      <c r="P62" s="17">
        <v>0.0</v>
      </c>
      <c r="Q62" s="17" t="s">
        <v>446</v>
      </c>
      <c r="R62" s="18" t="s">
        <v>447</v>
      </c>
      <c r="S62" s="17">
        <v>1055.0</v>
      </c>
      <c r="T62" s="17" t="s">
        <v>50</v>
      </c>
      <c r="U62" s="17" t="s">
        <v>51</v>
      </c>
      <c r="V62" s="17" t="s">
        <v>52</v>
      </c>
      <c r="W62" s="17">
        <v>2.0E8</v>
      </c>
      <c r="X62" s="17">
        <v>2009.0</v>
      </c>
      <c r="Y62" s="17">
        <v>468.0</v>
      </c>
      <c r="Z62" s="17">
        <v>5.8</v>
      </c>
      <c r="AA62" s="17">
        <v>2.35</v>
      </c>
      <c r="AB62" s="17">
        <v>13000.0</v>
      </c>
    </row>
    <row r="63" ht="15.75" customHeight="1">
      <c r="A63" s="17" t="s">
        <v>53</v>
      </c>
      <c r="B63" s="17" t="s">
        <v>448</v>
      </c>
      <c r="C63" s="17">
        <v>240.0</v>
      </c>
      <c r="D63" s="17">
        <v>96.0</v>
      </c>
      <c r="E63" s="17">
        <v>0.0</v>
      </c>
      <c r="F63" s="17">
        <v>10000.0</v>
      </c>
      <c r="G63" s="17" t="s">
        <v>449</v>
      </c>
      <c r="H63" s="17">
        <v>18000.0</v>
      </c>
      <c r="I63" s="17">
        <v>1.37850096E8</v>
      </c>
      <c r="J63" s="17" t="s">
        <v>450</v>
      </c>
      <c r="K63" s="17" t="s">
        <v>451</v>
      </c>
      <c r="L63" s="17" t="s">
        <v>452</v>
      </c>
      <c r="M63" s="17">
        <v>72809.0</v>
      </c>
      <c r="N63" s="17">
        <v>48878.0</v>
      </c>
      <c r="O63" s="17" t="s">
        <v>453</v>
      </c>
      <c r="P63" s="17">
        <v>0.0</v>
      </c>
      <c r="Q63" s="17" t="s">
        <v>454</v>
      </c>
      <c r="R63" s="18" t="s">
        <v>455</v>
      </c>
      <c r="S63" s="17">
        <v>249.0</v>
      </c>
      <c r="T63" s="17" t="s">
        <v>50</v>
      </c>
      <c r="U63" s="17" t="s">
        <v>51</v>
      </c>
      <c r="V63" s="17" t="s">
        <v>108</v>
      </c>
      <c r="W63" s="17">
        <v>2.0E8</v>
      </c>
      <c r="X63" s="17">
        <v>2009.0</v>
      </c>
      <c r="Y63" s="17">
        <v>14000.0</v>
      </c>
      <c r="Z63" s="17">
        <v>6.8</v>
      </c>
      <c r="AA63" s="17">
        <v>2.35</v>
      </c>
      <c r="AB63" s="17">
        <v>0.0</v>
      </c>
    </row>
    <row r="64" ht="15.75" customHeight="1">
      <c r="A64" s="17" t="s">
        <v>53</v>
      </c>
      <c r="B64" s="17" t="s">
        <v>456</v>
      </c>
      <c r="C64" s="17">
        <v>384.0</v>
      </c>
      <c r="D64" s="17">
        <v>127.0</v>
      </c>
      <c r="E64" s="17">
        <v>0.0</v>
      </c>
      <c r="F64" s="17">
        <v>13000.0</v>
      </c>
      <c r="G64" s="17" t="s">
        <v>303</v>
      </c>
      <c r="H64" s="17">
        <v>17000.0</v>
      </c>
      <c r="I64" s="17">
        <v>4.7375327E7</v>
      </c>
      <c r="J64" s="17" t="s">
        <v>86</v>
      </c>
      <c r="K64" s="17" t="s">
        <v>457</v>
      </c>
      <c r="L64" s="17" t="s">
        <v>458</v>
      </c>
      <c r="M64" s="17">
        <v>139593.0</v>
      </c>
      <c r="N64" s="17">
        <v>47334.0</v>
      </c>
      <c r="O64" s="17" t="s">
        <v>459</v>
      </c>
      <c r="P64" s="17">
        <v>1.0</v>
      </c>
      <c r="Q64" s="17" t="s">
        <v>460</v>
      </c>
      <c r="R64" s="18" t="s">
        <v>461</v>
      </c>
      <c r="S64" s="17">
        <v>720.0</v>
      </c>
      <c r="T64" s="17" t="s">
        <v>50</v>
      </c>
      <c r="U64" s="17" t="s">
        <v>51</v>
      </c>
      <c r="V64" s="17" t="s">
        <v>52</v>
      </c>
      <c r="W64" s="17">
        <v>1.76E8</v>
      </c>
      <c r="X64" s="17">
        <v>2015.0</v>
      </c>
      <c r="Y64" s="17">
        <v>15000.0</v>
      </c>
      <c r="Z64" s="17">
        <v>5.4</v>
      </c>
      <c r="AA64" s="17">
        <v>2.35</v>
      </c>
      <c r="AB64" s="17">
        <v>44000.0</v>
      </c>
    </row>
    <row r="65" ht="15.75" customHeight="1">
      <c r="A65" s="17" t="s">
        <v>53</v>
      </c>
      <c r="B65" s="17" t="s">
        <v>116</v>
      </c>
      <c r="C65" s="17">
        <v>248.0</v>
      </c>
      <c r="D65" s="17">
        <v>110.0</v>
      </c>
      <c r="E65" s="17">
        <v>282.0</v>
      </c>
      <c r="F65" s="17">
        <v>103.0</v>
      </c>
      <c r="G65" s="17" t="s">
        <v>239</v>
      </c>
      <c r="H65" s="17">
        <v>11000.0</v>
      </c>
      <c r="I65" s="17">
        <v>1.24051759E8</v>
      </c>
      <c r="J65" s="17" t="s">
        <v>220</v>
      </c>
      <c r="K65" s="17" t="s">
        <v>65</v>
      </c>
      <c r="L65" s="17" t="s">
        <v>462</v>
      </c>
      <c r="M65" s="17">
        <v>42372.0</v>
      </c>
      <c r="N65" s="17">
        <v>21175.0</v>
      </c>
      <c r="O65" s="17" t="s">
        <v>463</v>
      </c>
      <c r="P65" s="17">
        <v>2.0</v>
      </c>
      <c r="Q65" s="17" t="s">
        <v>464</v>
      </c>
      <c r="R65" s="18" t="s">
        <v>465</v>
      </c>
      <c r="S65" s="17">
        <v>239.0</v>
      </c>
      <c r="T65" s="17" t="s">
        <v>50</v>
      </c>
      <c r="U65" s="17" t="s">
        <v>51</v>
      </c>
      <c r="V65" s="17" t="s">
        <v>52</v>
      </c>
      <c r="W65" s="17">
        <v>1.8E8</v>
      </c>
      <c r="X65" s="17">
        <v>2016.0</v>
      </c>
      <c r="Y65" s="17">
        <v>10000.0</v>
      </c>
      <c r="Z65" s="17">
        <v>6.6</v>
      </c>
      <c r="AA65" s="17">
        <v>2.35</v>
      </c>
      <c r="AB65" s="17">
        <v>29000.0</v>
      </c>
    </row>
    <row r="66" ht="15.75" customHeight="1">
      <c r="A66" s="17" t="s">
        <v>53</v>
      </c>
      <c r="B66" s="17" t="s">
        <v>159</v>
      </c>
      <c r="C66" s="17">
        <v>284.0</v>
      </c>
      <c r="D66" s="17">
        <v>150.0</v>
      </c>
      <c r="E66" s="17">
        <v>80.0</v>
      </c>
      <c r="F66" s="17">
        <v>82.0</v>
      </c>
      <c r="G66" s="17" t="s">
        <v>466</v>
      </c>
      <c r="H66" s="17">
        <v>1000.0</v>
      </c>
      <c r="I66" s="17">
        <v>2.91709845E8</v>
      </c>
      <c r="J66" s="17" t="s">
        <v>213</v>
      </c>
      <c r="K66" s="17" t="s">
        <v>406</v>
      </c>
      <c r="L66" s="17" t="s">
        <v>467</v>
      </c>
      <c r="M66" s="17">
        <v>286506.0</v>
      </c>
      <c r="N66" s="17">
        <v>1317.0</v>
      </c>
      <c r="O66" s="17" t="s">
        <v>468</v>
      </c>
      <c r="P66" s="17">
        <v>5.0</v>
      </c>
      <c r="Q66" s="17" t="s">
        <v>469</v>
      </c>
      <c r="R66" s="18" t="s">
        <v>470</v>
      </c>
      <c r="S66" s="17">
        <v>1463.0</v>
      </c>
      <c r="T66" s="17" t="s">
        <v>50</v>
      </c>
      <c r="U66" s="17" t="s">
        <v>51</v>
      </c>
      <c r="V66" s="17" t="s">
        <v>108</v>
      </c>
      <c r="W66" s="17">
        <v>1.8E8</v>
      </c>
      <c r="X66" s="17">
        <v>2005.0</v>
      </c>
      <c r="Y66" s="17">
        <v>190.0</v>
      </c>
      <c r="Z66" s="17">
        <v>6.9</v>
      </c>
      <c r="AA66" s="17">
        <v>2.35</v>
      </c>
      <c r="AB66" s="17">
        <v>0.0</v>
      </c>
    </row>
    <row r="67" ht="15.75" customHeight="1">
      <c r="A67" s="17" t="s">
        <v>53</v>
      </c>
      <c r="B67" s="17" t="s">
        <v>131</v>
      </c>
      <c r="C67" s="17">
        <v>396.0</v>
      </c>
      <c r="D67" s="17">
        <v>144.0</v>
      </c>
      <c r="E67" s="17">
        <v>0.0</v>
      </c>
      <c r="F67" s="17">
        <v>1000.0</v>
      </c>
      <c r="G67" s="17" t="s">
        <v>471</v>
      </c>
      <c r="H67" s="17">
        <v>34000.0</v>
      </c>
      <c r="I67" s="17">
        <v>1.54985087E8</v>
      </c>
      <c r="J67" s="17" t="s">
        <v>86</v>
      </c>
      <c r="K67" s="17" t="s">
        <v>360</v>
      </c>
      <c r="L67" s="17" t="s">
        <v>472</v>
      </c>
      <c r="M67" s="17">
        <v>148379.0</v>
      </c>
      <c r="N67" s="17">
        <v>49684.0</v>
      </c>
      <c r="O67" s="17" t="s">
        <v>473</v>
      </c>
      <c r="P67" s="17">
        <v>6.0</v>
      </c>
      <c r="Q67" s="17" t="s">
        <v>474</v>
      </c>
      <c r="R67" s="18" t="s">
        <v>475</v>
      </c>
      <c r="S67" s="17">
        <v>622.0</v>
      </c>
      <c r="T67" s="17" t="s">
        <v>50</v>
      </c>
      <c r="U67" s="17" t="s">
        <v>51</v>
      </c>
      <c r="V67" s="17" t="s">
        <v>52</v>
      </c>
      <c r="W67" s="17">
        <v>1.78E8</v>
      </c>
      <c r="X67" s="17">
        <v>2016.0</v>
      </c>
      <c r="Y67" s="17">
        <v>13000.0</v>
      </c>
      <c r="Z67" s="17">
        <v>7.3</v>
      </c>
      <c r="AA67" s="17">
        <v>2.35</v>
      </c>
      <c r="AB67" s="17">
        <v>54000.0</v>
      </c>
    </row>
    <row r="68" ht="15.75" customHeight="1">
      <c r="A68" s="17" t="s">
        <v>53</v>
      </c>
      <c r="B68" s="17" t="s">
        <v>71</v>
      </c>
      <c r="C68" s="17">
        <v>645.0</v>
      </c>
      <c r="D68" s="17">
        <v>152.0</v>
      </c>
      <c r="E68" s="17">
        <v>22000.0</v>
      </c>
      <c r="F68" s="17">
        <v>11000.0</v>
      </c>
      <c r="G68" s="17" t="s">
        <v>476</v>
      </c>
      <c r="H68" s="17">
        <v>23000.0</v>
      </c>
      <c r="I68" s="17">
        <v>5.33316061E8</v>
      </c>
      <c r="J68" s="17" t="s">
        <v>477</v>
      </c>
      <c r="K68" s="17" t="s">
        <v>72</v>
      </c>
      <c r="L68" s="17" t="s">
        <v>478</v>
      </c>
      <c r="M68" s="17">
        <v>1676169.0</v>
      </c>
      <c r="N68" s="17">
        <v>57802.0</v>
      </c>
      <c r="O68" s="17" t="s">
        <v>479</v>
      </c>
      <c r="P68" s="17">
        <v>0.0</v>
      </c>
      <c r="Q68" s="17" t="s">
        <v>480</v>
      </c>
      <c r="R68" s="18" t="s">
        <v>481</v>
      </c>
      <c r="S68" s="17">
        <v>4667.0</v>
      </c>
      <c r="T68" s="17" t="s">
        <v>50</v>
      </c>
      <c r="U68" s="17" t="s">
        <v>51</v>
      </c>
      <c r="V68" s="17" t="s">
        <v>52</v>
      </c>
      <c r="W68" s="17">
        <v>1.85E8</v>
      </c>
      <c r="X68" s="17">
        <v>2008.0</v>
      </c>
      <c r="Y68" s="17">
        <v>13000.0</v>
      </c>
      <c r="Z68" s="17">
        <v>9.0</v>
      </c>
      <c r="AA68" s="17">
        <v>2.35</v>
      </c>
      <c r="AB68" s="17">
        <v>37000.0</v>
      </c>
    </row>
    <row r="69" ht="15.75" customHeight="1">
      <c r="A69" s="17" t="s">
        <v>53</v>
      </c>
      <c r="B69" s="17" t="s">
        <v>482</v>
      </c>
      <c r="C69" s="17">
        <v>408.0</v>
      </c>
      <c r="D69" s="17">
        <v>96.0</v>
      </c>
      <c r="E69" s="17">
        <v>0.0</v>
      </c>
      <c r="F69" s="17">
        <v>262.0</v>
      </c>
      <c r="G69" s="17" t="s">
        <v>483</v>
      </c>
      <c r="H69" s="17">
        <v>1000.0</v>
      </c>
      <c r="I69" s="17">
        <v>2.92979556E8</v>
      </c>
      <c r="J69" s="17" t="s">
        <v>484</v>
      </c>
      <c r="K69" s="17" t="s">
        <v>334</v>
      </c>
      <c r="L69" s="17" t="s">
        <v>485</v>
      </c>
      <c r="M69" s="17">
        <v>665575.0</v>
      </c>
      <c r="N69" s="17">
        <v>2635.0</v>
      </c>
      <c r="O69" s="17" t="s">
        <v>486</v>
      </c>
      <c r="P69" s="17">
        <v>1.0</v>
      </c>
      <c r="Q69" s="17" t="s">
        <v>487</v>
      </c>
      <c r="R69" s="18" t="s">
        <v>488</v>
      </c>
      <c r="S69" s="17">
        <v>704.0</v>
      </c>
      <c r="T69" s="17" t="s">
        <v>50</v>
      </c>
      <c r="U69" s="17" t="s">
        <v>51</v>
      </c>
      <c r="V69" s="17" t="s">
        <v>108</v>
      </c>
      <c r="W69" s="17">
        <v>1.75E8</v>
      </c>
      <c r="X69" s="17">
        <v>2009.0</v>
      </c>
      <c r="Y69" s="17">
        <v>848.0</v>
      </c>
      <c r="Z69" s="17">
        <v>8.3</v>
      </c>
      <c r="AA69" s="17">
        <v>1.85</v>
      </c>
      <c r="AB69" s="17">
        <v>27000.0</v>
      </c>
    </row>
    <row r="70" ht="15.75" customHeight="1">
      <c r="A70" s="17" t="s">
        <v>53</v>
      </c>
      <c r="B70" s="17" t="s">
        <v>489</v>
      </c>
      <c r="C70" s="17">
        <v>219.0</v>
      </c>
      <c r="D70" s="17">
        <v>94.0</v>
      </c>
      <c r="E70" s="17">
        <v>11.0</v>
      </c>
      <c r="F70" s="17">
        <v>459.0</v>
      </c>
      <c r="G70" s="17" t="s">
        <v>490</v>
      </c>
      <c r="H70" s="17">
        <v>1000.0</v>
      </c>
      <c r="I70" s="17">
        <v>1.98332128E8</v>
      </c>
      <c r="J70" s="17" t="s">
        <v>491</v>
      </c>
      <c r="K70" s="17" t="s">
        <v>492</v>
      </c>
      <c r="L70" s="17" t="s">
        <v>493</v>
      </c>
      <c r="M70" s="17">
        <v>114553.0</v>
      </c>
      <c r="N70" s="17">
        <v>2579.0</v>
      </c>
      <c r="O70" s="17" t="s">
        <v>494</v>
      </c>
      <c r="P70" s="17">
        <v>2.0</v>
      </c>
      <c r="Q70" s="17" t="s">
        <v>495</v>
      </c>
      <c r="R70" s="18" t="s">
        <v>496</v>
      </c>
      <c r="S70" s="17">
        <v>187.0</v>
      </c>
      <c r="T70" s="17" t="s">
        <v>50</v>
      </c>
      <c r="U70" s="17" t="s">
        <v>51</v>
      </c>
      <c r="V70" s="17" t="s">
        <v>108</v>
      </c>
      <c r="W70" s="17">
        <v>1.75E8</v>
      </c>
      <c r="X70" s="17">
        <v>2009.0</v>
      </c>
      <c r="Y70" s="17">
        <v>973.0</v>
      </c>
      <c r="Z70" s="17">
        <v>6.5</v>
      </c>
      <c r="AA70" s="17">
        <v>2.35</v>
      </c>
      <c r="AB70" s="17">
        <v>0.0</v>
      </c>
    </row>
    <row r="71" ht="15.75" customHeight="1">
      <c r="A71" s="17" t="s">
        <v>53</v>
      </c>
      <c r="B71" s="17" t="s">
        <v>263</v>
      </c>
      <c r="C71" s="17">
        <v>486.0</v>
      </c>
      <c r="D71" s="17">
        <v>126.0</v>
      </c>
      <c r="E71" s="17">
        <v>4000.0</v>
      </c>
      <c r="F71" s="17">
        <v>4000.0</v>
      </c>
      <c r="G71" s="17" t="s">
        <v>314</v>
      </c>
      <c r="H71" s="17">
        <v>21000.0</v>
      </c>
      <c r="I71" s="17">
        <v>3.1829818E8</v>
      </c>
      <c r="J71" s="17" t="s">
        <v>86</v>
      </c>
      <c r="K71" s="17" t="s">
        <v>110</v>
      </c>
      <c r="L71" s="17" t="s">
        <v>497</v>
      </c>
      <c r="M71" s="17">
        <v>696338.0</v>
      </c>
      <c r="N71" s="17">
        <v>39252.0</v>
      </c>
      <c r="O71" s="17" t="s">
        <v>263</v>
      </c>
      <c r="P71" s="17">
        <v>3.0</v>
      </c>
      <c r="Q71" s="17" t="s">
        <v>498</v>
      </c>
      <c r="R71" s="18" t="s">
        <v>499</v>
      </c>
      <c r="S71" s="17">
        <v>1055.0</v>
      </c>
      <c r="T71" s="17" t="s">
        <v>50</v>
      </c>
      <c r="U71" s="17" t="s">
        <v>51</v>
      </c>
      <c r="V71" s="17" t="s">
        <v>52</v>
      </c>
      <c r="W71" s="17">
        <v>1.4E8</v>
      </c>
      <c r="X71" s="17">
        <v>2008.0</v>
      </c>
      <c r="Y71" s="17">
        <v>12000.0</v>
      </c>
      <c r="Z71" s="17">
        <v>7.9</v>
      </c>
      <c r="AA71" s="17">
        <v>2.35</v>
      </c>
      <c r="AB71" s="17">
        <v>10000.0</v>
      </c>
    </row>
    <row r="72" ht="15.75" customHeight="1">
      <c r="A72" s="17" t="s">
        <v>53</v>
      </c>
      <c r="B72" s="17" t="s">
        <v>500</v>
      </c>
      <c r="C72" s="17">
        <v>682.0</v>
      </c>
      <c r="D72" s="17">
        <v>126.0</v>
      </c>
      <c r="E72" s="17">
        <v>17000.0</v>
      </c>
      <c r="F72" s="17">
        <v>1000.0</v>
      </c>
      <c r="G72" s="17" t="s">
        <v>214</v>
      </c>
      <c r="H72" s="17">
        <v>17000.0</v>
      </c>
      <c r="I72" s="17">
        <v>7.3820094E7</v>
      </c>
      <c r="J72" s="17" t="s">
        <v>501</v>
      </c>
      <c r="K72" s="17" t="s">
        <v>502</v>
      </c>
      <c r="L72" s="17" t="s">
        <v>503</v>
      </c>
      <c r="M72" s="17">
        <v>245333.0</v>
      </c>
      <c r="N72" s="17">
        <v>36017.0</v>
      </c>
      <c r="O72" s="17" t="s">
        <v>403</v>
      </c>
      <c r="P72" s="17">
        <v>0.0</v>
      </c>
      <c r="Q72" s="17" t="s">
        <v>504</v>
      </c>
      <c r="R72" s="18" t="s">
        <v>505</v>
      </c>
      <c r="S72" s="17">
        <v>678.0</v>
      </c>
      <c r="T72" s="17" t="s">
        <v>50</v>
      </c>
      <c r="U72" s="17" t="s">
        <v>51</v>
      </c>
      <c r="V72" s="17" t="s">
        <v>108</v>
      </c>
      <c r="W72" s="17">
        <v>1.7E8</v>
      </c>
      <c r="X72" s="17">
        <v>2011.0</v>
      </c>
      <c r="Y72" s="17">
        <v>16000.0</v>
      </c>
      <c r="Z72" s="17">
        <v>7.5</v>
      </c>
      <c r="AA72" s="17">
        <v>1.85</v>
      </c>
      <c r="AB72" s="17">
        <v>42000.0</v>
      </c>
    </row>
    <row r="73" ht="15.75" customHeight="1">
      <c r="A73" s="17" t="s">
        <v>53</v>
      </c>
      <c r="B73" s="17" t="s">
        <v>176</v>
      </c>
      <c r="C73" s="17">
        <v>85.0</v>
      </c>
      <c r="D73" s="17">
        <v>106.0</v>
      </c>
      <c r="E73" s="17">
        <v>188.0</v>
      </c>
      <c r="F73" s="17">
        <v>582.0</v>
      </c>
      <c r="G73" s="17" t="s">
        <v>506</v>
      </c>
      <c r="H73" s="17">
        <v>10000.0</v>
      </c>
      <c r="I73" s="17">
        <v>1.13745408E8</v>
      </c>
      <c r="J73" s="17" t="s">
        <v>507</v>
      </c>
      <c r="K73" s="17" t="s">
        <v>179</v>
      </c>
      <c r="L73" s="17" t="s">
        <v>508</v>
      </c>
      <c r="M73" s="17">
        <v>129601.0</v>
      </c>
      <c r="N73" s="17">
        <v>15870.0</v>
      </c>
      <c r="O73" s="17" t="s">
        <v>509</v>
      </c>
      <c r="P73" s="17">
        <v>2.0</v>
      </c>
      <c r="Q73" s="17" t="s">
        <v>510</v>
      </c>
      <c r="R73" s="18" t="s">
        <v>511</v>
      </c>
      <c r="S73" s="17">
        <v>648.0</v>
      </c>
      <c r="T73" s="17" t="s">
        <v>50</v>
      </c>
      <c r="U73" s="17" t="s">
        <v>51</v>
      </c>
      <c r="V73" s="17" t="s">
        <v>52</v>
      </c>
      <c r="W73" s="17">
        <v>1.7E8</v>
      </c>
      <c r="X73" s="17">
        <v>1999.0</v>
      </c>
      <c r="Y73" s="17">
        <v>4000.0</v>
      </c>
      <c r="Z73" s="17">
        <v>4.8</v>
      </c>
      <c r="AA73" s="17">
        <v>1.85</v>
      </c>
      <c r="AB73" s="17">
        <v>0.0</v>
      </c>
    </row>
    <row r="74" ht="15.75" customHeight="1">
      <c r="A74" s="17" t="s">
        <v>53</v>
      </c>
      <c r="B74" s="17" t="s">
        <v>512</v>
      </c>
      <c r="C74" s="17">
        <v>264.0</v>
      </c>
      <c r="D74" s="17">
        <v>112.0</v>
      </c>
      <c r="E74" s="17">
        <v>357.0</v>
      </c>
      <c r="F74" s="17">
        <v>595.0</v>
      </c>
      <c r="G74" s="17" t="s">
        <v>513</v>
      </c>
      <c r="H74" s="17">
        <v>5000.0</v>
      </c>
      <c r="I74" s="17">
        <v>1.02176165E8</v>
      </c>
      <c r="J74" s="17" t="s">
        <v>514</v>
      </c>
      <c r="K74" s="17" t="s">
        <v>515</v>
      </c>
      <c r="L74" s="17" t="s">
        <v>516</v>
      </c>
      <c r="M74" s="17">
        <v>117927.0</v>
      </c>
      <c r="N74" s="17">
        <v>9131.0</v>
      </c>
      <c r="O74" s="17" t="s">
        <v>517</v>
      </c>
      <c r="P74" s="17">
        <v>2.0</v>
      </c>
      <c r="Q74" s="17" t="s">
        <v>518</v>
      </c>
      <c r="R74" s="18" t="s">
        <v>519</v>
      </c>
      <c r="S74" s="17">
        <v>501.0</v>
      </c>
      <c r="T74" s="17" t="s">
        <v>50</v>
      </c>
      <c r="U74" s="17" t="s">
        <v>51</v>
      </c>
      <c r="V74" s="17" t="s">
        <v>52</v>
      </c>
      <c r="W74" s="17">
        <v>1.45E8</v>
      </c>
      <c r="X74" s="17">
        <v>2008.0</v>
      </c>
      <c r="Y74" s="17">
        <v>3000.0</v>
      </c>
      <c r="Z74" s="17">
        <v>5.2</v>
      </c>
      <c r="AA74" s="17">
        <v>2.35</v>
      </c>
      <c r="AB74" s="17">
        <v>0.0</v>
      </c>
    </row>
    <row r="75" ht="15.75" customHeight="1">
      <c r="A75" s="17" t="s">
        <v>53</v>
      </c>
      <c r="B75" s="17" t="s">
        <v>520</v>
      </c>
      <c r="C75" s="17">
        <v>418.0</v>
      </c>
      <c r="D75" s="17">
        <v>123.0</v>
      </c>
      <c r="E75" s="17">
        <v>452.0</v>
      </c>
      <c r="F75" s="17">
        <v>329.0</v>
      </c>
      <c r="G75" s="17" t="s">
        <v>521</v>
      </c>
      <c r="H75" s="17">
        <v>10000.0</v>
      </c>
      <c r="I75" s="17">
        <v>1.61087183E8</v>
      </c>
      <c r="J75" s="17" t="s">
        <v>522</v>
      </c>
      <c r="K75" s="17" t="s">
        <v>179</v>
      </c>
      <c r="L75" s="17" t="s">
        <v>523</v>
      </c>
      <c r="M75" s="17">
        <v>118992.0</v>
      </c>
      <c r="N75" s="17">
        <v>11287.0</v>
      </c>
      <c r="O75" s="17" t="s">
        <v>524</v>
      </c>
      <c r="P75" s="17">
        <v>8.0</v>
      </c>
      <c r="Q75" s="17" t="s">
        <v>525</v>
      </c>
      <c r="R75" s="18" t="s">
        <v>526</v>
      </c>
      <c r="S75" s="17">
        <v>971.0</v>
      </c>
      <c r="T75" s="17" t="s">
        <v>50</v>
      </c>
      <c r="U75" s="17" t="s">
        <v>51</v>
      </c>
      <c r="V75" s="17" t="s">
        <v>52</v>
      </c>
      <c r="W75" s="17">
        <v>1.75E8</v>
      </c>
      <c r="X75" s="17">
        <v>2016.0</v>
      </c>
      <c r="Y75" s="17">
        <v>336.0</v>
      </c>
      <c r="Z75" s="17">
        <v>6.9</v>
      </c>
      <c r="AA75" s="17">
        <v>2.35</v>
      </c>
      <c r="AB75" s="17">
        <v>80000.0</v>
      </c>
    </row>
    <row r="76" ht="15.75" customHeight="1">
      <c r="A76" s="17" t="s">
        <v>53</v>
      </c>
      <c r="B76" s="17" t="s">
        <v>527</v>
      </c>
      <c r="C76" s="17">
        <v>186.0</v>
      </c>
      <c r="D76" s="17">
        <v>96.0</v>
      </c>
      <c r="E76" s="17">
        <v>293.0</v>
      </c>
      <c r="F76" s="17">
        <v>7000.0</v>
      </c>
      <c r="G76" s="17" t="s">
        <v>479</v>
      </c>
      <c r="H76" s="17">
        <v>87000.0</v>
      </c>
      <c r="I76" s="17">
        <v>1.0028969E8</v>
      </c>
      <c r="J76" s="17" t="s">
        <v>528</v>
      </c>
      <c r="K76" s="17" t="s">
        <v>529</v>
      </c>
      <c r="L76" s="17" t="s">
        <v>530</v>
      </c>
      <c r="M76" s="17">
        <v>115099.0</v>
      </c>
      <c r="N76" s="17">
        <v>108016.0</v>
      </c>
      <c r="O76" s="17" t="s">
        <v>531</v>
      </c>
      <c r="P76" s="17">
        <v>0.0</v>
      </c>
      <c r="Q76" s="17" t="s">
        <v>532</v>
      </c>
      <c r="R76" s="18" t="s">
        <v>533</v>
      </c>
      <c r="S76" s="17">
        <v>257.0</v>
      </c>
      <c r="T76" s="17" t="s">
        <v>50</v>
      </c>
      <c r="U76" s="17" t="s">
        <v>51</v>
      </c>
      <c r="V76" s="17" t="s">
        <v>108</v>
      </c>
      <c r="W76" s="17">
        <v>1.75E8</v>
      </c>
      <c r="X76" s="17">
        <v>2007.0</v>
      </c>
      <c r="Y76" s="17">
        <v>11000.0</v>
      </c>
      <c r="Z76" s="17">
        <v>5.4</v>
      </c>
      <c r="AA76" s="17">
        <v>2.35</v>
      </c>
      <c r="AB76" s="17">
        <v>2000.0</v>
      </c>
    </row>
    <row r="77" ht="15.75" customHeight="1">
      <c r="A77" s="17" t="s">
        <v>53</v>
      </c>
      <c r="B77" s="17" t="s">
        <v>534</v>
      </c>
      <c r="C77" s="17">
        <v>585.0</v>
      </c>
      <c r="D77" s="17">
        <v>113.0</v>
      </c>
      <c r="E77" s="17">
        <v>218.0</v>
      </c>
      <c r="F77" s="17">
        <v>509.0</v>
      </c>
      <c r="G77" s="17" t="s">
        <v>535</v>
      </c>
      <c r="H77" s="17">
        <v>10000.0</v>
      </c>
      <c r="I77" s="17">
        <v>1.00189501E8</v>
      </c>
      <c r="J77" s="17" t="s">
        <v>86</v>
      </c>
      <c r="K77" s="17" t="s">
        <v>536</v>
      </c>
      <c r="L77" s="17" t="s">
        <v>537</v>
      </c>
      <c r="M77" s="17">
        <v>431620.0</v>
      </c>
      <c r="N77" s="17">
        <v>12652.0</v>
      </c>
      <c r="O77" s="17" t="s">
        <v>538</v>
      </c>
      <c r="P77" s="17">
        <v>1.0</v>
      </c>
      <c r="Q77" s="17" t="s">
        <v>539</v>
      </c>
      <c r="R77" s="18" t="s">
        <v>540</v>
      </c>
      <c r="S77" s="17">
        <v>741.0</v>
      </c>
      <c r="T77" s="17" t="s">
        <v>50</v>
      </c>
      <c r="U77" s="17" t="s">
        <v>51</v>
      </c>
      <c r="V77" s="17" t="s">
        <v>52</v>
      </c>
      <c r="W77" s="17">
        <v>1.78E8</v>
      </c>
      <c r="X77" s="17">
        <v>2014.0</v>
      </c>
      <c r="Y77" s="17">
        <v>854.0</v>
      </c>
      <c r="Z77" s="17">
        <v>7.9</v>
      </c>
      <c r="AA77" s="17">
        <v>2.35</v>
      </c>
      <c r="AB77" s="17">
        <v>77000.0</v>
      </c>
    </row>
    <row r="78" ht="15.75" customHeight="1">
      <c r="A78" s="17" t="s">
        <v>53</v>
      </c>
      <c r="B78" s="17" t="s">
        <v>541</v>
      </c>
      <c r="C78" s="17">
        <v>91.0</v>
      </c>
      <c r="D78" s="17">
        <v>176.0</v>
      </c>
      <c r="E78" s="17">
        <v>58.0</v>
      </c>
      <c r="F78" s="17">
        <v>60.0</v>
      </c>
      <c r="G78" s="17" t="s">
        <v>542</v>
      </c>
      <c r="H78" s="17">
        <v>711.0</v>
      </c>
      <c r="I78" s="17">
        <v>8.824622E7</v>
      </c>
      <c r="J78" s="17" t="s">
        <v>240</v>
      </c>
      <c r="K78" s="17" t="s">
        <v>543</v>
      </c>
      <c r="L78" s="17" t="s">
        <v>544</v>
      </c>
      <c r="M78" s="17">
        <v>144337.0</v>
      </c>
      <c r="N78" s="17">
        <v>1004.0</v>
      </c>
      <c r="O78" s="17" t="s">
        <v>545</v>
      </c>
      <c r="P78" s="17">
        <v>0.0</v>
      </c>
      <c r="Q78" s="17" t="s">
        <v>546</v>
      </c>
      <c r="R78" s="18" t="s">
        <v>547</v>
      </c>
      <c r="S78" s="17">
        <v>309.0</v>
      </c>
      <c r="T78" s="17" t="s">
        <v>50</v>
      </c>
      <c r="U78" s="17" t="s">
        <v>51</v>
      </c>
      <c r="V78" s="17" t="s">
        <v>52</v>
      </c>
      <c r="W78" s="17">
        <v>1.75E8</v>
      </c>
      <c r="X78" s="17">
        <v>1995.0</v>
      </c>
      <c r="Y78" s="17">
        <v>60.0</v>
      </c>
      <c r="Z78" s="17">
        <v>6.1</v>
      </c>
      <c r="AA78" s="17">
        <v>1.85</v>
      </c>
      <c r="AB78" s="17">
        <v>0.0</v>
      </c>
    </row>
    <row r="79" ht="15.75" customHeight="1">
      <c r="A79" s="17" t="s">
        <v>53</v>
      </c>
      <c r="B79" s="17" t="s">
        <v>548</v>
      </c>
      <c r="C79" s="17">
        <v>250.0</v>
      </c>
      <c r="D79" s="17">
        <v>118.0</v>
      </c>
      <c r="E79" s="17">
        <v>208.0</v>
      </c>
      <c r="F79" s="17">
        <v>570.0</v>
      </c>
      <c r="G79" s="17" t="s">
        <v>549</v>
      </c>
      <c r="H79" s="17">
        <v>23000.0</v>
      </c>
      <c r="I79" s="17">
        <v>1.5016763E8</v>
      </c>
      <c r="J79" s="17" t="s">
        <v>240</v>
      </c>
      <c r="K79" s="17" t="s">
        <v>76</v>
      </c>
      <c r="L79" s="17" t="s">
        <v>550</v>
      </c>
      <c r="M79" s="17">
        <v>174578.0</v>
      </c>
      <c r="N79" s="17">
        <v>26683.0</v>
      </c>
      <c r="O79" s="17" t="s">
        <v>551</v>
      </c>
      <c r="P79" s="17">
        <v>4.0</v>
      </c>
      <c r="Q79" s="17" t="s">
        <v>552</v>
      </c>
      <c r="R79" s="18" t="s">
        <v>553</v>
      </c>
      <c r="S79" s="17">
        <v>534.0</v>
      </c>
      <c r="T79" s="17" t="s">
        <v>50</v>
      </c>
      <c r="U79" s="17" t="s">
        <v>51</v>
      </c>
      <c r="V79" s="17" t="s">
        <v>52</v>
      </c>
      <c r="W79" s="17">
        <v>1.75E8</v>
      </c>
      <c r="X79" s="17">
        <v>2009.0</v>
      </c>
      <c r="Y79" s="17">
        <v>2000.0</v>
      </c>
      <c r="Z79" s="17">
        <v>5.8</v>
      </c>
      <c r="AA79" s="17">
        <v>2.35</v>
      </c>
      <c r="AB79" s="17">
        <v>0.0</v>
      </c>
    </row>
    <row r="80" ht="15.75" customHeight="1">
      <c r="A80" s="17" t="s">
        <v>53</v>
      </c>
      <c r="B80" s="17" t="s">
        <v>482</v>
      </c>
      <c r="C80" s="17">
        <v>536.0</v>
      </c>
      <c r="D80" s="17">
        <v>95.0</v>
      </c>
      <c r="E80" s="17">
        <v>0.0</v>
      </c>
      <c r="F80" s="17">
        <v>384.0</v>
      </c>
      <c r="G80" s="17" t="s">
        <v>554</v>
      </c>
      <c r="H80" s="17">
        <v>1000.0</v>
      </c>
      <c r="I80" s="17">
        <v>3.56454367E8</v>
      </c>
      <c r="J80" s="17" t="s">
        <v>555</v>
      </c>
      <c r="K80" s="17" t="s">
        <v>492</v>
      </c>
      <c r="L80" s="17" t="s">
        <v>556</v>
      </c>
      <c r="M80" s="17">
        <v>345198.0</v>
      </c>
      <c r="N80" s="17">
        <v>2944.0</v>
      </c>
      <c r="O80" s="17" t="s">
        <v>557</v>
      </c>
      <c r="P80" s="17">
        <v>1.0</v>
      </c>
      <c r="Q80" s="17" t="s">
        <v>558</v>
      </c>
      <c r="R80" s="18" t="s">
        <v>559</v>
      </c>
      <c r="S80" s="17">
        <v>773.0</v>
      </c>
      <c r="T80" s="17" t="s">
        <v>50</v>
      </c>
      <c r="U80" s="17" t="s">
        <v>51</v>
      </c>
      <c r="V80" s="17" t="s">
        <v>108</v>
      </c>
      <c r="W80" s="17">
        <v>1.75E8</v>
      </c>
      <c r="X80" s="17">
        <v>2015.0</v>
      </c>
      <c r="Y80" s="17">
        <v>767.0</v>
      </c>
      <c r="Z80" s="17">
        <v>8.3</v>
      </c>
      <c r="AA80" s="17">
        <v>1.85</v>
      </c>
      <c r="AB80" s="17">
        <v>118000.0</v>
      </c>
    </row>
    <row r="81" ht="15.75" customHeight="1">
      <c r="A81" s="17" t="s">
        <v>53</v>
      </c>
      <c r="B81" s="17" t="s">
        <v>263</v>
      </c>
      <c r="C81" s="17">
        <v>370.0</v>
      </c>
      <c r="D81" s="17">
        <v>106.0</v>
      </c>
      <c r="E81" s="17">
        <v>4000.0</v>
      </c>
      <c r="F81" s="17">
        <v>591.0</v>
      </c>
      <c r="G81" s="17" t="s">
        <v>560</v>
      </c>
      <c r="H81" s="17">
        <v>19000.0</v>
      </c>
      <c r="I81" s="17">
        <v>3.62645141E8</v>
      </c>
      <c r="J81" s="17" t="s">
        <v>561</v>
      </c>
      <c r="K81" s="17" t="s">
        <v>113</v>
      </c>
      <c r="L81" s="17" t="s">
        <v>562</v>
      </c>
      <c r="M81" s="17">
        <v>106072.0</v>
      </c>
      <c r="N81" s="17">
        <v>32921.0</v>
      </c>
      <c r="O81" s="17" t="s">
        <v>563</v>
      </c>
      <c r="P81" s="17">
        <v>0.0</v>
      </c>
      <c r="Q81" s="17" t="s">
        <v>564</v>
      </c>
      <c r="R81" s="18" t="s">
        <v>565</v>
      </c>
      <c r="S81" s="17">
        <v>398.0</v>
      </c>
      <c r="T81" s="17" t="s">
        <v>50</v>
      </c>
      <c r="U81" s="17" t="s">
        <v>70</v>
      </c>
      <c r="V81" s="17" t="s">
        <v>108</v>
      </c>
      <c r="W81" s="17">
        <v>1.75E8</v>
      </c>
      <c r="X81" s="17">
        <v>2016.0</v>
      </c>
      <c r="Y81" s="17">
        <v>13000.0</v>
      </c>
      <c r="Z81" s="17">
        <v>7.8</v>
      </c>
      <c r="AA81" s="17">
        <v>1.85</v>
      </c>
      <c r="AB81" s="17">
        <v>65000.0</v>
      </c>
    </row>
    <row r="82" ht="15.75" customHeight="1">
      <c r="A82" s="17" t="s">
        <v>53</v>
      </c>
      <c r="B82" s="17" t="s">
        <v>263</v>
      </c>
      <c r="C82" s="17">
        <v>453.0</v>
      </c>
      <c r="D82" s="17">
        <v>124.0</v>
      </c>
      <c r="E82" s="17">
        <v>4000.0</v>
      </c>
      <c r="F82" s="17">
        <v>4000.0</v>
      </c>
      <c r="G82" s="17" t="s">
        <v>113</v>
      </c>
      <c r="H82" s="17">
        <v>21000.0</v>
      </c>
      <c r="I82" s="17">
        <v>3.12057433E8</v>
      </c>
      <c r="J82" s="17" t="s">
        <v>86</v>
      </c>
      <c r="K82" s="17" t="s">
        <v>110</v>
      </c>
      <c r="L82" s="17" t="s">
        <v>566</v>
      </c>
      <c r="M82" s="17">
        <v>522371.0</v>
      </c>
      <c r="N82" s="17">
        <v>48638.0</v>
      </c>
      <c r="O82" s="17" t="s">
        <v>263</v>
      </c>
      <c r="P82" s="17">
        <v>4.0</v>
      </c>
      <c r="Q82" s="17" t="s">
        <v>567</v>
      </c>
      <c r="R82" s="18" t="s">
        <v>568</v>
      </c>
      <c r="S82" s="17">
        <v>723.0</v>
      </c>
      <c r="T82" s="17" t="s">
        <v>50</v>
      </c>
      <c r="U82" s="17" t="s">
        <v>51</v>
      </c>
      <c r="V82" s="17" t="s">
        <v>52</v>
      </c>
      <c r="W82" s="17">
        <v>2.0E8</v>
      </c>
      <c r="X82" s="17">
        <v>2010.0</v>
      </c>
      <c r="Y82" s="17">
        <v>19000.0</v>
      </c>
      <c r="Z82" s="17">
        <v>7.0</v>
      </c>
      <c r="AA82" s="17">
        <v>2.35</v>
      </c>
      <c r="AB82" s="17">
        <v>18000.0</v>
      </c>
    </row>
    <row r="83" ht="15.75" customHeight="1">
      <c r="A83" s="17" t="s">
        <v>53</v>
      </c>
      <c r="B83" s="17" t="s">
        <v>569</v>
      </c>
      <c r="C83" s="17">
        <v>416.0</v>
      </c>
      <c r="D83" s="17">
        <v>132.0</v>
      </c>
      <c r="E83" s="17">
        <v>274.0</v>
      </c>
      <c r="F83" s="17">
        <v>11000.0</v>
      </c>
      <c r="G83" s="17" t="s">
        <v>570</v>
      </c>
      <c r="H83" s="17">
        <v>26000.0</v>
      </c>
      <c r="I83" s="17">
        <v>1.55111815E8</v>
      </c>
      <c r="J83" s="17" t="s">
        <v>571</v>
      </c>
      <c r="K83" s="17" t="s">
        <v>111</v>
      </c>
      <c r="L83" s="17" t="s">
        <v>572</v>
      </c>
      <c r="M83" s="17">
        <v>228554.0</v>
      </c>
      <c r="N83" s="17">
        <v>72881.0</v>
      </c>
      <c r="O83" s="17" t="s">
        <v>171</v>
      </c>
      <c r="P83" s="17">
        <v>0.0</v>
      </c>
      <c r="Q83" s="17" t="s">
        <v>573</v>
      </c>
      <c r="R83" s="18" t="s">
        <v>574</v>
      </c>
      <c r="S83" s="17">
        <v>710.0</v>
      </c>
      <c r="T83" s="17" t="s">
        <v>50</v>
      </c>
      <c r="U83" s="17" t="s">
        <v>51</v>
      </c>
      <c r="V83" s="17" t="s">
        <v>52</v>
      </c>
      <c r="W83" s="17">
        <v>1.7E8</v>
      </c>
      <c r="X83" s="17">
        <v>2012.0</v>
      </c>
      <c r="Y83" s="17">
        <v>17000.0</v>
      </c>
      <c r="Z83" s="17">
        <v>6.1</v>
      </c>
      <c r="AA83" s="17">
        <v>2.35</v>
      </c>
      <c r="AB83" s="17">
        <v>53000.0</v>
      </c>
    </row>
    <row r="84" ht="15.75" customHeight="1">
      <c r="A84" s="17" t="s">
        <v>53</v>
      </c>
      <c r="B84" s="17" t="s">
        <v>575</v>
      </c>
      <c r="C84" s="17">
        <v>401.0</v>
      </c>
      <c r="D84" s="17">
        <v>97.0</v>
      </c>
      <c r="E84" s="17">
        <v>171.0</v>
      </c>
      <c r="F84" s="17">
        <v>846.0</v>
      </c>
      <c r="G84" s="17" t="s">
        <v>576</v>
      </c>
      <c r="H84" s="17">
        <v>11000.0</v>
      </c>
      <c r="I84" s="17">
        <v>2.41407328E8</v>
      </c>
      <c r="J84" s="17" t="s">
        <v>577</v>
      </c>
      <c r="K84" s="17" t="s">
        <v>578</v>
      </c>
      <c r="L84" s="17" t="s">
        <v>579</v>
      </c>
      <c r="M84" s="17">
        <v>252257.0</v>
      </c>
      <c r="N84" s="17">
        <v>15516.0</v>
      </c>
      <c r="O84" s="17" t="s">
        <v>580</v>
      </c>
      <c r="P84" s="17">
        <v>2.0</v>
      </c>
      <c r="Q84" s="17" t="s">
        <v>581</v>
      </c>
      <c r="R84" s="18" t="s">
        <v>582</v>
      </c>
      <c r="S84" s="17">
        <v>634.0</v>
      </c>
      <c r="T84" s="17" t="s">
        <v>50</v>
      </c>
      <c r="U84" s="17" t="s">
        <v>51</v>
      </c>
      <c r="V84" s="17" t="s">
        <v>108</v>
      </c>
      <c r="W84" s="17">
        <v>1.8E8</v>
      </c>
      <c r="X84" s="17">
        <v>2014.0</v>
      </c>
      <c r="Y84" s="17">
        <v>2000.0</v>
      </c>
      <c r="Z84" s="17">
        <v>7.0</v>
      </c>
      <c r="AA84" s="17">
        <v>2.35</v>
      </c>
      <c r="AB84" s="17">
        <v>89000.0</v>
      </c>
    </row>
    <row r="85" ht="15.75" customHeight="1">
      <c r="A85" s="17" t="s">
        <v>53</v>
      </c>
      <c r="B85" s="17" t="s">
        <v>583</v>
      </c>
      <c r="C85" s="17">
        <v>521.0</v>
      </c>
      <c r="D85" s="17">
        <v>130.0</v>
      </c>
      <c r="E85" s="17">
        <v>198.0</v>
      </c>
      <c r="F85" s="17">
        <v>884.0</v>
      </c>
      <c r="G85" s="17" t="s">
        <v>247</v>
      </c>
      <c r="H85" s="17">
        <v>10000.0</v>
      </c>
      <c r="I85" s="17">
        <v>2.08543795E8</v>
      </c>
      <c r="J85" s="17" t="s">
        <v>584</v>
      </c>
      <c r="K85" s="17" t="s">
        <v>453</v>
      </c>
      <c r="L85" s="17" t="s">
        <v>585</v>
      </c>
      <c r="M85" s="17">
        <v>317542.0</v>
      </c>
      <c r="N85" s="17">
        <v>14363.0</v>
      </c>
      <c r="O85" s="17" t="s">
        <v>586</v>
      </c>
      <c r="P85" s="17">
        <v>0.0</v>
      </c>
      <c r="Q85" s="17" t="s">
        <v>587</v>
      </c>
      <c r="R85" s="18" t="s">
        <v>588</v>
      </c>
      <c r="S85" s="17">
        <v>620.0</v>
      </c>
      <c r="T85" s="17" t="s">
        <v>50</v>
      </c>
      <c r="U85" s="17" t="s">
        <v>51</v>
      </c>
      <c r="V85" s="17" t="s">
        <v>52</v>
      </c>
      <c r="W85" s="17">
        <v>1.7E8</v>
      </c>
      <c r="X85" s="17">
        <v>2014.0</v>
      </c>
      <c r="Y85" s="17">
        <v>2000.0</v>
      </c>
      <c r="Z85" s="17">
        <v>7.6</v>
      </c>
      <c r="AA85" s="17">
        <v>1.85</v>
      </c>
      <c r="AB85" s="17">
        <v>45000.0</v>
      </c>
    </row>
    <row r="86" ht="15.75" customHeight="1">
      <c r="A86" s="17" t="s">
        <v>53</v>
      </c>
      <c r="B86" s="17" t="s">
        <v>589</v>
      </c>
      <c r="C86" s="17">
        <v>10.0</v>
      </c>
      <c r="D86" s="17">
        <v>109.0</v>
      </c>
      <c r="E86" s="17">
        <v>596.0</v>
      </c>
      <c r="F86" s="17">
        <v>283.0</v>
      </c>
      <c r="G86" s="17" t="s">
        <v>590</v>
      </c>
      <c r="H86" s="17">
        <v>622.0</v>
      </c>
      <c r="I86" s="17" t="s">
        <v>41</v>
      </c>
      <c r="J86" s="17" t="s">
        <v>591</v>
      </c>
      <c r="K86" s="17" t="s">
        <v>592</v>
      </c>
      <c r="L86" s="17" t="s">
        <v>593</v>
      </c>
      <c r="M86" s="17">
        <v>2138.0</v>
      </c>
      <c r="N86" s="17">
        <v>1982.0</v>
      </c>
      <c r="O86" s="17" t="s">
        <v>594</v>
      </c>
      <c r="P86" s="17">
        <v>3.0</v>
      </c>
      <c r="Q86" s="17" t="s">
        <v>595</v>
      </c>
      <c r="R86" s="18" t="s">
        <v>596</v>
      </c>
      <c r="S86" s="17">
        <v>15.0</v>
      </c>
      <c r="T86" s="17" t="s">
        <v>50</v>
      </c>
      <c r="U86" s="17" t="s">
        <v>597</v>
      </c>
      <c r="V86" s="17" t="s">
        <v>598</v>
      </c>
      <c r="W86" s="17" t="s">
        <v>41</v>
      </c>
      <c r="X86" s="17">
        <v>2015.0</v>
      </c>
      <c r="Y86" s="17">
        <v>525.0</v>
      </c>
      <c r="Z86" s="17">
        <v>4.5</v>
      </c>
      <c r="AA86" s="17" t="s">
        <v>41</v>
      </c>
      <c r="AB86" s="17">
        <v>677.0</v>
      </c>
    </row>
    <row r="87" ht="15.75" customHeight="1">
      <c r="A87" s="17" t="s">
        <v>53</v>
      </c>
      <c r="B87" s="17" t="s">
        <v>599</v>
      </c>
      <c r="C87" s="17">
        <v>218.0</v>
      </c>
      <c r="D87" s="17">
        <v>128.0</v>
      </c>
      <c r="E87" s="17">
        <v>47.0</v>
      </c>
      <c r="F87" s="17">
        <v>982.0</v>
      </c>
      <c r="G87" s="17" t="s">
        <v>600</v>
      </c>
      <c r="H87" s="17">
        <v>18000.0</v>
      </c>
      <c r="I87" s="17">
        <v>3.8297305E7</v>
      </c>
      <c r="J87" s="17" t="s">
        <v>571</v>
      </c>
      <c r="K87" s="17" t="s">
        <v>601</v>
      </c>
      <c r="L87" s="17" t="s">
        <v>602</v>
      </c>
      <c r="M87" s="17">
        <v>116994.0</v>
      </c>
      <c r="N87" s="17">
        <v>20965.0</v>
      </c>
      <c r="O87" s="17" t="s">
        <v>603</v>
      </c>
      <c r="P87" s="17">
        <v>2.0</v>
      </c>
      <c r="Q87" s="17" t="s">
        <v>604</v>
      </c>
      <c r="R87" s="18" t="s">
        <v>605</v>
      </c>
      <c r="S87" s="17">
        <v>324.0</v>
      </c>
      <c r="T87" s="17" t="s">
        <v>50</v>
      </c>
      <c r="U87" s="17" t="s">
        <v>51</v>
      </c>
      <c r="V87" s="17" t="s">
        <v>52</v>
      </c>
      <c r="W87" s="17">
        <v>1.75E8</v>
      </c>
      <c r="X87" s="17">
        <v>2013.0</v>
      </c>
      <c r="Y87" s="17">
        <v>1000.0</v>
      </c>
      <c r="Z87" s="17">
        <v>6.3</v>
      </c>
      <c r="AA87" s="17">
        <v>2.35</v>
      </c>
      <c r="AB87" s="17">
        <v>35000.0</v>
      </c>
    </row>
    <row r="88" ht="15.75" customHeight="1">
      <c r="A88" s="17" t="s">
        <v>53</v>
      </c>
      <c r="B88" s="17" t="s">
        <v>233</v>
      </c>
      <c r="C88" s="17">
        <v>576.0</v>
      </c>
      <c r="D88" s="17">
        <v>136.0</v>
      </c>
      <c r="E88" s="17">
        <v>94.0</v>
      </c>
      <c r="F88" s="17">
        <v>2000.0</v>
      </c>
      <c r="G88" s="17" t="s">
        <v>235</v>
      </c>
      <c r="H88" s="17">
        <v>19000.0</v>
      </c>
      <c r="I88" s="17">
        <v>2.59746958E8</v>
      </c>
      <c r="J88" s="17" t="s">
        <v>86</v>
      </c>
      <c r="K88" s="17" t="s">
        <v>113</v>
      </c>
      <c r="L88" s="17" t="s">
        <v>606</v>
      </c>
      <c r="M88" s="17">
        <v>496749.0</v>
      </c>
      <c r="N88" s="17">
        <v>36188.0</v>
      </c>
      <c r="O88" s="17" t="s">
        <v>607</v>
      </c>
      <c r="P88" s="17">
        <v>1.0</v>
      </c>
      <c r="Q88" s="17" t="s">
        <v>608</v>
      </c>
      <c r="R88" s="18" t="s">
        <v>609</v>
      </c>
      <c r="S88" s="17">
        <v>742.0</v>
      </c>
      <c r="T88" s="17" t="s">
        <v>50</v>
      </c>
      <c r="U88" s="17" t="s">
        <v>51</v>
      </c>
      <c r="V88" s="17" t="s">
        <v>52</v>
      </c>
      <c r="W88" s="17">
        <v>1.7E8</v>
      </c>
      <c r="X88" s="17">
        <v>2014.0</v>
      </c>
      <c r="Y88" s="17">
        <v>11000.0</v>
      </c>
      <c r="Z88" s="17">
        <v>7.8</v>
      </c>
      <c r="AA88" s="17">
        <v>2.35</v>
      </c>
      <c r="AB88" s="17">
        <v>55000.0</v>
      </c>
    </row>
    <row r="89" ht="15.75" customHeight="1">
      <c r="A89" s="17" t="s">
        <v>53</v>
      </c>
      <c r="B89" s="17" t="s">
        <v>610</v>
      </c>
      <c r="C89" s="17">
        <v>226.0</v>
      </c>
      <c r="D89" s="17">
        <v>93.0</v>
      </c>
      <c r="E89" s="17">
        <v>31.0</v>
      </c>
      <c r="F89" s="17">
        <v>213.0</v>
      </c>
      <c r="G89" s="17" t="s">
        <v>611</v>
      </c>
      <c r="H89" s="17">
        <v>4000.0</v>
      </c>
      <c r="I89" s="17">
        <v>2.38371987E8</v>
      </c>
      <c r="J89" s="17" t="s">
        <v>284</v>
      </c>
      <c r="K89" s="17" t="s">
        <v>612</v>
      </c>
      <c r="L89" s="17" t="s">
        <v>613</v>
      </c>
      <c r="M89" s="17">
        <v>138661.0</v>
      </c>
      <c r="N89" s="17">
        <v>4628.0</v>
      </c>
      <c r="O89" s="17" t="s">
        <v>614</v>
      </c>
      <c r="P89" s="17">
        <v>2.0</v>
      </c>
      <c r="Q89" s="17" t="s">
        <v>615</v>
      </c>
      <c r="R89" s="18" t="s">
        <v>616</v>
      </c>
      <c r="S89" s="17">
        <v>173.0</v>
      </c>
      <c r="T89" s="17" t="s">
        <v>50</v>
      </c>
      <c r="U89" s="17" t="s">
        <v>51</v>
      </c>
      <c r="V89" s="17" t="s">
        <v>108</v>
      </c>
      <c r="W89" s="17">
        <v>1.65E8</v>
      </c>
      <c r="X89" s="17">
        <v>2010.0</v>
      </c>
      <c r="Y89" s="17">
        <v>225.0</v>
      </c>
      <c r="Z89" s="17">
        <v>6.4</v>
      </c>
      <c r="AA89" s="17">
        <v>2.35</v>
      </c>
      <c r="AB89" s="17">
        <v>0.0</v>
      </c>
    </row>
    <row r="90" ht="15.75" customHeight="1">
      <c r="A90" s="17" t="s">
        <v>53</v>
      </c>
      <c r="B90" s="17" t="s">
        <v>617</v>
      </c>
      <c r="C90" s="17">
        <v>443.0</v>
      </c>
      <c r="D90" s="17">
        <v>130.0</v>
      </c>
      <c r="E90" s="17">
        <v>663.0</v>
      </c>
      <c r="F90" s="17">
        <v>604.0</v>
      </c>
      <c r="G90" s="17" t="s">
        <v>618</v>
      </c>
      <c r="H90" s="17">
        <v>2000.0</v>
      </c>
      <c r="I90" s="17">
        <v>9.3417865E7</v>
      </c>
      <c r="J90" s="17" t="s">
        <v>619</v>
      </c>
      <c r="K90" s="17" t="s">
        <v>247</v>
      </c>
      <c r="L90" s="17" t="s">
        <v>620</v>
      </c>
      <c r="M90" s="17">
        <v>128306.0</v>
      </c>
      <c r="N90" s="17">
        <v>5046.0</v>
      </c>
      <c r="O90" s="17" t="s">
        <v>621</v>
      </c>
      <c r="P90" s="17">
        <v>2.0</v>
      </c>
      <c r="Q90" s="17" t="s">
        <v>622</v>
      </c>
      <c r="R90" s="18" t="s">
        <v>623</v>
      </c>
      <c r="S90" s="17">
        <v>497.0</v>
      </c>
      <c r="T90" s="17" t="s">
        <v>50</v>
      </c>
      <c r="U90" s="17" t="s">
        <v>51</v>
      </c>
      <c r="V90" s="17" t="s">
        <v>108</v>
      </c>
      <c r="W90" s="17">
        <v>1.9E8</v>
      </c>
      <c r="X90" s="17">
        <v>2015.0</v>
      </c>
      <c r="Y90" s="17">
        <v>638.0</v>
      </c>
      <c r="Z90" s="17">
        <v>6.5</v>
      </c>
      <c r="AA90" s="17">
        <v>2.2</v>
      </c>
      <c r="AB90" s="17">
        <v>37000.0</v>
      </c>
    </row>
    <row r="91" ht="15.75" customHeight="1">
      <c r="A91" s="17" t="s">
        <v>53</v>
      </c>
      <c r="B91" s="17" t="s">
        <v>624</v>
      </c>
      <c r="C91" s="17">
        <v>384.0</v>
      </c>
      <c r="D91" s="17">
        <v>102.0</v>
      </c>
      <c r="E91" s="17">
        <v>38.0</v>
      </c>
      <c r="F91" s="17">
        <v>562.0</v>
      </c>
      <c r="G91" s="17" t="s">
        <v>625</v>
      </c>
      <c r="H91" s="17">
        <v>756.0</v>
      </c>
      <c r="I91" s="17">
        <v>2.22487711E8</v>
      </c>
      <c r="J91" s="17" t="s">
        <v>626</v>
      </c>
      <c r="K91" s="17" t="s">
        <v>627</v>
      </c>
      <c r="L91" s="17" t="s">
        <v>628</v>
      </c>
      <c r="M91" s="17">
        <v>279093.0</v>
      </c>
      <c r="N91" s="17">
        <v>2963.0</v>
      </c>
      <c r="O91" s="17" t="s">
        <v>629</v>
      </c>
      <c r="P91" s="17">
        <v>0.0</v>
      </c>
      <c r="Q91" s="17" t="s">
        <v>630</v>
      </c>
      <c r="R91" s="18" t="s">
        <v>631</v>
      </c>
      <c r="S91" s="17">
        <v>433.0</v>
      </c>
      <c r="T91" s="17" t="s">
        <v>50</v>
      </c>
      <c r="U91" s="17" t="s">
        <v>51</v>
      </c>
      <c r="V91" s="17" t="s">
        <v>108</v>
      </c>
      <c r="W91" s="17">
        <v>1.65E8</v>
      </c>
      <c r="X91" s="17">
        <v>2014.0</v>
      </c>
      <c r="Y91" s="17">
        <v>719.0</v>
      </c>
      <c r="Z91" s="17">
        <v>7.9</v>
      </c>
      <c r="AA91" s="17">
        <v>2.39</v>
      </c>
      <c r="AB91" s="17">
        <v>41000.0</v>
      </c>
    </row>
    <row r="92" ht="15.75" customHeight="1">
      <c r="A92" s="17" t="s">
        <v>53</v>
      </c>
      <c r="B92" s="17" t="s">
        <v>632</v>
      </c>
      <c r="C92" s="17">
        <v>377.0</v>
      </c>
      <c r="D92" s="17">
        <v>101.0</v>
      </c>
      <c r="E92" s="17">
        <v>66.0</v>
      </c>
      <c r="F92" s="17">
        <v>833.0</v>
      </c>
      <c r="G92" s="17" t="s">
        <v>633</v>
      </c>
      <c r="H92" s="17">
        <v>975.0</v>
      </c>
      <c r="I92" s="17">
        <v>1.89412677E8</v>
      </c>
      <c r="J92" s="17" t="s">
        <v>634</v>
      </c>
      <c r="K92" s="17" t="s">
        <v>635</v>
      </c>
      <c r="L92" s="17" t="s">
        <v>636</v>
      </c>
      <c r="M92" s="17">
        <v>272534.0</v>
      </c>
      <c r="N92" s="17">
        <v>4451.0</v>
      </c>
      <c r="O92" s="17" t="s">
        <v>637</v>
      </c>
      <c r="P92" s="17">
        <v>1.0</v>
      </c>
      <c r="Q92" s="17" t="s">
        <v>638</v>
      </c>
      <c r="R92" s="18" t="s">
        <v>639</v>
      </c>
      <c r="S92" s="17">
        <v>345.0</v>
      </c>
      <c r="T92" s="17" t="s">
        <v>50</v>
      </c>
      <c r="U92" s="17" t="s">
        <v>51</v>
      </c>
      <c r="V92" s="17" t="s">
        <v>108</v>
      </c>
      <c r="W92" s="17">
        <v>1.65E8</v>
      </c>
      <c r="X92" s="17">
        <v>2012.0</v>
      </c>
      <c r="Y92" s="17">
        <v>931.0</v>
      </c>
      <c r="Z92" s="17">
        <v>7.8</v>
      </c>
      <c r="AA92" s="17">
        <v>2.35</v>
      </c>
      <c r="AB92" s="17">
        <v>40000.0</v>
      </c>
    </row>
    <row r="93" ht="15.75" customHeight="1">
      <c r="A93" s="17" t="s">
        <v>53</v>
      </c>
      <c r="B93" s="17" t="s">
        <v>448</v>
      </c>
      <c r="C93" s="17">
        <v>188.0</v>
      </c>
      <c r="D93" s="17">
        <v>100.0</v>
      </c>
      <c r="E93" s="17">
        <v>0.0</v>
      </c>
      <c r="F93" s="17">
        <v>267.0</v>
      </c>
      <c r="G93" s="17" t="s">
        <v>640</v>
      </c>
      <c r="H93" s="17">
        <v>15000.0</v>
      </c>
      <c r="I93" s="17">
        <v>665426.0</v>
      </c>
      <c r="J93" s="17" t="s">
        <v>641</v>
      </c>
      <c r="K93" s="17" t="s">
        <v>335</v>
      </c>
      <c r="L93" s="17" t="s">
        <v>642</v>
      </c>
      <c r="M93" s="17">
        <v>120798.0</v>
      </c>
      <c r="N93" s="17">
        <v>16264.0</v>
      </c>
      <c r="O93" s="17" t="s">
        <v>643</v>
      </c>
      <c r="P93" s="17">
        <v>0.0</v>
      </c>
      <c r="Q93" s="17" t="s">
        <v>644</v>
      </c>
      <c r="R93" s="18" t="s">
        <v>645</v>
      </c>
      <c r="S93" s="17">
        <v>444.0</v>
      </c>
      <c r="T93" s="17" t="s">
        <v>50</v>
      </c>
      <c r="U93" s="17" t="s">
        <v>51</v>
      </c>
      <c r="V93" s="17" t="s">
        <v>290</v>
      </c>
      <c r="W93" s="17">
        <v>1.65E8</v>
      </c>
      <c r="X93" s="17">
        <v>2004.0</v>
      </c>
      <c r="Y93" s="17">
        <v>726.0</v>
      </c>
      <c r="Z93" s="17">
        <v>6.6</v>
      </c>
      <c r="AA93" s="17">
        <v>2.35</v>
      </c>
      <c r="AB93" s="17">
        <v>10000.0</v>
      </c>
    </row>
    <row r="94" ht="15.75" customHeight="1">
      <c r="A94" s="17" t="s">
        <v>53</v>
      </c>
      <c r="B94" s="17" t="s">
        <v>441</v>
      </c>
      <c r="C94" s="17">
        <v>286.0</v>
      </c>
      <c r="D94" s="17">
        <v>120.0</v>
      </c>
      <c r="E94" s="17">
        <v>776.0</v>
      </c>
      <c r="F94" s="17">
        <v>535.0</v>
      </c>
      <c r="G94" s="17" t="s">
        <v>646</v>
      </c>
      <c r="H94" s="17">
        <v>890.0</v>
      </c>
      <c r="I94" s="17">
        <v>1.02315545E8</v>
      </c>
      <c r="J94" s="17" t="s">
        <v>86</v>
      </c>
      <c r="K94" s="17" t="s">
        <v>647</v>
      </c>
      <c r="L94" s="17" t="s">
        <v>648</v>
      </c>
      <c r="M94" s="17">
        <v>58137.0</v>
      </c>
      <c r="N94" s="17">
        <v>3233.0</v>
      </c>
      <c r="O94" s="17" t="s">
        <v>649</v>
      </c>
      <c r="P94" s="17">
        <v>0.0</v>
      </c>
      <c r="Q94" s="17" t="s">
        <v>650</v>
      </c>
      <c r="R94" s="18" t="s">
        <v>651</v>
      </c>
      <c r="S94" s="17">
        <v>520.0</v>
      </c>
      <c r="T94" s="17" t="s">
        <v>50</v>
      </c>
      <c r="U94" s="17" t="s">
        <v>51</v>
      </c>
      <c r="V94" s="17" t="s">
        <v>52</v>
      </c>
      <c r="W94" s="17">
        <v>1.65E8</v>
      </c>
      <c r="X94" s="17">
        <v>2016.0</v>
      </c>
      <c r="Y94" s="17">
        <v>812.0</v>
      </c>
      <c r="Z94" s="17">
        <v>5.5</v>
      </c>
      <c r="AA94" s="17">
        <v>2.35</v>
      </c>
      <c r="AB94" s="17">
        <v>67000.0</v>
      </c>
    </row>
    <row r="95" ht="15.75" customHeight="1">
      <c r="A95" s="17" t="s">
        <v>53</v>
      </c>
      <c r="B95" s="17" t="s">
        <v>652</v>
      </c>
      <c r="C95" s="17">
        <v>288.0</v>
      </c>
      <c r="D95" s="17">
        <v>98.0</v>
      </c>
      <c r="E95" s="17">
        <v>255.0</v>
      </c>
      <c r="F95" s="17">
        <v>759.0</v>
      </c>
      <c r="G95" s="17" t="s">
        <v>653</v>
      </c>
      <c r="H95" s="17">
        <v>18000.0</v>
      </c>
      <c r="I95" s="17">
        <v>2.17387997E8</v>
      </c>
      <c r="J95" s="17" t="s">
        <v>641</v>
      </c>
      <c r="K95" s="17" t="s">
        <v>654</v>
      </c>
      <c r="L95" s="17" t="s">
        <v>655</v>
      </c>
      <c r="M95" s="17">
        <v>485430.0</v>
      </c>
      <c r="N95" s="17">
        <v>20453.0</v>
      </c>
      <c r="O95" s="17" t="s">
        <v>656</v>
      </c>
      <c r="P95" s="17">
        <v>0.0</v>
      </c>
      <c r="Q95" s="17" t="s">
        <v>657</v>
      </c>
      <c r="R95" s="18" t="s">
        <v>658</v>
      </c>
      <c r="S95" s="17">
        <v>492.0</v>
      </c>
      <c r="T95" s="17" t="s">
        <v>50</v>
      </c>
      <c r="U95" s="17" t="s">
        <v>51</v>
      </c>
      <c r="V95" s="17" t="s">
        <v>108</v>
      </c>
      <c r="W95" s="17">
        <v>1.65E8</v>
      </c>
      <c r="X95" s="17">
        <v>2010.0</v>
      </c>
      <c r="Y95" s="17">
        <v>953.0</v>
      </c>
      <c r="Z95" s="17">
        <v>8.2</v>
      </c>
      <c r="AA95" s="17">
        <v>2.35</v>
      </c>
      <c r="AB95" s="17">
        <v>33000.0</v>
      </c>
    </row>
    <row r="96" ht="15.75" customHeight="1">
      <c r="A96" s="17" t="s">
        <v>53</v>
      </c>
      <c r="B96" s="17" t="s">
        <v>659</v>
      </c>
      <c r="C96" s="17">
        <v>280.0</v>
      </c>
      <c r="D96" s="17">
        <v>109.0</v>
      </c>
      <c r="E96" s="17">
        <v>84.0</v>
      </c>
      <c r="F96" s="17">
        <v>191.0</v>
      </c>
      <c r="G96" s="17" t="s">
        <v>105</v>
      </c>
      <c r="H96" s="17">
        <v>648.0</v>
      </c>
      <c r="I96" s="17">
        <v>1.50350192E8</v>
      </c>
      <c r="J96" s="17" t="s">
        <v>660</v>
      </c>
      <c r="K96" s="17" t="s">
        <v>661</v>
      </c>
      <c r="L96" s="17" t="s">
        <v>662</v>
      </c>
      <c r="M96" s="17">
        <v>305340.0</v>
      </c>
      <c r="N96" s="17">
        <v>1769.0</v>
      </c>
      <c r="O96" s="17" t="s">
        <v>663</v>
      </c>
      <c r="P96" s="17">
        <v>0.0</v>
      </c>
      <c r="Q96" s="17" t="s">
        <v>664</v>
      </c>
      <c r="R96" s="18" t="s">
        <v>665</v>
      </c>
      <c r="S96" s="17">
        <v>1676.0</v>
      </c>
      <c r="T96" s="17" t="s">
        <v>50</v>
      </c>
      <c r="U96" s="17" t="s">
        <v>51</v>
      </c>
      <c r="V96" s="17" t="s">
        <v>598</v>
      </c>
      <c r="W96" s="17">
        <v>2.0E8</v>
      </c>
      <c r="X96" s="17">
        <v>2003.0</v>
      </c>
      <c r="Y96" s="17">
        <v>284.0</v>
      </c>
      <c r="Z96" s="17">
        <v>6.4</v>
      </c>
      <c r="AA96" s="17">
        <v>2.35</v>
      </c>
      <c r="AB96" s="17">
        <v>0.0</v>
      </c>
    </row>
    <row r="97" ht="15.75" customHeight="1">
      <c r="A97" s="17" t="s">
        <v>53</v>
      </c>
      <c r="B97" s="17" t="s">
        <v>666</v>
      </c>
      <c r="C97" s="17">
        <v>653.0</v>
      </c>
      <c r="D97" s="17">
        <v>121.0</v>
      </c>
      <c r="E97" s="17">
        <v>571.0</v>
      </c>
      <c r="F97" s="17">
        <v>3000.0</v>
      </c>
      <c r="G97" s="17" t="s">
        <v>350</v>
      </c>
      <c r="H97" s="17">
        <v>14000.0</v>
      </c>
      <c r="I97" s="17">
        <v>3.33130696E8</v>
      </c>
      <c r="J97" s="17" t="s">
        <v>86</v>
      </c>
      <c r="K97" s="17" t="s">
        <v>667</v>
      </c>
      <c r="L97" s="17" t="s">
        <v>668</v>
      </c>
      <c r="M97" s="17">
        <v>682155.0</v>
      </c>
      <c r="N97" s="17">
        <v>32438.0</v>
      </c>
      <c r="O97" s="17" t="s">
        <v>669</v>
      </c>
      <c r="P97" s="17">
        <v>3.0</v>
      </c>
      <c r="Q97" s="17" t="s">
        <v>670</v>
      </c>
      <c r="R97" s="18" t="s">
        <v>671</v>
      </c>
      <c r="S97" s="17">
        <v>1097.0</v>
      </c>
      <c r="T97" s="17" t="s">
        <v>50</v>
      </c>
      <c r="U97" s="17" t="s">
        <v>51</v>
      </c>
      <c r="V97" s="17" t="s">
        <v>52</v>
      </c>
      <c r="W97" s="17">
        <v>1.7E8</v>
      </c>
      <c r="X97" s="17">
        <v>2014.0</v>
      </c>
      <c r="Y97" s="17">
        <v>14000.0</v>
      </c>
      <c r="Z97" s="17">
        <v>8.1</v>
      </c>
      <c r="AA97" s="17">
        <v>2.35</v>
      </c>
      <c r="AB97" s="17">
        <v>96000.0</v>
      </c>
    </row>
    <row r="98" ht="15.75" customHeight="1">
      <c r="A98" s="17" t="s">
        <v>53</v>
      </c>
      <c r="B98" s="17" t="s">
        <v>71</v>
      </c>
      <c r="C98" s="17">
        <v>712.0</v>
      </c>
      <c r="D98" s="17">
        <v>169.0</v>
      </c>
      <c r="E98" s="17">
        <v>22000.0</v>
      </c>
      <c r="F98" s="17">
        <v>6000.0</v>
      </c>
      <c r="G98" s="17" t="s">
        <v>270</v>
      </c>
      <c r="H98" s="17">
        <v>11000.0</v>
      </c>
      <c r="I98" s="17">
        <v>1.87991439E8</v>
      </c>
      <c r="J98" s="17" t="s">
        <v>672</v>
      </c>
      <c r="K98" s="17" t="s">
        <v>673</v>
      </c>
      <c r="L98" s="17" t="s">
        <v>674</v>
      </c>
      <c r="M98" s="17">
        <v>928227.0</v>
      </c>
      <c r="N98" s="17">
        <v>31488.0</v>
      </c>
      <c r="O98" s="17" t="s">
        <v>675</v>
      </c>
      <c r="P98" s="17">
        <v>1.0</v>
      </c>
      <c r="Q98" s="17" t="s">
        <v>676</v>
      </c>
      <c r="R98" s="18" t="s">
        <v>677</v>
      </c>
      <c r="S98" s="17">
        <v>2725.0</v>
      </c>
      <c r="T98" s="17" t="s">
        <v>50</v>
      </c>
      <c r="U98" s="17" t="s">
        <v>51</v>
      </c>
      <c r="V98" s="17" t="s">
        <v>52</v>
      </c>
      <c r="W98" s="17">
        <v>1.65E8</v>
      </c>
      <c r="X98" s="17">
        <v>2014.0</v>
      </c>
      <c r="Y98" s="17">
        <v>11000.0</v>
      </c>
      <c r="Z98" s="17">
        <v>8.6</v>
      </c>
      <c r="AA98" s="17">
        <v>2.35</v>
      </c>
      <c r="AB98" s="17">
        <v>349000.0</v>
      </c>
    </row>
    <row r="99" ht="15.75" customHeight="1">
      <c r="A99" s="17" t="s">
        <v>53</v>
      </c>
      <c r="B99" s="17" t="s">
        <v>71</v>
      </c>
      <c r="C99" s="17">
        <v>642.0</v>
      </c>
      <c r="D99" s="17">
        <v>148.0</v>
      </c>
      <c r="E99" s="17">
        <v>22000.0</v>
      </c>
      <c r="F99" s="17">
        <v>23000.0</v>
      </c>
      <c r="G99" s="17" t="s">
        <v>74</v>
      </c>
      <c r="H99" s="17">
        <v>29000.0</v>
      </c>
      <c r="I99" s="17">
        <v>2.92568851E8</v>
      </c>
      <c r="J99" s="17" t="s">
        <v>240</v>
      </c>
      <c r="K99" s="17" t="s">
        <v>228</v>
      </c>
      <c r="L99" s="17" t="s">
        <v>678</v>
      </c>
      <c r="M99" s="17">
        <v>1468200.0</v>
      </c>
      <c r="N99" s="17">
        <v>81115.0</v>
      </c>
      <c r="O99" s="17" t="s">
        <v>76</v>
      </c>
      <c r="P99" s="17">
        <v>0.0</v>
      </c>
      <c r="Q99" s="17" t="s">
        <v>679</v>
      </c>
      <c r="R99" s="18" t="s">
        <v>680</v>
      </c>
      <c r="S99" s="17">
        <v>2803.0</v>
      </c>
      <c r="T99" s="17" t="s">
        <v>50</v>
      </c>
      <c r="U99" s="17" t="s">
        <v>51</v>
      </c>
      <c r="V99" s="17" t="s">
        <v>52</v>
      </c>
      <c r="W99" s="17">
        <v>1.6E8</v>
      </c>
      <c r="X99" s="17">
        <v>2010.0</v>
      </c>
      <c r="Y99" s="17">
        <v>27000.0</v>
      </c>
      <c r="Z99" s="17">
        <v>8.8</v>
      </c>
      <c r="AA99" s="17">
        <v>2.35</v>
      </c>
      <c r="AB99" s="17">
        <v>175000.0</v>
      </c>
    </row>
    <row r="100" ht="15.75" customHeight="1">
      <c r="A100" s="17" t="s">
        <v>53</v>
      </c>
      <c r="B100" s="17" t="s">
        <v>681</v>
      </c>
      <c r="C100" s="17">
        <v>1.0</v>
      </c>
      <c r="D100" s="17">
        <v>120.0</v>
      </c>
      <c r="E100" s="17">
        <v>28.0</v>
      </c>
      <c r="F100" s="17">
        <v>12.0</v>
      </c>
      <c r="G100" s="17" t="s">
        <v>682</v>
      </c>
      <c r="H100" s="17">
        <v>544.0</v>
      </c>
      <c r="I100" s="17" t="s">
        <v>41</v>
      </c>
      <c r="J100" s="17" t="s">
        <v>683</v>
      </c>
      <c r="K100" s="17" t="s">
        <v>684</v>
      </c>
      <c r="L100" s="17" t="s">
        <v>685</v>
      </c>
      <c r="M100" s="17">
        <v>374.0</v>
      </c>
      <c r="N100" s="17">
        <v>699.0</v>
      </c>
      <c r="O100" s="17" t="s">
        <v>686</v>
      </c>
      <c r="P100" s="17">
        <v>0.0</v>
      </c>
      <c r="Q100" s="17" t="s">
        <v>687</v>
      </c>
      <c r="R100" s="18" t="s">
        <v>688</v>
      </c>
      <c r="S100" s="17">
        <v>13.0</v>
      </c>
      <c r="T100" s="17" t="s">
        <v>689</v>
      </c>
      <c r="U100" s="17" t="s">
        <v>690</v>
      </c>
      <c r="V100" s="17" t="s">
        <v>41</v>
      </c>
      <c r="W100" s="17" t="s">
        <v>41</v>
      </c>
      <c r="X100" s="17">
        <v>2016.0</v>
      </c>
      <c r="Y100" s="17">
        <v>106.0</v>
      </c>
      <c r="Z100" s="17">
        <v>8.2</v>
      </c>
      <c r="AA100" s="17">
        <v>2.35</v>
      </c>
      <c r="AB100" s="17">
        <v>0.0</v>
      </c>
    </row>
    <row r="101" ht="15.75" customHeight="1">
      <c r="A101" s="17" t="s">
        <v>53</v>
      </c>
      <c r="B101" s="17" t="s">
        <v>184</v>
      </c>
      <c r="C101" s="17">
        <v>645.0</v>
      </c>
      <c r="D101" s="17">
        <v>182.0</v>
      </c>
      <c r="E101" s="17">
        <v>0.0</v>
      </c>
      <c r="F101" s="17">
        <v>773.0</v>
      </c>
      <c r="G101" s="17" t="s">
        <v>185</v>
      </c>
      <c r="H101" s="17">
        <v>5000.0</v>
      </c>
      <c r="I101" s="17">
        <v>3.03001229E8</v>
      </c>
      <c r="J101" s="17" t="s">
        <v>186</v>
      </c>
      <c r="K101" s="17" t="s">
        <v>187</v>
      </c>
      <c r="L101" s="17" t="s">
        <v>691</v>
      </c>
      <c r="M101" s="17">
        <v>637246.0</v>
      </c>
      <c r="N101" s="17">
        <v>9152.0</v>
      </c>
      <c r="O101" s="17" t="s">
        <v>189</v>
      </c>
      <c r="P101" s="17" t="s">
        <v>41</v>
      </c>
      <c r="Q101" s="17" t="s">
        <v>692</v>
      </c>
      <c r="R101" s="18" t="s">
        <v>693</v>
      </c>
      <c r="S101" s="17">
        <v>1367.0</v>
      </c>
      <c r="T101" s="17" t="s">
        <v>50</v>
      </c>
      <c r="U101" s="17" t="s">
        <v>51</v>
      </c>
      <c r="V101" s="17" t="s">
        <v>52</v>
      </c>
      <c r="W101" s="17">
        <v>1.8E8</v>
      </c>
      <c r="X101" s="17">
        <v>2012.0</v>
      </c>
      <c r="Y101" s="17">
        <v>972.0</v>
      </c>
      <c r="Z101" s="17">
        <v>7.9</v>
      </c>
      <c r="AA101" s="17">
        <v>2.35</v>
      </c>
      <c r="AB101" s="17">
        <v>166000.0</v>
      </c>
    </row>
    <row r="102" ht="15.75" customHeight="1">
      <c r="A102" s="17" t="s">
        <v>53</v>
      </c>
      <c r="B102" s="17" t="s">
        <v>512</v>
      </c>
      <c r="C102" s="17">
        <v>187.0</v>
      </c>
      <c r="D102" s="17">
        <v>106.0</v>
      </c>
      <c r="E102" s="17">
        <v>357.0</v>
      </c>
      <c r="F102" s="17">
        <v>4000.0</v>
      </c>
      <c r="G102" s="17" t="s">
        <v>350</v>
      </c>
      <c r="H102" s="17">
        <v>23000.0</v>
      </c>
      <c r="I102" s="17">
        <v>1.4451231E8</v>
      </c>
      <c r="J102" s="17" t="s">
        <v>347</v>
      </c>
      <c r="K102" s="17" t="s">
        <v>346</v>
      </c>
      <c r="L102" s="17" t="s">
        <v>694</v>
      </c>
      <c r="M102" s="17">
        <v>272223.0</v>
      </c>
      <c r="N102" s="17">
        <v>45327.0</v>
      </c>
      <c r="O102" s="17" t="s">
        <v>695</v>
      </c>
      <c r="P102" s="17">
        <v>2.0</v>
      </c>
      <c r="Q102" s="17" t="s">
        <v>696</v>
      </c>
      <c r="R102" s="18" t="s">
        <v>697</v>
      </c>
      <c r="S102" s="17">
        <v>988.0</v>
      </c>
      <c r="T102" s="17" t="s">
        <v>50</v>
      </c>
      <c r="U102" s="17" t="s">
        <v>51</v>
      </c>
      <c r="V102" s="17" t="s">
        <v>52</v>
      </c>
      <c r="W102" s="17">
        <v>3.8E7</v>
      </c>
      <c r="X102" s="17">
        <v>2001.0</v>
      </c>
      <c r="Y102" s="17">
        <v>14000.0</v>
      </c>
      <c r="Z102" s="17">
        <v>6.7</v>
      </c>
      <c r="AA102" s="17">
        <v>2.35</v>
      </c>
      <c r="AB102" s="17">
        <v>14000.0</v>
      </c>
    </row>
    <row r="103" ht="15.75" customHeight="1">
      <c r="A103" s="17" t="s">
        <v>53</v>
      </c>
      <c r="B103" s="17" t="s">
        <v>698</v>
      </c>
      <c r="C103" s="17">
        <v>362.0</v>
      </c>
      <c r="D103" s="17">
        <v>166.0</v>
      </c>
      <c r="E103" s="17">
        <v>21000.0</v>
      </c>
      <c r="F103" s="17">
        <v>919.0</v>
      </c>
      <c r="G103" s="17" t="s">
        <v>699</v>
      </c>
      <c r="H103" s="17">
        <v>11000.0</v>
      </c>
      <c r="I103" s="17">
        <v>1.27490802E8</v>
      </c>
      <c r="J103" s="17" t="s">
        <v>700</v>
      </c>
      <c r="K103" s="17" t="s">
        <v>353</v>
      </c>
      <c r="L103" s="17" t="s">
        <v>701</v>
      </c>
      <c r="M103" s="17">
        <v>459346.0</v>
      </c>
      <c r="N103" s="17">
        <v>13333.0</v>
      </c>
      <c r="O103" s="17" t="s">
        <v>702</v>
      </c>
      <c r="P103" s="17">
        <v>2.0</v>
      </c>
      <c r="Q103" s="17" t="s">
        <v>703</v>
      </c>
      <c r="R103" s="18" t="s">
        <v>704</v>
      </c>
      <c r="S103" s="17">
        <v>822.0</v>
      </c>
      <c r="T103" s="17" t="s">
        <v>50</v>
      </c>
      <c r="U103" s="17" t="s">
        <v>51</v>
      </c>
      <c r="V103" s="17" t="s">
        <v>52</v>
      </c>
      <c r="W103" s="17">
        <v>1.5E8</v>
      </c>
      <c r="X103" s="17">
        <v>2008.0</v>
      </c>
      <c r="Y103" s="17">
        <v>1000.0</v>
      </c>
      <c r="Z103" s="17">
        <v>7.8</v>
      </c>
      <c r="AA103" s="17">
        <v>2.35</v>
      </c>
      <c r="AB103" s="17">
        <v>23000.0</v>
      </c>
    </row>
    <row r="104" ht="15.75" customHeight="1">
      <c r="A104" s="17" t="s">
        <v>53</v>
      </c>
      <c r="B104" s="17" t="s">
        <v>705</v>
      </c>
      <c r="C104" s="17">
        <v>500.0</v>
      </c>
      <c r="D104" s="17">
        <v>132.0</v>
      </c>
      <c r="E104" s="17">
        <v>905.0</v>
      </c>
      <c r="F104" s="17">
        <v>1000.0</v>
      </c>
      <c r="G104" s="17" t="s">
        <v>471</v>
      </c>
      <c r="H104" s="17">
        <v>34000.0</v>
      </c>
      <c r="I104" s="17">
        <v>1.46405371E8</v>
      </c>
      <c r="J104" s="17" t="s">
        <v>86</v>
      </c>
      <c r="K104" s="17" t="s">
        <v>360</v>
      </c>
      <c r="L104" s="17" t="s">
        <v>706</v>
      </c>
      <c r="M104" s="17">
        <v>518537.0</v>
      </c>
      <c r="N104" s="17">
        <v>50983.0</v>
      </c>
      <c r="O104" s="17" t="s">
        <v>443</v>
      </c>
      <c r="P104" s="17">
        <v>3.0</v>
      </c>
      <c r="Q104" s="17" t="s">
        <v>707</v>
      </c>
      <c r="R104" s="18" t="s">
        <v>708</v>
      </c>
      <c r="S104" s="17">
        <v>698.0</v>
      </c>
      <c r="T104" s="17" t="s">
        <v>50</v>
      </c>
      <c r="U104" s="17" t="s">
        <v>51</v>
      </c>
      <c r="V104" s="17" t="s">
        <v>52</v>
      </c>
      <c r="W104" s="17">
        <v>1.6E8</v>
      </c>
      <c r="X104" s="17">
        <v>2011.0</v>
      </c>
      <c r="Y104" s="17">
        <v>13000.0</v>
      </c>
      <c r="Z104" s="17">
        <v>7.8</v>
      </c>
      <c r="AA104" s="17">
        <v>2.35</v>
      </c>
      <c r="AB104" s="17">
        <v>54000.0</v>
      </c>
    </row>
    <row r="105" ht="15.75" customHeight="1">
      <c r="A105" s="17" t="s">
        <v>53</v>
      </c>
      <c r="B105" s="17" t="s">
        <v>709</v>
      </c>
      <c r="C105" s="17">
        <v>389.0</v>
      </c>
      <c r="D105" s="17">
        <v>137.0</v>
      </c>
      <c r="E105" s="17">
        <v>508.0</v>
      </c>
      <c r="F105" s="17">
        <v>14000.0</v>
      </c>
      <c r="G105" s="17" t="s">
        <v>710</v>
      </c>
      <c r="H105" s="17">
        <v>34000.0</v>
      </c>
      <c r="I105" s="17">
        <v>2.81666058E8</v>
      </c>
      <c r="J105" s="17" t="s">
        <v>711</v>
      </c>
      <c r="K105" s="17" t="s">
        <v>360</v>
      </c>
      <c r="L105" s="17" t="s">
        <v>712</v>
      </c>
      <c r="M105" s="17">
        <v>166137.0</v>
      </c>
      <c r="N105" s="17">
        <v>81385.0</v>
      </c>
      <c r="O105" s="17" t="s">
        <v>713</v>
      </c>
      <c r="P105" s="17">
        <v>1.0</v>
      </c>
      <c r="Q105" s="17" t="s">
        <v>714</v>
      </c>
      <c r="R105" s="18" t="s">
        <v>715</v>
      </c>
      <c r="S105" s="17">
        <v>383.0</v>
      </c>
      <c r="T105" s="17" t="s">
        <v>50</v>
      </c>
      <c r="U105" s="17" t="s">
        <v>51</v>
      </c>
      <c r="V105" s="17" t="s">
        <v>52</v>
      </c>
      <c r="W105" s="17">
        <v>1.6E8</v>
      </c>
      <c r="X105" s="17">
        <v>2015.0</v>
      </c>
      <c r="Y105" s="17">
        <v>22000.0</v>
      </c>
      <c r="Z105" s="17">
        <v>6.6</v>
      </c>
      <c r="AA105" s="17">
        <v>2.35</v>
      </c>
      <c r="AB105" s="17">
        <v>38000.0</v>
      </c>
    </row>
    <row r="106" ht="15.75" customHeight="1">
      <c r="A106" s="17" t="s">
        <v>53</v>
      </c>
      <c r="B106" s="17" t="s">
        <v>716</v>
      </c>
      <c r="C106" s="17">
        <v>235.0</v>
      </c>
      <c r="D106" s="17">
        <v>109.0</v>
      </c>
      <c r="E106" s="17">
        <v>226.0</v>
      </c>
      <c r="F106" s="17">
        <v>370.0</v>
      </c>
      <c r="G106" s="17" t="s">
        <v>717</v>
      </c>
      <c r="H106" s="17">
        <v>12000.0</v>
      </c>
      <c r="I106" s="17">
        <v>6.3143812E7</v>
      </c>
      <c r="J106" s="17" t="s">
        <v>161</v>
      </c>
      <c r="K106" s="17" t="s">
        <v>718</v>
      </c>
      <c r="L106" s="17" t="s">
        <v>719</v>
      </c>
      <c r="M106" s="17">
        <v>124185.0</v>
      </c>
      <c r="N106" s="17">
        <v>13388.0</v>
      </c>
      <c r="O106" s="17" t="s">
        <v>720</v>
      </c>
      <c r="P106" s="17">
        <v>0.0</v>
      </c>
      <c r="Q106" s="17" t="s">
        <v>721</v>
      </c>
      <c r="R106" s="18" t="s">
        <v>722</v>
      </c>
      <c r="S106" s="17">
        <v>238.0</v>
      </c>
      <c r="T106" s="17" t="s">
        <v>50</v>
      </c>
      <c r="U106" s="17" t="s">
        <v>51</v>
      </c>
      <c r="V106" s="17" t="s">
        <v>108</v>
      </c>
      <c r="W106" s="17">
        <v>1.5E8</v>
      </c>
      <c r="X106" s="17">
        <v>2010.0</v>
      </c>
      <c r="Y106" s="17">
        <v>418.0</v>
      </c>
      <c r="Z106" s="17">
        <v>6.1</v>
      </c>
      <c r="AA106" s="17">
        <v>2.35</v>
      </c>
      <c r="AB106" s="17">
        <v>11000.0</v>
      </c>
    </row>
    <row r="107" ht="15.75" customHeight="1">
      <c r="A107" s="17" t="s">
        <v>53</v>
      </c>
      <c r="B107" s="17" t="s">
        <v>723</v>
      </c>
      <c r="C107" s="17">
        <v>231.0</v>
      </c>
      <c r="D107" s="17">
        <v>98.0</v>
      </c>
      <c r="E107" s="17">
        <v>249.0</v>
      </c>
      <c r="F107" s="17">
        <v>702.0</v>
      </c>
      <c r="G107" s="17" t="s">
        <v>724</v>
      </c>
      <c r="H107" s="17">
        <v>87000.0</v>
      </c>
      <c r="I107" s="17">
        <v>6.0655503E7</v>
      </c>
      <c r="J107" s="17" t="s">
        <v>725</v>
      </c>
      <c r="K107" s="17" t="s">
        <v>529</v>
      </c>
      <c r="L107" s="17" t="s">
        <v>726</v>
      </c>
      <c r="M107" s="17">
        <v>82380.0</v>
      </c>
      <c r="N107" s="17">
        <v>92456.0</v>
      </c>
      <c r="O107" s="17" t="s">
        <v>727</v>
      </c>
      <c r="P107" s="17">
        <v>0.0</v>
      </c>
      <c r="Q107" s="17" t="s">
        <v>728</v>
      </c>
      <c r="R107" s="18" t="s">
        <v>729</v>
      </c>
      <c r="S107" s="17">
        <v>629.0</v>
      </c>
      <c r="T107" s="17" t="s">
        <v>50</v>
      </c>
      <c r="U107" s="17" t="s">
        <v>51</v>
      </c>
      <c r="V107" s="17" t="s">
        <v>52</v>
      </c>
      <c r="W107" s="17">
        <v>1.6E8</v>
      </c>
      <c r="X107" s="17">
        <v>2006.0</v>
      </c>
      <c r="Y107" s="17">
        <v>2000.0</v>
      </c>
      <c r="Z107" s="17">
        <v>5.6</v>
      </c>
      <c r="AA107" s="17">
        <v>2.35</v>
      </c>
      <c r="AB107" s="17">
        <v>0.0</v>
      </c>
    </row>
    <row r="108" ht="15.75" customHeight="1">
      <c r="A108" s="17" t="s">
        <v>53</v>
      </c>
      <c r="B108" s="17" t="s">
        <v>730</v>
      </c>
      <c r="C108" s="17">
        <v>218.0</v>
      </c>
      <c r="D108" s="17">
        <v>113.0</v>
      </c>
      <c r="E108" s="17">
        <v>33.0</v>
      </c>
      <c r="F108" s="17">
        <v>11000.0</v>
      </c>
      <c r="G108" s="17" t="s">
        <v>119</v>
      </c>
      <c r="H108" s="17">
        <v>40000.0</v>
      </c>
      <c r="I108" s="17">
        <v>7.6846624E7</v>
      </c>
      <c r="J108" s="17" t="s">
        <v>213</v>
      </c>
      <c r="K108" s="17" t="s">
        <v>57</v>
      </c>
      <c r="L108" s="17" t="s">
        <v>731</v>
      </c>
      <c r="M108" s="17">
        <v>21352.0</v>
      </c>
      <c r="N108" s="17">
        <v>80806.0</v>
      </c>
      <c r="O108" s="17" t="s">
        <v>270</v>
      </c>
      <c r="P108" s="17">
        <v>1.0</v>
      </c>
      <c r="Q108" s="17" t="s">
        <v>732</v>
      </c>
      <c r="R108" s="18" t="s">
        <v>733</v>
      </c>
      <c r="S108" s="17">
        <v>131.0</v>
      </c>
      <c r="T108" s="17" t="s">
        <v>50</v>
      </c>
      <c r="U108" s="17" t="s">
        <v>51</v>
      </c>
      <c r="V108" s="17" t="s">
        <v>108</v>
      </c>
      <c r="W108" s="17">
        <v>1.7E8</v>
      </c>
      <c r="X108" s="17">
        <v>2016.0</v>
      </c>
      <c r="Y108" s="17">
        <v>25000.0</v>
      </c>
      <c r="Z108" s="17">
        <v>6.4</v>
      </c>
      <c r="AA108" s="17">
        <v>1.85</v>
      </c>
      <c r="AB108" s="17">
        <v>30000.0</v>
      </c>
    </row>
    <row r="109" ht="15.75" customHeight="1">
      <c r="A109" s="17" t="s">
        <v>53</v>
      </c>
      <c r="B109" s="17" t="s">
        <v>734</v>
      </c>
      <c r="C109" s="17">
        <v>227.0</v>
      </c>
      <c r="D109" s="17">
        <v>93.0</v>
      </c>
      <c r="E109" s="17">
        <v>50.0</v>
      </c>
      <c r="F109" s="17">
        <v>692.0</v>
      </c>
      <c r="G109" s="17" t="s">
        <v>735</v>
      </c>
      <c r="H109" s="17">
        <v>3000.0</v>
      </c>
      <c r="I109" s="17">
        <v>3.20706665E8</v>
      </c>
      <c r="J109" s="17" t="s">
        <v>284</v>
      </c>
      <c r="K109" s="17" t="s">
        <v>736</v>
      </c>
      <c r="L109" s="17" t="s">
        <v>737</v>
      </c>
      <c r="M109" s="17">
        <v>211971.0</v>
      </c>
      <c r="N109" s="17">
        <v>4705.0</v>
      </c>
      <c r="O109" s="17" t="s">
        <v>738</v>
      </c>
      <c r="P109" s="17">
        <v>2.0</v>
      </c>
      <c r="Q109" s="17" t="s">
        <v>739</v>
      </c>
      <c r="R109" s="18" t="s">
        <v>740</v>
      </c>
      <c r="S109" s="17">
        <v>326.0</v>
      </c>
      <c r="T109" s="17" t="s">
        <v>50</v>
      </c>
      <c r="U109" s="17" t="s">
        <v>51</v>
      </c>
      <c r="V109" s="17" t="s">
        <v>108</v>
      </c>
      <c r="W109" s="17">
        <v>1.6E8</v>
      </c>
      <c r="X109" s="17">
        <v>2007.0</v>
      </c>
      <c r="Y109" s="17">
        <v>795.0</v>
      </c>
      <c r="Z109" s="17">
        <v>6.1</v>
      </c>
      <c r="AA109" s="17">
        <v>1.85</v>
      </c>
      <c r="AB109" s="17">
        <v>0.0</v>
      </c>
    </row>
    <row r="110" ht="15.75" customHeight="1">
      <c r="A110" s="17" t="s">
        <v>53</v>
      </c>
      <c r="B110" s="17" t="s">
        <v>741</v>
      </c>
      <c r="C110" s="17">
        <v>275.0</v>
      </c>
      <c r="D110" s="17">
        <v>123.0</v>
      </c>
      <c r="E110" s="17">
        <v>0.0</v>
      </c>
      <c r="F110" s="17">
        <v>648.0</v>
      </c>
      <c r="G110" s="17" t="s">
        <v>742</v>
      </c>
      <c r="H110" s="17">
        <v>3000.0</v>
      </c>
      <c r="I110" s="17">
        <v>4.6978995E7</v>
      </c>
      <c r="J110" s="17" t="s">
        <v>56</v>
      </c>
      <c r="K110" s="17" t="s">
        <v>743</v>
      </c>
      <c r="L110" s="17" t="s">
        <v>744</v>
      </c>
      <c r="M110" s="17">
        <v>111609.0</v>
      </c>
      <c r="N110" s="17">
        <v>5505.0</v>
      </c>
      <c r="O110" s="17" t="s">
        <v>745</v>
      </c>
      <c r="P110" s="17">
        <v>0.0</v>
      </c>
      <c r="Q110" s="17" t="s">
        <v>746</v>
      </c>
      <c r="R110" s="18" t="s">
        <v>747</v>
      </c>
      <c r="S110" s="17">
        <v>781.0</v>
      </c>
      <c r="T110" s="17" t="s">
        <v>50</v>
      </c>
      <c r="U110" s="17" t="s">
        <v>51</v>
      </c>
      <c r="V110" s="17" t="s">
        <v>52</v>
      </c>
      <c r="W110" s="17">
        <v>1.6E8</v>
      </c>
      <c r="X110" s="17">
        <v>2016.0</v>
      </c>
      <c r="Y110" s="17">
        <v>716.0</v>
      </c>
      <c r="Z110" s="17">
        <v>7.3</v>
      </c>
      <c r="AA110" s="17">
        <v>2.35</v>
      </c>
      <c r="AB110" s="17">
        <v>89000.0</v>
      </c>
    </row>
    <row r="111" ht="15.75" customHeight="1">
      <c r="A111" s="17" t="s">
        <v>53</v>
      </c>
      <c r="B111" s="17" t="s">
        <v>748</v>
      </c>
      <c r="C111" s="17">
        <v>474.0</v>
      </c>
      <c r="D111" s="17">
        <v>126.0</v>
      </c>
      <c r="E111" s="17">
        <v>230.0</v>
      </c>
      <c r="F111" s="17">
        <v>2000.0</v>
      </c>
      <c r="G111" s="17" t="s">
        <v>749</v>
      </c>
      <c r="H111" s="17">
        <v>24000.0</v>
      </c>
      <c r="I111" s="17">
        <v>8.9732035E7</v>
      </c>
      <c r="J111" s="17" t="s">
        <v>86</v>
      </c>
      <c r="K111" s="17" t="s">
        <v>95</v>
      </c>
      <c r="L111" s="17" t="s">
        <v>750</v>
      </c>
      <c r="M111" s="17">
        <v>188457.0</v>
      </c>
      <c r="N111" s="17">
        <v>38873.0</v>
      </c>
      <c r="O111" s="17" t="s">
        <v>751</v>
      </c>
      <c r="P111" s="17">
        <v>2.0</v>
      </c>
      <c r="Q111" s="17" t="s">
        <v>752</v>
      </c>
      <c r="R111" s="18" t="s">
        <v>753</v>
      </c>
      <c r="S111" s="17">
        <v>867.0</v>
      </c>
      <c r="T111" s="17" t="s">
        <v>50</v>
      </c>
      <c r="U111" s="17" t="s">
        <v>51</v>
      </c>
      <c r="V111" s="17" t="s">
        <v>52</v>
      </c>
      <c r="W111" s="17">
        <v>1.55E8</v>
      </c>
      <c r="X111" s="17">
        <v>2015.0</v>
      </c>
      <c r="Y111" s="17">
        <v>10000.0</v>
      </c>
      <c r="Z111" s="17">
        <v>6.6</v>
      </c>
      <c r="AA111" s="17">
        <v>2.35</v>
      </c>
      <c r="AB111" s="17">
        <v>82000.0</v>
      </c>
    </row>
    <row r="112" ht="15.75" customHeight="1">
      <c r="A112" s="17" t="s">
        <v>53</v>
      </c>
      <c r="B112" s="17" t="s">
        <v>754</v>
      </c>
      <c r="C112" s="17">
        <v>228.0</v>
      </c>
      <c r="D112" s="17">
        <v>113.0</v>
      </c>
      <c r="E112" s="17">
        <v>150.0</v>
      </c>
      <c r="F112" s="17">
        <v>59.0</v>
      </c>
      <c r="G112" s="17" t="s">
        <v>468</v>
      </c>
      <c r="H112" s="17">
        <v>531.0</v>
      </c>
      <c r="I112" s="17">
        <v>1.04383624E8</v>
      </c>
      <c r="J112" s="17" t="s">
        <v>213</v>
      </c>
      <c r="K112" s="17" t="s">
        <v>755</v>
      </c>
      <c r="L112" s="17" t="s">
        <v>756</v>
      </c>
      <c r="M112" s="17">
        <v>106446.0</v>
      </c>
      <c r="N112" s="17">
        <v>764.0</v>
      </c>
      <c r="O112" s="17" t="s">
        <v>757</v>
      </c>
      <c r="P112" s="17">
        <v>4.0</v>
      </c>
      <c r="Q112" s="17" t="s">
        <v>758</v>
      </c>
      <c r="R112" s="18" t="s">
        <v>759</v>
      </c>
      <c r="S112" s="17">
        <v>227.0</v>
      </c>
      <c r="T112" s="17" t="s">
        <v>50</v>
      </c>
      <c r="U112" s="17" t="s">
        <v>51</v>
      </c>
      <c r="V112" s="17" t="s">
        <v>108</v>
      </c>
      <c r="W112" s="17">
        <v>1.55E8</v>
      </c>
      <c r="X112" s="17">
        <v>2010.0</v>
      </c>
      <c r="Y112" s="17">
        <v>82.0</v>
      </c>
      <c r="Z112" s="17">
        <v>6.3</v>
      </c>
      <c r="AA112" s="17">
        <v>1.78</v>
      </c>
      <c r="AB112" s="17">
        <v>11000.0</v>
      </c>
    </row>
    <row r="113" ht="15.75" customHeight="1">
      <c r="A113" s="17" t="s">
        <v>760</v>
      </c>
      <c r="B113" s="17" t="s">
        <v>291</v>
      </c>
      <c r="C113" s="17">
        <v>191.0</v>
      </c>
      <c r="D113" s="17">
        <v>184.0</v>
      </c>
      <c r="E113" s="17">
        <v>0.0</v>
      </c>
      <c r="F113" s="17">
        <v>691.0</v>
      </c>
      <c r="G113" s="17" t="s">
        <v>761</v>
      </c>
      <c r="H113" s="17">
        <v>3000.0</v>
      </c>
      <c r="I113" s="17">
        <v>1.98539855E8</v>
      </c>
      <c r="J113" s="17" t="s">
        <v>762</v>
      </c>
      <c r="K113" s="17" t="s">
        <v>763</v>
      </c>
      <c r="L113" s="17" t="s">
        <v>764</v>
      </c>
      <c r="M113" s="17">
        <v>254111.0</v>
      </c>
      <c r="N113" s="17">
        <v>5401.0</v>
      </c>
      <c r="O113" s="17" t="s">
        <v>765</v>
      </c>
      <c r="P113" s="17">
        <v>0.0</v>
      </c>
      <c r="Q113" s="17" t="s">
        <v>766</v>
      </c>
      <c r="R113" s="18" t="s">
        <v>767</v>
      </c>
      <c r="S113" s="17">
        <v>1999.0</v>
      </c>
      <c r="T113" s="17" t="s">
        <v>50</v>
      </c>
      <c r="U113" s="17" t="s">
        <v>51</v>
      </c>
      <c r="V113" s="17" t="s">
        <v>52</v>
      </c>
      <c r="W113" s="17">
        <v>1.4E8</v>
      </c>
      <c r="X113" s="17">
        <v>2001.0</v>
      </c>
      <c r="Y113" s="17">
        <v>961.0</v>
      </c>
      <c r="Z113" s="17">
        <v>6.1</v>
      </c>
      <c r="AA113" s="17">
        <v>2.35</v>
      </c>
      <c r="AB113" s="17">
        <v>0.0</v>
      </c>
    </row>
    <row r="114" ht="15.75" customHeight="1">
      <c r="A114" s="17" t="s">
        <v>53</v>
      </c>
      <c r="B114" s="17" t="s">
        <v>291</v>
      </c>
      <c r="C114" s="17">
        <v>396.0</v>
      </c>
      <c r="D114" s="17">
        <v>144.0</v>
      </c>
      <c r="E114" s="17">
        <v>0.0</v>
      </c>
      <c r="F114" s="17">
        <v>581.0</v>
      </c>
      <c r="G114" s="17" t="s">
        <v>768</v>
      </c>
      <c r="H114" s="17">
        <v>662.0</v>
      </c>
      <c r="I114" s="17">
        <v>3.18759914E8</v>
      </c>
      <c r="J114" s="17" t="s">
        <v>86</v>
      </c>
      <c r="K114" s="17" t="s">
        <v>769</v>
      </c>
      <c r="L114" s="17" t="s">
        <v>770</v>
      </c>
      <c r="M114" s="17">
        <v>513158.0</v>
      </c>
      <c r="N114" s="17">
        <v>2333.0</v>
      </c>
      <c r="O114" s="17" t="s">
        <v>292</v>
      </c>
      <c r="P114" s="17">
        <v>0.0</v>
      </c>
      <c r="Q114" s="17" t="s">
        <v>771</v>
      </c>
      <c r="R114" s="18" t="s">
        <v>772</v>
      </c>
      <c r="S114" s="17">
        <v>1782.0</v>
      </c>
      <c r="T114" s="17" t="s">
        <v>50</v>
      </c>
      <c r="U114" s="17" t="s">
        <v>51</v>
      </c>
      <c r="V114" s="17" t="s">
        <v>52</v>
      </c>
      <c r="W114" s="17">
        <v>1.5E8</v>
      </c>
      <c r="X114" s="17">
        <v>2007.0</v>
      </c>
      <c r="Y114" s="17">
        <v>599.0</v>
      </c>
      <c r="Z114" s="17">
        <v>7.1</v>
      </c>
      <c r="AA114" s="17">
        <v>2.35</v>
      </c>
      <c r="AB114" s="17">
        <v>8000.0</v>
      </c>
    </row>
    <row r="115" ht="15.75" customHeight="1">
      <c r="A115" s="17" t="s">
        <v>53</v>
      </c>
      <c r="B115" s="17" t="s">
        <v>773</v>
      </c>
      <c r="C115" s="17">
        <v>248.0</v>
      </c>
      <c r="D115" s="17">
        <v>206.0</v>
      </c>
      <c r="E115" s="17">
        <v>0.0</v>
      </c>
      <c r="F115" s="17">
        <v>591.0</v>
      </c>
      <c r="G115" s="17" t="s">
        <v>578</v>
      </c>
      <c r="H115" s="17">
        <v>12000.0</v>
      </c>
      <c r="I115" s="17">
        <v>3.4293771E7</v>
      </c>
      <c r="J115" s="17" t="s">
        <v>774</v>
      </c>
      <c r="K115" s="17" t="s">
        <v>775</v>
      </c>
      <c r="L115" s="17" t="s">
        <v>776</v>
      </c>
      <c r="M115" s="17">
        <v>138863.0</v>
      </c>
      <c r="N115" s="17">
        <v>24598.0</v>
      </c>
      <c r="O115" s="17" t="s">
        <v>777</v>
      </c>
      <c r="P115" s="17">
        <v>3.0</v>
      </c>
      <c r="Q115" s="17" t="s">
        <v>778</v>
      </c>
      <c r="R115" s="18" t="s">
        <v>779</v>
      </c>
      <c r="S115" s="17">
        <v>1390.0</v>
      </c>
      <c r="T115" s="17" t="s">
        <v>50</v>
      </c>
      <c r="U115" s="17" t="s">
        <v>780</v>
      </c>
      <c r="V115" s="17" t="s">
        <v>598</v>
      </c>
      <c r="W115" s="17">
        <v>1.55E8</v>
      </c>
      <c r="X115" s="17">
        <v>2004.0</v>
      </c>
      <c r="Y115" s="17">
        <v>11000.0</v>
      </c>
      <c r="Z115" s="17">
        <v>5.5</v>
      </c>
      <c r="AA115" s="17">
        <v>2.35</v>
      </c>
      <c r="AB115" s="17">
        <v>0.0</v>
      </c>
    </row>
    <row r="116" ht="15.75" customHeight="1">
      <c r="A116" s="17" t="s">
        <v>53</v>
      </c>
      <c r="B116" s="17" t="s">
        <v>116</v>
      </c>
      <c r="C116" s="17">
        <v>329.0</v>
      </c>
      <c r="D116" s="17">
        <v>138.0</v>
      </c>
      <c r="E116" s="17">
        <v>282.0</v>
      </c>
      <c r="F116" s="17">
        <v>687.0</v>
      </c>
      <c r="G116" s="17" t="s">
        <v>117</v>
      </c>
      <c r="H116" s="17">
        <v>21000.0</v>
      </c>
      <c r="I116" s="17">
        <v>2.92000866E8</v>
      </c>
      <c r="J116" s="17" t="s">
        <v>118</v>
      </c>
      <c r="K116" s="17" t="s">
        <v>781</v>
      </c>
      <c r="L116" s="17" t="s">
        <v>782</v>
      </c>
      <c r="M116" s="17">
        <v>355137.0</v>
      </c>
      <c r="N116" s="17">
        <v>33433.0</v>
      </c>
      <c r="O116" s="17" t="s">
        <v>783</v>
      </c>
      <c r="P116" s="17">
        <v>3.0</v>
      </c>
      <c r="Q116" s="17" t="s">
        <v>784</v>
      </c>
      <c r="R116" s="18" t="s">
        <v>785</v>
      </c>
      <c r="S116" s="17">
        <v>1108.0</v>
      </c>
      <c r="T116" s="17" t="s">
        <v>50</v>
      </c>
      <c r="U116" s="17" t="s">
        <v>70</v>
      </c>
      <c r="V116" s="17" t="s">
        <v>52</v>
      </c>
      <c r="W116" s="17">
        <v>1.5E8</v>
      </c>
      <c r="X116" s="17">
        <v>2007.0</v>
      </c>
      <c r="Y116" s="17">
        <v>11000.0</v>
      </c>
      <c r="Z116" s="17">
        <v>7.5</v>
      </c>
      <c r="AA116" s="17">
        <v>2.35</v>
      </c>
      <c r="AB116" s="17">
        <v>0.0</v>
      </c>
    </row>
    <row r="117" ht="15.75" customHeight="1">
      <c r="A117" s="17" t="s">
        <v>53</v>
      </c>
      <c r="B117" s="17" t="s">
        <v>384</v>
      </c>
      <c r="C117" s="17">
        <v>295.0</v>
      </c>
      <c r="D117" s="17">
        <v>157.0</v>
      </c>
      <c r="E117" s="17">
        <v>179.0</v>
      </c>
      <c r="F117" s="17">
        <v>10000.0</v>
      </c>
      <c r="G117" s="17" t="s">
        <v>117</v>
      </c>
      <c r="H117" s="17">
        <v>21000.0</v>
      </c>
      <c r="I117" s="17">
        <v>2.89994397E8</v>
      </c>
      <c r="J117" s="17" t="s">
        <v>118</v>
      </c>
      <c r="K117" s="17" t="s">
        <v>781</v>
      </c>
      <c r="L117" s="17" t="s">
        <v>786</v>
      </c>
      <c r="M117" s="17">
        <v>385670.0</v>
      </c>
      <c r="N117" s="17">
        <v>53413.0</v>
      </c>
      <c r="O117" s="17" t="s">
        <v>121</v>
      </c>
      <c r="P117" s="17">
        <v>1.0</v>
      </c>
      <c r="Q117" s="17" t="s">
        <v>787</v>
      </c>
      <c r="R117" s="18" t="s">
        <v>788</v>
      </c>
      <c r="S117" s="17">
        <v>1896.0</v>
      </c>
      <c r="T117" s="17" t="s">
        <v>50</v>
      </c>
      <c r="U117" s="17" t="s">
        <v>70</v>
      </c>
      <c r="V117" s="17" t="s">
        <v>52</v>
      </c>
      <c r="W117" s="17">
        <v>1.5E8</v>
      </c>
      <c r="X117" s="17">
        <v>2005.0</v>
      </c>
      <c r="Y117" s="17">
        <v>11000.0</v>
      </c>
      <c r="Z117" s="17">
        <v>7.6</v>
      </c>
      <c r="AA117" s="17">
        <v>2.35</v>
      </c>
      <c r="AB117" s="17">
        <v>0.0</v>
      </c>
    </row>
    <row r="118" ht="15.75" customHeight="1">
      <c r="A118" s="17" t="s">
        <v>53</v>
      </c>
      <c r="B118" s="17" t="s">
        <v>238</v>
      </c>
      <c r="C118" s="17">
        <v>318.0</v>
      </c>
      <c r="D118" s="17">
        <v>102.0</v>
      </c>
      <c r="E118" s="17">
        <v>532.0</v>
      </c>
      <c r="F118" s="17">
        <v>979.0</v>
      </c>
      <c r="G118" s="17" t="s">
        <v>789</v>
      </c>
      <c r="H118" s="17">
        <v>10000.0</v>
      </c>
      <c r="I118" s="17">
        <v>2.27946274E8</v>
      </c>
      <c r="J118" s="17" t="s">
        <v>790</v>
      </c>
      <c r="K118" s="17" t="s">
        <v>179</v>
      </c>
      <c r="L118" s="17" t="s">
        <v>791</v>
      </c>
      <c r="M118" s="17">
        <v>343648.0</v>
      </c>
      <c r="N118" s="17">
        <v>21584.0</v>
      </c>
      <c r="O118" s="17" t="s">
        <v>372</v>
      </c>
      <c r="P118" s="17">
        <v>0.0</v>
      </c>
      <c r="Q118" s="17" t="s">
        <v>792</v>
      </c>
      <c r="R118" s="18" t="s">
        <v>793</v>
      </c>
      <c r="S118" s="17">
        <v>590.0</v>
      </c>
      <c r="T118" s="17" t="s">
        <v>50</v>
      </c>
      <c r="U118" s="17" t="s">
        <v>51</v>
      </c>
      <c r="V118" s="17" t="s">
        <v>52</v>
      </c>
      <c r="W118" s="17">
        <v>1.5E8</v>
      </c>
      <c r="X118" s="17">
        <v>2008.0</v>
      </c>
      <c r="Y118" s="17">
        <v>9000.0</v>
      </c>
      <c r="Z118" s="17">
        <v>6.4</v>
      </c>
      <c r="AA118" s="17">
        <v>2.35</v>
      </c>
      <c r="AB118" s="17">
        <v>0.0</v>
      </c>
    </row>
    <row r="119" ht="15.75" customHeight="1">
      <c r="A119" s="17" t="s">
        <v>53</v>
      </c>
      <c r="B119" s="17" t="s">
        <v>709</v>
      </c>
      <c r="C119" s="17">
        <v>323.0</v>
      </c>
      <c r="D119" s="17">
        <v>104.0</v>
      </c>
      <c r="E119" s="17">
        <v>508.0</v>
      </c>
      <c r="F119" s="17">
        <v>558.0</v>
      </c>
      <c r="G119" s="17" t="s">
        <v>794</v>
      </c>
      <c r="H119" s="17">
        <v>10000.0</v>
      </c>
      <c r="I119" s="17">
        <v>2.56386216E8</v>
      </c>
      <c r="J119" s="17" t="s">
        <v>795</v>
      </c>
      <c r="K119" s="17" t="s">
        <v>179</v>
      </c>
      <c r="L119" s="17" t="s">
        <v>796</v>
      </c>
      <c r="M119" s="17">
        <v>530870.0</v>
      </c>
      <c r="N119" s="17">
        <v>13076.0</v>
      </c>
      <c r="O119" s="17" t="s">
        <v>797</v>
      </c>
      <c r="P119" s="17">
        <v>0.0</v>
      </c>
      <c r="Q119" s="17" t="s">
        <v>798</v>
      </c>
      <c r="R119" s="18" t="s">
        <v>799</v>
      </c>
      <c r="S119" s="17">
        <v>1413.0</v>
      </c>
      <c r="T119" s="17" t="s">
        <v>50</v>
      </c>
      <c r="U119" s="17" t="s">
        <v>51</v>
      </c>
      <c r="V119" s="17" t="s">
        <v>52</v>
      </c>
      <c r="W119" s="17">
        <v>1.5E8</v>
      </c>
      <c r="X119" s="17">
        <v>2007.0</v>
      </c>
      <c r="Y119" s="17">
        <v>1000.0</v>
      </c>
      <c r="Z119" s="17">
        <v>7.2</v>
      </c>
      <c r="AA119" s="17">
        <v>2.35</v>
      </c>
      <c r="AB119" s="17">
        <v>11000.0</v>
      </c>
    </row>
    <row r="120" ht="15.75" customHeight="1">
      <c r="A120" s="17" t="s">
        <v>53</v>
      </c>
      <c r="B120" s="17" t="s">
        <v>268</v>
      </c>
      <c r="C120" s="17">
        <v>276.0</v>
      </c>
      <c r="D120" s="17">
        <v>115.0</v>
      </c>
      <c r="E120" s="17">
        <v>13000.0</v>
      </c>
      <c r="F120" s="17">
        <v>588.0</v>
      </c>
      <c r="G120" s="17" t="s">
        <v>214</v>
      </c>
      <c r="H120" s="17">
        <v>40000.0</v>
      </c>
      <c r="I120" s="17">
        <v>2.06456431E8</v>
      </c>
      <c r="J120" s="17" t="s">
        <v>800</v>
      </c>
      <c r="K120" s="17" t="s">
        <v>57</v>
      </c>
      <c r="L120" s="17" t="s">
        <v>801</v>
      </c>
      <c r="M120" s="17">
        <v>320284.0</v>
      </c>
      <c r="N120" s="17">
        <v>57844.0</v>
      </c>
      <c r="O120" s="17" t="s">
        <v>802</v>
      </c>
      <c r="P120" s="17">
        <v>3.0</v>
      </c>
      <c r="Q120" s="17" t="s">
        <v>803</v>
      </c>
      <c r="R120" s="18" t="s">
        <v>804</v>
      </c>
      <c r="S120" s="17">
        <v>1361.0</v>
      </c>
      <c r="T120" s="17" t="s">
        <v>50</v>
      </c>
      <c r="U120" s="17" t="s">
        <v>51</v>
      </c>
      <c r="V120" s="17" t="s">
        <v>108</v>
      </c>
      <c r="W120" s="17">
        <v>1.5E8</v>
      </c>
      <c r="X120" s="17">
        <v>2005.0</v>
      </c>
      <c r="Y120" s="17">
        <v>16000.0</v>
      </c>
      <c r="Z120" s="17">
        <v>6.7</v>
      </c>
      <c r="AA120" s="17">
        <v>1.85</v>
      </c>
      <c r="AB120" s="17">
        <v>0.0</v>
      </c>
    </row>
    <row r="121" ht="15.75" customHeight="1">
      <c r="A121" s="17" t="s">
        <v>53</v>
      </c>
      <c r="B121" s="17" t="s">
        <v>617</v>
      </c>
      <c r="C121" s="17">
        <v>318.0</v>
      </c>
      <c r="D121" s="17">
        <v>111.0</v>
      </c>
      <c r="E121" s="17">
        <v>663.0</v>
      </c>
      <c r="F121" s="17">
        <v>954.0</v>
      </c>
      <c r="G121" s="17" t="s">
        <v>334</v>
      </c>
      <c r="H121" s="17">
        <v>1000.0</v>
      </c>
      <c r="I121" s="17">
        <v>2.06435493E8</v>
      </c>
      <c r="J121" s="17" t="s">
        <v>805</v>
      </c>
      <c r="K121" s="17" t="s">
        <v>806</v>
      </c>
      <c r="L121" s="17" t="s">
        <v>807</v>
      </c>
      <c r="M121" s="17">
        <v>473887.0</v>
      </c>
      <c r="N121" s="17">
        <v>4764.0</v>
      </c>
      <c r="O121" s="17" t="s">
        <v>808</v>
      </c>
      <c r="P121" s="17">
        <v>0.0</v>
      </c>
      <c r="Q121" s="17" t="s">
        <v>809</v>
      </c>
      <c r="R121" s="18" t="s">
        <v>810</v>
      </c>
      <c r="S121" s="17">
        <v>626.0</v>
      </c>
      <c r="T121" s="17" t="s">
        <v>50</v>
      </c>
      <c r="U121" s="17" t="s">
        <v>51</v>
      </c>
      <c r="V121" s="17" t="s">
        <v>290</v>
      </c>
      <c r="W121" s="17">
        <v>1.5E8</v>
      </c>
      <c r="X121" s="17">
        <v>2007.0</v>
      </c>
      <c r="Y121" s="17">
        <v>1000.0</v>
      </c>
      <c r="Z121" s="17">
        <v>8.0</v>
      </c>
      <c r="AA121" s="17">
        <v>2.35</v>
      </c>
      <c r="AB121" s="17">
        <v>10000.0</v>
      </c>
    </row>
    <row r="122" ht="15.75" customHeight="1">
      <c r="A122" s="17" t="s">
        <v>53</v>
      </c>
      <c r="B122" s="17" t="s">
        <v>71</v>
      </c>
      <c r="C122" s="17">
        <v>478.0</v>
      </c>
      <c r="D122" s="17">
        <v>128.0</v>
      </c>
      <c r="E122" s="17">
        <v>22000.0</v>
      </c>
      <c r="F122" s="17">
        <v>11000.0</v>
      </c>
      <c r="G122" s="17" t="s">
        <v>241</v>
      </c>
      <c r="H122" s="17">
        <v>23000.0</v>
      </c>
      <c r="I122" s="17">
        <v>2.05343774E8</v>
      </c>
      <c r="J122" s="17" t="s">
        <v>140</v>
      </c>
      <c r="K122" s="17" t="s">
        <v>72</v>
      </c>
      <c r="L122" s="17" t="s">
        <v>811</v>
      </c>
      <c r="M122" s="17">
        <v>980946.0</v>
      </c>
      <c r="N122" s="17">
        <v>59558.0</v>
      </c>
      <c r="O122" s="17" t="s">
        <v>479</v>
      </c>
      <c r="P122" s="17">
        <v>0.0</v>
      </c>
      <c r="Q122" s="17" t="s">
        <v>812</v>
      </c>
      <c r="R122" s="18" t="s">
        <v>813</v>
      </c>
      <c r="S122" s="17">
        <v>2685.0</v>
      </c>
      <c r="T122" s="17" t="s">
        <v>50</v>
      </c>
      <c r="U122" s="17" t="s">
        <v>51</v>
      </c>
      <c r="V122" s="17" t="s">
        <v>52</v>
      </c>
      <c r="W122" s="17">
        <v>1.5E8</v>
      </c>
      <c r="X122" s="17">
        <v>2005.0</v>
      </c>
      <c r="Y122" s="17">
        <v>14000.0</v>
      </c>
      <c r="Z122" s="17">
        <v>8.3</v>
      </c>
      <c r="AA122" s="17">
        <v>2.35</v>
      </c>
      <c r="AB122" s="17">
        <v>15000.0</v>
      </c>
    </row>
    <row r="123" ht="15.75" customHeight="1">
      <c r="A123" s="17" t="s">
        <v>53</v>
      </c>
      <c r="B123" s="17" t="s">
        <v>814</v>
      </c>
      <c r="C123" s="17">
        <v>167.0</v>
      </c>
      <c r="D123" s="17">
        <v>89.0</v>
      </c>
      <c r="E123" s="17">
        <v>35.0</v>
      </c>
      <c r="F123" s="17">
        <v>436.0</v>
      </c>
      <c r="G123" s="17" t="s">
        <v>815</v>
      </c>
      <c r="H123" s="17">
        <v>1000.0</v>
      </c>
      <c r="I123" s="17">
        <v>1.79982968E8</v>
      </c>
      <c r="J123" s="17" t="s">
        <v>816</v>
      </c>
      <c r="K123" s="17" t="s">
        <v>817</v>
      </c>
      <c r="L123" s="17" t="s">
        <v>818</v>
      </c>
      <c r="M123" s="17">
        <v>146019.0</v>
      </c>
      <c r="N123" s="17">
        <v>3285.0</v>
      </c>
      <c r="O123" s="17" t="s">
        <v>819</v>
      </c>
      <c r="P123" s="17">
        <v>0.0</v>
      </c>
      <c r="Q123" s="17" t="s">
        <v>820</v>
      </c>
      <c r="R123" s="18" t="s">
        <v>821</v>
      </c>
      <c r="S123" s="17">
        <v>119.0</v>
      </c>
      <c r="T123" s="17" t="s">
        <v>50</v>
      </c>
      <c r="U123" s="17" t="s">
        <v>51</v>
      </c>
      <c r="V123" s="17" t="s">
        <v>108</v>
      </c>
      <c r="W123" s="17">
        <v>1.5E8</v>
      </c>
      <c r="X123" s="17">
        <v>2008.0</v>
      </c>
      <c r="Y123" s="17">
        <v>851.0</v>
      </c>
      <c r="Z123" s="17">
        <v>6.7</v>
      </c>
      <c r="AA123" s="17">
        <v>1.85</v>
      </c>
      <c r="AB123" s="17">
        <v>0.0</v>
      </c>
    </row>
    <row r="124" ht="15.75" customHeight="1">
      <c r="A124" s="17" t="s">
        <v>53</v>
      </c>
      <c r="B124" s="17" t="s">
        <v>822</v>
      </c>
      <c r="C124" s="17">
        <v>185.0</v>
      </c>
      <c r="D124" s="17">
        <v>105.0</v>
      </c>
      <c r="E124" s="17">
        <v>189.0</v>
      </c>
      <c r="F124" s="17">
        <v>1000.0</v>
      </c>
      <c r="G124" s="17" t="s">
        <v>823</v>
      </c>
      <c r="H124" s="17">
        <v>49000.0</v>
      </c>
      <c r="I124" s="17">
        <v>1.77243721E8</v>
      </c>
      <c r="J124" s="17" t="s">
        <v>800</v>
      </c>
      <c r="K124" s="17" t="s">
        <v>824</v>
      </c>
      <c r="L124" s="17" t="s">
        <v>825</v>
      </c>
      <c r="M124" s="17">
        <v>130272.0</v>
      </c>
      <c r="N124" s="17">
        <v>54039.0</v>
      </c>
      <c r="O124" s="17" t="s">
        <v>826</v>
      </c>
      <c r="P124" s="17">
        <v>2.0</v>
      </c>
      <c r="Q124" s="17" t="s">
        <v>827</v>
      </c>
      <c r="R124" s="18" t="s">
        <v>828</v>
      </c>
      <c r="S124" s="17">
        <v>209.0</v>
      </c>
      <c r="T124" s="17" t="s">
        <v>50</v>
      </c>
      <c r="U124" s="17" t="s">
        <v>51</v>
      </c>
      <c r="V124" s="17" t="s">
        <v>108</v>
      </c>
      <c r="W124" s="17">
        <v>1.5E8</v>
      </c>
      <c r="X124" s="17">
        <v>2009.0</v>
      </c>
      <c r="Y124" s="17">
        <v>3000.0</v>
      </c>
      <c r="Z124" s="17">
        <v>5.9</v>
      </c>
      <c r="AA124" s="17">
        <v>2.35</v>
      </c>
      <c r="AB124" s="17">
        <v>2000.0</v>
      </c>
    </row>
    <row r="125" ht="15.75" customHeight="1">
      <c r="A125" s="17" t="s">
        <v>53</v>
      </c>
      <c r="B125" s="17" t="s">
        <v>829</v>
      </c>
      <c r="C125" s="17">
        <v>350.0</v>
      </c>
      <c r="D125" s="17">
        <v>119.0</v>
      </c>
      <c r="E125" s="17">
        <v>151.0</v>
      </c>
      <c r="F125" s="17">
        <v>2000.0</v>
      </c>
      <c r="G125" s="17" t="s">
        <v>328</v>
      </c>
      <c r="H125" s="17">
        <v>20000.0</v>
      </c>
      <c r="I125" s="17">
        <v>1.79883016E8</v>
      </c>
      <c r="J125" s="17" t="s">
        <v>275</v>
      </c>
      <c r="K125" s="17" t="s">
        <v>276</v>
      </c>
      <c r="L125" s="17" t="s">
        <v>830</v>
      </c>
      <c r="M125" s="17">
        <v>361924.0</v>
      </c>
      <c r="N125" s="17">
        <v>40054.0</v>
      </c>
      <c r="O125" s="17" t="s">
        <v>831</v>
      </c>
      <c r="P125" s="17">
        <v>0.0</v>
      </c>
      <c r="Q125" s="17" t="s">
        <v>832</v>
      </c>
      <c r="R125" s="18" t="s">
        <v>833</v>
      </c>
      <c r="S125" s="17">
        <v>641.0</v>
      </c>
      <c r="T125" s="17" t="s">
        <v>50</v>
      </c>
      <c r="U125" s="17" t="s">
        <v>51</v>
      </c>
      <c r="V125" s="17" t="s">
        <v>52</v>
      </c>
      <c r="W125" s="17">
        <v>1.5E8</v>
      </c>
      <c r="X125" s="17">
        <v>2009.0</v>
      </c>
      <c r="Y125" s="17">
        <v>16000.0</v>
      </c>
      <c r="Z125" s="17">
        <v>6.7</v>
      </c>
      <c r="AA125" s="17">
        <v>2.35</v>
      </c>
      <c r="AB125" s="17">
        <v>0.0</v>
      </c>
    </row>
    <row r="126" ht="15.75" customHeight="1">
      <c r="A126" s="17" t="s">
        <v>53</v>
      </c>
      <c r="B126" s="17" t="s">
        <v>456</v>
      </c>
      <c r="C126" s="17">
        <v>245.0</v>
      </c>
      <c r="D126" s="17">
        <v>129.0</v>
      </c>
      <c r="E126" s="17">
        <v>0.0</v>
      </c>
      <c r="F126" s="17">
        <v>233.0</v>
      </c>
      <c r="G126" s="17" t="s">
        <v>834</v>
      </c>
      <c r="H126" s="17">
        <v>309.0</v>
      </c>
      <c r="I126" s="17">
        <v>1.39259759E8</v>
      </c>
      <c r="J126" s="17" t="s">
        <v>660</v>
      </c>
      <c r="K126" s="17" t="s">
        <v>835</v>
      </c>
      <c r="L126" s="17" t="s">
        <v>836</v>
      </c>
      <c r="M126" s="17">
        <v>364948.0</v>
      </c>
      <c r="N126" s="17">
        <v>1062.0</v>
      </c>
      <c r="O126" s="17" t="s">
        <v>837</v>
      </c>
      <c r="P126" s="17">
        <v>0.0</v>
      </c>
      <c r="Q126" s="17" t="s">
        <v>838</v>
      </c>
      <c r="R126" s="18" t="s">
        <v>839</v>
      </c>
      <c r="S126" s="17">
        <v>2121.0</v>
      </c>
      <c r="T126" s="17" t="s">
        <v>50</v>
      </c>
      <c r="U126" s="17" t="s">
        <v>383</v>
      </c>
      <c r="V126" s="17" t="s">
        <v>598</v>
      </c>
      <c r="W126" s="17">
        <v>1.5E8</v>
      </c>
      <c r="X126" s="17">
        <v>2003.0</v>
      </c>
      <c r="Y126" s="17">
        <v>269.0</v>
      </c>
      <c r="Z126" s="17">
        <v>6.7</v>
      </c>
      <c r="AA126" s="17">
        <v>2.35</v>
      </c>
      <c r="AB126" s="17">
        <v>0.0</v>
      </c>
    </row>
    <row r="127" ht="15.75" customHeight="1">
      <c r="A127" s="17" t="s">
        <v>53</v>
      </c>
      <c r="B127" s="17" t="s">
        <v>840</v>
      </c>
      <c r="C127" s="17">
        <v>406.0</v>
      </c>
      <c r="D127" s="17">
        <v>102.0</v>
      </c>
      <c r="E127" s="17">
        <v>69.0</v>
      </c>
      <c r="F127" s="17">
        <v>490.0</v>
      </c>
      <c r="G127" s="17" t="s">
        <v>841</v>
      </c>
      <c r="H127" s="17">
        <v>1000.0</v>
      </c>
      <c r="I127" s="17">
        <v>4.007366E8</v>
      </c>
      <c r="J127" s="17" t="s">
        <v>842</v>
      </c>
      <c r="K127" s="17" t="s">
        <v>843</v>
      </c>
      <c r="L127" s="17" t="s">
        <v>844</v>
      </c>
      <c r="M127" s="17">
        <v>421658.0</v>
      </c>
      <c r="N127" s="17">
        <v>2582.0</v>
      </c>
      <c r="O127" s="17" t="s">
        <v>845</v>
      </c>
      <c r="P127" s="17">
        <v>0.0</v>
      </c>
      <c r="Q127" s="17" t="s">
        <v>846</v>
      </c>
      <c r="R127" s="18" t="s">
        <v>847</v>
      </c>
      <c r="S127" s="17">
        <v>904.0</v>
      </c>
      <c r="T127" s="17" t="s">
        <v>50</v>
      </c>
      <c r="U127" s="17" t="s">
        <v>51</v>
      </c>
      <c r="V127" s="17" t="s">
        <v>108</v>
      </c>
      <c r="W127" s="17">
        <v>1.5E8</v>
      </c>
      <c r="X127" s="17">
        <v>2013.0</v>
      </c>
      <c r="Y127" s="17">
        <v>523.0</v>
      </c>
      <c r="Z127" s="17">
        <v>7.6</v>
      </c>
      <c r="AA127" s="17">
        <v>2.24</v>
      </c>
      <c r="AB127" s="17">
        <v>58000.0</v>
      </c>
    </row>
    <row r="128" ht="15.75" customHeight="1">
      <c r="A128" s="17" t="s">
        <v>53</v>
      </c>
      <c r="B128" s="17" t="s">
        <v>456</v>
      </c>
      <c r="C128" s="17">
        <v>275.0</v>
      </c>
      <c r="D128" s="17">
        <v>138.0</v>
      </c>
      <c r="E128" s="17">
        <v>0.0</v>
      </c>
      <c r="F128" s="17">
        <v>30.0</v>
      </c>
      <c r="G128" s="17" t="s">
        <v>848</v>
      </c>
      <c r="H128" s="17">
        <v>234.0</v>
      </c>
      <c r="I128" s="17">
        <v>2.81492479E8</v>
      </c>
      <c r="J128" s="17" t="s">
        <v>660</v>
      </c>
      <c r="K128" s="17" t="s">
        <v>849</v>
      </c>
      <c r="L128" s="17" t="s">
        <v>850</v>
      </c>
      <c r="M128" s="17">
        <v>421818.0</v>
      </c>
      <c r="N128" s="17">
        <v>534.0</v>
      </c>
      <c r="O128" s="17" t="s">
        <v>851</v>
      </c>
      <c r="P128" s="17">
        <v>0.0</v>
      </c>
      <c r="Q128" s="17" t="s">
        <v>852</v>
      </c>
      <c r="R128" s="18" t="s">
        <v>853</v>
      </c>
      <c r="S128" s="17">
        <v>2789.0</v>
      </c>
      <c r="T128" s="17" t="s">
        <v>50</v>
      </c>
      <c r="U128" s="17" t="s">
        <v>51</v>
      </c>
      <c r="V128" s="17" t="s">
        <v>598</v>
      </c>
      <c r="W128" s="17">
        <v>1.5E8</v>
      </c>
      <c r="X128" s="17">
        <v>2003.0</v>
      </c>
      <c r="Y128" s="17">
        <v>198.0</v>
      </c>
      <c r="Z128" s="17">
        <v>7.2</v>
      </c>
      <c r="AA128" s="17">
        <v>2.35</v>
      </c>
      <c r="AB128" s="17">
        <v>0.0</v>
      </c>
    </row>
    <row r="129" ht="15.75" customHeight="1">
      <c r="A129" s="17" t="s">
        <v>53</v>
      </c>
      <c r="B129" s="17" t="s">
        <v>748</v>
      </c>
      <c r="C129" s="17">
        <v>486.0</v>
      </c>
      <c r="D129" s="17">
        <v>112.0</v>
      </c>
      <c r="E129" s="17">
        <v>230.0</v>
      </c>
      <c r="F129" s="17">
        <v>12000.0</v>
      </c>
      <c r="G129" s="17" t="s">
        <v>854</v>
      </c>
      <c r="H129" s="17">
        <v>26000.0</v>
      </c>
      <c r="I129" s="17">
        <v>2.06360018E8</v>
      </c>
      <c r="J129" s="17" t="s">
        <v>56</v>
      </c>
      <c r="K129" s="17" t="s">
        <v>111</v>
      </c>
      <c r="L129" s="17" t="s">
        <v>855</v>
      </c>
      <c r="M129" s="17">
        <v>414070.0</v>
      </c>
      <c r="N129" s="17">
        <v>59803.0</v>
      </c>
      <c r="O129" s="17" t="s">
        <v>775</v>
      </c>
      <c r="P129" s="17">
        <v>3.0</v>
      </c>
      <c r="Q129" s="17" t="s">
        <v>856</v>
      </c>
      <c r="R129" s="18" t="s">
        <v>857</v>
      </c>
      <c r="S129" s="17">
        <v>532.0</v>
      </c>
      <c r="T129" s="17" t="s">
        <v>50</v>
      </c>
      <c r="U129" s="17" t="s">
        <v>51</v>
      </c>
      <c r="V129" s="17" t="s">
        <v>52</v>
      </c>
      <c r="W129" s="17">
        <v>1.7E8</v>
      </c>
      <c r="X129" s="17">
        <v>2013.0</v>
      </c>
      <c r="Y129" s="17">
        <v>20000.0</v>
      </c>
      <c r="Z129" s="17">
        <v>7.1</v>
      </c>
      <c r="AA129" s="17">
        <v>2.35</v>
      </c>
      <c r="AB129" s="17">
        <v>63000.0</v>
      </c>
    </row>
    <row r="130" ht="15.75" customHeight="1">
      <c r="A130" s="17" t="s">
        <v>53</v>
      </c>
      <c r="B130" s="17" t="s">
        <v>858</v>
      </c>
      <c r="C130" s="17">
        <v>739.0</v>
      </c>
      <c r="D130" s="17">
        <v>120.0</v>
      </c>
      <c r="E130" s="17">
        <v>750.0</v>
      </c>
      <c r="F130" s="17">
        <v>943.0</v>
      </c>
      <c r="G130" s="17" t="s">
        <v>789</v>
      </c>
      <c r="H130" s="17">
        <v>27000.0</v>
      </c>
      <c r="I130" s="17">
        <v>1.53629485E8</v>
      </c>
      <c r="J130" s="17" t="s">
        <v>240</v>
      </c>
      <c r="K130" s="17" t="s">
        <v>74</v>
      </c>
      <c r="L130" s="17" t="s">
        <v>859</v>
      </c>
      <c r="M130" s="17">
        <v>552503.0</v>
      </c>
      <c r="N130" s="17">
        <v>40025.0</v>
      </c>
      <c r="O130" s="17" t="s">
        <v>860</v>
      </c>
      <c r="P130" s="17">
        <v>0.0</v>
      </c>
      <c r="Q130" s="17" t="s">
        <v>861</v>
      </c>
      <c r="R130" s="18" t="s">
        <v>862</v>
      </c>
      <c r="S130" s="17">
        <v>1588.0</v>
      </c>
      <c r="T130" s="17" t="s">
        <v>50</v>
      </c>
      <c r="U130" s="17" t="s">
        <v>383</v>
      </c>
      <c r="V130" s="17" t="s">
        <v>598</v>
      </c>
      <c r="W130" s="17">
        <v>1.5E8</v>
      </c>
      <c r="X130" s="17">
        <v>2015.0</v>
      </c>
      <c r="Y130" s="17">
        <v>9000.0</v>
      </c>
      <c r="Z130" s="17">
        <v>8.1</v>
      </c>
      <c r="AA130" s="17">
        <v>2.35</v>
      </c>
      <c r="AB130" s="17">
        <v>191000.0</v>
      </c>
    </row>
    <row r="131" ht="15.75" customHeight="1">
      <c r="A131" s="17" t="s">
        <v>53</v>
      </c>
      <c r="B131" s="17" t="s">
        <v>863</v>
      </c>
      <c r="C131" s="17">
        <v>298.0</v>
      </c>
      <c r="D131" s="17">
        <v>146.0</v>
      </c>
      <c r="E131" s="17">
        <v>2000.0</v>
      </c>
      <c r="F131" s="17">
        <v>294.0</v>
      </c>
      <c r="G131" s="17" t="s">
        <v>864</v>
      </c>
      <c r="H131" s="17">
        <v>15000.0</v>
      </c>
      <c r="I131" s="17">
        <v>1.33375846E8</v>
      </c>
      <c r="J131" s="17" t="s">
        <v>865</v>
      </c>
      <c r="K131" s="17" t="s">
        <v>335</v>
      </c>
      <c r="L131" s="17" t="s">
        <v>866</v>
      </c>
      <c r="M131" s="17">
        <v>207839.0</v>
      </c>
      <c r="N131" s="17">
        <v>16948.0</v>
      </c>
      <c r="O131" s="17" t="s">
        <v>867</v>
      </c>
      <c r="P131" s="17">
        <v>2.0</v>
      </c>
      <c r="Q131" s="17" t="s">
        <v>868</v>
      </c>
      <c r="R131" s="18" t="s">
        <v>869</v>
      </c>
      <c r="S131" s="17">
        <v>435.0</v>
      </c>
      <c r="T131" s="17" t="s">
        <v>50</v>
      </c>
      <c r="U131" s="17" t="s">
        <v>51</v>
      </c>
      <c r="V131" s="17" t="s">
        <v>52</v>
      </c>
      <c r="W131" s="17">
        <v>1.5E8</v>
      </c>
      <c r="X131" s="17">
        <v>2009.0</v>
      </c>
      <c r="Y131" s="17">
        <v>745.0</v>
      </c>
      <c r="Z131" s="17">
        <v>6.7</v>
      </c>
      <c r="AA131" s="17">
        <v>2.35</v>
      </c>
      <c r="AB131" s="17">
        <v>0.0</v>
      </c>
    </row>
    <row r="132" ht="15.75" customHeight="1">
      <c r="A132" s="17" t="s">
        <v>53</v>
      </c>
      <c r="B132" s="17" t="s">
        <v>870</v>
      </c>
      <c r="C132" s="17">
        <v>516.0</v>
      </c>
      <c r="D132" s="17">
        <v>115.0</v>
      </c>
      <c r="E132" s="17">
        <v>0.0</v>
      </c>
      <c r="F132" s="17">
        <v>12000.0</v>
      </c>
      <c r="G132" s="17" t="s">
        <v>854</v>
      </c>
      <c r="H132" s="17">
        <v>26000.0</v>
      </c>
      <c r="I132" s="17">
        <v>1.81015141E8</v>
      </c>
      <c r="J132" s="17" t="s">
        <v>56</v>
      </c>
      <c r="K132" s="17" t="s">
        <v>111</v>
      </c>
      <c r="L132" s="17" t="s">
        <v>871</v>
      </c>
      <c r="M132" s="17">
        <v>536314.0</v>
      </c>
      <c r="N132" s="17">
        <v>60059.0</v>
      </c>
      <c r="O132" s="17" t="s">
        <v>775</v>
      </c>
      <c r="P132" s="17">
        <v>1.0</v>
      </c>
      <c r="Q132" s="17" t="s">
        <v>872</v>
      </c>
      <c r="R132" s="18" t="s">
        <v>873</v>
      </c>
      <c r="S132" s="17">
        <v>738.0</v>
      </c>
      <c r="T132" s="17" t="s">
        <v>50</v>
      </c>
      <c r="U132" s="17" t="s">
        <v>51</v>
      </c>
      <c r="V132" s="17" t="s">
        <v>52</v>
      </c>
      <c r="W132" s="17">
        <v>1.5E8</v>
      </c>
      <c r="X132" s="17">
        <v>2011.0</v>
      </c>
      <c r="Y132" s="17">
        <v>20000.0</v>
      </c>
      <c r="Z132" s="17">
        <v>7.0</v>
      </c>
      <c r="AA132" s="17">
        <v>2.35</v>
      </c>
      <c r="AB132" s="17">
        <v>63000.0</v>
      </c>
    </row>
    <row r="133" ht="15.75" customHeight="1">
      <c r="A133" s="17" t="s">
        <v>53</v>
      </c>
      <c r="B133" s="17" t="s">
        <v>874</v>
      </c>
      <c r="C133" s="17">
        <v>225.0</v>
      </c>
      <c r="D133" s="17">
        <v>96.0</v>
      </c>
      <c r="E133" s="17">
        <v>59.0</v>
      </c>
      <c r="F133" s="17">
        <v>699.0</v>
      </c>
      <c r="G133" s="17" t="s">
        <v>875</v>
      </c>
      <c r="H133" s="17">
        <v>17000.0</v>
      </c>
      <c r="I133" s="17">
        <v>1.14053579E8</v>
      </c>
      <c r="J133" s="17" t="s">
        <v>876</v>
      </c>
      <c r="K133" s="17" t="s">
        <v>502</v>
      </c>
      <c r="L133" s="17" t="s">
        <v>877</v>
      </c>
      <c r="M133" s="17">
        <v>146766.0</v>
      </c>
      <c r="N133" s="17">
        <v>20007.0</v>
      </c>
      <c r="O133" s="17" t="s">
        <v>878</v>
      </c>
      <c r="P133" s="17">
        <v>0.0</v>
      </c>
      <c r="Q133" s="17" t="s">
        <v>879</v>
      </c>
      <c r="R133" s="18" t="s">
        <v>880</v>
      </c>
      <c r="S133" s="17">
        <v>178.0</v>
      </c>
      <c r="T133" s="17" t="s">
        <v>50</v>
      </c>
      <c r="U133" s="17" t="s">
        <v>51</v>
      </c>
      <c r="V133" s="17" t="s">
        <v>108</v>
      </c>
      <c r="W133" s="17">
        <v>1.5E8</v>
      </c>
      <c r="X133" s="17">
        <v>2008.0</v>
      </c>
      <c r="Y133" s="17">
        <v>759.0</v>
      </c>
      <c r="Z133" s="17">
        <v>6.9</v>
      </c>
      <c r="AA133" s="17">
        <v>1.85</v>
      </c>
      <c r="AB133" s="17">
        <v>0.0</v>
      </c>
    </row>
    <row r="134" ht="15.75" customHeight="1">
      <c r="A134" s="17" t="s">
        <v>53</v>
      </c>
      <c r="B134" s="17" t="s">
        <v>881</v>
      </c>
      <c r="C134" s="17">
        <v>145.0</v>
      </c>
      <c r="D134" s="17">
        <v>88.0</v>
      </c>
      <c r="E134" s="17">
        <v>12.0</v>
      </c>
      <c r="F134" s="17">
        <v>182.0</v>
      </c>
      <c r="G134" s="17" t="s">
        <v>882</v>
      </c>
      <c r="H134" s="17">
        <v>730.0</v>
      </c>
      <c r="I134" s="17">
        <v>1.19420252E8</v>
      </c>
      <c r="J134" s="17" t="s">
        <v>883</v>
      </c>
      <c r="K134" s="17" t="s">
        <v>884</v>
      </c>
      <c r="L134" s="17" t="s">
        <v>885</v>
      </c>
      <c r="M134" s="17">
        <v>33042.0</v>
      </c>
      <c r="N134" s="17">
        <v>2217.0</v>
      </c>
      <c r="O134" s="17" t="s">
        <v>886</v>
      </c>
      <c r="P134" s="17">
        <v>0.0</v>
      </c>
      <c r="Q134" s="17" t="s">
        <v>887</v>
      </c>
      <c r="R134" s="18" t="s">
        <v>888</v>
      </c>
      <c r="S134" s="17">
        <v>90.0</v>
      </c>
      <c r="T134" s="17" t="s">
        <v>50</v>
      </c>
      <c r="U134" s="17" t="s">
        <v>51</v>
      </c>
      <c r="V134" s="17" t="s">
        <v>108</v>
      </c>
      <c r="W134" s="17">
        <v>1.5E8</v>
      </c>
      <c r="X134" s="17">
        <v>2009.0</v>
      </c>
      <c r="Y134" s="17">
        <v>607.0</v>
      </c>
      <c r="Z134" s="17">
        <v>5.1</v>
      </c>
      <c r="AA134" s="17">
        <v>2.35</v>
      </c>
      <c r="AB134" s="17">
        <v>0.0</v>
      </c>
    </row>
    <row r="135" ht="15.75" customHeight="1">
      <c r="A135" s="17" t="s">
        <v>53</v>
      </c>
      <c r="B135" s="17" t="s">
        <v>889</v>
      </c>
      <c r="C135" s="17">
        <v>310.0</v>
      </c>
      <c r="D135" s="17">
        <v>99.0</v>
      </c>
      <c r="E135" s="17">
        <v>473.0</v>
      </c>
      <c r="F135" s="17">
        <v>502.0</v>
      </c>
      <c r="G135" s="17" t="s">
        <v>890</v>
      </c>
      <c r="H135" s="17">
        <v>14000.0</v>
      </c>
      <c r="I135" s="17">
        <v>8.3640426E7</v>
      </c>
      <c r="J135" s="17" t="s">
        <v>56</v>
      </c>
      <c r="K135" s="17" t="s">
        <v>241</v>
      </c>
      <c r="L135" s="17" t="s">
        <v>891</v>
      </c>
      <c r="M135" s="17">
        <v>152826.0</v>
      </c>
      <c r="N135" s="17">
        <v>16184.0</v>
      </c>
      <c r="O135" s="17" t="s">
        <v>892</v>
      </c>
      <c r="P135" s="17">
        <v>0.0</v>
      </c>
      <c r="Q135" s="17" t="s">
        <v>893</v>
      </c>
      <c r="R135" s="18" t="s">
        <v>894</v>
      </c>
      <c r="S135" s="17">
        <v>253.0</v>
      </c>
      <c r="T135" s="17" t="s">
        <v>50</v>
      </c>
      <c r="U135" s="17" t="s">
        <v>51</v>
      </c>
      <c r="V135" s="17" t="s">
        <v>52</v>
      </c>
      <c r="W135" s="17">
        <v>1.5E8</v>
      </c>
      <c r="X135" s="17">
        <v>2012.0</v>
      </c>
      <c r="Y135" s="17">
        <v>897.0</v>
      </c>
      <c r="Z135" s="17">
        <v>5.8</v>
      </c>
      <c r="AA135" s="17">
        <v>1.85</v>
      </c>
      <c r="AB135" s="17">
        <v>19000.0</v>
      </c>
    </row>
    <row r="136" ht="15.75" customHeight="1">
      <c r="A136" s="17" t="s">
        <v>53</v>
      </c>
      <c r="B136" s="17" t="s">
        <v>268</v>
      </c>
      <c r="C136" s="17">
        <v>526.0</v>
      </c>
      <c r="D136" s="17">
        <v>113.0</v>
      </c>
      <c r="E136" s="17">
        <v>13000.0</v>
      </c>
      <c r="F136" s="17">
        <v>16000.0</v>
      </c>
      <c r="G136" s="17" t="s">
        <v>502</v>
      </c>
      <c r="H136" s="17">
        <v>40000.0</v>
      </c>
      <c r="I136" s="17">
        <v>7.9711678E7</v>
      </c>
      <c r="J136" s="17" t="s">
        <v>895</v>
      </c>
      <c r="K136" s="17" t="s">
        <v>57</v>
      </c>
      <c r="L136" s="17" t="s">
        <v>896</v>
      </c>
      <c r="M136" s="17">
        <v>199039.0</v>
      </c>
      <c r="N136" s="17">
        <v>80849.0</v>
      </c>
      <c r="O136" s="17" t="s">
        <v>214</v>
      </c>
      <c r="P136" s="17">
        <v>7.0</v>
      </c>
      <c r="Q136" s="17" t="s">
        <v>897</v>
      </c>
      <c r="R136" s="18" t="s">
        <v>898</v>
      </c>
      <c r="S136" s="17">
        <v>479.0</v>
      </c>
      <c r="T136" s="17" t="s">
        <v>50</v>
      </c>
      <c r="U136" s="17" t="s">
        <v>51</v>
      </c>
      <c r="V136" s="17" t="s">
        <v>52</v>
      </c>
      <c r="W136" s="17">
        <v>1.0E8</v>
      </c>
      <c r="X136" s="17">
        <v>2012.0</v>
      </c>
      <c r="Y136" s="17">
        <v>17000.0</v>
      </c>
      <c r="Z136" s="17">
        <v>6.2</v>
      </c>
      <c r="AA136" s="17">
        <v>1.85</v>
      </c>
      <c r="AB136" s="17">
        <v>82000.0</v>
      </c>
    </row>
    <row r="137" ht="15.75" customHeight="1">
      <c r="A137" s="17" t="s">
        <v>53</v>
      </c>
      <c r="B137" s="17" t="s">
        <v>899</v>
      </c>
      <c r="C137" s="17">
        <v>465.0</v>
      </c>
      <c r="D137" s="17">
        <v>131.0</v>
      </c>
      <c r="E137" s="17">
        <v>188.0</v>
      </c>
      <c r="F137" s="17">
        <v>641.0</v>
      </c>
      <c r="G137" s="17" t="s">
        <v>900</v>
      </c>
      <c r="H137" s="17">
        <v>10000.0</v>
      </c>
      <c r="I137" s="17">
        <v>1.95000874E8</v>
      </c>
      <c r="J137" s="17" t="s">
        <v>64</v>
      </c>
      <c r="K137" s="17" t="s">
        <v>536</v>
      </c>
      <c r="L137" s="17" t="s">
        <v>901</v>
      </c>
      <c r="M137" s="17">
        <v>232187.0</v>
      </c>
      <c r="N137" s="17">
        <v>21840.0</v>
      </c>
      <c r="O137" s="17" t="s">
        <v>902</v>
      </c>
      <c r="P137" s="17">
        <v>0.0</v>
      </c>
      <c r="Q137" s="17" t="s">
        <v>903</v>
      </c>
      <c r="R137" s="18" t="s">
        <v>904</v>
      </c>
      <c r="S137" s="17">
        <v>440.0</v>
      </c>
      <c r="T137" s="17" t="s">
        <v>50</v>
      </c>
      <c r="U137" s="17" t="s">
        <v>905</v>
      </c>
      <c r="V137" s="17" t="s">
        <v>52</v>
      </c>
      <c r="W137" s="17">
        <v>1.5E8</v>
      </c>
      <c r="X137" s="17">
        <v>2015.0</v>
      </c>
      <c r="Y137" s="17">
        <v>10000.0</v>
      </c>
      <c r="Z137" s="17">
        <v>7.4</v>
      </c>
      <c r="AA137" s="17">
        <v>2.35</v>
      </c>
      <c r="AB137" s="17">
        <v>47000.0</v>
      </c>
    </row>
    <row r="138" ht="15.75" customHeight="1">
      <c r="A138" s="17" t="s">
        <v>53</v>
      </c>
      <c r="B138" s="17" t="s">
        <v>906</v>
      </c>
      <c r="C138" s="17">
        <v>357.0</v>
      </c>
      <c r="D138" s="17">
        <v>119.0</v>
      </c>
      <c r="E138" s="17">
        <v>394.0</v>
      </c>
      <c r="F138" s="17">
        <v>162.0</v>
      </c>
      <c r="G138" s="17" t="s">
        <v>907</v>
      </c>
      <c r="H138" s="17">
        <v>12000.0</v>
      </c>
      <c r="I138" s="17">
        <v>6.1937495E7</v>
      </c>
      <c r="J138" s="17" t="s">
        <v>908</v>
      </c>
      <c r="K138" s="17" t="s">
        <v>775</v>
      </c>
      <c r="L138" s="17" t="s">
        <v>909</v>
      </c>
      <c r="M138" s="17">
        <v>89442.0</v>
      </c>
      <c r="N138" s="17">
        <v>13071.0</v>
      </c>
      <c r="O138" s="17" t="s">
        <v>910</v>
      </c>
      <c r="P138" s="17">
        <v>0.0</v>
      </c>
      <c r="Q138" s="17" t="s">
        <v>911</v>
      </c>
      <c r="R138" s="18" t="s">
        <v>912</v>
      </c>
      <c r="S138" s="17">
        <v>432.0</v>
      </c>
      <c r="T138" s="17" t="s">
        <v>50</v>
      </c>
      <c r="U138" s="17" t="s">
        <v>51</v>
      </c>
      <c r="V138" s="17" t="s">
        <v>598</v>
      </c>
      <c r="W138" s="17">
        <v>1.5E8</v>
      </c>
      <c r="X138" s="17">
        <v>2010.0</v>
      </c>
      <c r="Y138" s="17">
        <v>490.0</v>
      </c>
      <c r="Z138" s="17">
        <v>5.8</v>
      </c>
      <c r="AA138" s="17">
        <v>1.85</v>
      </c>
      <c r="AB138" s="17">
        <v>0.0</v>
      </c>
    </row>
    <row r="139" ht="15.75" customHeight="1">
      <c r="A139" s="17" t="s">
        <v>53</v>
      </c>
      <c r="B139" s="17" t="s">
        <v>913</v>
      </c>
      <c r="C139" s="17">
        <v>194.0</v>
      </c>
      <c r="D139" s="17">
        <v>91.0</v>
      </c>
      <c r="E139" s="17">
        <v>58.0</v>
      </c>
      <c r="F139" s="17">
        <v>826.0</v>
      </c>
      <c r="G139" s="17" t="s">
        <v>914</v>
      </c>
      <c r="H139" s="17">
        <v>2000.0</v>
      </c>
      <c r="I139" s="17">
        <v>1.26597121E8</v>
      </c>
      <c r="J139" s="17" t="s">
        <v>484</v>
      </c>
      <c r="K139" s="17" t="s">
        <v>915</v>
      </c>
      <c r="L139" s="17" t="s">
        <v>916</v>
      </c>
      <c r="M139" s="17">
        <v>105902.0</v>
      </c>
      <c r="N139" s="17">
        <v>6576.0</v>
      </c>
      <c r="O139" s="17" t="s">
        <v>917</v>
      </c>
      <c r="P139" s="17">
        <v>0.0</v>
      </c>
      <c r="Q139" s="17" t="s">
        <v>918</v>
      </c>
      <c r="R139" s="18" t="s">
        <v>919</v>
      </c>
      <c r="S139" s="17">
        <v>206.0</v>
      </c>
      <c r="T139" s="17" t="s">
        <v>50</v>
      </c>
      <c r="U139" s="17" t="s">
        <v>51</v>
      </c>
      <c r="V139" s="17" t="s">
        <v>108</v>
      </c>
      <c r="W139" s="17">
        <v>1.5E8</v>
      </c>
      <c r="X139" s="17">
        <v>2007.0</v>
      </c>
      <c r="Y139" s="17">
        <v>852.0</v>
      </c>
      <c r="Z139" s="17">
        <v>6.2</v>
      </c>
      <c r="AA139" s="17">
        <v>1.85</v>
      </c>
      <c r="AB139" s="17">
        <v>0.0</v>
      </c>
    </row>
    <row r="140" ht="15.75" customHeight="1">
      <c r="A140" s="17" t="s">
        <v>53</v>
      </c>
      <c r="B140" s="17" t="s">
        <v>920</v>
      </c>
      <c r="C140" s="17">
        <v>284.0</v>
      </c>
      <c r="D140" s="17">
        <v>90.0</v>
      </c>
      <c r="E140" s="17">
        <v>90.0</v>
      </c>
      <c r="F140" s="17">
        <v>15.0</v>
      </c>
      <c r="G140" s="17" t="s">
        <v>453</v>
      </c>
      <c r="H140" s="17">
        <v>11000.0</v>
      </c>
      <c r="I140" s="17">
        <v>1.65230261E8</v>
      </c>
      <c r="J140" s="17" t="s">
        <v>816</v>
      </c>
      <c r="K140" s="17" t="s">
        <v>578</v>
      </c>
      <c r="L140" s="17" t="s">
        <v>921</v>
      </c>
      <c r="M140" s="17">
        <v>182718.0</v>
      </c>
      <c r="N140" s="17">
        <v>21015.0</v>
      </c>
      <c r="O140" s="17" t="s">
        <v>922</v>
      </c>
      <c r="P140" s="17">
        <v>0.0</v>
      </c>
      <c r="Q140" s="17" t="s">
        <v>923</v>
      </c>
      <c r="R140" s="18" t="s">
        <v>924</v>
      </c>
      <c r="S140" s="17">
        <v>209.0</v>
      </c>
      <c r="T140" s="17" t="s">
        <v>50</v>
      </c>
      <c r="U140" s="17" t="s">
        <v>51</v>
      </c>
      <c r="V140" s="17" t="s">
        <v>108</v>
      </c>
      <c r="W140" s="17">
        <v>1.5E8</v>
      </c>
      <c r="X140" s="17">
        <v>2011.0</v>
      </c>
      <c r="Y140" s="17">
        <v>10000.0</v>
      </c>
      <c r="Z140" s="17">
        <v>7.3</v>
      </c>
      <c r="AA140" s="17">
        <v>2.35</v>
      </c>
      <c r="AB140" s="17">
        <v>20000.0</v>
      </c>
    </row>
    <row r="141" ht="15.75" customHeight="1">
      <c r="A141" s="17" t="s">
        <v>53</v>
      </c>
      <c r="B141" s="17" t="s">
        <v>925</v>
      </c>
      <c r="C141" s="17">
        <v>280.0</v>
      </c>
      <c r="D141" s="17">
        <v>103.0</v>
      </c>
      <c r="E141" s="17">
        <v>0.0</v>
      </c>
      <c r="F141" s="17">
        <v>346.0</v>
      </c>
      <c r="G141" s="17" t="s">
        <v>926</v>
      </c>
      <c r="H141" s="17">
        <v>1000.0</v>
      </c>
      <c r="I141" s="17">
        <v>1.31564731E8</v>
      </c>
      <c r="J141" s="17" t="s">
        <v>161</v>
      </c>
      <c r="K141" s="17" t="s">
        <v>927</v>
      </c>
      <c r="L141" s="17" t="s">
        <v>928</v>
      </c>
      <c r="M141" s="17">
        <v>118951.0</v>
      </c>
      <c r="N141" s="17">
        <v>2857.0</v>
      </c>
      <c r="O141" s="17" t="s">
        <v>929</v>
      </c>
      <c r="P141" s="17">
        <v>0.0</v>
      </c>
      <c r="Q141" s="17" t="s">
        <v>930</v>
      </c>
      <c r="R141" s="18" t="s">
        <v>931</v>
      </c>
      <c r="S141" s="17">
        <v>1382.0</v>
      </c>
      <c r="T141" s="17" t="s">
        <v>50</v>
      </c>
      <c r="U141" s="17" t="s">
        <v>51</v>
      </c>
      <c r="V141" s="17" t="s">
        <v>108</v>
      </c>
      <c r="W141" s="17">
        <v>1.5E8</v>
      </c>
      <c r="X141" s="17">
        <v>2010.0</v>
      </c>
      <c r="Y141" s="17">
        <v>756.0</v>
      </c>
      <c r="Z141" s="17">
        <v>4.2</v>
      </c>
      <c r="AA141" s="17">
        <v>2.35</v>
      </c>
      <c r="AB141" s="17">
        <v>18000.0</v>
      </c>
    </row>
    <row r="142" ht="15.75" customHeight="1">
      <c r="A142" s="17" t="s">
        <v>53</v>
      </c>
      <c r="B142" s="17" t="s">
        <v>364</v>
      </c>
      <c r="C142" s="17">
        <v>310.0</v>
      </c>
      <c r="D142" s="17">
        <v>124.0</v>
      </c>
      <c r="E142" s="17">
        <v>14000.0</v>
      </c>
      <c r="F142" s="17">
        <v>979.0</v>
      </c>
      <c r="G142" s="17" t="s">
        <v>536</v>
      </c>
      <c r="H142" s="17">
        <v>22000.0</v>
      </c>
      <c r="I142" s="17">
        <v>1.33382309E8</v>
      </c>
      <c r="J142" s="17" t="s">
        <v>64</v>
      </c>
      <c r="K142" s="17" t="s">
        <v>710</v>
      </c>
      <c r="L142" s="17" t="s">
        <v>932</v>
      </c>
      <c r="M142" s="17">
        <v>256695.0</v>
      </c>
      <c r="N142" s="17">
        <v>34817.0</v>
      </c>
      <c r="O142" s="17" t="s">
        <v>372</v>
      </c>
      <c r="P142" s="17">
        <v>0.0</v>
      </c>
      <c r="Q142" s="17" t="s">
        <v>933</v>
      </c>
      <c r="R142" s="18" t="s">
        <v>934</v>
      </c>
      <c r="S142" s="17">
        <v>871.0</v>
      </c>
      <c r="T142" s="17" t="s">
        <v>50</v>
      </c>
      <c r="U142" s="17" t="s">
        <v>51</v>
      </c>
      <c r="V142" s="17" t="s">
        <v>52</v>
      </c>
      <c r="W142" s="17">
        <v>1.5E8</v>
      </c>
      <c r="X142" s="17">
        <v>2006.0</v>
      </c>
      <c r="Y142" s="17">
        <v>10000.0</v>
      </c>
      <c r="Z142" s="17">
        <v>6.9</v>
      </c>
      <c r="AA142" s="17">
        <v>2.35</v>
      </c>
      <c r="AB142" s="17">
        <v>0.0</v>
      </c>
    </row>
    <row r="143" ht="15.75" customHeight="1">
      <c r="A143" s="17" t="s">
        <v>53</v>
      </c>
      <c r="B143" s="17" t="s">
        <v>441</v>
      </c>
      <c r="C143" s="17">
        <v>339.0</v>
      </c>
      <c r="D143" s="17">
        <v>131.0</v>
      </c>
      <c r="E143" s="17">
        <v>776.0</v>
      </c>
      <c r="F143" s="17">
        <v>256.0</v>
      </c>
      <c r="G143" s="17" t="s">
        <v>935</v>
      </c>
      <c r="H143" s="17">
        <v>17000.0</v>
      </c>
      <c r="I143" s="17">
        <v>7.3103784E7</v>
      </c>
      <c r="J143" s="17" t="s">
        <v>936</v>
      </c>
      <c r="K143" s="17" t="s">
        <v>457</v>
      </c>
      <c r="L143" s="17" t="s">
        <v>937</v>
      </c>
      <c r="M143" s="17">
        <v>164238.0</v>
      </c>
      <c r="N143" s="17">
        <v>18204.0</v>
      </c>
      <c r="O143" s="17" t="s">
        <v>938</v>
      </c>
      <c r="P143" s="17">
        <v>2.0</v>
      </c>
      <c r="Q143" s="17" t="s">
        <v>939</v>
      </c>
      <c r="R143" s="18" t="s">
        <v>940</v>
      </c>
      <c r="S143" s="17">
        <v>434.0</v>
      </c>
      <c r="T143" s="17" t="s">
        <v>50</v>
      </c>
      <c r="U143" s="17" t="s">
        <v>51</v>
      </c>
      <c r="V143" s="17" t="s">
        <v>52</v>
      </c>
      <c r="W143" s="17">
        <v>1.5E8</v>
      </c>
      <c r="X143" s="17">
        <v>2013.0</v>
      </c>
      <c r="Y143" s="17">
        <v>551.0</v>
      </c>
      <c r="Z143" s="17">
        <v>6.4</v>
      </c>
      <c r="AA143" s="17">
        <v>2.35</v>
      </c>
      <c r="AB143" s="17">
        <v>33000.0</v>
      </c>
    </row>
    <row r="144" ht="15.75" customHeight="1">
      <c r="A144" s="17" t="s">
        <v>53</v>
      </c>
      <c r="B144" s="17" t="s">
        <v>941</v>
      </c>
      <c r="C144" s="17">
        <v>132.0</v>
      </c>
      <c r="D144" s="17">
        <v>88.0</v>
      </c>
      <c r="E144" s="17">
        <v>25.0</v>
      </c>
      <c r="F144" s="17">
        <v>433.0</v>
      </c>
      <c r="G144" s="17" t="s">
        <v>942</v>
      </c>
      <c r="H144" s="17">
        <v>921.0</v>
      </c>
      <c r="I144" s="17">
        <v>2.1379315E7</v>
      </c>
      <c r="J144" s="17" t="s">
        <v>491</v>
      </c>
      <c r="K144" s="17" t="s">
        <v>943</v>
      </c>
      <c r="L144" s="17" t="s">
        <v>944</v>
      </c>
      <c r="M144" s="17">
        <v>17590.0</v>
      </c>
      <c r="N144" s="17">
        <v>2652.0</v>
      </c>
      <c r="O144" s="17" t="s">
        <v>945</v>
      </c>
      <c r="P144" s="17">
        <v>0.0</v>
      </c>
      <c r="Q144" s="17" t="s">
        <v>946</v>
      </c>
      <c r="R144" s="18" t="s">
        <v>947</v>
      </c>
      <c r="S144" s="17">
        <v>112.0</v>
      </c>
      <c r="T144" s="17" t="s">
        <v>50</v>
      </c>
      <c r="U144" s="17" t="s">
        <v>51</v>
      </c>
      <c r="V144" s="17" t="s">
        <v>108</v>
      </c>
      <c r="W144" s="17">
        <v>1.5E8</v>
      </c>
      <c r="X144" s="17">
        <v>2011.0</v>
      </c>
      <c r="Y144" s="17">
        <v>562.0</v>
      </c>
      <c r="Z144" s="17">
        <v>5.4</v>
      </c>
      <c r="AA144" s="17">
        <v>2.35</v>
      </c>
      <c r="AB144" s="17">
        <v>0.0</v>
      </c>
    </row>
    <row r="145" ht="15.75" customHeight="1">
      <c r="A145" s="17" t="s">
        <v>53</v>
      </c>
      <c r="B145" s="17" t="s">
        <v>948</v>
      </c>
      <c r="C145" s="17">
        <v>135.0</v>
      </c>
      <c r="D145" s="17">
        <v>85.0</v>
      </c>
      <c r="E145" s="17">
        <v>42.0</v>
      </c>
      <c r="F145" s="17">
        <v>586.0</v>
      </c>
      <c r="G145" s="17" t="s">
        <v>226</v>
      </c>
      <c r="H145" s="17">
        <v>20000.0</v>
      </c>
      <c r="I145" s="17">
        <v>6.4459316E7</v>
      </c>
      <c r="J145" s="17" t="s">
        <v>484</v>
      </c>
      <c r="K145" s="17" t="s">
        <v>276</v>
      </c>
      <c r="L145" s="17" t="s">
        <v>949</v>
      </c>
      <c r="M145" s="17">
        <v>85086.0</v>
      </c>
      <c r="N145" s="17">
        <v>35161.0</v>
      </c>
      <c r="O145" s="17" t="s">
        <v>950</v>
      </c>
      <c r="P145" s="17">
        <v>0.0</v>
      </c>
      <c r="Q145" s="17" t="s">
        <v>951</v>
      </c>
      <c r="R145" s="18" t="s">
        <v>952</v>
      </c>
      <c r="S145" s="17">
        <v>122.0</v>
      </c>
      <c r="T145" s="17" t="s">
        <v>50</v>
      </c>
      <c r="U145" s="17" t="s">
        <v>70</v>
      </c>
      <c r="V145" s="17" t="s">
        <v>108</v>
      </c>
      <c r="W145" s="17">
        <v>1.49E8</v>
      </c>
      <c r="X145" s="17">
        <v>2006.0</v>
      </c>
      <c r="Y145" s="17">
        <v>14000.0</v>
      </c>
      <c r="Z145" s="17">
        <v>6.7</v>
      </c>
      <c r="AA145" s="17">
        <v>1.85</v>
      </c>
      <c r="AB145" s="17">
        <v>0.0</v>
      </c>
    </row>
    <row r="146" ht="15.75" customHeight="1">
      <c r="A146" s="17" t="s">
        <v>53</v>
      </c>
      <c r="B146" s="17" t="s">
        <v>953</v>
      </c>
      <c r="C146" s="17">
        <v>256.0</v>
      </c>
      <c r="D146" s="17">
        <v>111.0</v>
      </c>
      <c r="E146" s="17">
        <v>456.0</v>
      </c>
      <c r="F146" s="17">
        <v>394.0</v>
      </c>
      <c r="G146" s="17" t="s">
        <v>954</v>
      </c>
      <c r="H146" s="17">
        <v>20000.0</v>
      </c>
      <c r="I146" s="17">
        <v>3.4964818E7</v>
      </c>
      <c r="J146" s="17" t="s">
        <v>213</v>
      </c>
      <c r="K146" s="17" t="s">
        <v>276</v>
      </c>
      <c r="L146" s="17" t="s">
        <v>955</v>
      </c>
      <c r="M146" s="17">
        <v>39956.0</v>
      </c>
      <c r="N146" s="17">
        <v>21393.0</v>
      </c>
      <c r="O146" s="17" t="s">
        <v>956</v>
      </c>
      <c r="P146" s="17">
        <v>4.0</v>
      </c>
      <c r="Q146" s="17" t="s">
        <v>957</v>
      </c>
      <c r="R146" s="18" t="s">
        <v>958</v>
      </c>
      <c r="S146" s="17">
        <v>186.0</v>
      </c>
      <c r="T146" s="17" t="s">
        <v>50</v>
      </c>
      <c r="U146" s="17" t="s">
        <v>51</v>
      </c>
      <c r="V146" s="17" t="s">
        <v>108</v>
      </c>
      <c r="W146" s="17">
        <v>1.5E8</v>
      </c>
      <c r="X146" s="17">
        <v>2015.0</v>
      </c>
      <c r="Y146" s="17">
        <v>548.0</v>
      </c>
      <c r="Z146" s="17">
        <v>5.8</v>
      </c>
      <c r="AA146" s="17">
        <v>2.35</v>
      </c>
      <c r="AB146" s="17">
        <v>24000.0</v>
      </c>
    </row>
    <row r="147" ht="15.75" customHeight="1">
      <c r="A147" s="17" t="s">
        <v>53</v>
      </c>
      <c r="B147" s="17" t="s">
        <v>959</v>
      </c>
      <c r="C147" s="17">
        <v>196.0</v>
      </c>
      <c r="D147" s="17">
        <v>92.0</v>
      </c>
      <c r="E147" s="17">
        <v>50.0</v>
      </c>
      <c r="F147" s="17">
        <v>517.0</v>
      </c>
      <c r="G147" s="17" t="s">
        <v>960</v>
      </c>
      <c r="H147" s="17">
        <v>3000.0</v>
      </c>
      <c r="I147" s="17">
        <v>1.11505642E8</v>
      </c>
      <c r="J147" s="17" t="s">
        <v>634</v>
      </c>
      <c r="K147" s="17" t="s">
        <v>961</v>
      </c>
      <c r="L147" s="17" t="s">
        <v>962</v>
      </c>
      <c r="M147" s="17">
        <v>47900.0</v>
      </c>
      <c r="N147" s="17">
        <v>5810.0</v>
      </c>
      <c r="O147" s="17" t="s">
        <v>963</v>
      </c>
      <c r="P147" s="17">
        <v>2.0</v>
      </c>
      <c r="Q147" s="17" t="s">
        <v>964</v>
      </c>
      <c r="R147" s="18" t="s">
        <v>965</v>
      </c>
      <c r="S147" s="17">
        <v>130.0</v>
      </c>
      <c r="T147" s="17" t="s">
        <v>50</v>
      </c>
      <c r="U147" s="17" t="s">
        <v>51</v>
      </c>
      <c r="V147" s="17" t="s">
        <v>108</v>
      </c>
      <c r="W147" s="17">
        <v>1.45E8</v>
      </c>
      <c r="X147" s="17">
        <v>2014.0</v>
      </c>
      <c r="Y147" s="17">
        <v>1000.0</v>
      </c>
      <c r="Z147" s="17">
        <v>6.9</v>
      </c>
      <c r="AA147" s="17">
        <v>1.85</v>
      </c>
      <c r="AB147" s="17">
        <v>11000.0</v>
      </c>
    </row>
    <row r="148" ht="15.75" customHeight="1">
      <c r="A148" s="17" t="s">
        <v>53</v>
      </c>
      <c r="B148" s="17" t="s">
        <v>723</v>
      </c>
      <c r="C148" s="17">
        <v>220.0</v>
      </c>
      <c r="D148" s="17">
        <v>196.0</v>
      </c>
      <c r="E148" s="17">
        <v>249.0</v>
      </c>
      <c r="F148" s="17">
        <v>844.0</v>
      </c>
      <c r="G148" s="17" t="s">
        <v>55</v>
      </c>
      <c r="H148" s="17">
        <v>11000.0</v>
      </c>
      <c r="I148" s="17">
        <v>1.33228348E8</v>
      </c>
      <c r="J148" s="17" t="s">
        <v>966</v>
      </c>
      <c r="K148" s="17" t="s">
        <v>353</v>
      </c>
      <c r="L148" s="17" t="s">
        <v>967</v>
      </c>
      <c r="M148" s="17">
        <v>381672.0</v>
      </c>
      <c r="N148" s="17">
        <v>17944.0</v>
      </c>
      <c r="O148" s="17" t="s">
        <v>968</v>
      </c>
      <c r="P148" s="17">
        <v>2.0</v>
      </c>
      <c r="Q148" s="17" t="s">
        <v>969</v>
      </c>
      <c r="R148" s="18" t="s">
        <v>970</v>
      </c>
      <c r="S148" s="17">
        <v>1694.0</v>
      </c>
      <c r="T148" s="17" t="s">
        <v>50</v>
      </c>
      <c r="U148" s="17" t="s">
        <v>51</v>
      </c>
      <c r="V148" s="17" t="s">
        <v>598</v>
      </c>
      <c r="W148" s="17">
        <v>1.75E8</v>
      </c>
      <c r="X148" s="17">
        <v>2004.0</v>
      </c>
      <c r="Y148" s="17">
        <v>5000.0</v>
      </c>
      <c r="Z148" s="17">
        <v>7.2</v>
      </c>
      <c r="AA148" s="17">
        <v>2.35</v>
      </c>
      <c r="AB148" s="17">
        <v>0.0</v>
      </c>
    </row>
    <row r="149" ht="15.75" customHeight="1">
      <c r="A149" s="17" t="s">
        <v>53</v>
      </c>
      <c r="B149" s="17" t="s">
        <v>814</v>
      </c>
      <c r="C149" s="17">
        <v>211.0</v>
      </c>
      <c r="D149" s="17">
        <v>93.0</v>
      </c>
      <c r="E149" s="17">
        <v>35.0</v>
      </c>
      <c r="F149" s="17">
        <v>436.0</v>
      </c>
      <c r="G149" s="17" t="s">
        <v>971</v>
      </c>
      <c r="H149" s="17">
        <v>851.0</v>
      </c>
      <c r="I149" s="17">
        <v>2.16366733E8</v>
      </c>
      <c r="J149" s="17" t="s">
        <v>484</v>
      </c>
      <c r="K149" s="17" t="s">
        <v>815</v>
      </c>
      <c r="L149" s="17" t="s">
        <v>972</v>
      </c>
      <c r="M149" s="17">
        <v>119213.0</v>
      </c>
      <c r="N149" s="17">
        <v>2444.0</v>
      </c>
      <c r="O149" s="17" t="s">
        <v>819</v>
      </c>
      <c r="P149" s="17">
        <v>0.0</v>
      </c>
      <c r="Q149" s="17" t="s">
        <v>973</v>
      </c>
      <c r="R149" s="18" t="s">
        <v>974</v>
      </c>
      <c r="S149" s="17">
        <v>154.0</v>
      </c>
      <c r="T149" s="17" t="s">
        <v>50</v>
      </c>
      <c r="U149" s="17" t="s">
        <v>51</v>
      </c>
      <c r="V149" s="17" t="s">
        <v>108</v>
      </c>
      <c r="W149" s="17">
        <v>1.45E8</v>
      </c>
      <c r="X149" s="17">
        <v>2012.0</v>
      </c>
      <c r="Y149" s="17">
        <v>770.0</v>
      </c>
      <c r="Z149" s="17">
        <v>6.9</v>
      </c>
      <c r="AA149" s="17">
        <v>1.85</v>
      </c>
      <c r="AB149" s="17">
        <v>17000.0</v>
      </c>
    </row>
    <row r="150" ht="15.75" customHeight="1">
      <c r="A150" s="17" t="s">
        <v>760</v>
      </c>
      <c r="B150" s="17" t="s">
        <v>975</v>
      </c>
      <c r="C150" s="17">
        <v>264.0</v>
      </c>
      <c r="D150" s="17">
        <v>133.0</v>
      </c>
      <c r="E150" s="17">
        <v>93.0</v>
      </c>
      <c r="F150" s="17">
        <v>746.0</v>
      </c>
      <c r="G150" s="17" t="s">
        <v>976</v>
      </c>
      <c r="H150" s="17">
        <v>769.0</v>
      </c>
      <c r="I150" s="17">
        <v>1.60201106E8</v>
      </c>
      <c r="J150" s="17" t="s">
        <v>64</v>
      </c>
      <c r="K150" s="17" t="s">
        <v>977</v>
      </c>
      <c r="L150" s="17" t="s">
        <v>978</v>
      </c>
      <c r="M150" s="17">
        <v>169914.0</v>
      </c>
      <c r="N150" s="17">
        <v>2538.0</v>
      </c>
      <c r="O150" s="17" t="s">
        <v>979</v>
      </c>
      <c r="P150" s="17">
        <v>0.0</v>
      </c>
      <c r="Q150" s="17" t="s">
        <v>980</v>
      </c>
      <c r="R150" s="18" t="s">
        <v>981</v>
      </c>
      <c r="S150" s="17">
        <v>1185.0</v>
      </c>
      <c r="T150" s="17" t="s">
        <v>50</v>
      </c>
      <c r="U150" s="17" t="s">
        <v>70</v>
      </c>
      <c r="V150" s="17" t="s">
        <v>52</v>
      </c>
      <c r="W150" s="17">
        <v>1.42E8</v>
      </c>
      <c r="X150" s="17">
        <v>2002.0</v>
      </c>
      <c r="Y150" s="17">
        <v>766.0</v>
      </c>
      <c r="Z150" s="17">
        <v>6.1</v>
      </c>
      <c r="AA150" s="17">
        <v>2.35</v>
      </c>
      <c r="AB150" s="17">
        <v>0.0</v>
      </c>
    </row>
    <row r="151" ht="15.75" customHeight="1">
      <c r="A151" s="17" t="s">
        <v>53</v>
      </c>
      <c r="B151" s="17" t="s">
        <v>982</v>
      </c>
      <c r="C151" s="17">
        <v>464.0</v>
      </c>
      <c r="D151" s="17">
        <v>116.0</v>
      </c>
      <c r="E151" s="17">
        <v>176.0</v>
      </c>
      <c r="F151" s="17">
        <v>322.0</v>
      </c>
      <c r="G151" s="17" t="s">
        <v>983</v>
      </c>
      <c r="H151" s="17">
        <v>783.0</v>
      </c>
      <c r="I151" s="17">
        <v>1.18099659E8</v>
      </c>
      <c r="J151" s="17" t="s">
        <v>984</v>
      </c>
      <c r="K151" s="17" t="s">
        <v>985</v>
      </c>
      <c r="L151" s="17" t="s">
        <v>986</v>
      </c>
      <c r="M151" s="17">
        <v>69757.0</v>
      </c>
      <c r="N151" s="17">
        <v>2097.0</v>
      </c>
      <c r="O151" s="17" t="s">
        <v>987</v>
      </c>
      <c r="P151" s="17">
        <v>4.0</v>
      </c>
      <c r="Q151" s="17" t="s">
        <v>988</v>
      </c>
      <c r="R151" s="18" t="s">
        <v>989</v>
      </c>
      <c r="S151" s="17">
        <v>1211.0</v>
      </c>
      <c r="T151" s="17" t="s">
        <v>50</v>
      </c>
      <c r="U151" s="17" t="s">
        <v>51</v>
      </c>
      <c r="V151" s="17" t="s">
        <v>52</v>
      </c>
      <c r="W151" s="17">
        <v>1.44E8</v>
      </c>
      <c r="X151" s="17">
        <v>2016.0</v>
      </c>
      <c r="Y151" s="17">
        <v>370.0</v>
      </c>
      <c r="Z151" s="17">
        <v>5.5</v>
      </c>
      <c r="AA151" s="17">
        <v>2.35</v>
      </c>
      <c r="AB151" s="17">
        <v>62000.0</v>
      </c>
    </row>
    <row r="152" ht="15.75" customHeight="1">
      <c r="A152" s="17" t="s">
        <v>53</v>
      </c>
      <c r="B152" s="17" t="s">
        <v>291</v>
      </c>
      <c r="C152" s="17">
        <v>167.0</v>
      </c>
      <c r="D152" s="17">
        <v>153.0</v>
      </c>
      <c r="E152" s="17">
        <v>0.0</v>
      </c>
      <c r="F152" s="17">
        <v>537.0</v>
      </c>
      <c r="G152" s="17" t="s">
        <v>285</v>
      </c>
      <c r="H152" s="17">
        <v>13000.0</v>
      </c>
      <c r="I152" s="17">
        <v>2.01573391E8</v>
      </c>
      <c r="J152" s="17" t="s">
        <v>240</v>
      </c>
      <c r="K152" s="17" t="s">
        <v>990</v>
      </c>
      <c r="L152" s="17" t="s">
        <v>991</v>
      </c>
      <c r="M152" s="17">
        <v>322395.0</v>
      </c>
      <c r="N152" s="17">
        <v>26029.0</v>
      </c>
      <c r="O152" s="17" t="s">
        <v>992</v>
      </c>
      <c r="P152" s="17">
        <v>0.0</v>
      </c>
      <c r="Q152" s="17" t="s">
        <v>993</v>
      </c>
      <c r="R152" s="18" t="s">
        <v>994</v>
      </c>
      <c r="S152" s="17">
        <v>1171.0</v>
      </c>
      <c r="T152" s="17" t="s">
        <v>50</v>
      </c>
      <c r="U152" s="17" t="s">
        <v>51</v>
      </c>
      <c r="V152" s="17" t="s">
        <v>52</v>
      </c>
      <c r="W152" s="17">
        <v>1.4E8</v>
      </c>
      <c r="X152" s="17">
        <v>1998.0</v>
      </c>
      <c r="Y152" s="17">
        <v>12000.0</v>
      </c>
      <c r="Z152" s="17">
        <v>6.6</v>
      </c>
      <c r="AA152" s="17">
        <v>2.35</v>
      </c>
      <c r="AB152" s="17">
        <v>11000.0</v>
      </c>
    </row>
    <row r="153" ht="15.75" customHeight="1">
      <c r="A153" s="17" t="s">
        <v>53</v>
      </c>
      <c r="B153" s="17" t="s">
        <v>176</v>
      </c>
      <c r="C153" s="17">
        <v>208.0</v>
      </c>
      <c r="D153" s="17">
        <v>88.0</v>
      </c>
      <c r="E153" s="17">
        <v>188.0</v>
      </c>
      <c r="F153" s="17">
        <v>826.0</v>
      </c>
      <c r="G153" s="17" t="s">
        <v>995</v>
      </c>
      <c r="H153" s="17">
        <v>10000.0</v>
      </c>
      <c r="I153" s="17">
        <v>1.90418803E8</v>
      </c>
      <c r="J153" s="17" t="s">
        <v>996</v>
      </c>
      <c r="K153" s="17" t="s">
        <v>179</v>
      </c>
      <c r="L153" s="17" t="s">
        <v>997</v>
      </c>
      <c r="M153" s="17">
        <v>270207.0</v>
      </c>
      <c r="N153" s="17">
        <v>14823.0</v>
      </c>
      <c r="O153" s="17" t="s">
        <v>917</v>
      </c>
      <c r="P153" s="17">
        <v>2.0</v>
      </c>
      <c r="Q153" s="17" t="s">
        <v>998</v>
      </c>
      <c r="R153" s="18" t="s">
        <v>999</v>
      </c>
      <c r="S153" s="17">
        <v>606.0</v>
      </c>
      <c r="T153" s="17" t="s">
        <v>50</v>
      </c>
      <c r="U153" s="17" t="s">
        <v>51</v>
      </c>
      <c r="V153" s="17" t="s">
        <v>52</v>
      </c>
      <c r="W153" s="17">
        <v>1.4E8</v>
      </c>
      <c r="X153" s="17">
        <v>2002.0</v>
      </c>
      <c r="Y153" s="17">
        <v>3000.0</v>
      </c>
      <c r="Z153" s="17">
        <v>6.1</v>
      </c>
      <c r="AA153" s="17">
        <v>1.85</v>
      </c>
      <c r="AB153" s="17">
        <v>2000.0</v>
      </c>
    </row>
    <row r="154" ht="15.75" customHeight="1">
      <c r="A154" s="17" t="s">
        <v>53</v>
      </c>
      <c r="B154" s="17" t="s">
        <v>448</v>
      </c>
      <c r="C154" s="17">
        <v>287.0</v>
      </c>
      <c r="D154" s="17">
        <v>115.0</v>
      </c>
      <c r="E154" s="17">
        <v>0.0</v>
      </c>
      <c r="F154" s="17">
        <v>964.0</v>
      </c>
      <c r="G154" s="17" t="s">
        <v>775</v>
      </c>
      <c r="H154" s="17">
        <v>18000.0</v>
      </c>
      <c r="I154" s="17">
        <v>8.2161969E7</v>
      </c>
      <c r="J154" s="17" t="s">
        <v>1000</v>
      </c>
      <c r="K154" s="17" t="s">
        <v>451</v>
      </c>
      <c r="L154" s="17" t="s">
        <v>1001</v>
      </c>
      <c r="M154" s="17">
        <v>142440.0</v>
      </c>
      <c r="N154" s="17">
        <v>31523.0</v>
      </c>
      <c r="O154" s="17" t="s">
        <v>1002</v>
      </c>
      <c r="P154" s="17">
        <v>1.0</v>
      </c>
      <c r="Q154" s="17" t="s">
        <v>1003</v>
      </c>
      <c r="R154" s="18" t="s">
        <v>1004</v>
      </c>
      <c r="S154" s="17">
        <v>505.0</v>
      </c>
      <c r="T154" s="17" t="s">
        <v>50</v>
      </c>
      <c r="U154" s="17" t="s">
        <v>51</v>
      </c>
      <c r="V154" s="17" t="s">
        <v>52</v>
      </c>
      <c r="W154" s="17">
        <v>1.5E8</v>
      </c>
      <c r="X154" s="17">
        <v>2007.0</v>
      </c>
      <c r="Y154" s="17">
        <v>12000.0</v>
      </c>
      <c r="Z154" s="17">
        <v>6.3</v>
      </c>
      <c r="AA154" s="17">
        <v>2.35</v>
      </c>
      <c r="AB154" s="17">
        <v>3000.0</v>
      </c>
    </row>
    <row r="155" ht="15.75" customHeight="1">
      <c r="A155" s="17" t="s">
        <v>53</v>
      </c>
      <c r="B155" s="17" t="s">
        <v>1005</v>
      </c>
      <c r="C155" s="17">
        <v>210.0</v>
      </c>
      <c r="D155" s="17">
        <v>95.0</v>
      </c>
      <c r="E155" s="17">
        <v>5.0</v>
      </c>
      <c r="F155" s="17">
        <v>967.0</v>
      </c>
      <c r="G155" s="17" t="s">
        <v>578</v>
      </c>
      <c r="H155" s="17">
        <v>24000.0</v>
      </c>
      <c r="I155" s="17">
        <v>1.43523463E8</v>
      </c>
      <c r="J155" s="17" t="s">
        <v>816</v>
      </c>
      <c r="K155" s="17" t="s">
        <v>95</v>
      </c>
      <c r="L155" s="17" t="s">
        <v>1006</v>
      </c>
      <c r="M155" s="17">
        <v>64322.0</v>
      </c>
      <c r="N155" s="17">
        <v>36095.0</v>
      </c>
      <c r="O155" s="17" t="s">
        <v>1007</v>
      </c>
      <c r="P155" s="17">
        <v>0.0</v>
      </c>
      <c r="Q155" s="17" t="s">
        <v>1008</v>
      </c>
      <c r="R155" s="18" t="s">
        <v>1009</v>
      </c>
      <c r="S155" s="17">
        <v>145.0</v>
      </c>
      <c r="T155" s="17" t="s">
        <v>50</v>
      </c>
      <c r="U155" s="17" t="s">
        <v>51</v>
      </c>
      <c r="V155" s="17" t="s">
        <v>108</v>
      </c>
      <c r="W155" s="17">
        <v>1.45E8</v>
      </c>
      <c r="X155" s="17">
        <v>2016.0</v>
      </c>
      <c r="Y155" s="17">
        <v>11000.0</v>
      </c>
      <c r="Z155" s="17">
        <v>7.2</v>
      </c>
      <c r="AA155" s="17">
        <v>2.35</v>
      </c>
      <c r="AB155" s="17">
        <v>24000.0</v>
      </c>
    </row>
    <row r="156" ht="15.75" customHeight="1">
      <c r="A156" s="17" t="s">
        <v>53</v>
      </c>
      <c r="B156" s="17" t="s">
        <v>617</v>
      </c>
      <c r="C156" s="17">
        <v>432.0</v>
      </c>
      <c r="D156" s="17">
        <v>133.0</v>
      </c>
      <c r="E156" s="17">
        <v>663.0</v>
      </c>
      <c r="F156" s="17">
        <v>690.0</v>
      </c>
      <c r="G156" s="17" t="s">
        <v>900</v>
      </c>
      <c r="H156" s="17">
        <v>10000.0</v>
      </c>
      <c r="I156" s="17">
        <v>2.09364921E8</v>
      </c>
      <c r="J156" s="17" t="s">
        <v>64</v>
      </c>
      <c r="K156" s="17" t="s">
        <v>536</v>
      </c>
      <c r="L156" s="17" t="s">
        <v>1010</v>
      </c>
      <c r="M156" s="17">
        <v>365104.0</v>
      </c>
      <c r="N156" s="17">
        <v>21768.0</v>
      </c>
      <c r="O156" s="17" t="s">
        <v>1011</v>
      </c>
      <c r="P156" s="17">
        <v>3.0</v>
      </c>
      <c r="Q156" s="17" t="s">
        <v>1012</v>
      </c>
      <c r="R156" s="18" t="s">
        <v>1013</v>
      </c>
      <c r="S156" s="17">
        <v>512.0</v>
      </c>
      <c r="T156" s="17" t="s">
        <v>50</v>
      </c>
      <c r="U156" s="17" t="s">
        <v>51</v>
      </c>
      <c r="V156" s="17" t="s">
        <v>52</v>
      </c>
      <c r="W156" s="17">
        <v>1.45E8</v>
      </c>
      <c r="X156" s="17">
        <v>2011.0</v>
      </c>
      <c r="Y156" s="17">
        <v>10000.0</v>
      </c>
      <c r="Z156" s="17">
        <v>7.4</v>
      </c>
      <c r="AA156" s="17">
        <v>2.35</v>
      </c>
      <c r="AB156" s="17">
        <v>35000.0</v>
      </c>
    </row>
    <row r="157" ht="15.75" customHeight="1">
      <c r="A157" s="17" t="s">
        <v>53</v>
      </c>
      <c r="B157" s="17" t="s">
        <v>1014</v>
      </c>
      <c r="C157" s="17">
        <v>256.0</v>
      </c>
      <c r="D157" s="17">
        <v>97.0</v>
      </c>
      <c r="E157" s="17">
        <v>52.0</v>
      </c>
      <c r="F157" s="17">
        <v>161.0</v>
      </c>
      <c r="G157" s="17" t="s">
        <v>1015</v>
      </c>
      <c r="H157" s="17">
        <v>20000.0</v>
      </c>
      <c r="I157" s="17">
        <v>1.03400692E8</v>
      </c>
      <c r="J157" s="17" t="s">
        <v>641</v>
      </c>
      <c r="K157" s="17" t="s">
        <v>276</v>
      </c>
      <c r="L157" s="17" t="s">
        <v>1016</v>
      </c>
      <c r="M157" s="17">
        <v>123553.0</v>
      </c>
      <c r="N157" s="17">
        <v>20645.0</v>
      </c>
      <c r="O157" s="17" t="s">
        <v>1017</v>
      </c>
      <c r="P157" s="17">
        <v>0.0</v>
      </c>
      <c r="Q157" s="17" t="s">
        <v>1018</v>
      </c>
      <c r="R157" s="18" t="s">
        <v>1019</v>
      </c>
      <c r="S157" s="17">
        <v>174.0</v>
      </c>
      <c r="T157" s="17" t="s">
        <v>50</v>
      </c>
      <c r="U157" s="17" t="s">
        <v>51</v>
      </c>
      <c r="V157" s="17" t="s">
        <v>108</v>
      </c>
      <c r="W157" s="17">
        <v>1.45E8</v>
      </c>
      <c r="X157" s="17">
        <v>2012.0</v>
      </c>
      <c r="Y157" s="17">
        <v>315.0</v>
      </c>
      <c r="Z157" s="17">
        <v>7.3</v>
      </c>
      <c r="AA157" s="17">
        <v>1.85</v>
      </c>
      <c r="AB157" s="17">
        <v>25000.0</v>
      </c>
    </row>
    <row r="158" ht="15.75" customHeight="1">
      <c r="A158" s="17" t="s">
        <v>53</v>
      </c>
      <c r="B158" s="17" t="s">
        <v>1020</v>
      </c>
      <c r="C158" s="17">
        <v>135.0</v>
      </c>
      <c r="D158" s="17">
        <v>90.0</v>
      </c>
      <c r="E158" s="17">
        <v>23.0</v>
      </c>
      <c r="F158" s="17">
        <v>233.0</v>
      </c>
      <c r="G158" s="17" t="s">
        <v>1021</v>
      </c>
      <c r="H158" s="17">
        <v>957.0</v>
      </c>
      <c r="I158" s="17">
        <v>1.10332737E8</v>
      </c>
      <c r="J158" s="17" t="s">
        <v>1022</v>
      </c>
      <c r="K158" s="17" t="s">
        <v>1023</v>
      </c>
      <c r="L158" s="17" t="s">
        <v>1024</v>
      </c>
      <c r="M158" s="17">
        <v>110788.0</v>
      </c>
      <c r="N158" s="17">
        <v>1997.0</v>
      </c>
      <c r="O158" s="17" t="s">
        <v>1025</v>
      </c>
      <c r="P158" s="17">
        <v>1.0</v>
      </c>
      <c r="Q158" s="17" t="s">
        <v>1026</v>
      </c>
      <c r="R158" s="18" t="s">
        <v>1027</v>
      </c>
      <c r="S158" s="17">
        <v>258.0</v>
      </c>
      <c r="T158" s="17" t="s">
        <v>50</v>
      </c>
      <c r="U158" s="17" t="s">
        <v>51</v>
      </c>
      <c r="V158" s="17" t="s">
        <v>52</v>
      </c>
      <c r="W158" s="17">
        <v>1.0E8</v>
      </c>
      <c r="X158" s="17">
        <v>2005.0</v>
      </c>
      <c r="Y158" s="17">
        <v>550.0</v>
      </c>
      <c r="Z158" s="17">
        <v>6.1</v>
      </c>
      <c r="AA158" s="17">
        <v>2.35</v>
      </c>
      <c r="AB158" s="17">
        <v>2000.0</v>
      </c>
    </row>
    <row r="159" ht="15.75" customHeight="1">
      <c r="A159" s="17" t="s">
        <v>53</v>
      </c>
      <c r="B159" s="17" t="s">
        <v>1028</v>
      </c>
      <c r="C159" s="17">
        <v>190.0</v>
      </c>
      <c r="D159" s="17">
        <v>154.0</v>
      </c>
      <c r="E159" s="17">
        <v>380.0</v>
      </c>
      <c r="F159" s="17">
        <v>445.0</v>
      </c>
      <c r="G159" s="17" t="s">
        <v>1029</v>
      </c>
      <c r="H159" s="17">
        <v>10000.0</v>
      </c>
      <c r="I159" s="17">
        <v>1.11110575E8</v>
      </c>
      <c r="J159" s="17" t="s">
        <v>1030</v>
      </c>
      <c r="K159" s="17" t="s">
        <v>536</v>
      </c>
      <c r="L159" s="17" t="s">
        <v>1031</v>
      </c>
      <c r="M159" s="17">
        <v>317166.0</v>
      </c>
      <c r="N159" s="17">
        <v>11945.0</v>
      </c>
      <c r="O159" s="17" t="s">
        <v>1032</v>
      </c>
      <c r="P159" s="17">
        <v>1.0</v>
      </c>
      <c r="Q159" s="17" t="s">
        <v>1033</v>
      </c>
      <c r="R159" s="18" t="s">
        <v>1034</v>
      </c>
      <c r="S159" s="17">
        <v>928.0</v>
      </c>
      <c r="T159" s="17" t="s">
        <v>50</v>
      </c>
      <c r="U159" s="17" t="s">
        <v>51</v>
      </c>
      <c r="V159" s="17" t="s">
        <v>598</v>
      </c>
      <c r="W159" s="17">
        <v>1.4E8</v>
      </c>
      <c r="X159" s="17">
        <v>2003.0</v>
      </c>
      <c r="Y159" s="17">
        <v>956.0</v>
      </c>
      <c r="Z159" s="17">
        <v>7.7</v>
      </c>
      <c r="AA159" s="17">
        <v>2.35</v>
      </c>
      <c r="AB159" s="17">
        <v>0.0</v>
      </c>
    </row>
    <row r="160" ht="15.75" customHeight="1">
      <c r="A160" s="17" t="s">
        <v>53</v>
      </c>
      <c r="B160" s="17" t="s">
        <v>200</v>
      </c>
      <c r="C160" s="17">
        <v>314.0</v>
      </c>
      <c r="D160" s="17">
        <v>150.0</v>
      </c>
      <c r="E160" s="17">
        <v>0.0</v>
      </c>
      <c r="F160" s="17">
        <v>748.0</v>
      </c>
      <c r="G160" s="17" t="s">
        <v>1035</v>
      </c>
      <c r="H160" s="17">
        <v>23000.0</v>
      </c>
      <c r="I160" s="17">
        <v>6.5007045E7</v>
      </c>
      <c r="J160" s="17" t="s">
        <v>1036</v>
      </c>
      <c r="K160" s="17" t="s">
        <v>72</v>
      </c>
      <c r="L160" s="17" t="s">
        <v>1037</v>
      </c>
      <c r="M160" s="17">
        <v>128682.0</v>
      </c>
      <c r="N160" s="17">
        <v>26490.0</v>
      </c>
      <c r="O160" s="17" t="s">
        <v>1038</v>
      </c>
      <c r="P160" s="17">
        <v>0.0</v>
      </c>
      <c r="Q160" s="17" t="s">
        <v>1039</v>
      </c>
      <c r="R160" s="18" t="s">
        <v>1040</v>
      </c>
      <c r="S160" s="17">
        <v>657.0</v>
      </c>
      <c r="T160" s="17" t="s">
        <v>50</v>
      </c>
      <c r="U160" s="17" t="s">
        <v>70</v>
      </c>
      <c r="V160" s="17" t="s">
        <v>52</v>
      </c>
      <c r="W160" s="17">
        <v>1.4E8</v>
      </c>
      <c r="X160" s="17">
        <v>2014.0</v>
      </c>
      <c r="Y160" s="17">
        <v>893.0</v>
      </c>
      <c r="Z160" s="17">
        <v>6.1</v>
      </c>
      <c r="AA160" s="17">
        <v>2.35</v>
      </c>
      <c r="AB160" s="17">
        <v>51000.0</v>
      </c>
    </row>
    <row r="161" ht="15.75" customHeight="1">
      <c r="A161" s="17" t="s">
        <v>53</v>
      </c>
      <c r="B161" s="17" t="s">
        <v>364</v>
      </c>
      <c r="C161" s="17">
        <v>518.0</v>
      </c>
      <c r="D161" s="17">
        <v>127.0</v>
      </c>
      <c r="E161" s="17">
        <v>14000.0</v>
      </c>
      <c r="F161" s="17">
        <v>981.0</v>
      </c>
      <c r="G161" s="17" t="s">
        <v>1041</v>
      </c>
      <c r="H161" s="17">
        <v>26000.0</v>
      </c>
      <c r="I161" s="17">
        <v>2.57704099E8</v>
      </c>
      <c r="J161" s="17" t="s">
        <v>86</v>
      </c>
      <c r="K161" s="17" t="s">
        <v>111</v>
      </c>
      <c r="L161" s="17" t="s">
        <v>1042</v>
      </c>
      <c r="M161" s="17">
        <v>504419.0</v>
      </c>
      <c r="N161" s="17">
        <v>39284.0</v>
      </c>
      <c r="O161" s="17" t="s">
        <v>365</v>
      </c>
      <c r="P161" s="17">
        <v>0.0</v>
      </c>
      <c r="Q161" s="17" t="s">
        <v>1043</v>
      </c>
      <c r="R161" s="18" t="s">
        <v>1044</v>
      </c>
      <c r="S161" s="17">
        <v>1559.0</v>
      </c>
      <c r="T161" s="17" t="s">
        <v>50</v>
      </c>
      <c r="U161" s="17" t="s">
        <v>51</v>
      </c>
      <c r="V161" s="17" t="s">
        <v>52</v>
      </c>
      <c r="W161" s="17">
        <v>1.5E8</v>
      </c>
      <c r="X161" s="17">
        <v>2009.0</v>
      </c>
      <c r="Y161" s="17">
        <v>12000.0</v>
      </c>
      <c r="Z161" s="17">
        <v>8.0</v>
      </c>
      <c r="AA161" s="17">
        <v>2.35</v>
      </c>
      <c r="AB161" s="17">
        <v>19000.0</v>
      </c>
    </row>
    <row r="162" ht="15.75" customHeight="1">
      <c r="A162" s="17" t="s">
        <v>53</v>
      </c>
      <c r="B162" s="17" t="s">
        <v>92</v>
      </c>
      <c r="C162" s="17">
        <v>291.0</v>
      </c>
      <c r="D162" s="17">
        <v>121.0</v>
      </c>
      <c r="E162" s="17">
        <v>0.0</v>
      </c>
      <c r="F162" s="17">
        <v>4000.0</v>
      </c>
      <c r="G162" s="17" t="s">
        <v>93</v>
      </c>
      <c r="H162" s="17">
        <v>24000.0</v>
      </c>
      <c r="I162" s="17">
        <v>4.03706375E8</v>
      </c>
      <c r="J162" s="17" t="s">
        <v>258</v>
      </c>
      <c r="K162" s="17" t="s">
        <v>95</v>
      </c>
      <c r="L162" s="17" t="s">
        <v>1045</v>
      </c>
      <c r="M162" s="17">
        <v>544665.0</v>
      </c>
      <c r="N162" s="17">
        <v>40484.0</v>
      </c>
      <c r="O162" s="17" t="s">
        <v>97</v>
      </c>
      <c r="P162" s="17">
        <v>0.0</v>
      </c>
      <c r="Q162" s="17" t="s">
        <v>1046</v>
      </c>
      <c r="R162" s="18" t="s">
        <v>1047</v>
      </c>
      <c r="S162" s="17">
        <v>2012.0</v>
      </c>
      <c r="T162" s="17" t="s">
        <v>50</v>
      </c>
      <c r="U162" s="17" t="s">
        <v>51</v>
      </c>
      <c r="V162" s="17" t="s">
        <v>52</v>
      </c>
      <c r="W162" s="17">
        <v>1.39E8</v>
      </c>
      <c r="X162" s="17">
        <v>2002.0</v>
      </c>
      <c r="Y162" s="17">
        <v>11000.0</v>
      </c>
      <c r="Z162" s="17">
        <v>7.3</v>
      </c>
      <c r="AA162" s="17">
        <v>1.85</v>
      </c>
      <c r="AB162" s="17">
        <v>5000.0</v>
      </c>
    </row>
    <row r="163" ht="15.75" customHeight="1">
      <c r="A163" s="17" t="s">
        <v>53</v>
      </c>
      <c r="B163" s="17" t="s">
        <v>652</v>
      </c>
      <c r="C163" s="17">
        <v>292.0</v>
      </c>
      <c r="D163" s="17">
        <v>102.0</v>
      </c>
      <c r="E163" s="17">
        <v>255.0</v>
      </c>
      <c r="F163" s="17">
        <v>953.0</v>
      </c>
      <c r="G163" s="17" t="s">
        <v>669</v>
      </c>
      <c r="H163" s="17">
        <v>18000.0</v>
      </c>
      <c r="I163" s="17">
        <v>1.76997107E8</v>
      </c>
      <c r="J163" s="17" t="s">
        <v>1048</v>
      </c>
      <c r="K163" s="17" t="s">
        <v>654</v>
      </c>
      <c r="L163" s="17" t="s">
        <v>1049</v>
      </c>
      <c r="M163" s="17">
        <v>221128.0</v>
      </c>
      <c r="N163" s="17">
        <v>23378.0</v>
      </c>
      <c r="O163" s="17" t="s">
        <v>653</v>
      </c>
      <c r="P163" s="17">
        <v>5.0</v>
      </c>
      <c r="Q163" s="17" t="s">
        <v>1050</v>
      </c>
      <c r="R163" s="18" t="s">
        <v>1051</v>
      </c>
      <c r="S163" s="17">
        <v>343.0</v>
      </c>
      <c r="T163" s="17" t="s">
        <v>50</v>
      </c>
      <c r="U163" s="17" t="s">
        <v>51</v>
      </c>
      <c r="V163" s="17" t="s">
        <v>108</v>
      </c>
      <c r="W163" s="17">
        <v>1.45E8</v>
      </c>
      <c r="X163" s="17">
        <v>2014.0</v>
      </c>
      <c r="Y163" s="17">
        <v>3000.0</v>
      </c>
      <c r="Z163" s="17">
        <v>7.9</v>
      </c>
      <c r="AA163" s="17">
        <v>2.35</v>
      </c>
      <c r="AB163" s="17">
        <v>46000.0</v>
      </c>
    </row>
    <row r="164" ht="15.75" customHeight="1">
      <c r="A164" s="17" t="s">
        <v>53</v>
      </c>
      <c r="B164" s="17" t="s">
        <v>1052</v>
      </c>
      <c r="C164" s="17">
        <v>184.0</v>
      </c>
      <c r="D164" s="17">
        <v>126.0</v>
      </c>
      <c r="E164" s="17">
        <v>295.0</v>
      </c>
      <c r="F164" s="17">
        <v>284.0</v>
      </c>
      <c r="G164" s="17" t="s">
        <v>1053</v>
      </c>
      <c r="H164" s="17">
        <v>18000.0</v>
      </c>
      <c r="I164" s="17">
        <v>3.1141074E7</v>
      </c>
      <c r="J164" s="17" t="s">
        <v>56</v>
      </c>
      <c r="K164" s="17" t="s">
        <v>654</v>
      </c>
      <c r="L164" s="17" t="s">
        <v>1054</v>
      </c>
      <c r="M164" s="17">
        <v>51892.0</v>
      </c>
      <c r="N164" s="17">
        <v>19769.0</v>
      </c>
      <c r="O164" s="17" t="s">
        <v>1055</v>
      </c>
      <c r="P164" s="17">
        <v>4.0</v>
      </c>
      <c r="Q164" s="17" t="s">
        <v>1056</v>
      </c>
      <c r="R164" s="18" t="s">
        <v>1057</v>
      </c>
      <c r="S164" s="17">
        <v>273.0</v>
      </c>
      <c r="T164" s="17" t="s">
        <v>50</v>
      </c>
      <c r="U164" s="17" t="s">
        <v>51</v>
      </c>
      <c r="V164" s="17" t="s">
        <v>52</v>
      </c>
      <c r="W164" s="17">
        <v>1.4E8</v>
      </c>
      <c r="X164" s="17">
        <v>2016.0</v>
      </c>
      <c r="Y164" s="17">
        <v>934.0</v>
      </c>
      <c r="Z164" s="17">
        <v>5.5</v>
      </c>
      <c r="AA164" s="17">
        <v>2.35</v>
      </c>
      <c r="AB164" s="17">
        <v>24000.0</v>
      </c>
    </row>
    <row r="165" ht="15.75" customHeight="1">
      <c r="A165" s="17" t="s">
        <v>53</v>
      </c>
      <c r="B165" s="17" t="s">
        <v>512</v>
      </c>
      <c r="C165" s="17">
        <v>145.0</v>
      </c>
      <c r="D165" s="17">
        <v>121.0</v>
      </c>
      <c r="E165" s="17">
        <v>357.0</v>
      </c>
      <c r="F165" s="17">
        <v>653.0</v>
      </c>
      <c r="G165" s="17" t="s">
        <v>1058</v>
      </c>
      <c r="H165" s="17">
        <v>820.0</v>
      </c>
      <c r="I165" s="17">
        <v>3.1704416E7</v>
      </c>
      <c r="J165" s="17" t="s">
        <v>240</v>
      </c>
      <c r="K165" s="17" t="s">
        <v>1059</v>
      </c>
      <c r="L165" s="17" t="s">
        <v>1060</v>
      </c>
      <c r="M165" s="17">
        <v>45455.0</v>
      </c>
      <c r="N165" s="17">
        <v>2705.0</v>
      </c>
      <c r="O165" s="17" t="s">
        <v>1061</v>
      </c>
      <c r="P165" s="17">
        <v>0.0</v>
      </c>
      <c r="Q165" s="17" t="s">
        <v>1062</v>
      </c>
      <c r="R165" s="18" t="s">
        <v>1063</v>
      </c>
      <c r="S165" s="17">
        <v>388.0</v>
      </c>
      <c r="T165" s="17" t="s">
        <v>50</v>
      </c>
      <c r="U165" s="17" t="s">
        <v>51</v>
      </c>
      <c r="V165" s="17" t="s">
        <v>52</v>
      </c>
      <c r="W165" s="17">
        <v>1.35E8</v>
      </c>
      <c r="X165" s="17">
        <v>2005.0</v>
      </c>
      <c r="Y165" s="17">
        <v>780.0</v>
      </c>
      <c r="Z165" s="17">
        <v>5.0</v>
      </c>
      <c r="AA165" s="17">
        <v>2.35</v>
      </c>
      <c r="AB165" s="17">
        <v>0.0</v>
      </c>
    </row>
    <row r="166" ht="15.75" customHeight="1">
      <c r="A166" s="17" t="s">
        <v>53</v>
      </c>
      <c r="B166" s="17" t="s">
        <v>124</v>
      </c>
      <c r="C166" s="17">
        <v>451.0</v>
      </c>
      <c r="D166" s="17">
        <v>215.0</v>
      </c>
      <c r="E166" s="17">
        <v>0.0</v>
      </c>
      <c r="F166" s="17">
        <v>413.0</v>
      </c>
      <c r="G166" s="17" t="s">
        <v>1064</v>
      </c>
      <c r="H166" s="17">
        <v>986.0</v>
      </c>
      <c r="I166" s="17">
        <v>1.07503316E8</v>
      </c>
      <c r="J166" s="17" t="s">
        <v>1065</v>
      </c>
      <c r="K166" s="17" t="s">
        <v>1066</v>
      </c>
      <c r="L166" s="17" t="s">
        <v>1067</v>
      </c>
      <c r="M166" s="17">
        <v>392474.0</v>
      </c>
      <c r="N166" s="17">
        <v>2530.0</v>
      </c>
      <c r="O166" s="17" t="s">
        <v>1068</v>
      </c>
      <c r="P166" s="17">
        <v>1.0</v>
      </c>
      <c r="Q166" s="17" t="s">
        <v>1069</v>
      </c>
      <c r="R166" s="18" t="s">
        <v>1070</v>
      </c>
      <c r="S166" s="17">
        <v>1229.0</v>
      </c>
      <c r="T166" s="17" t="s">
        <v>50</v>
      </c>
      <c r="U166" s="17" t="s">
        <v>51</v>
      </c>
      <c r="V166" s="17" t="s">
        <v>598</v>
      </c>
      <c r="W166" s="17">
        <v>1.3E8</v>
      </c>
      <c r="X166" s="17">
        <v>2009.0</v>
      </c>
      <c r="Y166" s="17">
        <v>745.0</v>
      </c>
      <c r="Z166" s="17">
        <v>7.7</v>
      </c>
      <c r="AA166" s="17">
        <v>2.35</v>
      </c>
      <c r="AB166" s="17">
        <v>18000.0</v>
      </c>
    </row>
    <row r="167" ht="15.75" customHeight="1">
      <c r="A167" s="17" t="s">
        <v>53</v>
      </c>
      <c r="B167" s="17" t="s">
        <v>1071</v>
      </c>
      <c r="C167" s="17">
        <v>141.0</v>
      </c>
      <c r="D167" s="17">
        <v>127.0</v>
      </c>
      <c r="E167" s="17">
        <v>503.0</v>
      </c>
      <c r="F167" s="17">
        <v>91.0</v>
      </c>
      <c r="G167" s="17" t="s">
        <v>1072</v>
      </c>
      <c r="H167" s="17">
        <v>5000.0</v>
      </c>
      <c r="I167" s="17">
        <v>1.29734803E8</v>
      </c>
      <c r="J167" s="17" t="s">
        <v>347</v>
      </c>
      <c r="K167" s="17" t="s">
        <v>515</v>
      </c>
      <c r="L167" s="17" t="s">
        <v>1073</v>
      </c>
      <c r="M167" s="17">
        <v>127497.0</v>
      </c>
      <c r="N167" s="17">
        <v>6171.0</v>
      </c>
      <c r="O167" s="17" t="s">
        <v>1074</v>
      </c>
      <c r="P167" s="17">
        <v>2.0</v>
      </c>
      <c r="Q167" s="17" t="s">
        <v>1075</v>
      </c>
      <c r="R167" s="18" t="s">
        <v>1076</v>
      </c>
      <c r="S167" s="17">
        <v>287.0</v>
      </c>
      <c r="T167" s="17" t="s">
        <v>50</v>
      </c>
      <c r="U167" s="17" t="s">
        <v>51</v>
      </c>
      <c r="V167" s="17" t="s">
        <v>598</v>
      </c>
      <c r="W167" s="17">
        <v>1.4E8</v>
      </c>
      <c r="X167" s="17">
        <v>1998.0</v>
      </c>
      <c r="Y167" s="17">
        <v>808.0</v>
      </c>
      <c r="Z167" s="17">
        <v>6.6</v>
      </c>
      <c r="AA167" s="17">
        <v>2.35</v>
      </c>
      <c r="AB167" s="17">
        <v>0.0</v>
      </c>
    </row>
    <row r="168" ht="15.75" customHeight="1">
      <c r="A168" s="17" t="s">
        <v>53</v>
      </c>
      <c r="B168" s="17" t="s">
        <v>1077</v>
      </c>
      <c r="C168" s="17">
        <v>267.0</v>
      </c>
      <c r="D168" s="17">
        <v>138.0</v>
      </c>
      <c r="E168" s="17">
        <v>0.0</v>
      </c>
      <c r="F168" s="17">
        <v>258.0</v>
      </c>
      <c r="G168" s="17" t="s">
        <v>1078</v>
      </c>
      <c r="H168" s="17">
        <v>820.0</v>
      </c>
      <c r="I168" s="17">
        <v>1.32122995E8</v>
      </c>
      <c r="J168" s="17" t="s">
        <v>660</v>
      </c>
      <c r="K168" s="17" t="s">
        <v>1079</v>
      </c>
      <c r="L168" s="17" t="s">
        <v>1080</v>
      </c>
      <c r="M168" s="17">
        <v>212106.0</v>
      </c>
      <c r="N168" s="17">
        <v>1814.0</v>
      </c>
      <c r="O168" s="17" t="s">
        <v>1081</v>
      </c>
      <c r="P168" s="17">
        <v>0.0</v>
      </c>
      <c r="Q168" s="17" t="s">
        <v>1082</v>
      </c>
      <c r="R168" s="18" t="s">
        <v>1083</v>
      </c>
      <c r="S168" s="17">
        <v>1445.0</v>
      </c>
      <c r="T168" s="17" t="s">
        <v>50</v>
      </c>
      <c r="U168" s="17" t="s">
        <v>51</v>
      </c>
      <c r="V168" s="17" t="s">
        <v>52</v>
      </c>
      <c r="W168" s="17">
        <v>1.37E8</v>
      </c>
      <c r="X168" s="17">
        <v>2003.0</v>
      </c>
      <c r="Y168" s="17">
        <v>300.0</v>
      </c>
      <c r="Z168" s="17">
        <v>5.7</v>
      </c>
      <c r="AA168" s="17">
        <v>1.85</v>
      </c>
      <c r="AB168" s="17">
        <v>0.0</v>
      </c>
    </row>
    <row r="169" ht="15.75" customHeight="1">
      <c r="A169" s="17" t="s">
        <v>53</v>
      </c>
      <c r="B169" s="17" t="s">
        <v>1084</v>
      </c>
      <c r="C169" s="17">
        <v>351.0</v>
      </c>
      <c r="D169" s="17">
        <v>122.0</v>
      </c>
      <c r="E169" s="17">
        <v>209.0</v>
      </c>
      <c r="F169" s="17">
        <v>934.0</v>
      </c>
      <c r="G169" s="17" t="s">
        <v>1085</v>
      </c>
      <c r="H169" s="17">
        <v>17000.0</v>
      </c>
      <c r="I169" s="17">
        <v>1.22512052E8</v>
      </c>
      <c r="J169" s="17" t="s">
        <v>240</v>
      </c>
      <c r="K169" s="17" t="s">
        <v>457</v>
      </c>
      <c r="L169" s="17" t="s">
        <v>1086</v>
      </c>
      <c r="M169" s="17">
        <v>146352.0</v>
      </c>
      <c r="N169" s="17">
        <v>31958.0</v>
      </c>
      <c r="O169" s="17" t="s">
        <v>1053</v>
      </c>
      <c r="P169" s="17">
        <v>6.0</v>
      </c>
      <c r="Q169" s="17" t="s">
        <v>1087</v>
      </c>
      <c r="R169" s="18" t="s">
        <v>1088</v>
      </c>
      <c r="S169" s="17">
        <v>288.0</v>
      </c>
      <c r="T169" s="17" t="s">
        <v>50</v>
      </c>
      <c r="U169" s="17" t="s">
        <v>51</v>
      </c>
      <c r="V169" s="17" t="s">
        <v>52</v>
      </c>
      <c r="W169" s="17">
        <v>1.3E8</v>
      </c>
      <c r="X169" s="17">
        <v>2013.0</v>
      </c>
      <c r="Y169" s="17">
        <v>12000.0</v>
      </c>
      <c r="Z169" s="17">
        <v>5.8</v>
      </c>
      <c r="AA169" s="17">
        <v>2.35</v>
      </c>
      <c r="AB169" s="17">
        <v>42000.0</v>
      </c>
    </row>
    <row r="170" ht="15.75" customHeight="1">
      <c r="A170" s="17" t="s">
        <v>53</v>
      </c>
      <c r="B170" s="17" t="s">
        <v>1089</v>
      </c>
      <c r="C170" s="17">
        <v>163.0</v>
      </c>
      <c r="D170" s="17">
        <v>124.0</v>
      </c>
      <c r="E170" s="17">
        <v>42.0</v>
      </c>
      <c r="F170" s="17">
        <v>848.0</v>
      </c>
      <c r="G170" s="17" t="s">
        <v>490</v>
      </c>
      <c r="H170" s="17">
        <v>11000.0</v>
      </c>
      <c r="I170" s="17">
        <v>6.8642452E7</v>
      </c>
      <c r="J170" s="17" t="s">
        <v>1090</v>
      </c>
      <c r="K170" s="17" t="s">
        <v>673</v>
      </c>
      <c r="L170" s="17" t="s">
        <v>1091</v>
      </c>
      <c r="M170" s="17">
        <v>77673.0</v>
      </c>
      <c r="N170" s="17">
        <v>13073.0</v>
      </c>
      <c r="O170" s="17" t="s">
        <v>483</v>
      </c>
      <c r="P170" s="17">
        <v>3.0</v>
      </c>
      <c r="Q170" s="17" t="s">
        <v>1092</v>
      </c>
      <c r="R170" s="18" t="s">
        <v>1093</v>
      </c>
      <c r="S170" s="17">
        <v>463.0</v>
      </c>
      <c r="T170" s="17" t="s">
        <v>50</v>
      </c>
      <c r="U170" s="17" t="s">
        <v>70</v>
      </c>
      <c r="V170" s="17" t="s">
        <v>52</v>
      </c>
      <c r="W170" s="17">
        <v>1.3E8</v>
      </c>
      <c r="X170" s="17">
        <v>2005.0</v>
      </c>
      <c r="Y170" s="17">
        <v>973.0</v>
      </c>
      <c r="Z170" s="17">
        <v>6.0</v>
      </c>
      <c r="AA170" s="17">
        <v>2.35</v>
      </c>
      <c r="AB170" s="17">
        <v>0.0</v>
      </c>
    </row>
    <row r="171" ht="15.75" customHeight="1">
      <c r="A171" s="17" t="s">
        <v>53</v>
      </c>
      <c r="B171" s="17" t="s">
        <v>1094</v>
      </c>
      <c r="C171" s="17">
        <v>166.0</v>
      </c>
      <c r="D171" s="17">
        <v>106.0</v>
      </c>
      <c r="E171" s="17">
        <v>6.0</v>
      </c>
      <c r="F171" s="17">
        <v>422.0</v>
      </c>
      <c r="G171" s="17" t="s">
        <v>1095</v>
      </c>
      <c r="H171" s="17">
        <v>12000.0</v>
      </c>
      <c r="I171" s="17">
        <v>3.213183E7</v>
      </c>
      <c r="J171" s="17" t="s">
        <v>1096</v>
      </c>
      <c r="K171" s="17" t="s">
        <v>285</v>
      </c>
      <c r="L171" s="17" t="s">
        <v>1097</v>
      </c>
      <c r="M171" s="17">
        <v>72259.0</v>
      </c>
      <c r="N171" s="17">
        <v>15015.0</v>
      </c>
      <c r="O171" s="17" t="s">
        <v>1098</v>
      </c>
      <c r="P171" s="17">
        <v>1.0</v>
      </c>
      <c r="Q171" s="17" t="s">
        <v>1099</v>
      </c>
      <c r="R171" s="18" t="s">
        <v>1100</v>
      </c>
      <c r="S171" s="17">
        <v>788.0</v>
      </c>
      <c r="T171" s="17" t="s">
        <v>50</v>
      </c>
      <c r="U171" s="17" t="s">
        <v>51</v>
      </c>
      <c r="V171" s="17" t="s">
        <v>52</v>
      </c>
      <c r="W171" s="17">
        <v>1.37E8</v>
      </c>
      <c r="X171" s="17">
        <v>2001.0</v>
      </c>
      <c r="Y171" s="17">
        <v>2000.0</v>
      </c>
      <c r="Z171" s="17">
        <v>6.4</v>
      </c>
      <c r="AA171" s="17">
        <v>1.85</v>
      </c>
      <c r="AB171" s="17">
        <v>0.0</v>
      </c>
    </row>
    <row r="172" ht="15.75" customHeight="1">
      <c r="A172" s="17" t="s">
        <v>53</v>
      </c>
      <c r="B172" s="17" t="s">
        <v>906</v>
      </c>
      <c r="C172" s="17">
        <v>510.0</v>
      </c>
      <c r="D172" s="17">
        <v>124.0</v>
      </c>
      <c r="E172" s="17">
        <v>394.0</v>
      </c>
      <c r="F172" s="17">
        <v>2000.0</v>
      </c>
      <c r="G172" s="17" t="s">
        <v>743</v>
      </c>
      <c r="H172" s="17">
        <v>11000.0</v>
      </c>
      <c r="I172" s="17">
        <v>1.76636816E8</v>
      </c>
      <c r="J172" s="17" t="s">
        <v>86</v>
      </c>
      <c r="K172" s="17" t="s">
        <v>235</v>
      </c>
      <c r="L172" s="17" t="s">
        <v>1101</v>
      </c>
      <c r="M172" s="17">
        <v>508818.0</v>
      </c>
      <c r="N172" s="17">
        <v>19761.0</v>
      </c>
      <c r="O172" s="17" t="s">
        <v>607</v>
      </c>
      <c r="P172" s="17">
        <v>0.0</v>
      </c>
      <c r="Q172" s="17" t="s">
        <v>1102</v>
      </c>
      <c r="R172" s="18" t="s">
        <v>1103</v>
      </c>
      <c r="S172" s="17">
        <v>679.0</v>
      </c>
      <c r="T172" s="17" t="s">
        <v>50</v>
      </c>
      <c r="U172" s="17" t="s">
        <v>51</v>
      </c>
      <c r="V172" s="17" t="s">
        <v>52</v>
      </c>
      <c r="W172" s="17">
        <v>1.4E8</v>
      </c>
      <c r="X172" s="17">
        <v>2011.0</v>
      </c>
      <c r="Y172" s="17">
        <v>3000.0</v>
      </c>
      <c r="Z172" s="17">
        <v>6.9</v>
      </c>
      <c r="AA172" s="17">
        <v>2.35</v>
      </c>
      <c r="AB172" s="17">
        <v>46000.0</v>
      </c>
    </row>
    <row r="173" ht="15.75" customHeight="1">
      <c r="A173" s="17" t="s">
        <v>53</v>
      </c>
      <c r="B173" s="17" t="s">
        <v>754</v>
      </c>
      <c r="C173" s="17">
        <v>197.0</v>
      </c>
      <c r="D173" s="17">
        <v>128.0</v>
      </c>
      <c r="E173" s="17">
        <v>150.0</v>
      </c>
      <c r="F173" s="17">
        <v>244.0</v>
      </c>
      <c r="G173" s="17" t="s">
        <v>1104</v>
      </c>
      <c r="H173" s="17">
        <v>766.0</v>
      </c>
      <c r="I173" s="17">
        <v>1.2693066E8</v>
      </c>
      <c r="J173" s="17" t="s">
        <v>64</v>
      </c>
      <c r="K173" s="17" t="s">
        <v>976</v>
      </c>
      <c r="L173" s="17" t="s">
        <v>1105</v>
      </c>
      <c r="M173" s="17">
        <v>157519.0</v>
      </c>
      <c r="N173" s="17">
        <v>2037.0</v>
      </c>
      <c r="O173" s="17" t="s">
        <v>1106</v>
      </c>
      <c r="P173" s="17">
        <v>2.0</v>
      </c>
      <c r="Q173" s="17" t="s">
        <v>1107</v>
      </c>
      <c r="R173" s="18" t="s">
        <v>1108</v>
      </c>
      <c r="S173" s="17">
        <v>683.0</v>
      </c>
      <c r="T173" s="17" t="s">
        <v>50</v>
      </c>
      <c r="U173" s="17" t="s">
        <v>70</v>
      </c>
      <c r="V173" s="17" t="s">
        <v>52</v>
      </c>
      <c r="W173" s="17">
        <v>1.35E8</v>
      </c>
      <c r="X173" s="17">
        <v>1999.0</v>
      </c>
      <c r="Y173" s="17">
        <v>536.0</v>
      </c>
      <c r="Z173" s="17">
        <v>6.4</v>
      </c>
      <c r="AA173" s="17">
        <v>2.35</v>
      </c>
      <c r="AB173" s="17">
        <v>2000.0</v>
      </c>
    </row>
    <row r="174" ht="15.75" customHeight="1">
      <c r="A174" s="17" t="s">
        <v>53</v>
      </c>
      <c r="B174" s="17" t="s">
        <v>1109</v>
      </c>
      <c r="C174" s="17">
        <v>244.0</v>
      </c>
      <c r="D174" s="17">
        <v>138.0</v>
      </c>
      <c r="E174" s="17">
        <v>608.0</v>
      </c>
      <c r="F174" s="17">
        <v>168.0</v>
      </c>
      <c r="G174" s="17" t="s">
        <v>1110</v>
      </c>
      <c r="H174" s="17">
        <v>613.0</v>
      </c>
      <c r="I174" s="17">
        <v>9.3926386E7</v>
      </c>
      <c r="J174" s="17" t="s">
        <v>1111</v>
      </c>
      <c r="K174" s="17" t="s">
        <v>1112</v>
      </c>
      <c r="L174" s="17" t="s">
        <v>1113</v>
      </c>
      <c r="M174" s="17">
        <v>168207.0</v>
      </c>
      <c r="N174" s="17">
        <v>1205.0</v>
      </c>
      <c r="O174" s="17" t="s">
        <v>1114</v>
      </c>
      <c r="P174" s="17">
        <v>1.0</v>
      </c>
      <c r="Q174" s="17" t="s">
        <v>1115</v>
      </c>
      <c r="R174" s="18" t="s">
        <v>1116</v>
      </c>
      <c r="S174" s="17">
        <v>684.0</v>
      </c>
      <c r="T174" s="17" t="s">
        <v>50</v>
      </c>
      <c r="U174" s="17" t="s">
        <v>51</v>
      </c>
      <c r="V174" s="17" t="s">
        <v>52</v>
      </c>
      <c r="W174" s="17">
        <v>1.5E8</v>
      </c>
      <c r="X174" s="17">
        <v>2003.0</v>
      </c>
      <c r="Y174" s="17">
        <v>172.0</v>
      </c>
      <c r="Z174" s="17">
        <v>7.4</v>
      </c>
      <c r="AA174" s="17">
        <v>2.35</v>
      </c>
      <c r="AB174" s="17">
        <v>0.0</v>
      </c>
    </row>
    <row r="175" ht="15.75" customHeight="1">
      <c r="A175" s="17" t="s">
        <v>53</v>
      </c>
      <c r="B175" s="17" t="s">
        <v>1117</v>
      </c>
      <c r="C175" s="17">
        <v>322.0</v>
      </c>
      <c r="D175" s="17">
        <v>115.0</v>
      </c>
      <c r="E175" s="17">
        <v>386.0</v>
      </c>
      <c r="F175" s="17">
        <v>12000.0</v>
      </c>
      <c r="G175" s="17" t="s">
        <v>570</v>
      </c>
      <c r="H175" s="17">
        <v>21000.0</v>
      </c>
      <c r="I175" s="17">
        <v>2.92298923E8</v>
      </c>
      <c r="J175" s="17" t="s">
        <v>1118</v>
      </c>
      <c r="K175" s="17" t="s">
        <v>781</v>
      </c>
      <c r="L175" s="17" t="s">
        <v>1119</v>
      </c>
      <c r="M175" s="17">
        <v>185394.0</v>
      </c>
      <c r="N175" s="17">
        <v>59177.0</v>
      </c>
      <c r="O175" s="17" t="s">
        <v>1120</v>
      </c>
      <c r="P175" s="17">
        <v>3.0</v>
      </c>
      <c r="Q175" s="17" t="s">
        <v>1121</v>
      </c>
      <c r="R175" s="18" t="s">
        <v>1122</v>
      </c>
      <c r="S175" s="17">
        <v>329.0</v>
      </c>
      <c r="T175" s="17" t="s">
        <v>50</v>
      </c>
      <c r="U175" s="17" t="s">
        <v>51</v>
      </c>
      <c r="V175" s="17" t="s">
        <v>52</v>
      </c>
      <c r="W175" s="17">
        <v>1.2E8</v>
      </c>
      <c r="X175" s="17">
        <v>2012.0</v>
      </c>
      <c r="Y175" s="17">
        <v>17000.0</v>
      </c>
      <c r="Z175" s="17">
        <v>5.5</v>
      </c>
      <c r="AA175" s="17">
        <v>2.35</v>
      </c>
      <c r="AB175" s="17">
        <v>65000.0</v>
      </c>
    </row>
    <row r="176" ht="15.75" customHeight="1">
      <c r="A176" s="17" t="s">
        <v>53</v>
      </c>
      <c r="B176" s="17" t="s">
        <v>858</v>
      </c>
      <c r="C176" s="17">
        <v>156.0</v>
      </c>
      <c r="D176" s="17">
        <v>100.0</v>
      </c>
      <c r="E176" s="17">
        <v>750.0</v>
      </c>
      <c r="F176" s="17">
        <v>988.0</v>
      </c>
      <c r="G176" s="17" t="s">
        <v>353</v>
      </c>
      <c r="H176" s="17">
        <v>49000.0</v>
      </c>
      <c r="I176" s="17">
        <v>6.3992328E7</v>
      </c>
      <c r="J176" s="17" t="s">
        <v>1123</v>
      </c>
      <c r="K176" s="17" t="s">
        <v>824</v>
      </c>
      <c r="L176" s="17" t="s">
        <v>1124</v>
      </c>
      <c r="M176" s="17">
        <v>32399.0</v>
      </c>
      <c r="N176" s="17">
        <v>62644.0</v>
      </c>
      <c r="O176" s="17" t="s">
        <v>342</v>
      </c>
      <c r="P176" s="17">
        <v>0.0</v>
      </c>
      <c r="Q176" s="17" t="s">
        <v>1125</v>
      </c>
      <c r="R176" s="18" t="s">
        <v>1126</v>
      </c>
      <c r="S176" s="17">
        <v>79.0</v>
      </c>
      <c r="T176" s="17" t="s">
        <v>50</v>
      </c>
      <c r="U176" s="17" t="s">
        <v>383</v>
      </c>
      <c r="V176" s="17" t="s">
        <v>108</v>
      </c>
      <c r="W176" s="17">
        <v>1.35E8</v>
      </c>
      <c r="X176" s="17">
        <v>2011.0</v>
      </c>
      <c r="Y176" s="17">
        <v>11000.0</v>
      </c>
      <c r="Z176" s="17">
        <v>5.9</v>
      </c>
      <c r="AA176" s="17">
        <v>2.35</v>
      </c>
      <c r="AB176" s="17">
        <v>0.0</v>
      </c>
    </row>
    <row r="177" ht="15.75" customHeight="1">
      <c r="A177" s="17" t="s">
        <v>53</v>
      </c>
      <c r="B177" s="17" t="s">
        <v>1127</v>
      </c>
      <c r="C177" s="17">
        <v>354.0</v>
      </c>
      <c r="D177" s="17">
        <v>135.0</v>
      </c>
      <c r="E177" s="17">
        <v>255.0</v>
      </c>
      <c r="F177" s="17">
        <v>882.0</v>
      </c>
      <c r="G177" s="17" t="s">
        <v>1128</v>
      </c>
      <c r="H177" s="17">
        <v>3000.0</v>
      </c>
      <c r="I177" s="17">
        <v>1.3451839E8</v>
      </c>
      <c r="J177" s="17" t="s">
        <v>86</v>
      </c>
      <c r="K177" s="17" t="s">
        <v>961</v>
      </c>
      <c r="L177" s="17" t="s">
        <v>1129</v>
      </c>
      <c r="M177" s="17">
        <v>326286.0</v>
      </c>
      <c r="N177" s="17">
        <v>5811.0</v>
      </c>
      <c r="O177" s="17" t="s">
        <v>201</v>
      </c>
      <c r="P177" s="17">
        <v>0.0</v>
      </c>
      <c r="Q177" s="17" t="s">
        <v>1130</v>
      </c>
      <c r="R177" s="18" t="s">
        <v>1131</v>
      </c>
      <c r="S177" s="17">
        <v>643.0</v>
      </c>
      <c r="T177" s="17" t="s">
        <v>50</v>
      </c>
      <c r="U177" s="17" t="s">
        <v>51</v>
      </c>
      <c r="V177" s="17" t="s">
        <v>52</v>
      </c>
      <c r="W177" s="17">
        <v>1.5E8</v>
      </c>
      <c r="X177" s="17">
        <v>2008.0</v>
      </c>
      <c r="Y177" s="17">
        <v>1000.0</v>
      </c>
      <c r="Z177" s="17">
        <v>6.8</v>
      </c>
      <c r="AA177" s="17">
        <v>2.35</v>
      </c>
      <c r="AB177" s="17">
        <v>0.0</v>
      </c>
    </row>
    <row r="178" ht="15.75" customHeight="1">
      <c r="A178" s="17" t="s">
        <v>53</v>
      </c>
      <c r="B178" s="17" t="s">
        <v>41</v>
      </c>
      <c r="C178" s="17">
        <v>21.0</v>
      </c>
      <c r="D178" s="17">
        <v>60.0</v>
      </c>
      <c r="E178" s="17" t="s">
        <v>41</v>
      </c>
      <c r="F178" s="17">
        <v>184.0</v>
      </c>
      <c r="G178" s="17" t="s">
        <v>1132</v>
      </c>
      <c r="H178" s="17">
        <v>982.0</v>
      </c>
      <c r="I178" s="17" t="s">
        <v>41</v>
      </c>
      <c r="J178" s="17" t="s">
        <v>1133</v>
      </c>
      <c r="K178" s="17" t="s">
        <v>1134</v>
      </c>
      <c r="L178" s="17" t="s">
        <v>1135</v>
      </c>
      <c r="M178" s="17">
        <v>16769.0</v>
      </c>
      <c r="N178" s="17">
        <v>1687.0</v>
      </c>
      <c r="O178" s="17" t="s">
        <v>1136</v>
      </c>
      <c r="P178" s="17">
        <v>2.0</v>
      </c>
      <c r="Q178" s="17" t="s">
        <v>1137</v>
      </c>
      <c r="R178" s="18" t="s">
        <v>1138</v>
      </c>
      <c r="S178" s="17">
        <v>74.0</v>
      </c>
      <c r="T178" s="17" t="s">
        <v>50</v>
      </c>
      <c r="U178" s="17" t="s">
        <v>51</v>
      </c>
      <c r="V178" s="17" t="s">
        <v>1139</v>
      </c>
      <c r="W178" s="17">
        <v>1500000.0</v>
      </c>
      <c r="X178" s="17" t="s">
        <v>41</v>
      </c>
      <c r="Y178" s="17">
        <v>321.0</v>
      </c>
      <c r="Z178" s="17">
        <v>7.5</v>
      </c>
      <c r="AA178" s="17">
        <v>1.33</v>
      </c>
      <c r="AB178" s="17">
        <v>0.0</v>
      </c>
    </row>
    <row r="179" ht="15.75" customHeight="1">
      <c r="A179" s="17" t="s">
        <v>53</v>
      </c>
      <c r="B179" s="17" t="s">
        <v>402</v>
      </c>
      <c r="C179" s="17">
        <v>252.0</v>
      </c>
      <c r="D179" s="17">
        <v>117.0</v>
      </c>
      <c r="E179" s="17">
        <v>14000.0</v>
      </c>
      <c r="F179" s="17">
        <v>358.0</v>
      </c>
      <c r="G179" s="17" t="s">
        <v>1140</v>
      </c>
      <c r="H179" s="17">
        <v>535.0</v>
      </c>
      <c r="I179" s="17">
        <v>5.2792307E7</v>
      </c>
      <c r="J179" s="17" t="s">
        <v>213</v>
      </c>
      <c r="K179" s="17" t="s">
        <v>1141</v>
      </c>
      <c r="L179" s="17" t="s">
        <v>1142</v>
      </c>
      <c r="M179" s="17">
        <v>12572.0</v>
      </c>
      <c r="N179" s="17">
        <v>1950.0</v>
      </c>
      <c r="O179" s="17" t="s">
        <v>1143</v>
      </c>
      <c r="P179" s="17">
        <v>0.0</v>
      </c>
      <c r="Q179" s="17" t="s">
        <v>1144</v>
      </c>
      <c r="R179" s="18" t="s">
        <v>1145</v>
      </c>
      <c r="S179" s="17">
        <v>106.0</v>
      </c>
      <c r="T179" s="17" t="s">
        <v>50</v>
      </c>
      <c r="U179" s="17" t="s">
        <v>70</v>
      </c>
      <c r="V179" s="17" t="s">
        <v>108</v>
      </c>
      <c r="W179" s="17">
        <v>1.4E8</v>
      </c>
      <c r="X179" s="17">
        <v>2016.0</v>
      </c>
      <c r="Y179" s="17">
        <v>400.0</v>
      </c>
      <c r="Z179" s="17">
        <v>6.8</v>
      </c>
      <c r="AA179" s="17">
        <v>2.35</v>
      </c>
      <c r="AB179" s="17">
        <v>27000.0</v>
      </c>
    </row>
    <row r="180" ht="15.75" customHeight="1">
      <c r="A180" s="17" t="s">
        <v>53</v>
      </c>
      <c r="B180" s="17" t="s">
        <v>1146</v>
      </c>
      <c r="C180" s="17">
        <v>556.0</v>
      </c>
      <c r="D180" s="17">
        <v>156.0</v>
      </c>
      <c r="E180" s="17">
        <v>0.0</v>
      </c>
      <c r="F180" s="17">
        <v>733.0</v>
      </c>
      <c r="G180" s="17" t="s">
        <v>74</v>
      </c>
      <c r="H180" s="17">
        <v>29000.0</v>
      </c>
      <c r="I180" s="17">
        <v>1.83635922E8</v>
      </c>
      <c r="J180" s="17" t="s">
        <v>1147</v>
      </c>
      <c r="K180" s="17" t="s">
        <v>228</v>
      </c>
      <c r="L180" s="17" t="s">
        <v>1148</v>
      </c>
      <c r="M180" s="17">
        <v>406020.0</v>
      </c>
      <c r="N180" s="17">
        <v>57108.0</v>
      </c>
      <c r="O180" s="17" t="s">
        <v>1149</v>
      </c>
      <c r="P180" s="17">
        <v>0.0</v>
      </c>
      <c r="Q180" s="17" t="s">
        <v>1150</v>
      </c>
      <c r="R180" s="18" t="s">
        <v>1151</v>
      </c>
      <c r="S180" s="17">
        <v>1188.0</v>
      </c>
      <c r="T180" s="17" t="s">
        <v>50</v>
      </c>
      <c r="U180" s="17" t="s">
        <v>51</v>
      </c>
      <c r="V180" s="17" t="s">
        <v>598</v>
      </c>
      <c r="W180" s="17">
        <v>1.35E8</v>
      </c>
      <c r="X180" s="17">
        <v>2015.0</v>
      </c>
      <c r="Y180" s="17">
        <v>27000.0</v>
      </c>
      <c r="Z180" s="17">
        <v>8.1</v>
      </c>
      <c r="AA180" s="17">
        <v>2.35</v>
      </c>
      <c r="AB180" s="17">
        <v>190000.0</v>
      </c>
    </row>
    <row r="181" ht="15.75" customHeight="1">
      <c r="A181" s="17" t="s">
        <v>53</v>
      </c>
      <c r="B181" s="17" t="s">
        <v>1152</v>
      </c>
      <c r="C181" s="17">
        <v>166.0</v>
      </c>
      <c r="D181" s="17">
        <v>96.0</v>
      </c>
      <c r="E181" s="17">
        <v>13.0</v>
      </c>
      <c r="F181" s="17">
        <v>463.0</v>
      </c>
      <c r="G181" s="17" t="s">
        <v>1153</v>
      </c>
      <c r="H181" s="17">
        <v>16000.0</v>
      </c>
      <c r="I181" s="17">
        <v>8.30249E7</v>
      </c>
      <c r="J181" s="17" t="s">
        <v>320</v>
      </c>
      <c r="K181" s="17" t="s">
        <v>328</v>
      </c>
      <c r="L181" s="17" t="s">
        <v>1154</v>
      </c>
      <c r="M181" s="17">
        <v>62424.0</v>
      </c>
      <c r="N181" s="17">
        <v>17416.0</v>
      </c>
      <c r="O181" s="17" t="s">
        <v>1155</v>
      </c>
      <c r="P181" s="17">
        <v>0.0</v>
      </c>
      <c r="Q181" s="17" t="s">
        <v>1156</v>
      </c>
      <c r="R181" s="18" t="s">
        <v>1157</v>
      </c>
      <c r="S181" s="17">
        <v>90.0</v>
      </c>
      <c r="T181" s="17" t="s">
        <v>50</v>
      </c>
      <c r="U181" s="17" t="s">
        <v>51</v>
      </c>
      <c r="V181" s="17" t="s">
        <v>108</v>
      </c>
      <c r="W181" s="17">
        <v>1.35E8</v>
      </c>
      <c r="X181" s="17">
        <v>2013.0</v>
      </c>
      <c r="Y181" s="17">
        <v>881.0</v>
      </c>
      <c r="Z181" s="17">
        <v>6.5</v>
      </c>
      <c r="AA181" s="17">
        <v>2.35</v>
      </c>
      <c r="AB181" s="17">
        <v>13000.0</v>
      </c>
    </row>
    <row r="182" ht="15.75" customHeight="1">
      <c r="A182" s="17" t="s">
        <v>53</v>
      </c>
      <c r="B182" s="17" t="s">
        <v>54</v>
      </c>
      <c r="C182" s="17">
        <v>362.0</v>
      </c>
      <c r="D182" s="17">
        <v>107.0</v>
      </c>
      <c r="E182" s="17">
        <v>563.0</v>
      </c>
      <c r="F182" s="17">
        <v>939.0</v>
      </c>
      <c r="G182" s="17" t="s">
        <v>403</v>
      </c>
      <c r="H182" s="17">
        <v>40000.0</v>
      </c>
      <c r="I182" s="17">
        <v>1.23207194E8</v>
      </c>
      <c r="J182" s="17" t="s">
        <v>1158</v>
      </c>
      <c r="K182" s="17" t="s">
        <v>57</v>
      </c>
      <c r="L182" s="17" t="s">
        <v>1159</v>
      </c>
      <c r="M182" s="17">
        <v>183208.0</v>
      </c>
      <c r="N182" s="17">
        <v>43291.0</v>
      </c>
      <c r="O182" s="17" t="s">
        <v>1160</v>
      </c>
      <c r="P182" s="17">
        <v>0.0</v>
      </c>
      <c r="Q182" s="17" t="s">
        <v>1161</v>
      </c>
      <c r="R182" s="18" t="s">
        <v>1162</v>
      </c>
      <c r="S182" s="17">
        <v>337.0</v>
      </c>
      <c r="T182" s="17" t="s">
        <v>50</v>
      </c>
      <c r="U182" s="17" t="s">
        <v>51</v>
      </c>
      <c r="V182" s="17" t="s">
        <v>108</v>
      </c>
      <c r="W182" s="17">
        <v>1.35E8</v>
      </c>
      <c r="X182" s="17">
        <v>2011.0</v>
      </c>
      <c r="Y182" s="17">
        <v>1000.0</v>
      </c>
      <c r="Z182" s="17">
        <v>7.2</v>
      </c>
      <c r="AA182" s="17">
        <v>2.35</v>
      </c>
      <c r="AB182" s="17">
        <v>26000.0</v>
      </c>
    </row>
    <row r="183" ht="15.75" customHeight="1">
      <c r="A183" s="17" t="s">
        <v>53</v>
      </c>
      <c r="B183" s="17" t="s">
        <v>814</v>
      </c>
      <c r="C183" s="17">
        <v>153.0</v>
      </c>
      <c r="D183" s="17">
        <v>92.0</v>
      </c>
      <c r="E183" s="17">
        <v>35.0</v>
      </c>
      <c r="F183" s="17">
        <v>179.0</v>
      </c>
      <c r="G183" s="17" t="s">
        <v>1163</v>
      </c>
      <c r="H183" s="17">
        <v>19000.0</v>
      </c>
      <c r="I183" s="17">
        <v>8.334892E7</v>
      </c>
      <c r="J183" s="17" t="s">
        <v>484</v>
      </c>
      <c r="K183" s="17" t="s">
        <v>366</v>
      </c>
      <c r="L183" s="17" t="s">
        <v>1164</v>
      </c>
      <c r="M183" s="17">
        <v>60230.0</v>
      </c>
      <c r="N183" s="17">
        <v>19963.0</v>
      </c>
      <c r="O183" s="17" t="s">
        <v>1165</v>
      </c>
      <c r="P183" s="17">
        <v>0.0</v>
      </c>
      <c r="Q183" s="17" t="s">
        <v>1166</v>
      </c>
      <c r="R183" s="18" t="s">
        <v>1167</v>
      </c>
      <c r="S183" s="17">
        <v>118.0</v>
      </c>
      <c r="T183" s="17" t="s">
        <v>50</v>
      </c>
      <c r="U183" s="17" t="s">
        <v>51</v>
      </c>
      <c r="V183" s="17" t="s">
        <v>108</v>
      </c>
      <c r="W183" s="17">
        <v>1.32E8</v>
      </c>
      <c r="X183" s="17">
        <v>2014.0</v>
      </c>
      <c r="Y183" s="17">
        <v>411.0</v>
      </c>
      <c r="Z183" s="17">
        <v>6.7</v>
      </c>
      <c r="AA183" s="17">
        <v>1.85</v>
      </c>
      <c r="AB183" s="17">
        <v>11000.0</v>
      </c>
    </row>
    <row r="184" ht="15.75" customHeight="1">
      <c r="A184" s="17" t="s">
        <v>53</v>
      </c>
      <c r="B184" s="17" t="s">
        <v>1168</v>
      </c>
      <c r="C184" s="17">
        <v>329.0</v>
      </c>
      <c r="D184" s="17">
        <v>115.0</v>
      </c>
      <c r="E184" s="17">
        <v>521.0</v>
      </c>
      <c r="F184" s="17">
        <v>883.0</v>
      </c>
      <c r="G184" s="17" t="s">
        <v>890</v>
      </c>
      <c r="H184" s="17">
        <v>13000.0</v>
      </c>
      <c r="I184" s="17">
        <v>2.2713709E8</v>
      </c>
      <c r="J184" s="17" t="s">
        <v>1169</v>
      </c>
      <c r="K184" s="17" t="s">
        <v>1170</v>
      </c>
      <c r="L184" s="17" t="s">
        <v>1171</v>
      </c>
      <c r="M184" s="17">
        <v>491077.0</v>
      </c>
      <c r="N184" s="17">
        <v>17369.0</v>
      </c>
      <c r="O184" s="17" t="s">
        <v>254</v>
      </c>
      <c r="P184" s="17">
        <v>0.0</v>
      </c>
      <c r="Q184" s="17" t="s">
        <v>1172</v>
      </c>
      <c r="R184" s="18" t="s">
        <v>1173</v>
      </c>
      <c r="S184" s="17">
        <v>820.0</v>
      </c>
      <c r="T184" s="17" t="s">
        <v>50</v>
      </c>
      <c r="U184" s="17" t="s">
        <v>51</v>
      </c>
      <c r="V184" s="17" t="s">
        <v>52</v>
      </c>
      <c r="W184" s="17">
        <v>1.1E8</v>
      </c>
      <c r="X184" s="17">
        <v>2007.0</v>
      </c>
      <c r="Y184" s="17">
        <v>897.0</v>
      </c>
      <c r="Z184" s="17">
        <v>8.1</v>
      </c>
      <c r="AA184" s="17">
        <v>2.35</v>
      </c>
      <c r="AB184" s="17">
        <v>0.0</v>
      </c>
    </row>
    <row r="185" ht="15.75" customHeight="1">
      <c r="A185" s="17" t="s">
        <v>53</v>
      </c>
      <c r="B185" s="17" t="s">
        <v>1174</v>
      </c>
      <c r="C185" s="17">
        <v>266.0</v>
      </c>
      <c r="D185" s="17">
        <v>92.0</v>
      </c>
      <c r="E185" s="17">
        <v>54.0</v>
      </c>
      <c r="F185" s="17">
        <v>562.0</v>
      </c>
      <c r="G185" s="17" t="s">
        <v>1007</v>
      </c>
      <c r="H185" s="17">
        <v>11000.0</v>
      </c>
      <c r="I185" s="17">
        <v>2.15395021E8</v>
      </c>
      <c r="J185" s="17" t="s">
        <v>816</v>
      </c>
      <c r="K185" s="17" t="s">
        <v>578</v>
      </c>
      <c r="L185" s="17" t="s">
        <v>1175</v>
      </c>
      <c r="M185" s="17">
        <v>307029.0</v>
      </c>
      <c r="N185" s="17">
        <v>12754.0</v>
      </c>
      <c r="O185" s="17" t="s">
        <v>942</v>
      </c>
      <c r="P185" s="17">
        <v>0.0</v>
      </c>
      <c r="Q185" s="17" t="s">
        <v>1176</v>
      </c>
      <c r="R185" s="18" t="s">
        <v>1177</v>
      </c>
      <c r="S185" s="17">
        <v>360.0</v>
      </c>
      <c r="T185" s="17" t="s">
        <v>50</v>
      </c>
      <c r="U185" s="17" t="s">
        <v>51</v>
      </c>
      <c r="V185" s="17" t="s">
        <v>108</v>
      </c>
      <c r="W185" s="17">
        <v>1.3E8</v>
      </c>
      <c r="X185" s="17">
        <v>2008.0</v>
      </c>
      <c r="Y185" s="17">
        <v>967.0</v>
      </c>
      <c r="Z185" s="17">
        <v>7.6</v>
      </c>
      <c r="AA185" s="17">
        <v>2.35</v>
      </c>
      <c r="AB185" s="17">
        <v>6000.0</v>
      </c>
    </row>
    <row r="186" ht="15.75" customHeight="1">
      <c r="A186" s="17" t="s">
        <v>53</v>
      </c>
      <c r="B186" s="17" t="s">
        <v>1178</v>
      </c>
      <c r="C186" s="17">
        <v>517.0</v>
      </c>
      <c r="D186" s="17">
        <v>117.0</v>
      </c>
      <c r="E186" s="17">
        <v>235.0</v>
      </c>
      <c r="F186" s="17">
        <v>680.0</v>
      </c>
      <c r="G186" s="17" t="s">
        <v>607</v>
      </c>
      <c r="H186" s="17">
        <v>2000.0</v>
      </c>
      <c r="I186" s="17">
        <v>1.80191634E8</v>
      </c>
      <c r="J186" s="17" t="s">
        <v>522</v>
      </c>
      <c r="K186" s="17" t="s">
        <v>247</v>
      </c>
      <c r="L186" s="17" t="s">
        <v>1179</v>
      </c>
      <c r="M186" s="17">
        <v>313866.0</v>
      </c>
      <c r="N186" s="17">
        <v>5730.0</v>
      </c>
      <c r="O186" s="17" t="s">
        <v>1180</v>
      </c>
      <c r="P186" s="17">
        <v>6.0</v>
      </c>
      <c r="Q186" s="17" t="s">
        <v>1181</v>
      </c>
      <c r="R186" s="18" t="s">
        <v>1182</v>
      </c>
      <c r="S186" s="17">
        <v>549.0</v>
      </c>
      <c r="T186" s="17" t="s">
        <v>50</v>
      </c>
      <c r="U186" s="17" t="s">
        <v>51</v>
      </c>
      <c r="V186" s="17" t="s">
        <v>52</v>
      </c>
      <c r="W186" s="17">
        <v>1.3E8</v>
      </c>
      <c r="X186" s="17">
        <v>2015.0</v>
      </c>
      <c r="Y186" s="17">
        <v>2000.0</v>
      </c>
      <c r="Z186" s="17">
        <v>7.4</v>
      </c>
      <c r="AA186" s="17">
        <v>1.85</v>
      </c>
      <c r="AB186" s="17">
        <v>61000.0</v>
      </c>
    </row>
    <row r="187" ht="15.75" customHeight="1">
      <c r="A187" s="17" t="s">
        <v>53</v>
      </c>
      <c r="B187" s="17" t="s">
        <v>709</v>
      </c>
      <c r="C187" s="17">
        <v>502.0</v>
      </c>
      <c r="D187" s="17">
        <v>146.0</v>
      </c>
      <c r="E187" s="17">
        <v>508.0</v>
      </c>
      <c r="F187" s="17">
        <v>523.0</v>
      </c>
      <c r="G187" s="17" t="s">
        <v>713</v>
      </c>
      <c r="H187" s="17">
        <v>34000.0</v>
      </c>
      <c r="I187" s="17">
        <v>4.24645577E8</v>
      </c>
      <c r="J187" s="17" t="s">
        <v>1183</v>
      </c>
      <c r="K187" s="17" t="s">
        <v>360</v>
      </c>
      <c r="L187" s="17" t="s">
        <v>1184</v>
      </c>
      <c r="M187" s="17">
        <v>498397.0</v>
      </c>
      <c r="N187" s="17">
        <v>49355.0</v>
      </c>
      <c r="O187" s="17" t="s">
        <v>1185</v>
      </c>
      <c r="P187" s="17">
        <v>1.0</v>
      </c>
      <c r="Q187" s="17" t="s">
        <v>1186</v>
      </c>
      <c r="R187" s="18" t="s">
        <v>1187</v>
      </c>
      <c r="S187" s="17">
        <v>706.0</v>
      </c>
      <c r="T187" s="17" t="s">
        <v>50</v>
      </c>
      <c r="U187" s="17" t="s">
        <v>51</v>
      </c>
      <c r="V187" s="17" t="s">
        <v>52</v>
      </c>
      <c r="W187" s="17">
        <v>1.3E8</v>
      </c>
      <c r="X187" s="17">
        <v>2013.0</v>
      </c>
      <c r="Y187" s="17">
        <v>14000.0</v>
      </c>
      <c r="Z187" s="17">
        <v>7.6</v>
      </c>
      <c r="AA187" s="17">
        <v>2.35</v>
      </c>
      <c r="AB187" s="17">
        <v>82000.0</v>
      </c>
    </row>
    <row r="188" ht="15.75" customHeight="1">
      <c r="A188" s="17" t="s">
        <v>53</v>
      </c>
      <c r="B188" s="17" t="s">
        <v>1188</v>
      </c>
      <c r="C188" s="17">
        <v>165.0</v>
      </c>
      <c r="D188" s="17">
        <v>94.0</v>
      </c>
      <c r="E188" s="17">
        <v>12.0</v>
      </c>
      <c r="F188" s="17">
        <v>183.0</v>
      </c>
      <c r="G188" s="17" t="s">
        <v>1189</v>
      </c>
      <c r="H188" s="17">
        <v>17000.0</v>
      </c>
      <c r="I188" s="17">
        <v>1.77343675E8</v>
      </c>
      <c r="J188" s="17" t="s">
        <v>1190</v>
      </c>
      <c r="K188" s="17" t="s">
        <v>1191</v>
      </c>
      <c r="L188" s="17" t="s">
        <v>1192</v>
      </c>
      <c r="M188" s="17">
        <v>70121.0</v>
      </c>
      <c r="N188" s="17">
        <v>17883.0</v>
      </c>
      <c r="O188" s="17" t="s">
        <v>1193</v>
      </c>
      <c r="P188" s="17">
        <v>0.0</v>
      </c>
      <c r="Q188" s="17" t="s">
        <v>1194</v>
      </c>
      <c r="R188" s="18" t="s">
        <v>1195</v>
      </c>
      <c r="S188" s="17">
        <v>214.0</v>
      </c>
      <c r="T188" s="17" t="s">
        <v>50</v>
      </c>
      <c r="U188" s="17" t="s">
        <v>51</v>
      </c>
      <c r="V188" s="17" t="s">
        <v>108</v>
      </c>
      <c r="W188" s="17">
        <v>1.35E8</v>
      </c>
      <c r="X188" s="17">
        <v>2015.0</v>
      </c>
      <c r="Y188" s="17">
        <v>523.0</v>
      </c>
      <c r="Z188" s="17">
        <v>6.7</v>
      </c>
      <c r="AA188" s="17">
        <v>1.85</v>
      </c>
      <c r="AB188" s="17">
        <v>26000.0</v>
      </c>
    </row>
    <row r="189" ht="15.75" customHeight="1">
      <c r="A189" s="17" t="s">
        <v>53</v>
      </c>
      <c r="B189" s="17" t="s">
        <v>402</v>
      </c>
      <c r="C189" s="17">
        <v>401.0</v>
      </c>
      <c r="D189" s="17">
        <v>116.0</v>
      </c>
      <c r="E189" s="17">
        <v>14000.0</v>
      </c>
      <c r="F189" s="17">
        <v>807.0</v>
      </c>
      <c r="G189" s="17" t="s">
        <v>1196</v>
      </c>
      <c r="H189" s="17">
        <v>10000.0</v>
      </c>
      <c r="I189" s="17">
        <v>2.34277056E8</v>
      </c>
      <c r="J189" s="17" t="s">
        <v>1183</v>
      </c>
      <c r="K189" s="17" t="s">
        <v>536</v>
      </c>
      <c r="L189" s="17" t="s">
        <v>1197</v>
      </c>
      <c r="M189" s="17">
        <v>334345.0</v>
      </c>
      <c r="N189" s="17">
        <v>12758.0</v>
      </c>
      <c r="O189" s="17" t="s">
        <v>1198</v>
      </c>
      <c r="P189" s="17">
        <v>0.0</v>
      </c>
      <c r="Q189" s="17" t="s">
        <v>1199</v>
      </c>
      <c r="R189" s="18" t="s">
        <v>1200</v>
      </c>
      <c r="S189" s="17">
        <v>2741.0</v>
      </c>
      <c r="T189" s="17" t="s">
        <v>50</v>
      </c>
      <c r="U189" s="17" t="s">
        <v>51</v>
      </c>
      <c r="V189" s="17" t="s">
        <v>52</v>
      </c>
      <c r="W189" s="17">
        <v>1.32E8</v>
      </c>
      <c r="X189" s="17">
        <v>2005.0</v>
      </c>
      <c r="Y189" s="17">
        <v>1000.0</v>
      </c>
      <c r="Z189" s="17">
        <v>6.5</v>
      </c>
      <c r="AA189" s="17">
        <v>1.85</v>
      </c>
      <c r="AB189" s="17">
        <v>0.0</v>
      </c>
    </row>
    <row r="190" ht="15.75" customHeight="1">
      <c r="A190" s="17" t="s">
        <v>53</v>
      </c>
      <c r="B190" s="17" t="s">
        <v>291</v>
      </c>
      <c r="C190" s="17">
        <v>94.0</v>
      </c>
      <c r="D190" s="17">
        <v>147.0</v>
      </c>
      <c r="E190" s="17">
        <v>0.0</v>
      </c>
      <c r="F190" s="17">
        <v>877.0</v>
      </c>
      <c r="G190" s="17" t="s">
        <v>1201</v>
      </c>
      <c r="H190" s="17">
        <v>10000.0</v>
      </c>
      <c r="I190" s="17">
        <v>1.38396624E8</v>
      </c>
      <c r="J190" s="17" t="s">
        <v>435</v>
      </c>
      <c r="K190" s="17" t="s">
        <v>179</v>
      </c>
      <c r="L190" s="17" t="s">
        <v>1202</v>
      </c>
      <c r="M190" s="17">
        <v>178126.0</v>
      </c>
      <c r="N190" s="17">
        <v>12954.0</v>
      </c>
      <c r="O190" s="17" t="s">
        <v>1203</v>
      </c>
      <c r="P190" s="17">
        <v>1.0</v>
      </c>
      <c r="Q190" s="17" t="s">
        <v>1204</v>
      </c>
      <c r="R190" s="18" t="s">
        <v>1205</v>
      </c>
      <c r="S190" s="17">
        <v>511.0</v>
      </c>
      <c r="T190" s="17" t="s">
        <v>50</v>
      </c>
      <c r="U190" s="17" t="s">
        <v>51</v>
      </c>
      <c r="V190" s="17" t="s">
        <v>598</v>
      </c>
      <c r="W190" s="17">
        <v>1.3E8</v>
      </c>
      <c r="X190" s="17">
        <v>2003.0</v>
      </c>
      <c r="Y190" s="17">
        <v>898.0</v>
      </c>
      <c r="Z190" s="17">
        <v>6.6</v>
      </c>
      <c r="AA190" s="17">
        <v>2.35</v>
      </c>
      <c r="AB190" s="17">
        <v>0.0</v>
      </c>
    </row>
    <row r="191" ht="15.75" customHeight="1">
      <c r="A191" s="17" t="s">
        <v>53</v>
      </c>
      <c r="B191" s="17" t="s">
        <v>734</v>
      </c>
      <c r="C191" s="17">
        <v>246.0</v>
      </c>
      <c r="D191" s="17">
        <v>90.0</v>
      </c>
      <c r="E191" s="17">
        <v>50.0</v>
      </c>
      <c r="F191" s="17">
        <v>397.0</v>
      </c>
      <c r="G191" s="17" t="s">
        <v>1206</v>
      </c>
      <c r="H191" s="17">
        <v>4000.0</v>
      </c>
      <c r="I191" s="17">
        <v>1.49234747E8</v>
      </c>
      <c r="J191" s="17" t="s">
        <v>1048</v>
      </c>
      <c r="K191" s="17" t="s">
        <v>506</v>
      </c>
      <c r="L191" s="17" t="s">
        <v>1207</v>
      </c>
      <c r="M191" s="17">
        <v>114287.0</v>
      </c>
      <c r="N191" s="17">
        <v>5046.0</v>
      </c>
      <c r="O191" s="17" t="s">
        <v>1208</v>
      </c>
      <c r="P191" s="17">
        <v>0.0</v>
      </c>
      <c r="Q191" s="17" t="s">
        <v>1209</v>
      </c>
      <c r="R191" s="18" t="s">
        <v>1210</v>
      </c>
      <c r="S191" s="17">
        <v>137.0</v>
      </c>
      <c r="T191" s="17" t="s">
        <v>50</v>
      </c>
      <c r="U191" s="17" t="s">
        <v>51</v>
      </c>
      <c r="V191" s="17" t="s">
        <v>108</v>
      </c>
      <c r="W191" s="17">
        <v>1.3E8</v>
      </c>
      <c r="X191" s="17">
        <v>2011.0</v>
      </c>
      <c r="Y191" s="17">
        <v>442.0</v>
      </c>
      <c r="Z191" s="17">
        <v>6.7</v>
      </c>
      <c r="AA191" s="17">
        <v>2.35</v>
      </c>
      <c r="AB191" s="17">
        <v>16000.0</v>
      </c>
    </row>
    <row r="192" ht="15.75" customHeight="1">
      <c r="A192" s="17" t="s">
        <v>53</v>
      </c>
      <c r="B192" s="17" t="s">
        <v>1211</v>
      </c>
      <c r="C192" s="17">
        <v>330.0</v>
      </c>
      <c r="D192" s="17">
        <v>101.0</v>
      </c>
      <c r="E192" s="17">
        <v>176.0</v>
      </c>
      <c r="F192" s="17">
        <v>282.0</v>
      </c>
      <c r="G192" s="17" t="s">
        <v>727</v>
      </c>
      <c r="H192" s="17">
        <v>11000.0</v>
      </c>
      <c r="I192" s="17">
        <v>1.18311368E8</v>
      </c>
      <c r="J192" s="17" t="s">
        <v>1212</v>
      </c>
      <c r="K192" s="17" t="s">
        <v>578</v>
      </c>
      <c r="L192" s="17" t="s">
        <v>1213</v>
      </c>
      <c r="M192" s="17">
        <v>245621.0</v>
      </c>
      <c r="N192" s="17">
        <v>12406.0</v>
      </c>
      <c r="O192" s="17" t="s">
        <v>1214</v>
      </c>
      <c r="P192" s="17">
        <v>1.0</v>
      </c>
      <c r="Q192" s="17" t="s">
        <v>1215</v>
      </c>
      <c r="R192" s="18" t="s">
        <v>1216</v>
      </c>
      <c r="S192" s="17">
        <v>514.0</v>
      </c>
      <c r="T192" s="17" t="s">
        <v>50</v>
      </c>
      <c r="U192" s="17" t="s">
        <v>51</v>
      </c>
      <c r="V192" s="17" t="s">
        <v>52</v>
      </c>
      <c r="W192" s="17">
        <v>1.1E8</v>
      </c>
      <c r="X192" s="17">
        <v>2010.0</v>
      </c>
      <c r="Y192" s="17">
        <v>702.0</v>
      </c>
      <c r="Z192" s="17">
        <v>6.4</v>
      </c>
      <c r="AA192" s="17">
        <v>2.35</v>
      </c>
      <c r="AB192" s="17">
        <v>23000.0</v>
      </c>
    </row>
    <row r="193" ht="15.75" customHeight="1">
      <c r="A193" s="17" t="s">
        <v>53</v>
      </c>
      <c r="B193" s="17" t="s">
        <v>1217</v>
      </c>
      <c r="C193" s="17">
        <v>434.0</v>
      </c>
      <c r="D193" s="17">
        <v>138.0</v>
      </c>
      <c r="E193" s="17">
        <v>0.0</v>
      </c>
      <c r="F193" s="17">
        <v>8000.0</v>
      </c>
      <c r="G193" s="17" t="s">
        <v>1218</v>
      </c>
      <c r="H193" s="17">
        <v>12000.0</v>
      </c>
      <c r="I193" s="17">
        <v>1.01160529E8</v>
      </c>
      <c r="J193" s="17" t="s">
        <v>1036</v>
      </c>
      <c r="K193" s="17" t="s">
        <v>775</v>
      </c>
      <c r="L193" s="17" t="s">
        <v>1219</v>
      </c>
      <c r="M193" s="17">
        <v>200022.0</v>
      </c>
      <c r="N193" s="17">
        <v>32355.0</v>
      </c>
      <c r="O193" s="17" t="s">
        <v>1220</v>
      </c>
      <c r="P193" s="17">
        <v>2.0</v>
      </c>
      <c r="Q193" s="17" t="s">
        <v>1221</v>
      </c>
      <c r="R193" s="18" t="s">
        <v>1222</v>
      </c>
      <c r="S193" s="17">
        <v>1240.0</v>
      </c>
      <c r="T193" s="17" t="s">
        <v>50</v>
      </c>
      <c r="U193" s="17" t="s">
        <v>51</v>
      </c>
      <c r="V193" s="17" t="s">
        <v>52</v>
      </c>
      <c r="W193" s="17">
        <v>1.25E8</v>
      </c>
      <c r="X193" s="17">
        <v>2014.0</v>
      </c>
      <c r="Y193" s="17">
        <v>9000.0</v>
      </c>
      <c r="Z193" s="17">
        <v>5.8</v>
      </c>
      <c r="AA193" s="17">
        <v>1.85</v>
      </c>
      <c r="AB193" s="17">
        <v>71000.0</v>
      </c>
    </row>
    <row r="194" ht="15.75" customHeight="1">
      <c r="A194" s="17" t="s">
        <v>53</v>
      </c>
      <c r="B194" s="17" t="s">
        <v>402</v>
      </c>
      <c r="C194" s="17">
        <v>440.0</v>
      </c>
      <c r="D194" s="17">
        <v>107.0</v>
      </c>
      <c r="E194" s="17">
        <v>14000.0</v>
      </c>
      <c r="F194" s="17">
        <v>845.0</v>
      </c>
      <c r="G194" s="17" t="s">
        <v>1223</v>
      </c>
      <c r="H194" s="17">
        <v>2000.0</v>
      </c>
      <c r="I194" s="17">
        <v>7.7564037E7</v>
      </c>
      <c r="J194" s="17" t="s">
        <v>1224</v>
      </c>
      <c r="K194" s="17" t="s">
        <v>1225</v>
      </c>
      <c r="L194" s="17" t="s">
        <v>1226</v>
      </c>
      <c r="M194" s="17">
        <v>177383.0</v>
      </c>
      <c r="N194" s="17">
        <v>4631.0</v>
      </c>
      <c r="O194" s="17" t="s">
        <v>1227</v>
      </c>
      <c r="P194" s="17">
        <v>1.0</v>
      </c>
      <c r="Q194" s="17" t="s">
        <v>1228</v>
      </c>
      <c r="R194" s="18" t="s">
        <v>1229</v>
      </c>
      <c r="S194" s="17">
        <v>447.0</v>
      </c>
      <c r="T194" s="17" t="s">
        <v>50</v>
      </c>
      <c r="U194" s="17" t="s">
        <v>51</v>
      </c>
      <c r="V194" s="17" t="s">
        <v>108</v>
      </c>
      <c r="W194" s="17">
        <v>1.35E8</v>
      </c>
      <c r="X194" s="17">
        <v>2011.0</v>
      </c>
      <c r="Y194" s="17">
        <v>871.0</v>
      </c>
      <c r="Z194" s="17">
        <v>7.4</v>
      </c>
      <c r="AA194" s="17">
        <v>2.35</v>
      </c>
      <c r="AB194" s="17">
        <v>44000.0</v>
      </c>
    </row>
    <row r="195" ht="15.75" customHeight="1">
      <c r="A195" s="17" t="s">
        <v>53</v>
      </c>
      <c r="B195" s="17" t="s">
        <v>1230</v>
      </c>
      <c r="C195" s="17">
        <v>274.0</v>
      </c>
      <c r="D195" s="17">
        <v>142.0</v>
      </c>
      <c r="E195" s="17">
        <v>0.0</v>
      </c>
      <c r="F195" s="17">
        <v>10000.0</v>
      </c>
      <c r="G195" s="17" t="s">
        <v>453</v>
      </c>
      <c r="H195" s="17">
        <v>11000.0</v>
      </c>
      <c r="I195" s="17">
        <v>2.49358727E8</v>
      </c>
      <c r="J195" s="17" t="s">
        <v>118</v>
      </c>
      <c r="K195" s="17" t="s">
        <v>117</v>
      </c>
      <c r="L195" s="17" t="s">
        <v>1231</v>
      </c>
      <c r="M195" s="17">
        <v>382255.0</v>
      </c>
      <c r="N195" s="17">
        <v>33284.0</v>
      </c>
      <c r="O195" s="17" t="s">
        <v>121</v>
      </c>
      <c r="P195" s="17">
        <v>3.0</v>
      </c>
      <c r="Q195" s="17" t="s">
        <v>1232</v>
      </c>
      <c r="R195" s="18" t="s">
        <v>1233</v>
      </c>
      <c r="S195" s="17">
        <v>1504.0</v>
      </c>
      <c r="T195" s="17" t="s">
        <v>50</v>
      </c>
      <c r="U195" s="17" t="s">
        <v>70</v>
      </c>
      <c r="V195" s="17" t="s">
        <v>108</v>
      </c>
      <c r="W195" s="17">
        <v>1.3E8</v>
      </c>
      <c r="X195" s="17">
        <v>2004.0</v>
      </c>
      <c r="Y195" s="17">
        <v>10000.0</v>
      </c>
      <c r="Z195" s="17">
        <v>7.8</v>
      </c>
      <c r="AA195" s="17">
        <v>2.35</v>
      </c>
      <c r="AB195" s="17">
        <v>11000.0</v>
      </c>
    </row>
    <row r="196" ht="15.75" customHeight="1">
      <c r="A196" s="17" t="s">
        <v>53</v>
      </c>
      <c r="B196" s="17" t="s">
        <v>377</v>
      </c>
      <c r="C196" s="17">
        <v>245.0</v>
      </c>
      <c r="D196" s="17">
        <v>165.0</v>
      </c>
      <c r="E196" s="17">
        <v>1000.0</v>
      </c>
      <c r="F196" s="17">
        <v>165.0</v>
      </c>
      <c r="G196" s="17" t="s">
        <v>1055</v>
      </c>
      <c r="H196" s="17">
        <v>309.0</v>
      </c>
      <c r="I196" s="17">
        <v>4.9551662E7</v>
      </c>
      <c r="J196" s="17" t="s">
        <v>1234</v>
      </c>
      <c r="K196" s="17" t="s">
        <v>835</v>
      </c>
      <c r="L196" s="17" t="s">
        <v>1235</v>
      </c>
      <c r="M196" s="17">
        <v>102338.0</v>
      </c>
      <c r="N196" s="17">
        <v>921.0</v>
      </c>
      <c r="O196" s="17" t="s">
        <v>1236</v>
      </c>
      <c r="P196" s="17">
        <v>0.0</v>
      </c>
      <c r="Q196" s="17" t="s">
        <v>1237</v>
      </c>
      <c r="R196" s="18" t="s">
        <v>1238</v>
      </c>
      <c r="S196" s="17">
        <v>450.0</v>
      </c>
      <c r="T196" s="17" t="s">
        <v>50</v>
      </c>
      <c r="U196" s="17" t="s">
        <v>383</v>
      </c>
      <c r="V196" s="17" t="s">
        <v>52</v>
      </c>
      <c r="W196" s="17">
        <v>1.3E8</v>
      </c>
      <c r="X196" s="17">
        <v>2008.0</v>
      </c>
      <c r="Y196" s="17">
        <v>284.0</v>
      </c>
      <c r="Z196" s="17">
        <v>6.6</v>
      </c>
      <c r="AA196" s="17">
        <v>2.35</v>
      </c>
      <c r="AB196" s="17">
        <v>0.0</v>
      </c>
    </row>
    <row r="197" ht="15.75" customHeight="1">
      <c r="A197" s="17" t="s">
        <v>53</v>
      </c>
      <c r="B197" s="17" t="s">
        <v>925</v>
      </c>
      <c r="C197" s="17">
        <v>349.0</v>
      </c>
      <c r="D197" s="17">
        <v>100.0</v>
      </c>
      <c r="E197" s="17">
        <v>0.0</v>
      </c>
      <c r="F197" s="17">
        <v>894.0</v>
      </c>
      <c r="G197" s="17" t="s">
        <v>860</v>
      </c>
      <c r="H197" s="17">
        <v>10000.0</v>
      </c>
      <c r="I197" s="17">
        <v>6.0522097E7</v>
      </c>
      <c r="J197" s="17" t="s">
        <v>86</v>
      </c>
      <c r="K197" s="17" t="s">
        <v>179</v>
      </c>
      <c r="L197" s="17" t="s">
        <v>1239</v>
      </c>
      <c r="M197" s="17">
        <v>158720.0</v>
      </c>
      <c r="N197" s="17">
        <v>14168.0</v>
      </c>
      <c r="O197" s="17" t="s">
        <v>293</v>
      </c>
      <c r="P197" s="17">
        <v>0.0</v>
      </c>
      <c r="Q197" s="17" t="s">
        <v>1240</v>
      </c>
      <c r="R197" s="18" t="s">
        <v>1241</v>
      </c>
      <c r="S197" s="17">
        <v>744.0</v>
      </c>
      <c r="T197" s="17" t="s">
        <v>50</v>
      </c>
      <c r="U197" s="17" t="s">
        <v>51</v>
      </c>
      <c r="V197" s="17" t="s">
        <v>52</v>
      </c>
      <c r="W197" s="17">
        <v>1.3E8</v>
      </c>
      <c r="X197" s="17">
        <v>2013.0</v>
      </c>
      <c r="Y197" s="17">
        <v>943.0</v>
      </c>
      <c r="Z197" s="17">
        <v>4.9</v>
      </c>
      <c r="AA197" s="17">
        <v>2.35</v>
      </c>
      <c r="AB197" s="17">
        <v>37000.0</v>
      </c>
    </row>
    <row r="198" ht="15.75" customHeight="1">
      <c r="A198" s="17" t="s">
        <v>53</v>
      </c>
      <c r="B198" s="17" t="s">
        <v>1242</v>
      </c>
      <c r="C198" s="17">
        <v>145.0</v>
      </c>
      <c r="D198" s="17">
        <v>82.0</v>
      </c>
      <c r="E198" s="17">
        <v>0.0</v>
      </c>
      <c r="F198" s="17">
        <v>388.0</v>
      </c>
      <c r="G198" s="17" t="s">
        <v>1243</v>
      </c>
      <c r="H198" s="17">
        <v>1000.0</v>
      </c>
      <c r="I198" s="17">
        <v>1.37748063E8</v>
      </c>
      <c r="J198" s="17" t="s">
        <v>1244</v>
      </c>
      <c r="K198" s="17" t="s">
        <v>1245</v>
      </c>
      <c r="L198" s="17" t="s">
        <v>1246</v>
      </c>
      <c r="M198" s="17">
        <v>38438.0</v>
      </c>
      <c r="N198" s="17">
        <v>2945.0</v>
      </c>
      <c r="O198" s="17" t="s">
        <v>1247</v>
      </c>
      <c r="P198" s="17">
        <v>1.0</v>
      </c>
      <c r="Q198" s="17" t="s">
        <v>1248</v>
      </c>
      <c r="R198" s="18" t="s">
        <v>1249</v>
      </c>
      <c r="S198" s="17">
        <v>241.0</v>
      </c>
      <c r="T198" s="17" t="s">
        <v>50</v>
      </c>
      <c r="U198" s="17" t="s">
        <v>51</v>
      </c>
      <c r="V198" s="17" t="s">
        <v>108</v>
      </c>
      <c r="W198" s="17">
        <v>1.275E8</v>
      </c>
      <c r="X198" s="17">
        <v>2000.0</v>
      </c>
      <c r="Y198" s="17">
        <v>558.0</v>
      </c>
      <c r="Z198" s="17">
        <v>6.5</v>
      </c>
      <c r="AA198" s="17">
        <v>1.85</v>
      </c>
      <c r="AB198" s="17">
        <v>0.0</v>
      </c>
    </row>
    <row r="199" ht="15.75" customHeight="1">
      <c r="A199" s="17" t="s">
        <v>53</v>
      </c>
      <c r="B199" s="17" t="s">
        <v>1250</v>
      </c>
      <c r="C199" s="17">
        <v>1.0</v>
      </c>
      <c r="D199" s="17" t="s">
        <v>41</v>
      </c>
      <c r="E199" s="17">
        <v>0.0</v>
      </c>
      <c r="F199" s="17">
        <v>159.0</v>
      </c>
      <c r="G199" s="17" t="s">
        <v>1251</v>
      </c>
      <c r="H199" s="17">
        <v>10000.0</v>
      </c>
      <c r="I199" s="17" t="s">
        <v>41</v>
      </c>
      <c r="J199" s="17" t="s">
        <v>1252</v>
      </c>
      <c r="K199" s="17" t="s">
        <v>121</v>
      </c>
      <c r="L199" s="17" t="s">
        <v>1253</v>
      </c>
      <c r="M199" s="17">
        <v>381.0</v>
      </c>
      <c r="N199" s="17">
        <v>11036.0</v>
      </c>
      <c r="O199" s="17" t="s">
        <v>1254</v>
      </c>
      <c r="P199" s="17">
        <v>1.0</v>
      </c>
      <c r="Q199" s="17" t="s">
        <v>41</v>
      </c>
      <c r="R199" s="18" t="s">
        <v>1255</v>
      </c>
      <c r="S199" s="17">
        <v>2.0</v>
      </c>
      <c r="T199" s="17" t="s">
        <v>50</v>
      </c>
      <c r="U199" s="17" t="s">
        <v>70</v>
      </c>
      <c r="V199" s="17" t="s">
        <v>41</v>
      </c>
      <c r="W199" s="17" t="s">
        <v>41</v>
      </c>
      <c r="X199" s="17">
        <v>2011.0</v>
      </c>
      <c r="Y199" s="17">
        <v>570.0</v>
      </c>
      <c r="Z199" s="17">
        <v>7.5</v>
      </c>
      <c r="AA199" s="17" t="s">
        <v>41</v>
      </c>
      <c r="AB199" s="17">
        <v>40.0</v>
      </c>
    </row>
    <row r="200" ht="15.75" customHeight="1">
      <c r="A200" s="17" t="s">
        <v>53</v>
      </c>
      <c r="B200" s="17" t="s">
        <v>822</v>
      </c>
      <c r="C200" s="17">
        <v>154.0</v>
      </c>
      <c r="D200" s="17">
        <v>98.0</v>
      </c>
      <c r="E200" s="17">
        <v>189.0</v>
      </c>
      <c r="F200" s="17">
        <v>1000.0</v>
      </c>
      <c r="G200" s="17" t="s">
        <v>823</v>
      </c>
      <c r="H200" s="17">
        <v>49000.0</v>
      </c>
      <c r="I200" s="17">
        <v>1.13733726E8</v>
      </c>
      <c r="J200" s="17" t="s">
        <v>800</v>
      </c>
      <c r="K200" s="17" t="s">
        <v>824</v>
      </c>
      <c r="L200" s="17" t="s">
        <v>1256</v>
      </c>
      <c r="M200" s="17">
        <v>67223.0</v>
      </c>
      <c r="N200" s="17">
        <v>53587.0</v>
      </c>
      <c r="O200" s="17" t="s">
        <v>826</v>
      </c>
      <c r="P200" s="17">
        <v>7.0</v>
      </c>
      <c r="Q200" s="17" t="s">
        <v>1257</v>
      </c>
      <c r="R200" s="18" t="s">
        <v>1258</v>
      </c>
      <c r="S200" s="17">
        <v>126.0</v>
      </c>
      <c r="T200" s="17" t="s">
        <v>50</v>
      </c>
      <c r="U200" s="17" t="s">
        <v>51</v>
      </c>
      <c r="V200" s="17" t="s">
        <v>108</v>
      </c>
      <c r="W200" s="17">
        <v>1.27E8</v>
      </c>
      <c r="X200" s="17">
        <v>2014.0</v>
      </c>
      <c r="Y200" s="17">
        <v>3000.0</v>
      </c>
      <c r="Z200" s="17">
        <v>6.2</v>
      </c>
      <c r="AA200" s="17">
        <v>1.85</v>
      </c>
      <c r="AB200" s="17">
        <v>11000.0</v>
      </c>
    </row>
    <row r="201" ht="15.75" customHeight="1">
      <c r="A201" s="17" t="s">
        <v>53</v>
      </c>
      <c r="B201" s="17" t="s">
        <v>1259</v>
      </c>
      <c r="C201" s="17">
        <v>233.0</v>
      </c>
      <c r="D201" s="17">
        <v>95.0</v>
      </c>
      <c r="E201" s="17">
        <v>96.0</v>
      </c>
      <c r="F201" s="17">
        <v>8000.0</v>
      </c>
      <c r="G201" s="17" t="s">
        <v>353</v>
      </c>
      <c r="H201" s="17">
        <v>24000.0</v>
      </c>
      <c r="I201" s="17">
        <v>1.48337537E8</v>
      </c>
      <c r="J201" s="17" t="s">
        <v>1260</v>
      </c>
      <c r="K201" s="17" t="s">
        <v>95</v>
      </c>
      <c r="L201" s="17" t="s">
        <v>1261</v>
      </c>
      <c r="M201" s="17">
        <v>172754.0</v>
      </c>
      <c r="N201" s="17">
        <v>46120.0</v>
      </c>
      <c r="O201" s="17" t="s">
        <v>1262</v>
      </c>
      <c r="P201" s="17">
        <v>3.0</v>
      </c>
      <c r="Q201" s="17" t="s">
        <v>1263</v>
      </c>
      <c r="R201" s="18" t="s">
        <v>1264</v>
      </c>
      <c r="S201" s="17">
        <v>187.0</v>
      </c>
      <c r="T201" s="17" t="s">
        <v>50</v>
      </c>
      <c r="U201" s="17" t="s">
        <v>51</v>
      </c>
      <c r="V201" s="17" t="s">
        <v>108</v>
      </c>
      <c r="W201" s="17">
        <v>1.3E8</v>
      </c>
      <c r="X201" s="17">
        <v>2010.0</v>
      </c>
      <c r="Y201" s="17">
        <v>11000.0</v>
      </c>
      <c r="Z201" s="17">
        <v>7.3</v>
      </c>
      <c r="AA201" s="17">
        <v>2.35</v>
      </c>
      <c r="AB201" s="17">
        <v>13000.0</v>
      </c>
    </row>
    <row r="202" ht="15.75" customHeight="1">
      <c r="A202" s="17" t="s">
        <v>53</v>
      </c>
      <c r="B202" s="17" t="s">
        <v>1265</v>
      </c>
      <c r="C202" s="17">
        <v>258.0</v>
      </c>
      <c r="D202" s="17">
        <v>159.0</v>
      </c>
      <c r="E202" s="17">
        <v>0.0</v>
      </c>
      <c r="F202" s="17">
        <v>645.0</v>
      </c>
      <c r="G202" s="17" t="s">
        <v>783</v>
      </c>
      <c r="H202" s="17">
        <v>11000.0</v>
      </c>
      <c r="I202" s="17">
        <v>3.17557891E8</v>
      </c>
      <c r="J202" s="17" t="s">
        <v>213</v>
      </c>
      <c r="K202" s="17" t="s">
        <v>117</v>
      </c>
      <c r="L202" s="17" t="s">
        <v>1266</v>
      </c>
      <c r="M202" s="17">
        <v>444683.0</v>
      </c>
      <c r="N202" s="17">
        <v>13191.0</v>
      </c>
      <c r="O202" s="17" t="s">
        <v>1267</v>
      </c>
      <c r="P202" s="17">
        <v>4.0</v>
      </c>
      <c r="Q202" s="17" t="s">
        <v>1268</v>
      </c>
      <c r="R202" s="18" t="s">
        <v>1269</v>
      </c>
      <c r="S202" s="17">
        <v>1571.0</v>
      </c>
      <c r="T202" s="17" t="s">
        <v>50</v>
      </c>
      <c r="U202" s="17" t="s">
        <v>70</v>
      </c>
      <c r="V202" s="17" t="s">
        <v>108</v>
      </c>
      <c r="W202" s="17">
        <v>1.25E8</v>
      </c>
      <c r="X202" s="17">
        <v>2001.0</v>
      </c>
      <c r="Y202" s="17">
        <v>687.0</v>
      </c>
      <c r="Z202" s="17">
        <v>7.5</v>
      </c>
      <c r="AA202" s="17">
        <v>2.35</v>
      </c>
      <c r="AB202" s="17">
        <v>16000.0</v>
      </c>
    </row>
    <row r="203" ht="15.75" customHeight="1">
      <c r="A203" s="17" t="s">
        <v>53</v>
      </c>
      <c r="B203" s="17" t="s">
        <v>1270</v>
      </c>
      <c r="C203" s="17">
        <v>208.0</v>
      </c>
      <c r="D203" s="17">
        <v>96.0</v>
      </c>
      <c r="E203" s="17">
        <v>124.0</v>
      </c>
      <c r="F203" s="17">
        <v>1000.0</v>
      </c>
      <c r="G203" s="17" t="s">
        <v>314</v>
      </c>
      <c r="H203" s="17">
        <v>16000.0</v>
      </c>
      <c r="I203" s="17">
        <v>3.3592415E7</v>
      </c>
      <c r="J203" s="17" t="s">
        <v>1271</v>
      </c>
      <c r="K203" s="17" t="s">
        <v>328</v>
      </c>
      <c r="L203" s="17" t="s">
        <v>1272</v>
      </c>
      <c r="M203" s="17">
        <v>91640.0</v>
      </c>
      <c r="N203" s="17">
        <v>31549.0</v>
      </c>
      <c r="O203" s="17" t="s">
        <v>1273</v>
      </c>
      <c r="P203" s="17">
        <v>2.0</v>
      </c>
      <c r="Q203" s="17" t="s">
        <v>1274</v>
      </c>
      <c r="R203" s="18" t="s">
        <v>1275</v>
      </c>
      <c r="S203" s="17">
        <v>210.0</v>
      </c>
      <c r="T203" s="17" t="s">
        <v>50</v>
      </c>
      <c r="U203" s="17" t="s">
        <v>51</v>
      </c>
      <c r="V203" s="17" t="s">
        <v>52</v>
      </c>
      <c r="W203" s="17">
        <v>1.3E8</v>
      </c>
      <c r="X203" s="17">
        <v>2013.0</v>
      </c>
      <c r="Y203" s="17">
        <v>12000.0</v>
      </c>
      <c r="Z203" s="17">
        <v>5.6</v>
      </c>
      <c r="AA203" s="17">
        <v>2.35</v>
      </c>
      <c r="AB203" s="17">
        <v>20000.0</v>
      </c>
    </row>
    <row r="204" ht="15.75" customHeight="1">
      <c r="A204" s="17" t="s">
        <v>53</v>
      </c>
      <c r="B204" s="17" t="s">
        <v>54</v>
      </c>
      <c r="C204" s="17">
        <v>271.0</v>
      </c>
      <c r="D204" s="17">
        <v>143.0</v>
      </c>
      <c r="E204" s="17">
        <v>563.0</v>
      </c>
      <c r="F204" s="17">
        <v>1000.0</v>
      </c>
      <c r="G204" s="17" t="s">
        <v>55</v>
      </c>
      <c r="H204" s="17">
        <v>40000.0</v>
      </c>
      <c r="I204" s="17">
        <v>3.05388685E8</v>
      </c>
      <c r="J204" s="17" t="s">
        <v>56</v>
      </c>
      <c r="K204" s="17" t="s">
        <v>57</v>
      </c>
      <c r="L204" s="17" t="s">
        <v>1276</v>
      </c>
      <c r="M204" s="17">
        <v>809474.0</v>
      </c>
      <c r="N204" s="17">
        <v>48184.0</v>
      </c>
      <c r="O204" s="17" t="s">
        <v>59</v>
      </c>
      <c r="P204" s="17">
        <v>3.0</v>
      </c>
      <c r="Q204" s="17" t="s">
        <v>1277</v>
      </c>
      <c r="R204" s="18" t="s">
        <v>1278</v>
      </c>
      <c r="S204" s="17">
        <v>2113.0</v>
      </c>
      <c r="T204" s="17" t="s">
        <v>50</v>
      </c>
      <c r="U204" s="17" t="s">
        <v>51</v>
      </c>
      <c r="V204" s="17" t="s">
        <v>52</v>
      </c>
      <c r="W204" s="17">
        <v>1.4E8</v>
      </c>
      <c r="X204" s="17">
        <v>2003.0</v>
      </c>
      <c r="Y204" s="17">
        <v>5000.0</v>
      </c>
      <c r="Z204" s="17">
        <v>8.1</v>
      </c>
      <c r="AA204" s="17">
        <v>2.35</v>
      </c>
      <c r="AB204" s="17">
        <v>10000.0</v>
      </c>
    </row>
    <row r="205" ht="15.75" customHeight="1">
      <c r="A205" s="17" t="s">
        <v>53</v>
      </c>
      <c r="B205" s="17" t="s">
        <v>1250</v>
      </c>
      <c r="C205" s="17">
        <v>4.0</v>
      </c>
      <c r="D205" s="17" t="s">
        <v>41</v>
      </c>
      <c r="E205" s="17">
        <v>0.0</v>
      </c>
      <c r="F205" s="17">
        <v>1000.0</v>
      </c>
      <c r="G205" s="17" t="s">
        <v>1225</v>
      </c>
      <c r="H205" s="17">
        <v>10000.0</v>
      </c>
      <c r="I205" s="17" t="s">
        <v>41</v>
      </c>
      <c r="J205" s="17" t="s">
        <v>1279</v>
      </c>
      <c r="K205" s="17" t="s">
        <v>121</v>
      </c>
      <c r="L205" s="17" t="s">
        <v>1280</v>
      </c>
      <c r="M205" s="17">
        <v>252.0</v>
      </c>
      <c r="N205" s="17">
        <v>14719.0</v>
      </c>
      <c r="O205" s="17" t="s">
        <v>1281</v>
      </c>
      <c r="P205" s="17">
        <v>1.0</v>
      </c>
      <c r="Q205" s="17" t="s">
        <v>41</v>
      </c>
      <c r="R205" s="18" t="s">
        <v>1282</v>
      </c>
      <c r="S205" s="17">
        <v>2.0</v>
      </c>
      <c r="T205" s="17" t="s">
        <v>50</v>
      </c>
      <c r="U205" s="17" t="s">
        <v>70</v>
      </c>
      <c r="V205" s="17" t="s">
        <v>41</v>
      </c>
      <c r="W205" s="17" t="s">
        <v>41</v>
      </c>
      <c r="X205" s="17">
        <v>2010.0</v>
      </c>
      <c r="Y205" s="17">
        <v>2000.0</v>
      </c>
      <c r="Z205" s="17">
        <v>6.4</v>
      </c>
      <c r="AA205" s="17" t="s">
        <v>41</v>
      </c>
      <c r="AB205" s="17">
        <v>25.0</v>
      </c>
    </row>
    <row r="206" ht="15.75" customHeight="1">
      <c r="A206" s="17" t="s">
        <v>53</v>
      </c>
      <c r="B206" s="17" t="s">
        <v>709</v>
      </c>
      <c r="C206" s="17">
        <v>403.0</v>
      </c>
      <c r="D206" s="17">
        <v>123.0</v>
      </c>
      <c r="E206" s="17">
        <v>508.0</v>
      </c>
      <c r="F206" s="17">
        <v>14000.0</v>
      </c>
      <c r="G206" s="17" t="s">
        <v>710</v>
      </c>
      <c r="H206" s="17">
        <v>34000.0</v>
      </c>
      <c r="I206" s="17">
        <v>3.37103873E8</v>
      </c>
      <c r="J206" s="17" t="s">
        <v>1183</v>
      </c>
      <c r="K206" s="17" t="s">
        <v>360</v>
      </c>
      <c r="L206" s="17" t="s">
        <v>1283</v>
      </c>
      <c r="M206" s="17">
        <v>305008.0</v>
      </c>
      <c r="N206" s="17">
        <v>81385.0</v>
      </c>
      <c r="O206" s="17" t="s">
        <v>713</v>
      </c>
      <c r="P206" s="17">
        <v>1.0</v>
      </c>
      <c r="Q206" s="17" t="s">
        <v>1284</v>
      </c>
      <c r="R206" s="18" t="s">
        <v>1285</v>
      </c>
      <c r="S206" s="17">
        <v>591.0</v>
      </c>
      <c r="T206" s="17" t="s">
        <v>50</v>
      </c>
      <c r="U206" s="17" t="s">
        <v>51</v>
      </c>
      <c r="V206" s="17" t="s">
        <v>52</v>
      </c>
      <c r="W206" s="17">
        <v>1.25E8</v>
      </c>
      <c r="X206" s="17">
        <v>2014.0</v>
      </c>
      <c r="Y206" s="17">
        <v>22000.0</v>
      </c>
      <c r="Z206" s="17">
        <v>6.7</v>
      </c>
      <c r="AA206" s="17">
        <v>2.35</v>
      </c>
      <c r="AB206" s="17">
        <v>52000.0</v>
      </c>
    </row>
    <row r="207" ht="15.75" customHeight="1">
      <c r="A207" s="17" t="s">
        <v>53</v>
      </c>
      <c r="B207" s="17" t="s">
        <v>863</v>
      </c>
      <c r="C207" s="17">
        <v>294.0</v>
      </c>
      <c r="D207" s="17">
        <v>174.0</v>
      </c>
      <c r="E207" s="17">
        <v>2000.0</v>
      </c>
      <c r="F207" s="17">
        <v>362.0</v>
      </c>
      <c r="G207" s="17" t="s">
        <v>1286</v>
      </c>
      <c r="H207" s="17">
        <v>15000.0</v>
      </c>
      <c r="I207" s="17">
        <v>2.17536138E8</v>
      </c>
      <c r="J207" s="17" t="s">
        <v>865</v>
      </c>
      <c r="K207" s="17" t="s">
        <v>335</v>
      </c>
      <c r="L207" s="17" t="s">
        <v>1287</v>
      </c>
      <c r="M207" s="17">
        <v>314253.0</v>
      </c>
      <c r="N207" s="17">
        <v>16008.0</v>
      </c>
      <c r="O207" s="17" t="s">
        <v>1288</v>
      </c>
      <c r="P207" s="17">
        <v>2.0</v>
      </c>
      <c r="Q207" s="17" t="s">
        <v>1289</v>
      </c>
      <c r="R207" s="18" t="s">
        <v>1290</v>
      </c>
      <c r="S207" s="17">
        <v>1966.0</v>
      </c>
      <c r="T207" s="17" t="s">
        <v>50</v>
      </c>
      <c r="U207" s="17" t="s">
        <v>51</v>
      </c>
      <c r="V207" s="17" t="s">
        <v>52</v>
      </c>
      <c r="W207" s="17">
        <v>1.25E8</v>
      </c>
      <c r="X207" s="17">
        <v>2006.0</v>
      </c>
      <c r="Y207" s="17">
        <v>574.0</v>
      </c>
      <c r="Z207" s="17">
        <v>6.6</v>
      </c>
      <c r="AA207" s="17">
        <v>2.35</v>
      </c>
      <c r="AB207" s="17">
        <v>0.0</v>
      </c>
    </row>
    <row r="208" ht="15.75" customHeight="1">
      <c r="A208" s="17" t="s">
        <v>53</v>
      </c>
      <c r="B208" s="17" t="s">
        <v>1291</v>
      </c>
      <c r="C208" s="17">
        <v>159.0</v>
      </c>
      <c r="D208" s="17">
        <v>101.0</v>
      </c>
      <c r="E208" s="17">
        <v>107.0</v>
      </c>
      <c r="F208" s="17">
        <v>56.0</v>
      </c>
      <c r="G208" s="17" t="s">
        <v>1292</v>
      </c>
      <c r="H208" s="17">
        <v>688.0</v>
      </c>
      <c r="I208" s="17">
        <v>1.31536019E8</v>
      </c>
      <c r="J208" s="17" t="s">
        <v>1293</v>
      </c>
      <c r="K208" s="17" t="s">
        <v>1294</v>
      </c>
      <c r="L208" s="17" t="s">
        <v>1295</v>
      </c>
      <c r="M208" s="17">
        <v>58498.0</v>
      </c>
      <c r="N208" s="17">
        <v>1031.0</v>
      </c>
      <c r="O208" s="17" t="s">
        <v>1296</v>
      </c>
      <c r="P208" s="17">
        <v>0.0</v>
      </c>
      <c r="Q208" s="17" t="s">
        <v>1297</v>
      </c>
      <c r="R208" s="18" t="s">
        <v>1298</v>
      </c>
      <c r="S208" s="17">
        <v>99.0</v>
      </c>
      <c r="T208" s="17" t="s">
        <v>50</v>
      </c>
      <c r="U208" s="17" t="s">
        <v>51</v>
      </c>
      <c r="V208" s="17" t="s">
        <v>290</v>
      </c>
      <c r="W208" s="17">
        <v>1.03E8</v>
      </c>
      <c r="X208" s="17">
        <v>2014.0</v>
      </c>
      <c r="Y208" s="17">
        <v>237.0</v>
      </c>
      <c r="Z208" s="17">
        <v>6.4</v>
      </c>
      <c r="AA208" s="17">
        <v>2.35</v>
      </c>
      <c r="AB208" s="17">
        <v>0.0</v>
      </c>
    </row>
    <row r="209" ht="15.75" customHeight="1">
      <c r="A209" s="17" t="s">
        <v>53</v>
      </c>
      <c r="B209" s="17" t="s">
        <v>131</v>
      </c>
      <c r="C209" s="17">
        <v>289.0</v>
      </c>
      <c r="D209" s="17">
        <v>134.0</v>
      </c>
      <c r="E209" s="17">
        <v>0.0</v>
      </c>
      <c r="F209" s="17">
        <v>346.0</v>
      </c>
      <c r="G209" s="17" t="s">
        <v>1299</v>
      </c>
      <c r="H209" s="17">
        <v>20000.0</v>
      </c>
      <c r="I209" s="17">
        <v>2.1494878E8</v>
      </c>
      <c r="J209" s="17" t="s">
        <v>275</v>
      </c>
      <c r="K209" s="17" t="s">
        <v>276</v>
      </c>
      <c r="L209" s="17" t="s">
        <v>1300</v>
      </c>
      <c r="M209" s="17">
        <v>405973.0</v>
      </c>
      <c r="N209" s="17">
        <v>20952.0</v>
      </c>
      <c r="O209" s="17" t="s">
        <v>1301</v>
      </c>
      <c r="P209" s="17">
        <v>4.0</v>
      </c>
      <c r="Q209" s="17" t="s">
        <v>1302</v>
      </c>
      <c r="R209" s="18" t="s">
        <v>1303</v>
      </c>
      <c r="S209" s="17">
        <v>1055.0</v>
      </c>
      <c r="T209" s="17" t="s">
        <v>50</v>
      </c>
      <c r="U209" s="17" t="s">
        <v>281</v>
      </c>
      <c r="V209" s="17" t="s">
        <v>52</v>
      </c>
      <c r="W209" s="17">
        <v>1.1E8</v>
      </c>
      <c r="X209" s="17">
        <v>2003.0</v>
      </c>
      <c r="Y209" s="17">
        <v>505.0</v>
      </c>
      <c r="Z209" s="17">
        <v>7.5</v>
      </c>
      <c r="AA209" s="17">
        <v>2.35</v>
      </c>
      <c r="AB209" s="17">
        <v>0.0</v>
      </c>
    </row>
    <row r="210" ht="15.75" customHeight="1">
      <c r="A210" s="17" t="s">
        <v>53</v>
      </c>
      <c r="B210" s="17" t="s">
        <v>421</v>
      </c>
      <c r="C210" s="17">
        <v>342.0</v>
      </c>
      <c r="D210" s="17">
        <v>132.0</v>
      </c>
      <c r="E210" s="17">
        <v>681.0</v>
      </c>
      <c r="F210" s="17">
        <v>12000.0</v>
      </c>
      <c r="G210" s="17" t="s">
        <v>350</v>
      </c>
      <c r="H210" s="17">
        <v>23000.0</v>
      </c>
      <c r="I210" s="17">
        <v>2.09805005E8</v>
      </c>
      <c r="J210" s="17" t="s">
        <v>347</v>
      </c>
      <c r="K210" s="17" t="s">
        <v>346</v>
      </c>
      <c r="L210" s="17" t="s">
        <v>1304</v>
      </c>
      <c r="M210" s="17">
        <v>284792.0</v>
      </c>
      <c r="N210" s="17">
        <v>55345.0</v>
      </c>
      <c r="O210" s="17" t="s">
        <v>1085</v>
      </c>
      <c r="P210" s="17">
        <v>3.0</v>
      </c>
      <c r="Q210" s="17" t="s">
        <v>1305</v>
      </c>
      <c r="R210" s="18" t="s">
        <v>1306</v>
      </c>
      <c r="S210" s="17">
        <v>366.0</v>
      </c>
      <c r="T210" s="17" t="s">
        <v>50</v>
      </c>
      <c r="U210" s="17" t="s">
        <v>51</v>
      </c>
      <c r="V210" s="17" t="s">
        <v>52</v>
      </c>
      <c r="W210" s="17">
        <v>1.25E8</v>
      </c>
      <c r="X210" s="17">
        <v>2011.0</v>
      </c>
      <c r="Y210" s="17">
        <v>14000.0</v>
      </c>
      <c r="Z210" s="17">
        <v>7.3</v>
      </c>
      <c r="AA210" s="17">
        <v>2.35</v>
      </c>
      <c r="AB210" s="17">
        <v>54000.0</v>
      </c>
    </row>
    <row r="211" ht="15.75" customHeight="1">
      <c r="A211" s="17" t="s">
        <v>53</v>
      </c>
      <c r="B211" s="17" t="s">
        <v>1307</v>
      </c>
      <c r="C211" s="17">
        <v>382.0</v>
      </c>
      <c r="D211" s="17">
        <v>129.0</v>
      </c>
      <c r="E211" s="17">
        <v>0.0</v>
      </c>
      <c r="F211" s="17">
        <v>154.0</v>
      </c>
      <c r="G211" s="17" t="s">
        <v>372</v>
      </c>
      <c r="H211" s="17">
        <v>21000.0</v>
      </c>
      <c r="I211" s="17">
        <v>1.86830669E8</v>
      </c>
      <c r="J211" s="17" t="s">
        <v>1308</v>
      </c>
      <c r="K211" s="17" t="s">
        <v>110</v>
      </c>
      <c r="L211" s="17" t="s">
        <v>1309</v>
      </c>
      <c r="M211" s="17">
        <v>338635.0</v>
      </c>
      <c r="N211" s="17">
        <v>22403.0</v>
      </c>
      <c r="O211" s="17" t="s">
        <v>1310</v>
      </c>
      <c r="P211" s="17">
        <v>2.0</v>
      </c>
      <c r="Q211" s="17" t="s">
        <v>1311</v>
      </c>
      <c r="R211" s="18" t="s">
        <v>1312</v>
      </c>
      <c r="S211" s="17">
        <v>412.0</v>
      </c>
      <c r="T211" s="17" t="s">
        <v>50</v>
      </c>
      <c r="U211" s="17" t="s">
        <v>51</v>
      </c>
      <c r="V211" s="17" t="s">
        <v>52</v>
      </c>
      <c r="W211" s="17">
        <v>1.25E8</v>
      </c>
      <c r="X211" s="17">
        <v>2011.0</v>
      </c>
      <c r="Y211" s="17">
        <v>979.0</v>
      </c>
      <c r="Z211" s="17">
        <v>7.5</v>
      </c>
      <c r="AA211" s="17">
        <v>2.35</v>
      </c>
      <c r="AB211" s="17">
        <v>39000.0</v>
      </c>
    </row>
    <row r="212" ht="15.75" customHeight="1">
      <c r="A212" s="17" t="s">
        <v>53</v>
      </c>
      <c r="B212" s="17" t="s">
        <v>1127</v>
      </c>
      <c r="C212" s="17">
        <v>344.0</v>
      </c>
      <c r="D212" s="17">
        <v>106.0</v>
      </c>
      <c r="E212" s="17">
        <v>255.0</v>
      </c>
      <c r="F212" s="17">
        <v>850.0</v>
      </c>
      <c r="G212" s="17" t="s">
        <v>699</v>
      </c>
      <c r="H212" s="17">
        <v>14000.0</v>
      </c>
      <c r="I212" s="17">
        <v>1.63192114E8</v>
      </c>
      <c r="J212" s="17" t="s">
        <v>56</v>
      </c>
      <c r="K212" s="17" t="s">
        <v>241</v>
      </c>
      <c r="L212" s="17" t="s">
        <v>1313</v>
      </c>
      <c r="M212" s="17">
        <v>229679.0</v>
      </c>
      <c r="N212" s="17">
        <v>18003.0</v>
      </c>
      <c r="O212" s="17" t="s">
        <v>1314</v>
      </c>
      <c r="P212" s="17">
        <v>0.0</v>
      </c>
      <c r="Q212" s="17" t="s">
        <v>1315</v>
      </c>
      <c r="R212" s="18" t="s">
        <v>1316</v>
      </c>
      <c r="S212" s="17">
        <v>637.0</v>
      </c>
      <c r="T212" s="17" t="s">
        <v>50</v>
      </c>
      <c r="U212" s="17" t="s">
        <v>51</v>
      </c>
      <c r="V212" s="17" t="s">
        <v>52</v>
      </c>
      <c r="W212" s="17">
        <v>1.25E8</v>
      </c>
      <c r="X212" s="17">
        <v>2010.0</v>
      </c>
      <c r="Y212" s="17">
        <v>1000.0</v>
      </c>
      <c r="Z212" s="17">
        <v>5.8</v>
      </c>
      <c r="AA212" s="17">
        <v>2.35</v>
      </c>
      <c r="AB212" s="17">
        <v>15000.0</v>
      </c>
    </row>
    <row r="213" ht="15.75" customHeight="1">
      <c r="A213" s="17" t="s">
        <v>53</v>
      </c>
      <c r="B213" s="17" t="s">
        <v>1317</v>
      </c>
      <c r="C213" s="17">
        <v>196.0</v>
      </c>
      <c r="D213" s="17">
        <v>113.0</v>
      </c>
      <c r="E213" s="17">
        <v>719.0</v>
      </c>
      <c r="F213" s="17">
        <v>217.0</v>
      </c>
      <c r="G213" s="17" t="s">
        <v>1318</v>
      </c>
      <c r="H213" s="17">
        <v>605.0</v>
      </c>
      <c r="I213" s="17">
        <v>1.19412921E8</v>
      </c>
      <c r="J213" s="17" t="s">
        <v>660</v>
      </c>
      <c r="K213" s="17" t="s">
        <v>1319</v>
      </c>
      <c r="L213" s="17" t="s">
        <v>1320</v>
      </c>
      <c r="M213" s="17">
        <v>240241.0</v>
      </c>
      <c r="N213" s="17">
        <v>1441.0</v>
      </c>
      <c r="O213" s="17" t="s">
        <v>1321</v>
      </c>
      <c r="P213" s="17">
        <v>0.0</v>
      </c>
      <c r="Q213" s="17" t="s">
        <v>1322</v>
      </c>
      <c r="R213" s="18" t="s">
        <v>1323</v>
      </c>
      <c r="S213" s="17">
        <v>391.0</v>
      </c>
      <c r="T213" s="17" t="s">
        <v>50</v>
      </c>
      <c r="U213" s="17" t="s">
        <v>51</v>
      </c>
      <c r="V213" s="17" t="s">
        <v>598</v>
      </c>
      <c r="W213" s="17">
        <v>6.5E7</v>
      </c>
      <c r="X213" s="17">
        <v>1990.0</v>
      </c>
      <c r="Y213" s="17">
        <v>308.0</v>
      </c>
      <c r="Z213" s="17">
        <v>7.5</v>
      </c>
      <c r="AA213" s="17">
        <v>1.85</v>
      </c>
      <c r="AB213" s="17">
        <v>0.0</v>
      </c>
    </row>
    <row r="214" ht="15.75" customHeight="1">
      <c r="A214" s="17" t="s">
        <v>53</v>
      </c>
      <c r="B214" s="17" t="s">
        <v>1324</v>
      </c>
      <c r="C214" s="17">
        <v>85.0</v>
      </c>
      <c r="D214" s="17">
        <v>102.0</v>
      </c>
      <c r="E214" s="17">
        <v>323.0</v>
      </c>
      <c r="F214" s="17">
        <v>241.0</v>
      </c>
      <c r="G214" s="17" t="s">
        <v>1325</v>
      </c>
      <c r="H214" s="17">
        <v>845.0</v>
      </c>
      <c r="I214" s="17">
        <v>3.2694788E7</v>
      </c>
      <c r="J214" s="17" t="s">
        <v>1326</v>
      </c>
      <c r="K214" s="17" t="s">
        <v>1227</v>
      </c>
      <c r="L214" s="17" t="s">
        <v>1327</v>
      </c>
      <c r="M214" s="17">
        <v>101411.0</v>
      </c>
      <c r="N214" s="17">
        <v>1815.0</v>
      </c>
      <c r="O214" s="17" t="s">
        <v>1328</v>
      </c>
      <c r="P214" s="17">
        <v>1.0</v>
      </c>
      <c r="Q214" s="17" t="s">
        <v>1329</v>
      </c>
      <c r="R214" s="18" t="s">
        <v>1330</v>
      </c>
      <c r="S214" s="17">
        <v>546.0</v>
      </c>
      <c r="T214" s="17" t="s">
        <v>50</v>
      </c>
      <c r="U214" s="17" t="s">
        <v>51</v>
      </c>
      <c r="V214" s="17" t="s">
        <v>598</v>
      </c>
      <c r="W214" s="17">
        <v>8.5E7</v>
      </c>
      <c r="X214" s="17">
        <v>1999.0</v>
      </c>
      <c r="Y214" s="17">
        <v>372.0</v>
      </c>
      <c r="Z214" s="17">
        <v>6.6</v>
      </c>
      <c r="AA214" s="17">
        <v>2.35</v>
      </c>
      <c r="AB214" s="17">
        <v>0.0</v>
      </c>
    </row>
    <row r="215" ht="15.75" customHeight="1">
      <c r="A215" s="17" t="s">
        <v>53</v>
      </c>
      <c r="B215" s="17" t="s">
        <v>1331</v>
      </c>
      <c r="C215" s="17">
        <v>436.0</v>
      </c>
      <c r="D215" s="17">
        <v>135.0</v>
      </c>
      <c r="E215" s="17">
        <v>209.0</v>
      </c>
      <c r="F215" s="17">
        <v>602.0</v>
      </c>
      <c r="G215" s="17" t="s">
        <v>1332</v>
      </c>
      <c r="H215" s="17">
        <v>10000.0</v>
      </c>
      <c r="I215" s="17">
        <v>1.13165635E8</v>
      </c>
      <c r="J215" s="17" t="s">
        <v>64</v>
      </c>
      <c r="K215" s="17" t="s">
        <v>900</v>
      </c>
      <c r="L215" s="17" t="s">
        <v>1333</v>
      </c>
      <c r="M215" s="17">
        <v>229823.0</v>
      </c>
      <c r="N215" s="17">
        <v>12175.0</v>
      </c>
      <c r="O215" s="17" t="s">
        <v>1334</v>
      </c>
      <c r="P215" s="17">
        <v>0.0</v>
      </c>
      <c r="Q215" s="17" t="s">
        <v>1335</v>
      </c>
      <c r="R215" s="18" t="s">
        <v>1336</v>
      </c>
      <c r="S215" s="17">
        <v>504.0</v>
      </c>
      <c r="T215" s="17" t="s">
        <v>50</v>
      </c>
      <c r="U215" s="17" t="s">
        <v>51</v>
      </c>
      <c r="V215" s="17" t="s">
        <v>52</v>
      </c>
      <c r="W215" s="17">
        <v>1.25E8</v>
      </c>
      <c r="X215" s="17">
        <v>2012.0</v>
      </c>
      <c r="Y215" s="17">
        <v>826.0</v>
      </c>
      <c r="Z215" s="17">
        <v>6.7</v>
      </c>
      <c r="AA215" s="17">
        <v>2.35</v>
      </c>
      <c r="AB215" s="17">
        <v>31000.0</v>
      </c>
    </row>
    <row r="216" ht="15.75" customHeight="1">
      <c r="A216" s="17" t="s">
        <v>53</v>
      </c>
      <c r="B216" s="17" t="s">
        <v>1337</v>
      </c>
      <c r="C216" s="17">
        <v>183.0</v>
      </c>
      <c r="D216" s="17">
        <v>125.0</v>
      </c>
      <c r="E216" s="17">
        <v>541.0</v>
      </c>
      <c r="F216" s="17">
        <v>409.0</v>
      </c>
      <c r="G216" s="17" t="s">
        <v>647</v>
      </c>
      <c r="H216" s="17">
        <v>920.0</v>
      </c>
      <c r="I216" s="17">
        <v>1.07285004E8</v>
      </c>
      <c r="J216" s="17" t="s">
        <v>1338</v>
      </c>
      <c r="K216" s="17" t="s">
        <v>1339</v>
      </c>
      <c r="L216" s="17" t="s">
        <v>1340</v>
      </c>
      <c r="M216" s="17">
        <v>189855.0</v>
      </c>
      <c r="N216" s="17">
        <v>2699.0</v>
      </c>
      <c r="O216" s="17" t="s">
        <v>1341</v>
      </c>
      <c r="P216" s="17">
        <v>3.0</v>
      </c>
      <c r="Q216" s="17" t="s">
        <v>1342</v>
      </c>
      <c r="R216" s="18" t="s">
        <v>1343</v>
      </c>
      <c r="S216" s="17">
        <v>1018.0</v>
      </c>
      <c r="T216" s="17" t="s">
        <v>50</v>
      </c>
      <c r="U216" s="17" t="s">
        <v>51</v>
      </c>
      <c r="V216" s="17" t="s">
        <v>52</v>
      </c>
      <c r="W216" s="17">
        <v>1.25E8</v>
      </c>
      <c r="X216" s="17">
        <v>1997.0</v>
      </c>
      <c r="Y216" s="17">
        <v>890.0</v>
      </c>
      <c r="Z216" s="17">
        <v>3.7</v>
      </c>
      <c r="AA216" s="17">
        <v>1.85</v>
      </c>
      <c r="AB216" s="17">
        <v>0.0</v>
      </c>
    </row>
    <row r="217" ht="15.75" customHeight="1">
      <c r="A217" s="17" t="s">
        <v>53</v>
      </c>
      <c r="B217" s="17" t="s">
        <v>863</v>
      </c>
      <c r="C217" s="17">
        <v>175.0</v>
      </c>
      <c r="D217" s="17">
        <v>110.0</v>
      </c>
      <c r="E217" s="17">
        <v>2000.0</v>
      </c>
      <c r="F217" s="17">
        <v>636.0</v>
      </c>
      <c r="G217" s="17" t="s">
        <v>1344</v>
      </c>
      <c r="H217" s="17">
        <v>1000.0</v>
      </c>
      <c r="I217" s="17">
        <v>2.60031035E8</v>
      </c>
      <c r="J217" s="17" t="s">
        <v>528</v>
      </c>
      <c r="K217" s="17" t="s">
        <v>1345</v>
      </c>
      <c r="L217" s="17" t="s">
        <v>1346</v>
      </c>
      <c r="M217" s="17">
        <v>141414.0</v>
      </c>
      <c r="N217" s="17">
        <v>4146.0</v>
      </c>
      <c r="O217" s="17" t="s">
        <v>1347</v>
      </c>
      <c r="P217" s="17">
        <v>0.0</v>
      </c>
      <c r="Q217" s="17" t="s">
        <v>1348</v>
      </c>
      <c r="R217" s="18" t="s">
        <v>1349</v>
      </c>
      <c r="S217" s="17">
        <v>482.0</v>
      </c>
      <c r="T217" s="17" t="s">
        <v>50</v>
      </c>
      <c r="U217" s="17" t="s">
        <v>51</v>
      </c>
      <c r="V217" s="17" t="s">
        <v>108</v>
      </c>
      <c r="W217" s="17">
        <v>1.23E8</v>
      </c>
      <c r="X217" s="17">
        <v>2000.0</v>
      </c>
      <c r="Y217" s="17">
        <v>722.0</v>
      </c>
      <c r="Z217" s="17">
        <v>6.0</v>
      </c>
      <c r="AA217" s="17">
        <v>1.85</v>
      </c>
      <c r="AB217" s="17">
        <v>0.0</v>
      </c>
    </row>
    <row r="218" ht="15.75" customHeight="1">
      <c r="A218" s="17" t="s">
        <v>53</v>
      </c>
      <c r="B218" s="17" t="s">
        <v>441</v>
      </c>
      <c r="C218" s="17">
        <v>239.0</v>
      </c>
      <c r="D218" s="17">
        <v>124.0</v>
      </c>
      <c r="E218" s="17">
        <v>776.0</v>
      </c>
      <c r="F218" s="17">
        <v>812.0</v>
      </c>
      <c r="G218" s="17" t="s">
        <v>549</v>
      </c>
      <c r="H218" s="17">
        <v>15000.0</v>
      </c>
      <c r="I218" s="17">
        <v>1.86739919E8</v>
      </c>
      <c r="J218" s="17" t="s">
        <v>240</v>
      </c>
      <c r="K218" s="17" t="s">
        <v>386</v>
      </c>
      <c r="L218" s="17" t="s">
        <v>1350</v>
      </c>
      <c r="M218" s="17">
        <v>333248.0</v>
      </c>
      <c r="N218" s="17">
        <v>20553.0</v>
      </c>
      <c r="O218" s="17" t="s">
        <v>646</v>
      </c>
      <c r="P218" s="17">
        <v>0.0</v>
      </c>
      <c r="Q218" s="17" t="s">
        <v>1351</v>
      </c>
      <c r="R218" s="18" t="s">
        <v>1352</v>
      </c>
      <c r="S218" s="17">
        <v>1159.0</v>
      </c>
      <c r="T218" s="17" t="s">
        <v>50</v>
      </c>
      <c r="U218" s="17" t="s">
        <v>51</v>
      </c>
      <c r="V218" s="17" t="s">
        <v>52</v>
      </c>
      <c r="W218" s="17">
        <v>1.25E8</v>
      </c>
      <c r="X218" s="17">
        <v>2004.0</v>
      </c>
      <c r="Y218" s="17">
        <v>2000.0</v>
      </c>
      <c r="Z218" s="17">
        <v>6.4</v>
      </c>
      <c r="AA218" s="17">
        <v>2.35</v>
      </c>
      <c r="AB218" s="17">
        <v>19000.0</v>
      </c>
    </row>
    <row r="219" ht="15.75" customHeight="1">
      <c r="A219" s="17" t="s">
        <v>53</v>
      </c>
      <c r="B219" s="17" t="s">
        <v>1353</v>
      </c>
      <c r="C219" s="17">
        <v>237.0</v>
      </c>
      <c r="D219" s="17">
        <v>123.0</v>
      </c>
      <c r="E219" s="17">
        <v>610.0</v>
      </c>
      <c r="F219" s="17">
        <v>653.0</v>
      </c>
      <c r="G219" s="17" t="s">
        <v>1354</v>
      </c>
      <c r="H219" s="17">
        <v>10000.0</v>
      </c>
      <c r="I219" s="17">
        <v>2.15397307E8</v>
      </c>
      <c r="J219" s="17" t="s">
        <v>64</v>
      </c>
      <c r="K219" s="17" t="s">
        <v>536</v>
      </c>
      <c r="L219" s="17" t="s">
        <v>1355</v>
      </c>
      <c r="M219" s="17">
        <v>242188.0</v>
      </c>
      <c r="N219" s="17">
        <v>11930.0</v>
      </c>
      <c r="O219" s="17" t="s">
        <v>1061</v>
      </c>
      <c r="P219" s="17">
        <v>0.0</v>
      </c>
      <c r="Q219" s="17" t="s">
        <v>1356</v>
      </c>
      <c r="R219" s="18" t="s">
        <v>1357</v>
      </c>
      <c r="S219" s="17">
        <v>1426.0</v>
      </c>
      <c r="T219" s="17" t="s">
        <v>50</v>
      </c>
      <c r="U219" s="17" t="s">
        <v>51</v>
      </c>
      <c r="V219" s="17" t="s">
        <v>52</v>
      </c>
      <c r="W219" s="17">
        <v>1.25E8</v>
      </c>
      <c r="X219" s="17">
        <v>2000.0</v>
      </c>
      <c r="Y219" s="17">
        <v>794.0</v>
      </c>
      <c r="Z219" s="17">
        <v>6.1</v>
      </c>
      <c r="AA219" s="17">
        <v>2.35</v>
      </c>
      <c r="AB219" s="17">
        <v>0.0</v>
      </c>
    </row>
    <row r="220" ht="15.75" customHeight="1">
      <c r="A220" s="17" t="s">
        <v>53</v>
      </c>
      <c r="B220" s="17" t="s">
        <v>723</v>
      </c>
      <c r="C220" s="17">
        <v>231.0</v>
      </c>
      <c r="D220" s="17">
        <v>130.0</v>
      </c>
      <c r="E220" s="17">
        <v>249.0</v>
      </c>
      <c r="F220" s="17">
        <v>461.0</v>
      </c>
      <c r="G220" s="17" t="s">
        <v>1358</v>
      </c>
      <c r="H220" s="17">
        <v>784.0</v>
      </c>
      <c r="I220" s="17">
        <v>1.82618434E8</v>
      </c>
      <c r="J220" s="17" t="s">
        <v>725</v>
      </c>
      <c r="K220" s="17" t="s">
        <v>1359</v>
      </c>
      <c r="L220" s="17" t="s">
        <v>1360</v>
      </c>
      <c r="M220" s="17">
        <v>133076.0</v>
      </c>
      <c r="N220" s="17">
        <v>2684.0</v>
      </c>
      <c r="O220" s="17" t="s">
        <v>1361</v>
      </c>
      <c r="P220" s="17">
        <v>0.0</v>
      </c>
      <c r="Q220" s="17" t="s">
        <v>1362</v>
      </c>
      <c r="R220" s="18" t="s">
        <v>1363</v>
      </c>
      <c r="S220" s="17">
        <v>779.0</v>
      </c>
      <c r="T220" s="17" t="s">
        <v>50</v>
      </c>
      <c r="U220" s="17" t="s">
        <v>51</v>
      </c>
      <c r="V220" s="17" t="s">
        <v>52</v>
      </c>
      <c r="W220" s="17">
        <v>1.4E8</v>
      </c>
      <c r="X220" s="17">
        <v>2000.0</v>
      </c>
      <c r="Y220" s="17">
        <v>638.0</v>
      </c>
      <c r="Z220" s="17">
        <v>6.4</v>
      </c>
      <c r="AA220" s="17">
        <v>2.35</v>
      </c>
      <c r="AB220" s="17">
        <v>0.0</v>
      </c>
    </row>
    <row r="221" ht="15.75" customHeight="1">
      <c r="A221" s="17" t="s">
        <v>53</v>
      </c>
      <c r="B221" s="17" t="s">
        <v>1364</v>
      </c>
      <c r="C221" s="17">
        <v>262.0</v>
      </c>
      <c r="D221" s="17">
        <v>92.0</v>
      </c>
      <c r="E221" s="17">
        <v>167.0</v>
      </c>
      <c r="F221" s="17">
        <v>702.0</v>
      </c>
      <c r="G221" s="17" t="s">
        <v>1365</v>
      </c>
      <c r="H221" s="17">
        <v>11000.0</v>
      </c>
      <c r="I221" s="17">
        <v>1.31920333E8</v>
      </c>
      <c r="J221" s="17" t="s">
        <v>240</v>
      </c>
      <c r="K221" s="17" t="s">
        <v>235</v>
      </c>
      <c r="L221" s="17" t="s">
        <v>1366</v>
      </c>
      <c r="M221" s="17">
        <v>213275.0</v>
      </c>
      <c r="N221" s="17">
        <v>15302.0</v>
      </c>
      <c r="O221" s="17" t="s">
        <v>727</v>
      </c>
      <c r="P221" s="17">
        <v>3.0</v>
      </c>
      <c r="Q221" s="17" t="s">
        <v>1367</v>
      </c>
      <c r="R221" s="18" t="s">
        <v>1368</v>
      </c>
      <c r="S221" s="17">
        <v>436.0</v>
      </c>
      <c r="T221" s="17" t="s">
        <v>50</v>
      </c>
      <c r="U221" s="17" t="s">
        <v>51</v>
      </c>
      <c r="V221" s="17" t="s">
        <v>108</v>
      </c>
      <c r="W221" s="17">
        <v>1.3E8</v>
      </c>
      <c r="X221" s="17">
        <v>2007.0</v>
      </c>
      <c r="Y221" s="17">
        <v>2000.0</v>
      </c>
      <c r="Z221" s="17">
        <v>5.6</v>
      </c>
      <c r="AA221" s="17">
        <v>2.35</v>
      </c>
      <c r="AB221" s="17">
        <v>0.0</v>
      </c>
    </row>
    <row r="222" ht="15.75" customHeight="1">
      <c r="A222" s="17" t="s">
        <v>53</v>
      </c>
      <c r="B222" s="17" t="s">
        <v>1077</v>
      </c>
      <c r="C222" s="17">
        <v>552.0</v>
      </c>
      <c r="D222" s="17">
        <v>127.0</v>
      </c>
      <c r="E222" s="17">
        <v>0.0</v>
      </c>
      <c r="F222" s="17">
        <v>341.0</v>
      </c>
      <c r="G222" s="17" t="s">
        <v>1143</v>
      </c>
      <c r="H222" s="17">
        <v>774.0</v>
      </c>
      <c r="I222" s="17">
        <v>1.24976634E8</v>
      </c>
      <c r="J222" s="17" t="s">
        <v>1369</v>
      </c>
      <c r="K222" s="17" t="s">
        <v>1370</v>
      </c>
      <c r="L222" s="17" t="s">
        <v>1371</v>
      </c>
      <c r="M222" s="17">
        <v>440084.0</v>
      </c>
      <c r="N222" s="17">
        <v>2121.0</v>
      </c>
      <c r="O222" s="17" t="s">
        <v>1372</v>
      </c>
      <c r="P222" s="17">
        <v>0.0</v>
      </c>
      <c r="Q222" s="17" t="s">
        <v>1373</v>
      </c>
      <c r="R222" s="18" t="s">
        <v>1374</v>
      </c>
      <c r="S222" s="17">
        <v>755.0</v>
      </c>
      <c r="T222" s="17" t="s">
        <v>50</v>
      </c>
      <c r="U222" s="17" t="s">
        <v>51</v>
      </c>
      <c r="V222" s="17" t="s">
        <v>108</v>
      </c>
      <c r="W222" s="17">
        <v>1.2E8</v>
      </c>
      <c r="X222" s="17">
        <v>2012.0</v>
      </c>
      <c r="Y222" s="17">
        <v>358.0</v>
      </c>
      <c r="Z222" s="17">
        <v>8.0</v>
      </c>
      <c r="AA222" s="17">
        <v>1.85</v>
      </c>
      <c r="AB222" s="17">
        <v>122000.0</v>
      </c>
    </row>
    <row r="223" ht="15.75" customHeight="1">
      <c r="A223" s="17" t="s">
        <v>53</v>
      </c>
      <c r="B223" s="17" t="s">
        <v>1375</v>
      </c>
      <c r="C223" s="17">
        <v>276.0</v>
      </c>
      <c r="D223" s="17">
        <v>123.0</v>
      </c>
      <c r="E223" s="17">
        <v>160.0</v>
      </c>
      <c r="F223" s="17">
        <v>402.0</v>
      </c>
      <c r="G223" s="17" t="s">
        <v>1376</v>
      </c>
      <c r="H223" s="17">
        <v>12000.0</v>
      </c>
      <c r="I223" s="17">
        <v>1.15802596E8</v>
      </c>
      <c r="J223" s="17" t="s">
        <v>1377</v>
      </c>
      <c r="K223" s="17" t="s">
        <v>718</v>
      </c>
      <c r="L223" s="17" t="s">
        <v>1378</v>
      </c>
      <c r="M223" s="17">
        <v>182661.0</v>
      </c>
      <c r="N223" s="17">
        <v>14017.0</v>
      </c>
      <c r="O223" s="17" t="s">
        <v>1379</v>
      </c>
      <c r="P223" s="17">
        <v>1.0</v>
      </c>
      <c r="Q223" s="17" t="s">
        <v>1380</v>
      </c>
      <c r="R223" s="18" t="s">
        <v>1381</v>
      </c>
      <c r="S223" s="17">
        <v>681.0</v>
      </c>
      <c r="T223" s="17" t="s">
        <v>50</v>
      </c>
      <c r="U223" s="17" t="s">
        <v>51</v>
      </c>
      <c r="V223" s="17" t="s">
        <v>52</v>
      </c>
      <c r="W223" s="17">
        <v>1.1E8</v>
      </c>
      <c r="X223" s="17">
        <v>2007.0</v>
      </c>
      <c r="Y223" s="17">
        <v>701.0</v>
      </c>
      <c r="Z223" s="17">
        <v>5.2</v>
      </c>
      <c r="AA223" s="17">
        <v>2.35</v>
      </c>
      <c r="AB223" s="17">
        <v>0.0</v>
      </c>
    </row>
    <row r="224" ht="15.75" customHeight="1">
      <c r="A224" s="17" t="s">
        <v>53</v>
      </c>
      <c r="B224" s="17" t="s">
        <v>1168</v>
      </c>
      <c r="C224" s="17">
        <v>267.0</v>
      </c>
      <c r="D224" s="17">
        <v>123.0</v>
      </c>
      <c r="E224" s="17">
        <v>521.0</v>
      </c>
      <c r="F224" s="17">
        <v>265.0</v>
      </c>
      <c r="G224" s="17" t="s">
        <v>1382</v>
      </c>
      <c r="H224" s="17">
        <v>13000.0</v>
      </c>
      <c r="I224" s="17">
        <v>1.08521835E8</v>
      </c>
      <c r="J224" s="17" t="s">
        <v>73</v>
      </c>
      <c r="K224" s="17" t="s">
        <v>1170</v>
      </c>
      <c r="L224" s="17" t="s">
        <v>1383</v>
      </c>
      <c r="M224" s="17">
        <v>40123.0</v>
      </c>
      <c r="N224" s="17">
        <v>13752.0</v>
      </c>
      <c r="O224" s="17" t="s">
        <v>1384</v>
      </c>
      <c r="P224" s="17">
        <v>0.0</v>
      </c>
      <c r="Q224" s="17" t="s">
        <v>1385</v>
      </c>
      <c r="R224" s="18" t="s">
        <v>1386</v>
      </c>
      <c r="S224" s="17">
        <v>297.0</v>
      </c>
      <c r="T224" s="17" t="s">
        <v>50</v>
      </c>
      <c r="U224" s="17" t="s">
        <v>70</v>
      </c>
      <c r="V224" s="17" t="s">
        <v>52</v>
      </c>
      <c r="W224" s="17">
        <v>1.2E8</v>
      </c>
      <c r="X224" s="17">
        <v>2016.0</v>
      </c>
      <c r="Y224" s="17">
        <v>365.0</v>
      </c>
      <c r="Z224" s="17">
        <v>7.1</v>
      </c>
      <c r="AA224" s="17">
        <v>2.35</v>
      </c>
      <c r="AB224" s="17">
        <v>31000.0</v>
      </c>
    </row>
    <row r="225" ht="15.75" customHeight="1">
      <c r="A225" s="17" t="s">
        <v>53</v>
      </c>
      <c r="B225" s="17" t="s">
        <v>340</v>
      </c>
      <c r="C225" s="17">
        <v>102.0</v>
      </c>
      <c r="D225" s="17">
        <v>107.0</v>
      </c>
      <c r="E225" s="17">
        <v>368.0</v>
      </c>
      <c r="F225" s="17">
        <v>1000.0</v>
      </c>
      <c r="G225" s="17" t="s">
        <v>817</v>
      </c>
      <c r="H225" s="17">
        <v>2000.0</v>
      </c>
      <c r="I225" s="17">
        <v>1.0068588E8</v>
      </c>
      <c r="J225" s="17" t="s">
        <v>1387</v>
      </c>
      <c r="K225" s="17" t="s">
        <v>1388</v>
      </c>
      <c r="L225" s="17" t="s">
        <v>1389</v>
      </c>
      <c r="M225" s="17">
        <v>100821.0</v>
      </c>
      <c r="N225" s="17">
        <v>4046.0</v>
      </c>
      <c r="O225" s="17" t="s">
        <v>1390</v>
      </c>
      <c r="P225" s="17">
        <v>0.0</v>
      </c>
      <c r="Q225" s="17" t="s">
        <v>1391</v>
      </c>
      <c r="R225" s="18" t="s">
        <v>1392</v>
      </c>
      <c r="S225" s="17">
        <v>554.0</v>
      </c>
      <c r="T225" s="17" t="s">
        <v>50</v>
      </c>
      <c r="U225" s="17" t="s">
        <v>51</v>
      </c>
      <c r="V225" s="17" t="s">
        <v>52</v>
      </c>
      <c r="W225" s="17">
        <v>1.2E8</v>
      </c>
      <c r="X225" s="17">
        <v>2003.0</v>
      </c>
      <c r="Y225" s="17">
        <v>1000.0</v>
      </c>
      <c r="Z225" s="17">
        <v>4.8</v>
      </c>
      <c r="AA225" s="17">
        <v>2.35</v>
      </c>
      <c r="AB225" s="17">
        <v>0.0</v>
      </c>
    </row>
    <row r="226" ht="15.75" customHeight="1">
      <c r="A226" s="17" t="s">
        <v>53</v>
      </c>
      <c r="B226" s="17" t="s">
        <v>200</v>
      </c>
      <c r="C226" s="17">
        <v>775.0</v>
      </c>
      <c r="D226" s="17">
        <v>124.0</v>
      </c>
      <c r="E226" s="17">
        <v>0.0</v>
      </c>
      <c r="F226" s="17">
        <v>641.0</v>
      </c>
      <c r="G226" s="17" t="s">
        <v>789</v>
      </c>
      <c r="H226" s="17">
        <v>13000.0</v>
      </c>
      <c r="I226" s="17">
        <v>1.26464904E8</v>
      </c>
      <c r="J226" s="17" t="s">
        <v>1393</v>
      </c>
      <c r="K226" s="17" t="s">
        <v>471</v>
      </c>
      <c r="L226" s="17" t="s">
        <v>1394</v>
      </c>
      <c r="M226" s="17">
        <v>456260.0</v>
      </c>
      <c r="N226" s="17">
        <v>24098.0</v>
      </c>
      <c r="O226" s="17" t="s">
        <v>902</v>
      </c>
      <c r="P226" s="17">
        <v>0.0</v>
      </c>
      <c r="Q226" s="17" t="s">
        <v>1395</v>
      </c>
      <c r="R226" s="18" t="s">
        <v>1396</v>
      </c>
      <c r="S226" s="17">
        <v>2326.0</v>
      </c>
      <c r="T226" s="17" t="s">
        <v>50</v>
      </c>
      <c r="U226" s="17" t="s">
        <v>51</v>
      </c>
      <c r="V226" s="17" t="s">
        <v>598</v>
      </c>
      <c r="W226" s="17">
        <v>1.3E8</v>
      </c>
      <c r="X226" s="17">
        <v>2012.0</v>
      </c>
      <c r="Y226" s="17">
        <v>9000.0</v>
      </c>
      <c r="Z226" s="17">
        <v>7.0</v>
      </c>
      <c r="AA226" s="17">
        <v>2.35</v>
      </c>
      <c r="AB226" s="17">
        <v>97000.0</v>
      </c>
    </row>
    <row r="227" ht="15.75" customHeight="1">
      <c r="A227" s="17" t="s">
        <v>53</v>
      </c>
      <c r="B227" s="17" t="s">
        <v>959</v>
      </c>
      <c r="C227" s="17">
        <v>71.0</v>
      </c>
      <c r="D227" s="17">
        <v>77.0</v>
      </c>
      <c r="E227" s="17">
        <v>50.0</v>
      </c>
      <c r="F227" s="17">
        <v>537.0</v>
      </c>
      <c r="G227" s="17" t="s">
        <v>103</v>
      </c>
      <c r="H227" s="17">
        <v>886.0</v>
      </c>
      <c r="I227" s="17">
        <v>6.4736114E7</v>
      </c>
      <c r="J227" s="17" t="s">
        <v>284</v>
      </c>
      <c r="K227" s="17" t="s">
        <v>1397</v>
      </c>
      <c r="L227" s="17" t="s">
        <v>1398</v>
      </c>
      <c r="M227" s="17">
        <v>36471.0</v>
      </c>
      <c r="N227" s="17">
        <v>2682.0</v>
      </c>
      <c r="O227" s="17" t="s">
        <v>1399</v>
      </c>
      <c r="P227" s="17">
        <v>0.0</v>
      </c>
      <c r="Q227" s="17" t="s">
        <v>1400</v>
      </c>
      <c r="R227" s="18" t="s">
        <v>1401</v>
      </c>
      <c r="S227" s="17">
        <v>69.0</v>
      </c>
      <c r="T227" s="17" t="s">
        <v>50</v>
      </c>
      <c r="U227" s="17" t="s">
        <v>51</v>
      </c>
      <c r="V227" s="17" t="s">
        <v>108</v>
      </c>
      <c r="W227" s="17">
        <v>1.2E8</v>
      </c>
      <c r="X227" s="17">
        <v>2002.0</v>
      </c>
      <c r="Y227" s="17">
        <v>799.0</v>
      </c>
      <c r="Z227" s="17">
        <v>5.4</v>
      </c>
      <c r="AA227" s="17">
        <v>1.85</v>
      </c>
      <c r="AB227" s="17">
        <v>459.0</v>
      </c>
    </row>
    <row r="228" ht="15.75" customHeight="1">
      <c r="A228" s="17" t="s">
        <v>53</v>
      </c>
      <c r="B228" s="17" t="s">
        <v>1402</v>
      </c>
      <c r="C228" s="17">
        <v>476.0</v>
      </c>
      <c r="D228" s="17">
        <v>109.0</v>
      </c>
      <c r="E228" s="17">
        <v>662.0</v>
      </c>
      <c r="F228" s="17">
        <v>1000.0</v>
      </c>
      <c r="G228" s="17" t="s">
        <v>576</v>
      </c>
      <c r="H228" s="17">
        <v>13000.0</v>
      </c>
      <c r="I228" s="17">
        <v>9.3050117E7</v>
      </c>
      <c r="J228" s="17" t="s">
        <v>1403</v>
      </c>
      <c r="K228" s="17" t="s">
        <v>1170</v>
      </c>
      <c r="L228" s="17" t="s">
        <v>1404</v>
      </c>
      <c r="M228" s="17">
        <v>338087.0</v>
      </c>
      <c r="N228" s="17">
        <v>17689.0</v>
      </c>
      <c r="O228" s="17" t="s">
        <v>794</v>
      </c>
      <c r="P228" s="17">
        <v>0.0</v>
      </c>
      <c r="Q228" s="17" t="s">
        <v>1405</v>
      </c>
      <c r="R228" s="18" t="s">
        <v>1406</v>
      </c>
      <c r="S228" s="17">
        <v>814.0</v>
      </c>
      <c r="T228" s="17" t="s">
        <v>50</v>
      </c>
      <c r="U228" s="17" t="s">
        <v>51</v>
      </c>
      <c r="V228" s="17" t="s">
        <v>598</v>
      </c>
      <c r="W228" s="17">
        <v>1.15E8</v>
      </c>
      <c r="X228" s="17">
        <v>2013.0</v>
      </c>
      <c r="Y228" s="17">
        <v>2000.0</v>
      </c>
      <c r="Z228" s="17">
        <v>6.6</v>
      </c>
      <c r="AA228" s="17">
        <v>2.35</v>
      </c>
      <c r="AB228" s="17">
        <v>61000.0</v>
      </c>
    </row>
    <row r="229" ht="15.75" customHeight="1">
      <c r="A229" s="17" t="s">
        <v>53</v>
      </c>
      <c r="B229" s="17" t="s">
        <v>1407</v>
      </c>
      <c r="C229" s="17">
        <v>207.0</v>
      </c>
      <c r="D229" s="17">
        <v>134.0</v>
      </c>
      <c r="E229" s="17">
        <v>123.0</v>
      </c>
      <c r="F229" s="17">
        <v>567.0</v>
      </c>
      <c r="G229" s="17" t="s">
        <v>1314</v>
      </c>
      <c r="H229" s="17">
        <v>14000.0</v>
      </c>
      <c r="I229" s="17">
        <v>5.7637485E7</v>
      </c>
      <c r="J229" s="17" t="s">
        <v>240</v>
      </c>
      <c r="K229" s="17" t="s">
        <v>350</v>
      </c>
      <c r="L229" s="17" t="s">
        <v>1408</v>
      </c>
      <c r="M229" s="17">
        <v>183909.0</v>
      </c>
      <c r="N229" s="17">
        <v>17159.0</v>
      </c>
      <c r="O229" s="17" t="s">
        <v>1409</v>
      </c>
      <c r="P229" s="17">
        <v>0.0</v>
      </c>
      <c r="Q229" s="17" t="s">
        <v>1410</v>
      </c>
      <c r="R229" s="18" t="s">
        <v>1411</v>
      </c>
      <c r="S229" s="17">
        <v>666.0</v>
      </c>
      <c r="T229" s="17" t="s">
        <v>50</v>
      </c>
      <c r="U229" s="17" t="s">
        <v>51</v>
      </c>
      <c r="V229" s="17" t="s">
        <v>52</v>
      </c>
      <c r="W229" s="17">
        <v>1.05E8</v>
      </c>
      <c r="X229" s="17">
        <v>2004.0</v>
      </c>
      <c r="Y229" s="17">
        <v>850.0</v>
      </c>
      <c r="Z229" s="17">
        <v>6.7</v>
      </c>
      <c r="AA229" s="17">
        <v>2.35</v>
      </c>
      <c r="AB229" s="17">
        <v>0.0</v>
      </c>
    </row>
    <row r="230" ht="15.75" customHeight="1">
      <c r="A230" s="17" t="s">
        <v>53</v>
      </c>
      <c r="B230" s="17" t="s">
        <v>1412</v>
      </c>
      <c r="C230" s="17">
        <v>492.0</v>
      </c>
      <c r="D230" s="17">
        <v>117.0</v>
      </c>
      <c r="E230" s="17">
        <v>294.0</v>
      </c>
      <c r="F230" s="17">
        <v>1000.0</v>
      </c>
      <c r="G230" s="17" t="s">
        <v>1413</v>
      </c>
      <c r="H230" s="17">
        <v>10000.0</v>
      </c>
      <c r="I230" s="17">
        <v>5.8607007E7</v>
      </c>
      <c r="J230" s="17" t="s">
        <v>1414</v>
      </c>
      <c r="K230" s="17" t="s">
        <v>453</v>
      </c>
      <c r="L230" s="17" t="s">
        <v>1415</v>
      </c>
      <c r="M230" s="17">
        <v>182899.0</v>
      </c>
      <c r="N230" s="17">
        <v>14161.0</v>
      </c>
      <c r="O230" s="17" t="s">
        <v>1416</v>
      </c>
      <c r="P230" s="17">
        <v>0.0</v>
      </c>
      <c r="Q230" s="17" t="s">
        <v>1417</v>
      </c>
      <c r="R230" s="18" t="s">
        <v>1418</v>
      </c>
      <c r="S230" s="17">
        <v>630.0</v>
      </c>
      <c r="T230" s="17" t="s">
        <v>50</v>
      </c>
      <c r="U230" s="17" t="s">
        <v>51</v>
      </c>
      <c r="V230" s="17" t="s">
        <v>52</v>
      </c>
      <c r="W230" s="17">
        <v>1.0E8</v>
      </c>
      <c r="X230" s="17">
        <v>2014.0</v>
      </c>
      <c r="Y230" s="17">
        <v>2000.0</v>
      </c>
      <c r="Z230" s="17">
        <v>6.2</v>
      </c>
      <c r="AA230" s="17">
        <v>2.35</v>
      </c>
      <c r="AB230" s="17">
        <v>60000.0</v>
      </c>
    </row>
    <row r="231" ht="15.75" customHeight="1">
      <c r="A231" s="17" t="s">
        <v>53</v>
      </c>
      <c r="B231" s="17" t="s">
        <v>456</v>
      </c>
      <c r="C231" s="17">
        <v>284.0</v>
      </c>
      <c r="D231" s="17">
        <v>135.0</v>
      </c>
      <c r="E231" s="17">
        <v>0.0</v>
      </c>
      <c r="F231" s="17">
        <v>87.0</v>
      </c>
      <c r="G231" s="17" t="s">
        <v>1419</v>
      </c>
      <c r="H231" s="17">
        <v>690.0</v>
      </c>
      <c r="I231" s="17">
        <v>4.3929341E7</v>
      </c>
      <c r="J231" s="17" t="s">
        <v>1420</v>
      </c>
      <c r="K231" s="17" t="s">
        <v>1421</v>
      </c>
      <c r="L231" s="17" t="s">
        <v>1422</v>
      </c>
      <c r="M231" s="17">
        <v>57873.0</v>
      </c>
      <c r="N231" s="17">
        <v>902.0</v>
      </c>
      <c r="O231" s="17" t="s">
        <v>1423</v>
      </c>
      <c r="P231" s="17">
        <v>0.0</v>
      </c>
      <c r="Q231" s="17" t="s">
        <v>1424</v>
      </c>
      <c r="R231" s="18" t="s">
        <v>1425</v>
      </c>
      <c r="S231" s="17">
        <v>414.0</v>
      </c>
      <c r="T231" s="17" t="s">
        <v>50</v>
      </c>
      <c r="U231" s="17" t="s">
        <v>51</v>
      </c>
      <c r="V231" s="17" t="s">
        <v>108</v>
      </c>
      <c r="W231" s="17">
        <v>1.2E8</v>
      </c>
      <c r="X231" s="17">
        <v>2008.0</v>
      </c>
      <c r="Y231" s="17">
        <v>107.0</v>
      </c>
      <c r="Z231" s="17">
        <v>6.1</v>
      </c>
      <c r="AA231" s="17">
        <v>2.35</v>
      </c>
      <c r="AB231" s="17">
        <v>0.0</v>
      </c>
    </row>
    <row r="232" ht="15.75" customHeight="1">
      <c r="A232" s="17" t="s">
        <v>53</v>
      </c>
      <c r="B232" s="17" t="s">
        <v>1426</v>
      </c>
      <c r="C232" s="17">
        <v>168.0</v>
      </c>
      <c r="D232" s="17">
        <v>121.0</v>
      </c>
      <c r="E232" s="17">
        <v>274.0</v>
      </c>
      <c r="F232" s="17">
        <v>157.0</v>
      </c>
      <c r="G232" s="17" t="s">
        <v>1427</v>
      </c>
      <c r="H232" s="17">
        <v>273.0</v>
      </c>
      <c r="I232" s="17">
        <v>3.021262E7</v>
      </c>
      <c r="J232" s="17" t="s">
        <v>1428</v>
      </c>
      <c r="K232" s="17" t="s">
        <v>1429</v>
      </c>
      <c r="L232" s="17" t="s">
        <v>1430</v>
      </c>
      <c r="M232" s="17">
        <v>35066.0</v>
      </c>
      <c r="N232" s="17">
        <v>993.0</v>
      </c>
      <c r="O232" s="17" t="s">
        <v>1431</v>
      </c>
      <c r="P232" s="17">
        <v>4.0</v>
      </c>
      <c r="Q232" s="17" t="s">
        <v>1432</v>
      </c>
      <c r="R232" s="18" t="s">
        <v>1433</v>
      </c>
      <c r="S232" s="17">
        <v>196.0</v>
      </c>
      <c r="T232" s="17" t="s">
        <v>50</v>
      </c>
      <c r="U232" s="17" t="s">
        <v>51</v>
      </c>
      <c r="V232" s="17" t="s">
        <v>52</v>
      </c>
      <c r="W232" s="17">
        <v>1.2E8</v>
      </c>
      <c r="X232" s="17">
        <v>2010.0</v>
      </c>
      <c r="Y232" s="17">
        <v>216.0</v>
      </c>
      <c r="Z232" s="17">
        <v>5.3</v>
      </c>
      <c r="AA232" s="17">
        <v>1.85</v>
      </c>
      <c r="AB232" s="17">
        <v>0.0</v>
      </c>
    </row>
    <row r="233" ht="15.75" customHeight="1">
      <c r="A233" s="17" t="s">
        <v>53</v>
      </c>
      <c r="B233" s="17" t="s">
        <v>1434</v>
      </c>
      <c r="C233" s="17">
        <v>283.0</v>
      </c>
      <c r="D233" s="17">
        <v>117.0</v>
      </c>
      <c r="E233" s="17">
        <v>446.0</v>
      </c>
      <c r="F233" s="17">
        <v>877.0</v>
      </c>
      <c r="G233" s="17" t="s">
        <v>1435</v>
      </c>
      <c r="H233" s="17">
        <v>10000.0</v>
      </c>
      <c r="I233" s="17">
        <v>7.6418654E7</v>
      </c>
      <c r="J233" s="17" t="s">
        <v>1436</v>
      </c>
      <c r="K233" s="17" t="s">
        <v>536</v>
      </c>
      <c r="L233" s="17" t="s">
        <v>1437</v>
      </c>
      <c r="M233" s="17">
        <v>148280.0</v>
      </c>
      <c r="N233" s="17">
        <v>12731.0</v>
      </c>
      <c r="O233" s="17" t="s">
        <v>1203</v>
      </c>
      <c r="P233" s="17">
        <v>0.0</v>
      </c>
      <c r="Q233" s="17" t="s">
        <v>1438</v>
      </c>
      <c r="R233" s="18" t="s">
        <v>1439</v>
      </c>
      <c r="S233" s="17">
        <v>348.0</v>
      </c>
      <c r="T233" s="17" t="s">
        <v>50</v>
      </c>
      <c r="U233" s="17" t="s">
        <v>51</v>
      </c>
      <c r="V233" s="17" t="s">
        <v>52</v>
      </c>
      <c r="W233" s="17">
        <v>1.17E8</v>
      </c>
      <c r="X233" s="17">
        <v>2010.0</v>
      </c>
      <c r="Y233" s="17">
        <v>973.0</v>
      </c>
      <c r="Z233" s="17">
        <v>6.3</v>
      </c>
      <c r="AA233" s="17">
        <v>2.35</v>
      </c>
      <c r="AB233" s="17">
        <v>11000.0</v>
      </c>
    </row>
    <row r="234" ht="15.75" customHeight="1">
      <c r="A234" s="17" t="s">
        <v>53</v>
      </c>
      <c r="B234" s="17" t="s">
        <v>312</v>
      </c>
      <c r="C234" s="17">
        <v>539.0</v>
      </c>
      <c r="D234" s="17">
        <v>124.0</v>
      </c>
      <c r="E234" s="17">
        <v>364.0</v>
      </c>
      <c r="F234" s="17">
        <v>1000.0</v>
      </c>
      <c r="G234" s="17" t="s">
        <v>536</v>
      </c>
      <c r="H234" s="17">
        <v>11000.0</v>
      </c>
      <c r="I234" s="17">
        <v>8.9021735E7</v>
      </c>
      <c r="J234" s="17" t="s">
        <v>1440</v>
      </c>
      <c r="K234" s="17" t="s">
        <v>479</v>
      </c>
      <c r="L234" s="17" t="s">
        <v>1441</v>
      </c>
      <c r="M234" s="17">
        <v>387436.0</v>
      </c>
      <c r="N234" s="17">
        <v>22004.0</v>
      </c>
      <c r="O234" s="17" t="s">
        <v>1442</v>
      </c>
      <c r="P234" s="17">
        <v>0.0</v>
      </c>
      <c r="Q234" s="17" t="s">
        <v>1443</v>
      </c>
      <c r="R234" s="18" t="s">
        <v>1444</v>
      </c>
      <c r="S234" s="17">
        <v>892.0</v>
      </c>
      <c r="T234" s="17" t="s">
        <v>50</v>
      </c>
      <c r="U234" s="17" t="s">
        <v>51</v>
      </c>
      <c r="V234" s="17" t="s">
        <v>52</v>
      </c>
      <c r="W234" s="17">
        <v>1.2E8</v>
      </c>
      <c r="X234" s="17">
        <v>2013.0</v>
      </c>
      <c r="Y234" s="17">
        <v>10000.0</v>
      </c>
      <c r="Z234" s="17">
        <v>7.0</v>
      </c>
      <c r="AA234" s="17">
        <v>2.35</v>
      </c>
      <c r="AB234" s="17">
        <v>71000.0</v>
      </c>
    </row>
    <row r="235" ht="15.75" customHeight="1">
      <c r="A235" s="17" t="s">
        <v>53</v>
      </c>
      <c r="B235" s="17" t="s">
        <v>1445</v>
      </c>
      <c r="C235" s="17">
        <v>359.0</v>
      </c>
      <c r="D235" s="17">
        <v>140.0</v>
      </c>
      <c r="E235" s="17">
        <v>0.0</v>
      </c>
      <c r="F235" s="17">
        <v>4000.0</v>
      </c>
      <c r="G235" s="17" t="s">
        <v>214</v>
      </c>
      <c r="H235" s="17">
        <v>20000.0</v>
      </c>
      <c r="I235" s="17">
        <v>3.80262555E8</v>
      </c>
      <c r="J235" s="17" t="s">
        <v>44</v>
      </c>
      <c r="K235" s="17" t="s">
        <v>854</v>
      </c>
      <c r="L235" s="17" t="s">
        <v>1446</v>
      </c>
      <c r="M235" s="17">
        <v>520104.0</v>
      </c>
      <c r="N235" s="17">
        <v>44042.0</v>
      </c>
      <c r="O235" s="17" t="s">
        <v>1447</v>
      </c>
      <c r="P235" s="17">
        <v>4.0</v>
      </c>
      <c r="Q235" s="17" t="s">
        <v>1448</v>
      </c>
      <c r="R235" s="18" t="s">
        <v>1449</v>
      </c>
      <c r="S235" s="17">
        <v>3286.0</v>
      </c>
      <c r="T235" s="17" t="s">
        <v>50</v>
      </c>
      <c r="U235" s="17" t="s">
        <v>51</v>
      </c>
      <c r="V235" s="17" t="s">
        <v>52</v>
      </c>
      <c r="W235" s="17">
        <v>1.13E8</v>
      </c>
      <c r="X235" s="17">
        <v>2005.0</v>
      </c>
      <c r="Y235" s="17">
        <v>16000.0</v>
      </c>
      <c r="Z235" s="17">
        <v>7.6</v>
      </c>
      <c r="AA235" s="17">
        <v>2.35</v>
      </c>
      <c r="AB235" s="17">
        <v>10000.0</v>
      </c>
    </row>
    <row r="236" ht="15.75" customHeight="1">
      <c r="A236" s="17" t="s">
        <v>53</v>
      </c>
      <c r="B236" s="17" t="s">
        <v>1445</v>
      </c>
      <c r="C236" s="17">
        <v>284.0</v>
      </c>
      <c r="D236" s="17">
        <v>142.0</v>
      </c>
      <c r="E236" s="17">
        <v>0.0</v>
      </c>
      <c r="F236" s="17">
        <v>4000.0</v>
      </c>
      <c r="G236" s="17" t="s">
        <v>214</v>
      </c>
      <c r="H236" s="17">
        <v>20000.0</v>
      </c>
      <c r="I236" s="17">
        <v>3.10675583E8</v>
      </c>
      <c r="J236" s="17" t="s">
        <v>44</v>
      </c>
      <c r="K236" s="17" t="s">
        <v>854</v>
      </c>
      <c r="L236" s="17" t="s">
        <v>1450</v>
      </c>
      <c r="M236" s="17">
        <v>464310.0</v>
      </c>
      <c r="N236" s="17">
        <v>42990.0</v>
      </c>
      <c r="O236" s="17" t="s">
        <v>1447</v>
      </c>
      <c r="P236" s="17">
        <v>3.0</v>
      </c>
      <c r="Q236" s="17" t="s">
        <v>1451</v>
      </c>
      <c r="R236" s="18" t="s">
        <v>1452</v>
      </c>
      <c r="S236" s="17">
        <v>3516.0</v>
      </c>
      <c r="T236" s="17" t="s">
        <v>50</v>
      </c>
      <c r="U236" s="17" t="s">
        <v>51</v>
      </c>
      <c r="V236" s="17" t="s">
        <v>108</v>
      </c>
      <c r="W236" s="17">
        <v>1.15E8</v>
      </c>
      <c r="X236" s="17">
        <v>2002.0</v>
      </c>
      <c r="Y236" s="17">
        <v>16000.0</v>
      </c>
      <c r="Z236" s="17">
        <v>6.7</v>
      </c>
      <c r="AA236" s="17">
        <v>1.78</v>
      </c>
      <c r="AB236" s="17">
        <v>0.0</v>
      </c>
    </row>
    <row r="237" ht="15.75" customHeight="1">
      <c r="A237" s="17" t="s">
        <v>53</v>
      </c>
      <c r="B237" s="17" t="s">
        <v>482</v>
      </c>
      <c r="C237" s="17">
        <v>250.0</v>
      </c>
      <c r="D237" s="17">
        <v>92.0</v>
      </c>
      <c r="E237" s="17">
        <v>0.0</v>
      </c>
      <c r="F237" s="17">
        <v>773.0</v>
      </c>
      <c r="G237" s="17" t="s">
        <v>334</v>
      </c>
      <c r="H237" s="17">
        <v>12000.0</v>
      </c>
      <c r="I237" s="17">
        <v>2.89907418E8</v>
      </c>
      <c r="J237" s="17" t="s">
        <v>284</v>
      </c>
      <c r="K237" s="17" t="s">
        <v>285</v>
      </c>
      <c r="L237" s="17" t="s">
        <v>1453</v>
      </c>
      <c r="M237" s="17">
        <v>585659.0</v>
      </c>
      <c r="N237" s="17">
        <v>15013.0</v>
      </c>
      <c r="O237" s="17" t="s">
        <v>1454</v>
      </c>
      <c r="P237" s="17">
        <v>0.0</v>
      </c>
      <c r="Q237" s="17" t="s">
        <v>1455</v>
      </c>
      <c r="R237" s="18" t="s">
        <v>1456</v>
      </c>
      <c r="S237" s="17">
        <v>593.0</v>
      </c>
      <c r="T237" s="17" t="s">
        <v>50</v>
      </c>
      <c r="U237" s="17" t="s">
        <v>51</v>
      </c>
      <c r="V237" s="17" t="s">
        <v>290</v>
      </c>
      <c r="W237" s="17">
        <v>1.15E8</v>
      </c>
      <c r="X237" s="17">
        <v>2001.0</v>
      </c>
      <c r="Y237" s="17">
        <v>1000.0</v>
      </c>
      <c r="Z237" s="17">
        <v>8.1</v>
      </c>
      <c r="AA237" s="17">
        <v>1.85</v>
      </c>
      <c r="AB237" s="17">
        <v>0.0</v>
      </c>
    </row>
    <row r="238" ht="15.75" customHeight="1">
      <c r="A238" s="17" t="s">
        <v>53</v>
      </c>
      <c r="B238" s="17" t="s">
        <v>1434</v>
      </c>
      <c r="C238" s="17">
        <v>440.0</v>
      </c>
      <c r="D238" s="17">
        <v>138.0</v>
      </c>
      <c r="E238" s="17">
        <v>446.0</v>
      </c>
      <c r="F238" s="17">
        <v>929.0</v>
      </c>
      <c r="G238" s="17" t="s">
        <v>1457</v>
      </c>
      <c r="H238" s="17">
        <v>20000.0</v>
      </c>
      <c r="I238" s="17">
        <v>1.3255096E8</v>
      </c>
      <c r="J238" s="17" t="s">
        <v>240</v>
      </c>
      <c r="K238" s="17" t="s">
        <v>276</v>
      </c>
      <c r="L238" s="17" t="s">
        <v>1458</v>
      </c>
      <c r="M238" s="17">
        <v>328067.0</v>
      </c>
      <c r="N238" s="17">
        <v>23755.0</v>
      </c>
      <c r="O238" s="17" t="s">
        <v>1459</v>
      </c>
      <c r="P238" s="17">
        <v>1.0</v>
      </c>
      <c r="Q238" s="17" t="s">
        <v>1460</v>
      </c>
      <c r="R238" s="18" t="s">
        <v>1461</v>
      </c>
      <c r="S238" s="17">
        <v>533.0</v>
      </c>
      <c r="T238" s="17" t="s">
        <v>50</v>
      </c>
      <c r="U238" s="17" t="s">
        <v>51</v>
      </c>
      <c r="V238" s="17" t="s">
        <v>52</v>
      </c>
      <c r="W238" s="17">
        <v>1.2E8</v>
      </c>
      <c r="X238" s="17">
        <v>2013.0</v>
      </c>
      <c r="Y238" s="17">
        <v>992.0</v>
      </c>
      <c r="Z238" s="17">
        <v>6.7</v>
      </c>
      <c r="AA238" s="17">
        <v>2.35</v>
      </c>
      <c r="AB238" s="17">
        <v>68000.0</v>
      </c>
    </row>
    <row r="239" ht="15.75" customHeight="1">
      <c r="A239" s="17" t="s">
        <v>53</v>
      </c>
      <c r="B239" s="17" t="s">
        <v>1445</v>
      </c>
      <c r="C239" s="17">
        <v>320.0</v>
      </c>
      <c r="D239" s="17">
        <v>136.0</v>
      </c>
      <c r="E239" s="17">
        <v>0.0</v>
      </c>
      <c r="F239" s="17">
        <v>1000.0</v>
      </c>
      <c r="G239" s="17" t="s">
        <v>241</v>
      </c>
      <c r="H239" s="17">
        <v>20000.0</v>
      </c>
      <c r="I239" s="17">
        <v>4.74544677E8</v>
      </c>
      <c r="J239" s="17" t="s">
        <v>44</v>
      </c>
      <c r="K239" s="17" t="s">
        <v>854</v>
      </c>
      <c r="L239" s="17" t="s">
        <v>1462</v>
      </c>
      <c r="M239" s="17">
        <v>534658.0</v>
      </c>
      <c r="N239" s="17">
        <v>37723.0</v>
      </c>
      <c r="O239" s="17" t="s">
        <v>1463</v>
      </c>
      <c r="P239" s="17">
        <v>1.0</v>
      </c>
      <c r="Q239" s="17" t="s">
        <v>1464</v>
      </c>
      <c r="R239" s="18" t="s">
        <v>1465</v>
      </c>
      <c r="S239" s="17">
        <v>3597.0</v>
      </c>
      <c r="T239" s="17" t="s">
        <v>50</v>
      </c>
      <c r="U239" s="17" t="s">
        <v>51</v>
      </c>
      <c r="V239" s="17" t="s">
        <v>108</v>
      </c>
      <c r="W239" s="17">
        <v>1.15E8</v>
      </c>
      <c r="X239" s="17">
        <v>1999.0</v>
      </c>
      <c r="Y239" s="17">
        <v>14000.0</v>
      </c>
      <c r="Z239" s="17">
        <v>6.5</v>
      </c>
      <c r="AA239" s="17">
        <v>2.35</v>
      </c>
      <c r="AB239" s="17">
        <v>13000.0</v>
      </c>
    </row>
    <row r="240" ht="15.75" customHeight="1">
      <c r="A240" s="17" t="s">
        <v>53</v>
      </c>
      <c r="B240" s="17" t="s">
        <v>1466</v>
      </c>
      <c r="C240" s="17">
        <v>257.0</v>
      </c>
      <c r="D240" s="17">
        <v>98.0</v>
      </c>
      <c r="E240" s="17">
        <v>16.0</v>
      </c>
      <c r="F240" s="17">
        <v>12000.0</v>
      </c>
      <c r="G240" s="17" t="s">
        <v>195</v>
      </c>
      <c r="H240" s="17">
        <v>16000.0</v>
      </c>
      <c r="I240" s="17">
        <v>1.87165546E8</v>
      </c>
      <c r="J240" s="17" t="s">
        <v>284</v>
      </c>
      <c r="K240" s="17" t="s">
        <v>328</v>
      </c>
      <c r="L240" s="17" t="s">
        <v>1467</v>
      </c>
      <c r="M240" s="17">
        <v>150618.0</v>
      </c>
      <c r="N240" s="17">
        <v>43286.0</v>
      </c>
      <c r="O240" s="17" t="s">
        <v>718</v>
      </c>
      <c r="P240" s="17">
        <v>3.0</v>
      </c>
      <c r="Q240" s="17" t="s">
        <v>1468</v>
      </c>
      <c r="R240" s="18" t="s">
        <v>1469</v>
      </c>
      <c r="S240" s="17">
        <v>195.0</v>
      </c>
      <c r="T240" s="17" t="s">
        <v>50</v>
      </c>
      <c r="U240" s="17" t="s">
        <v>51</v>
      </c>
      <c r="V240" s="17" t="s">
        <v>108</v>
      </c>
      <c r="W240" s="17">
        <v>1.35E8</v>
      </c>
      <c r="X240" s="17">
        <v>2013.0</v>
      </c>
      <c r="Y240" s="17">
        <v>15000.0</v>
      </c>
      <c r="Z240" s="17">
        <v>7.3</v>
      </c>
      <c r="AA240" s="17">
        <v>2.35</v>
      </c>
      <c r="AB240" s="17">
        <v>28000.0</v>
      </c>
    </row>
    <row r="241" ht="15.75" customHeight="1">
      <c r="A241" s="17" t="s">
        <v>53</v>
      </c>
      <c r="B241" s="17" t="s">
        <v>1470</v>
      </c>
      <c r="C241" s="17">
        <v>33.0</v>
      </c>
      <c r="D241" s="17">
        <v>116.0</v>
      </c>
      <c r="E241" s="17">
        <v>0.0</v>
      </c>
      <c r="F241" s="17">
        <v>141.0</v>
      </c>
      <c r="G241" s="17" t="s">
        <v>1471</v>
      </c>
      <c r="H241" s="17">
        <v>936.0</v>
      </c>
      <c r="I241" s="17" t="s">
        <v>41</v>
      </c>
      <c r="J241" s="17" t="s">
        <v>800</v>
      </c>
      <c r="K241" s="17" t="s">
        <v>1472</v>
      </c>
      <c r="L241" s="17" t="s">
        <v>1473</v>
      </c>
      <c r="M241" s="17">
        <v>20567.0</v>
      </c>
      <c r="N241" s="17">
        <v>1609.0</v>
      </c>
      <c r="O241" s="17" t="s">
        <v>1474</v>
      </c>
      <c r="P241" s="17">
        <v>1.0</v>
      </c>
      <c r="Q241" s="17" t="s">
        <v>1475</v>
      </c>
      <c r="R241" s="18" t="s">
        <v>1476</v>
      </c>
      <c r="S241" s="17">
        <v>36.0</v>
      </c>
      <c r="T241" s="17" t="s">
        <v>1477</v>
      </c>
      <c r="U241" s="17" t="s">
        <v>1478</v>
      </c>
      <c r="V241" s="17" t="s">
        <v>41</v>
      </c>
      <c r="W241" s="17">
        <v>7.8E7</v>
      </c>
      <c r="X241" s="17">
        <v>2008.0</v>
      </c>
      <c r="Y241" s="17">
        <v>276.0</v>
      </c>
      <c r="Z241" s="17">
        <v>5.1</v>
      </c>
      <c r="AA241" s="17">
        <v>2.35</v>
      </c>
      <c r="AB241" s="17">
        <v>291.0</v>
      </c>
    </row>
    <row r="242" ht="15.75" customHeight="1">
      <c r="A242" s="17" t="s">
        <v>53</v>
      </c>
      <c r="B242" s="17" t="s">
        <v>1353</v>
      </c>
      <c r="C242" s="17">
        <v>152.0</v>
      </c>
      <c r="D242" s="17">
        <v>153.0</v>
      </c>
      <c r="E242" s="17">
        <v>610.0</v>
      </c>
      <c r="F242" s="17">
        <v>617.0</v>
      </c>
      <c r="G242" s="17" t="s">
        <v>1479</v>
      </c>
      <c r="H242" s="17">
        <v>12000.0</v>
      </c>
      <c r="I242" s="17">
        <v>4.091183E7</v>
      </c>
      <c r="J242" s="17" t="s">
        <v>1480</v>
      </c>
      <c r="K242" s="17" t="s">
        <v>718</v>
      </c>
      <c r="L242" s="17" t="s">
        <v>1481</v>
      </c>
      <c r="M242" s="17">
        <v>55994.0</v>
      </c>
      <c r="N242" s="17">
        <v>15046.0</v>
      </c>
      <c r="O242" s="17" t="s">
        <v>1482</v>
      </c>
      <c r="P242" s="17">
        <v>0.0</v>
      </c>
      <c r="Q242" s="17" t="s">
        <v>1483</v>
      </c>
      <c r="R242" s="18" t="s">
        <v>1484</v>
      </c>
      <c r="S242" s="17">
        <v>454.0</v>
      </c>
      <c r="T242" s="17" t="s">
        <v>50</v>
      </c>
      <c r="U242" s="17" t="s">
        <v>51</v>
      </c>
      <c r="V242" s="17" t="s">
        <v>598</v>
      </c>
      <c r="W242" s="17">
        <v>1.15E8</v>
      </c>
      <c r="X242" s="17">
        <v>2002.0</v>
      </c>
      <c r="Y242" s="17">
        <v>836.0</v>
      </c>
      <c r="Z242" s="17">
        <v>6.0</v>
      </c>
      <c r="AA242" s="17">
        <v>2.35</v>
      </c>
      <c r="AB242" s="17">
        <v>0.0</v>
      </c>
    </row>
    <row r="243" ht="15.75" customHeight="1">
      <c r="A243" s="17" t="s">
        <v>53</v>
      </c>
      <c r="B243" s="17" t="s">
        <v>1485</v>
      </c>
      <c r="C243" s="17">
        <v>231.0</v>
      </c>
      <c r="D243" s="17">
        <v>120.0</v>
      </c>
      <c r="E243" s="17">
        <v>19.0</v>
      </c>
      <c r="F243" s="17">
        <v>9000.0</v>
      </c>
      <c r="G243" s="17" t="s">
        <v>171</v>
      </c>
      <c r="H243" s="17">
        <v>26000.0</v>
      </c>
      <c r="I243" s="17">
        <v>4.795202E7</v>
      </c>
      <c r="J243" s="17" t="s">
        <v>571</v>
      </c>
      <c r="K243" s="17" t="s">
        <v>111</v>
      </c>
      <c r="L243" s="17" t="s">
        <v>1486</v>
      </c>
      <c r="M243" s="17">
        <v>37750.0</v>
      </c>
      <c r="N243" s="17">
        <v>46719.0</v>
      </c>
      <c r="O243" s="17" t="s">
        <v>789</v>
      </c>
      <c r="P243" s="17">
        <v>2.0</v>
      </c>
      <c r="Q243" s="17" t="s">
        <v>1487</v>
      </c>
      <c r="R243" s="18" t="s">
        <v>1488</v>
      </c>
      <c r="S243" s="17">
        <v>134.0</v>
      </c>
      <c r="T243" s="17" t="s">
        <v>50</v>
      </c>
      <c r="U243" s="17" t="s">
        <v>51</v>
      </c>
      <c r="V243" s="17" t="s">
        <v>52</v>
      </c>
      <c r="W243" s="17">
        <v>1.15E8</v>
      </c>
      <c r="X243" s="17">
        <v>2016.0</v>
      </c>
      <c r="Y243" s="17">
        <v>11000.0</v>
      </c>
      <c r="Z243" s="17">
        <v>6.1</v>
      </c>
      <c r="AA243" s="17">
        <v>2.35</v>
      </c>
      <c r="AB243" s="17">
        <v>16000.0</v>
      </c>
    </row>
    <row r="244" ht="15.75" customHeight="1">
      <c r="A244" s="17" t="s">
        <v>53</v>
      </c>
      <c r="B244" s="17" t="s">
        <v>889</v>
      </c>
      <c r="C244" s="17">
        <v>348.0</v>
      </c>
      <c r="D244" s="17">
        <v>101.0</v>
      </c>
      <c r="E244" s="17">
        <v>473.0</v>
      </c>
      <c r="F244" s="17">
        <v>429.0</v>
      </c>
      <c r="G244" s="17" t="s">
        <v>1489</v>
      </c>
      <c r="H244" s="17">
        <v>833.0</v>
      </c>
      <c r="I244" s="17">
        <v>1.9087124E8</v>
      </c>
      <c r="J244" s="17" t="s">
        <v>522</v>
      </c>
      <c r="K244" s="17" t="s">
        <v>1490</v>
      </c>
      <c r="L244" s="17" t="s">
        <v>1491</v>
      </c>
      <c r="M244" s="17">
        <v>167085.0</v>
      </c>
      <c r="N244" s="17">
        <v>2690.0</v>
      </c>
      <c r="O244" s="17" t="s">
        <v>1492</v>
      </c>
      <c r="P244" s="17">
        <v>0.0</v>
      </c>
      <c r="Q244" s="17" t="s">
        <v>1493</v>
      </c>
      <c r="R244" s="18" t="s">
        <v>1494</v>
      </c>
      <c r="S244" s="17">
        <v>491.0</v>
      </c>
      <c r="T244" s="17" t="s">
        <v>50</v>
      </c>
      <c r="U244" s="17" t="s">
        <v>51</v>
      </c>
      <c r="V244" s="17" t="s">
        <v>52</v>
      </c>
      <c r="W244" s="17">
        <v>1.25E8</v>
      </c>
      <c r="X244" s="17">
        <v>2014.0</v>
      </c>
      <c r="Y244" s="17">
        <v>809.0</v>
      </c>
      <c r="Z244" s="17">
        <v>5.9</v>
      </c>
      <c r="AA244" s="17">
        <v>2.35</v>
      </c>
      <c r="AB244" s="17">
        <v>62000.0</v>
      </c>
    </row>
    <row r="245" ht="15.75" customHeight="1">
      <c r="A245" s="17" t="s">
        <v>53</v>
      </c>
      <c r="B245" s="17" t="s">
        <v>1230</v>
      </c>
      <c r="C245" s="17">
        <v>738.0</v>
      </c>
      <c r="D245" s="17">
        <v>91.0</v>
      </c>
      <c r="E245" s="17">
        <v>0.0</v>
      </c>
      <c r="F245" s="17">
        <v>13.0</v>
      </c>
      <c r="G245" s="17" t="s">
        <v>1495</v>
      </c>
      <c r="H245" s="17">
        <v>39.0</v>
      </c>
      <c r="I245" s="17">
        <v>2.74084951E8</v>
      </c>
      <c r="J245" s="17" t="s">
        <v>1496</v>
      </c>
      <c r="K245" s="17" t="s">
        <v>1497</v>
      </c>
      <c r="L245" s="17" t="s">
        <v>1498</v>
      </c>
      <c r="M245" s="17">
        <v>582917.0</v>
      </c>
      <c r="N245" s="17">
        <v>87.0</v>
      </c>
      <c r="O245" s="17" t="s">
        <v>1499</v>
      </c>
      <c r="P245" s="17">
        <v>0.0</v>
      </c>
      <c r="Q245" s="17" t="s">
        <v>1500</v>
      </c>
      <c r="R245" s="18" t="s">
        <v>1501</v>
      </c>
      <c r="S245" s="17">
        <v>1885.0</v>
      </c>
      <c r="T245" s="17" t="s">
        <v>50</v>
      </c>
      <c r="U245" s="17" t="s">
        <v>70</v>
      </c>
      <c r="V245" s="17" t="s">
        <v>52</v>
      </c>
      <c r="W245" s="17">
        <v>1.0E8</v>
      </c>
      <c r="X245" s="17">
        <v>2013.0</v>
      </c>
      <c r="Y245" s="17">
        <v>23.0</v>
      </c>
      <c r="Z245" s="17">
        <v>7.8</v>
      </c>
      <c r="AA245" s="17">
        <v>2.35</v>
      </c>
      <c r="AB245" s="17">
        <v>147000.0</v>
      </c>
    </row>
    <row r="246" ht="15.75" customHeight="1">
      <c r="A246" s="17" t="s">
        <v>53</v>
      </c>
      <c r="B246" s="17" t="s">
        <v>1502</v>
      </c>
      <c r="C246" s="17">
        <v>93.0</v>
      </c>
      <c r="D246" s="17">
        <v>108.0</v>
      </c>
      <c r="E246" s="17">
        <v>79.0</v>
      </c>
      <c r="F246" s="17">
        <v>268.0</v>
      </c>
      <c r="G246" s="17" t="s">
        <v>1503</v>
      </c>
      <c r="H246" s="17">
        <v>650.0</v>
      </c>
      <c r="I246" s="17">
        <v>6.7155742E7</v>
      </c>
      <c r="J246" s="17" t="s">
        <v>64</v>
      </c>
      <c r="K246" s="17" t="s">
        <v>1504</v>
      </c>
      <c r="L246" s="17" t="s">
        <v>1505</v>
      </c>
      <c r="M246" s="17">
        <v>62271.0</v>
      </c>
      <c r="N246" s="17">
        <v>1569.0</v>
      </c>
      <c r="O246" s="17" t="s">
        <v>436</v>
      </c>
      <c r="P246" s="17">
        <v>1.0</v>
      </c>
      <c r="Q246" s="17" t="s">
        <v>1506</v>
      </c>
      <c r="R246" s="18" t="s">
        <v>1507</v>
      </c>
      <c r="S246" s="17">
        <v>277.0</v>
      </c>
      <c r="T246" s="17" t="s">
        <v>50</v>
      </c>
      <c r="U246" s="17" t="s">
        <v>51</v>
      </c>
      <c r="V246" s="17" t="s">
        <v>52</v>
      </c>
      <c r="W246" s="17">
        <v>1.16E8</v>
      </c>
      <c r="X246" s="17">
        <v>1997.0</v>
      </c>
      <c r="Y246" s="17">
        <v>293.0</v>
      </c>
      <c r="Z246" s="17">
        <v>5.8</v>
      </c>
      <c r="AA246" s="17">
        <v>2.35</v>
      </c>
      <c r="AB246" s="17">
        <v>0.0</v>
      </c>
    </row>
    <row r="247" ht="15.75" customHeight="1">
      <c r="A247" s="17" t="s">
        <v>53</v>
      </c>
      <c r="B247" s="17" t="s">
        <v>1508</v>
      </c>
      <c r="C247" s="17">
        <v>181.0</v>
      </c>
      <c r="D247" s="17">
        <v>112.0</v>
      </c>
      <c r="E247" s="17">
        <v>13.0</v>
      </c>
      <c r="F247" s="17">
        <v>799.0</v>
      </c>
      <c r="G247" s="17" t="s">
        <v>1490</v>
      </c>
      <c r="H247" s="17">
        <v>5000.0</v>
      </c>
      <c r="I247" s="17">
        <v>8.1638674E7</v>
      </c>
      <c r="J247" s="17" t="s">
        <v>522</v>
      </c>
      <c r="K247" s="17" t="s">
        <v>1509</v>
      </c>
      <c r="L247" s="17" t="s">
        <v>1510</v>
      </c>
      <c r="M247" s="17">
        <v>17533.0</v>
      </c>
      <c r="N247" s="17">
        <v>8306.0</v>
      </c>
      <c r="O247" s="17" t="s">
        <v>103</v>
      </c>
      <c r="P247" s="17" t="s">
        <v>41</v>
      </c>
      <c r="Q247" s="17" t="s">
        <v>1511</v>
      </c>
      <c r="R247" s="18" t="s">
        <v>1512</v>
      </c>
      <c r="S247" s="17">
        <v>115.0</v>
      </c>
      <c r="T247" s="17" t="s">
        <v>50</v>
      </c>
      <c r="U247" s="17" t="s">
        <v>51</v>
      </c>
      <c r="V247" s="17" t="s">
        <v>52</v>
      </c>
      <c r="W247" s="17">
        <v>1.35E8</v>
      </c>
      <c r="X247" s="17">
        <v>2016.0</v>
      </c>
      <c r="Y247" s="17">
        <v>833.0</v>
      </c>
      <c r="Z247" s="17">
        <v>6.3</v>
      </c>
      <c r="AA247" s="17">
        <v>2.35</v>
      </c>
      <c r="AB247" s="17">
        <v>12000.0</v>
      </c>
    </row>
    <row r="248" ht="15.75" customHeight="1">
      <c r="A248" s="17" t="s">
        <v>53</v>
      </c>
      <c r="B248" s="17" t="s">
        <v>1513</v>
      </c>
      <c r="C248" s="17">
        <v>369.0</v>
      </c>
      <c r="D248" s="17">
        <v>100.0</v>
      </c>
      <c r="E248" s="17">
        <v>128.0</v>
      </c>
      <c r="F248" s="17">
        <v>78.0</v>
      </c>
      <c r="G248" s="17" t="s">
        <v>1514</v>
      </c>
      <c r="H248" s="17">
        <v>596.0</v>
      </c>
      <c r="I248" s="17">
        <v>5.6114221E7</v>
      </c>
      <c r="J248" s="17" t="s">
        <v>86</v>
      </c>
      <c r="K248" s="17" t="s">
        <v>1515</v>
      </c>
      <c r="L248" s="17" t="s">
        <v>1516</v>
      </c>
      <c r="M248" s="17">
        <v>110486.0</v>
      </c>
      <c r="N248" s="17">
        <v>1261.0</v>
      </c>
      <c r="O248" s="17" t="s">
        <v>1517</v>
      </c>
      <c r="P248" s="17">
        <v>3.0</v>
      </c>
      <c r="Q248" s="17" t="s">
        <v>1518</v>
      </c>
      <c r="R248" s="18" t="s">
        <v>1519</v>
      </c>
      <c r="S248" s="17">
        <v>695.0</v>
      </c>
      <c r="T248" s="17" t="s">
        <v>50</v>
      </c>
      <c r="U248" s="17" t="s">
        <v>51</v>
      </c>
      <c r="V248" s="17" t="s">
        <v>52</v>
      </c>
      <c r="W248" s="17">
        <v>1.2E8</v>
      </c>
      <c r="X248" s="17">
        <v>2015.0</v>
      </c>
      <c r="Y248" s="17">
        <v>360.0</v>
      </c>
      <c r="Z248" s="17">
        <v>4.3</v>
      </c>
      <c r="AA248" s="17">
        <v>2.35</v>
      </c>
      <c r="AB248" s="17">
        <v>41000.0</v>
      </c>
    </row>
    <row r="249" ht="15.75" customHeight="1">
      <c r="A249" s="17" t="s">
        <v>53</v>
      </c>
      <c r="B249" s="17" t="s">
        <v>822</v>
      </c>
      <c r="C249" s="17">
        <v>179.0</v>
      </c>
      <c r="D249" s="17">
        <v>108.0</v>
      </c>
      <c r="E249" s="17">
        <v>189.0</v>
      </c>
      <c r="F249" s="17">
        <v>1000.0</v>
      </c>
      <c r="G249" s="17" t="s">
        <v>823</v>
      </c>
      <c r="H249" s="17">
        <v>49000.0</v>
      </c>
      <c r="I249" s="17">
        <v>2.50863268E8</v>
      </c>
      <c r="J249" s="17" t="s">
        <v>1520</v>
      </c>
      <c r="K249" s="17" t="s">
        <v>824</v>
      </c>
      <c r="L249" s="17" t="s">
        <v>1521</v>
      </c>
      <c r="M249" s="17">
        <v>234480.0</v>
      </c>
      <c r="N249" s="17">
        <v>55486.0</v>
      </c>
      <c r="O249" s="17" t="s">
        <v>826</v>
      </c>
      <c r="P249" s="17">
        <v>2.0</v>
      </c>
      <c r="Q249" s="17" t="s">
        <v>1522</v>
      </c>
      <c r="R249" s="18" t="s">
        <v>1523</v>
      </c>
      <c r="S249" s="17">
        <v>444.0</v>
      </c>
      <c r="T249" s="17" t="s">
        <v>50</v>
      </c>
      <c r="U249" s="17" t="s">
        <v>51</v>
      </c>
      <c r="V249" s="17" t="s">
        <v>108</v>
      </c>
      <c r="W249" s="17">
        <v>1.1E8</v>
      </c>
      <c r="X249" s="17">
        <v>2006.0</v>
      </c>
      <c r="Y249" s="17">
        <v>3000.0</v>
      </c>
      <c r="Z249" s="17">
        <v>6.4</v>
      </c>
      <c r="AA249" s="17">
        <v>1.85</v>
      </c>
      <c r="AB249" s="17">
        <v>3000.0</v>
      </c>
    </row>
    <row r="250" ht="15.75" customHeight="1">
      <c r="A250" s="17" t="s">
        <v>53</v>
      </c>
      <c r="B250" s="17" t="s">
        <v>1524</v>
      </c>
      <c r="C250" s="17">
        <v>358.0</v>
      </c>
      <c r="D250" s="17">
        <v>114.0</v>
      </c>
      <c r="E250" s="17">
        <v>62.0</v>
      </c>
      <c r="F250" s="17">
        <v>884.0</v>
      </c>
      <c r="G250" s="17" t="s">
        <v>1365</v>
      </c>
      <c r="H250" s="17">
        <v>12000.0</v>
      </c>
      <c r="I250" s="17">
        <v>1.55181732E8</v>
      </c>
      <c r="J250" s="17" t="s">
        <v>725</v>
      </c>
      <c r="K250" s="17" t="s">
        <v>1085</v>
      </c>
      <c r="L250" s="17" t="s">
        <v>1525</v>
      </c>
      <c r="M250" s="17">
        <v>147497.0</v>
      </c>
      <c r="N250" s="17">
        <v>16718.0</v>
      </c>
      <c r="O250" s="17" t="s">
        <v>1526</v>
      </c>
      <c r="P250" s="17">
        <v>0.0</v>
      </c>
      <c r="Q250" s="17" t="s">
        <v>1527</v>
      </c>
      <c r="R250" s="18" t="s">
        <v>1528</v>
      </c>
      <c r="S250" s="17">
        <v>499.0</v>
      </c>
      <c r="T250" s="17" t="s">
        <v>50</v>
      </c>
      <c r="U250" s="17" t="s">
        <v>51</v>
      </c>
      <c r="V250" s="17" t="s">
        <v>52</v>
      </c>
      <c r="W250" s="17">
        <v>1.1E8</v>
      </c>
      <c r="X250" s="17">
        <v>2015.0</v>
      </c>
      <c r="Y250" s="17">
        <v>2000.0</v>
      </c>
      <c r="Z250" s="17">
        <v>6.1</v>
      </c>
      <c r="AA250" s="17">
        <v>2.35</v>
      </c>
      <c r="AB250" s="17">
        <v>52000.0</v>
      </c>
    </row>
    <row r="251" ht="15.75" customHeight="1">
      <c r="A251" s="17" t="s">
        <v>53</v>
      </c>
      <c r="B251" s="17" t="s">
        <v>1529</v>
      </c>
      <c r="C251" s="17">
        <v>160.0</v>
      </c>
      <c r="D251" s="17">
        <v>119.0</v>
      </c>
      <c r="E251" s="17">
        <v>55.0</v>
      </c>
      <c r="F251" s="17">
        <v>387.0</v>
      </c>
      <c r="G251" s="17" t="s">
        <v>976</v>
      </c>
      <c r="H251" s="17">
        <v>811.0</v>
      </c>
      <c r="I251" s="17">
        <v>1.25332007E8</v>
      </c>
      <c r="J251" s="17" t="s">
        <v>64</v>
      </c>
      <c r="K251" s="17" t="s">
        <v>1530</v>
      </c>
      <c r="L251" s="17" t="s">
        <v>1531</v>
      </c>
      <c r="M251" s="17">
        <v>149680.0</v>
      </c>
      <c r="N251" s="17">
        <v>2958.0</v>
      </c>
      <c r="O251" s="17" t="s">
        <v>1532</v>
      </c>
      <c r="P251" s="17">
        <v>3.0</v>
      </c>
      <c r="Q251" s="17" t="s">
        <v>1533</v>
      </c>
      <c r="R251" s="18" t="s">
        <v>1534</v>
      </c>
      <c r="S251" s="17">
        <v>328.0</v>
      </c>
      <c r="T251" s="17" t="s">
        <v>50</v>
      </c>
      <c r="U251" s="17" t="s">
        <v>70</v>
      </c>
      <c r="V251" s="17" t="s">
        <v>52</v>
      </c>
      <c r="W251" s="17">
        <v>1.1E8</v>
      </c>
      <c r="X251" s="17">
        <v>1997.0</v>
      </c>
      <c r="Y251" s="17">
        <v>766.0</v>
      </c>
      <c r="Z251" s="17">
        <v>6.5</v>
      </c>
      <c r="AA251" s="17">
        <v>2.35</v>
      </c>
      <c r="AB251" s="17">
        <v>0.0</v>
      </c>
    </row>
    <row r="252" ht="15.75" customHeight="1">
      <c r="A252" s="17" t="s">
        <v>53</v>
      </c>
      <c r="B252" s="17" t="s">
        <v>441</v>
      </c>
      <c r="C252" s="17">
        <v>192.0</v>
      </c>
      <c r="D252" s="17">
        <v>142.0</v>
      </c>
      <c r="E252" s="17">
        <v>776.0</v>
      </c>
      <c r="F252" s="17">
        <v>1000.0</v>
      </c>
      <c r="G252" s="17" t="s">
        <v>1535</v>
      </c>
      <c r="H252" s="17">
        <v>13000.0</v>
      </c>
      <c r="I252" s="17">
        <v>1.13330342E8</v>
      </c>
      <c r="J252" s="17" t="s">
        <v>1030</v>
      </c>
      <c r="K252" s="17" t="s">
        <v>476</v>
      </c>
      <c r="L252" s="17" t="s">
        <v>1536</v>
      </c>
      <c r="M252" s="17">
        <v>207613.0</v>
      </c>
      <c r="N252" s="17">
        <v>19454.0</v>
      </c>
      <c r="O252" s="17" t="s">
        <v>151</v>
      </c>
      <c r="P252" s="17">
        <v>1.0</v>
      </c>
      <c r="Q252" s="17" t="s">
        <v>1537</v>
      </c>
      <c r="R252" s="18" t="s">
        <v>1538</v>
      </c>
      <c r="S252" s="17">
        <v>1144.0</v>
      </c>
      <c r="T252" s="17" t="s">
        <v>50</v>
      </c>
      <c r="U252" s="17" t="s">
        <v>51</v>
      </c>
      <c r="V252" s="17" t="s">
        <v>598</v>
      </c>
      <c r="W252" s="17">
        <v>1.1E8</v>
      </c>
      <c r="X252" s="17">
        <v>2000.0</v>
      </c>
      <c r="Y252" s="17">
        <v>2000.0</v>
      </c>
      <c r="Z252" s="17">
        <v>7.1</v>
      </c>
      <c r="AA252" s="17">
        <v>2.35</v>
      </c>
      <c r="AB252" s="17">
        <v>4000.0</v>
      </c>
    </row>
    <row r="253" ht="15.75" customHeight="1">
      <c r="A253" s="17" t="s">
        <v>53</v>
      </c>
      <c r="B253" s="17" t="s">
        <v>1539</v>
      </c>
      <c r="C253" s="17">
        <v>198.0</v>
      </c>
      <c r="D253" s="17">
        <v>125.0</v>
      </c>
      <c r="E253" s="17">
        <v>0.0</v>
      </c>
      <c r="F253" s="17">
        <v>350.0</v>
      </c>
      <c r="G253" s="17" t="s">
        <v>1540</v>
      </c>
      <c r="H253" s="17">
        <v>11000.0</v>
      </c>
      <c r="I253" s="17">
        <v>1.25531634E8</v>
      </c>
      <c r="J253" s="17" t="s">
        <v>1541</v>
      </c>
      <c r="K253" s="17" t="s">
        <v>353</v>
      </c>
      <c r="L253" s="17" t="s">
        <v>1542</v>
      </c>
      <c r="M253" s="17">
        <v>284852.0</v>
      </c>
      <c r="N253" s="17">
        <v>19359.0</v>
      </c>
      <c r="O253" s="17" t="s">
        <v>1543</v>
      </c>
      <c r="P253" s="17">
        <v>0.0</v>
      </c>
      <c r="Q253" s="17" t="s">
        <v>1544</v>
      </c>
      <c r="R253" s="18" t="s">
        <v>1545</v>
      </c>
      <c r="S253" s="17">
        <v>627.0</v>
      </c>
      <c r="T253" s="17" t="s">
        <v>50</v>
      </c>
      <c r="U253" s="17" t="s">
        <v>51</v>
      </c>
      <c r="V253" s="17" t="s">
        <v>52</v>
      </c>
      <c r="W253" s="17">
        <v>1.1E8</v>
      </c>
      <c r="X253" s="17">
        <v>2004.0</v>
      </c>
      <c r="Y253" s="17">
        <v>8000.0</v>
      </c>
      <c r="Z253" s="17">
        <v>6.4</v>
      </c>
      <c r="AA253" s="17">
        <v>2.35</v>
      </c>
      <c r="AB253" s="17">
        <v>0.0</v>
      </c>
    </row>
    <row r="254" ht="15.75" customHeight="1">
      <c r="A254" s="17" t="s">
        <v>53</v>
      </c>
      <c r="B254" s="17" t="s">
        <v>534</v>
      </c>
      <c r="C254" s="17">
        <v>233.0</v>
      </c>
      <c r="D254" s="17">
        <v>126.0</v>
      </c>
      <c r="E254" s="17">
        <v>218.0</v>
      </c>
      <c r="F254" s="17">
        <v>322.0</v>
      </c>
      <c r="G254" s="17" t="s">
        <v>578</v>
      </c>
      <c r="H254" s="17">
        <v>11000.0</v>
      </c>
      <c r="I254" s="17">
        <v>1.86336103E8</v>
      </c>
      <c r="J254" s="17" t="s">
        <v>1546</v>
      </c>
      <c r="K254" s="17" t="s">
        <v>353</v>
      </c>
      <c r="L254" s="17" t="s">
        <v>1547</v>
      </c>
      <c r="M254" s="17">
        <v>348861.0</v>
      </c>
      <c r="N254" s="17">
        <v>22722.0</v>
      </c>
      <c r="O254" s="17" t="s">
        <v>1548</v>
      </c>
      <c r="P254" s="17">
        <v>2.0</v>
      </c>
      <c r="Q254" s="17" t="s">
        <v>1549</v>
      </c>
      <c r="R254" s="18" t="s">
        <v>1550</v>
      </c>
      <c r="S254" s="17">
        <v>798.0</v>
      </c>
      <c r="T254" s="17" t="s">
        <v>50</v>
      </c>
      <c r="U254" s="17" t="s">
        <v>51</v>
      </c>
      <c r="V254" s="17" t="s">
        <v>52</v>
      </c>
      <c r="W254" s="17">
        <v>1.2E8</v>
      </c>
      <c r="X254" s="17">
        <v>2005.0</v>
      </c>
      <c r="Y254" s="17">
        <v>11000.0</v>
      </c>
      <c r="Z254" s="17">
        <v>6.5</v>
      </c>
      <c r="AA254" s="17">
        <v>2.35</v>
      </c>
      <c r="AB254" s="17">
        <v>0.0</v>
      </c>
    </row>
    <row r="255" ht="15.75" customHeight="1">
      <c r="A255" s="17" t="s">
        <v>53</v>
      </c>
      <c r="B255" s="17" t="s">
        <v>1270</v>
      </c>
      <c r="C255" s="17">
        <v>263.0</v>
      </c>
      <c r="D255" s="17">
        <v>119.0</v>
      </c>
      <c r="E255" s="17">
        <v>124.0</v>
      </c>
      <c r="F255" s="17">
        <v>1000.0</v>
      </c>
      <c r="G255" s="17" t="s">
        <v>1551</v>
      </c>
      <c r="H255" s="17">
        <v>14000.0</v>
      </c>
      <c r="I255" s="17">
        <v>1.29995817E8</v>
      </c>
      <c r="J255" s="17" t="s">
        <v>1183</v>
      </c>
      <c r="K255" s="17" t="s">
        <v>226</v>
      </c>
      <c r="L255" s="17" t="s">
        <v>1552</v>
      </c>
      <c r="M255" s="17">
        <v>154621.0</v>
      </c>
      <c r="N255" s="17">
        <v>22622.0</v>
      </c>
      <c r="O255" s="17" t="s">
        <v>1553</v>
      </c>
      <c r="P255" s="17">
        <v>0.0</v>
      </c>
      <c r="Q255" s="17" t="s">
        <v>1554</v>
      </c>
      <c r="R255" s="18" t="s">
        <v>1555</v>
      </c>
      <c r="S255" s="17">
        <v>258.0</v>
      </c>
      <c r="T255" s="17" t="s">
        <v>50</v>
      </c>
      <c r="U255" s="17" t="s">
        <v>51</v>
      </c>
      <c r="V255" s="17" t="s">
        <v>52</v>
      </c>
      <c r="W255" s="17">
        <v>1.1E8</v>
      </c>
      <c r="X255" s="17">
        <v>2015.0</v>
      </c>
      <c r="Y255" s="17">
        <v>5000.0</v>
      </c>
      <c r="Z255" s="17">
        <v>6.3</v>
      </c>
      <c r="AA255" s="17">
        <v>2.35</v>
      </c>
      <c r="AB255" s="17">
        <v>27000.0</v>
      </c>
    </row>
    <row r="256" ht="15.75" customHeight="1">
      <c r="A256" s="17" t="s">
        <v>760</v>
      </c>
      <c r="B256" s="17" t="s">
        <v>500</v>
      </c>
      <c r="C256" s="17">
        <v>267.0</v>
      </c>
      <c r="D256" s="17">
        <v>170.0</v>
      </c>
      <c r="E256" s="17">
        <v>17000.0</v>
      </c>
      <c r="F256" s="17">
        <v>827.0</v>
      </c>
      <c r="G256" s="17" t="s">
        <v>1556</v>
      </c>
      <c r="H256" s="17">
        <v>29000.0</v>
      </c>
      <c r="I256" s="17">
        <v>1.02608827E8</v>
      </c>
      <c r="J256" s="17" t="s">
        <v>1557</v>
      </c>
      <c r="K256" s="17" t="s">
        <v>228</v>
      </c>
      <c r="L256" s="17" t="s">
        <v>1558</v>
      </c>
      <c r="M256" s="17">
        <v>264318.0</v>
      </c>
      <c r="N256" s="17">
        <v>34582.0</v>
      </c>
      <c r="O256" s="17" t="s">
        <v>1559</v>
      </c>
      <c r="P256" s="17">
        <v>0.0</v>
      </c>
      <c r="Q256" s="17" t="s">
        <v>1560</v>
      </c>
      <c r="R256" s="18" t="s">
        <v>1561</v>
      </c>
      <c r="S256" s="17">
        <v>799.0</v>
      </c>
      <c r="T256" s="17" t="s">
        <v>50</v>
      </c>
      <c r="U256" s="17" t="s">
        <v>51</v>
      </c>
      <c r="V256" s="17" t="s">
        <v>52</v>
      </c>
      <c r="W256" s="17">
        <v>1.1E8</v>
      </c>
      <c r="X256" s="17">
        <v>2004.0</v>
      </c>
      <c r="Y256" s="17">
        <v>3000.0</v>
      </c>
      <c r="Z256" s="17">
        <v>7.5</v>
      </c>
      <c r="AA256" s="17">
        <v>2.35</v>
      </c>
      <c r="AB256" s="17">
        <v>0.0</v>
      </c>
    </row>
    <row r="257" ht="15.75" customHeight="1">
      <c r="A257" s="17" t="s">
        <v>53</v>
      </c>
      <c r="B257" s="17" t="s">
        <v>489</v>
      </c>
      <c r="C257" s="17">
        <v>184.0</v>
      </c>
      <c r="D257" s="17">
        <v>85.0</v>
      </c>
      <c r="E257" s="17">
        <v>11.0</v>
      </c>
      <c r="F257" s="17">
        <v>116.0</v>
      </c>
      <c r="G257" s="17" t="s">
        <v>1562</v>
      </c>
      <c r="H257" s="17">
        <v>480.0</v>
      </c>
      <c r="I257" s="17">
        <v>4.2776259E7</v>
      </c>
      <c r="J257" s="17" t="s">
        <v>800</v>
      </c>
      <c r="K257" s="17" t="s">
        <v>1563</v>
      </c>
      <c r="L257" s="17" t="s">
        <v>1564</v>
      </c>
      <c r="M257" s="17">
        <v>53160.0</v>
      </c>
      <c r="N257" s="17">
        <v>1173.0</v>
      </c>
      <c r="O257" s="17" t="s">
        <v>1565</v>
      </c>
      <c r="P257" s="17">
        <v>1.0</v>
      </c>
      <c r="Q257" s="17" t="s">
        <v>1566</v>
      </c>
      <c r="R257" s="18" t="s">
        <v>1567</v>
      </c>
      <c r="S257" s="17">
        <v>121.0</v>
      </c>
      <c r="T257" s="17" t="s">
        <v>50</v>
      </c>
      <c r="U257" s="17" t="s">
        <v>51</v>
      </c>
      <c r="V257" s="17" t="s">
        <v>108</v>
      </c>
      <c r="W257" s="17">
        <v>1.12E8</v>
      </c>
      <c r="X257" s="17">
        <v>2010.0</v>
      </c>
      <c r="Y257" s="17">
        <v>392.0</v>
      </c>
      <c r="Z257" s="17">
        <v>4.9</v>
      </c>
      <c r="AA257" s="17">
        <v>2.35</v>
      </c>
      <c r="AB257" s="17">
        <v>0.0</v>
      </c>
    </row>
    <row r="258" ht="15.75" customHeight="1">
      <c r="A258" s="17" t="s">
        <v>53</v>
      </c>
      <c r="B258" s="17" t="s">
        <v>1568</v>
      </c>
      <c r="C258" s="17">
        <v>447.0</v>
      </c>
      <c r="D258" s="17">
        <v>119.0</v>
      </c>
      <c r="E258" s="17">
        <v>1000.0</v>
      </c>
      <c r="F258" s="17">
        <v>741.0</v>
      </c>
      <c r="G258" s="17" t="s">
        <v>151</v>
      </c>
      <c r="H258" s="17">
        <v>11000.0</v>
      </c>
      <c r="I258" s="17">
        <v>9.8780042E7</v>
      </c>
      <c r="J258" s="17" t="s">
        <v>1569</v>
      </c>
      <c r="K258" s="17" t="s">
        <v>65</v>
      </c>
      <c r="L258" s="17" t="s">
        <v>1570</v>
      </c>
      <c r="M258" s="17">
        <v>136019.0</v>
      </c>
      <c r="N258" s="17">
        <v>13391.0</v>
      </c>
      <c r="O258" s="17" t="s">
        <v>1571</v>
      </c>
      <c r="P258" s="17">
        <v>0.0</v>
      </c>
      <c r="Q258" s="17" t="s">
        <v>1572</v>
      </c>
      <c r="R258" s="18" t="s">
        <v>1573</v>
      </c>
      <c r="S258" s="17">
        <v>443.0</v>
      </c>
      <c r="T258" s="17" t="s">
        <v>50</v>
      </c>
      <c r="U258" s="17" t="s">
        <v>51</v>
      </c>
      <c r="V258" s="17" t="s">
        <v>52</v>
      </c>
      <c r="W258" s="17">
        <v>1.2E8</v>
      </c>
      <c r="X258" s="17">
        <v>2011.0</v>
      </c>
      <c r="Y258" s="17">
        <v>1000.0</v>
      </c>
      <c r="Z258" s="17">
        <v>5.8</v>
      </c>
      <c r="AA258" s="17">
        <v>2.35</v>
      </c>
      <c r="AB258" s="17">
        <v>14000.0</v>
      </c>
    </row>
    <row r="259" ht="15.75" customHeight="1">
      <c r="A259" s="17" t="s">
        <v>53</v>
      </c>
      <c r="B259" s="17" t="s">
        <v>41</v>
      </c>
      <c r="C259" s="17">
        <v>29.0</v>
      </c>
      <c r="D259" s="17">
        <v>60.0</v>
      </c>
      <c r="E259" s="17" t="s">
        <v>41</v>
      </c>
      <c r="F259" s="17">
        <v>432.0</v>
      </c>
      <c r="G259" s="17" t="s">
        <v>1574</v>
      </c>
      <c r="H259" s="17">
        <v>669.0</v>
      </c>
      <c r="I259" s="17" t="s">
        <v>41</v>
      </c>
      <c r="J259" s="17" t="s">
        <v>1575</v>
      </c>
      <c r="K259" s="17" t="s">
        <v>1576</v>
      </c>
      <c r="L259" s="17" t="s">
        <v>1577</v>
      </c>
      <c r="M259" s="17">
        <v>25402.0</v>
      </c>
      <c r="N259" s="17">
        <v>1655.0</v>
      </c>
      <c r="O259" s="17" t="s">
        <v>1578</v>
      </c>
      <c r="P259" s="17">
        <v>4.0</v>
      </c>
      <c r="Q259" s="17" t="s">
        <v>1579</v>
      </c>
      <c r="R259" s="18" t="s">
        <v>1580</v>
      </c>
      <c r="S259" s="17">
        <v>97.0</v>
      </c>
      <c r="T259" s="17" t="s">
        <v>50</v>
      </c>
      <c r="U259" s="17" t="s">
        <v>51</v>
      </c>
      <c r="V259" s="17" t="s">
        <v>1581</v>
      </c>
      <c r="W259" s="17" t="s">
        <v>41</v>
      </c>
      <c r="X259" s="17" t="s">
        <v>41</v>
      </c>
      <c r="Y259" s="17">
        <v>554.0</v>
      </c>
      <c r="Z259" s="17">
        <v>7.6</v>
      </c>
      <c r="AA259" s="17">
        <v>4.0</v>
      </c>
      <c r="AB259" s="17">
        <v>0.0</v>
      </c>
    </row>
    <row r="260" ht="15.75" customHeight="1">
      <c r="A260" s="17" t="s">
        <v>53</v>
      </c>
      <c r="B260" s="17" t="s">
        <v>1582</v>
      </c>
      <c r="C260" s="17">
        <v>366.0</v>
      </c>
      <c r="D260" s="17">
        <v>102.0</v>
      </c>
      <c r="E260" s="17">
        <v>263.0</v>
      </c>
      <c r="F260" s="17">
        <v>1000.0</v>
      </c>
      <c r="G260" s="17" t="s">
        <v>1583</v>
      </c>
      <c r="H260" s="17">
        <v>6000.0</v>
      </c>
      <c r="I260" s="17">
        <v>1.06369117E8</v>
      </c>
      <c r="J260" s="17" t="s">
        <v>1584</v>
      </c>
      <c r="K260" s="17" t="s">
        <v>212</v>
      </c>
      <c r="L260" s="17" t="s">
        <v>1585</v>
      </c>
      <c r="M260" s="17">
        <v>225273.0</v>
      </c>
      <c r="N260" s="17">
        <v>10583.0</v>
      </c>
      <c r="O260" s="17" t="s">
        <v>1128</v>
      </c>
      <c r="P260" s="17">
        <v>0.0</v>
      </c>
      <c r="Q260" s="17" t="s">
        <v>1586</v>
      </c>
      <c r="R260" s="18" t="s">
        <v>1587</v>
      </c>
      <c r="S260" s="17">
        <v>523.0</v>
      </c>
      <c r="T260" s="17" t="s">
        <v>50</v>
      </c>
      <c r="U260" s="17" t="s">
        <v>51</v>
      </c>
      <c r="V260" s="17" t="s">
        <v>598</v>
      </c>
      <c r="W260" s="17">
        <v>1.1E8</v>
      </c>
      <c r="X260" s="17">
        <v>2014.0</v>
      </c>
      <c r="Y260" s="17">
        <v>1000.0</v>
      </c>
      <c r="Z260" s="17">
        <v>6.2</v>
      </c>
      <c r="AA260" s="17">
        <v>2.35</v>
      </c>
      <c r="AB260" s="17">
        <v>71000.0</v>
      </c>
    </row>
    <row r="261" ht="15.75" customHeight="1">
      <c r="A261" s="17" t="s">
        <v>53</v>
      </c>
      <c r="B261" s="17" t="s">
        <v>1588</v>
      </c>
      <c r="C261" s="17">
        <v>172.0</v>
      </c>
      <c r="D261" s="17">
        <v>103.0</v>
      </c>
      <c r="E261" s="17">
        <v>67.0</v>
      </c>
      <c r="F261" s="17">
        <v>111.0</v>
      </c>
      <c r="G261" s="17" t="s">
        <v>1589</v>
      </c>
      <c r="H261" s="17">
        <v>383.0</v>
      </c>
      <c r="I261" s="17">
        <v>1.42614158E8</v>
      </c>
      <c r="J261" s="17" t="s">
        <v>284</v>
      </c>
      <c r="K261" s="17" t="s">
        <v>1590</v>
      </c>
      <c r="L261" s="17" t="s">
        <v>1591</v>
      </c>
      <c r="M261" s="17">
        <v>66593.0</v>
      </c>
      <c r="N261" s="17">
        <v>692.0</v>
      </c>
      <c r="O261" s="17" t="s">
        <v>1592</v>
      </c>
      <c r="P261" s="17">
        <v>3.0</v>
      </c>
      <c r="Q261" s="17" t="s">
        <v>1593</v>
      </c>
      <c r="R261" s="18" t="s">
        <v>1594</v>
      </c>
      <c r="S261" s="17">
        <v>153.0</v>
      </c>
      <c r="T261" s="17" t="s">
        <v>50</v>
      </c>
      <c r="U261" s="17" t="s">
        <v>51</v>
      </c>
      <c r="V261" s="17" t="s">
        <v>108</v>
      </c>
      <c r="W261" s="17">
        <v>1.1E8</v>
      </c>
      <c r="X261" s="17">
        <v>2011.0</v>
      </c>
      <c r="Y261" s="17">
        <v>113.0</v>
      </c>
      <c r="Z261" s="17">
        <v>5.5</v>
      </c>
      <c r="AA261" s="17">
        <v>1.78</v>
      </c>
      <c r="AB261" s="17">
        <v>31000.0</v>
      </c>
    </row>
    <row r="262" ht="15.75" customHeight="1">
      <c r="A262" s="17" t="s">
        <v>53</v>
      </c>
      <c r="B262" s="17" t="s">
        <v>1595</v>
      </c>
      <c r="C262" s="17">
        <v>104.0</v>
      </c>
      <c r="D262" s="17">
        <v>76.0</v>
      </c>
      <c r="E262" s="17">
        <v>6.0</v>
      </c>
      <c r="F262" s="17">
        <v>421.0</v>
      </c>
      <c r="G262" s="17" t="s">
        <v>1596</v>
      </c>
      <c r="H262" s="17">
        <v>12000.0</v>
      </c>
      <c r="I262" s="17">
        <v>5.0026353E7</v>
      </c>
      <c r="J262" s="17" t="s">
        <v>1597</v>
      </c>
      <c r="K262" s="17" t="s">
        <v>285</v>
      </c>
      <c r="L262" s="17" t="s">
        <v>1598</v>
      </c>
      <c r="M262" s="17">
        <v>13581.0</v>
      </c>
      <c r="N262" s="17">
        <v>13607.0</v>
      </c>
      <c r="O262" s="17" t="s">
        <v>1599</v>
      </c>
      <c r="P262" s="17">
        <v>0.0</v>
      </c>
      <c r="Q262" s="17" t="s">
        <v>1600</v>
      </c>
      <c r="R262" s="18" t="s">
        <v>1601</v>
      </c>
      <c r="S262" s="17">
        <v>88.0</v>
      </c>
      <c r="T262" s="17" t="s">
        <v>50</v>
      </c>
      <c r="U262" s="17" t="s">
        <v>51</v>
      </c>
      <c r="V262" s="17" t="s">
        <v>108</v>
      </c>
      <c r="W262" s="17">
        <v>1.1E8</v>
      </c>
      <c r="X262" s="17">
        <v>2004.0</v>
      </c>
      <c r="Y262" s="17">
        <v>513.0</v>
      </c>
      <c r="Z262" s="17">
        <v>5.4</v>
      </c>
      <c r="AA262" s="17">
        <v>1.78</v>
      </c>
      <c r="AB262" s="17">
        <v>304.0</v>
      </c>
    </row>
    <row r="263" ht="15.75" customHeight="1">
      <c r="A263" s="17" t="s">
        <v>53</v>
      </c>
      <c r="B263" s="17" t="s">
        <v>1270</v>
      </c>
      <c r="C263" s="17">
        <v>181.0</v>
      </c>
      <c r="D263" s="17">
        <v>120.0</v>
      </c>
      <c r="E263" s="17">
        <v>124.0</v>
      </c>
      <c r="F263" s="17">
        <v>943.0</v>
      </c>
      <c r="G263" s="17" t="s">
        <v>1551</v>
      </c>
      <c r="H263" s="17">
        <v>6000.0</v>
      </c>
      <c r="I263" s="17">
        <v>6.6002193E7</v>
      </c>
      <c r="J263" s="17" t="s">
        <v>1602</v>
      </c>
      <c r="K263" s="17" t="s">
        <v>221</v>
      </c>
      <c r="L263" s="17" t="s">
        <v>1603</v>
      </c>
      <c r="M263" s="17">
        <v>44296.0</v>
      </c>
      <c r="N263" s="17">
        <v>12452.0</v>
      </c>
      <c r="O263" s="17" t="s">
        <v>860</v>
      </c>
      <c r="P263" s="17">
        <v>3.0</v>
      </c>
      <c r="Q263" s="17" t="s">
        <v>1604</v>
      </c>
      <c r="R263" s="18" t="s">
        <v>1605</v>
      </c>
      <c r="S263" s="17">
        <v>144.0</v>
      </c>
      <c r="T263" s="17" t="s">
        <v>50</v>
      </c>
      <c r="U263" s="17" t="s">
        <v>51</v>
      </c>
      <c r="V263" s="17" t="s">
        <v>52</v>
      </c>
      <c r="W263" s="17">
        <v>1.1E8</v>
      </c>
      <c r="X263" s="17">
        <v>2016.0</v>
      </c>
      <c r="Y263" s="17">
        <v>5000.0</v>
      </c>
      <c r="Z263" s="17">
        <v>5.8</v>
      </c>
      <c r="AA263" s="17">
        <v>2.35</v>
      </c>
      <c r="AB263" s="17">
        <v>12000.0</v>
      </c>
    </row>
    <row r="264" ht="15.75" customHeight="1">
      <c r="A264" s="17" t="s">
        <v>53</v>
      </c>
      <c r="B264" s="17" t="s">
        <v>822</v>
      </c>
      <c r="C264" s="17">
        <v>327.0</v>
      </c>
      <c r="D264" s="17">
        <v>127.0</v>
      </c>
      <c r="E264" s="17">
        <v>189.0</v>
      </c>
      <c r="F264" s="17">
        <v>544.0</v>
      </c>
      <c r="G264" s="17" t="s">
        <v>1606</v>
      </c>
      <c r="H264" s="17">
        <v>20000.0</v>
      </c>
      <c r="I264" s="17">
        <v>8.5463309E7</v>
      </c>
      <c r="J264" s="17" t="s">
        <v>1607</v>
      </c>
      <c r="K264" s="17" t="s">
        <v>276</v>
      </c>
      <c r="L264" s="17" t="s">
        <v>1608</v>
      </c>
      <c r="M264" s="17">
        <v>254841.0</v>
      </c>
      <c r="N264" s="17">
        <v>22254.0</v>
      </c>
      <c r="O264" s="17" t="s">
        <v>1609</v>
      </c>
      <c r="P264" s="17">
        <v>1.0</v>
      </c>
      <c r="Q264" s="17" t="s">
        <v>1610</v>
      </c>
      <c r="R264" s="18" t="s">
        <v>1611</v>
      </c>
      <c r="S264" s="17">
        <v>426.0</v>
      </c>
      <c r="T264" s="17" t="s">
        <v>50</v>
      </c>
      <c r="U264" s="17" t="s">
        <v>51</v>
      </c>
      <c r="V264" s="17" t="s">
        <v>52</v>
      </c>
      <c r="W264" s="17">
        <v>1.1E8</v>
      </c>
      <c r="X264" s="17">
        <v>2011.0</v>
      </c>
      <c r="Y264" s="17">
        <v>929.0</v>
      </c>
      <c r="Z264" s="17">
        <v>7.1</v>
      </c>
      <c r="AA264" s="17">
        <v>2.35</v>
      </c>
      <c r="AB264" s="17">
        <v>36000.0</v>
      </c>
    </row>
    <row r="265" ht="15.75" customHeight="1">
      <c r="A265" s="17" t="s">
        <v>53</v>
      </c>
      <c r="B265" s="17" t="s">
        <v>1588</v>
      </c>
      <c r="C265" s="17">
        <v>125.0</v>
      </c>
      <c r="D265" s="17">
        <v>105.0</v>
      </c>
      <c r="E265" s="17">
        <v>67.0</v>
      </c>
      <c r="F265" s="17">
        <v>40.0</v>
      </c>
      <c r="G265" s="17" t="s">
        <v>1612</v>
      </c>
      <c r="H265" s="17">
        <v>681.0</v>
      </c>
      <c r="I265" s="17">
        <v>7.1017784E7</v>
      </c>
      <c r="J265" s="17" t="s">
        <v>284</v>
      </c>
      <c r="K265" s="17" t="s">
        <v>1613</v>
      </c>
      <c r="L265" s="17" t="s">
        <v>1614</v>
      </c>
      <c r="M265" s="17">
        <v>27257.0</v>
      </c>
      <c r="N265" s="17">
        <v>914.0</v>
      </c>
      <c r="O265" s="17" t="s">
        <v>1615</v>
      </c>
      <c r="P265" s="17">
        <v>3.0</v>
      </c>
      <c r="Q265" s="17" t="s">
        <v>1616</v>
      </c>
      <c r="R265" s="18" t="s">
        <v>1617</v>
      </c>
      <c r="S265" s="17">
        <v>59.0</v>
      </c>
      <c r="T265" s="17" t="s">
        <v>50</v>
      </c>
      <c r="U265" s="17" t="s">
        <v>51</v>
      </c>
      <c r="V265" s="17" t="s">
        <v>108</v>
      </c>
      <c r="W265" s="17">
        <v>1.05E8</v>
      </c>
      <c r="X265" s="17">
        <v>2013.0</v>
      </c>
      <c r="Y265" s="17">
        <v>71.0</v>
      </c>
      <c r="Z265" s="17">
        <v>5.4</v>
      </c>
      <c r="AA265" s="17">
        <v>1.85</v>
      </c>
      <c r="AB265" s="17">
        <v>0.0</v>
      </c>
    </row>
    <row r="266" ht="15.75" customHeight="1">
      <c r="A266" s="17" t="s">
        <v>53</v>
      </c>
      <c r="B266" s="17" t="s">
        <v>1618</v>
      </c>
      <c r="C266" s="17">
        <v>79.0</v>
      </c>
      <c r="D266" s="17">
        <v>121.0</v>
      </c>
      <c r="E266" s="17">
        <v>101.0</v>
      </c>
      <c r="F266" s="17">
        <v>202.0</v>
      </c>
      <c r="G266" s="17" t="s">
        <v>327</v>
      </c>
      <c r="H266" s="17">
        <v>673.0</v>
      </c>
      <c r="I266" s="17">
        <v>4.8068396E7</v>
      </c>
      <c r="J266" s="17" t="s">
        <v>1619</v>
      </c>
      <c r="K266" s="17" t="s">
        <v>1620</v>
      </c>
      <c r="L266" s="17" t="s">
        <v>1621</v>
      </c>
      <c r="M266" s="17">
        <v>60573.0</v>
      </c>
      <c r="N266" s="17">
        <v>2027.0</v>
      </c>
      <c r="O266" s="17" t="s">
        <v>1622</v>
      </c>
      <c r="P266" s="17">
        <v>0.0</v>
      </c>
      <c r="Q266" s="17" t="s">
        <v>1623</v>
      </c>
      <c r="R266" s="18" t="s">
        <v>1624</v>
      </c>
      <c r="S266" s="17">
        <v>248.0</v>
      </c>
      <c r="T266" s="17" t="s">
        <v>50</v>
      </c>
      <c r="U266" s="17" t="s">
        <v>51</v>
      </c>
      <c r="V266" s="17" t="s">
        <v>52</v>
      </c>
      <c r="W266" s="17">
        <v>1.6E8</v>
      </c>
      <c r="X266" s="17">
        <v>1997.0</v>
      </c>
      <c r="Y266" s="17">
        <v>368.0</v>
      </c>
      <c r="Z266" s="17">
        <v>3.7</v>
      </c>
      <c r="AA266" s="17">
        <v>2.35</v>
      </c>
      <c r="AB266" s="17">
        <v>894.0</v>
      </c>
    </row>
    <row r="267" ht="15.75" customHeight="1">
      <c r="A267" s="17" t="s">
        <v>53</v>
      </c>
      <c r="B267" s="17" t="s">
        <v>829</v>
      </c>
      <c r="C267" s="17">
        <v>326.0</v>
      </c>
      <c r="D267" s="17">
        <v>114.0</v>
      </c>
      <c r="E267" s="17">
        <v>151.0</v>
      </c>
      <c r="F267" s="17">
        <v>430.0</v>
      </c>
      <c r="G267" s="17" t="s">
        <v>1625</v>
      </c>
      <c r="H267" s="17">
        <v>11000.0</v>
      </c>
      <c r="I267" s="17">
        <v>6.1656849E7</v>
      </c>
      <c r="J267" s="17" t="s">
        <v>660</v>
      </c>
      <c r="K267" s="17" t="s">
        <v>404</v>
      </c>
      <c r="L267" s="17" t="s">
        <v>1626</v>
      </c>
      <c r="M267" s="17">
        <v>184561.0</v>
      </c>
      <c r="N267" s="17">
        <v>12908.0</v>
      </c>
      <c r="O267" s="17" t="s">
        <v>1627</v>
      </c>
      <c r="P267" s="17">
        <v>4.0</v>
      </c>
      <c r="Q267" s="17" t="s">
        <v>1628</v>
      </c>
      <c r="R267" s="18" t="s">
        <v>1629</v>
      </c>
      <c r="S267" s="17">
        <v>554.0</v>
      </c>
      <c r="T267" s="17" t="s">
        <v>50</v>
      </c>
      <c r="U267" s="17" t="s">
        <v>51</v>
      </c>
      <c r="V267" s="17" t="s">
        <v>52</v>
      </c>
      <c r="W267" s="17">
        <v>1.1E8</v>
      </c>
      <c r="X267" s="17">
        <v>2013.0</v>
      </c>
      <c r="Y267" s="17">
        <v>635.0</v>
      </c>
      <c r="Z267" s="17">
        <v>6.7</v>
      </c>
      <c r="AA267" s="17">
        <v>2.35</v>
      </c>
      <c r="AB267" s="17">
        <v>123000.0</v>
      </c>
    </row>
    <row r="268" ht="15.75" customHeight="1">
      <c r="A268" s="17" t="s">
        <v>53</v>
      </c>
      <c r="B268" s="17" t="s">
        <v>1630</v>
      </c>
      <c r="C268" s="17">
        <v>354.0</v>
      </c>
      <c r="D268" s="17">
        <v>129.0</v>
      </c>
      <c r="E268" s="17">
        <v>235.0</v>
      </c>
      <c r="F268" s="17">
        <v>297.0</v>
      </c>
      <c r="G268" s="17" t="s">
        <v>1631</v>
      </c>
      <c r="H268" s="17">
        <v>13000.0</v>
      </c>
      <c r="I268" s="17">
        <v>1.34520804E8</v>
      </c>
      <c r="J268" s="17" t="s">
        <v>64</v>
      </c>
      <c r="K268" s="17" t="s">
        <v>990</v>
      </c>
      <c r="L268" s="17" t="s">
        <v>1632</v>
      </c>
      <c r="M268" s="17">
        <v>336235.0</v>
      </c>
      <c r="N268" s="17">
        <v>13961.0</v>
      </c>
      <c r="O268" s="17" t="s">
        <v>1633</v>
      </c>
      <c r="P268" s="17">
        <v>1.0</v>
      </c>
      <c r="Q268" s="17" t="s">
        <v>1634</v>
      </c>
      <c r="R268" s="18" t="s">
        <v>1635</v>
      </c>
      <c r="S268" s="17">
        <v>782.0</v>
      </c>
      <c r="T268" s="17" t="s">
        <v>50</v>
      </c>
      <c r="U268" s="17" t="s">
        <v>51</v>
      </c>
      <c r="V268" s="17" t="s">
        <v>52</v>
      </c>
      <c r="W268" s="17">
        <v>1.1E8</v>
      </c>
      <c r="X268" s="17">
        <v>2007.0</v>
      </c>
      <c r="Y268" s="17">
        <v>300.0</v>
      </c>
      <c r="Z268" s="17">
        <v>7.2</v>
      </c>
      <c r="AA268" s="17">
        <v>2.35</v>
      </c>
      <c r="AB268" s="17">
        <v>0.0</v>
      </c>
    </row>
    <row r="269" ht="15.75" customHeight="1">
      <c r="A269" s="17" t="s">
        <v>53</v>
      </c>
      <c r="B269" s="17" t="s">
        <v>184</v>
      </c>
      <c r="C269" s="17">
        <v>297.0</v>
      </c>
      <c r="D269" s="17">
        <v>171.0</v>
      </c>
      <c r="E269" s="17">
        <v>0.0</v>
      </c>
      <c r="F269" s="17">
        <v>857.0</v>
      </c>
      <c r="G269" s="17" t="s">
        <v>55</v>
      </c>
      <c r="H269" s="17">
        <v>16000.0</v>
      </c>
      <c r="I269" s="17">
        <v>3.13837577E8</v>
      </c>
      <c r="J269" s="17" t="s">
        <v>571</v>
      </c>
      <c r="K269" s="17" t="s">
        <v>214</v>
      </c>
      <c r="L269" s="17" t="s">
        <v>1636</v>
      </c>
      <c r="M269" s="17">
        <v>1238746.0</v>
      </c>
      <c r="N269" s="17">
        <v>22342.0</v>
      </c>
      <c r="O269" s="17" t="s">
        <v>1637</v>
      </c>
      <c r="P269" s="17">
        <v>2.0</v>
      </c>
      <c r="Q269" s="17" t="s">
        <v>1638</v>
      </c>
      <c r="R269" s="18" t="s">
        <v>1639</v>
      </c>
      <c r="S269" s="17">
        <v>5060.0</v>
      </c>
      <c r="T269" s="17" t="s">
        <v>50</v>
      </c>
      <c r="U269" s="17" t="s">
        <v>192</v>
      </c>
      <c r="V269" s="17" t="s">
        <v>52</v>
      </c>
      <c r="W269" s="17">
        <v>9.3E7</v>
      </c>
      <c r="X269" s="17">
        <v>2001.0</v>
      </c>
      <c r="Y269" s="17">
        <v>5000.0</v>
      </c>
      <c r="Z269" s="17">
        <v>8.8</v>
      </c>
      <c r="AA269" s="17">
        <v>2.35</v>
      </c>
      <c r="AB269" s="17">
        <v>21000.0</v>
      </c>
    </row>
    <row r="270" ht="15.75" customHeight="1">
      <c r="A270" s="17" t="s">
        <v>53</v>
      </c>
      <c r="B270" s="17" t="s">
        <v>1640</v>
      </c>
      <c r="C270" s="17">
        <v>188.0</v>
      </c>
      <c r="D270" s="17">
        <v>120.0</v>
      </c>
      <c r="E270" s="17">
        <v>153.0</v>
      </c>
      <c r="F270" s="17">
        <v>447.0</v>
      </c>
      <c r="G270" s="17" t="s">
        <v>826</v>
      </c>
      <c r="H270" s="17">
        <v>1000.0</v>
      </c>
      <c r="I270" s="17">
        <v>2.4004159E7</v>
      </c>
      <c r="J270" s="17" t="s">
        <v>1641</v>
      </c>
      <c r="K270" s="17" t="s">
        <v>406</v>
      </c>
      <c r="L270" s="17" t="s">
        <v>1642</v>
      </c>
      <c r="M270" s="17">
        <v>68720.0</v>
      </c>
      <c r="N270" s="17">
        <v>3175.0</v>
      </c>
      <c r="O270" s="17" t="s">
        <v>1643</v>
      </c>
      <c r="P270" s="17">
        <v>0.0</v>
      </c>
      <c r="Q270" s="17" t="s">
        <v>1644</v>
      </c>
      <c r="R270" s="18" t="s">
        <v>1645</v>
      </c>
      <c r="S270" s="17">
        <v>191.0</v>
      </c>
      <c r="T270" s="17" t="s">
        <v>50</v>
      </c>
      <c r="U270" s="17" t="s">
        <v>51</v>
      </c>
      <c r="V270" s="17" t="s">
        <v>108</v>
      </c>
      <c r="W270" s="17">
        <v>1.1E8</v>
      </c>
      <c r="X270" s="17">
        <v>2004.0</v>
      </c>
      <c r="Y270" s="17">
        <v>1000.0</v>
      </c>
      <c r="Z270" s="17">
        <v>5.8</v>
      </c>
      <c r="AA270" s="17">
        <v>2.35</v>
      </c>
      <c r="AB270" s="17">
        <v>0.0</v>
      </c>
    </row>
    <row r="271" ht="15.75" customHeight="1">
      <c r="A271" s="17" t="s">
        <v>760</v>
      </c>
      <c r="B271" s="17" t="s">
        <v>1646</v>
      </c>
      <c r="C271" s="17">
        <v>174.0</v>
      </c>
      <c r="D271" s="17">
        <v>165.0</v>
      </c>
      <c r="E271" s="17">
        <v>0.0</v>
      </c>
      <c r="F271" s="17">
        <v>780.0</v>
      </c>
      <c r="G271" s="17" t="s">
        <v>815</v>
      </c>
      <c r="H271" s="17">
        <v>10000.0</v>
      </c>
      <c r="I271" s="17">
        <v>5.8183966E7</v>
      </c>
      <c r="J271" s="17" t="s">
        <v>1647</v>
      </c>
      <c r="K271" s="17" t="s">
        <v>179</v>
      </c>
      <c r="L271" s="17" t="s">
        <v>1648</v>
      </c>
      <c r="M271" s="17">
        <v>79186.0</v>
      </c>
      <c r="N271" s="17">
        <v>14196.0</v>
      </c>
      <c r="O271" s="17" t="s">
        <v>1058</v>
      </c>
      <c r="P271" s="17">
        <v>1.0</v>
      </c>
      <c r="Q271" s="17" t="s">
        <v>1649</v>
      </c>
      <c r="R271" s="18" t="s">
        <v>1650</v>
      </c>
      <c r="S271" s="17">
        <v>386.0</v>
      </c>
      <c r="T271" s="17" t="s">
        <v>50</v>
      </c>
      <c r="U271" s="17" t="s">
        <v>51</v>
      </c>
      <c r="V271" s="17" t="s">
        <v>598</v>
      </c>
      <c r="W271" s="17">
        <v>1.07E8</v>
      </c>
      <c r="X271" s="17">
        <v>2001.0</v>
      </c>
      <c r="Y271" s="17">
        <v>851.0</v>
      </c>
      <c r="Z271" s="17">
        <v>6.8</v>
      </c>
      <c r="AA271" s="17">
        <v>2.35</v>
      </c>
      <c r="AB271" s="17">
        <v>0.0</v>
      </c>
    </row>
    <row r="272" ht="15.75" customHeight="1">
      <c r="A272" s="17" t="s">
        <v>53</v>
      </c>
      <c r="B272" s="17" t="s">
        <v>1651</v>
      </c>
      <c r="C272" s="17">
        <v>109.0</v>
      </c>
      <c r="D272" s="17">
        <v>82.0</v>
      </c>
      <c r="E272" s="17">
        <v>34.0</v>
      </c>
      <c r="F272" s="17">
        <v>434.0</v>
      </c>
      <c r="G272" s="17" t="s">
        <v>1652</v>
      </c>
      <c r="H272" s="17">
        <v>760.0</v>
      </c>
      <c r="I272" s="17">
        <v>1.00446895E8</v>
      </c>
      <c r="J272" s="17" t="s">
        <v>800</v>
      </c>
      <c r="K272" s="17" t="s">
        <v>287</v>
      </c>
      <c r="L272" s="17" t="s">
        <v>1653</v>
      </c>
      <c r="M272" s="17">
        <v>36033.0</v>
      </c>
      <c r="N272" s="17">
        <v>2762.0</v>
      </c>
      <c r="O272" s="17" t="s">
        <v>1654</v>
      </c>
      <c r="P272" s="17">
        <v>1.0</v>
      </c>
      <c r="Q272" s="17" t="s">
        <v>1655</v>
      </c>
      <c r="R272" s="18" t="s">
        <v>1656</v>
      </c>
      <c r="S272" s="17">
        <v>456.0</v>
      </c>
      <c r="T272" s="17" t="s">
        <v>50</v>
      </c>
      <c r="U272" s="17" t="s">
        <v>51</v>
      </c>
      <c r="V272" s="17" t="s">
        <v>108</v>
      </c>
      <c r="W272" s="17">
        <v>1.09E8</v>
      </c>
      <c r="X272" s="17">
        <v>2003.0</v>
      </c>
      <c r="Y272" s="17">
        <v>743.0</v>
      </c>
      <c r="Z272" s="17">
        <v>3.8</v>
      </c>
      <c r="AA272" s="17">
        <v>1.85</v>
      </c>
      <c r="AB272" s="17">
        <v>946.0</v>
      </c>
    </row>
    <row r="273" ht="15.75" customHeight="1">
      <c r="A273" s="17" t="s">
        <v>53</v>
      </c>
      <c r="B273" s="17" t="s">
        <v>1052</v>
      </c>
      <c r="C273" s="17">
        <v>225.0</v>
      </c>
      <c r="D273" s="17">
        <v>115.0</v>
      </c>
      <c r="E273" s="17">
        <v>295.0</v>
      </c>
      <c r="F273" s="17">
        <v>466.0</v>
      </c>
      <c r="G273" s="17" t="s">
        <v>365</v>
      </c>
      <c r="H273" s="17">
        <v>10000.0</v>
      </c>
      <c r="I273" s="17">
        <v>1.4479535E8</v>
      </c>
      <c r="J273" s="17" t="s">
        <v>1657</v>
      </c>
      <c r="K273" s="17" t="s">
        <v>179</v>
      </c>
      <c r="L273" s="17" t="s">
        <v>1658</v>
      </c>
      <c r="M273" s="17">
        <v>387632.0</v>
      </c>
      <c r="N273" s="17">
        <v>12068.0</v>
      </c>
      <c r="O273" s="17" t="s">
        <v>1659</v>
      </c>
      <c r="P273" s="17">
        <v>1.0</v>
      </c>
      <c r="Q273" s="17" t="s">
        <v>1660</v>
      </c>
      <c r="R273" s="18" t="s">
        <v>1661</v>
      </c>
      <c r="S273" s="17">
        <v>789.0</v>
      </c>
      <c r="T273" s="17" t="s">
        <v>50</v>
      </c>
      <c r="U273" s="17" t="s">
        <v>51</v>
      </c>
      <c r="V273" s="17" t="s">
        <v>52</v>
      </c>
      <c r="W273" s="17">
        <v>1.2E8</v>
      </c>
      <c r="X273" s="17">
        <v>2004.0</v>
      </c>
      <c r="Y273" s="17">
        <v>981.0</v>
      </c>
      <c r="Z273" s="17">
        <v>7.1</v>
      </c>
      <c r="AA273" s="17">
        <v>2.35</v>
      </c>
      <c r="AB273" s="17">
        <v>0.0</v>
      </c>
    </row>
    <row r="274" ht="15.75" customHeight="1">
      <c r="A274" s="17" t="s">
        <v>53</v>
      </c>
      <c r="B274" s="17" t="s">
        <v>200</v>
      </c>
      <c r="C274" s="17">
        <v>239.0</v>
      </c>
      <c r="D274" s="17">
        <v>194.0</v>
      </c>
      <c r="E274" s="17">
        <v>0.0</v>
      </c>
      <c r="F274" s="17">
        <v>195.0</v>
      </c>
      <c r="G274" s="17" t="s">
        <v>55</v>
      </c>
      <c r="H274" s="17">
        <v>14000.0</v>
      </c>
      <c r="I274" s="17">
        <v>4.7396698E7</v>
      </c>
      <c r="J274" s="17" t="s">
        <v>1111</v>
      </c>
      <c r="K274" s="17" t="s">
        <v>241</v>
      </c>
      <c r="L274" s="17" t="s">
        <v>1662</v>
      </c>
      <c r="M274" s="17">
        <v>217373.0</v>
      </c>
      <c r="N274" s="17">
        <v>19600.0</v>
      </c>
      <c r="O274" s="17" t="s">
        <v>1663</v>
      </c>
      <c r="P274" s="17">
        <v>1.0</v>
      </c>
      <c r="Q274" s="17" t="s">
        <v>1664</v>
      </c>
      <c r="R274" s="18" t="s">
        <v>1665</v>
      </c>
      <c r="S274" s="17">
        <v>942.0</v>
      </c>
      <c r="T274" s="17" t="s">
        <v>50</v>
      </c>
      <c r="U274" s="17" t="s">
        <v>51</v>
      </c>
      <c r="V274" s="17" t="s">
        <v>598</v>
      </c>
      <c r="W274" s="17">
        <v>1.3E8</v>
      </c>
      <c r="X274" s="17">
        <v>2005.0</v>
      </c>
      <c r="Y274" s="17">
        <v>5000.0</v>
      </c>
      <c r="Z274" s="17">
        <v>7.2</v>
      </c>
      <c r="AA274" s="17">
        <v>2.35</v>
      </c>
      <c r="AB274" s="17">
        <v>0.0</v>
      </c>
    </row>
    <row r="275" ht="15.75" customHeight="1">
      <c r="A275" s="17" t="s">
        <v>53</v>
      </c>
      <c r="B275" s="17" t="s">
        <v>959</v>
      </c>
      <c r="C275" s="17">
        <v>101.0</v>
      </c>
      <c r="D275" s="17">
        <v>84.0</v>
      </c>
      <c r="E275" s="17">
        <v>50.0</v>
      </c>
      <c r="F275" s="17">
        <v>692.0</v>
      </c>
      <c r="G275" s="17" t="s">
        <v>1397</v>
      </c>
      <c r="H275" s="17">
        <v>979.0</v>
      </c>
      <c r="I275" s="17">
        <v>1.40015224E8</v>
      </c>
      <c r="J275" s="17" t="s">
        <v>800</v>
      </c>
      <c r="K275" s="17" t="s">
        <v>1666</v>
      </c>
      <c r="L275" s="17" t="s">
        <v>1667</v>
      </c>
      <c r="M275" s="17">
        <v>94172.0</v>
      </c>
      <c r="N275" s="17">
        <v>3382.0</v>
      </c>
      <c r="O275" s="17" t="s">
        <v>1668</v>
      </c>
      <c r="P275" s="17">
        <v>0.0</v>
      </c>
      <c r="Q275" s="17" t="s">
        <v>1669</v>
      </c>
      <c r="R275" s="18" t="s">
        <v>1670</v>
      </c>
      <c r="S275" s="17">
        <v>179.0</v>
      </c>
      <c r="T275" s="17" t="s">
        <v>50</v>
      </c>
      <c r="U275" s="17" t="s">
        <v>780</v>
      </c>
      <c r="V275" s="17" t="s">
        <v>108</v>
      </c>
      <c r="W275" s="17">
        <v>1.33E8</v>
      </c>
      <c r="X275" s="17">
        <v>1999.0</v>
      </c>
      <c r="Y275" s="17">
        <v>886.0</v>
      </c>
      <c r="Z275" s="17">
        <v>5.9</v>
      </c>
      <c r="AA275" s="17">
        <v>1.85</v>
      </c>
      <c r="AB275" s="17">
        <v>0.0</v>
      </c>
    </row>
    <row r="276" ht="15.75" customHeight="1">
      <c r="A276" s="17" t="s">
        <v>53</v>
      </c>
      <c r="B276" s="17" t="s">
        <v>1671</v>
      </c>
      <c r="C276" s="17">
        <v>228.0</v>
      </c>
      <c r="D276" s="17">
        <v>97.0</v>
      </c>
      <c r="E276" s="17">
        <v>63.0</v>
      </c>
      <c r="F276" s="17">
        <v>525.0</v>
      </c>
      <c r="G276" s="17" t="s">
        <v>1672</v>
      </c>
      <c r="H276" s="17">
        <v>852.0</v>
      </c>
      <c r="I276" s="17">
        <v>1.04374107E8</v>
      </c>
      <c r="J276" s="17" t="s">
        <v>1673</v>
      </c>
      <c r="K276" s="17" t="s">
        <v>914</v>
      </c>
      <c r="L276" s="17" t="s">
        <v>1674</v>
      </c>
      <c r="M276" s="17">
        <v>89351.0</v>
      </c>
      <c r="N276" s="17">
        <v>2480.0</v>
      </c>
      <c r="O276" s="17" t="s">
        <v>1675</v>
      </c>
      <c r="P276" s="17">
        <v>0.0</v>
      </c>
      <c r="Q276" s="17" t="s">
        <v>1676</v>
      </c>
      <c r="R276" s="18" t="s">
        <v>1677</v>
      </c>
      <c r="S276" s="17">
        <v>214.0</v>
      </c>
      <c r="T276" s="17" t="s">
        <v>50</v>
      </c>
      <c r="U276" s="17" t="s">
        <v>51</v>
      </c>
      <c r="V276" s="17" t="s">
        <v>290</v>
      </c>
      <c r="W276" s="17">
        <v>1.05E8</v>
      </c>
      <c r="X276" s="17">
        <v>2009.0</v>
      </c>
      <c r="Y276" s="17">
        <v>578.0</v>
      </c>
      <c r="Z276" s="17">
        <v>7.1</v>
      </c>
      <c r="AA276" s="17">
        <v>1.85</v>
      </c>
      <c r="AB276" s="17">
        <v>5000.0</v>
      </c>
    </row>
    <row r="277" ht="15.75" customHeight="1">
      <c r="A277" s="17" t="s">
        <v>53</v>
      </c>
      <c r="B277" s="17" t="s">
        <v>200</v>
      </c>
      <c r="C277" s="17">
        <v>568.0</v>
      </c>
      <c r="D277" s="17">
        <v>151.0</v>
      </c>
      <c r="E277" s="17">
        <v>0.0</v>
      </c>
      <c r="F277" s="17">
        <v>372.0</v>
      </c>
      <c r="G277" s="17" t="s">
        <v>1678</v>
      </c>
      <c r="H277" s="17">
        <v>13000.0</v>
      </c>
      <c r="I277" s="17">
        <v>2.28430993E8</v>
      </c>
      <c r="J277" s="17" t="s">
        <v>672</v>
      </c>
      <c r="K277" s="17" t="s">
        <v>1170</v>
      </c>
      <c r="L277" s="17" t="s">
        <v>1679</v>
      </c>
      <c r="M277" s="17">
        <v>472488.0</v>
      </c>
      <c r="N277" s="17">
        <v>14831.0</v>
      </c>
      <c r="O277" s="17" t="s">
        <v>1680</v>
      </c>
      <c r="P277" s="17">
        <v>1.0</v>
      </c>
      <c r="Q277" s="17" t="s">
        <v>1681</v>
      </c>
      <c r="R277" s="18" t="s">
        <v>1682</v>
      </c>
      <c r="S277" s="17">
        <v>1023.0</v>
      </c>
      <c r="T277" s="17" t="s">
        <v>50</v>
      </c>
      <c r="U277" s="17" t="s">
        <v>51</v>
      </c>
      <c r="V277" s="17" t="s">
        <v>52</v>
      </c>
      <c r="W277" s="17">
        <v>1.08E8</v>
      </c>
      <c r="X277" s="17">
        <v>2015.0</v>
      </c>
      <c r="Y277" s="17">
        <v>801.0</v>
      </c>
      <c r="Z277" s="17">
        <v>8.1</v>
      </c>
      <c r="AA277" s="17">
        <v>2.35</v>
      </c>
      <c r="AB277" s="17">
        <v>153000.0</v>
      </c>
    </row>
    <row r="278" ht="15.75" customHeight="1">
      <c r="A278" s="17" t="s">
        <v>41</v>
      </c>
      <c r="B278" s="17" t="s">
        <v>1683</v>
      </c>
      <c r="C278" s="17" t="s">
        <v>41</v>
      </c>
      <c r="D278" s="17">
        <v>22.0</v>
      </c>
      <c r="E278" s="17">
        <v>0.0</v>
      </c>
      <c r="F278" s="17" t="s">
        <v>41</v>
      </c>
      <c r="G278" s="17" t="s">
        <v>41</v>
      </c>
      <c r="H278" s="17">
        <v>5.0</v>
      </c>
      <c r="I278" s="17" t="s">
        <v>41</v>
      </c>
      <c r="J278" s="17" t="s">
        <v>1684</v>
      </c>
      <c r="K278" s="17" t="s">
        <v>1685</v>
      </c>
      <c r="L278" s="17" t="s">
        <v>1686</v>
      </c>
      <c r="M278" s="17">
        <v>6.0</v>
      </c>
      <c r="N278" s="17">
        <v>5.0</v>
      </c>
      <c r="O278" s="17" t="s">
        <v>41</v>
      </c>
      <c r="P278" s="17">
        <v>0.0</v>
      </c>
      <c r="Q278" s="17" t="s">
        <v>41</v>
      </c>
      <c r="R278" s="18" t="s">
        <v>1687</v>
      </c>
      <c r="S278" s="17" t="s">
        <v>41</v>
      </c>
      <c r="T278" s="17" t="s">
        <v>41</v>
      </c>
      <c r="U278" s="17" t="s">
        <v>41</v>
      </c>
      <c r="V278" s="17" t="s">
        <v>41</v>
      </c>
      <c r="W278" s="17" t="s">
        <v>41</v>
      </c>
      <c r="X278" s="17" t="s">
        <v>41</v>
      </c>
      <c r="Y278" s="17" t="s">
        <v>41</v>
      </c>
      <c r="Z278" s="17">
        <v>7.2</v>
      </c>
      <c r="AA278" s="17" t="s">
        <v>41</v>
      </c>
      <c r="AB278" s="17">
        <v>0.0</v>
      </c>
    </row>
    <row r="279" ht="15.75" customHeight="1">
      <c r="A279" s="17" t="s">
        <v>53</v>
      </c>
      <c r="B279" s="17" t="s">
        <v>291</v>
      </c>
      <c r="C279" s="17">
        <v>257.0</v>
      </c>
      <c r="D279" s="17">
        <v>136.0</v>
      </c>
      <c r="E279" s="17">
        <v>0.0</v>
      </c>
      <c r="F279" s="17">
        <v>3000.0</v>
      </c>
      <c r="G279" s="17" t="s">
        <v>285</v>
      </c>
      <c r="H279" s="17">
        <v>19000.0</v>
      </c>
      <c r="I279" s="17">
        <v>3.5799026E7</v>
      </c>
      <c r="J279" s="17" t="s">
        <v>1688</v>
      </c>
      <c r="K279" s="17" t="s">
        <v>113</v>
      </c>
      <c r="L279" s="17" t="s">
        <v>1689</v>
      </c>
      <c r="M279" s="17">
        <v>263329.0</v>
      </c>
      <c r="N279" s="17">
        <v>34839.0</v>
      </c>
      <c r="O279" s="17" t="s">
        <v>669</v>
      </c>
      <c r="P279" s="17">
        <v>1.0</v>
      </c>
      <c r="Q279" s="17" t="s">
        <v>1690</v>
      </c>
      <c r="R279" s="18" t="s">
        <v>1691</v>
      </c>
      <c r="S279" s="17">
        <v>899.0</v>
      </c>
      <c r="T279" s="17" t="s">
        <v>50</v>
      </c>
      <c r="U279" s="17" t="s">
        <v>51</v>
      </c>
      <c r="V279" s="17" t="s">
        <v>52</v>
      </c>
      <c r="W279" s="17">
        <v>1.26E8</v>
      </c>
      <c r="X279" s="17">
        <v>2005.0</v>
      </c>
      <c r="Y279" s="17">
        <v>12000.0</v>
      </c>
      <c r="Z279" s="17">
        <v>6.9</v>
      </c>
      <c r="AA279" s="17">
        <v>2.35</v>
      </c>
      <c r="AB279" s="17">
        <v>0.0</v>
      </c>
    </row>
    <row r="280" ht="15.75" customHeight="1">
      <c r="A280" s="17" t="s">
        <v>53</v>
      </c>
      <c r="B280" s="17" t="s">
        <v>1692</v>
      </c>
      <c r="C280" s="17">
        <v>62.0</v>
      </c>
      <c r="D280" s="17">
        <v>104.0</v>
      </c>
      <c r="E280" s="17">
        <v>23.0</v>
      </c>
      <c r="F280" s="17">
        <v>591.0</v>
      </c>
      <c r="G280" s="17" t="s">
        <v>1693</v>
      </c>
      <c r="H280" s="17">
        <v>752.0</v>
      </c>
      <c r="I280" s="17">
        <v>6712451.0</v>
      </c>
      <c r="J280" s="17" t="s">
        <v>1694</v>
      </c>
      <c r="K280" s="17" t="s">
        <v>1695</v>
      </c>
      <c r="L280" s="17" t="s">
        <v>1696</v>
      </c>
      <c r="M280" s="17">
        <v>4102.0</v>
      </c>
      <c r="N280" s="17">
        <v>3133.0</v>
      </c>
      <c r="O280" s="17" t="s">
        <v>563</v>
      </c>
      <c r="P280" s="17">
        <v>0.0</v>
      </c>
      <c r="Q280" s="17" t="s">
        <v>1697</v>
      </c>
      <c r="R280" s="18" t="s">
        <v>1698</v>
      </c>
      <c r="S280" s="17">
        <v>89.0</v>
      </c>
      <c r="T280" s="17" t="s">
        <v>50</v>
      </c>
      <c r="U280" s="17" t="s">
        <v>1699</v>
      </c>
      <c r="V280" s="17" t="s">
        <v>598</v>
      </c>
      <c r="W280" s="17">
        <v>9.0E7</v>
      </c>
      <c r="X280" s="17">
        <v>2001.0</v>
      </c>
      <c r="Y280" s="17">
        <v>631.0</v>
      </c>
      <c r="Z280" s="17">
        <v>4.4</v>
      </c>
      <c r="AA280" s="17">
        <v>1.85</v>
      </c>
      <c r="AB280" s="17">
        <v>53.0</v>
      </c>
    </row>
    <row r="281" ht="15.75" customHeight="1">
      <c r="A281" s="17" t="s">
        <v>53</v>
      </c>
      <c r="B281" s="17" t="s">
        <v>1700</v>
      </c>
      <c r="C281" s="17">
        <v>175.0</v>
      </c>
      <c r="D281" s="17">
        <v>127.0</v>
      </c>
      <c r="E281" s="17">
        <v>57.0</v>
      </c>
      <c r="F281" s="17">
        <v>3000.0</v>
      </c>
      <c r="G281" s="17" t="s">
        <v>578</v>
      </c>
      <c r="H281" s="17">
        <v>12000.0</v>
      </c>
      <c r="I281" s="17">
        <v>1.01643008E8</v>
      </c>
      <c r="J281" s="17" t="s">
        <v>347</v>
      </c>
      <c r="K281" s="17" t="s">
        <v>718</v>
      </c>
      <c r="L281" s="17" t="s">
        <v>1701</v>
      </c>
      <c r="M281" s="17">
        <v>218341.0</v>
      </c>
      <c r="N281" s="17">
        <v>29069.0</v>
      </c>
      <c r="O281" s="17" t="s">
        <v>1702</v>
      </c>
      <c r="P281" s="17">
        <v>1.0</v>
      </c>
      <c r="Q281" s="17" t="s">
        <v>1703</v>
      </c>
      <c r="R281" s="18" t="s">
        <v>1704</v>
      </c>
      <c r="S281" s="17">
        <v>498.0</v>
      </c>
      <c r="T281" s="17" t="s">
        <v>50</v>
      </c>
      <c r="U281" s="17" t="s">
        <v>51</v>
      </c>
      <c r="V281" s="17" t="s">
        <v>52</v>
      </c>
      <c r="W281" s="17">
        <v>9.0E7</v>
      </c>
      <c r="X281" s="17">
        <v>2000.0</v>
      </c>
      <c r="Y281" s="17">
        <v>11000.0</v>
      </c>
      <c r="Z281" s="17">
        <v>6.5</v>
      </c>
      <c r="AA281" s="17">
        <v>2.35</v>
      </c>
      <c r="AB281" s="17">
        <v>0.0</v>
      </c>
    </row>
    <row r="282" ht="15.75" customHeight="1">
      <c r="A282" s="17" t="s">
        <v>53</v>
      </c>
      <c r="B282" s="17" t="s">
        <v>200</v>
      </c>
      <c r="C282" s="17">
        <v>265.0</v>
      </c>
      <c r="D282" s="17">
        <v>171.0</v>
      </c>
      <c r="E282" s="17">
        <v>0.0</v>
      </c>
      <c r="F282" s="17">
        <v>695.0</v>
      </c>
      <c r="G282" s="17" t="s">
        <v>1705</v>
      </c>
      <c r="H282" s="17">
        <v>3000.0</v>
      </c>
      <c r="I282" s="17">
        <v>1.87670866E8</v>
      </c>
      <c r="J282" s="17" t="s">
        <v>1706</v>
      </c>
      <c r="K282" s="17" t="s">
        <v>669</v>
      </c>
      <c r="L282" s="17" t="s">
        <v>1707</v>
      </c>
      <c r="M282" s="17">
        <v>982637.0</v>
      </c>
      <c r="N282" s="17">
        <v>6521.0</v>
      </c>
      <c r="O282" s="17" t="s">
        <v>1708</v>
      </c>
      <c r="P282" s="17">
        <v>0.0</v>
      </c>
      <c r="Q282" s="17" t="s">
        <v>1709</v>
      </c>
      <c r="R282" s="18" t="s">
        <v>1710</v>
      </c>
      <c r="S282" s="17">
        <v>2368.0</v>
      </c>
      <c r="T282" s="17" t="s">
        <v>50</v>
      </c>
      <c r="U282" s="17" t="s">
        <v>51</v>
      </c>
      <c r="V282" s="17" t="s">
        <v>598</v>
      </c>
      <c r="W282" s="17">
        <v>1.03E8</v>
      </c>
      <c r="X282" s="17">
        <v>2000.0</v>
      </c>
      <c r="Y282" s="17">
        <v>933.0</v>
      </c>
      <c r="Z282" s="17">
        <v>8.5</v>
      </c>
      <c r="AA282" s="17">
        <v>2.35</v>
      </c>
      <c r="AB282" s="17">
        <v>21000.0</v>
      </c>
    </row>
    <row r="283" ht="15.75" customHeight="1">
      <c r="A283" s="17" t="s">
        <v>53</v>
      </c>
      <c r="B283" s="17" t="s">
        <v>402</v>
      </c>
      <c r="C283" s="17">
        <v>252.0</v>
      </c>
      <c r="D283" s="17">
        <v>145.0</v>
      </c>
      <c r="E283" s="17">
        <v>14000.0</v>
      </c>
      <c r="F283" s="17">
        <v>533.0</v>
      </c>
      <c r="G283" s="17" t="s">
        <v>1711</v>
      </c>
      <c r="H283" s="17">
        <v>10000.0</v>
      </c>
      <c r="I283" s="17">
        <v>1.32014112E8</v>
      </c>
      <c r="J283" s="17" t="s">
        <v>1657</v>
      </c>
      <c r="K283" s="17" t="s">
        <v>536</v>
      </c>
      <c r="L283" s="17" t="s">
        <v>1712</v>
      </c>
      <c r="M283" s="17">
        <v>399651.0</v>
      </c>
      <c r="N283" s="17">
        <v>12546.0</v>
      </c>
      <c r="O283" s="17" t="s">
        <v>1713</v>
      </c>
      <c r="P283" s="17">
        <v>0.0</v>
      </c>
      <c r="Q283" s="17" t="s">
        <v>1714</v>
      </c>
      <c r="R283" s="18" t="s">
        <v>1715</v>
      </c>
      <c r="S283" s="17">
        <v>1331.0</v>
      </c>
      <c r="T283" s="17" t="s">
        <v>50</v>
      </c>
      <c r="U283" s="17" t="s">
        <v>51</v>
      </c>
      <c r="V283" s="17" t="s">
        <v>52</v>
      </c>
      <c r="W283" s="17">
        <v>1.02E8</v>
      </c>
      <c r="X283" s="17">
        <v>2002.0</v>
      </c>
      <c r="Y283" s="17">
        <v>798.0</v>
      </c>
      <c r="Z283" s="17">
        <v>7.7</v>
      </c>
      <c r="AA283" s="17">
        <v>2.35</v>
      </c>
      <c r="AB283" s="17">
        <v>0.0</v>
      </c>
    </row>
    <row r="284" ht="15.75" customHeight="1">
      <c r="A284" s="17" t="s">
        <v>53</v>
      </c>
      <c r="B284" s="17" t="s">
        <v>1265</v>
      </c>
      <c r="C284" s="17">
        <v>232.0</v>
      </c>
      <c r="D284" s="17">
        <v>174.0</v>
      </c>
      <c r="E284" s="17">
        <v>0.0</v>
      </c>
      <c r="F284" s="17">
        <v>9000.0</v>
      </c>
      <c r="G284" s="17" t="s">
        <v>121</v>
      </c>
      <c r="H284" s="17">
        <v>11000.0</v>
      </c>
      <c r="I284" s="17">
        <v>2.61970615E8</v>
      </c>
      <c r="J284" s="17" t="s">
        <v>118</v>
      </c>
      <c r="K284" s="17" t="s">
        <v>117</v>
      </c>
      <c r="L284" s="17" t="s">
        <v>1716</v>
      </c>
      <c r="M284" s="17">
        <v>387616.0</v>
      </c>
      <c r="N284" s="17">
        <v>35672.0</v>
      </c>
      <c r="O284" s="17" t="s">
        <v>1218</v>
      </c>
      <c r="P284" s="17">
        <v>1.0</v>
      </c>
      <c r="Q284" s="17" t="s">
        <v>1717</v>
      </c>
      <c r="R284" s="18" t="s">
        <v>1718</v>
      </c>
      <c r="S284" s="17">
        <v>858.0</v>
      </c>
      <c r="T284" s="17" t="s">
        <v>50</v>
      </c>
      <c r="U284" s="17" t="s">
        <v>70</v>
      </c>
      <c r="V284" s="17" t="s">
        <v>108</v>
      </c>
      <c r="W284" s="17">
        <v>1.0E8</v>
      </c>
      <c r="X284" s="17">
        <v>2002.0</v>
      </c>
      <c r="Y284" s="17">
        <v>10000.0</v>
      </c>
      <c r="Z284" s="17">
        <v>7.4</v>
      </c>
      <c r="AA284" s="17">
        <v>2.35</v>
      </c>
      <c r="AB284" s="17">
        <v>0.0</v>
      </c>
    </row>
    <row r="285" ht="15.75" customHeight="1">
      <c r="A285" s="17" t="s">
        <v>760</v>
      </c>
      <c r="B285" s="17" t="s">
        <v>326</v>
      </c>
      <c r="C285" s="17">
        <v>400.0</v>
      </c>
      <c r="D285" s="17">
        <v>144.0</v>
      </c>
      <c r="E285" s="17">
        <v>258.0</v>
      </c>
      <c r="F285" s="17">
        <v>834.0</v>
      </c>
      <c r="G285" s="17" t="s">
        <v>1719</v>
      </c>
      <c r="H285" s="17">
        <v>6000.0</v>
      </c>
      <c r="I285" s="17">
        <v>1.67007184E8</v>
      </c>
      <c r="J285" s="17" t="s">
        <v>64</v>
      </c>
      <c r="K285" s="17" t="s">
        <v>212</v>
      </c>
      <c r="L285" s="17" t="s">
        <v>1720</v>
      </c>
      <c r="M285" s="17">
        <v>470483.0</v>
      </c>
      <c r="N285" s="17">
        <v>9125.0</v>
      </c>
      <c r="O285" s="17" t="s">
        <v>1721</v>
      </c>
      <c r="P285" s="17">
        <v>1.0</v>
      </c>
      <c r="Q285" s="17" t="s">
        <v>1722</v>
      </c>
      <c r="R285" s="18" t="s">
        <v>1723</v>
      </c>
      <c r="S285" s="17">
        <v>2301.0</v>
      </c>
      <c r="T285" s="17" t="s">
        <v>50</v>
      </c>
      <c r="U285" s="17" t="s">
        <v>70</v>
      </c>
      <c r="V285" s="17" t="s">
        <v>52</v>
      </c>
      <c r="W285" s="17">
        <v>1.5E8</v>
      </c>
      <c r="X285" s="17">
        <v>2006.0</v>
      </c>
      <c r="Y285" s="17">
        <v>1000.0</v>
      </c>
      <c r="Z285" s="17">
        <v>8.0</v>
      </c>
      <c r="AA285" s="17">
        <v>2.35</v>
      </c>
      <c r="AB285" s="17">
        <v>0.0</v>
      </c>
    </row>
    <row r="286" ht="15.75" customHeight="1">
      <c r="A286" s="17" t="s">
        <v>53</v>
      </c>
      <c r="B286" s="17" t="s">
        <v>268</v>
      </c>
      <c r="C286" s="17">
        <v>230.0</v>
      </c>
      <c r="D286" s="17">
        <v>119.0</v>
      </c>
      <c r="E286" s="17">
        <v>13000.0</v>
      </c>
      <c r="F286" s="17">
        <v>567.0</v>
      </c>
      <c r="G286" s="17" t="s">
        <v>1724</v>
      </c>
      <c r="H286" s="17">
        <v>1000.0</v>
      </c>
      <c r="I286" s="17">
        <v>1.8001174E8</v>
      </c>
      <c r="J286" s="17" t="s">
        <v>240</v>
      </c>
      <c r="K286" s="17" t="s">
        <v>600</v>
      </c>
      <c r="L286" s="17" t="s">
        <v>1725</v>
      </c>
      <c r="M286" s="17">
        <v>177725.0</v>
      </c>
      <c r="N286" s="17">
        <v>2776.0</v>
      </c>
      <c r="O286" s="17" t="s">
        <v>1726</v>
      </c>
      <c r="P286" s="17">
        <v>0.0</v>
      </c>
      <c r="Q286" s="17" t="s">
        <v>1727</v>
      </c>
      <c r="R286" s="18" t="s">
        <v>1728</v>
      </c>
      <c r="S286" s="17">
        <v>1368.0</v>
      </c>
      <c r="T286" s="17" t="s">
        <v>50</v>
      </c>
      <c r="U286" s="17" t="s">
        <v>51</v>
      </c>
      <c r="V286" s="17" t="s">
        <v>52</v>
      </c>
      <c r="W286" s="17">
        <v>1.0E8</v>
      </c>
      <c r="X286" s="17">
        <v>2001.0</v>
      </c>
      <c r="Y286" s="17">
        <v>658.0</v>
      </c>
      <c r="Z286" s="17">
        <v>5.7</v>
      </c>
      <c r="AA286" s="17">
        <v>2.35</v>
      </c>
      <c r="AB286" s="17">
        <v>0.0</v>
      </c>
    </row>
    <row r="287" ht="15.75" customHeight="1">
      <c r="A287" s="17" t="s">
        <v>53</v>
      </c>
      <c r="B287" s="17" t="s">
        <v>42</v>
      </c>
      <c r="C287" s="17">
        <v>210.0</v>
      </c>
      <c r="D287" s="17">
        <v>153.0</v>
      </c>
      <c r="E287" s="17">
        <v>0.0</v>
      </c>
      <c r="F287" s="17">
        <v>539.0</v>
      </c>
      <c r="G287" s="17" t="s">
        <v>1729</v>
      </c>
      <c r="H287" s="17">
        <v>780.0</v>
      </c>
      <c r="I287" s="17">
        <v>2.0484335E8</v>
      </c>
      <c r="J287" s="17" t="s">
        <v>660</v>
      </c>
      <c r="K287" s="17" t="s">
        <v>1058</v>
      </c>
      <c r="L287" s="17" t="s">
        <v>1730</v>
      </c>
      <c r="M287" s="17">
        <v>744891.0</v>
      </c>
      <c r="N287" s="17">
        <v>2829.0</v>
      </c>
      <c r="O287" s="17" t="s">
        <v>1731</v>
      </c>
      <c r="P287" s="17">
        <v>0.0</v>
      </c>
      <c r="Q287" s="17" t="s">
        <v>1732</v>
      </c>
      <c r="R287" s="18" t="s">
        <v>1733</v>
      </c>
      <c r="S287" s="17">
        <v>983.0</v>
      </c>
      <c r="T287" s="17" t="s">
        <v>50</v>
      </c>
      <c r="U287" s="17" t="s">
        <v>51</v>
      </c>
      <c r="V287" s="17" t="s">
        <v>598</v>
      </c>
      <c r="W287" s="17">
        <v>1.02E8</v>
      </c>
      <c r="X287" s="17">
        <v>1991.0</v>
      </c>
      <c r="Y287" s="17">
        <v>604.0</v>
      </c>
      <c r="Z287" s="17">
        <v>8.5</v>
      </c>
      <c r="AA287" s="17">
        <v>2.35</v>
      </c>
      <c r="AB287" s="17">
        <v>13000.0</v>
      </c>
    </row>
    <row r="288" ht="15.75" customHeight="1">
      <c r="A288" s="17" t="s">
        <v>53</v>
      </c>
      <c r="B288" s="17" t="s">
        <v>1646</v>
      </c>
      <c r="C288" s="17">
        <v>357.0</v>
      </c>
      <c r="D288" s="17">
        <v>140.0</v>
      </c>
      <c r="E288" s="17">
        <v>0.0</v>
      </c>
      <c r="F288" s="17">
        <v>1000.0</v>
      </c>
      <c r="G288" s="17" t="s">
        <v>72</v>
      </c>
      <c r="H288" s="17">
        <v>40000.0</v>
      </c>
      <c r="I288" s="17">
        <v>9.7030725E7</v>
      </c>
      <c r="J288" s="17" t="s">
        <v>1734</v>
      </c>
      <c r="K288" s="17" t="s">
        <v>57</v>
      </c>
      <c r="L288" s="17" t="s">
        <v>1735</v>
      </c>
      <c r="M288" s="17">
        <v>230931.0</v>
      </c>
      <c r="N288" s="17">
        <v>64599.0</v>
      </c>
      <c r="O288" s="17" t="s">
        <v>173</v>
      </c>
      <c r="P288" s="17">
        <v>1.0</v>
      </c>
      <c r="Q288" s="17" t="s">
        <v>1736</v>
      </c>
      <c r="R288" s="18" t="s">
        <v>1737</v>
      </c>
      <c r="S288" s="17">
        <v>585.0</v>
      </c>
      <c r="T288" s="17" t="s">
        <v>50</v>
      </c>
      <c r="U288" s="17" t="s">
        <v>51</v>
      </c>
      <c r="V288" s="17" t="s">
        <v>598</v>
      </c>
      <c r="W288" s="17">
        <v>1.0E8</v>
      </c>
      <c r="X288" s="17">
        <v>2009.0</v>
      </c>
      <c r="Y288" s="17">
        <v>23000.0</v>
      </c>
      <c r="Z288" s="17">
        <v>7.0</v>
      </c>
      <c r="AA288" s="17">
        <v>2.35</v>
      </c>
      <c r="AB288" s="17">
        <v>0.0</v>
      </c>
    </row>
    <row r="289" ht="15.75" customHeight="1">
      <c r="A289" s="17" t="s">
        <v>53</v>
      </c>
      <c r="B289" s="17" t="s">
        <v>200</v>
      </c>
      <c r="C289" s="17">
        <v>300.0</v>
      </c>
      <c r="D289" s="17">
        <v>176.0</v>
      </c>
      <c r="E289" s="17">
        <v>0.0</v>
      </c>
      <c r="F289" s="17">
        <v>561.0</v>
      </c>
      <c r="G289" s="17" t="s">
        <v>1738</v>
      </c>
      <c r="H289" s="17">
        <v>18000.0</v>
      </c>
      <c r="I289" s="17">
        <v>1.3012762E8</v>
      </c>
      <c r="J289" s="17" t="s">
        <v>1739</v>
      </c>
      <c r="K289" s="17" t="s">
        <v>1740</v>
      </c>
      <c r="L289" s="17" t="s">
        <v>1741</v>
      </c>
      <c r="M289" s="17">
        <v>324671.0</v>
      </c>
      <c r="N289" s="17">
        <v>20354.0</v>
      </c>
      <c r="O289" s="17" t="s">
        <v>1742</v>
      </c>
      <c r="P289" s="17">
        <v>0.0</v>
      </c>
      <c r="Q289" s="17" t="s">
        <v>1743</v>
      </c>
      <c r="R289" s="18" t="s">
        <v>1744</v>
      </c>
      <c r="S289" s="17">
        <v>458.0</v>
      </c>
      <c r="T289" s="17" t="s">
        <v>50</v>
      </c>
      <c r="U289" s="17" t="s">
        <v>51</v>
      </c>
      <c r="V289" s="17" t="s">
        <v>598</v>
      </c>
      <c r="W289" s="17">
        <v>1.0E8</v>
      </c>
      <c r="X289" s="17">
        <v>2007.0</v>
      </c>
      <c r="Y289" s="17">
        <v>782.0</v>
      </c>
      <c r="Z289" s="17">
        <v>7.8</v>
      </c>
      <c r="AA289" s="17">
        <v>1.85</v>
      </c>
      <c r="AB289" s="17">
        <v>0.0</v>
      </c>
    </row>
    <row r="290" ht="15.75" customHeight="1">
      <c r="A290" s="17" t="s">
        <v>53</v>
      </c>
      <c r="B290" s="17" t="s">
        <v>42</v>
      </c>
      <c r="C290" s="17">
        <v>94.0</v>
      </c>
      <c r="D290" s="17">
        <v>141.0</v>
      </c>
      <c r="E290" s="17">
        <v>0.0</v>
      </c>
      <c r="F290" s="17">
        <v>618.0</v>
      </c>
      <c r="G290" s="17" t="s">
        <v>1745</v>
      </c>
      <c r="H290" s="17">
        <v>2000.0</v>
      </c>
      <c r="I290" s="17">
        <v>1.46282411E8</v>
      </c>
      <c r="J290" s="17" t="s">
        <v>1746</v>
      </c>
      <c r="K290" s="17" t="s">
        <v>1747</v>
      </c>
      <c r="L290" s="17" t="s">
        <v>1748</v>
      </c>
      <c r="M290" s="17">
        <v>190439.0</v>
      </c>
      <c r="N290" s="17">
        <v>4528.0</v>
      </c>
      <c r="O290" s="17" t="s">
        <v>1749</v>
      </c>
      <c r="P290" s="17">
        <v>0.0</v>
      </c>
      <c r="Q290" s="17" t="s">
        <v>1750</v>
      </c>
      <c r="R290" s="18" t="s">
        <v>1751</v>
      </c>
      <c r="S290" s="17">
        <v>351.0</v>
      </c>
      <c r="T290" s="17" t="s">
        <v>50</v>
      </c>
      <c r="U290" s="17" t="s">
        <v>51</v>
      </c>
      <c r="V290" s="17" t="s">
        <v>598</v>
      </c>
      <c r="W290" s="17">
        <v>1.15E8</v>
      </c>
      <c r="X290" s="17">
        <v>1994.0</v>
      </c>
      <c r="Y290" s="17">
        <v>1000.0</v>
      </c>
      <c r="Z290" s="17">
        <v>7.2</v>
      </c>
      <c r="AA290" s="17">
        <v>2.35</v>
      </c>
      <c r="AB290" s="17">
        <v>0.0</v>
      </c>
    </row>
    <row r="291" ht="15.75" customHeight="1">
      <c r="A291" s="17" t="s">
        <v>53</v>
      </c>
      <c r="B291" s="17" t="s">
        <v>1752</v>
      </c>
      <c r="C291" s="17">
        <v>267.0</v>
      </c>
      <c r="D291" s="17">
        <v>106.0</v>
      </c>
      <c r="E291" s="17">
        <v>12000.0</v>
      </c>
      <c r="F291" s="17">
        <v>385.0</v>
      </c>
      <c r="G291" s="17" t="s">
        <v>295</v>
      </c>
      <c r="H291" s="17">
        <v>18000.0</v>
      </c>
      <c r="I291" s="17">
        <v>6.5452312E7</v>
      </c>
      <c r="J291" s="17" t="s">
        <v>347</v>
      </c>
      <c r="K291" s="17" t="s">
        <v>1740</v>
      </c>
      <c r="L291" s="17" t="s">
        <v>1753</v>
      </c>
      <c r="M291" s="17">
        <v>149998.0</v>
      </c>
      <c r="N291" s="17">
        <v>19906.0</v>
      </c>
      <c r="O291" s="17" t="s">
        <v>1754</v>
      </c>
      <c r="P291" s="17">
        <v>1.0</v>
      </c>
      <c r="Q291" s="17" t="s">
        <v>1755</v>
      </c>
      <c r="R291" s="18" t="s">
        <v>1756</v>
      </c>
      <c r="S291" s="17">
        <v>285.0</v>
      </c>
      <c r="T291" s="17" t="s">
        <v>50</v>
      </c>
      <c r="U291" s="17" t="s">
        <v>51</v>
      </c>
      <c r="V291" s="17" t="s">
        <v>598</v>
      </c>
      <c r="W291" s="17">
        <v>1.0E8</v>
      </c>
      <c r="X291" s="17">
        <v>2009.0</v>
      </c>
      <c r="Y291" s="17">
        <v>464.0</v>
      </c>
      <c r="Z291" s="17">
        <v>6.4</v>
      </c>
      <c r="AA291" s="17">
        <v>2.35</v>
      </c>
      <c r="AB291" s="17">
        <v>0.0</v>
      </c>
    </row>
    <row r="292" ht="15.75" customHeight="1">
      <c r="A292" s="17" t="s">
        <v>53</v>
      </c>
      <c r="B292" s="17" t="s">
        <v>1757</v>
      </c>
      <c r="C292" s="17">
        <v>180.0</v>
      </c>
      <c r="D292" s="17">
        <v>98.0</v>
      </c>
      <c r="E292" s="17">
        <v>80.0</v>
      </c>
      <c r="F292" s="17">
        <v>708.0</v>
      </c>
      <c r="G292" s="17" t="s">
        <v>1758</v>
      </c>
      <c r="H292" s="17">
        <v>22000.0</v>
      </c>
      <c r="I292" s="17">
        <v>1.4838378E8</v>
      </c>
      <c r="J292" s="17" t="s">
        <v>1694</v>
      </c>
      <c r="K292" s="17" t="s">
        <v>1759</v>
      </c>
      <c r="L292" s="17" t="s">
        <v>1760</v>
      </c>
      <c r="M292" s="17">
        <v>85531.0</v>
      </c>
      <c r="N292" s="17">
        <v>24082.0</v>
      </c>
      <c r="O292" s="17" t="s">
        <v>1761</v>
      </c>
      <c r="P292" s="17">
        <v>10.0</v>
      </c>
      <c r="Q292" s="17" t="s">
        <v>1762</v>
      </c>
      <c r="R292" s="18" t="s">
        <v>1763</v>
      </c>
      <c r="S292" s="17">
        <v>152.0</v>
      </c>
      <c r="T292" s="17" t="s">
        <v>50</v>
      </c>
      <c r="U292" s="17" t="s">
        <v>51</v>
      </c>
      <c r="V292" s="17" t="s">
        <v>52</v>
      </c>
      <c r="W292" s="17">
        <v>1.0E8</v>
      </c>
      <c r="X292" s="17">
        <v>2010.0</v>
      </c>
      <c r="Y292" s="17">
        <v>713.0</v>
      </c>
      <c r="Z292" s="17">
        <v>5.5</v>
      </c>
      <c r="AA292" s="17">
        <v>1.85</v>
      </c>
      <c r="AB292" s="17">
        <v>0.0</v>
      </c>
    </row>
    <row r="293" ht="15.75" customHeight="1">
      <c r="A293" s="17" t="s">
        <v>53</v>
      </c>
      <c r="B293" s="17" t="s">
        <v>1764</v>
      </c>
      <c r="C293" s="17">
        <v>265.0</v>
      </c>
      <c r="D293" s="17">
        <v>116.0</v>
      </c>
      <c r="E293" s="17">
        <v>285.0</v>
      </c>
      <c r="F293" s="17">
        <v>107.0</v>
      </c>
      <c r="G293" s="17" t="s">
        <v>1262</v>
      </c>
      <c r="H293" s="17">
        <v>12000.0</v>
      </c>
      <c r="I293" s="17">
        <v>1.19219978E8</v>
      </c>
      <c r="J293" s="17" t="s">
        <v>1765</v>
      </c>
      <c r="K293" s="17" t="s">
        <v>1085</v>
      </c>
      <c r="L293" s="17" t="s">
        <v>1766</v>
      </c>
      <c r="M293" s="17">
        <v>189806.0</v>
      </c>
      <c r="N293" s="17">
        <v>20233.0</v>
      </c>
      <c r="O293" s="17" t="s">
        <v>1767</v>
      </c>
      <c r="P293" s="17">
        <v>2.0</v>
      </c>
      <c r="Q293" s="17" t="s">
        <v>1768</v>
      </c>
      <c r="R293" s="18" t="s">
        <v>1769</v>
      </c>
      <c r="S293" s="17">
        <v>316.0</v>
      </c>
      <c r="T293" s="17" t="s">
        <v>50</v>
      </c>
      <c r="U293" s="17" t="s">
        <v>51</v>
      </c>
      <c r="V293" s="17" t="s">
        <v>52</v>
      </c>
      <c r="W293" s="17">
        <v>1.0E8</v>
      </c>
      <c r="X293" s="17">
        <v>2010.0</v>
      </c>
      <c r="Y293" s="17">
        <v>8000.0</v>
      </c>
      <c r="Z293" s="17">
        <v>6.7</v>
      </c>
      <c r="AA293" s="17">
        <v>2.35</v>
      </c>
      <c r="AB293" s="17">
        <v>16000.0</v>
      </c>
    </row>
    <row r="294" ht="15.75" customHeight="1">
      <c r="A294" s="17" t="s">
        <v>53</v>
      </c>
      <c r="B294" s="17" t="s">
        <v>1770</v>
      </c>
      <c r="C294" s="17">
        <v>81.0</v>
      </c>
      <c r="D294" s="17">
        <v>115.0</v>
      </c>
      <c r="E294" s="17">
        <v>55.0</v>
      </c>
      <c r="F294" s="17">
        <v>383.0</v>
      </c>
      <c r="G294" s="17" t="s">
        <v>1454</v>
      </c>
      <c r="H294" s="17">
        <v>1000.0</v>
      </c>
      <c r="I294" s="17">
        <v>1.0122812E8</v>
      </c>
      <c r="J294" s="17" t="s">
        <v>1771</v>
      </c>
      <c r="K294" s="17" t="s">
        <v>1772</v>
      </c>
      <c r="L294" s="17" t="s">
        <v>1773</v>
      </c>
      <c r="M294" s="17">
        <v>84424.0</v>
      </c>
      <c r="N294" s="17">
        <v>3454.0</v>
      </c>
      <c r="O294" s="17" t="s">
        <v>1774</v>
      </c>
      <c r="P294" s="17">
        <v>1.0</v>
      </c>
      <c r="Q294" s="17" t="s">
        <v>1775</v>
      </c>
      <c r="R294" s="18" t="s">
        <v>1776</v>
      </c>
      <c r="S294" s="17">
        <v>131.0</v>
      </c>
      <c r="T294" s="17" t="s">
        <v>50</v>
      </c>
      <c r="U294" s="17" t="s">
        <v>51</v>
      </c>
      <c r="V294" s="17" t="s">
        <v>598</v>
      </c>
      <c r="W294" s="17">
        <v>1.0E8</v>
      </c>
      <c r="X294" s="17">
        <v>1996.0</v>
      </c>
      <c r="Y294" s="17">
        <v>773.0</v>
      </c>
      <c r="Z294" s="17">
        <v>6.1</v>
      </c>
      <c r="AA294" s="17">
        <v>2.35</v>
      </c>
      <c r="AB294" s="17">
        <v>0.0</v>
      </c>
    </row>
    <row r="295" ht="15.75" customHeight="1">
      <c r="A295" s="17" t="s">
        <v>53</v>
      </c>
      <c r="B295" s="17" t="s">
        <v>1777</v>
      </c>
      <c r="C295" s="17">
        <v>765.0</v>
      </c>
      <c r="D295" s="17">
        <v>165.0</v>
      </c>
      <c r="E295" s="17">
        <v>16000.0</v>
      </c>
      <c r="F295" s="17">
        <v>265.0</v>
      </c>
      <c r="G295" s="17" t="s">
        <v>65</v>
      </c>
      <c r="H295" s="17">
        <v>29000.0</v>
      </c>
      <c r="I295" s="17">
        <v>1.62804648E8</v>
      </c>
      <c r="J295" s="17" t="s">
        <v>1778</v>
      </c>
      <c r="K295" s="17" t="s">
        <v>228</v>
      </c>
      <c r="L295" s="17" t="s">
        <v>1779</v>
      </c>
      <c r="M295" s="17">
        <v>955174.0</v>
      </c>
      <c r="N295" s="17">
        <v>40978.0</v>
      </c>
      <c r="O295" s="17" t="s">
        <v>1384</v>
      </c>
      <c r="P295" s="17">
        <v>1.0</v>
      </c>
      <c r="Q295" s="17" t="s">
        <v>1780</v>
      </c>
      <c r="R295" s="18" t="s">
        <v>1781</v>
      </c>
      <c r="S295" s="17">
        <v>1193.0</v>
      </c>
      <c r="T295" s="17" t="s">
        <v>50</v>
      </c>
      <c r="U295" s="17" t="s">
        <v>51</v>
      </c>
      <c r="V295" s="17" t="s">
        <v>598</v>
      </c>
      <c r="W295" s="17">
        <v>1.0E8</v>
      </c>
      <c r="X295" s="17">
        <v>2012.0</v>
      </c>
      <c r="Y295" s="17">
        <v>11000.0</v>
      </c>
      <c r="Z295" s="17">
        <v>8.5</v>
      </c>
      <c r="AA295" s="17">
        <v>2.35</v>
      </c>
      <c r="AB295" s="17">
        <v>199000.0</v>
      </c>
    </row>
    <row r="296" ht="15.75" customHeight="1">
      <c r="A296" s="17" t="s">
        <v>53</v>
      </c>
      <c r="B296" s="17" t="s">
        <v>1782</v>
      </c>
      <c r="C296" s="17">
        <v>80.0</v>
      </c>
      <c r="D296" s="17">
        <v>91.0</v>
      </c>
      <c r="E296" s="17">
        <v>21.0</v>
      </c>
      <c r="F296" s="17">
        <v>542.0</v>
      </c>
      <c r="G296" s="17" t="s">
        <v>1783</v>
      </c>
      <c r="H296" s="17">
        <v>2000.0</v>
      </c>
      <c r="I296" s="17">
        <v>1.00117603E8</v>
      </c>
      <c r="J296" s="17" t="s">
        <v>1784</v>
      </c>
      <c r="K296" s="17" t="s">
        <v>1388</v>
      </c>
      <c r="L296" s="17" t="s">
        <v>1785</v>
      </c>
      <c r="M296" s="17">
        <v>102933.0</v>
      </c>
      <c r="N296" s="17">
        <v>4842.0</v>
      </c>
      <c r="O296" s="17" t="s">
        <v>1786</v>
      </c>
      <c r="P296" s="17">
        <v>0.0</v>
      </c>
      <c r="Q296" s="17" t="s">
        <v>1787</v>
      </c>
      <c r="R296" s="18" t="s">
        <v>1788</v>
      </c>
      <c r="S296" s="17">
        <v>230.0</v>
      </c>
      <c r="T296" s="17" t="s">
        <v>50</v>
      </c>
      <c r="U296" s="17" t="s">
        <v>51</v>
      </c>
      <c r="V296" s="17" t="s">
        <v>290</v>
      </c>
      <c r="W296" s="17">
        <v>1.0E8</v>
      </c>
      <c r="X296" s="17">
        <v>1996.0</v>
      </c>
      <c r="Y296" s="17">
        <v>700.0</v>
      </c>
      <c r="Z296" s="17">
        <v>6.9</v>
      </c>
      <c r="AA296" s="17">
        <v>1.78</v>
      </c>
      <c r="AB296" s="17">
        <v>0.0</v>
      </c>
    </row>
    <row r="297" ht="15.75" customHeight="1">
      <c r="A297" s="17" t="s">
        <v>53</v>
      </c>
      <c r="B297" s="17" t="s">
        <v>1789</v>
      </c>
      <c r="C297" s="17">
        <v>141.0</v>
      </c>
      <c r="D297" s="17">
        <v>78.0</v>
      </c>
      <c r="E297" s="17">
        <v>10.0</v>
      </c>
      <c r="F297" s="17">
        <v>253.0</v>
      </c>
      <c r="G297" s="17" t="s">
        <v>1790</v>
      </c>
      <c r="H297" s="17">
        <v>558.0</v>
      </c>
      <c r="I297" s="17">
        <v>8.9296573E7</v>
      </c>
      <c r="J297" s="17" t="s">
        <v>284</v>
      </c>
      <c r="K297" s="17" t="s">
        <v>1791</v>
      </c>
      <c r="L297" s="17" t="s">
        <v>1792</v>
      </c>
      <c r="M297" s="17">
        <v>128285.0</v>
      </c>
      <c r="N297" s="17">
        <v>2039.0</v>
      </c>
      <c r="O297" s="17" t="s">
        <v>1793</v>
      </c>
      <c r="P297" s="17">
        <v>1.0</v>
      </c>
      <c r="Q297" s="17" t="s">
        <v>1794</v>
      </c>
      <c r="R297" s="18" t="s">
        <v>1795</v>
      </c>
      <c r="S297" s="17">
        <v>297.0</v>
      </c>
      <c r="T297" s="17" t="s">
        <v>50</v>
      </c>
      <c r="U297" s="17" t="s">
        <v>51</v>
      </c>
      <c r="V297" s="17" t="s">
        <v>290</v>
      </c>
      <c r="W297" s="17">
        <v>1.0E8</v>
      </c>
      <c r="X297" s="17">
        <v>2000.0</v>
      </c>
      <c r="Y297" s="17">
        <v>452.0</v>
      </c>
      <c r="Z297" s="17">
        <v>7.3</v>
      </c>
      <c r="AA297" s="17">
        <v>1.66</v>
      </c>
      <c r="AB297" s="17">
        <v>0.0</v>
      </c>
    </row>
    <row r="298" ht="15.75" customHeight="1">
      <c r="A298" s="17" t="s">
        <v>53</v>
      </c>
      <c r="B298" s="17" t="s">
        <v>1796</v>
      </c>
      <c r="C298" s="17">
        <v>383.0</v>
      </c>
      <c r="D298" s="17">
        <v>103.0</v>
      </c>
      <c r="E298" s="17">
        <v>165.0</v>
      </c>
      <c r="F298" s="17">
        <v>13000.0</v>
      </c>
      <c r="G298" s="17" t="s">
        <v>1797</v>
      </c>
      <c r="H298" s="17">
        <v>26000.0</v>
      </c>
      <c r="I298" s="17">
        <v>8.5017401E7</v>
      </c>
      <c r="J298" s="17" t="s">
        <v>64</v>
      </c>
      <c r="K298" s="17" t="s">
        <v>348</v>
      </c>
      <c r="L298" s="17" t="s">
        <v>1798</v>
      </c>
      <c r="M298" s="17">
        <v>246803.0</v>
      </c>
      <c r="N298" s="17">
        <v>57881.0</v>
      </c>
      <c r="O298" s="17" t="s">
        <v>990</v>
      </c>
      <c r="P298" s="17">
        <v>3.0</v>
      </c>
      <c r="Q298" s="17" t="s">
        <v>1799</v>
      </c>
      <c r="R298" s="18" t="s">
        <v>1800</v>
      </c>
      <c r="S298" s="17">
        <v>474.0</v>
      </c>
      <c r="T298" s="17" t="s">
        <v>50</v>
      </c>
      <c r="U298" s="17" t="s">
        <v>51</v>
      </c>
      <c r="V298" s="17" t="s">
        <v>598</v>
      </c>
      <c r="W298" s="17">
        <v>9.2E7</v>
      </c>
      <c r="X298" s="17">
        <v>2012.0</v>
      </c>
      <c r="Y298" s="17">
        <v>13000.0</v>
      </c>
      <c r="Z298" s="17">
        <v>6.7</v>
      </c>
      <c r="AA298" s="17">
        <v>2.35</v>
      </c>
      <c r="AB298" s="17">
        <v>108000.0</v>
      </c>
    </row>
    <row r="299" ht="15.75" customHeight="1">
      <c r="A299" s="17" t="s">
        <v>53</v>
      </c>
      <c r="B299" s="17" t="s">
        <v>716</v>
      </c>
      <c r="C299" s="17">
        <v>193.0</v>
      </c>
      <c r="D299" s="17">
        <v>131.0</v>
      </c>
      <c r="E299" s="17">
        <v>226.0</v>
      </c>
      <c r="F299" s="17">
        <v>341.0</v>
      </c>
      <c r="G299" s="17" t="s">
        <v>1801</v>
      </c>
      <c r="H299" s="17">
        <v>12000.0</v>
      </c>
      <c r="I299" s="17">
        <v>1.73005002E8</v>
      </c>
      <c r="J299" s="17" t="s">
        <v>1802</v>
      </c>
      <c r="K299" s="17" t="s">
        <v>718</v>
      </c>
      <c r="L299" s="17" t="s">
        <v>1803</v>
      </c>
      <c r="M299" s="17">
        <v>255447.0</v>
      </c>
      <c r="N299" s="17">
        <v>13679.0</v>
      </c>
      <c r="O299" s="17" t="s">
        <v>1804</v>
      </c>
      <c r="P299" s="17">
        <v>0.0</v>
      </c>
      <c r="Q299" s="17" t="s">
        <v>1805</v>
      </c>
      <c r="R299" s="18" t="s">
        <v>1806</v>
      </c>
      <c r="S299" s="17">
        <v>692.0</v>
      </c>
      <c r="T299" s="17" t="s">
        <v>50</v>
      </c>
      <c r="U299" s="17" t="s">
        <v>51</v>
      </c>
      <c r="V299" s="17" t="s">
        <v>108</v>
      </c>
      <c r="W299" s="17">
        <v>1.0E8</v>
      </c>
      <c r="X299" s="17">
        <v>2004.0</v>
      </c>
      <c r="Y299" s="17">
        <v>625.0</v>
      </c>
      <c r="Z299" s="17">
        <v>6.9</v>
      </c>
      <c r="AA299" s="17">
        <v>2.35</v>
      </c>
      <c r="AB299" s="17">
        <v>0.0</v>
      </c>
    </row>
    <row r="300" ht="15.75" customHeight="1">
      <c r="A300" s="17" t="s">
        <v>760</v>
      </c>
      <c r="B300" s="17" t="s">
        <v>1807</v>
      </c>
      <c r="C300" s="17">
        <v>170.0</v>
      </c>
      <c r="D300" s="17">
        <v>104.0</v>
      </c>
      <c r="E300" s="17">
        <v>14.0</v>
      </c>
      <c r="F300" s="17">
        <v>203.0</v>
      </c>
      <c r="G300" s="17" t="s">
        <v>1808</v>
      </c>
      <c r="H300" s="17">
        <v>3000.0</v>
      </c>
      <c r="I300" s="17">
        <v>7.5030163E7</v>
      </c>
      <c r="J300" s="17" t="s">
        <v>161</v>
      </c>
      <c r="K300" s="17" t="s">
        <v>669</v>
      </c>
      <c r="L300" s="17" t="s">
        <v>1809</v>
      </c>
      <c r="M300" s="17">
        <v>108076.0</v>
      </c>
      <c r="N300" s="17">
        <v>4487.0</v>
      </c>
      <c r="O300" s="17" t="s">
        <v>1810</v>
      </c>
      <c r="P300" s="17">
        <v>0.0</v>
      </c>
      <c r="Q300" s="17" t="s">
        <v>1811</v>
      </c>
      <c r="R300" s="18" t="s">
        <v>1812</v>
      </c>
      <c r="S300" s="17">
        <v>1690.0</v>
      </c>
      <c r="T300" s="17" t="s">
        <v>50</v>
      </c>
      <c r="U300" s="17" t="s">
        <v>51</v>
      </c>
      <c r="V300" s="17" t="s">
        <v>108</v>
      </c>
      <c r="W300" s="17">
        <v>1.0E8</v>
      </c>
      <c r="X300" s="17">
        <v>2006.0</v>
      </c>
      <c r="Y300" s="17">
        <v>762.0</v>
      </c>
      <c r="Z300" s="17">
        <v>5.1</v>
      </c>
      <c r="AA300" s="17">
        <v>2.35</v>
      </c>
      <c r="AB300" s="17">
        <v>0.0</v>
      </c>
    </row>
    <row r="301" ht="15.75" customHeight="1">
      <c r="A301" s="17" t="s">
        <v>53</v>
      </c>
      <c r="B301" s="17" t="s">
        <v>1813</v>
      </c>
      <c r="C301" s="17">
        <v>333.0</v>
      </c>
      <c r="D301" s="17">
        <v>101.0</v>
      </c>
      <c r="E301" s="17">
        <v>0.0</v>
      </c>
      <c r="F301" s="17">
        <v>279.0</v>
      </c>
      <c r="G301" s="17" t="s">
        <v>1814</v>
      </c>
      <c r="H301" s="17">
        <v>925.0</v>
      </c>
      <c r="I301" s="17">
        <v>7.7222184E7</v>
      </c>
      <c r="J301" s="17" t="s">
        <v>561</v>
      </c>
      <c r="K301" s="17" t="s">
        <v>1815</v>
      </c>
      <c r="L301" s="17" t="s">
        <v>1816</v>
      </c>
      <c r="M301" s="17">
        <v>87677.0</v>
      </c>
      <c r="N301" s="17">
        <v>1738.0</v>
      </c>
      <c r="O301" s="17" t="s">
        <v>1817</v>
      </c>
      <c r="P301" s="17">
        <v>0.0</v>
      </c>
      <c r="Q301" s="17" t="s">
        <v>1818</v>
      </c>
      <c r="R301" s="18" t="s">
        <v>1819</v>
      </c>
      <c r="S301" s="17">
        <v>388.0</v>
      </c>
      <c r="T301" s="17" t="s">
        <v>50</v>
      </c>
      <c r="U301" s="17" t="s">
        <v>780</v>
      </c>
      <c r="V301" s="17" t="s">
        <v>108</v>
      </c>
      <c r="W301" s="17">
        <v>1.0E8</v>
      </c>
      <c r="X301" s="17">
        <v>2009.0</v>
      </c>
      <c r="Y301" s="17">
        <v>468.0</v>
      </c>
      <c r="Z301" s="17">
        <v>6.8</v>
      </c>
      <c r="AA301" s="17">
        <v>2.35</v>
      </c>
      <c r="AB301" s="17">
        <v>11000.0</v>
      </c>
    </row>
    <row r="302" ht="15.75" customHeight="1">
      <c r="A302" s="17" t="s">
        <v>53</v>
      </c>
      <c r="B302" s="17" t="s">
        <v>1820</v>
      </c>
      <c r="C302" s="17">
        <v>203.0</v>
      </c>
      <c r="D302" s="17">
        <v>102.0</v>
      </c>
      <c r="E302" s="17">
        <v>77.0</v>
      </c>
      <c r="F302" s="17">
        <v>120.0</v>
      </c>
      <c r="G302" s="17" t="s">
        <v>1821</v>
      </c>
      <c r="H302" s="17">
        <v>14000.0</v>
      </c>
      <c r="I302" s="17">
        <v>1.07515297E8</v>
      </c>
      <c r="J302" s="17" t="s">
        <v>641</v>
      </c>
      <c r="K302" s="17" t="s">
        <v>713</v>
      </c>
      <c r="L302" s="17" t="s">
        <v>1822</v>
      </c>
      <c r="M302" s="17">
        <v>85833.0</v>
      </c>
      <c r="N302" s="17">
        <v>14552.0</v>
      </c>
      <c r="O302" s="17" t="s">
        <v>1823</v>
      </c>
      <c r="P302" s="17">
        <v>2.0</v>
      </c>
      <c r="Q302" s="17" t="s">
        <v>1824</v>
      </c>
      <c r="R302" s="18" t="s">
        <v>1825</v>
      </c>
      <c r="S302" s="17">
        <v>113.0</v>
      </c>
      <c r="T302" s="17" t="s">
        <v>50</v>
      </c>
      <c r="U302" s="17" t="s">
        <v>51</v>
      </c>
      <c r="V302" s="17" t="s">
        <v>108</v>
      </c>
      <c r="W302" s="17">
        <v>1.0E8</v>
      </c>
      <c r="X302" s="17">
        <v>2013.0</v>
      </c>
      <c r="Y302" s="17">
        <v>151.0</v>
      </c>
      <c r="Z302" s="17">
        <v>6.7</v>
      </c>
      <c r="AA302" s="17">
        <v>2.35</v>
      </c>
      <c r="AB302" s="17">
        <v>17000.0</v>
      </c>
    </row>
    <row r="303" ht="15.75" customHeight="1">
      <c r="A303" s="17" t="s">
        <v>53</v>
      </c>
      <c r="B303" s="17" t="s">
        <v>1826</v>
      </c>
      <c r="C303" s="17">
        <v>321.0</v>
      </c>
      <c r="D303" s="17">
        <v>103.0</v>
      </c>
      <c r="E303" s="17">
        <v>207.0</v>
      </c>
      <c r="F303" s="17">
        <v>3000.0</v>
      </c>
      <c r="G303" s="17" t="s">
        <v>578</v>
      </c>
      <c r="H303" s="17">
        <v>40000.0</v>
      </c>
      <c r="I303" s="17">
        <v>6.7631157E7</v>
      </c>
      <c r="J303" s="17" t="s">
        <v>1827</v>
      </c>
      <c r="K303" s="17" t="s">
        <v>57</v>
      </c>
      <c r="L303" s="17" t="s">
        <v>1828</v>
      </c>
      <c r="M303" s="17">
        <v>176598.0</v>
      </c>
      <c r="N303" s="17">
        <v>55175.0</v>
      </c>
      <c r="O303" s="17" t="s">
        <v>1829</v>
      </c>
      <c r="P303" s="17">
        <v>0.0</v>
      </c>
      <c r="Q303" s="17" t="s">
        <v>1830</v>
      </c>
      <c r="R303" s="18" t="s">
        <v>1831</v>
      </c>
      <c r="S303" s="17">
        <v>374.0</v>
      </c>
      <c r="T303" s="17" t="s">
        <v>50</v>
      </c>
      <c r="U303" s="17" t="s">
        <v>51</v>
      </c>
      <c r="V303" s="17" t="s">
        <v>52</v>
      </c>
      <c r="W303" s="17">
        <v>1.0E8</v>
      </c>
      <c r="X303" s="17">
        <v>2010.0</v>
      </c>
      <c r="Y303" s="17">
        <v>11000.0</v>
      </c>
      <c r="Z303" s="17">
        <v>6.0</v>
      </c>
      <c r="AA303" s="17">
        <v>2.35</v>
      </c>
      <c r="AB303" s="17">
        <v>25000.0</v>
      </c>
    </row>
    <row r="304" ht="15.75" customHeight="1">
      <c r="A304" s="17" t="s">
        <v>53</v>
      </c>
      <c r="B304" s="17" t="s">
        <v>1832</v>
      </c>
      <c r="C304" s="17">
        <v>174.0</v>
      </c>
      <c r="D304" s="17">
        <v>121.0</v>
      </c>
      <c r="E304" s="17">
        <v>0.0</v>
      </c>
      <c r="F304" s="17">
        <v>595.0</v>
      </c>
      <c r="G304" s="17" t="s">
        <v>1833</v>
      </c>
      <c r="H304" s="17">
        <v>1000.0</v>
      </c>
      <c r="I304" s="17">
        <v>6.6862068E7</v>
      </c>
      <c r="J304" s="17" t="s">
        <v>1834</v>
      </c>
      <c r="K304" s="17" t="s">
        <v>45</v>
      </c>
      <c r="L304" s="17" t="s">
        <v>1835</v>
      </c>
      <c r="M304" s="17">
        <v>89509.0</v>
      </c>
      <c r="N304" s="17">
        <v>3903.0</v>
      </c>
      <c r="O304" s="17" t="s">
        <v>1836</v>
      </c>
      <c r="P304" s="17">
        <v>0.0</v>
      </c>
      <c r="Q304" s="17" t="s">
        <v>1837</v>
      </c>
      <c r="R304" s="18" t="s">
        <v>1838</v>
      </c>
      <c r="S304" s="17">
        <v>524.0</v>
      </c>
      <c r="T304" s="17" t="s">
        <v>50</v>
      </c>
      <c r="U304" s="17" t="s">
        <v>51</v>
      </c>
      <c r="V304" s="17" t="s">
        <v>598</v>
      </c>
      <c r="W304" s="17">
        <v>8.3E7</v>
      </c>
      <c r="X304" s="17">
        <v>1999.0</v>
      </c>
      <c r="Y304" s="17">
        <v>1000.0</v>
      </c>
      <c r="Z304" s="17">
        <v>5.7</v>
      </c>
      <c r="AA304" s="17">
        <v>2.35</v>
      </c>
      <c r="AB304" s="17">
        <v>2000.0</v>
      </c>
    </row>
    <row r="305" ht="15.75" customHeight="1">
      <c r="A305" s="17" t="s">
        <v>53</v>
      </c>
      <c r="B305" s="17" t="s">
        <v>1028</v>
      </c>
      <c r="C305" s="17">
        <v>166.0</v>
      </c>
      <c r="D305" s="17">
        <v>143.0</v>
      </c>
      <c r="E305" s="17">
        <v>380.0</v>
      </c>
      <c r="F305" s="17">
        <v>452.0</v>
      </c>
      <c r="G305" s="17" t="s">
        <v>669</v>
      </c>
      <c r="H305" s="17">
        <v>29000.0</v>
      </c>
      <c r="I305" s="17">
        <v>5.7366262E7</v>
      </c>
      <c r="J305" s="17" t="s">
        <v>1839</v>
      </c>
      <c r="K305" s="17" t="s">
        <v>228</v>
      </c>
      <c r="L305" s="17" t="s">
        <v>1840</v>
      </c>
      <c r="M305" s="17">
        <v>400292.0</v>
      </c>
      <c r="N305" s="17">
        <v>33160.0</v>
      </c>
      <c r="O305" s="17" t="s">
        <v>1841</v>
      </c>
      <c r="P305" s="17">
        <v>0.0</v>
      </c>
      <c r="Q305" s="17" t="s">
        <v>1842</v>
      </c>
      <c r="R305" s="18" t="s">
        <v>1843</v>
      </c>
      <c r="S305" s="17">
        <v>657.0</v>
      </c>
      <c r="T305" s="17" t="s">
        <v>50</v>
      </c>
      <c r="U305" s="17" t="s">
        <v>780</v>
      </c>
      <c r="V305" s="17" t="s">
        <v>598</v>
      </c>
      <c r="W305" s="17">
        <v>1.0E8</v>
      </c>
      <c r="X305" s="17">
        <v>2006.0</v>
      </c>
      <c r="Y305" s="17">
        <v>3000.0</v>
      </c>
      <c r="Z305" s="17">
        <v>8.0</v>
      </c>
      <c r="AA305" s="17">
        <v>2.35</v>
      </c>
      <c r="AB305" s="17">
        <v>14000.0</v>
      </c>
    </row>
    <row r="306" ht="15.75" customHeight="1">
      <c r="A306" s="17" t="s">
        <v>53</v>
      </c>
      <c r="B306" s="17" t="s">
        <v>500</v>
      </c>
      <c r="C306" s="17">
        <v>606.0</v>
      </c>
      <c r="D306" s="17">
        <v>240.0</v>
      </c>
      <c r="E306" s="17">
        <v>17000.0</v>
      </c>
      <c r="F306" s="17">
        <v>4000.0</v>
      </c>
      <c r="G306" s="17" t="s">
        <v>673</v>
      </c>
      <c r="H306" s="17">
        <v>29000.0</v>
      </c>
      <c r="I306" s="17">
        <v>1.16866727E8</v>
      </c>
      <c r="J306" s="17" t="s">
        <v>1844</v>
      </c>
      <c r="K306" s="17" t="s">
        <v>228</v>
      </c>
      <c r="L306" s="17" t="s">
        <v>1845</v>
      </c>
      <c r="M306" s="17">
        <v>780588.0</v>
      </c>
      <c r="N306" s="17">
        <v>46057.0</v>
      </c>
      <c r="O306" s="17" t="s">
        <v>263</v>
      </c>
      <c r="P306" s="17">
        <v>3.0</v>
      </c>
      <c r="Q306" s="17" t="s">
        <v>1846</v>
      </c>
      <c r="R306" s="18" t="s">
        <v>1847</v>
      </c>
      <c r="S306" s="17">
        <v>1138.0</v>
      </c>
      <c r="T306" s="17" t="s">
        <v>50</v>
      </c>
      <c r="U306" s="17" t="s">
        <v>51</v>
      </c>
      <c r="V306" s="17" t="s">
        <v>598</v>
      </c>
      <c r="W306" s="17">
        <v>1.0E8</v>
      </c>
      <c r="X306" s="17">
        <v>2013.0</v>
      </c>
      <c r="Y306" s="17">
        <v>11000.0</v>
      </c>
      <c r="Z306" s="17">
        <v>8.2</v>
      </c>
      <c r="AA306" s="17">
        <v>2.35</v>
      </c>
      <c r="AB306" s="17">
        <v>138000.0</v>
      </c>
    </row>
    <row r="307" ht="15.75" customHeight="1">
      <c r="A307" s="17" t="s">
        <v>53</v>
      </c>
      <c r="B307" s="17" t="s">
        <v>1337</v>
      </c>
      <c r="C307" s="17">
        <v>144.0</v>
      </c>
      <c r="D307" s="17">
        <v>121.0</v>
      </c>
      <c r="E307" s="17">
        <v>541.0</v>
      </c>
      <c r="F307" s="17">
        <v>680.0</v>
      </c>
      <c r="G307" s="17" t="s">
        <v>1848</v>
      </c>
      <c r="H307" s="17">
        <v>920.0</v>
      </c>
      <c r="I307" s="17">
        <v>1.84031112E8</v>
      </c>
      <c r="J307" s="17" t="s">
        <v>56</v>
      </c>
      <c r="K307" s="17" t="s">
        <v>1339</v>
      </c>
      <c r="L307" s="17" t="s">
        <v>1849</v>
      </c>
      <c r="M307" s="17">
        <v>190786.0</v>
      </c>
      <c r="N307" s="17">
        <v>2880.0</v>
      </c>
      <c r="O307" s="17" t="s">
        <v>1850</v>
      </c>
      <c r="P307" s="17">
        <v>4.0</v>
      </c>
      <c r="Q307" s="17" t="s">
        <v>1851</v>
      </c>
      <c r="R307" s="18" t="s">
        <v>1852</v>
      </c>
      <c r="S307" s="17">
        <v>539.0</v>
      </c>
      <c r="T307" s="17" t="s">
        <v>50</v>
      </c>
      <c r="U307" s="17" t="s">
        <v>51</v>
      </c>
      <c r="V307" s="17" t="s">
        <v>52</v>
      </c>
      <c r="W307" s="17">
        <v>1.0E8</v>
      </c>
      <c r="X307" s="17">
        <v>1995.0</v>
      </c>
      <c r="Y307" s="17">
        <v>710.0</v>
      </c>
      <c r="Z307" s="17">
        <v>5.4</v>
      </c>
      <c r="AA307" s="17">
        <v>1.85</v>
      </c>
      <c r="AB307" s="17">
        <v>0.0</v>
      </c>
    </row>
    <row r="308" ht="15.75" customHeight="1">
      <c r="A308" s="17" t="s">
        <v>53</v>
      </c>
      <c r="B308" s="17" t="s">
        <v>1317</v>
      </c>
      <c r="C308" s="17">
        <v>192.0</v>
      </c>
      <c r="D308" s="17">
        <v>129.0</v>
      </c>
      <c r="E308" s="17">
        <v>719.0</v>
      </c>
      <c r="F308" s="17">
        <v>423.0</v>
      </c>
      <c r="G308" s="17" t="s">
        <v>1853</v>
      </c>
      <c r="H308" s="17">
        <v>660.0</v>
      </c>
      <c r="I308" s="17">
        <v>5.4700065E7</v>
      </c>
      <c r="J308" s="17" t="s">
        <v>1854</v>
      </c>
      <c r="K308" s="17" t="s">
        <v>1855</v>
      </c>
      <c r="L308" s="17" t="s">
        <v>1856</v>
      </c>
      <c r="M308" s="17">
        <v>221521.0</v>
      </c>
      <c r="N308" s="17">
        <v>2031.0</v>
      </c>
      <c r="O308" s="17" t="s">
        <v>1857</v>
      </c>
      <c r="P308" s="17">
        <v>0.0</v>
      </c>
      <c r="Q308" s="17" t="s">
        <v>1858</v>
      </c>
      <c r="R308" s="18" t="s">
        <v>1859</v>
      </c>
      <c r="S308" s="17">
        <v>1049.0</v>
      </c>
      <c r="T308" s="17" t="s">
        <v>50</v>
      </c>
      <c r="U308" s="17" t="s">
        <v>51</v>
      </c>
      <c r="V308" s="17" t="s">
        <v>598</v>
      </c>
      <c r="W308" s="17">
        <v>1.05E8</v>
      </c>
      <c r="X308" s="17">
        <v>1997.0</v>
      </c>
      <c r="Y308" s="17">
        <v>475.0</v>
      </c>
      <c r="Z308" s="17">
        <v>7.2</v>
      </c>
      <c r="AA308" s="17">
        <v>1.85</v>
      </c>
      <c r="AB308" s="17">
        <v>0.0</v>
      </c>
    </row>
    <row r="309" ht="15.75" customHeight="1">
      <c r="A309" s="17" t="s">
        <v>53</v>
      </c>
      <c r="B309" s="17" t="s">
        <v>1860</v>
      </c>
      <c r="C309" s="17">
        <v>511.0</v>
      </c>
      <c r="D309" s="17">
        <v>172.0</v>
      </c>
      <c r="E309" s="17">
        <v>670.0</v>
      </c>
      <c r="F309" s="17">
        <v>1000.0</v>
      </c>
      <c r="G309" s="17" t="s">
        <v>1861</v>
      </c>
      <c r="H309" s="17">
        <v>15000.0</v>
      </c>
      <c r="I309" s="17">
        <v>2.709858E7</v>
      </c>
      <c r="J309" s="17" t="s">
        <v>1862</v>
      </c>
      <c r="K309" s="17" t="s">
        <v>335</v>
      </c>
      <c r="L309" s="17" t="s">
        <v>1863</v>
      </c>
      <c r="M309" s="17">
        <v>284825.0</v>
      </c>
      <c r="N309" s="17">
        <v>22686.0</v>
      </c>
      <c r="O309" s="17" t="s">
        <v>406</v>
      </c>
      <c r="P309" s="17">
        <v>5.0</v>
      </c>
      <c r="Q309" s="17" t="s">
        <v>1864</v>
      </c>
      <c r="R309" s="18" t="s">
        <v>1865</v>
      </c>
      <c r="S309" s="17">
        <v>828.0</v>
      </c>
      <c r="T309" s="17" t="s">
        <v>50</v>
      </c>
      <c r="U309" s="17" t="s">
        <v>780</v>
      </c>
      <c r="V309" s="17" t="s">
        <v>598</v>
      </c>
      <c r="W309" s="17">
        <v>1.02E8</v>
      </c>
      <c r="X309" s="17">
        <v>2012.0</v>
      </c>
      <c r="Y309" s="17">
        <v>5000.0</v>
      </c>
      <c r="Z309" s="17">
        <v>7.5</v>
      </c>
      <c r="AA309" s="17">
        <v>2.35</v>
      </c>
      <c r="AB309" s="17">
        <v>124000.0</v>
      </c>
    </row>
    <row r="310" ht="15.75" customHeight="1">
      <c r="A310" s="17" t="s">
        <v>53</v>
      </c>
      <c r="B310" s="17" t="s">
        <v>124</v>
      </c>
      <c r="C310" s="17">
        <v>188.0</v>
      </c>
      <c r="D310" s="17">
        <v>101.0</v>
      </c>
      <c r="E310" s="17">
        <v>0.0</v>
      </c>
      <c r="F310" s="17">
        <v>577.0</v>
      </c>
      <c r="G310" s="17" t="s">
        <v>1061</v>
      </c>
      <c r="H310" s="17">
        <v>2000.0</v>
      </c>
      <c r="I310" s="17">
        <v>5.5673333E7</v>
      </c>
      <c r="J310" s="17" t="s">
        <v>1866</v>
      </c>
      <c r="K310" s="17" t="s">
        <v>1413</v>
      </c>
      <c r="L310" s="17" t="s">
        <v>1867</v>
      </c>
      <c r="M310" s="17">
        <v>65785.0</v>
      </c>
      <c r="N310" s="17">
        <v>4286.0</v>
      </c>
      <c r="O310" s="17" t="s">
        <v>1868</v>
      </c>
      <c r="P310" s="17">
        <v>1.0</v>
      </c>
      <c r="Q310" s="17" t="s">
        <v>1869</v>
      </c>
      <c r="R310" s="18" t="s">
        <v>1870</v>
      </c>
      <c r="S310" s="17">
        <v>160.0</v>
      </c>
      <c r="T310" s="17" t="s">
        <v>50</v>
      </c>
      <c r="U310" s="17" t="s">
        <v>51</v>
      </c>
      <c r="V310" s="17" t="s">
        <v>108</v>
      </c>
      <c r="W310" s="17">
        <v>8.0E7</v>
      </c>
      <c r="X310" s="17">
        <v>2010.0</v>
      </c>
      <c r="Y310" s="17">
        <v>653.0</v>
      </c>
      <c r="Z310" s="17">
        <v>7.0</v>
      </c>
      <c r="AA310" s="17">
        <v>2.35</v>
      </c>
      <c r="AB310" s="17">
        <v>16000.0</v>
      </c>
    </row>
    <row r="311" ht="15.75" customHeight="1">
      <c r="A311" s="17" t="s">
        <v>53</v>
      </c>
      <c r="B311" s="17" t="s">
        <v>1871</v>
      </c>
      <c r="C311" s="17">
        <v>212.0</v>
      </c>
      <c r="D311" s="17">
        <v>87.0</v>
      </c>
      <c r="E311" s="17">
        <v>26.0</v>
      </c>
      <c r="F311" s="17">
        <v>566.0</v>
      </c>
      <c r="G311" s="17" t="s">
        <v>1872</v>
      </c>
      <c r="H311" s="17">
        <v>827.0</v>
      </c>
      <c r="I311" s="17">
        <v>4.019871E7</v>
      </c>
      <c r="J311" s="17" t="s">
        <v>1873</v>
      </c>
      <c r="K311" s="17" t="s">
        <v>1559</v>
      </c>
      <c r="L311" s="17" t="s">
        <v>1874</v>
      </c>
      <c r="M311" s="17">
        <v>87451.0</v>
      </c>
      <c r="N311" s="17">
        <v>3144.0</v>
      </c>
      <c r="O311" s="17" t="s">
        <v>1875</v>
      </c>
      <c r="P311" s="17">
        <v>0.0</v>
      </c>
      <c r="Q311" s="17" t="s">
        <v>1876</v>
      </c>
      <c r="R311" s="18" t="s">
        <v>1877</v>
      </c>
      <c r="S311" s="17">
        <v>660.0</v>
      </c>
      <c r="T311" s="17" t="s">
        <v>50</v>
      </c>
      <c r="U311" s="17" t="s">
        <v>51</v>
      </c>
      <c r="V311" s="17" t="s">
        <v>52</v>
      </c>
      <c r="W311" s="17">
        <v>1.0E8</v>
      </c>
      <c r="X311" s="17">
        <v>2004.0</v>
      </c>
      <c r="Y311" s="17">
        <v>825.0</v>
      </c>
      <c r="Z311" s="17">
        <v>3.3</v>
      </c>
      <c r="AA311" s="17">
        <v>2.35</v>
      </c>
      <c r="AB311" s="17">
        <v>0.0</v>
      </c>
    </row>
    <row r="312" ht="15.75" customHeight="1">
      <c r="A312" s="17" t="s">
        <v>53</v>
      </c>
      <c r="B312" s="17" t="s">
        <v>273</v>
      </c>
      <c r="C312" s="17">
        <v>245.0</v>
      </c>
      <c r="D312" s="17">
        <v>101.0</v>
      </c>
      <c r="E312" s="17">
        <v>420.0</v>
      </c>
      <c r="F312" s="17">
        <v>467.0</v>
      </c>
      <c r="G312" s="17" t="s">
        <v>1829</v>
      </c>
      <c r="H312" s="17">
        <v>12000.0</v>
      </c>
      <c r="I312" s="17">
        <v>7.2660029E7</v>
      </c>
      <c r="J312" s="17" t="s">
        <v>140</v>
      </c>
      <c r="K312" s="17" t="s">
        <v>1085</v>
      </c>
      <c r="L312" s="17" t="s">
        <v>1878</v>
      </c>
      <c r="M312" s="17">
        <v>115687.0</v>
      </c>
      <c r="N312" s="17">
        <v>16235.0</v>
      </c>
      <c r="O312" s="17" t="s">
        <v>1879</v>
      </c>
      <c r="P312" s="17">
        <v>0.0</v>
      </c>
      <c r="Q312" s="17" t="s">
        <v>1880</v>
      </c>
      <c r="R312" s="18" t="s">
        <v>1881</v>
      </c>
      <c r="S312" s="17">
        <v>269.0</v>
      </c>
      <c r="T312" s="17" t="s">
        <v>50</v>
      </c>
      <c r="U312" s="17" t="s">
        <v>51</v>
      </c>
      <c r="V312" s="17" t="s">
        <v>52</v>
      </c>
      <c r="W312" s="17">
        <v>1.0E8</v>
      </c>
      <c r="X312" s="17">
        <v>2014.0</v>
      </c>
      <c r="Y312" s="17">
        <v>3000.0</v>
      </c>
      <c r="Z312" s="17">
        <v>6.0</v>
      </c>
      <c r="AA312" s="17">
        <v>2.35</v>
      </c>
      <c r="AB312" s="17">
        <v>21000.0</v>
      </c>
    </row>
    <row r="313" ht="15.75" customHeight="1">
      <c r="A313" s="17" t="s">
        <v>53</v>
      </c>
      <c r="B313" s="17" t="s">
        <v>1671</v>
      </c>
      <c r="C313" s="17">
        <v>127.0</v>
      </c>
      <c r="D313" s="17">
        <v>95.0</v>
      </c>
      <c r="E313" s="17">
        <v>63.0</v>
      </c>
      <c r="F313" s="17">
        <v>720.0</v>
      </c>
      <c r="G313" s="17" t="s">
        <v>971</v>
      </c>
      <c r="H313" s="17">
        <v>23000.0</v>
      </c>
      <c r="I313" s="17">
        <v>3.8120554E7</v>
      </c>
      <c r="J313" s="17" t="s">
        <v>429</v>
      </c>
      <c r="K313" s="17" t="s">
        <v>76</v>
      </c>
      <c r="L313" s="17" t="s">
        <v>1882</v>
      </c>
      <c r="M313" s="17">
        <v>71527.0</v>
      </c>
      <c r="N313" s="17">
        <v>26940.0</v>
      </c>
      <c r="O313" s="17" t="s">
        <v>1883</v>
      </c>
      <c r="P313" s="17">
        <v>0.0</v>
      </c>
      <c r="Q313" s="17" t="s">
        <v>1884</v>
      </c>
      <c r="R313" s="18" t="s">
        <v>1885</v>
      </c>
      <c r="S313" s="17">
        <v>217.0</v>
      </c>
      <c r="T313" s="17" t="s">
        <v>50</v>
      </c>
      <c r="U313" s="17" t="s">
        <v>51</v>
      </c>
      <c r="V313" s="17" t="s">
        <v>108</v>
      </c>
      <c r="W313" s="17">
        <v>1.4E8</v>
      </c>
      <c r="X313" s="17">
        <v>2002.0</v>
      </c>
      <c r="Y313" s="17">
        <v>770.0</v>
      </c>
      <c r="Z313" s="17">
        <v>7.1</v>
      </c>
      <c r="AA313" s="17">
        <v>1.5</v>
      </c>
      <c r="AB313" s="17">
        <v>0.0</v>
      </c>
    </row>
    <row r="314" ht="15.75" customHeight="1">
      <c r="A314" s="17" t="s">
        <v>53</v>
      </c>
      <c r="B314" s="17" t="s">
        <v>1886</v>
      </c>
      <c r="C314" s="17">
        <v>167.0</v>
      </c>
      <c r="D314" s="17">
        <v>102.0</v>
      </c>
      <c r="E314" s="17">
        <v>52.0</v>
      </c>
      <c r="F314" s="17">
        <v>526.0</v>
      </c>
      <c r="G314" s="17" t="s">
        <v>1887</v>
      </c>
      <c r="H314" s="17">
        <v>8000.0</v>
      </c>
      <c r="I314" s="17">
        <v>4.9392095E7</v>
      </c>
      <c r="J314" s="17" t="s">
        <v>1888</v>
      </c>
      <c r="K314" s="17" t="s">
        <v>1262</v>
      </c>
      <c r="L314" s="17" t="s">
        <v>1889</v>
      </c>
      <c r="M314" s="17">
        <v>52029.0</v>
      </c>
      <c r="N314" s="17">
        <v>10552.0</v>
      </c>
      <c r="O314" s="17" t="s">
        <v>1890</v>
      </c>
      <c r="P314" s="17">
        <v>1.0</v>
      </c>
      <c r="Q314" s="17" t="s">
        <v>1891</v>
      </c>
      <c r="R314" s="18" t="s">
        <v>1892</v>
      </c>
      <c r="S314" s="17">
        <v>224.0</v>
      </c>
      <c r="T314" s="17" t="s">
        <v>50</v>
      </c>
      <c r="U314" s="17" t="s">
        <v>51</v>
      </c>
      <c r="V314" s="17" t="s">
        <v>52</v>
      </c>
      <c r="W314" s="17">
        <v>1.0E8</v>
      </c>
      <c r="X314" s="17">
        <v>2009.0</v>
      </c>
      <c r="Y314" s="17">
        <v>735.0</v>
      </c>
      <c r="Z314" s="17">
        <v>5.4</v>
      </c>
      <c r="AA314" s="17">
        <v>1.85</v>
      </c>
      <c r="AB314" s="17">
        <v>0.0</v>
      </c>
    </row>
    <row r="315" ht="15.75" customHeight="1">
      <c r="A315" s="17" t="s">
        <v>53</v>
      </c>
      <c r="B315" s="17" t="s">
        <v>1893</v>
      </c>
      <c r="C315" s="17">
        <v>320.0</v>
      </c>
      <c r="D315" s="17">
        <v>131.0</v>
      </c>
      <c r="E315" s="17">
        <v>385.0</v>
      </c>
      <c r="F315" s="17">
        <v>11000.0</v>
      </c>
      <c r="G315" s="17" t="s">
        <v>1797</v>
      </c>
      <c r="H315" s="17">
        <v>26000.0</v>
      </c>
      <c r="I315" s="17">
        <v>3.9292022E7</v>
      </c>
      <c r="J315" s="17" t="s">
        <v>64</v>
      </c>
      <c r="K315" s="17" t="s">
        <v>348</v>
      </c>
      <c r="L315" s="17" t="s">
        <v>1894</v>
      </c>
      <c r="M315" s="17">
        <v>127258.0</v>
      </c>
      <c r="N315" s="17">
        <v>52610.0</v>
      </c>
      <c r="O315" s="17" t="s">
        <v>404</v>
      </c>
      <c r="P315" s="17">
        <v>15.0</v>
      </c>
      <c r="Q315" s="17" t="s">
        <v>1895</v>
      </c>
      <c r="R315" s="18" t="s">
        <v>1896</v>
      </c>
      <c r="S315" s="17">
        <v>351.0</v>
      </c>
      <c r="T315" s="17" t="s">
        <v>50</v>
      </c>
      <c r="U315" s="17" t="s">
        <v>51</v>
      </c>
      <c r="V315" s="17" t="s">
        <v>52</v>
      </c>
      <c r="W315" s="17">
        <v>9.0E7</v>
      </c>
      <c r="X315" s="17">
        <v>2014.0</v>
      </c>
      <c r="Y315" s="17">
        <v>13000.0</v>
      </c>
      <c r="Z315" s="17">
        <v>6.1</v>
      </c>
      <c r="AA315" s="17">
        <v>2.35</v>
      </c>
      <c r="AB315" s="17">
        <v>56000.0</v>
      </c>
    </row>
    <row r="316" ht="15.75" customHeight="1">
      <c r="A316" s="17" t="s">
        <v>53</v>
      </c>
      <c r="B316" s="17" t="s">
        <v>1897</v>
      </c>
      <c r="C316" s="17">
        <v>163.0</v>
      </c>
      <c r="D316" s="17">
        <v>114.0</v>
      </c>
      <c r="E316" s="17">
        <v>19.0</v>
      </c>
      <c r="F316" s="17">
        <v>848.0</v>
      </c>
      <c r="G316" s="17" t="s">
        <v>890</v>
      </c>
      <c r="H316" s="17">
        <v>1000.0</v>
      </c>
      <c r="I316" s="17">
        <v>2.8772222E7</v>
      </c>
      <c r="J316" s="17" t="s">
        <v>1898</v>
      </c>
      <c r="K316" s="17" t="s">
        <v>403</v>
      </c>
      <c r="L316" s="17" t="s">
        <v>1899</v>
      </c>
      <c r="M316" s="17">
        <v>33953.0</v>
      </c>
      <c r="N316" s="17">
        <v>3962.0</v>
      </c>
      <c r="O316" s="17" t="s">
        <v>483</v>
      </c>
      <c r="P316" s="17">
        <v>1.0</v>
      </c>
      <c r="Q316" s="17" t="s">
        <v>1900</v>
      </c>
      <c r="R316" s="18" t="s">
        <v>1901</v>
      </c>
      <c r="S316" s="17">
        <v>163.0</v>
      </c>
      <c r="T316" s="17" t="s">
        <v>50</v>
      </c>
      <c r="U316" s="17" t="s">
        <v>51</v>
      </c>
      <c r="V316" s="17" t="s">
        <v>52</v>
      </c>
      <c r="W316" s="17">
        <v>1.05E8</v>
      </c>
      <c r="X316" s="17">
        <v>2015.0</v>
      </c>
      <c r="Y316" s="17">
        <v>897.0</v>
      </c>
      <c r="Z316" s="17">
        <v>5.3</v>
      </c>
      <c r="AA316" s="17">
        <v>2.35</v>
      </c>
      <c r="AB316" s="17">
        <v>37000.0</v>
      </c>
    </row>
    <row r="317" ht="15.75" customHeight="1">
      <c r="A317" s="17" t="s">
        <v>53</v>
      </c>
      <c r="B317" s="17" t="s">
        <v>1902</v>
      </c>
      <c r="C317" s="17">
        <v>78.0</v>
      </c>
      <c r="D317" s="17">
        <v>94.0</v>
      </c>
      <c r="E317" s="17">
        <v>6.0</v>
      </c>
      <c r="F317" s="17">
        <v>227.0</v>
      </c>
      <c r="G317" s="17" t="s">
        <v>1903</v>
      </c>
      <c r="H317" s="17">
        <v>490.0</v>
      </c>
      <c r="I317" s="17">
        <v>1.7010646E7</v>
      </c>
      <c r="J317" s="17" t="s">
        <v>528</v>
      </c>
      <c r="K317" s="17" t="s">
        <v>1904</v>
      </c>
      <c r="L317" s="17" t="s">
        <v>1905</v>
      </c>
      <c r="M317" s="17">
        <v>40751.0</v>
      </c>
      <c r="N317" s="17">
        <v>1195.0</v>
      </c>
      <c r="O317" s="17" t="s">
        <v>1906</v>
      </c>
      <c r="P317" s="17">
        <v>0.0</v>
      </c>
      <c r="Q317" s="17" t="s">
        <v>1907</v>
      </c>
      <c r="R317" s="18" t="s">
        <v>1908</v>
      </c>
      <c r="S317" s="17">
        <v>239.0</v>
      </c>
      <c r="T317" s="17" t="s">
        <v>50</v>
      </c>
      <c r="U317" s="17" t="s">
        <v>51</v>
      </c>
      <c r="V317" s="17" t="s">
        <v>108</v>
      </c>
      <c r="W317" s="17">
        <v>8.4E7</v>
      </c>
      <c r="X317" s="17">
        <v>2005.0</v>
      </c>
      <c r="Y317" s="17">
        <v>294.0</v>
      </c>
      <c r="Z317" s="17">
        <v>2.2</v>
      </c>
      <c r="AA317" s="17">
        <v>1.85</v>
      </c>
      <c r="AB317" s="17">
        <v>881.0</v>
      </c>
    </row>
    <row r="318" ht="15.75" customHeight="1">
      <c r="A318" s="17" t="s">
        <v>53</v>
      </c>
      <c r="B318" s="17" t="s">
        <v>863</v>
      </c>
      <c r="C318" s="17">
        <v>289.0</v>
      </c>
      <c r="D318" s="17">
        <v>122.0</v>
      </c>
      <c r="E318" s="17">
        <v>2000.0</v>
      </c>
      <c r="F318" s="17">
        <v>571.0</v>
      </c>
      <c r="G318" s="17" t="s">
        <v>1909</v>
      </c>
      <c r="H318" s="17">
        <v>26000.0</v>
      </c>
      <c r="I318" s="17">
        <v>2.4985612E7</v>
      </c>
      <c r="J318" s="17" t="s">
        <v>1910</v>
      </c>
      <c r="K318" s="17" t="s">
        <v>111</v>
      </c>
      <c r="L318" s="17" t="s">
        <v>1911</v>
      </c>
      <c r="M318" s="17">
        <v>71782.0</v>
      </c>
      <c r="N318" s="17">
        <v>28328.0</v>
      </c>
      <c r="O318" s="17" t="s">
        <v>1912</v>
      </c>
      <c r="P318" s="17">
        <v>0.0</v>
      </c>
      <c r="Q318" s="17" t="s">
        <v>1913</v>
      </c>
      <c r="R318" s="18" t="s">
        <v>1914</v>
      </c>
      <c r="S318" s="17">
        <v>161.0</v>
      </c>
      <c r="T318" s="17" t="s">
        <v>50</v>
      </c>
      <c r="U318" s="17" t="s">
        <v>51</v>
      </c>
      <c r="V318" s="17" t="s">
        <v>52</v>
      </c>
      <c r="W318" s="17">
        <v>1.0E8</v>
      </c>
      <c r="X318" s="17">
        <v>2015.0</v>
      </c>
      <c r="Y318" s="17">
        <v>911.0</v>
      </c>
      <c r="Z318" s="17">
        <v>7.0</v>
      </c>
      <c r="AA318" s="17">
        <v>1.85</v>
      </c>
      <c r="AB318" s="17">
        <v>27000.0</v>
      </c>
    </row>
    <row r="319" ht="15.75" customHeight="1">
      <c r="A319" s="17" t="s">
        <v>53</v>
      </c>
      <c r="B319" s="17" t="s">
        <v>1915</v>
      </c>
      <c r="C319" s="17">
        <v>66.0</v>
      </c>
      <c r="D319" s="17">
        <v>95.0</v>
      </c>
      <c r="E319" s="17">
        <v>31.0</v>
      </c>
      <c r="F319" s="17">
        <v>683.0</v>
      </c>
      <c r="G319" s="17" t="s">
        <v>1916</v>
      </c>
      <c r="H319" s="17">
        <v>3000.0</v>
      </c>
      <c r="I319" s="17">
        <v>4411102.0</v>
      </c>
      <c r="J319" s="17" t="s">
        <v>1917</v>
      </c>
      <c r="K319" s="17" t="s">
        <v>995</v>
      </c>
      <c r="L319" s="17" t="s">
        <v>1918</v>
      </c>
      <c r="M319" s="17">
        <v>20295.0</v>
      </c>
      <c r="N319" s="17">
        <v>6161.0</v>
      </c>
      <c r="O319" s="17" t="s">
        <v>1919</v>
      </c>
      <c r="P319" s="17">
        <v>1.0</v>
      </c>
      <c r="Q319" s="17" t="s">
        <v>1920</v>
      </c>
      <c r="R319" s="18" t="s">
        <v>1921</v>
      </c>
      <c r="S319" s="17">
        <v>164.0</v>
      </c>
      <c r="T319" s="17" t="s">
        <v>50</v>
      </c>
      <c r="U319" s="17" t="s">
        <v>51</v>
      </c>
      <c r="V319" s="17" t="s">
        <v>52</v>
      </c>
      <c r="W319" s="17">
        <v>1.0E8</v>
      </c>
      <c r="X319" s="17">
        <v>2002.0</v>
      </c>
      <c r="Y319" s="17">
        <v>695.0</v>
      </c>
      <c r="Z319" s="17">
        <v>3.8</v>
      </c>
      <c r="AA319" s="17">
        <v>1.85</v>
      </c>
      <c r="AB319" s="17">
        <v>416.0</v>
      </c>
    </row>
    <row r="320" ht="15.75" customHeight="1">
      <c r="A320" s="17" t="s">
        <v>53</v>
      </c>
      <c r="B320" s="17" t="s">
        <v>1168</v>
      </c>
      <c r="C320" s="17">
        <v>266.0</v>
      </c>
      <c r="D320" s="17">
        <v>115.0</v>
      </c>
      <c r="E320" s="17">
        <v>521.0</v>
      </c>
      <c r="F320" s="17">
        <v>95.0</v>
      </c>
      <c r="G320" s="17" t="s">
        <v>1922</v>
      </c>
      <c r="H320" s="17">
        <v>13000.0</v>
      </c>
      <c r="I320" s="17">
        <v>3.5024475E7</v>
      </c>
      <c r="J320" s="17" t="s">
        <v>1923</v>
      </c>
      <c r="K320" s="17" t="s">
        <v>1170</v>
      </c>
      <c r="L320" s="17" t="s">
        <v>1924</v>
      </c>
      <c r="M320" s="17">
        <v>110364.0</v>
      </c>
      <c r="N320" s="17">
        <v>13761.0</v>
      </c>
      <c r="O320" s="17" t="s">
        <v>1925</v>
      </c>
      <c r="P320" s="17">
        <v>1.0</v>
      </c>
      <c r="Q320" s="17" t="s">
        <v>1926</v>
      </c>
      <c r="R320" s="18" t="s">
        <v>1927</v>
      </c>
      <c r="S320" s="17">
        <v>261.0</v>
      </c>
      <c r="T320" s="17" t="s">
        <v>50</v>
      </c>
      <c r="U320" s="17" t="s">
        <v>1478</v>
      </c>
      <c r="V320" s="17" t="s">
        <v>598</v>
      </c>
      <c r="W320" s="17">
        <v>1.0E8</v>
      </c>
      <c r="X320" s="17">
        <v>2010.0</v>
      </c>
      <c r="Y320" s="17">
        <v>537.0</v>
      </c>
      <c r="Z320" s="17">
        <v>6.9</v>
      </c>
      <c r="AA320" s="17">
        <v>2.35</v>
      </c>
      <c r="AB320" s="17">
        <v>0.0</v>
      </c>
    </row>
    <row r="321" ht="15.75" customHeight="1">
      <c r="A321" s="17" t="s">
        <v>53</v>
      </c>
      <c r="B321" s="17" t="s">
        <v>1928</v>
      </c>
      <c r="C321" s="17">
        <v>208.0</v>
      </c>
      <c r="D321" s="17">
        <v>88.0</v>
      </c>
      <c r="E321" s="17">
        <v>20.0</v>
      </c>
      <c r="F321" s="17">
        <v>36.0</v>
      </c>
      <c r="G321" s="17" t="s">
        <v>1929</v>
      </c>
      <c r="H321" s="17">
        <v>144.0</v>
      </c>
      <c r="I321" s="17">
        <v>1.30174897E8</v>
      </c>
      <c r="J321" s="17" t="s">
        <v>484</v>
      </c>
      <c r="K321" s="17" t="s">
        <v>1930</v>
      </c>
      <c r="L321" s="17" t="s">
        <v>1931</v>
      </c>
      <c r="M321" s="17">
        <v>27918.0</v>
      </c>
      <c r="N321" s="17">
        <v>309.0</v>
      </c>
      <c r="O321" s="17" t="s">
        <v>1932</v>
      </c>
      <c r="P321" s="17">
        <v>0.0</v>
      </c>
      <c r="Q321" s="17" t="s">
        <v>1933</v>
      </c>
      <c r="R321" s="18" t="s">
        <v>1934</v>
      </c>
      <c r="S321" s="17">
        <v>155.0</v>
      </c>
      <c r="T321" s="17" t="s">
        <v>50</v>
      </c>
      <c r="U321" s="17" t="s">
        <v>51</v>
      </c>
      <c r="V321" s="17" t="s">
        <v>290</v>
      </c>
      <c r="W321" s="17">
        <v>9.9E7</v>
      </c>
      <c r="X321" s="17">
        <v>2015.0</v>
      </c>
      <c r="Y321" s="17">
        <v>42.0</v>
      </c>
      <c r="Z321" s="17">
        <v>7.2</v>
      </c>
      <c r="AA321" s="17">
        <v>1.85</v>
      </c>
      <c r="AB321" s="17">
        <v>33000.0</v>
      </c>
    </row>
    <row r="322" ht="15.75" customHeight="1">
      <c r="A322" s="17" t="s">
        <v>53</v>
      </c>
      <c r="B322" s="17" t="s">
        <v>1935</v>
      </c>
      <c r="C322" s="17">
        <v>97.0</v>
      </c>
      <c r="D322" s="17">
        <v>110.0</v>
      </c>
      <c r="E322" s="17">
        <v>342.0</v>
      </c>
      <c r="F322" s="17">
        <v>393.0</v>
      </c>
      <c r="G322" s="17" t="s">
        <v>1936</v>
      </c>
      <c r="H322" s="17">
        <v>623.0</v>
      </c>
      <c r="I322" s="17">
        <v>1.02E7</v>
      </c>
      <c r="J322" s="17" t="s">
        <v>1937</v>
      </c>
      <c r="K322" s="17" t="s">
        <v>1938</v>
      </c>
      <c r="L322" s="17" t="s">
        <v>1939</v>
      </c>
      <c r="M322" s="17">
        <v>18697.0</v>
      </c>
      <c r="N322" s="17">
        <v>1722.0</v>
      </c>
      <c r="O322" s="17" t="s">
        <v>1940</v>
      </c>
      <c r="P322" s="17">
        <v>0.0</v>
      </c>
      <c r="Q322" s="17" t="s">
        <v>1941</v>
      </c>
      <c r="R322" s="18" t="s">
        <v>1942</v>
      </c>
      <c r="S322" s="17">
        <v>263.0</v>
      </c>
      <c r="T322" s="17" t="s">
        <v>50</v>
      </c>
      <c r="U322" s="17" t="s">
        <v>51</v>
      </c>
      <c r="V322" s="17" t="s">
        <v>108</v>
      </c>
      <c r="W322" s="17">
        <v>1.0E7</v>
      </c>
      <c r="X322" s="17">
        <v>1997.0</v>
      </c>
      <c r="Y322" s="17">
        <v>508.0</v>
      </c>
      <c r="Z322" s="17">
        <v>7.3</v>
      </c>
      <c r="AA322" s="17">
        <v>1.85</v>
      </c>
      <c r="AB322" s="17">
        <v>578.0</v>
      </c>
    </row>
    <row r="323" ht="15.75" customHeight="1">
      <c r="A323" s="17" t="s">
        <v>53</v>
      </c>
      <c r="B323" s="17" t="s">
        <v>548</v>
      </c>
      <c r="C323" s="17">
        <v>202.0</v>
      </c>
      <c r="D323" s="17">
        <v>130.0</v>
      </c>
      <c r="E323" s="17">
        <v>208.0</v>
      </c>
      <c r="F323" s="17">
        <v>591.0</v>
      </c>
      <c r="G323" s="17" t="s">
        <v>513</v>
      </c>
      <c r="H323" s="17">
        <v>12000.0</v>
      </c>
      <c r="I323" s="17">
        <v>2.0200764E8</v>
      </c>
      <c r="J323" s="17" t="s">
        <v>1943</v>
      </c>
      <c r="K323" s="17" t="s">
        <v>1085</v>
      </c>
      <c r="L323" s="17" t="s">
        <v>1944</v>
      </c>
      <c r="M323" s="17">
        <v>248045.0</v>
      </c>
      <c r="N323" s="17">
        <v>15972.0</v>
      </c>
      <c r="O323" s="17" t="s">
        <v>1945</v>
      </c>
      <c r="P323" s="17">
        <v>5.0</v>
      </c>
      <c r="Q323" s="17" t="s">
        <v>1946</v>
      </c>
      <c r="R323" s="18" t="s">
        <v>1947</v>
      </c>
      <c r="S323" s="17">
        <v>890.0</v>
      </c>
      <c r="T323" s="17" t="s">
        <v>50</v>
      </c>
      <c r="U323" s="17" t="s">
        <v>51</v>
      </c>
      <c r="V323" s="17" t="s">
        <v>52</v>
      </c>
      <c r="W323" s="17">
        <v>9.8E7</v>
      </c>
      <c r="X323" s="17">
        <v>2001.0</v>
      </c>
      <c r="Y323" s="17">
        <v>3000.0</v>
      </c>
      <c r="Z323" s="17">
        <v>6.3</v>
      </c>
      <c r="AA323" s="17">
        <v>2.35</v>
      </c>
      <c r="AB323" s="17">
        <v>0.0</v>
      </c>
    </row>
    <row r="324" ht="15.75" customHeight="1">
      <c r="A324" s="17" t="s">
        <v>53</v>
      </c>
      <c r="B324" s="17" t="s">
        <v>500</v>
      </c>
      <c r="C324" s="17">
        <v>233.0</v>
      </c>
      <c r="D324" s="17">
        <v>216.0</v>
      </c>
      <c r="E324" s="17">
        <v>17000.0</v>
      </c>
      <c r="F324" s="17">
        <v>1000.0</v>
      </c>
      <c r="G324" s="17" t="s">
        <v>241</v>
      </c>
      <c r="H324" s="17">
        <v>29000.0</v>
      </c>
      <c r="I324" s="17">
        <v>7.7679638E7</v>
      </c>
      <c r="J324" s="17" t="s">
        <v>1948</v>
      </c>
      <c r="K324" s="17" t="s">
        <v>228</v>
      </c>
      <c r="L324" s="17" t="s">
        <v>1949</v>
      </c>
      <c r="M324" s="17">
        <v>314033.0</v>
      </c>
      <c r="N324" s="17">
        <v>47657.0</v>
      </c>
      <c r="O324" s="17" t="s">
        <v>406</v>
      </c>
      <c r="P324" s="17">
        <v>3.0</v>
      </c>
      <c r="Q324" s="17" t="s">
        <v>1950</v>
      </c>
      <c r="R324" s="18" t="s">
        <v>1951</v>
      </c>
      <c r="S324" s="17">
        <v>1166.0</v>
      </c>
      <c r="T324" s="17" t="s">
        <v>50</v>
      </c>
      <c r="U324" s="17" t="s">
        <v>51</v>
      </c>
      <c r="V324" s="17" t="s">
        <v>598</v>
      </c>
      <c r="W324" s="17">
        <v>1.0E8</v>
      </c>
      <c r="X324" s="17">
        <v>2002.0</v>
      </c>
      <c r="Y324" s="17">
        <v>14000.0</v>
      </c>
      <c r="Z324" s="17">
        <v>7.5</v>
      </c>
      <c r="AA324" s="17">
        <v>2.35</v>
      </c>
      <c r="AB324" s="17">
        <v>0.0</v>
      </c>
    </row>
    <row r="325" ht="15.75" customHeight="1">
      <c r="A325" s="17" t="s">
        <v>53</v>
      </c>
      <c r="B325" s="17" t="s">
        <v>1952</v>
      </c>
      <c r="C325" s="17">
        <v>136.0</v>
      </c>
      <c r="D325" s="17">
        <v>146.0</v>
      </c>
      <c r="E325" s="17">
        <v>611.0</v>
      </c>
      <c r="F325" s="17">
        <v>28.0</v>
      </c>
      <c r="G325" s="17" t="s">
        <v>1953</v>
      </c>
      <c r="H325" s="17">
        <v>23000.0</v>
      </c>
      <c r="I325" s="17">
        <v>9213.0</v>
      </c>
      <c r="J325" s="17" t="s">
        <v>1954</v>
      </c>
      <c r="K325" s="17" t="s">
        <v>72</v>
      </c>
      <c r="L325" s="17" t="s">
        <v>1955</v>
      </c>
      <c r="M325" s="17">
        <v>38690.0</v>
      </c>
      <c r="N325" s="17">
        <v>23240.0</v>
      </c>
      <c r="O325" s="17" t="s">
        <v>1956</v>
      </c>
      <c r="P325" s="17">
        <v>2.0</v>
      </c>
      <c r="Q325" s="17" t="s">
        <v>1957</v>
      </c>
      <c r="R325" s="18" t="s">
        <v>1958</v>
      </c>
      <c r="S325" s="17">
        <v>130.0</v>
      </c>
      <c r="T325" s="17" t="s">
        <v>1959</v>
      </c>
      <c r="U325" s="17" t="s">
        <v>905</v>
      </c>
      <c r="V325" s="17" t="s">
        <v>598</v>
      </c>
      <c r="W325" s="17">
        <v>9.4E7</v>
      </c>
      <c r="X325" s="17">
        <v>2011.0</v>
      </c>
      <c r="Y325" s="17">
        <v>196.0</v>
      </c>
      <c r="Z325" s="17">
        <v>7.6</v>
      </c>
      <c r="AA325" s="17">
        <v>2.35</v>
      </c>
      <c r="AB325" s="17">
        <v>13000.0</v>
      </c>
    </row>
    <row r="326" ht="15.75" customHeight="1">
      <c r="A326" s="17" t="s">
        <v>53</v>
      </c>
      <c r="B326" s="17" t="s">
        <v>1960</v>
      </c>
      <c r="C326" s="17">
        <v>154.0</v>
      </c>
      <c r="D326" s="17">
        <v>85.0</v>
      </c>
      <c r="E326" s="17">
        <v>9.0</v>
      </c>
      <c r="F326" s="17">
        <v>970.0</v>
      </c>
      <c r="G326" s="17" t="s">
        <v>1961</v>
      </c>
      <c r="H326" s="17">
        <v>12000.0</v>
      </c>
      <c r="I326" s="17">
        <v>5.8867694E7</v>
      </c>
      <c r="J326" s="17" t="s">
        <v>1962</v>
      </c>
      <c r="K326" s="17" t="s">
        <v>314</v>
      </c>
      <c r="L326" s="17" t="s">
        <v>1963</v>
      </c>
      <c r="M326" s="17">
        <v>54077.0</v>
      </c>
      <c r="N326" s="17">
        <v>25590.0</v>
      </c>
      <c r="O326" s="17" t="s">
        <v>1964</v>
      </c>
      <c r="P326" s="17">
        <v>0.0</v>
      </c>
      <c r="Q326" s="17" t="s">
        <v>1965</v>
      </c>
      <c r="R326" s="18" t="s">
        <v>1966</v>
      </c>
      <c r="S326" s="17">
        <v>112.0</v>
      </c>
      <c r="T326" s="17" t="s">
        <v>50</v>
      </c>
      <c r="U326" s="17" t="s">
        <v>51</v>
      </c>
      <c r="V326" s="17" t="s">
        <v>108</v>
      </c>
      <c r="W326" s="17">
        <v>1.0E8</v>
      </c>
      <c r="X326" s="17">
        <v>2007.0</v>
      </c>
      <c r="Y326" s="17">
        <v>11000.0</v>
      </c>
      <c r="Z326" s="17">
        <v>6.8</v>
      </c>
      <c r="AA326" s="17">
        <v>1.85</v>
      </c>
      <c r="AB326" s="17">
        <v>0.0</v>
      </c>
    </row>
    <row r="327" ht="15.75" customHeight="1">
      <c r="A327" s="17" t="s">
        <v>53</v>
      </c>
      <c r="B327" s="17" t="s">
        <v>1967</v>
      </c>
      <c r="C327" s="17">
        <v>169.0</v>
      </c>
      <c r="D327" s="17">
        <v>93.0</v>
      </c>
      <c r="E327" s="17">
        <v>0.0</v>
      </c>
      <c r="F327" s="17">
        <v>465.0</v>
      </c>
      <c r="G327" s="17" t="s">
        <v>915</v>
      </c>
      <c r="H327" s="17">
        <v>11000.0</v>
      </c>
      <c r="I327" s="17">
        <v>5.9475623E7</v>
      </c>
      <c r="J327" s="17" t="s">
        <v>1968</v>
      </c>
      <c r="K327" s="17" t="s">
        <v>1969</v>
      </c>
      <c r="L327" s="17" t="s">
        <v>1970</v>
      </c>
      <c r="M327" s="17">
        <v>49739.0</v>
      </c>
      <c r="N327" s="17">
        <v>13748.0</v>
      </c>
      <c r="O327" s="17" t="s">
        <v>1971</v>
      </c>
      <c r="P327" s="17">
        <v>1.0</v>
      </c>
      <c r="Q327" s="17" t="s">
        <v>1972</v>
      </c>
      <c r="R327" s="18" t="s">
        <v>1973</v>
      </c>
      <c r="S327" s="17">
        <v>407.0</v>
      </c>
      <c r="T327" s="17" t="s">
        <v>50</v>
      </c>
      <c r="U327" s="17" t="s">
        <v>51</v>
      </c>
      <c r="V327" s="17" t="s">
        <v>52</v>
      </c>
      <c r="W327" s="17">
        <v>9.0E7</v>
      </c>
      <c r="X327" s="17">
        <v>2004.0</v>
      </c>
      <c r="Y327" s="17">
        <v>2000.0</v>
      </c>
      <c r="Z327" s="17">
        <v>5.2</v>
      </c>
      <c r="AA327" s="17">
        <v>1.85</v>
      </c>
      <c r="AB327" s="17">
        <v>0.0</v>
      </c>
    </row>
    <row r="328" ht="15.75" customHeight="1">
      <c r="A328" s="17" t="s">
        <v>53</v>
      </c>
      <c r="B328" s="17" t="s">
        <v>200</v>
      </c>
      <c r="C328" s="17">
        <v>200.0</v>
      </c>
      <c r="D328" s="17">
        <v>152.0</v>
      </c>
      <c r="E328" s="17">
        <v>0.0</v>
      </c>
      <c r="F328" s="17">
        <v>557.0</v>
      </c>
      <c r="G328" s="17" t="s">
        <v>1059</v>
      </c>
      <c r="H328" s="17">
        <v>2000.0</v>
      </c>
      <c r="I328" s="17">
        <v>1.08638745E8</v>
      </c>
      <c r="J328" s="17" t="s">
        <v>1974</v>
      </c>
      <c r="K328" s="17" t="s">
        <v>1365</v>
      </c>
      <c r="L328" s="17" t="s">
        <v>1975</v>
      </c>
      <c r="M328" s="17">
        <v>292022.0</v>
      </c>
      <c r="N328" s="17">
        <v>4270.0</v>
      </c>
      <c r="O328" s="17" t="s">
        <v>371</v>
      </c>
      <c r="P328" s="17">
        <v>0.0</v>
      </c>
      <c r="Q328" s="17" t="s">
        <v>1976</v>
      </c>
      <c r="R328" s="18" t="s">
        <v>1977</v>
      </c>
      <c r="S328" s="17">
        <v>1103.0</v>
      </c>
      <c r="T328" s="17" t="s">
        <v>50</v>
      </c>
      <c r="U328" s="17" t="s">
        <v>51</v>
      </c>
      <c r="V328" s="17" t="s">
        <v>598</v>
      </c>
      <c r="W328" s="17">
        <v>9.2E7</v>
      </c>
      <c r="X328" s="17">
        <v>2001.0</v>
      </c>
      <c r="Y328" s="17">
        <v>820.0</v>
      </c>
      <c r="Z328" s="17">
        <v>7.7</v>
      </c>
      <c r="AA328" s="17">
        <v>2.35</v>
      </c>
      <c r="AB328" s="17">
        <v>10000.0</v>
      </c>
    </row>
    <row r="329" ht="15.75" customHeight="1">
      <c r="A329" s="17" t="s">
        <v>53</v>
      </c>
      <c r="B329" s="17" t="s">
        <v>1978</v>
      </c>
      <c r="C329" s="17">
        <v>255.0</v>
      </c>
      <c r="D329" s="17">
        <v>85.0</v>
      </c>
      <c r="E329" s="17">
        <v>116.0</v>
      </c>
      <c r="F329" s="17">
        <v>329.0</v>
      </c>
      <c r="G329" s="17" t="s">
        <v>1979</v>
      </c>
      <c r="H329" s="17">
        <v>8000.0</v>
      </c>
      <c r="I329" s="17">
        <v>8.6897182E7</v>
      </c>
      <c r="J329" s="17" t="s">
        <v>1684</v>
      </c>
      <c r="K329" s="17" t="s">
        <v>1262</v>
      </c>
      <c r="L329" s="17" t="s">
        <v>1980</v>
      </c>
      <c r="M329" s="17">
        <v>106790.0</v>
      </c>
      <c r="N329" s="17">
        <v>9271.0</v>
      </c>
      <c r="O329" s="17" t="s">
        <v>1981</v>
      </c>
      <c r="P329" s="17">
        <v>0.0</v>
      </c>
      <c r="Q329" s="17" t="s">
        <v>1982</v>
      </c>
      <c r="R329" s="18" t="s">
        <v>1983</v>
      </c>
      <c r="S329" s="17">
        <v>177.0</v>
      </c>
      <c r="T329" s="17" t="s">
        <v>50</v>
      </c>
      <c r="U329" s="17" t="s">
        <v>51</v>
      </c>
      <c r="V329" s="17" t="s">
        <v>598</v>
      </c>
      <c r="W329" s="17">
        <v>9.5E7</v>
      </c>
      <c r="X329" s="17">
        <v>2012.0</v>
      </c>
      <c r="Y329" s="17">
        <v>331.0</v>
      </c>
      <c r="Z329" s="17">
        <v>6.2</v>
      </c>
      <c r="AA329" s="17">
        <v>1.85</v>
      </c>
      <c r="AB329" s="17">
        <v>18000.0</v>
      </c>
    </row>
    <row r="330" ht="15.75" customHeight="1">
      <c r="A330" s="17" t="s">
        <v>53</v>
      </c>
      <c r="B330" s="17" t="s">
        <v>1984</v>
      </c>
      <c r="C330" s="17">
        <v>173.0</v>
      </c>
      <c r="D330" s="17">
        <v>126.0</v>
      </c>
      <c r="E330" s="17">
        <v>0.0</v>
      </c>
      <c r="F330" s="17">
        <v>10000.0</v>
      </c>
      <c r="G330" s="17" t="s">
        <v>990</v>
      </c>
      <c r="H330" s="17">
        <v>14000.0</v>
      </c>
      <c r="I330" s="17">
        <v>6.354002E7</v>
      </c>
      <c r="J330" s="17" t="s">
        <v>86</v>
      </c>
      <c r="K330" s="17" t="s">
        <v>1985</v>
      </c>
      <c r="L330" s="17" t="s">
        <v>1986</v>
      </c>
      <c r="M330" s="17">
        <v>343274.0</v>
      </c>
      <c r="N330" s="17">
        <v>39319.0</v>
      </c>
      <c r="O330" s="17" t="s">
        <v>453</v>
      </c>
      <c r="P330" s="17">
        <v>2.0</v>
      </c>
      <c r="Q330" s="17" t="s">
        <v>1987</v>
      </c>
      <c r="R330" s="18" t="s">
        <v>1988</v>
      </c>
      <c r="S330" s="17">
        <v>742.0</v>
      </c>
      <c r="T330" s="17" t="s">
        <v>50</v>
      </c>
      <c r="U330" s="17" t="s">
        <v>1478</v>
      </c>
      <c r="V330" s="17" t="s">
        <v>52</v>
      </c>
      <c r="W330" s="17">
        <v>9.3E7</v>
      </c>
      <c r="X330" s="17">
        <v>1997.0</v>
      </c>
      <c r="Y330" s="17">
        <v>13000.0</v>
      </c>
      <c r="Z330" s="17">
        <v>7.7</v>
      </c>
      <c r="AA330" s="17">
        <v>2.35</v>
      </c>
      <c r="AB330" s="17">
        <v>18000.0</v>
      </c>
    </row>
    <row r="331" ht="15.75" customHeight="1">
      <c r="A331" s="17" t="s">
        <v>53</v>
      </c>
      <c r="B331" s="17" t="s">
        <v>1989</v>
      </c>
      <c r="C331" s="17">
        <v>221.0</v>
      </c>
      <c r="D331" s="17">
        <v>146.0</v>
      </c>
      <c r="E331" s="17">
        <v>127.0</v>
      </c>
      <c r="F331" s="17">
        <v>722.0</v>
      </c>
      <c r="G331" s="17" t="s">
        <v>1990</v>
      </c>
      <c r="H331" s="17">
        <v>962.0</v>
      </c>
      <c r="I331" s="17">
        <v>9.5328937E7</v>
      </c>
      <c r="J331" s="17" t="s">
        <v>1428</v>
      </c>
      <c r="K331" s="17" t="s">
        <v>1991</v>
      </c>
      <c r="L331" s="17" t="s">
        <v>1992</v>
      </c>
      <c r="M331" s="17">
        <v>59581.0</v>
      </c>
      <c r="N331" s="17">
        <v>4555.0</v>
      </c>
      <c r="O331" s="17" t="s">
        <v>1993</v>
      </c>
      <c r="P331" s="17">
        <v>4.0</v>
      </c>
      <c r="Q331" s="17" t="s">
        <v>1994</v>
      </c>
      <c r="R331" s="18" t="s">
        <v>1995</v>
      </c>
      <c r="S331" s="17">
        <v>293.0</v>
      </c>
      <c r="T331" s="17" t="s">
        <v>50</v>
      </c>
      <c r="U331" s="17" t="s">
        <v>51</v>
      </c>
      <c r="V331" s="17" t="s">
        <v>598</v>
      </c>
      <c r="W331" s="17">
        <v>1.0E8</v>
      </c>
      <c r="X331" s="17">
        <v>2010.0</v>
      </c>
      <c r="Y331" s="17">
        <v>740.0</v>
      </c>
      <c r="Z331" s="17">
        <v>4.3</v>
      </c>
      <c r="AA331" s="17">
        <v>1.85</v>
      </c>
      <c r="AB331" s="17">
        <v>0.0</v>
      </c>
    </row>
    <row r="332" ht="15.75" customHeight="1">
      <c r="A332" s="17" t="s">
        <v>53</v>
      </c>
      <c r="B332" s="17" t="s">
        <v>1996</v>
      </c>
      <c r="C332" s="17">
        <v>82.0</v>
      </c>
      <c r="D332" s="17">
        <v>89.0</v>
      </c>
      <c r="E332" s="17">
        <v>10.0</v>
      </c>
      <c r="F332" s="17">
        <v>442.0</v>
      </c>
      <c r="G332" s="17" t="s">
        <v>1997</v>
      </c>
      <c r="H332" s="17">
        <v>2000.0</v>
      </c>
      <c r="I332" s="17">
        <v>5.0802661E7</v>
      </c>
      <c r="J332" s="17" t="s">
        <v>1998</v>
      </c>
      <c r="K332" s="17" t="s">
        <v>1999</v>
      </c>
      <c r="L332" s="17" t="s">
        <v>2000</v>
      </c>
      <c r="M332" s="17">
        <v>58300.0</v>
      </c>
      <c r="N332" s="17">
        <v>3372.0</v>
      </c>
      <c r="O332" s="17" t="s">
        <v>2001</v>
      </c>
      <c r="P332" s="17">
        <v>1.0</v>
      </c>
      <c r="Q332" s="17" t="s">
        <v>2002</v>
      </c>
      <c r="R332" s="18" t="s">
        <v>2003</v>
      </c>
      <c r="S332" s="17">
        <v>139.0</v>
      </c>
      <c r="T332" s="17" t="s">
        <v>50</v>
      </c>
      <c r="U332" s="17" t="s">
        <v>51</v>
      </c>
      <c r="V332" s="17" t="s">
        <v>108</v>
      </c>
      <c r="W332" s="17">
        <v>9.5E7</v>
      </c>
      <c r="X332" s="17">
        <v>2000.0</v>
      </c>
      <c r="Y332" s="17">
        <v>919.0</v>
      </c>
      <c r="Z332" s="17">
        <v>6.9</v>
      </c>
      <c r="AA332" s="17">
        <v>1.85</v>
      </c>
      <c r="AB332" s="17">
        <v>0.0</v>
      </c>
    </row>
    <row r="333" ht="15.75" customHeight="1">
      <c r="A333" s="17" t="s">
        <v>53</v>
      </c>
      <c r="B333" s="17" t="s">
        <v>1928</v>
      </c>
      <c r="C333" s="17">
        <v>233.0</v>
      </c>
      <c r="D333" s="17">
        <v>88.0</v>
      </c>
      <c r="E333" s="17">
        <v>20.0</v>
      </c>
      <c r="F333" s="17">
        <v>916.0</v>
      </c>
      <c r="G333" s="17" t="s">
        <v>843</v>
      </c>
      <c r="H333" s="17">
        <v>22000.0</v>
      </c>
      <c r="I333" s="17">
        <v>1.61317423E8</v>
      </c>
      <c r="J333" s="17" t="s">
        <v>484</v>
      </c>
      <c r="K333" s="17" t="s">
        <v>162</v>
      </c>
      <c r="L333" s="17" t="s">
        <v>2004</v>
      </c>
      <c r="M333" s="17">
        <v>145321.0</v>
      </c>
      <c r="N333" s="17">
        <v>25354.0</v>
      </c>
      <c r="O333" s="17" t="s">
        <v>2005</v>
      </c>
      <c r="P333" s="17">
        <v>0.0</v>
      </c>
      <c r="Q333" s="17" t="s">
        <v>2006</v>
      </c>
      <c r="R333" s="18" t="s">
        <v>2007</v>
      </c>
      <c r="S333" s="17">
        <v>139.0</v>
      </c>
      <c r="T333" s="17" t="s">
        <v>50</v>
      </c>
      <c r="U333" s="17" t="s">
        <v>51</v>
      </c>
      <c r="V333" s="17" t="s">
        <v>108</v>
      </c>
      <c r="W333" s="17">
        <v>9.5E7</v>
      </c>
      <c r="X333" s="17">
        <v>2012.0</v>
      </c>
      <c r="Y333" s="17">
        <v>1000.0</v>
      </c>
      <c r="Z333" s="17">
        <v>6.6</v>
      </c>
      <c r="AA333" s="17">
        <v>2.35</v>
      </c>
      <c r="AB333" s="17">
        <v>14000.0</v>
      </c>
    </row>
    <row r="334" ht="15.75" customHeight="1">
      <c r="A334" s="17" t="s">
        <v>53</v>
      </c>
      <c r="B334" s="17" t="s">
        <v>870</v>
      </c>
      <c r="C334" s="17">
        <v>343.0</v>
      </c>
      <c r="D334" s="17">
        <v>105.0</v>
      </c>
      <c r="E334" s="17">
        <v>0.0</v>
      </c>
      <c r="F334" s="17">
        <v>502.0</v>
      </c>
      <c r="G334" s="17" t="s">
        <v>2008</v>
      </c>
      <c r="H334" s="17">
        <v>2000.0</v>
      </c>
      <c r="I334" s="17">
        <v>2.01148159E8</v>
      </c>
      <c r="J334" s="17" t="s">
        <v>2009</v>
      </c>
      <c r="K334" s="17" t="s">
        <v>607</v>
      </c>
      <c r="L334" s="17" t="s">
        <v>2010</v>
      </c>
      <c r="M334" s="17">
        <v>103737.0</v>
      </c>
      <c r="N334" s="17">
        <v>4671.0</v>
      </c>
      <c r="O334" s="17" t="s">
        <v>892</v>
      </c>
      <c r="P334" s="17">
        <v>1.0</v>
      </c>
      <c r="Q334" s="17" t="s">
        <v>2011</v>
      </c>
      <c r="R334" s="18" t="s">
        <v>2012</v>
      </c>
      <c r="S334" s="17">
        <v>322.0</v>
      </c>
      <c r="T334" s="17" t="s">
        <v>50</v>
      </c>
      <c r="U334" s="17" t="s">
        <v>51</v>
      </c>
      <c r="V334" s="17" t="s">
        <v>108</v>
      </c>
      <c r="W334" s="17">
        <v>9.5E7</v>
      </c>
      <c r="X334" s="17">
        <v>2015.0</v>
      </c>
      <c r="Y334" s="17">
        <v>520.0</v>
      </c>
      <c r="Z334" s="17">
        <v>7.0</v>
      </c>
      <c r="AA334" s="17">
        <v>2.35</v>
      </c>
      <c r="AB334" s="17">
        <v>56000.0</v>
      </c>
    </row>
    <row r="335" ht="15.75" customHeight="1">
      <c r="A335" s="17" t="s">
        <v>53</v>
      </c>
      <c r="B335" s="17" t="s">
        <v>184</v>
      </c>
      <c r="C335" s="17">
        <v>308.0</v>
      </c>
      <c r="D335" s="17">
        <v>135.0</v>
      </c>
      <c r="E335" s="17">
        <v>0.0</v>
      </c>
      <c r="F335" s="17">
        <v>310.0</v>
      </c>
      <c r="G335" s="17" t="s">
        <v>2013</v>
      </c>
      <c r="H335" s="17">
        <v>873.0</v>
      </c>
      <c r="I335" s="17">
        <v>4.3982842E7</v>
      </c>
      <c r="J335" s="17" t="s">
        <v>2014</v>
      </c>
      <c r="K335" s="17" t="s">
        <v>2015</v>
      </c>
      <c r="L335" s="17" t="s">
        <v>2016</v>
      </c>
      <c r="M335" s="17">
        <v>125109.0</v>
      </c>
      <c r="N335" s="17">
        <v>2370.0</v>
      </c>
      <c r="O335" s="17" t="s">
        <v>445</v>
      </c>
      <c r="P335" s="17">
        <v>1.0</v>
      </c>
      <c r="Q335" s="17" t="s">
        <v>2017</v>
      </c>
      <c r="R335" s="18" t="s">
        <v>2018</v>
      </c>
      <c r="S335" s="17">
        <v>593.0</v>
      </c>
      <c r="T335" s="17" t="s">
        <v>50</v>
      </c>
      <c r="U335" s="17" t="s">
        <v>51</v>
      </c>
      <c r="V335" s="17" t="s">
        <v>52</v>
      </c>
      <c r="W335" s="17">
        <v>6.5E7</v>
      </c>
      <c r="X335" s="17">
        <v>2009.0</v>
      </c>
      <c r="Y335" s="17">
        <v>560.0</v>
      </c>
      <c r="Z335" s="17">
        <v>6.7</v>
      </c>
      <c r="AA335" s="17">
        <v>2.35</v>
      </c>
      <c r="AB335" s="17">
        <v>16000.0</v>
      </c>
    </row>
    <row r="336" ht="15.75" customHeight="1">
      <c r="A336" s="17" t="s">
        <v>53</v>
      </c>
      <c r="B336" s="17" t="s">
        <v>84</v>
      </c>
      <c r="C336" s="17">
        <v>301.0</v>
      </c>
      <c r="D336" s="17">
        <v>100.0</v>
      </c>
      <c r="E336" s="17">
        <v>475.0</v>
      </c>
      <c r="F336" s="17">
        <v>799.0</v>
      </c>
      <c r="G336" s="17" t="s">
        <v>1160</v>
      </c>
      <c r="H336" s="17">
        <v>1000.0</v>
      </c>
      <c r="I336" s="17">
        <v>3.8083887E8</v>
      </c>
      <c r="J336" s="17" t="s">
        <v>484</v>
      </c>
      <c r="K336" s="17" t="s">
        <v>2019</v>
      </c>
      <c r="L336" s="17" t="s">
        <v>2020</v>
      </c>
      <c r="M336" s="17">
        <v>692482.0</v>
      </c>
      <c r="N336" s="17">
        <v>5641.0</v>
      </c>
      <c r="O336" s="17" t="s">
        <v>103</v>
      </c>
      <c r="P336" s="17">
        <v>0.0</v>
      </c>
      <c r="Q336" s="17" t="s">
        <v>2021</v>
      </c>
      <c r="R336" s="18" t="s">
        <v>2022</v>
      </c>
      <c r="S336" s="17">
        <v>866.0</v>
      </c>
      <c r="T336" s="17" t="s">
        <v>50</v>
      </c>
      <c r="U336" s="17" t="s">
        <v>51</v>
      </c>
      <c r="V336" s="17" t="s">
        <v>290</v>
      </c>
      <c r="W336" s="17">
        <v>9.4E7</v>
      </c>
      <c r="X336" s="17">
        <v>2003.0</v>
      </c>
      <c r="Y336" s="17">
        <v>939.0</v>
      </c>
      <c r="Z336" s="17">
        <v>8.2</v>
      </c>
      <c r="AA336" s="17">
        <v>1.85</v>
      </c>
      <c r="AB336" s="17">
        <v>11000.0</v>
      </c>
    </row>
    <row r="337" ht="15.75" customHeight="1">
      <c r="A337" s="17" t="s">
        <v>53</v>
      </c>
      <c r="B337" s="17" t="s">
        <v>184</v>
      </c>
      <c r="C337" s="17">
        <v>328.0</v>
      </c>
      <c r="D337" s="17">
        <v>192.0</v>
      </c>
      <c r="E337" s="17">
        <v>0.0</v>
      </c>
      <c r="F337" s="17">
        <v>416.0</v>
      </c>
      <c r="G337" s="17" t="s">
        <v>1637</v>
      </c>
      <c r="H337" s="17">
        <v>5000.0</v>
      </c>
      <c r="I337" s="17">
        <v>3.77019252E8</v>
      </c>
      <c r="J337" s="17" t="s">
        <v>571</v>
      </c>
      <c r="K337" s="17" t="s">
        <v>55</v>
      </c>
      <c r="L337" s="17" t="s">
        <v>2023</v>
      </c>
      <c r="M337" s="17">
        <v>1215718.0</v>
      </c>
      <c r="N337" s="17">
        <v>6434.0</v>
      </c>
      <c r="O337" s="17" t="s">
        <v>2024</v>
      </c>
      <c r="P337" s="17">
        <v>2.0</v>
      </c>
      <c r="Q337" s="17" t="s">
        <v>2025</v>
      </c>
      <c r="R337" s="18" t="s">
        <v>2026</v>
      </c>
      <c r="S337" s="17">
        <v>3189.0</v>
      </c>
      <c r="T337" s="17" t="s">
        <v>50</v>
      </c>
      <c r="U337" s="17" t="s">
        <v>51</v>
      </c>
      <c r="V337" s="17" t="s">
        <v>52</v>
      </c>
      <c r="W337" s="17">
        <v>9.4E7</v>
      </c>
      <c r="X337" s="17">
        <v>2003.0</v>
      </c>
      <c r="Y337" s="17">
        <v>857.0</v>
      </c>
      <c r="Z337" s="17">
        <v>8.9</v>
      </c>
      <c r="AA337" s="17">
        <v>2.35</v>
      </c>
      <c r="AB337" s="17">
        <v>16000.0</v>
      </c>
    </row>
    <row r="338" ht="15.75" customHeight="1">
      <c r="A338" s="17" t="s">
        <v>53</v>
      </c>
      <c r="B338" s="17" t="s">
        <v>184</v>
      </c>
      <c r="C338" s="17">
        <v>294.0</v>
      </c>
      <c r="D338" s="17">
        <v>172.0</v>
      </c>
      <c r="E338" s="17">
        <v>0.0</v>
      </c>
      <c r="F338" s="17">
        <v>857.0</v>
      </c>
      <c r="G338" s="17" t="s">
        <v>55</v>
      </c>
      <c r="H338" s="17">
        <v>16000.0</v>
      </c>
      <c r="I338" s="17">
        <v>3.40478898E8</v>
      </c>
      <c r="J338" s="17" t="s">
        <v>571</v>
      </c>
      <c r="K338" s="17" t="s">
        <v>214</v>
      </c>
      <c r="L338" s="17" t="s">
        <v>2027</v>
      </c>
      <c r="M338" s="17">
        <v>1100446.0</v>
      </c>
      <c r="N338" s="17">
        <v>23052.0</v>
      </c>
      <c r="O338" s="17" t="s">
        <v>1637</v>
      </c>
      <c r="P338" s="17">
        <v>1.0</v>
      </c>
      <c r="Q338" s="17" t="s">
        <v>2028</v>
      </c>
      <c r="R338" s="18" t="s">
        <v>2029</v>
      </c>
      <c r="S338" s="17">
        <v>2417.0</v>
      </c>
      <c r="T338" s="17" t="s">
        <v>50</v>
      </c>
      <c r="U338" s="17" t="s">
        <v>51</v>
      </c>
      <c r="V338" s="17" t="s">
        <v>52</v>
      </c>
      <c r="W338" s="17">
        <v>9.4E7</v>
      </c>
      <c r="X338" s="17">
        <v>2002.0</v>
      </c>
      <c r="Y338" s="17">
        <v>5000.0</v>
      </c>
      <c r="Z338" s="17">
        <v>8.7</v>
      </c>
      <c r="AA338" s="17">
        <v>2.35</v>
      </c>
      <c r="AB338" s="17">
        <v>10000.0</v>
      </c>
    </row>
    <row r="339" ht="15.75" customHeight="1">
      <c r="A339" s="17" t="s">
        <v>53</v>
      </c>
      <c r="B339" s="17" t="s">
        <v>2030</v>
      </c>
      <c r="C339" s="17">
        <v>175.0</v>
      </c>
      <c r="D339" s="17">
        <v>102.0</v>
      </c>
      <c r="E339" s="17">
        <v>44.0</v>
      </c>
      <c r="F339" s="17">
        <v>766.0</v>
      </c>
      <c r="G339" s="17" t="s">
        <v>669</v>
      </c>
      <c r="H339" s="17">
        <v>12000.0</v>
      </c>
      <c r="I339" s="17">
        <v>1.71769E7</v>
      </c>
      <c r="J339" s="17" t="s">
        <v>56</v>
      </c>
      <c r="K339" s="17" t="s">
        <v>314</v>
      </c>
      <c r="L339" s="17" t="s">
        <v>2031</v>
      </c>
      <c r="M339" s="17">
        <v>54501.0</v>
      </c>
      <c r="N339" s="17">
        <v>17098.0</v>
      </c>
      <c r="O339" s="17" t="s">
        <v>2032</v>
      </c>
      <c r="P339" s="17">
        <v>4.0</v>
      </c>
      <c r="Q339" s="17" t="s">
        <v>2033</v>
      </c>
      <c r="R339" s="18" t="s">
        <v>2034</v>
      </c>
      <c r="S339" s="17">
        <v>154.0</v>
      </c>
      <c r="T339" s="17" t="s">
        <v>50</v>
      </c>
      <c r="U339" s="17" t="s">
        <v>51</v>
      </c>
      <c r="V339" s="17" t="s">
        <v>52</v>
      </c>
      <c r="W339" s="17">
        <v>9.5E7</v>
      </c>
      <c r="X339" s="17">
        <v>2014.0</v>
      </c>
      <c r="Y339" s="17">
        <v>3000.0</v>
      </c>
      <c r="Z339" s="17">
        <v>5.5</v>
      </c>
      <c r="AA339" s="17">
        <v>2.35</v>
      </c>
      <c r="AB339" s="17">
        <v>16000.0</v>
      </c>
    </row>
    <row r="340" ht="15.75" customHeight="1">
      <c r="A340" s="17" t="s">
        <v>53</v>
      </c>
      <c r="B340" s="17" t="s">
        <v>1796</v>
      </c>
      <c r="C340" s="17">
        <v>199.0</v>
      </c>
      <c r="D340" s="17">
        <v>100.0</v>
      </c>
      <c r="E340" s="17">
        <v>165.0</v>
      </c>
      <c r="F340" s="17">
        <v>240.0</v>
      </c>
      <c r="G340" s="17" t="s">
        <v>538</v>
      </c>
      <c r="H340" s="17">
        <v>11000.0</v>
      </c>
      <c r="I340" s="17">
        <v>1.31144183E8</v>
      </c>
      <c r="J340" s="17" t="s">
        <v>1943</v>
      </c>
      <c r="K340" s="17" t="s">
        <v>578</v>
      </c>
      <c r="L340" s="17" t="s">
        <v>2035</v>
      </c>
      <c r="M340" s="17">
        <v>157016.0</v>
      </c>
      <c r="N340" s="17">
        <v>12150.0</v>
      </c>
      <c r="O340" s="17" t="s">
        <v>2036</v>
      </c>
      <c r="P340" s="17">
        <v>1.0</v>
      </c>
      <c r="Q340" s="17" t="s">
        <v>2037</v>
      </c>
      <c r="R340" s="18" t="s">
        <v>2038</v>
      </c>
      <c r="S340" s="17">
        <v>824.0</v>
      </c>
      <c r="T340" s="17" t="s">
        <v>50</v>
      </c>
      <c r="U340" s="17" t="s">
        <v>51</v>
      </c>
      <c r="V340" s="17" t="s">
        <v>52</v>
      </c>
      <c r="W340" s="17">
        <v>1.15E8</v>
      </c>
      <c r="X340" s="17">
        <v>2001.0</v>
      </c>
      <c r="Y340" s="17">
        <v>509.0</v>
      </c>
      <c r="Z340" s="17">
        <v>5.7</v>
      </c>
      <c r="AA340" s="17">
        <v>2.35</v>
      </c>
      <c r="AB340" s="17">
        <v>0.0</v>
      </c>
    </row>
    <row r="341" ht="15.75" customHeight="1">
      <c r="A341" s="17" t="s">
        <v>53</v>
      </c>
      <c r="B341" s="17" t="s">
        <v>2039</v>
      </c>
      <c r="C341" s="17">
        <v>355.0</v>
      </c>
      <c r="D341" s="17">
        <v>119.0</v>
      </c>
      <c r="E341" s="17">
        <v>0.0</v>
      </c>
      <c r="F341" s="17">
        <v>968.0</v>
      </c>
      <c r="G341" s="17" t="s">
        <v>479</v>
      </c>
      <c r="H341" s="17">
        <v>40000.0</v>
      </c>
      <c r="I341" s="17">
        <v>2.3014504E7</v>
      </c>
      <c r="J341" s="17" t="s">
        <v>2040</v>
      </c>
      <c r="K341" s="17" t="s">
        <v>57</v>
      </c>
      <c r="L341" s="17" t="s">
        <v>2041</v>
      </c>
      <c r="M341" s="17">
        <v>172707.0</v>
      </c>
      <c r="N341" s="17">
        <v>54031.0</v>
      </c>
      <c r="O341" s="17" t="s">
        <v>392</v>
      </c>
      <c r="P341" s="17">
        <v>1.0</v>
      </c>
      <c r="Q341" s="17" t="s">
        <v>2042</v>
      </c>
      <c r="R341" s="18" t="s">
        <v>2043</v>
      </c>
      <c r="S341" s="17">
        <v>462.0</v>
      </c>
      <c r="T341" s="17" t="s">
        <v>50</v>
      </c>
      <c r="U341" s="17" t="s">
        <v>70</v>
      </c>
      <c r="V341" s="17" t="s">
        <v>52</v>
      </c>
      <c r="W341" s="17">
        <v>1.0E8</v>
      </c>
      <c r="X341" s="17">
        <v>2014.0</v>
      </c>
      <c r="Y341" s="17">
        <v>11000.0</v>
      </c>
      <c r="Z341" s="17">
        <v>6.3</v>
      </c>
      <c r="AA341" s="17">
        <v>2.35</v>
      </c>
      <c r="AB341" s="17">
        <v>37000.0</v>
      </c>
    </row>
    <row r="342" ht="15.75" customHeight="1">
      <c r="A342" s="17" t="s">
        <v>53</v>
      </c>
      <c r="B342" s="17" t="s">
        <v>906</v>
      </c>
      <c r="C342" s="17">
        <v>198.0</v>
      </c>
      <c r="D342" s="17">
        <v>92.0</v>
      </c>
      <c r="E342" s="17">
        <v>394.0</v>
      </c>
      <c r="F342" s="17">
        <v>527.0</v>
      </c>
      <c r="G342" s="17" t="s">
        <v>2044</v>
      </c>
      <c r="H342" s="17">
        <v>693.0</v>
      </c>
      <c r="I342" s="17">
        <v>1.81166115E8</v>
      </c>
      <c r="J342" s="17" t="s">
        <v>240</v>
      </c>
      <c r="K342" s="17" t="s">
        <v>2045</v>
      </c>
      <c r="L342" s="17" t="s">
        <v>2046</v>
      </c>
      <c r="M342" s="17">
        <v>219501.0</v>
      </c>
      <c r="N342" s="17">
        <v>2574.0</v>
      </c>
      <c r="O342" s="17" t="s">
        <v>2047</v>
      </c>
      <c r="P342" s="17">
        <v>0.0</v>
      </c>
      <c r="Q342" s="17" t="s">
        <v>2048</v>
      </c>
      <c r="R342" s="18" t="s">
        <v>2049</v>
      </c>
      <c r="S342" s="17">
        <v>1236.0</v>
      </c>
      <c r="T342" s="17" t="s">
        <v>50</v>
      </c>
      <c r="U342" s="17" t="s">
        <v>51</v>
      </c>
      <c r="V342" s="17" t="s">
        <v>52</v>
      </c>
      <c r="W342" s="17">
        <v>9.3E7</v>
      </c>
      <c r="X342" s="17">
        <v>2001.0</v>
      </c>
      <c r="Y342" s="17">
        <v>595.0</v>
      </c>
      <c r="Z342" s="17">
        <v>5.9</v>
      </c>
      <c r="AA342" s="17">
        <v>1.85</v>
      </c>
      <c r="AB342" s="17">
        <v>0.0</v>
      </c>
    </row>
    <row r="343" ht="15.75" customHeight="1">
      <c r="A343" s="17" t="s">
        <v>53</v>
      </c>
      <c r="B343" s="17" t="s">
        <v>2050</v>
      </c>
      <c r="C343" s="17">
        <v>529.0</v>
      </c>
      <c r="D343" s="17">
        <v>105.0</v>
      </c>
      <c r="E343" s="17">
        <v>81.0</v>
      </c>
      <c r="F343" s="17">
        <v>779.0</v>
      </c>
      <c r="G343" s="17" t="s">
        <v>2051</v>
      </c>
      <c r="H343" s="17">
        <v>11000.0</v>
      </c>
      <c r="I343" s="17">
        <v>1.7674065E8</v>
      </c>
      <c r="J343" s="17" t="s">
        <v>1403</v>
      </c>
      <c r="K343" s="17" t="s">
        <v>93</v>
      </c>
      <c r="L343" s="17" t="s">
        <v>2052</v>
      </c>
      <c r="M343" s="17">
        <v>403836.0</v>
      </c>
      <c r="N343" s="17">
        <v>13118.0</v>
      </c>
      <c r="O343" s="17" t="s">
        <v>283</v>
      </c>
      <c r="P343" s="17">
        <v>0.0</v>
      </c>
      <c r="Q343" s="17" t="s">
        <v>2053</v>
      </c>
      <c r="R343" s="18" t="s">
        <v>2054</v>
      </c>
      <c r="S343" s="17">
        <v>646.0</v>
      </c>
      <c r="T343" s="17" t="s">
        <v>50</v>
      </c>
      <c r="U343" s="17" t="s">
        <v>51</v>
      </c>
      <c r="V343" s="17" t="s">
        <v>52</v>
      </c>
      <c r="W343" s="17">
        <v>9.3E7</v>
      </c>
      <c r="X343" s="17">
        <v>2011.0</v>
      </c>
      <c r="Y343" s="17">
        <v>1000.0</v>
      </c>
      <c r="Z343" s="17">
        <v>7.6</v>
      </c>
      <c r="AA343" s="17">
        <v>2.35</v>
      </c>
      <c r="AB343" s="17">
        <v>47000.0</v>
      </c>
    </row>
    <row r="344" ht="15.75" customHeight="1">
      <c r="A344" s="17" t="s">
        <v>53</v>
      </c>
      <c r="B344" s="17" t="s">
        <v>2055</v>
      </c>
      <c r="C344" s="17">
        <v>198.0</v>
      </c>
      <c r="D344" s="17">
        <v>107.0</v>
      </c>
      <c r="E344" s="17">
        <v>70.0</v>
      </c>
      <c r="F344" s="17">
        <v>330.0</v>
      </c>
      <c r="G344" s="17" t="s">
        <v>2056</v>
      </c>
      <c r="H344" s="17">
        <v>770.0</v>
      </c>
      <c r="I344" s="17">
        <v>7.1148699E7</v>
      </c>
      <c r="J344" s="17" t="s">
        <v>213</v>
      </c>
      <c r="K344" s="17" t="s">
        <v>971</v>
      </c>
      <c r="L344" s="17" t="s">
        <v>2057</v>
      </c>
      <c r="M344" s="17">
        <v>68935.0</v>
      </c>
      <c r="N344" s="17">
        <v>1614.0</v>
      </c>
      <c r="O344" s="17" t="s">
        <v>2058</v>
      </c>
      <c r="P344" s="17">
        <v>0.0</v>
      </c>
      <c r="Q344" s="17" t="s">
        <v>2059</v>
      </c>
      <c r="R344" s="18" t="s">
        <v>2060</v>
      </c>
      <c r="S344" s="17">
        <v>125.0</v>
      </c>
      <c r="T344" s="17" t="s">
        <v>50</v>
      </c>
      <c r="U344" s="17" t="s">
        <v>51</v>
      </c>
      <c r="V344" s="17" t="s">
        <v>108</v>
      </c>
      <c r="W344" s="17">
        <v>9.0E7</v>
      </c>
      <c r="X344" s="17">
        <v>2008.0</v>
      </c>
      <c r="Y344" s="17">
        <v>419.0</v>
      </c>
      <c r="Z344" s="17">
        <v>6.6</v>
      </c>
      <c r="AA344" s="17">
        <v>2.35</v>
      </c>
      <c r="AB344" s="17">
        <v>0.0</v>
      </c>
    </row>
    <row r="345" ht="15.75" customHeight="1">
      <c r="A345" s="17" t="s">
        <v>53</v>
      </c>
      <c r="B345" s="17" t="s">
        <v>2061</v>
      </c>
      <c r="C345" s="17">
        <v>412.0</v>
      </c>
      <c r="D345" s="17">
        <v>101.0</v>
      </c>
      <c r="E345" s="17">
        <v>212.0</v>
      </c>
      <c r="F345" s="17">
        <v>476.0</v>
      </c>
      <c r="G345" s="17" t="s">
        <v>2062</v>
      </c>
      <c r="H345" s="17">
        <v>13000.0</v>
      </c>
      <c r="I345" s="17">
        <v>6.7344392E7</v>
      </c>
      <c r="J345" s="17" t="s">
        <v>73</v>
      </c>
      <c r="K345" s="17" t="s">
        <v>990</v>
      </c>
      <c r="L345" s="17" t="s">
        <v>2063</v>
      </c>
      <c r="M345" s="17">
        <v>165618.0</v>
      </c>
      <c r="N345" s="17">
        <v>15481.0</v>
      </c>
      <c r="O345" s="17" t="s">
        <v>2064</v>
      </c>
      <c r="P345" s="17">
        <v>2.0</v>
      </c>
      <c r="Q345" s="17" t="s">
        <v>2065</v>
      </c>
      <c r="R345" s="18" t="s">
        <v>2066</v>
      </c>
      <c r="S345" s="17">
        <v>503.0</v>
      </c>
      <c r="T345" s="17" t="s">
        <v>50</v>
      </c>
      <c r="U345" s="17" t="s">
        <v>51</v>
      </c>
      <c r="V345" s="17" t="s">
        <v>598</v>
      </c>
      <c r="W345" s="17">
        <v>9.2E7</v>
      </c>
      <c r="X345" s="17">
        <v>2013.0</v>
      </c>
      <c r="Y345" s="17">
        <v>787.0</v>
      </c>
      <c r="Z345" s="17">
        <v>5.3</v>
      </c>
      <c r="AA345" s="17">
        <v>1.85</v>
      </c>
      <c r="AB345" s="17">
        <v>66000.0</v>
      </c>
    </row>
    <row r="346" ht="15.75" customHeight="1">
      <c r="A346" s="17" t="s">
        <v>53</v>
      </c>
      <c r="B346" s="17" t="s">
        <v>2067</v>
      </c>
      <c r="C346" s="17">
        <v>106.0</v>
      </c>
      <c r="D346" s="17">
        <v>137.0</v>
      </c>
      <c r="E346" s="17">
        <v>102.0</v>
      </c>
      <c r="F346" s="17">
        <v>877.0</v>
      </c>
      <c r="G346" s="17" t="s">
        <v>1435</v>
      </c>
      <c r="H346" s="17">
        <v>2000.0</v>
      </c>
      <c r="I346" s="17">
        <v>2.2406362E7</v>
      </c>
      <c r="J346" s="17" t="s">
        <v>2068</v>
      </c>
      <c r="K346" s="17" t="s">
        <v>549</v>
      </c>
      <c r="L346" s="17" t="s">
        <v>2069</v>
      </c>
      <c r="M346" s="17">
        <v>16832.0</v>
      </c>
      <c r="N346" s="17">
        <v>5780.0</v>
      </c>
      <c r="O346" s="17" t="s">
        <v>1203</v>
      </c>
      <c r="P346" s="17">
        <v>0.0</v>
      </c>
      <c r="Q346" s="17" t="s">
        <v>2070</v>
      </c>
      <c r="R346" s="18" t="s">
        <v>2071</v>
      </c>
      <c r="S346" s="17">
        <v>267.0</v>
      </c>
      <c r="T346" s="17" t="s">
        <v>50</v>
      </c>
      <c r="U346" s="17" t="s">
        <v>51</v>
      </c>
      <c r="V346" s="17" t="s">
        <v>52</v>
      </c>
      <c r="W346" s="17">
        <v>1.07E8</v>
      </c>
      <c r="X346" s="17">
        <v>2004.0</v>
      </c>
      <c r="Y346" s="17">
        <v>973.0</v>
      </c>
      <c r="Z346" s="17">
        <v>6.0</v>
      </c>
      <c r="AA346" s="17">
        <v>2.35</v>
      </c>
      <c r="AB346" s="17">
        <v>701.0</v>
      </c>
    </row>
    <row r="347" ht="15.75" customHeight="1">
      <c r="A347" s="17" t="s">
        <v>53</v>
      </c>
      <c r="B347" s="17" t="s">
        <v>617</v>
      </c>
      <c r="C347" s="17">
        <v>283.0</v>
      </c>
      <c r="D347" s="17">
        <v>115.0</v>
      </c>
      <c r="E347" s="17">
        <v>663.0</v>
      </c>
      <c r="F347" s="17">
        <v>55.0</v>
      </c>
      <c r="G347" s="17" t="s">
        <v>2072</v>
      </c>
      <c r="H347" s="17">
        <v>1000.0</v>
      </c>
      <c r="I347" s="17">
        <v>2.61437578E8</v>
      </c>
      <c r="J347" s="17" t="s">
        <v>2073</v>
      </c>
      <c r="K347" s="17" t="s">
        <v>2074</v>
      </c>
      <c r="L347" s="17" t="s">
        <v>2075</v>
      </c>
      <c r="M347" s="17">
        <v>479166.0</v>
      </c>
      <c r="N347" s="17">
        <v>1901.0</v>
      </c>
      <c r="O347" s="17" t="s">
        <v>2076</v>
      </c>
      <c r="P347" s="17">
        <v>0.0</v>
      </c>
      <c r="Q347" s="17" t="s">
        <v>2077</v>
      </c>
      <c r="R347" s="18" t="s">
        <v>2078</v>
      </c>
      <c r="S347" s="17">
        <v>815.0</v>
      </c>
      <c r="T347" s="17" t="s">
        <v>50</v>
      </c>
      <c r="U347" s="17" t="s">
        <v>51</v>
      </c>
      <c r="V347" s="17" t="s">
        <v>108</v>
      </c>
      <c r="W347" s="17">
        <v>9.2E7</v>
      </c>
      <c r="X347" s="17">
        <v>2004.0</v>
      </c>
      <c r="Y347" s="17">
        <v>723.0</v>
      </c>
      <c r="Z347" s="17">
        <v>8.0</v>
      </c>
      <c r="AA347" s="17">
        <v>2.35</v>
      </c>
      <c r="AB347" s="17">
        <v>0.0</v>
      </c>
    </row>
    <row r="348" ht="15.75" customHeight="1">
      <c r="A348" s="17" t="s">
        <v>53</v>
      </c>
      <c r="B348" s="17" t="s">
        <v>2079</v>
      </c>
      <c r="C348" s="17">
        <v>61.0</v>
      </c>
      <c r="D348" s="17">
        <v>124.0</v>
      </c>
      <c r="E348" s="17">
        <v>212.0</v>
      </c>
      <c r="F348" s="17">
        <v>810.0</v>
      </c>
      <c r="G348" s="17" t="s">
        <v>135</v>
      </c>
      <c r="H348" s="17">
        <v>1000.0</v>
      </c>
      <c r="I348" s="17">
        <v>1.1E7</v>
      </c>
      <c r="J348" s="17" t="s">
        <v>1641</v>
      </c>
      <c r="K348" s="17" t="s">
        <v>2080</v>
      </c>
      <c r="L348" s="17" t="s">
        <v>2081</v>
      </c>
      <c r="M348" s="17">
        <v>21102.0</v>
      </c>
      <c r="N348" s="17">
        <v>3611.0</v>
      </c>
      <c r="O348" s="17" t="s">
        <v>2082</v>
      </c>
      <c r="P348" s="17">
        <v>3.0</v>
      </c>
      <c r="Q348" s="17" t="s">
        <v>2083</v>
      </c>
      <c r="R348" s="18" t="s">
        <v>2084</v>
      </c>
      <c r="S348" s="17">
        <v>169.0</v>
      </c>
      <c r="T348" s="17" t="s">
        <v>50</v>
      </c>
      <c r="U348" s="17" t="s">
        <v>51</v>
      </c>
      <c r="V348" s="17" t="s">
        <v>52</v>
      </c>
      <c r="W348" s="17">
        <v>9.8E7</v>
      </c>
      <c r="X348" s="17">
        <v>1995.0</v>
      </c>
      <c r="Y348" s="17">
        <v>903.0</v>
      </c>
      <c r="Z348" s="17">
        <v>5.6</v>
      </c>
      <c r="AA348" s="17">
        <v>2.35</v>
      </c>
      <c r="AB348" s="17">
        <v>1000.0</v>
      </c>
    </row>
    <row r="349" ht="15.75" customHeight="1">
      <c r="A349" s="17" t="s">
        <v>53</v>
      </c>
      <c r="B349" s="17" t="s">
        <v>1265</v>
      </c>
      <c r="C349" s="17">
        <v>217.0</v>
      </c>
      <c r="D349" s="17">
        <v>118.0</v>
      </c>
      <c r="E349" s="17">
        <v>0.0</v>
      </c>
      <c r="F349" s="17">
        <v>1000.0</v>
      </c>
      <c r="G349" s="17" t="s">
        <v>995</v>
      </c>
      <c r="H349" s="17">
        <v>8000.0</v>
      </c>
      <c r="I349" s="17">
        <v>8.876172E7</v>
      </c>
      <c r="J349" s="17" t="s">
        <v>213</v>
      </c>
      <c r="K349" s="17" t="s">
        <v>1220</v>
      </c>
      <c r="L349" s="17" t="s">
        <v>2085</v>
      </c>
      <c r="M349" s="17">
        <v>141179.0</v>
      </c>
      <c r="N349" s="17">
        <v>14024.0</v>
      </c>
      <c r="O349" s="17" t="s">
        <v>826</v>
      </c>
      <c r="P349" s="17">
        <v>0.0</v>
      </c>
      <c r="Q349" s="17" t="s">
        <v>2086</v>
      </c>
      <c r="R349" s="18" t="s">
        <v>2087</v>
      </c>
      <c r="S349" s="17">
        <v>419.0</v>
      </c>
      <c r="T349" s="17" t="s">
        <v>50</v>
      </c>
      <c r="U349" s="17" t="s">
        <v>70</v>
      </c>
      <c r="V349" s="17" t="s">
        <v>108</v>
      </c>
      <c r="W349" s="17">
        <v>9.5E7</v>
      </c>
      <c r="X349" s="17">
        <v>2010.0</v>
      </c>
      <c r="Y349" s="17">
        <v>3000.0</v>
      </c>
      <c r="Z349" s="17">
        <v>5.9</v>
      </c>
      <c r="AA349" s="17">
        <v>2.35</v>
      </c>
      <c r="AB349" s="17">
        <v>9000.0</v>
      </c>
    </row>
    <row r="350" ht="15.75" customHeight="1">
      <c r="A350" s="17" t="s">
        <v>53</v>
      </c>
      <c r="B350" s="17" t="s">
        <v>176</v>
      </c>
      <c r="C350" s="17">
        <v>175.0</v>
      </c>
      <c r="D350" s="17">
        <v>98.0</v>
      </c>
      <c r="E350" s="17">
        <v>188.0</v>
      </c>
      <c r="F350" s="17">
        <v>602.0</v>
      </c>
      <c r="G350" s="17" t="s">
        <v>917</v>
      </c>
      <c r="H350" s="17">
        <v>10000.0</v>
      </c>
      <c r="I350" s="17">
        <v>2.50147615E8</v>
      </c>
      <c r="J350" s="17" t="s">
        <v>2088</v>
      </c>
      <c r="K350" s="17" t="s">
        <v>179</v>
      </c>
      <c r="L350" s="17" t="s">
        <v>2089</v>
      </c>
      <c r="M350" s="17">
        <v>403014.0</v>
      </c>
      <c r="N350" s="17">
        <v>12998.0</v>
      </c>
      <c r="O350" s="17" t="s">
        <v>2090</v>
      </c>
      <c r="P350" s="17">
        <v>0.0</v>
      </c>
      <c r="Q350" s="17" t="s">
        <v>2091</v>
      </c>
      <c r="R350" s="18" t="s">
        <v>2092</v>
      </c>
      <c r="S350" s="17">
        <v>289.0</v>
      </c>
      <c r="T350" s="17" t="s">
        <v>50</v>
      </c>
      <c r="U350" s="17" t="s">
        <v>51</v>
      </c>
      <c r="V350" s="17" t="s">
        <v>52</v>
      </c>
      <c r="W350" s="17">
        <v>9.0E7</v>
      </c>
      <c r="X350" s="17">
        <v>1997.0</v>
      </c>
      <c r="Y350" s="17">
        <v>826.0</v>
      </c>
      <c r="Z350" s="17">
        <v>7.3</v>
      </c>
      <c r="AA350" s="17">
        <v>1.85</v>
      </c>
      <c r="AB350" s="17">
        <v>0.0</v>
      </c>
    </row>
    <row r="351" ht="15.75" customHeight="1">
      <c r="A351" s="17" t="s">
        <v>53</v>
      </c>
      <c r="B351" s="17" t="s">
        <v>319</v>
      </c>
      <c r="C351" s="17">
        <v>191.0</v>
      </c>
      <c r="D351" s="17">
        <v>82.0</v>
      </c>
      <c r="E351" s="17">
        <v>487.0</v>
      </c>
      <c r="F351" s="17">
        <v>967.0</v>
      </c>
      <c r="G351" s="17" t="s">
        <v>334</v>
      </c>
      <c r="H351" s="17">
        <v>15000.0</v>
      </c>
      <c r="I351" s="17">
        <v>2.45823397E8</v>
      </c>
      <c r="J351" s="17" t="s">
        <v>284</v>
      </c>
      <c r="K351" s="17" t="s">
        <v>335</v>
      </c>
      <c r="L351" s="17" t="s">
        <v>2093</v>
      </c>
      <c r="M351" s="17">
        <v>385871.0</v>
      </c>
      <c r="N351" s="17">
        <v>21275.0</v>
      </c>
      <c r="O351" s="17" t="s">
        <v>1007</v>
      </c>
      <c r="P351" s="17">
        <v>2.0</v>
      </c>
      <c r="Q351" s="17" t="s">
        <v>2094</v>
      </c>
      <c r="R351" s="18" t="s">
        <v>2095</v>
      </c>
      <c r="S351" s="17">
        <v>515.0</v>
      </c>
      <c r="T351" s="17" t="s">
        <v>50</v>
      </c>
      <c r="U351" s="17" t="s">
        <v>51</v>
      </c>
      <c r="V351" s="17" t="s">
        <v>290</v>
      </c>
      <c r="W351" s="17">
        <v>9.0E7</v>
      </c>
      <c r="X351" s="17">
        <v>1999.0</v>
      </c>
      <c r="Y351" s="17">
        <v>1000.0</v>
      </c>
      <c r="Z351" s="17">
        <v>7.9</v>
      </c>
      <c r="AA351" s="17">
        <v>1.85</v>
      </c>
      <c r="AB351" s="17">
        <v>0.0</v>
      </c>
    </row>
    <row r="352" ht="15.75" customHeight="1">
      <c r="A352" s="17" t="s">
        <v>53</v>
      </c>
      <c r="B352" s="17" t="s">
        <v>1752</v>
      </c>
      <c r="C352" s="17">
        <v>316.0</v>
      </c>
      <c r="D352" s="17">
        <v>98.0</v>
      </c>
      <c r="E352" s="17">
        <v>12000.0</v>
      </c>
      <c r="F352" s="17">
        <v>1000.0</v>
      </c>
      <c r="G352" s="17" t="s">
        <v>995</v>
      </c>
      <c r="H352" s="17">
        <v>18000.0</v>
      </c>
      <c r="I352" s="17">
        <v>8.1557479E7</v>
      </c>
      <c r="J352" s="17" t="s">
        <v>73</v>
      </c>
      <c r="K352" s="17" t="s">
        <v>1740</v>
      </c>
      <c r="L352" s="17" t="s">
        <v>2096</v>
      </c>
      <c r="M352" s="17">
        <v>149947.0</v>
      </c>
      <c r="N352" s="17">
        <v>25780.0</v>
      </c>
      <c r="O352" s="17" t="s">
        <v>2097</v>
      </c>
      <c r="P352" s="17">
        <v>1.0</v>
      </c>
      <c r="Q352" s="17" t="s">
        <v>2098</v>
      </c>
      <c r="R352" s="18" t="s">
        <v>2099</v>
      </c>
      <c r="S352" s="17">
        <v>326.0</v>
      </c>
      <c r="T352" s="17" t="s">
        <v>50</v>
      </c>
      <c r="U352" s="17" t="s">
        <v>51</v>
      </c>
      <c r="V352" s="17" t="s">
        <v>52</v>
      </c>
      <c r="W352" s="17">
        <v>1.0E8</v>
      </c>
      <c r="X352" s="17">
        <v>2010.0</v>
      </c>
      <c r="Y352" s="17">
        <v>3000.0</v>
      </c>
      <c r="Z352" s="17">
        <v>6.8</v>
      </c>
      <c r="AA352" s="17">
        <v>2.35</v>
      </c>
      <c r="AB352" s="17">
        <v>18000.0</v>
      </c>
    </row>
    <row r="353" ht="15.75" customHeight="1">
      <c r="A353" s="17" t="s">
        <v>53</v>
      </c>
      <c r="B353" s="17" t="s">
        <v>273</v>
      </c>
      <c r="C353" s="17">
        <v>127.0</v>
      </c>
      <c r="D353" s="17">
        <v>90.0</v>
      </c>
      <c r="E353" s="17">
        <v>420.0</v>
      </c>
      <c r="F353" s="17">
        <v>141.0</v>
      </c>
      <c r="G353" s="17" t="s">
        <v>2100</v>
      </c>
      <c r="H353" s="17">
        <v>191.0</v>
      </c>
      <c r="I353" s="17">
        <v>2.26138454E8</v>
      </c>
      <c r="J353" s="17" t="s">
        <v>435</v>
      </c>
      <c r="K353" s="17" t="s">
        <v>2101</v>
      </c>
      <c r="L353" s="17" t="s">
        <v>2102</v>
      </c>
      <c r="M353" s="17">
        <v>160440.0</v>
      </c>
      <c r="N353" s="17">
        <v>664.0</v>
      </c>
      <c r="O353" s="17" t="s">
        <v>2103</v>
      </c>
      <c r="P353" s="17">
        <v>2.0</v>
      </c>
      <c r="Q353" s="17" t="s">
        <v>2104</v>
      </c>
      <c r="R353" s="18" t="s">
        <v>2105</v>
      </c>
      <c r="S353" s="17">
        <v>394.0</v>
      </c>
      <c r="T353" s="17" t="s">
        <v>50</v>
      </c>
      <c r="U353" s="17" t="s">
        <v>51</v>
      </c>
      <c r="V353" s="17" t="s">
        <v>52</v>
      </c>
      <c r="W353" s="17">
        <v>9.0E7</v>
      </c>
      <c r="X353" s="17">
        <v>2001.0</v>
      </c>
      <c r="Y353" s="17">
        <v>165.0</v>
      </c>
      <c r="Z353" s="17">
        <v>6.6</v>
      </c>
      <c r="AA353" s="17">
        <v>2.35</v>
      </c>
      <c r="AB353" s="17">
        <v>0.0</v>
      </c>
    </row>
    <row r="354" ht="15.75" customHeight="1">
      <c r="A354" s="17" t="s">
        <v>53</v>
      </c>
      <c r="B354" s="17" t="s">
        <v>448</v>
      </c>
      <c r="C354" s="17">
        <v>185.0</v>
      </c>
      <c r="D354" s="17">
        <v>130.0</v>
      </c>
      <c r="E354" s="17">
        <v>0.0</v>
      </c>
      <c r="F354" s="17">
        <v>568.0</v>
      </c>
      <c r="G354" s="17" t="s">
        <v>2106</v>
      </c>
      <c r="H354" s="17">
        <v>11000.0</v>
      </c>
      <c r="I354" s="17">
        <v>1.55370362E8</v>
      </c>
      <c r="J354" s="17" t="s">
        <v>2107</v>
      </c>
      <c r="K354" s="17" t="s">
        <v>404</v>
      </c>
      <c r="L354" s="17" t="s">
        <v>2108</v>
      </c>
      <c r="M354" s="17">
        <v>98403.0</v>
      </c>
      <c r="N354" s="17">
        <v>12890.0</v>
      </c>
      <c r="O354" s="17" t="s">
        <v>2109</v>
      </c>
      <c r="P354" s="17">
        <v>0.0</v>
      </c>
      <c r="Q354" s="17" t="s">
        <v>2110</v>
      </c>
      <c r="R354" s="18" t="s">
        <v>2111</v>
      </c>
      <c r="S354" s="17">
        <v>683.0</v>
      </c>
      <c r="T354" s="17" t="s">
        <v>50</v>
      </c>
      <c r="U354" s="17" t="s">
        <v>51</v>
      </c>
      <c r="V354" s="17" t="s">
        <v>52</v>
      </c>
      <c r="W354" s="17">
        <v>1.0E8</v>
      </c>
      <c r="X354" s="17">
        <v>2000.0</v>
      </c>
      <c r="Y354" s="17">
        <v>627.0</v>
      </c>
      <c r="Z354" s="17">
        <v>6.6</v>
      </c>
      <c r="AA354" s="17">
        <v>2.35</v>
      </c>
      <c r="AB354" s="17">
        <v>0.0</v>
      </c>
    </row>
    <row r="355" ht="15.75" customHeight="1">
      <c r="A355" s="17" t="s">
        <v>53</v>
      </c>
      <c r="B355" s="17" t="s">
        <v>2112</v>
      </c>
      <c r="C355" s="17">
        <v>191.0</v>
      </c>
      <c r="D355" s="17">
        <v>90.0</v>
      </c>
      <c r="E355" s="17">
        <v>97.0</v>
      </c>
      <c r="F355" s="17">
        <v>56.0</v>
      </c>
      <c r="G355" s="17" t="s">
        <v>1890</v>
      </c>
      <c r="H355" s="17">
        <v>622.0</v>
      </c>
      <c r="I355" s="17">
        <v>1.24870275E8</v>
      </c>
      <c r="J355" s="17" t="s">
        <v>2113</v>
      </c>
      <c r="K355" s="17" t="s">
        <v>2114</v>
      </c>
      <c r="L355" s="17" t="s">
        <v>2115</v>
      </c>
      <c r="M355" s="17">
        <v>152601.0</v>
      </c>
      <c r="N355" s="17">
        <v>1227.0</v>
      </c>
      <c r="O355" s="17" t="s">
        <v>2116</v>
      </c>
      <c r="P355" s="17">
        <v>1.0</v>
      </c>
      <c r="Q355" s="17" t="s">
        <v>2117</v>
      </c>
      <c r="R355" s="18" t="s">
        <v>2118</v>
      </c>
      <c r="S355" s="17">
        <v>156.0</v>
      </c>
      <c r="T355" s="17" t="s">
        <v>50</v>
      </c>
      <c r="U355" s="17" t="s">
        <v>51</v>
      </c>
      <c r="V355" s="17" t="s">
        <v>108</v>
      </c>
      <c r="W355" s="17">
        <v>1.0E8</v>
      </c>
      <c r="X355" s="17">
        <v>2009.0</v>
      </c>
      <c r="Y355" s="17">
        <v>526.0</v>
      </c>
      <c r="Z355" s="17">
        <v>7.0</v>
      </c>
      <c r="AA355" s="17">
        <v>2.35</v>
      </c>
      <c r="AB355" s="17">
        <v>0.0</v>
      </c>
    </row>
    <row r="356" ht="15.75" customHeight="1">
      <c r="A356" s="17" t="s">
        <v>53</v>
      </c>
      <c r="B356" s="17" t="s">
        <v>1291</v>
      </c>
      <c r="C356" s="17">
        <v>188.0</v>
      </c>
      <c r="D356" s="17">
        <v>94.0</v>
      </c>
      <c r="E356" s="17">
        <v>107.0</v>
      </c>
      <c r="F356" s="17">
        <v>117.0</v>
      </c>
      <c r="G356" s="17" t="s">
        <v>2119</v>
      </c>
      <c r="H356" s="17">
        <v>835.0</v>
      </c>
      <c r="I356" s="17">
        <v>1.96573705E8</v>
      </c>
      <c r="J356" s="17" t="s">
        <v>816</v>
      </c>
      <c r="K356" s="17" t="s">
        <v>2120</v>
      </c>
      <c r="L356" s="17" t="s">
        <v>2121</v>
      </c>
      <c r="M356" s="17">
        <v>166791.0</v>
      </c>
      <c r="N356" s="17">
        <v>1258.0</v>
      </c>
      <c r="O356" s="17" t="s">
        <v>2122</v>
      </c>
      <c r="P356" s="17">
        <v>0.0</v>
      </c>
      <c r="Q356" s="17" t="s">
        <v>2123</v>
      </c>
      <c r="R356" s="18" t="s">
        <v>2124</v>
      </c>
      <c r="S356" s="17">
        <v>132.0</v>
      </c>
      <c r="T356" s="17" t="s">
        <v>50</v>
      </c>
      <c r="U356" s="17" t="s">
        <v>51</v>
      </c>
      <c r="V356" s="17" t="s">
        <v>108</v>
      </c>
      <c r="W356" s="17">
        <v>9.0E7</v>
      </c>
      <c r="X356" s="17">
        <v>2009.0</v>
      </c>
      <c r="Y356" s="17">
        <v>256.0</v>
      </c>
      <c r="Z356" s="17">
        <v>7.0</v>
      </c>
      <c r="AA356" s="17">
        <v>1.85</v>
      </c>
      <c r="AB356" s="17">
        <v>0.0</v>
      </c>
    </row>
    <row r="357" ht="15.75" customHeight="1">
      <c r="A357" s="17" t="s">
        <v>53</v>
      </c>
      <c r="B357" s="17" t="s">
        <v>2125</v>
      </c>
      <c r="C357" s="17">
        <v>362.0</v>
      </c>
      <c r="D357" s="17">
        <v>114.0</v>
      </c>
      <c r="E357" s="17">
        <v>0.0</v>
      </c>
      <c r="F357" s="17">
        <v>423.0</v>
      </c>
      <c r="G357" s="17" t="s">
        <v>2126</v>
      </c>
      <c r="H357" s="17">
        <v>3000.0</v>
      </c>
      <c r="I357" s="17">
        <v>5.822912E7</v>
      </c>
      <c r="J357" s="17" t="s">
        <v>2127</v>
      </c>
      <c r="K357" s="17" t="s">
        <v>1556</v>
      </c>
      <c r="L357" s="17" t="s">
        <v>2128</v>
      </c>
      <c r="M357" s="17">
        <v>236421.0</v>
      </c>
      <c r="N357" s="17">
        <v>5095.0</v>
      </c>
      <c r="O357" s="17" t="s">
        <v>2129</v>
      </c>
      <c r="P357" s="17">
        <v>1.0</v>
      </c>
      <c r="Q357" s="17" t="s">
        <v>2130</v>
      </c>
      <c r="R357" s="18" t="s">
        <v>2131</v>
      </c>
      <c r="S357" s="17">
        <v>515.0</v>
      </c>
      <c r="T357" s="17" t="s">
        <v>50</v>
      </c>
      <c r="U357" s="17" t="s">
        <v>51</v>
      </c>
      <c r="V357" s="17" t="s">
        <v>108</v>
      </c>
      <c r="W357" s="17">
        <v>9.0E7</v>
      </c>
      <c r="X357" s="17">
        <v>2013.0</v>
      </c>
      <c r="Y357" s="17">
        <v>806.0</v>
      </c>
      <c r="Z357" s="17">
        <v>7.3</v>
      </c>
      <c r="AA357" s="17">
        <v>2.35</v>
      </c>
      <c r="AB357" s="17">
        <v>70000.0</v>
      </c>
    </row>
    <row r="358" ht="15.75" customHeight="1">
      <c r="A358" s="17" t="s">
        <v>53</v>
      </c>
      <c r="B358" s="17" t="s">
        <v>340</v>
      </c>
      <c r="C358" s="17">
        <v>181.0</v>
      </c>
      <c r="D358" s="17">
        <v>94.0</v>
      </c>
      <c r="E358" s="17">
        <v>368.0</v>
      </c>
      <c r="F358" s="17">
        <v>466.0</v>
      </c>
      <c r="G358" s="17" t="s">
        <v>2132</v>
      </c>
      <c r="H358" s="17">
        <v>13000.0</v>
      </c>
      <c r="I358" s="17">
        <v>1.25305545E8</v>
      </c>
      <c r="J358" s="17" t="s">
        <v>2133</v>
      </c>
      <c r="K358" s="17" t="s">
        <v>560</v>
      </c>
      <c r="L358" s="17" t="s">
        <v>2134</v>
      </c>
      <c r="M358" s="17">
        <v>145350.0</v>
      </c>
      <c r="N358" s="17">
        <v>15419.0</v>
      </c>
      <c r="O358" s="17" t="s">
        <v>2135</v>
      </c>
      <c r="P358" s="17">
        <v>0.0</v>
      </c>
      <c r="Q358" s="17" t="s">
        <v>2136</v>
      </c>
      <c r="R358" s="18" t="s">
        <v>2137</v>
      </c>
      <c r="S358" s="17">
        <v>643.0</v>
      </c>
      <c r="T358" s="17" t="s">
        <v>50</v>
      </c>
      <c r="U358" s="17" t="s">
        <v>51</v>
      </c>
      <c r="V358" s="17" t="s">
        <v>52</v>
      </c>
      <c r="W358" s="17">
        <v>9.2E7</v>
      </c>
      <c r="X358" s="17">
        <v>2000.0</v>
      </c>
      <c r="Y358" s="17">
        <v>1000.0</v>
      </c>
      <c r="Z358" s="17">
        <v>5.5</v>
      </c>
      <c r="AA358" s="17">
        <v>2.35</v>
      </c>
      <c r="AB358" s="17">
        <v>0.0</v>
      </c>
    </row>
    <row r="359" ht="15.75" customHeight="1">
      <c r="A359" s="17" t="s">
        <v>53</v>
      </c>
      <c r="B359" s="17" t="s">
        <v>500</v>
      </c>
      <c r="C359" s="17">
        <v>352.0</v>
      </c>
      <c r="D359" s="17">
        <v>151.0</v>
      </c>
      <c r="E359" s="17">
        <v>17000.0</v>
      </c>
      <c r="F359" s="17">
        <v>1000.0</v>
      </c>
      <c r="G359" s="17" t="s">
        <v>1170</v>
      </c>
      <c r="H359" s="17">
        <v>29000.0</v>
      </c>
      <c r="I359" s="17">
        <v>1.32373442E8</v>
      </c>
      <c r="J359" s="17" t="s">
        <v>2138</v>
      </c>
      <c r="K359" s="17" t="s">
        <v>228</v>
      </c>
      <c r="L359" s="17" t="s">
        <v>2139</v>
      </c>
      <c r="M359" s="17">
        <v>873649.0</v>
      </c>
      <c r="N359" s="17">
        <v>45648.0</v>
      </c>
      <c r="O359" s="17" t="s">
        <v>403</v>
      </c>
      <c r="P359" s="17">
        <v>0.0</v>
      </c>
      <c r="Q359" s="17" t="s">
        <v>2140</v>
      </c>
      <c r="R359" s="18" t="s">
        <v>2141</v>
      </c>
      <c r="S359" s="17">
        <v>2054.0</v>
      </c>
      <c r="T359" s="17" t="s">
        <v>50</v>
      </c>
      <c r="U359" s="17" t="s">
        <v>51</v>
      </c>
      <c r="V359" s="17" t="s">
        <v>598</v>
      </c>
      <c r="W359" s="17">
        <v>9.0E7</v>
      </c>
      <c r="X359" s="17">
        <v>2006.0</v>
      </c>
      <c r="Y359" s="17">
        <v>13000.0</v>
      </c>
      <c r="Z359" s="17">
        <v>8.5</v>
      </c>
      <c r="AA359" s="17">
        <v>2.35</v>
      </c>
      <c r="AB359" s="17">
        <v>29000.0</v>
      </c>
    </row>
    <row r="360" ht="15.75" customHeight="1">
      <c r="A360" s="17" t="s">
        <v>53</v>
      </c>
      <c r="B360" s="17" t="s">
        <v>2142</v>
      </c>
      <c r="C360" s="17">
        <v>143.0</v>
      </c>
      <c r="D360" s="17">
        <v>88.0</v>
      </c>
      <c r="E360" s="17">
        <v>7.0</v>
      </c>
      <c r="F360" s="17">
        <v>484.0</v>
      </c>
      <c r="G360" s="17" t="s">
        <v>2143</v>
      </c>
      <c r="H360" s="17">
        <v>2000.0</v>
      </c>
      <c r="I360" s="17">
        <v>1.20618403E8</v>
      </c>
      <c r="J360" s="17" t="s">
        <v>2144</v>
      </c>
      <c r="K360" s="17" t="s">
        <v>1095</v>
      </c>
      <c r="L360" s="17" t="s">
        <v>2145</v>
      </c>
      <c r="M360" s="17">
        <v>171792.0</v>
      </c>
      <c r="N360" s="17">
        <v>4478.0</v>
      </c>
      <c r="O360" s="17" t="s">
        <v>2146</v>
      </c>
      <c r="P360" s="17">
        <v>0.0</v>
      </c>
      <c r="Q360" s="17" t="s">
        <v>2147</v>
      </c>
      <c r="R360" s="18" t="s">
        <v>2148</v>
      </c>
      <c r="S360" s="17">
        <v>222.0</v>
      </c>
      <c r="T360" s="17" t="s">
        <v>50</v>
      </c>
      <c r="U360" s="17" t="s">
        <v>51</v>
      </c>
      <c r="V360" s="17" t="s">
        <v>290</v>
      </c>
      <c r="W360" s="17">
        <v>9.0E7</v>
      </c>
      <c r="X360" s="17">
        <v>1998.0</v>
      </c>
      <c r="Y360" s="17">
        <v>500.0</v>
      </c>
      <c r="Z360" s="17">
        <v>7.5</v>
      </c>
      <c r="AA360" s="17">
        <v>1.66</v>
      </c>
      <c r="AB360" s="17">
        <v>12000.0</v>
      </c>
    </row>
    <row r="361" ht="15.75" customHeight="1">
      <c r="A361" s="17" t="s">
        <v>53</v>
      </c>
      <c r="B361" s="17" t="s">
        <v>2125</v>
      </c>
      <c r="C361" s="17">
        <v>308.0</v>
      </c>
      <c r="D361" s="17">
        <v>121.0</v>
      </c>
      <c r="E361" s="17">
        <v>0.0</v>
      </c>
      <c r="F361" s="17">
        <v>918.0</v>
      </c>
      <c r="G361" s="17" t="s">
        <v>826</v>
      </c>
      <c r="H361" s="17">
        <v>21000.0</v>
      </c>
      <c r="I361" s="17">
        <v>1.10416702E8</v>
      </c>
      <c r="J361" s="17" t="s">
        <v>2149</v>
      </c>
      <c r="K361" s="17" t="s">
        <v>110</v>
      </c>
      <c r="L361" s="17" t="s">
        <v>2150</v>
      </c>
      <c r="M361" s="17">
        <v>307539.0</v>
      </c>
      <c r="N361" s="17">
        <v>23484.0</v>
      </c>
      <c r="O361" s="17" t="s">
        <v>2151</v>
      </c>
      <c r="P361" s="17">
        <v>3.0</v>
      </c>
      <c r="Q361" s="17" t="s">
        <v>2152</v>
      </c>
      <c r="R361" s="18" t="s">
        <v>2153</v>
      </c>
      <c r="S361" s="17">
        <v>577.0</v>
      </c>
      <c r="T361" s="17" t="s">
        <v>50</v>
      </c>
      <c r="U361" s="17" t="s">
        <v>51</v>
      </c>
      <c r="V361" s="17" t="s">
        <v>598</v>
      </c>
      <c r="W361" s="17">
        <v>9.2E7</v>
      </c>
      <c r="X361" s="17">
        <v>2008.0</v>
      </c>
      <c r="Y361" s="17">
        <v>1000.0</v>
      </c>
      <c r="Z361" s="17">
        <v>7.0</v>
      </c>
      <c r="AA361" s="17">
        <v>2.35</v>
      </c>
      <c r="AB361" s="17">
        <v>0.0</v>
      </c>
    </row>
    <row r="362" ht="15.75" customHeight="1">
      <c r="A362" s="17" t="s">
        <v>53</v>
      </c>
      <c r="B362" s="17" t="s">
        <v>698</v>
      </c>
      <c r="C362" s="17">
        <v>517.0</v>
      </c>
      <c r="D362" s="17">
        <v>158.0</v>
      </c>
      <c r="E362" s="17">
        <v>21000.0</v>
      </c>
      <c r="F362" s="17">
        <v>585.0</v>
      </c>
      <c r="G362" s="17" t="s">
        <v>2154</v>
      </c>
      <c r="H362" s="17">
        <v>18000.0</v>
      </c>
      <c r="I362" s="17">
        <v>1.02515793E8</v>
      </c>
      <c r="J362" s="17" t="s">
        <v>2155</v>
      </c>
      <c r="K362" s="17" t="s">
        <v>451</v>
      </c>
      <c r="L362" s="17" t="s">
        <v>2156</v>
      </c>
      <c r="M362" s="17">
        <v>330152.0</v>
      </c>
      <c r="N362" s="17">
        <v>20388.0</v>
      </c>
      <c r="O362" s="17" t="s">
        <v>2157</v>
      </c>
      <c r="P362" s="17">
        <v>1.0</v>
      </c>
      <c r="Q362" s="17" t="s">
        <v>2158</v>
      </c>
      <c r="R362" s="18" t="s">
        <v>2159</v>
      </c>
      <c r="S362" s="17">
        <v>632.0</v>
      </c>
      <c r="T362" s="17" t="s">
        <v>50</v>
      </c>
      <c r="U362" s="17" t="s">
        <v>51</v>
      </c>
      <c r="V362" s="17" t="s">
        <v>598</v>
      </c>
      <c r="W362" s="17">
        <v>9.0E7</v>
      </c>
      <c r="X362" s="17">
        <v>2011.0</v>
      </c>
      <c r="Y362" s="17">
        <v>1000.0</v>
      </c>
      <c r="Z362" s="17">
        <v>7.8</v>
      </c>
      <c r="AA362" s="17">
        <v>2.35</v>
      </c>
      <c r="AB362" s="17">
        <v>54000.0</v>
      </c>
    </row>
    <row r="363" ht="15.75" customHeight="1">
      <c r="A363" s="17" t="s">
        <v>53</v>
      </c>
      <c r="B363" s="17" t="s">
        <v>1324</v>
      </c>
      <c r="C363" s="17">
        <v>148.0</v>
      </c>
      <c r="D363" s="17">
        <v>128.0</v>
      </c>
      <c r="E363" s="17">
        <v>323.0</v>
      </c>
      <c r="F363" s="17">
        <v>489.0</v>
      </c>
      <c r="G363" s="17" t="s">
        <v>2160</v>
      </c>
      <c r="H363" s="17">
        <v>13000.0</v>
      </c>
      <c r="I363" s="17">
        <v>1.000125E8</v>
      </c>
      <c r="J363" s="17" t="s">
        <v>64</v>
      </c>
      <c r="K363" s="17" t="s">
        <v>990</v>
      </c>
      <c r="L363" s="17" t="s">
        <v>2161</v>
      </c>
      <c r="M363" s="17">
        <v>299258.0</v>
      </c>
      <c r="N363" s="17">
        <v>14274.0</v>
      </c>
      <c r="O363" s="17" t="s">
        <v>2162</v>
      </c>
      <c r="P363" s="17">
        <v>1.0</v>
      </c>
      <c r="Q363" s="17" t="s">
        <v>2163</v>
      </c>
      <c r="R363" s="18" t="s">
        <v>2164</v>
      </c>
      <c r="S363" s="17">
        <v>346.0</v>
      </c>
      <c r="T363" s="17" t="s">
        <v>50</v>
      </c>
      <c r="U363" s="17" t="s">
        <v>51</v>
      </c>
      <c r="V363" s="17" t="s">
        <v>598</v>
      </c>
      <c r="W363" s="17">
        <v>9.0E7</v>
      </c>
      <c r="X363" s="17">
        <v>1995.0</v>
      </c>
      <c r="Y363" s="17">
        <v>559.0</v>
      </c>
      <c r="Z363" s="17">
        <v>7.6</v>
      </c>
      <c r="AA363" s="17">
        <v>2.35</v>
      </c>
      <c r="AB363" s="17">
        <v>0.0</v>
      </c>
    </row>
    <row r="364" ht="15.75" customHeight="1">
      <c r="A364" s="17" t="s">
        <v>53</v>
      </c>
      <c r="B364" s="17" t="s">
        <v>1307</v>
      </c>
      <c r="C364" s="17">
        <v>415.0</v>
      </c>
      <c r="D364" s="17">
        <v>128.0</v>
      </c>
      <c r="E364" s="17">
        <v>0.0</v>
      </c>
      <c r="F364" s="17">
        <v>727.0</v>
      </c>
      <c r="G364" s="17" t="s">
        <v>372</v>
      </c>
      <c r="H364" s="17">
        <v>21000.0</v>
      </c>
      <c r="I364" s="17">
        <v>2.09019489E8</v>
      </c>
      <c r="J364" s="17" t="s">
        <v>1308</v>
      </c>
      <c r="K364" s="17" t="s">
        <v>110</v>
      </c>
      <c r="L364" s="17" t="s">
        <v>2165</v>
      </c>
      <c r="M364" s="17">
        <v>477300.0</v>
      </c>
      <c r="N364" s="17">
        <v>23996.0</v>
      </c>
      <c r="O364" s="17" t="s">
        <v>2166</v>
      </c>
      <c r="P364" s="17">
        <v>3.0</v>
      </c>
      <c r="Q364" s="17" t="s">
        <v>2167</v>
      </c>
      <c r="R364" s="18" t="s">
        <v>2168</v>
      </c>
      <c r="S364" s="17">
        <v>621.0</v>
      </c>
      <c r="T364" s="17" t="s">
        <v>50</v>
      </c>
      <c r="U364" s="17" t="s">
        <v>51</v>
      </c>
      <c r="V364" s="17" t="s">
        <v>52</v>
      </c>
      <c r="W364" s="17">
        <v>9.0E7</v>
      </c>
      <c r="X364" s="17">
        <v>2009.0</v>
      </c>
      <c r="Y364" s="17">
        <v>979.0</v>
      </c>
      <c r="Z364" s="17">
        <v>7.6</v>
      </c>
      <c r="AA364" s="17">
        <v>1.85</v>
      </c>
      <c r="AB364" s="17">
        <v>20000.0</v>
      </c>
    </row>
    <row r="365" ht="15.75" customHeight="1">
      <c r="A365" s="17" t="s">
        <v>53</v>
      </c>
      <c r="B365" s="17" t="s">
        <v>2169</v>
      </c>
      <c r="C365" s="17">
        <v>1.0</v>
      </c>
      <c r="D365" s="17">
        <v>141.0</v>
      </c>
      <c r="E365" s="17">
        <v>335.0</v>
      </c>
      <c r="F365" s="17">
        <v>635.0</v>
      </c>
      <c r="G365" s="17" t="s">
        <v>864</v>
      </c>
      <c r="H365" s="17">
        <v>11000.0</v>
      </c>
      <c r="I365" s="17" t="s">
        <v>41</v>
      </c>
      <c r="J365" s="17" t="s">
        <v>2170</v>
      </c>
      <c r="K365" s="17" t="s">
        <v>479</v>
      </c>
      <c r="L365" s="17" t="s">
        <v>2171</v>
      </c>
      <c r="M365" s="17">
        <v>57.0</v>
      </c>
      <c r="N365" s="17">
        <v>13379.0</v>
      </c>
      <c r="O365" s="17" t="s">
        <v>1625</v>
      </c>
      <c r="P365" s="17">
        <v>2.0</v>
      </c>
      <c r="Q365" s="17" t="s">
        <v>41</v>
      </c>
      <c r="R365" s="18" t="s">
        <v>2172</v>
      </c>
      <c r="S365" s="17">
        <v>1.0</v>
      </c>
      <c r="T365" s="17" t="s">
        <v>50</v>
      </c>
      <c r="U365" s="17" t="s">
        <v>51</v>
      </c>
      <c r="V365" s="17" t="s">
        <v>52</v>
      </c>
      <c r="W365" s="17" t="s">
        <v>41</v>
      </c>
      <c r="X365" s="17">
        <v>2016.0</v>
      </c>
      <c r="Y365" s="17">
        <v>745.0</v>
      </c>
      <c r="Z365" s="17">
        <v>6.1</v>
      </c>
      <c r="AA365" s="17">
        <v>2.35</v>
      </c>
      <c r="AB365" s="17">
        <v>0.0</v>
      </c>
    </row>
    <row r="366" ht="15.75" customHeight="1">
      <c r="A366" s="17" t="s">
        <v>53</v>
      </c>
      <c r="B366" s="17" t="s">
        <v>1782</v>
      </c>
      <c r="C366" s="17">
        <v>146.0</v>
      </c>
      <c r="D366" s="17">
        <v>95.0</v>
      </c>
      <c r="E366" s="17">
        <v>21.0</v>
      </c>
      <c r="F366" s="17">
        <v>503.0</v>
      </c>
      <c r="G366" s="17" t="s">
        <v>2173</v>
      </c>
      <c r="H366" s="17">
        <v>12000.0</v>
      </c>
      <c r="I366" s="17">
        <v>8.4037039E7</v>
      </c>
      <c r="J366" s="17" t="s">
        <v>2174</v>
      </c>
      <c r="K366" s="17" t="s">
        <v>1041</v>
      </c>
      <c r="L366" s="17" t="s">
        <v>2175</v>
      </c>
      <c r="M366" s="17">
        <v>72591.0</v>
      </c>
      <c r="N366" s="17">
        <v>15237.0</v>
      </c>
      <c r="O366" s="17" t="s">
        <v>2176</v>
      </c>
      <c r="P366" s="17">
        <v>0.0</v>
      </c>
      <c r="Q366" s="17" t="s">
        <v>2177</v>
      </c>
      <c r="R366" s="18" t="s">
        <v>2178</v>
      </c>
      <c r="S366" s="17">
        <v>289.0</v>
      </c>
      <c r="T366" s="17" t="s">
        <v>50</v>
      </c>
      <c r="U366" s="17" t="s">
        <v>51</v>
      </c>
      <c r="V366" s="17" t="s">
        <v>108</v>
      </c>
      <c r="W366" s="17">
        <v>1.2E8</v>
      </c>
      <c r="X366" s="17">
        <v>2001.0</v>
      </c>
      <c r="Y366" s="17">
        <v>802.0</v>
      </c>
      <c r="Z366" s="17">
        <v>6.8</v>
      </c>
      <c r="AA366" s="17">
        <v>2.35</v>
      </c>
      <c r="AB366" s="17">
        <v>0.0</v>
      </c>
    </row>
    <row r="367" ht="15.75" customHeight="1">
      <c r="A367" s="17" t="s">
        <v>53</v>
      </c>
      <c r="B367" s="17" t="s">
        <v>2179</v>
      </c>
      <c r="C367" s="17">
        <v>70.0</v>
      </c>
      <c r="D367" s="17">
        <v>92.0</v>
      </c>
      <c r="E367" s="17">
        <v>12.0</v>
      </c>
      <c r="F367" s="17">
        <v>1000.0</v>
      </c>
      <c r="G367" s="17" t="s">
        <v>2180</v>
      </c>
      <c r="H367" s="17">
        <v>35000.0</v>
      </c>
      <c r="I367" s="17">
        <v>8.5884815E7</v>
      </c>
      <c r="J367" s="17" t="s">
        <v>2181</v>
      </c>
      <c r="K367" s="17" t="s">
        <v>2182</v>
      </c>
      <c r="L367" s="17" t="s">
        <v>2183</v>
      </c>
      <c r="M367" s="17">
        <v>9418.0</v>
      </c>
      <c r="N367" s="17">
        <v>38450.0</v>
      </c>
      <c r="O367" s="17" t="s">
        <v>2184</v>
      </c>
      <c r="P367" s="17">
        <v>0.0</v>
      </c>
      <c r="Q367" s="17" t="s">
        <v>2185</v>
      </c>
      <c r="R367" s="18" t="s">
        <v>2186</v>
      </c>
      <c r="S367" s="17">
        <v>53.0</v>
      </c>
      <c r="T367" s="17" t="s">
        <v>50</v>
      </c>
      <c r="U367" s="17" t="s">
        <v>51</v>
      </c>
      <c r="V367" s="17" t="s">
        <v>108</v>
      </c>
      <c r="W367" s="17">
        <v>9.0E7</v>
      </c>
      <c r="X367" s="17">
        <v>2015.0</v>
      </c>
      <c r="Y367" s="17">
        <v>1000.0</v>
      </c>
      <c r="Z367" s="17">
        <v>5.0</v>
      </c>
      <c r="AA367" s="17">
        <v>1.85</v>
      </c>
      <c r="AB367" s="17">
        <v>0.0</v>
      </c>
    </row>
    <row r="368" ht="15.75" customHeight="1">
      <c r="A368" s="17" t="s">
        <v>53</v>
      </c>
      <c r="B368" s="17" t="s">
        <v>131</v>
      </c>
      <c r="C368" s="17">
        <v>269.0</v>
      </c>
      <c r="D368" s="17">
        <v>121.0</v>
      </c>
      <c r="E368" s="17">
        <v>0.0</v>
      </c>
      <c r="F368" s="17">
        <v>919.0</v>
      </c>
      <c r="G368" s="17" t="s">
        <v>151</v>
      </c>
      <c r="H368" s="17">
        <v>10000.0</v>
      </c>
      <c r="I368" s="17">
        <v>8.307747E7</v>
      </c>
      <c r="J368" s="17" t="s">
        <v>2187</v>
      </c>
      <c r="K368" s="17" t="s">
        <v>536</v>
      </c>
      <c r="L368" s="17" t="s">
        <v>2188</v>
      </c>
      <c r="M368" s="17">
        <v>183247.0</v>
      </c>
      <c r="N368" s="17">
        <v>14165.0</v>
      </c>
      <c r="O368" s="17" t="s">
        <v>219</v>
      </c>
      <c r="P368" s="17">
        <v>0.0</v>
      </c>
      <c r="Q368" s="17" t="s">
        <v>2189</v>
      </c>
      <c r="R368" s="18" t="s">
        <v>2190</v>
      </c>
      <c r="S368" s="17">
        <v>440.0</v>
      </c>
      <c r="T368" s="17" t="s">
        <v>50</v>
      </c>
      <c r="U368" s="17" t="s">
        <v>51</v>
      </c>
      <c r="V368" s="17" t="s">
        <v>52</v>
      </c>
      <c r="W368" s="17">
        <v>7.5E7</v>
      </c>
      <c r="X368" s="17">
        <v>2008.0</v>
      </c>
      <c r="Y368" s="17">
        <v>1000.0</v>
      </c>
      <c r="Z368" s="17">
        <v>7.1</v>
      </c>
      <c r="AA368" s="17">
        <v>1.85</v>
      </c>
      <c r="AB368" s="17">
        <v>0.0</v>
      </c>
    </row>
    <row r="369" ht="15.75" customHeight="1">
      <c r="A369" s="17" t="s">
        <v>53</v>
      </c>
      <c r="B369" s="17" t="s">
        <v>2191</v>
      </c>
      <c r="C369" s="17">
        <v>198.0</v>
      </c>
      <c r="D369" s="17">
        <v>113.0</v>
      </c>
      <c r="E369" s="17">
        <v>221.0</v>
      </c>
      <c r="F369" s="17">
        <v>503.0</v>
      </c>
      <c r="G369" s="17" t="s">
        <v>2192</v>
      </c>
      <c r="H369" s="17">
        <v>11000.0</v>
      </c>
      <c r="I369" s="17">
        <v>1.00018837E8</v>
      </c>
      <c r="J369" s="17" t="s">
        <v>2149</v>
      </c>
      <c r="K369" s="17" t="s">
        <v>2193</v>
      </c>
      <c r="L369" s="17" t="s">
        <v>2194</v>
      </c>
      <c r="M369" s="17">
        <v>156348.0</v>
      </c>
      <c r="N369" s="17">
        <v>13446.0</v>
      </c>
      <c r="O369" s="17" t="s">
        <v>2195</v>
      </c>
      <c r="P369" s="17">
        <v>0.0</v>
      </c>
      <c r="Q369" s="17" t="s">
        <v>2196</v>
      </c>
      <c r="R369" s="18" t="s">
        <v>2197</v>
      </c>
      <c r="S369" s="17">
        <v>380.0</v>
      </c>
      <c r="T369" s="17" t="s">
        <v>50</v>
      </c>
      <c r="U369" s="17" t="s">
        <v>51</v>
      </c>
      <c r="V369" s="17" t="s">
        <v>52</v>
      </c>
      <c r="W369" s="17">
        <v>9.0E7</v>
      </c>
      <c r="X369" s="17">
        <v>2008.0</v>
      </c>
      <c r="Y369" s="17">
        <v>600.0</v>
      </c>
      <c r="Z369" s="17">
        <v>5.5</v>
      </c>
      <c r="AA369" s="17">
        <v>1.85</v>
      </c>
      <c r="AB369" s="17">
        <v>0.0</v>
      </c>
    </row>
    <row r="370" ht="15.75" customHeight="1">
      <c r="A370" s="17" t="s">
        <v>53</v>
      </c>
      <c r="B370" s="17" t="s">
        <v>1265</v>
      </c>
      <c r="C370" s="17">
        <v>253.0</v>
      </c>
      <c r="D370" s="17">
        <v>106.0</v>
      </c>
      <c r="E370" s="17">
        <v>0.0</v>
      </c>
      <c r="F370" s="17">
        <v>1000.0</v>
      </c>
      <c r="G370" s="17" t="s">
        <v>2193</v>
      </c>
      <c r="H370" s="17">
        <v>22000.0</v>
      </c>
      <c r="I370" s="17">
        <v>7.8747585E7</v>
      </c>
      <c r="J370" s="17" t="s">
        <v>2198</v>
      </c>
      <c r="K370" s="17" t="s">
        <v>162</v>
      </c>
      <c r="L370" s="17" t="s">
        <v>2199</v>
      </c>
      <c r="M370" s="17">
        <v>89770.0</v>
      </c>
      <c r="N370" s="17">
        <v>35367.0</v>
      </c>
      <c r="O370" s="17" t="s">
        <v>843</v>
      </c>
      <c r="P370" s="17">
        <v>0.0</v>
      </c>
      <c r="Q370" s="17" t="s">
        <v>2200</v>
      </c>
      <c r="R370" s="18" t="s">
        <v>2201</v>
      </c>
      <c r="S370" s="17">
        <v>342.0</v>
      </c>
      <c r="T370" s="17" t="s">
        <v>50</v>
      </c>
      <c r="U370" s="17" t="s">
        <v>51</v>
      </c>
      <c r="V370" s="17" t="s">
        <v>52</v>
      </c>
      <c r="W370" s="17">
        <v>8.8E7</v>
      </c>
      <c r="X370" s="17">
        <v>2015.0</v>
      </c>
      <c r="Y370" s="17">
        <v>11000.0</v>
      </c>
      <c r="Z370" s="17">
        <v>5.6</v>
      </c>
      <c r="AA370" s="17">
        <v>2.35</v>
      </c>
      <c r="AB370" s="17">
        <v>39000.0</v>
      </c>
    </row>
    <row r="371" ht="15.75" customHeight="1">
      <c r="A371" s="17" t="s">
        <v>53</v>
      </c>
      <c r="B371" s="17" t="s">
        <v>402</v>
      </c>
      <c r="C371" s="17">
        <v>281.0</v>
      </c>
      <c r="D371" s="17">
        <v>146.0</v>
      </c>
      <c r="E371" s="17">
        <v>14000.0</v>
      </c>
      <c r="F371" s="17">
        <v>681.0</v>
      </c>
      <c r="G371" s="17" t="s">
        <v>201</v>
      </c>
      <c r="H371" s="17">
        <v>3000.0</v>
      </c>
      <c r="I371" s="17">
        <v>7.8616689E7</v>
      </c>
      <c r="J371" s="17" t="s">
        <v>672</v>
      </c>
      <c r="K371" s="17" t="s">
        <v>2202</v>
      </c>
      <c r="L371" s="17" t="s">
        <v>2203</v>
      </c>
      <c r="M371" s="17">
        <v>238747.0</v>
      </c>
      <c r="N371" s="17">
        <v>6217.0</v>
      </c>
      <c r="O371" s="17" t="s">
        <v>2204</v>
      </c>
      <c r="P371" s="17">
        <v>0.0</v>
      </c>
      <c r="Q371" s="17" t="s">
        <v>2205</v>
      </c>
      <c r="R371" s="18" t="s">
        <v>2206</v>
      </c>
      <c r="S371" s="17">
        <v>2153.0</v>
      </c>
      <c r="T371" s="17" t="s">
        <v>50</v>
      </c>
      <c r="U371" s="17" t="s">
        <v>51</v>
      </c>
      <c r="V371" s="17" t="s">
        <v>52</v>
      </c>
      <c r="W371" s="17">
        <v>1.0E8</v>
      </c>
      <c r="X371" s="17">
        <v>2001.0</v>
      </c>
      <c r="Y371" s="17">
        <v>882.0</v>
      </c>
      <c r="Z371" s="17">
        <v>7.1</v>
      </c>
      <c r="AA371" s="17">
        <v>1.85</v>
      </c>
      <c r="AB371" s="17">
        <v>11000.0</v>
      </c>
    </row>
    <row r="372" ht="15.75" customHeight="1">
      <c r="A372" s="17" t="s">
        <v>53</v>
      </c>
      <c r="B372" s="17" t="s">
        <v>959</v>
      </c>
      <c r="C372" s="17">
        <v>122.0</v>
      </c>
      <c r="D372" s="17">
        <v>88.0</v>
      </c>
      <c r="E372" s="17">
        <v>50.0</v>
      </c>
      <c r="F372" s="17">
        <v>441.0</v>
      </c>
      <c r="G372" s="17" t="s">
        <v>2207</v>
      </c>
      <c r="H372" s="17">
        <v>691.0</v>
      </c>
      <c r="I372" s="17">
        <v>7.5817994E7</v>
      </c>
      <c r="J372" s="17" t="s">
        <v>2208</v>
      </c>
      <c r="K372" s="17" t="s">
        <v>2209</v>
      </c>
      <c r="L372" s="17" t="s">
        <v>2210</v>
      </c>
      <c r="M372" s="17">
        <v>32049.0</v>
      </c>
      <c r="N372" s="17">
        <v>2622.0</v>
      </c>
      <c r="O372" s="17" t="s">
        <v>2211</v>
      </c>
      <c r="P372" s="17">
        <v>0.0</v>
      </c>
      <c r="Q372" s="17" t="s">
        <v>2212</v>
      </c>
      <c r="R372" s="18" t="s">
        <v>2213</v>
      </c>
      <c r="S372" s="17">
        <v>179.0</v>
      </c>
      <c r="T372" s="17" t="s">
        <v>50</v>
      </c>
      <c r="U372" s="17" t="s">
        <v>51</v>
      </c>
      <c r="V372" s="17" t="s">
        <v>108</v>
      </c>
      <c r="W372" s="17">
        <v>9.0E7</v>
      </c>
      <c r="X372" s="17">
        <v>2003.0</v>
      </c>
      <c r="Y372" s="17">
        <v>569.0</v>
      </c>
      <c r="Z372" s="17">
        <v>4.9</v>
      </c>
      <c r="AA372" s="17">
        <v>2.35</v>
      </c>
      <c r="AB372" s="17">
        <v>988.0</v>
      </c>
    </row>
    <row r="373" ht="15.75" customHeight="1">
      <c r="A373" s="17" t="s">
        <v>53</v>
      </c>
      <c r="B373" s="17" t="s">
        <v>448</v>
      </c>
      <c r="C373" s="17">
        <v>159.0</v>
      </c>
      <c r="D373" s="17">
        <v>150.0</v>
      </c>
      <c r="E373" s="17">
        <v>0.0</v>
      </c>
      <c r="F373" s="17">
        <v>135.0</v>
      </c>
      <c r="G373" s="17" t="s">
        <v>2214</v>
      </c>
      <c r="H373" s="17">
        <v>11000.0</v>
      </c>
      <c r="I373" s="17">
        <v>1.00853835E8</v>
      </c>
      <c r="J373" s="17" t="s">
        <v>2215</v>
      </c>
      <c r="K373" s="17" t="s">
        <v>673</v>
      </c>
      <c r="L373" s="17" t="s">
        <v>2216</v>
      </c>
      <c r="M373" s="17">
        <v>200556.0</v>
      </c>
      <c r="N373" s="17">
        <v>12289.0</v>
      </c>
      <c r="O373" s="17" t="s">
        <v>2217</v>
      </c>
      <c r="P373" s="17">
        <v>2.0</v>
      </c>
      <c r="Q373" s="17" t="s">
        <v>2218</v>
      </c>
      <c r="R373" s="18" t="s">
        <v>2219</v>
      </c>
      <c r="S373" s="17">
        <v>611.0</v>
      </c>
      <c r="T373" s="17" t="s">
        <v>50</v>
      </c>
      <c r="U373" s="17" t="s">
        <v>51</v>
      </c>
      <c r="V373" s="17" t="s">
        <v>108</v>
      </c>
      <c r="W373" s="17">
        <v>9.0E7</v>
      </c>
      <c r="X373" s="17">
        <v>1997.0</v>
      </c>
      <c r="Y373" s="17">
        <v>1000.0</v>
      </c>
      <c r="Z373" s="17">
        <v>7.4</v>
      </c>
      <c r="AA373" s="17">
        <v>2.35</v>
      </c>
      <c r="AB373" s="17">
        <v>15000.0</v>
      </c>
    </row>
    <row r="374" ht="15.75" customHeight="1">
      <c r="A374" s="17" t="s">
        <v>53</v>
      </c>
      <c r="B374" s="17" t="s">
        <v>1317</v>
      </c>
      <c r="C374" s="17">
        <v>180.0</v>
      </c>
      <c r="D374" s="17">
        <v>119.0</v>
      </c>
      <c r="E374" s="17">
        <v>719.0</v>
      </c>
      <c r="F374" s="17">
        <v>423.0</v>
      </c>
      <c r="G374" s="17" t="s">
        <v>2220</v>
      </c>
      <c r="H374" s="17">
        <v>833.0</v>
      </c>
      <c r="I374" s="17">
        <v>7.320934E7</v>
      </c>
      <c r="J374" s="17" t="s">
        <v>2221</v>
      </c>
      <c r="K374" s="17" t="s">
        <v>2222</v>
      </c>
      <c r="L374" s="17" t="s">
        <v>2223</v>
      </c>
      <c r="M374" s="17">
        <v>101834.0</v>
      </c>
      <c r="N374" s="17">
        <v>2356.0</v>
      </c>
      <c r="O374" s="17" t="s">
        <v>2129</v>
      </c>
      <c r="P374" s="17">
        <v>0.0</v>
      </c>
      <c r="Q374" s="17" t="s">
        <v>2224</v>
      </c>
      <c r="R374" s="18" t="s">
        <v>2225</v>
      </c>
      <c r="S374" s="17">
        <v>628.0</v>
      </c>
      <c r="T374" s="17" t="s">
        <v>50</v>
      </c>
      <c r="U374" s="17" t="s">
        <v>51</v>
      </c>
      <c r="V374" s="17" t="s">
        <v>598</v>
      </c>
      <c r="W374" s="17">
        <v>9.5E7</v>
      </c>
      <c r="X374" s="17">
        <v>2000.0</v>
      </c>
      <c r="Y374" s="17">
        <v>624.0</v>
      </c>
      <c r="Z374" s="17">
        <v>5.7</v>
      </c>
      <c r="AA374" s="17">
        <v>1.85</v>
      </c>
      <c r="AB374" s="17">
        <v>0.0</v>
      </c>
    </row>
    <row r="375" ht="15.75" customHeight="1">
      <c r="A375" s="17" t="s">
        <v>53</v>
      </c>
      <c r="B375" s="17" t="s">
        <v>2226</v>
      </c>
      <c r="C375" s="17">
        <v>227.0</v>
      </c>
      <c r="D375" s="17">
        <v>128.0</v>
      </c>
      <c r="E375" s="17">
        <v>521.0</v>
      </c>
      <c r="F375" s="17">
        <v>249.0</v>
      </c>
      <c r="G375" s="17" t="s">
        <v>2227</v>
      </c>
      <c r="H375" s="17">
        <v>591.0</v>
      </c>
      <c r="I375" s="17">
        <v>7.251536E7</v>
      </c>
      <c r="J375" s="17" t="s">
        <v>2228</v>
      </c>
      <c r="K375" s="17" t="s">
        <v>2229</v>
      </c>
      <c r="L375" s="17" t="s">
        <v>2230</v>
      </c>
      <c r="M375" s="17">
        <v>86152.0</v>
      </c>
      <c r="N375" s="17">
        <v>2100.0</v>
      </c>
      <c r="O375" s="17" t="s">
        <v>2231</v>
      </c>
      <c r="P375" s="17">
        <v>1.0</v>
      </c>
      <c r="Q375" s="17" t="s">
        <v>2232</v>
      </c>
      <c r="R375" s="18" t="s">
        <v>2233</v>
      </c>
      <c r="S375" s="17">
        <v>411.0</v>
      </c>
      <c r="T375" s="17" t="s">
        <v>2234</v>
      </c>
      <c r="U375" s="17" t="s">
        <v>70</v>
      </c>
      <c r="V375" s="17" t="s">
        <v>52</v>
      </c>
      <c r="W375" s="17">
        <v>8.0E7</v>
      </c>
      <c r="X375" s="17">
        <v>2005.0</v>
      </c>
      <c r="Y375" s="17">
        <v>249.0</v>
      </c>
      <c r="Z375" s="17">
        <v>6.4</v>
      </c>
      <c r="AA375" s="17">
        <v>2.35</v>
      </c>
      <c r="AB375" s="17">
        <v>0.0</v>
      </c>
    </row>
    <row r="376" ht="15.75" customHeight="1">
      <c r="A376" s="17" t="s">
        <v>53</v>
      </c>
      <c r="B376" s="17" t="s">
        <v>2235</v>
      </c>
      <c r="C376" s="17">
        <v>183.0</v>
      </c>
      <c r="D376" s="17">
        <v>106.0</v>
      </c>
      <c r="E376" s="17">
        <v>87.0</v>
      </c>
      <c r="F376" s="17">
        <v>918.0</v>
      </c>
      <c r="G376" s="17" t="s">
        <v>2236</v>
      </c>
      <c r="H376" s="17">
        <v>8000.0</v>
      </c>
      <c r="I376" s="17">
        <v>6.8558662E7</v>
      </c>
      <c r="J376" s="17" t="s">
        <v>213</v>
      </c>
      <c r="K376" s="17" t="s">
        <v>1220</v>
      </c>
      <c r="L376" s="17" t="s">
        <v>2237</v>
      </c>
      <c r="M376" s="17">
        <v>86627.0</v>
      </c>
      <c r="N376" s="17">
        <v>10882.0</v>
      </c>
      <c r="O376" s="17" t="s">
        <v>2151</v>
      </c>
      <c r="P376" s="17">
        <v>0.0</v>
      </c>
      <c r="Q376" s="17" t="s">
        <v>2238</v>
      </c>
      <c r="R376" s="18" t="s">
        <v>2239</v>
      </c>
      <c r="S376" s="17">
        <v>204.0</v>
      </c>
      <c r="T376" s="17" t="s">
        <v>50</v>
      </c>
      <c r="U376" s="17" t="s">
        <v>51</v>
      </c>
      <c r="V376" s="17" t="s">
        <v>108</v>
      </c>
      <c r="W376" s="17">
        <v>9.0E7</v>
      </c>
      <c r="X376" s="17">
        <v>2013.0</v>
      </c>
      <c r="Y376" s="17">
        <v>956.0</v>
      </c>
      <c r="Z376" s="17">
        <v>5.9</v>
      </c>
      <c r="AA376" s="17">
        <v>2.35</v>
      </c>
      <c r="AB376" s="17">
        <v>28000.0</v>
      </c>
    </row>
    <row r="377" ht="15.75" customHeight="1">
      <c r="A377" s="17" t="s">
        <v>53</v>
      </c>
      <c r="B377" s="17" t="s">
        <v>1618</v>
      </c>
      <c r="C377" s="17">
        <v>157.0</v>
      </c>
      <c r="D377" s="17">
        <v>117.0</v>
      </c>
      <c r="E377" s="17">
        <v>101.0</v>
      </c>
      <c r="F377" s="17">
        <v>3000.0</v>
      </c>
      <c r="G377" s="17" t="s">
        <v>578</v>
      </c>
      <c r="H377" s="17">
        <v>18000.0</v>
      </c>
      <c r="I377" s="17">
        <v>6.5653758E7</v>
      </c>
      <c r="J377" s="17" t="s">
        <v>56</v>
      </c>
      <c r="K377" s="17" t="s">
        <v>654</v>
      </c>
      <c r="L377" s="17" t="s">
        <v>2240</v>
      </c>
      <c r="M377" s="17">
        <v>102747.0</v>
      </c>
      <c r="N377" s="17">
        <v>33154.0</v>
      </c>
      <c r="O377" s="17" t="s">
        <v>669</v>
      </c>
      <c r="P377" s="17">
        <v>1.0</v>
      </c>
      <c r="Q377" s="17" t="s">
        <v>2241</v>
      </c>
      <c r="R377" s="18" t="s">
        <v>2242</v>
      </c>
      <c r="S377" s="17">
        <v>316.0</v>
      </c>
      <c r="T377" s="17" t="s">
        <v>50</v>
      </c>
      <c r="U377" s="17" t="s">
        <v>51</v>
      </c>
      <c r="V377" s="17" t="s">
        <v>52</v>
      </c>
      <c r="W377" s="17">
        <v>9.5E7</v>
      </c>
      <c r="X377" s="17">
        <v>2003.0</v>
      </c>
      <c r="Y377" s="17">
        <v>11000.0</v>
      </c>
      <c r="Z377" s="17">
        <v>5.5</v>
      </c>
      <c r="AA377" s="17">
        <v>2.35</v>
      </c>
      <c r="AB377" s="17">
        <v>0.0</v>
      </c>
    </row>
    <row r="378" ht="15.75" customHeight="1">
      <c r="A378" s="17" t="s">
        <v>53</v>
      </c>
      <c r="B378" s="17" t="s">
        <v>1084</v>
      </c>
      <c r="C378" s="17">
        <v>196.0</v>
      </c>
      <c r="D378" s="17">
        <v>129.0</v>
      </c>
      <c r="E378" s="17">
        <v>209.0</v>
      </c>
      <c r="F378" s="17">
        <v>886.0</v>
      </c>
      <c r="G378" s="17" t="s">
        <v>479</v>
      </c>
      <c r="H378" s="17">
        <v>11000.0</v>
      </c>
      <c r="I378" s="17">
        <v>6.4685359E7</v>
      </c>
      <c r="J378" s="17" t="s">
        <v>2243</v>
      </c>
      <c r="K378" s="17" t="s">
        <v>117</v>
      </c>
      <c r="L378" s="17" t="s">
        <v>2244</v>
      </c>
      <c r="M378" s="17">
        <v>40862.0</v>
      </c>
      <c r="N378" s="17">
        <v>23031.0</v>
      </c>
      <c r="O378" s="17" t="s">
        <v>2245</v>
      </c>
      <c r="P378" s="17">
        <v>6.0</v>
      </c>
      <c r="Q378" s="17" t="s">
        <v>2246</v>
      </c>
      <c r="R378" s="18" t="s">
        <v>2247</v>
      </c>
      <c r="S378" s="17">
        <v>139.0</v>
      </c>
      <c r="T378" s="17" t="s">
        <v>50</v>
      </c>
      <c r="U378" s="17" t="s">
        <v>51</v>
      </c>
      <c r="V378" s="17" t="s">
        <v>52</v>
      </c>
      <c r="W378" s="17">
        <v>9.0E7</v>
      </c>
      <c r="X378" s="17">
        <v>2016.0</v>
      </c>
      <c r="Y378" s="17">
        <v>11000.0</v>
      </c>
      <c r="Z378" s="17">
        <v>6.9</v>
      </c>
      <c r="AA378" s="17">
        <v>2.35</v>
      </c>
      <c r="AB378" s="17">
        <v>15000.0</v>
      </c>
    </row>
    <row r="379" ht="15.75" customHeight="1">
      <c r="A379" s="17" t="s">
        <v>53</v>
      </c>
      <c r="B379" s="17" t="s">
        <v>1211</v>
      </c>
      <c r="C379" s="17">
        <v>64.0</v>
      </c>
      <c r="D379" s="17">
        <v>116.0</v>
      </c>
      <c r="E379" s="17">
        <v>176.0</v>
      </c>
      <c r="F379" s="17">
        <v>84.0</v>
      </c>
      <c r="G379" s="17" t="s">
        <v>2248</v>
      </c>
      <c r="H379" s="17">
        <v>192.0</v>
      </c>
      <c r="I379" s="17">
        <v>6.1355436E7</v>
      </c>
      <c r="J379" s="17" t="s">
        <v>1688</v>
      </c>
      <c r="K379" s="17" t="s">
        <v>2249</v>
      </c>
      <c r="L379" s="17" t="s">
        <v>2250</v>
      </c>
      <c r="M379" s="17">
        <v>52136.0</v>
      </c>
      <c r="N379" s="17">
        <v>475.0</v>
      </c>
      <c r="O379" s="17" t="s">
        <v>2251</v>
      </c>
      <c r="P379" s="17">
        <v>0.0</v>
      </c>
      <c r="Q379" s="17" t="s">
        <v>2252</v>
      </c>
      <c r="R379" s="18" t="s">
        <v>2253</v>
      </c>
      <c r="S379" s="17">
        <v>184.0</v>
      </c>
      <c r="T379" s="17" t="s">
        <v>50</v>
      </c>
      <c r="U379" s="17" t="s">
        <v>51</v>
      </c>
      <c r="V379" s="17" t="s">
        <v>52</v>
      </c>
      <c r="W379" s="17">
        <v>6.8E7</v>
      </c>
      <c r="X379" s="17">
        <v>1997.0</v>
      </c>
      <c r="Y379" s="17">
        <v>117.0</v>
      </c>
      <c r="Z379" s="17">
        <v>6.2</v>
      </c>
      <c r="AA379" s="17">
        <v>2.35</v>
      </c>
      <c r="AB379" s="17">
        <v>0.0</v>
      </c>
    </row>
    <row r="380" ht="15.75" customHeight="1">
      <c r="A380" s="17" t="s">
        <v>53</v>
      </c>
      <c r="B380" s="17" t="s">
        <v>1752</v>
      </c>
      <c r="C380" s="17">
        <v>142.0</v>
      </c>
      <c r="D380" s="17">
        <v>114.0</v>
      </c>
      <c r="E380" s="17">
        <v>12000.0</v>
      </c>
      <c r="F380" s="17">
        <v>307.0</v>
      </c>
      <c r="G380" s="17" t="s">
        <v>2254</v>
      </c>
      <c r="H380" s="17">
        <v>11000.0</v>
      </c>
      <c r="I380" s="17">
        <v>26871.0</v>
      </c>
      <c r="J380" s="17" t="s">
        <v>347</v>
      </c>
      <c r="K380" s="17" t="s">
        <v>353</v>
      </c>
      <c r="L380" s="17" t="s">
        <v>2255</v>
      </c>
      <c r="M380" s="17">
        <v>121259.0</v>
      </c>
      <c r="N380" s="17">
        <v>12499.0</v>
      </c>
      <c r="O380" s="17" t="s">
        <v>2256</v>
      </c>
      <c r="P380" s="17">
        <v>2.0</v>
      </c>
      <c r="Q380" s="17" t="s">
        <v>2257</v>
      </c>
      <c r="R380" s="18" t="s">
        <v>2258</v>
      </c>
      <c r="S380" s="17">
        <v>361.0</v>
      </c>
      <c r="T380" s="17" t="s">
        <v>50</v>
      </c>
      <c r="U380" s="17" t="s">
        <v>780</v>
      </c>
      <c r="V380" s="17" t="s">
        <v>598</v>
      </c>
      <c r="W380" s="17">
        <v>9.2E7</v>
      </c>
      <c r="X380" s="17">
        <v>2001.0</v>
      </c>
      <c r="Y380" s="17">
        <v>577.0</v>
      </c>
      <c r="Z380" s="17">
        <v>7.0</v>
      </c>
      <c r="AA380" s="17">
        <v>2.35</v>
      </c>
      <c r="AB380" s="17">
        <v>0.0</v>
      </c>
    </row>
    <row r="381" ht="15.75" customHeight="1">
      <c r="A381" s="17" t="s">
        <v>53</v>
      </c>
      <c r="B381" s="17" t="s">
        <v>2259</v>
      </c>
      <c r="C381" s="17">
        <v>181.0</v>
      </c>
      <c r="D381" s="17">
        <v>114.0</v>
      </c>
      <c r="E381" s="17">
        <v>0.0</v>
      </c>
      <c r="F381" s="17">
        <v>281.0</v>
      </c>
      <c r="G381" s="17" t="s">
        <v>1705</v>
      </c>
      <c r="H381" s="17">
        <v>3000.0</v>
      </c>
      <c r="I381" s="17">
        <v>6.0874615E7</v>
      </c>
      <c r="J381" s="17" t="s">
        <v>1183</v>
      </c>
      <c r="K381" s="17" t="s">
        <v>265</v>
      </c>
      <c r="L381" s="17" t="s">
        <v>2260</v>
      </c>
      <c r="M381" s="17">
        <v>60467.0</v>
      </c>
      <c r="N381" s="17">
        <v>4902.0</v>
      </c>
      <c r="O381" s="17" t="s">
        <v>2261</v>
      </c>
      <c r="P381" s="17">
        <v>0.0</v>
      </c>
      <c r="Q381" s="17" t="s">
        <v>2262</v>
      </c>
      <c r="R381" s="18" t="s">
        <v>2263</v>
      </c>
      <c r="S381" s="17">
        <v>949.0</v>
      </c>
      <c r="T381" s="17" t="s">
        <v>50</v>
      </c>
      <c r="U381" s="17" t="s">
        <v>51</v>
      </c>
      <c r="V381" s="17" t="s">
        <v>108</v>
      </c>
      <c r="W381" s="17">
        <v>9.0E7</v>
      </c>
      <c r="X381" s="17">
        <v>2000.0</v>
      </c>
      <c r="Y381" s="17">
        <v>933.0</v>
      </c>
      <c r="Z381" s="17">
        <v>5.6</v>
      </c>
      <c r="AA381" s="17">
        <v>2.35</v>
      </c>
      <c r="AB381" s="17">
        <v>0.0</v>
      </c>
    </row>
    <row r="382" ht="15.75" customHeight="1">
      <c r="A382" s="17" t="s">
        <v>53</v>
      </c>
      <c r="B382" s="17" t="s">
        <v>1291</v>
      </c>
      <c r="C382" s="17">
        <v>240.0</v>
      </c>
      <c r="D382" s="17">
        <v>96.0</v>
      </c>
      <c r="E382" s="17">
        <v>107.0</v>
      </c>
      <c r="F382" s="17">
        <v>350.0</v>
      </c>
      <c r="G382" s="17" t="s">
        <v>2264</v>
      </c>
      <c r="H382" s="17">
        <v>11000.0</v>
      </c>
      <c r="I382" s="17">
        <v>1.43618384E8</v>
      </c>
      <c r="J382" s="17" t="s">
        <v>1293</v>
      </c>
      <c r="K382" s="17" t="s">
        <v>270</v>
      </c>
      <c r="L382" s="17" t="s">
        <v>2265</v>
      </c>
      <c r="M382" s="17">
        <v>165333.0</v>
      </c>
      <c r="N382" s="17">
        <v>12071.0</v>
      </c>
      <c r="O382" s="18" t="s">
        <v>2266</v>
      </c>
      <c r="P382" s="17">
        <v>0.0</v>
      </c>
      <c r="Q382" s="17" t="s">
        <v>2267</v>
      </c>
      <c r="R382" s="18" t="s">
        <v>2268</v>
      </c>
      <c r="S382" s="17">
        <v>186.0</v>
      </c>
      <c r="T382" s="17" t="s">
        <v>50</v>
      </c>
      <c r="U382" s="17" t="s">
        <v>51</v>
      </c>
      <c r="V382" s="17" t="s">
        <v>290</v>
      </c>
      <c r="W382" s="17">
        <v>9.0E7</v>
      </c>
      <c r="X382" s="17">
        <v>2011.0</v>
      </c>
      <c r="Y382" s="17">
        <v>560.0</v>
      </c>
      <c r="Z382" s="17">
        <v>7.0</v>
      </c>
      <c r="AA382" s="17">
        <v>2.35</v>
      </c>
      <c r="AB382" s="17">
        <v>19000.0</v>
      </c>
    </row>
    <row r="383" ht="15.75" customHeight="1">
      <c r="A383" s="17" t="s">
        <v>53</v>
      </c>
      <c r="B383" s="17" t="s">
        <v>1265</v>
      </c>
      <c r="C383" s="17">
        <v>93.0</v>
      </c>
      <c r="D383" s="17">
        <v>132.0</v>
      </c>
      <c r="E383" s="17">
        <v>0.0</v>
      </c>
      <c r="F383" s="17">
        <v>957.0</v>
      </c>
      <c r="G383" s="17" t="s">
        <v>443</v>
      </c>
      <c r="H383" s="17">
        <v>49000.0</v>
      </c>
      <c r="I383" s="17">
        <v>5.8220776E7</v>
      </c>
      <c r="J383" s="17" t="s">
        <v>2269</v>
      </c>
      <c r="K383" s="17" t="s">
        <v>824</v>
      </c>
      <c r="L383" s="17" t="s">
        <v>2270</v>
      </c>
      <c r="M383" s="17">
        <v>87785.0</v>
      </c>
      <c r="N383" s="17">
        <v>55254.0</v>
      </c>
      <c r="O383" s="17" t="s">
        <v>1023</v>
      </c>
      <c r="P383" s="17">
        <v>0.0</v>
      </c>
      <c r="Q383" s="17" t="s">
        <v>2271</v>
      </c>
      <c r="R383" s="18" t="s">
        <v>2272</v>
      </c>
      <c r="S383" s="17">
        <v>362.0</v>
      </c>
      <c r="T383" s="17" t="s">
        <v>50</v>
      </c>
      <c r="U383" s="17" t="s">
        <v>51</v>
      </c>
      <c r="V383" s="17" t="s">
        <v>108</v>
      </c>
      <c r="W383" s="17">
        <v>1.0E8</v>
      </c>
      <c r="X383" s="17">
        <v>1999.0</v>
      </c>
      <c r="Y383" s="17">
        <v>1000.0</v>
      </c>
      <c r="Z383" s="17">
        <v>6.8</v>
      </c>
      <c r="AA383" s="17">
        <v>1.85</v>
      </c>
      <c r="AB383" s="17">
        <v>0.0</v>
      </c>
    </row>
    <row r="384" ht="15.75" customHeight="1">
      <c r="A384" s="17" t="s">
        <v>53</v>
      </c>
      <c r="B384" s="17" t="s">
        <v>2273</v>
      </c>
      <c r="C384" s="17">
        <v>84.0</v>
      </c>
      <c r="D384" s="17">
        <v>104.0</v>
      </c>
      <c r="E384" s="17">
        <v>81.0</v>
      </c>
      <c r="F384" s="17">
        <v>612.0</v>
      </c>
      <c r="G384" s="17" t="s">
        <v>2274</v>
      </c>
      <c r="H384" s="17">
        <v>3000.0</v>
      </c>
      <c r="I384" s="17">
        <v>4.7474112E7</v>
      </c>
      <c r="J384" s="17" t="s">
        <v>1403</v>
      </c>
      <c r="K384" s="17" t="s">
        <v>265</v>
      </c>
      <c r="L384" s="17" t="s">
        <v>2275</v>
      </c>
      <c r="M384" s="17">
        <v>58227.0</v>
      </c>
      <c r="N384" s="17">
        <v>5062.0</v>
      </c>
      <c r="O384" s="17" t="s">
        <v>2276</v>
      </c>
      <c r="P384" s="17">
        <v>0.0</v>
      </c>
      <c r="Q384" s="17" t="s">
        <v>2277</v>
      </c>
      <c r="R384" s="18" t="s">
        <v>2278</v>
      </c>
      <c r="S384" s="17">
        <v>181.0</v>
      </c>
      <c r="T384" s="17" t="s">
        <v>50</v>
      </c>
      <c r="U384" s="17" t="s">
        <v>51</v>
      </c>
      <c r="V384" s="17" t="s">
        <v>52</v>
      </c>
      <c r="W384" s="17">
        <v>9.0E7</v>
      </c>
      <c r="X384" s="17">
        <v>1997.0</v>
      </c>
      <c r="Y384" s="17">
        <v>643.0</v>
      </c>
      <c r="Z384" s="17">
        <v>5.4</v>
      </c>
      <c r="AA384" s="17">
        <v>1.85</v>
      </c>
      <c r="AB384" s="17">
        <v>2000.0</v>
      </c>
    </row>
    <row r="385" ht="15.75" customHeight="1">
      <c r="A385" s="17" t="s">
        <v>53</v>
      </c>
      <c r="B385" s="17" t="s">
        <v>2279</v>
      </c>
      <c r="C385" s="17">
        <v>66.0</v>
      </c>
      <c r="D385" s="17">
        <v>111.0</v>
      </c>
      <c r="E385" s="17">
        <v>79.0</v>
      </c>
      <c r="F385" s="17">
        <v>2000.0</v>
      </c>
      <c r="G385" s="17" t="s">
        <v>353</v>
      </c>
      <c r="H385" s="17">
        <v>11000.0</v>
      </c>
      <c r="I385" s="17">
        <v>4.2877165E7</v>
      </c>
      <c r="J385" s="17" t="s">
        <v>477</v>
      </c>
      <c r="K385" s="17" t="s">
        <v>404</v>
      </c>
      <c r="L385" s="17" t="s">
        <v>2280</v>
      </c>
      <c r="M385" s="17">
        <v>45602.0</v>
      </c>
      <c r="N385" s="17">
        <v>26088.0</v>
      </c>
      <c r="O385" s="17" t="s">
        <v>2281</v>
      </c>
      <c r="P385" s="17">
        <v>0.0</v>
      </c>
      <c r="Q385" s="17" t="s">
        <v>2282</v>
      </c>
      <c r="R385" s="18" t="s">
        <v>2283</v>
      </c>
      <c r="S385" s="17">
        <v>114.0</v>
      </c>
      <c r="T385" s="17" t="s">
        <v>50</v>
      </c>
      <c r="U385" s="17" t="s">
        <v>51</v>
      </c>
      <c r="V385" s="17" t="s">
        <v>598</v>
      </c>
      <c r="W385" s="17">
        <v>8.6E7</v>
      </c>
      <c r="X385" s="17">
        <v>1997.0</v>
      </c>
      <c r="Y385" s="17">
        <v>11000.0</v>
      </c>
      <c r="Z385" s="17">
        <v>6.1</v>
      </c>
      <c r="AA385" s="17">
        <v>2.35</v>
      </c>
      <c r="AB385" s="17">
        <v>979.0</v>
      </c>
    </row>
    <row r="386" ht="15.75" customHeight="1">
      <c r="A386" s="17" t="s">
        <v>53</v>
      </c>
      <c r="B386" s="17" t="s">
        <v>2284</v>
      </c>
      <c r="C386" s="17">
        <v>136.0</v>
      </c>
      <c r="D386" s="17">
        <v>138.0</v>
      </c>
      <c r="E386" s="17">
        <v>0.0</v>
      </c>
      <c r="F386" s="17">
        <v>123.0</v>
      </c>
      <c r="G386" s="17" t="s">
        <v>2285</v>
      </c>
      <c r="H386" s="17">
        <v>14000.0</v>
      </c>
      <c r="I386" s="17">
        <v>3.5168677E7</v>
      </c>
      <c r="J386" s="17" t="s">
        <v>2187</v>
      </c>
      <c r="K386" s="17" t="s">
        <v>241</v>
      </c>
      <c r="L386" s="17" t="s">
        <v>2286</v>
      </c>
      <c r="M386" s="17">
        <v>49311.0</v>
      </c>
      <c r="N386" s="17">
        <v>15149.0</v>
      </c>
      <c r="O386" s="17" t="s">
        <v>2287</v>
      </c>
      <c r="P386" s="17">
        <v>1.0</v>
      </c>
      <c r="Q386" s="17" t="s">
        <v>2288</v>
      </c>
      <c r="R386" s="18" t="s">
        <v>2289</v>
      </c>
      <c r="S386" s="17">
        <v>278.0</v>
      </c>
      <c r="T386" s="17" t="s">
        <v>50</v>
      </c>
      <c r="U386" s="17" t="s">
        <v>70</v>
      </c>
      <c r="V386" s="17" t="s">
        <v>52</v>
      </c>
      <c r="W386" s="17">
        <v>1.0E8</v>
      </c>
      <c r="X386" s="17">
        <v>2002.0</v>
      </c>
      <c r="Y386" s="17">
        <v>602.0</v>
      </c>
      <c r="Z386" s="17">
        <v>6.7</v>
      </c>
      <c r="AA386" s="17">
        <v>2.35</v>
      </c>
      <c r="AB386" s="17">
        <v>0.0</v>
      </c>
    </row>
    <row r="387" ht="15.75" customHeight="1">
      <c r="A387" s="17" t="s">
        <v>53</v>
      </c>
      <c r="B387" s="17" t="s">
        <v>2290</v>
      </c>
      <c r="C387" s="17">
        <v>166.0</v>
      </c>
      <c r="D387" s="17">
        <v>129.0</v>
      </c>
      <c r="E387" s="17">
        <v>468.0</v>
      </c>
      <c r="F387" s="17">
        <v>183.0</v>
      </c>
      <c r="G387" s="17" t="s">
        <v>765</v>
      </c>
      <c r="H387" s="17">
        <v>919.0</v>
      </c>
      <c r="I387" s="17">
        <v>3.756744E7</v>
      </c>
      <c r="J387" s="17" t="s">
        <v>186</v>
      </c>
      <c r="K387" s="17" t="s">
        <v>2291</v>
      </c>
      <c r="L387" s="17" t="s">
        <v>2292</v>
      </c>
      <c r="M387" s="17">
        <v>113065.0</v>
      </c>
      <c r="N387" s="17">
        <v>2024.0</v>
      </c>
      <c r="O387" s="17" t="s">
        <v>2293</v>
      </c>
      <c r="P387" s="17">
        <v>0.0</v>
      </c>
      <c r="Q387" s="17" t="s">
        <v>2294</v>
      </c>
      <c r="R387" s="18" t="s">
        <v>2295</v>
      </c>
      <c r="S387" s="17">
        <v>337.0</v>
      </c>
      <c r="T387" s="17" t="s">
        <v>50</v>
      </c>
      <c r="U387" s="17" t="s">
        <v>51</v>
      </c>
      <c r="V387" s="17" t="s">
        <v>598</v>
      </c>
      <c r="W387" s="17">
        <v>2.0E7</v>
      </c>
      <c r="X387" s="17">
        <v>1982.0</v>
      </c>
      <c r="Y387" s="17">
        <v>691.0</v>
      </c>
      <c r="Z387" s="17">
        <v>6.9</v>
      </c>
      <c r="AA387" s="17">
        <v>2.35</v>
      </c>
      <c r="AB387" s="17">
        <v>0.0</v>
      </c>
    </row>
    <row r="388" ht="15.75" customHeight="1">
      <c r="A388" s="17" t="s">
        <v>53</v>
      </c>
      <c r="B388" s="17" t="s">
        <v>863</v>
      </c>
      <c r="C388" s="17">
        <v>201.0</v>
      </c>
      <c r="D388" s="17">
        <v>144.0</v>
      </c>
      <c r="E388" s="17">
        <v>2000.0</v>
      </c>
      <c r="F388" s="17">
        <v>537.0</v>
      </c>
      <c r="G388" s="17" t="s">
        <v>2296</v>
      </c>
      <c r="H388" s="17">
        <v>680.0</v>
      </c>
      <c r="I388" s="17">
        <v>6.1644321E7</v>
      </c>
      <c r="J388" s="17" t="s">
        <v>1647</v>
      </c>
      <c r="K388" s="17" t="s">
        <v>2297</v>
      </c>
      <c r="L388" s="17" t="s">
        <v>2298</v>
      </c>
      <c r="M388" s="17">
        <v>148238.0</v>
      </c>
      <c r="N388" s="17">
        <v>2523.0</v>
      </c>
      <c r="O388" s="17" t="s">
        <v>2299</v>
      </c>
      <c r="P388" s="17">
        <v>0.0</v>
      </c>
      <c r="Q388" s="17" t="s">
        <v>2300</v>
      </c>
      <c r="R388" s="18" t="s">
        <v>2301</v>
      </c>
      <c r="S388" s="17">
        <v>529.0</v>
      </c>
      <c r="T388" s="17" t="s">
        <v>50</v>
      </c>
      <c r="U388" s="17" t="s">
        <v>51</v>
      </c>
      <c r="V388" s="17" t="s">
        <v>52</v>
      </c>
      <c r="W388" s="17">
        <v>8.8E7</v>
      </c>
      <c r="X388" s="17">
        <v>2005.0</v>
      </c>
      <c r="Y388" s="17">
        <v>655.0</v>
      </c>
      <c r="Z388" s="17">
        <v>8.0</v>
      </c>
      <c r="AA388" s="17">
        <v>2.35</v>
      </c>
      <c r="AB388" s="17">
        <v>0.0</v>
      </c>
    </row>
    <row r="389" ht="15.75" customHeight="1">
      <c r="A389" s="17" t="s">
        <v>53</v>
      </c>
      <c r="B389" s="17" t="s">
        <v>2302</v>
      </c>
      <c r="C389" s="17">
        <v>47.0</v>
      </c>
      <c r="D389" s="17">
        <v>110.0</v>
      </c>
      <c r="E389" s="17">
        <v>96.0</v>
      </c>
      <c r="F389" s="17">
        <v>554.0</v>
      </c>
      <c r="G389" s="17" t="s">
        <v>1397</v>
      </c>
      <c r="H389" s="17">
        <v>887.0</v>
      </c>
      <c r="I389" s="17">
        <v>190562.0</v>
      </c>
      <c r="J389" s="17" t="s">
        <v>2303</v>
      </c>
      <c r="K389" s="17" t="s">
        <v>2304</v>
      </c>
      <c r="L389" s="17" t="s">
        <v>2305</v>
      </c>
      <c r="M389" s="17">
        <v>2508.0</v>
      </c>
      <c r="N389" s="17">
        <v>2728.0</v>
      </c>
      <c r="O389" s="17" t="s">
        <v>2306</v>
      </c>
      <c r="P389" s="17">
        <v>0.0</v>
      </c>
      <c r="Q389" s="17" t="s">
        <v>2307</v>
      </c>
      <c r="R389" s="18" t="s">
        <v>2308</v>
      </c>
      <c r="S389" s="17">
        <v>24.0</v>
      </c>
      <c r="T389" s="17" t="s">
        <v>50</v>
      </c>
      <c r="U389" s="17" t="s">
        <v>70</v>
      </c>
      <c r="V389" s="17" t="s">
        <v>108</v>
      </c>
      <c r="W389" s="17">
        <v>9.0E7</v>
      </c>
      <c r="X389" s="17">
        <v>2010.0</v>
      </c>
      <c r="Y389" s="17">
        <v>886.0</v>
      </c>
      <c r="Z389" s="17">
        <v>4.4</v>
      </c>
      <c r="AA389" s="17">
        <v>2.35</v>
      </c>
      <c r="AB389" s="17">
        <v>788.0</v>
      </c>
    </row>
    <row r="390" ht="15.75" customHeight="1">
      <c r="A390" s="17" t="s">
        <v>760</v>
      </c>
      <c r="B390" s="17" t="s">
        <v>2309</v>
      </c>
      <c r="C390" s="17">
        <v>175.0</v>
      </c>
      <c r="D390" s="17">
        <v>140.0</v>
      </c>
      <c r="E390" s="17">
        <v>378.0</v>
      </c>
      <c r="F390" s="17">
        <v>599.0</v>
      </c>
      <c r="G390" s="17" t="s">
        <v>2310</v>
      </c>
      <c r="H390" s="17">
        <v>12000.0</v>
      </c>
      <c r="I390" s="17">
        <v>1.20147445E8</v>
      </c>
      <c r="J390" s="17" t="s">
        <v>2311</v>
      </c>
      <c r="K390" s="17" t="s">
        <v>314</v>
      </c>
      <c r="L390" s="17" t="s">
        <v>2312</v>
      </c>
      <c r="M390" s="17">
        <v>57661.0</v>
      </c>
      <c r="N390" s="17">
        <v>13808.0</v>
      </c>
      <c r="O390" s="17" t="s">
        <v>768</v>
      </c>
      <c r="P390" s="17">
        <v>0.0</v>
      </c>
      <c r="Q390" s="17" t="s">
        <v>2313</v>
      </c>
      <c r="R390" s="18" t="s">
        <v>2314</v>
      </c>
      <c r="S390" s="17">
        <v>455.0</v>
      </c>
      <c r="T390" s="17" t="s">
        <v>50</v>
      </c>
      <c r="U390" s="17" t="s">
        <v>51</v>
      </c>
      <c r="V390" s="17" t="s">
        <v>52</v>
      </c>
      <c r="W390" s="17">
        <v>8.7E7</v>
      </c>
      <c r="X390" s="17">
        <v>2003.0</v>
      </c>
      <c r="Y390" s="17">
        <v>947.0</v>
      </c>
      <c r="Z390" s="17">
        <v>7.3</v>
      </c>
      <c r="AA390" s="17">
        <v>2.35</v>
      </c>
      <c r="AB390" s="17">
        <v>0.0</v>
      </c>
    </row>
    <row r="391" ht="15.75" customHeight="1">
      <c r="A391" s="17" t="s">
        <v>53</v>
      </c>
      <c r="B391" s="17" t="s">
        <v>1618</v>
      </c>
      <c r="C391" s="17">
        <v>114.0</v>
      </c>
      <c r="D391" s="17">
        <v>113.0</v>
      </c>
      <c r="E391" s="17">
        <v>101.0</v>
      </c>
      <c r="F391" s="17">
        <v>848.0</v>
      </c>
      <c r="G391" s="17" t="s">
        <v>2315</v>
      </c>
      <c r="H391" s="17">
        <v>22000.0</v>
      </c>
      <c r="I391" s="17">
        <v>2.41688385E8</v>
      </c>
      <c r="J391" s="17" t="s">
        <v>725</v>
      </c>
      <c r="K391" s="17" t="s">
        <v>710</v>
      </c>
      <c r="L391" s="17" t="s">
        <v>2316</v>
      </c>
      <c r="M391" s="17">
        <v>144053.0</v>
      </c>
      <c r="N391" s="17">
        <v>26239.0</v>
      </c>
      <c r="O391" s="17" t="s">
        <v>2317</v>
      </c>
      <c r="P391" s="17">
        <v>0.0</v>
      </c>
      <c r="Q391" s="17" t="s">
        <v>2318</v>
      </c>
      <c r="R391" s="18" t="s">
        <v>2319</v>
      </c>
      <c r="S391" s="17">
        <v>395.0</v>
      </c>
      <c r="T391" s="17" t="s">
        <v>50</v>
      </c>
      <c r="U391" s="17" t="s">
        <v>51</v>
      </c>
      <c r="V391" s="17" t="s">
        <v>52</v>
      </c>
      <c r="W391" s="17">
        <v>9.2E7</v>
      </c>
      <c r="X391" s="17">
        <v>1996.0</v>
      </c>
      <c r="Y391" s="17">
        <v>946.0</v>
      </c>
      <c r="Z391" s="17">
        <v>6.3</v>
      </c>
      <c r="AA391" s="17">
        <v>2.35</v>
      </c>
      <c r="AB391" s="17">
        <v>0.0</v>
      </c>
    </row>
    <row r="392" ht="15.75" customHeight="1">
      <c r="A392" s="17" t="s">
        <v>53</v>
      </c>
      <c r="B392" s="17" t="s">
        <v>448</v>
      </c>
      <c r="C392" s="17">
        <v>221.0</v>
      </c>
      <c r="D392" s="17">
        <v>143.0</v>
      </c>
      <c r="E392" s="17">
        <v>0.0</v>
      </c>
      <c r="F392" s="17">
        <v>272.0</v>
      </c>
      <c r="G392" s="17" t="s">
        <v>2320</v>
      </c>
      <c r="H392" s="17">
        <v>15000.0</v>
      </c>
      <c r="I392" s="17">
        <v>2.33630478E8</v>
      </c>
      <c r="J392" s="17" t="s">
        <v>2321</v>
      </c>
      <c r="K392" s="17" t="s">
        <v>335</v>
      </c>
      <c r="L392" s="17" t="s">
        <v>2322</v>
      </c>
      <c r="M392" s="17">
        <v>394317.0</v>
      </c>
      <c r="N392" s="17">
        <v>15838.0</v>
      </c>
      <c r="O392" s="17" t="s">
        <v>2323</v>
      </c>
      <c r="P392" s="17">
        <v>1.0</v>
      </c>
      <c r="Q392" s="17" t="s">
        <v>2324</v>
      </c>
      <c r="R392" s="18" t="s">
        <v>2325</v>
      </c>
      <c r="S392" s="17">
        <v>1051.0</v>
      </c>
      <c r="T392" s="17" t="s">
        <v>50</v>
      </c>
      <c r="U392" s="17" t="s">
        <v>51</v>
      </c>
      <c r="V392" s="17" t="s">
        <v>52</v>
      </c>
      <c r="W392" s="17">
        <v>9.0E7</v>
      </c>
      <c r="X392" s="17">
        <v>2000.0</v>
      </c>
      <c r="Y392" s="17">
        <v>410.0</v>
      </c>
      <c r="Z392" s="17">
        <v>7.7</v>
      </c>
      <c r="AA392" s="17">
        <v>1.85</v>
      </c>
      <c r="AB392" s="17">
        <v>23000.0</v>
      </c>
    </row>
    <row r="393" ht="15.75" customHeight="1">
      <c r="A393" s="17" t="s">
        <v>53</v>
      </c>
      <c r="B393" s="17" t="s">
        <v>858</v>
      </c>
      <c r="C393" s="17">
        <v>206.0</v>
      </c>
      <c r="D393" s="17">
        <v>108.0</v>
      </c>
      <c r="E393" s="17">
        <v>750.0</v>
      </c>
      <c r="F393" s="17">
        <v>971.0</v>
      </c>
      <c r="G393" s="17" t="s">
        <v>276</v>
      </c>
      <c r="H393" s="17">
        <v>49000.0</v>
      </c>
      <c r="I393" s="17">
        <v>1.97992827E8</v>
      </c>
      <c r="J393" s="17" t="s">
        <v>2326</v>
      </c>
      <c r="K393" s="17" t="s">
        <v>824</v>
      </c>
      <c r="L393" s="17" t="s">
        <v>2327</v>
      </c>
      <c r="M393" s="17">
        <v>132501.0</v>
      </c>
      <c r="N393" s="17">
        <v>70996.0</v>
      </c>
      <c r="O393" s="17" t="s">
        <v>2328</v>
      </c>
      <c r="P393" s="17">
        <v>0.0</v>
      </c>
      <c r="Q393" s="17" t="s">
        <v>2329</v>
      </c>
      <c r="R393" s="18" t="s">
        <v>2330</v>
      </c>
      <c r="S393" s="17">
        <v>548.0</v>
      </c>
      <c r="T393" s="17" t="s">
        <v>50</v>
      </c>
      <c r="U393" s="17" t="s">
        <v>51</v>
      </c>
      <c r="V393" s="17" t="s">
        <v>108</v>
      </c>
      <c r="W393" s="17">
        <v>1.0E8</v>
      </c>
      <c r="X393" s="17">
        <v>2006.0</v>
      </c>
      <c r="Y393" s="17">
        <v>20000.0</v>
      </c>
      <c r="Z393" s="17">
        <v>6.5</v>
      </c>
      <c r="AA393" s="17">
        <v>2.35</v>
      </c>
      <c r="AB393" s="17">
        <v>0.0</v>
      </c>
    </row>
    <row r="394" ht="15.75" customHeight="1">
      <c r="A394" s="17" t="s">
        <v>53</v>
      </c>
      <c r="B394" s="17" t="s">
        <v>1168</v>
      </c>
      <c r="C394" s="17">
        <v>239.0</v>
      </c>
      <c r="D394" s="17">
        <v>108.0</v>
      </c>
      <c r="E394" s="17">
        <v>521.0</v>
      </c>
      <c r="F394" s="17">
        <v>129.0</v>
      </c>
      <c r="G394" s="17" t="s">
        <v>2331</v>
      </c>
      <c r="H394" s="17">
        <v>13000.0</v>
      </c>
      <c r="I394" s="17">
        <v>1.7604913E8</v>
      </c>
      <c r="J394" s="17" t="s">
        <v>1169</v>
      </c>
      <c r="K394" s="17" t="s">
        <v>1170</v>
      </c>
      <c r="L394" s="17" t="s">
        <v>2332</v>
      </c>
      <c r="M394" s="17">
        <v>348232.0</v>
      </c>
      <c r="N394" s="17">
        <v>14161.0</v>
      </c>
      <c r="O394" s="17" t="s">
        <v>2333</v>
      </c>
      <c r="P394" s="17">
        <v>1.0</v>
      </c>
      <c r="Q394" s="17" t="s">
        <v>2334</v>
      </c>
      <c r="R394" s="18" t="s">
        <v>2335</v>
      </c>
      <c r="S394" s="17">
        <v>806.0</v>
      </c>
      <c r="T394" s="17" t="s">
        <v>50</v>
      </c>
      <c r="U394" s="17" t="s">
        <v>51</v>
      </c>
      <c r="V394" s="17" t="s">
        <v>52</v>
      </c>
      <c r="W394" s="17">
        <v>7.5E7</v>
      </c>
      <c r="X394" s="17">
        <v>2004.0</v>
      </c>
      <c r="Y394" s="17">
        <v>805.0</v>
      </c>
      <c r="Z394" s="17">
        <v>7.8</v>
      </c>
      <c r="AA394" s="17">
        <v>2.35</v>
      </c>
      <c r="AB394" s="17">
        <v>0.0</v>
      </c>
    </row>
    <row r="395" ht="15.75" customHeight="1">
      <c r="A395" s="17" t="s">
        <v>53</v>
      </c>
      <c r="B395" s="17" t="s">
        <v>723</v>
      </c>
      <c r="C395" s="17">
        <v>142.0</v>
      </c>
      <c r="D395" s="17">
        <v>124.0</v>
      </c>
      <c r="E395" s="17">
        <v>249.0</v>
      </c>
      <c r="F395" s="17">
        <v>936.0</v>
      </c>
      <c r="G395" s="17" t="s">
        <v>453</v>
      </c>
      <c r="H395" s="17">
        <v>11000.0</v>
      </c>
      <c r="I395" s="17">
        <v>1.72620724E8</v>
      </c>
      <c r="J395" s="17" t="s">
        <v>725</v>
      </c>
      <c r="K395" s="17" t="s">
        <v>404</v>
      </c>
      <c r="L395" s="17" t="s">
        <v>2336</v>
      </c>
      <c r="M395" s="17">
        <v>146134.0</v>
      </c>
      <c r="N395" s="17">
        <v>23603.0</v>
      </c>
      <c r="O395" s="17" t="s">
        <v>2337</v>
      </c>
      <c r="P395" s="17">
        <v>1.0</v>
      </c>
      <c r="Q395" s="17" t="s">
        <v>2338</v>
      </c>
      <c r="R395" s="18" t="s">
        <v>2339</v>
      </c>
      <c r="S395" s="17">
        <v>393.0</v>
      </c>
      <c r="T395" s="17" t="s">
        <v>50</v>
      </c>
      <c r="U395" s="17" t="s">
        <v>51</v>
      </c>
      <c r="V395" s="17" t="s">
        <v>598</v>
      </c>
      <c r="W395" s="17">
        <v>8.5E7</v>
      </c>
      <c r="X395" s="17">
        <v>1997.0</v>
      </c>
      <c r="Y395" s="17">
        <v>10000.0</v>
      </c>
      <c r="Z395" s="17">
        <v>6.4</v>
      </c>
      <c r="AA395" s="17">
        <v>2.35</v>
      </c>
      <c r="AB395" s="17">
        <v>0.0</v>
      </c>
    </row>
    <row r="396" ht="15.75" customHeight="1">
      <c r="A396" s="17" t="s">
        <v>53</v>
      </c>
      <c r="B396" s="17" t="s">
        <v>1539</v>
      </c>
      <c r="C396" s="17">
        <v>186.0</v>
      </c>
      <c r="D396" s="17">
        <v>116.0</v>
      </c>
      <c r="E396" s="17">
        <v>0.0</v>
      </c>
      <c r="F396" s="17">
        <v>471.0</v>
      </c>
      <c r="G396" s="17" t="s">
        <v>817</v>
      </c>
      <c r="H396" s="17">
        <v>11000.0</v>
      </c>
      <c r="I396" s="17">
        <v>1.83405771E8</v>
      </c>
      <c r="J396" s="17" t="s">
        <v>1541</v>
      </c>
      <c r="K396" s="17" t="s">
        <v>353</v>
      </c>
      <c r="L396" s="17" t="s">
        <v>2340</v>
      </c>
      <c r="M396" s="17">
        <v>402645.0</v>
      </c>
      <c r="N396" s="17">
        <v>13028.0</v>
      </c>
      <c r="O396" s="17" t="s">
        <v>2341</v>
      </c>
      <c r="P396" s="17">
        <v>4.0</v>
      </c>
      <c r="Q396" s="17" t="s">
        <v>2342</v>
      </c>
      <c r="R396" s="18" t="s">
        <v>2343</v>
      </c>
      <c r="S396" s="17">
        <v>845.0</v>
      </c>
      <c r="T396" s="17" t="s">
        <v>50</v>
      </c>
      <c r="U396" s="17" t="s">
        <v>51</v>
      </c>
      <c r="V396" s="17" t="s">
        <v>52</v>
      </c>
      <c r="W396" s="17">
        <v>8.5E7</v>
      </c>
      <c r="X396" s="17">
        <v>2001.0</v>
      </c>
      <c r="Y396" s="17">
        <v>1000.0</v>
      </c>
      <c r="Z396" s="17">
        <v>7.8</v>
      </c>
      <c r="AA396" s="17">
        <v>2.35</v>
      </c>
      <c r="AB396" s="17">
        <v>0.0</v>
      </c>
    </row>
    <row r="397" ht="15.75" customHeight="1">
      <c r="A397" s="17" t="s">
        <v>53</v>
      </c>
      <c r="B397" s="17" t="s">
        <v>2344</v>
      </c>
      <c r="C397" s="17">
        <v>228.0</v>
      </c>
      <c r="D397" s="17">
        <v>110.0</v>
      </c>
      <c r="E397" s="17">
        <v>545.0</v>
      </c>
      <c r="F397" s="17">
        <v>5000.0</v>
      </c>
      <c r="G397" s="17" t="s">
        <v>1220</v>
      </c>
      <c r="H397" s="17">
        <v>14000.0</v>
      </c>
      <c r="I397" s="17">
        <v>2.0315324E7</v>
      </c>
      <c r="J397" s="17" t="s">
        <v>94</v>
      </c>
      <c r="K397" s="17" t="s">
        <v>1985</v>
      </c>
      <c r="L397" s="17" t="s">
        <v>2345</v>
      </c>
      <c r="M397" s="17">
        <v>88542.0</v>
      </c>
      <c r="N397" s="17">
        <v>27694.0</v>
      </c>
      <c r="O397" s="17" t="s">
        <v>55</v>
      </c>
      <c r="P397" s="17">
        <v>8.0</v>
      </c>
      <c r="Q397" s="17" t="s">
        <v>2346</v>
      </c>
      <c r="R397" s="18" t="s">
        <v>2347</v>
      </c>
      <c r="S397" s="17">
        <v>254.0</v>
      </c>
      <c r="T397" s="17" t="s">
        <v>50</v>
      </c>
      <c r="U397" s="17" t="s">
        <v>780</v>
      </c>
      <c r="V397" s="17" t="s">
        <v>52</v>
      </c>
      <c r="W397" s="17">
        <v>7.5E7</v>
      </c>
      <c r="X397" s="17">
        <v>2011.0</v>
      </c>
      <c r="Y397" s="17">
        <v>8000.0</v>
      </c>
      <c r="Z397" s="17">
        <v>5.8</v>
      </c>
      <c r="AA397" s="17">
        <v>2.35</v>
      </c>
      <c r="AB397" s="17">
        <v>19000.0</v>
      </c>
    </row>
    <row r="398" ht="15.75" customHeight="1">
      <c r="A398" s="17" t="s">
        <v>53</v>
      </c>
      <c r="B398" s="17" t="s">
        <v>2348</v>
      </c>
      <c r="C398" s="17">
        <v>256.0</v>
      </c>
      <c r="D398" s="17">
        <v>91.0</v>
      </c>
      <c r="E398" s="17">
        <v>266.0</v>
      </c>
      <c r="F398" s="17">
        <v>11000.0</v>
      </c>
      <c r="G398" s="17" t="s">
        <v>2193</v>
      </c>
      <c r="H398" s="17">
        <v>12000.0</v>
      </c>
      <c r="I398" s="17">
        <v>1.48313048E8</v>
      </c>
      <c r="J398" s="17" t="s">
        <v>805</v>
      </c>
      <c r="K398" s="17" t="s">
        <v>285</v>
      </c>
      <c r="L398" s="17" t="s">
        <v>2349</v>
      </c>
      <c r="M398" s="17">
        <v>164148.0</v>
      </c>
      <c r="N398" s="17">
        <v>37142.0</v>
      </c>
      <c r="O398" s="17" t="s">
        <v>1969</v>
      </c>
      <c r="P398" s="17">
        <v>2.0</v>
      </c>
      <c r="Q398" s="17" t="s">
        <v>2350</v>
      </c>
      <c r="R398" s="18" t="s">
        <v>2351</v>
      </c>
      <c r="S398" s="17">
        <v>168.0</v>
      </c>
      <c r="T398" s="17" t="s">
        <v>50</v>
      </c>
      <c r="U398" s="17" t="s">
        <v>51</v>
      </c>
      <c r="V398" s="17" t="s">
        <v>108</v>
      </c>
      <c r="W398" s="17">
        <v>8.5E7</v>
      </c>
      <c r="X398" s="17">
        <v>2012.0</v>
      </c>
      <c r="Y398" s="17">
        <v>11000.0</v>
      </c>
      <c r="Z398" s="17">
        <v>7.1</v>
      </c>
      <c r="AA398" s="17">
        <v>1.85</v>
      </c>
      <c r="AB398" s="17">
        <v>28000.0</v>
      </c>
    </row>
    <row r="399" ht="15.75" customHeight="1">
      <c r="A399" s="17" t="s">
        <v>53</v>
      </c>
      <c r="B399" s="17" t="s">
        <v>2352</v>
      </c>
      <c r="C399" s="17">
        <v>222.0</v>
      </c>
      <c r="D399" s="17">
        <v>107.0</v>
      </c>
      <c r="E399" s="17">
        <v>36.0</v>
      </c>
      <c r="F399" s="17">
        <v>118.0</v>
      </c>
      <c r="G399" s="17" t="s">
        <v>2353</v>
      </c>
      <c r="H399" s="17">
        <v>283.0</v>
      </c>
      <c r="I399" s="17">
        <v>1.27706877E8</v>
      </c>
      <c r="J399" s="17" t="s">
        <v>2354</v>
      </c>
      <c r="K399" s="17" t="s">
        <v>2355</v>
      </c>
      <c r="L399" s="17" t="s">
        <v>2356</v>
      </c>
      <c r="M399" s="17">
        <v>142496.0</v>
      </c>
      <c r="N399" s="17">
        <v>662.0</v>
      </c>
      <c r="O399" s="17" t="s">
        <v>2357</v>
      </c>
      <c r="P399" s="17">
        <v>2.0</v>
      </c>
      <c r="Q399" s="17" t="s">
        <v>2358</v>
      </c>
      <c r="R399" s="18" t="s">
        <v>2359</v>
      </c>
      <c r="S399" s="17">
        <v>399.0</v>
      </c>
      <c r="T399" s="17" t="s">
        <v>50</v>
      </c>
      <c r="U399" s="17" t="s">
        <v>51</v>
      </c>
      <c r="V399" s="17" t="s">
        <v>108</v>
      </c>
      <c r="W399" s="17">
        <v>8.5E7</v>
      </c>
      <c r="X399" s="17">
        <v>2007.0</v>
      </c>
      <c r="Y399" s="17">
        <v>142.0</v>
      </c>
      <c r="Z399" s="17">
        <v>7.1</v>
      </c>
      <c r="AA399" s="17">
        <v>2.35</v>
      </c>
      <c r="AB399" s="17">
        <v>0.0</v>
      </c>
    </row>
    <row r="400" ht="15.75" customHeight="1">
      <c r="A400" s="17" t="s">
        <v>53</v>
      </c>
      <c r="B400" s="17" t="s">
        <v>41</v>
      </c>
      <c r="C400" s="17">
        <v>103.0</v>
      </c>
      <c r="D400" s="17">
        <v>44.0</v>
      </c>
      <c r="E400" s="17" t="s">
        <v>41</v>
      </c>
      <c r="F400" s="17">
        <v>148.0</v>
      </c>
      <c r="G400" s="17" t="s">
        <v>2360</v>
      </c>
      <c r="H400" s="17">
        <v>544.0</v>
      </c>
      <c r="I400" s="17" t="s">
        <v>41</v>
      </c>
      <c r="J400" s="17" t="s">
        <v>2361</v>
      </c>
      <c r="K400" s="17" t="s">
        <v>2362</v>
      </c>
      <c r="L400" s="17" t="s">
        <v>2363</v>
      </c>
      <c r="M400" s="17">
        <v>159910.0</v>
      </c>
      <c r="N400" s="17">
        <v>996.0</v>
      </c>
      <c r="O400" s="17" t="s">
        <v>2364</v>
      </c>
      <c r="P400" s="17">
        <v>1.0</v>
      </c>
      <c r="Q400" s="17" t="s">
        <v>2365</v>
      </c>
      <c r="R400" s="18" t="s">
        <v>2366</v>
      </c>
      <c r="S400" s="17">
        <v>270.0</v>
      </c>
      <c r="T400" s="17" t="s">
        <v>50</v>
      </c>
      <c r="U400" s="17" t="s">
        <v>51</v>
      </c>
      <c r="V400" s="17" t="s">
        <v>1139</v>
      </c>
      <c r="W400" s="17" t="s">
        <v>41</v>
      </c>
      <c r="X400" s="17" t="s">
        <v>41</v>
      </c>
      <c r="Y400" s="17">
        <v>183.0</v>
      </c>
      <c r="Z400" s="17">
        <v>8.6</v>
      </c>
      <c r="AA400" s="17">
        <v>1.78</v>
      </c>
      <c r="AB400" s="17">
        <v>59000.0</v>
      </c>
    </row>
    <row r="401" ht="15.75" customHeight="1">
      <c r="A401" s="17" t="s">
        <v>53</v>
      </c>
      <c r="B401" s="17" t="s">
        <v>2367</v>
      </c>
      <c r="C401" s="17">
        <v>298.0</v>
      </c>
      <c r="D401" s="17">
        <v>115.0</v>
      </c>
      <c r="E401" s="17">
        <v>79.0</v>
      </c>
      <c r="F401" s="17">
        <v>820.0</v>
      </c>
      <c r="G401" s="17" t="s">
        <v>328</v>
      </c>
      <c r="H401" s="17">
        <v>18000.0</v>
      </c>
      <c r="I401" s="17">
        <v>1.26149655E8</v>
      </c>
      <c r="J401" s="17" t="s">
        <v>1212</v>
      </c>
      <c r="K401" s="17" t="s">
        <v>1740</v>
      </c>
      <c r="L401" s="17" t="s">
        <v>2368</v>
      </c>
      <c r="M401" s="17">
        <v>166693.0</v>
      </c>
      <c r="N401" s="17">
        <v>36237.0</v>
      </c>
      <c r="O401" s="17" t="s">
        <v>1059</v>
      </c>
      <c r="P401" s="17">
        <v>1.0</v>
      </c>
      <c r="Q401" s="17" t="s">
        <v>2369</v>
      </c>
      <c r="R401" s="18" t="s">
        <v>2370</v>
      </c>
      <c r="S401" s="17">
        <v>276.0</v>
      </c>
      <c r="T401" s="17" t="s">
        <v>50</v>
      </c>
      <c r="U401" s="17" t="s">
        <v>51</v>
      </c>
      <c r="V401" s="17" t="s">
        <v>598</v>
      </c>
      <c r="W401" s="17">
        <v>8.5E7</v>
      </c>
      <c r="X401" s="17">
        <v>2012.0</v>
      </c>
      <c r="Y401" s="17">
        <v>16000.0</v>
      </c>
      <c r="Z401" s="17">
        <v>6.8</v>
      </c>
      <c r="AA401" s="17">
        <v>2.35</v>
      </c>
      <c r="AB401" s="17">
        <v>19000.0</v>
      </c>
    </row>
    <row r="402" ht="15.75" customHeight="1">
      <c r="A402" s="17" t="s">
        <v>53</v>
      </c>
      <c r="B402" s="17" t="s">
        <v>2352</v>
      </c>
      <c r="C402" s="17">
        <v>84.0</v>
      </c>
      <c r="D402" s="17">
        <v>100.0</v>
      </c>
      <c r="E402" s="17">
        <v>36.0</v>
      </c>
      <c r="F402" s="17">
        <v>439.0</v>
      </c>
      <c r="G402" s="17" t="s">
        <v>735</v>
      </c>
      <c r="H402" s="17">
        <v>2000.0</v>
      </c>
      <c r="I402" s="17">
        <v>6.6941559E7</v>
      </c>
      <c r="J402" s="17" t="s">
        <v>2371</v>
      </c>
      <c r="K402" s="17" t="s">
        <v>1365</v>
      </c>
      <c r="L402" s="17" t="s">
        <v>2372</v>
      </c>
      <c r="M402" s="17">
        <v>26413.0</v>
      </c>
      <c r="N402" s="17">
        <v>4182.0</v>
      </c>
      <c r="O402" s="17" t="s">
        <v>2373</v>
      </c>
      <c r="P402" s="17">
        <v>1.0</v>
      </c>
      <c r="Q402" s="17" t="s">
        <v>2374</v>
      </c>
      <c r="R402" s="18" t="s">
        <v>2375</v>
      </c>
      <c r="S402" s="17">
        <v>77.0</v>
      </c>
      <c r="T402" s="17" t="s">
        <v>50</v>
      </c>
      <c r="U402" s="17" t="s">
        <v>51</v>
      </c>
      <c r="V402" s="17" t="s">
        <v>290</v>
      </c>
      <c r="W402" s="17">
        <v>8.5E7</v>
      </c>
      <c r="X402" s="17">
        <v>2000.0</v>
      </c>
      <c r="Y402" s="17">
        <v>795.0</v>
      </c>
      <c r="Z402" s="17">
        <v>4.8</v>
      </c>
      <c r="AA402" s="17">
        <v>1.85</v>
      </c>
      <c r="AB402" s="17">
        <v>372.0</v>
      </c>
    </row>
    <row r="403" ht="15.75" customHeight="1">
      <c r="A403" s="17" t="s">
        <v>53</v>
      </c>
      <c r="B403" s="17" t="s">
        <v>273</v>
      </c>
      <c r="C403" s="17">
        <v>236.0</v>
      </c>
      <c r="D403" s="17">
        <v>104.0</v>
      </c>
      <c r="E403" s="17">
        <v>420.0</v>
      </c>
      <c r="F403" s="17">
        <v>535.0</v>
      </c>
      <c r="G403" s="17" t="s">
        <v>2376</v>
      </c>
      <c r="H403" s="17">
        <v>2000.0</v>
      </c>
      <c r="I403" s="17">
        <v>7.8009155E7</v>
      </c>
      <c r="J403" s="17" t="s">
        <v>1765</v>
      </c>
      <c r="K403" s="17" t="s">
        <v>915</v>
      </c>
      <c r="L403" s="17" t="s">
        <v>2377</v>
      </c>
      <c r="M403" s="17">
        <v>110073.0</v>
      </c>
      <c r="N403" s="17">
        <v>3768.0</v>
      </c>
      <c r="O403" s="17" t="s">
        <v>649</v>
      </c>
      <c r="P403" s="17">
        <v>5.0</v>
      </c>
      <c r="Q403" s="17" t="s">
        <v>2378</v>
      </c>
      <c r="R403" s="18" t="s">
        <v>2379</v>
      </c>
      <c r="S403" s="17">
        <v>194.0</v>
      </c>
      <c r="T403" s="17" t="s">
        <v>50</v>
      </c>
      <c r="U403" s="17" t="s">
        <v>51</v>
      </c>
      <c r="V403" s="17" t="s">
        <v>52</v>
      </c>
      <c r="W403" s="17">
        <v>7.5E7</v>
      </c>
      <c r="X403" s="17">
        <v>2011.0</v>
      </c>
      <c r="Y403" s="17">
        <v>906.0</v>
      </c>
      <c r="Z403" s="17">
        <v>6.2</v>
      </c>
      <c r="AA403" s="17">
        <v>2.35</v>
      </c>
      <c r="AB403" s="17">
        <v>0.0</v>
      </c>
    </row>
    <row r="404" ht="15.75" customHeight="1">
      <c r="A404" s="17" t="s">
        <v>53</v>
      </c>
      <c r="B404" s="17" t="s">
        <v>2380</v>
      </c>
      <c r="C404" s="17">
        <v>157.0</v>
      </c>
      <c r="D404" s="17">
        <v>138.0</v>
      </c>
      <c r="E404" s="17">
        <v>278.0</v>
      </c>
      <c r="F404" s="17">
        <v>213.0</v>
      </c>
      <c r="G404" s="17" t="s">
        <v>1829</v>
      </c>
      <c r="H404" s="17">
        <v>14000.0</v>
      </c>
      <c r="I404" s="17">
        <v>6.3224849E7</v>
      </c>
      <c r="J404" s="17" t="s">
        <v>1694</v>
      </c>
      <c r="K404" s="17" t="s">
        <v>226</v>
      </c>
      <c r="L404" s="17" t="s">
        <v>2381</v>
      </c>
      <c r="M404" s="17">
        <v>182757.0</v>
      </c>
      <c r="N404" s="17">
        <v>17423.0</v>
      </c>
      <c r="O404" s="17" t="s">
        <v>2382</v>
      </c>
      <c r="P404" s="17">
        <v>3.0</v>
      </c>
      <c r="Q404" s="17" t="s">
        <v>2383</v>
      </c>
      <c r="R404" s="18" t="s">
        <v>2384</v>
      </c>
      <c r="S404" s="17">
        <v>483.0</v>
      </c>
      <c r="T404" s="17" t="s">
        <v>50</v>
      </c>
      <c r="U404" s="17" t="s">
        <v>51</v>
      </c>
      <c r="V404" s="17" t="s">
        <v>52</v>
      </c>
      <c r="W404" s="17">
        <v>8.5E7</v>
      </c>
      <c r="X404" s="17">
        <v>2006.0</v>
      </c>
      <c r="Y404" s="17">
        <v>3000.0</v>
      </c>
      <c r="Z404" s="17">
        <v>6.9</v>
      </c>
      <c r="AA404" s="17">
        <v>1.85</v>
      </c>
      <c r="AB404" s="17">
        <v>19000.0</v>
      </c>
    </row>
    <row r="405" ht="15.75" customHeight="1">
      <c r="A405" s="17" t="s">
        <v>53</v>
      </c>
      <c r="B405" s="17" t="s">
        <v>1752</v>
      </c>
      <c r="C405" s="17">
        <v>81.0</v>
      </c>
      <c r="D405" s="17">
        <v>140.0</v>
      </c>
      <c r="E405" s="17">
        <v>12000.0</v>
      </c>
      <c r="F405" s="17">
        <v>619.0</v>
      </c>
      <c r="G405" s="17" t="s">
        <v>1855</v>
      </c>
      <c r="H405" s="17">
        <v>10000.0</v>
      </c>
      <c r="I405" s="17">
        <v>1.11544445E8</v>
      </c>
      <c r="J405" s="17" t="s">
        <v>1133</v>
      </c>
      <c r="K405" s="17" t="s">
        <v>179</v>
      </c>
      <c r="L405" s="17" t="s">
        <v>2385</v>
      </c>
      <c r="M405" s="17">
        <v>188116.0</v>
      </c>
      <c r="N405" s="17">
        <v>11951.0</v>
      </c>
      <c r="O405" s="17" t="s">
        <v>2386</v>
      </c>
      <c r="P405" s="17">
        <v>4.0</v>
      </c>
      <c r="Q405" s="17" t="s">
        <v>2387</v>
      </c>
      <c r="R405" s="18" t="s">
        <v>2388</v>
      </c>
      <c r="S405" s="17">
        <v>415.0</v>
      </c>
      <c r="T405" s="17" t="s">
        <v>50</v>
      </c>
      <c r="U405" s="17" t="s">
        <v>51</v>
      </c>
      <c r="V405" s="17" t="s">
        <v>598</v>
      </c>
      <c r="W405" s="17">
        <v>9.0E7</v>
      </c>
      <c r="X405" s="17">
        <v>1998.0</v>
      </c>
      <c r="Y405" s="17">
        <v>660.0</v>
      </c>
      <c r="Z405" s="17">
        <v>7.3</v>
      </c>
      <c r="AA405" s="17">
        <v>2.35</v>
      </c>
      <c r="AB405" s="17">
        <v>0.0</v>
      </c>
    </row>
    <row r="406" ht="15.75" customHeight="1">
      <c r="A406" s="17" t="s">
        <v>53</v>
      </c>
      <c r="B406" s="17" t="s">
        <v>2380</v>
      </c>
      <c r="C406" s="17">
        <v>187.0</v>
      </c>
      <c r="D406" s="17">
        <v>120.0</v>
      </c>
      <c r="E406" s="17">
        <v>278.0</v>
      </c>
      <c r="F406" s="17">
        <v>963.0</v>
      </c>
      <c r="G406" s="17" t="s">
        <v>2389</v>
      </c>
      <c r="H406" s="17">
        <v>11000.0</v>
      </c>
      <c r="I406" s="17">
        <v>1.1270347E8</v>
      </c>
      <c r="J406" s="17" t="s">
        <v>1428</v>
      </c>
      <c r="K406" s="17" t="s">
        <v>2390</v>
      </c>
      <c r="L406" s="17" t="s">
        <v>2391</v>
      </c>
      <c r="M406" s="17">
        <v>69860.0</v>
      </c>
      <c r="N406" s="17">
        <v>15226.0</v>
      </c>
      <c r="O406" s="17" t="s">
        <v>2392</v>
      </c>
      <c r="P406" s="17">
        <v>2.0</v>
      </c>
      <c r="Q406" s="17" t="s">
        <v>2393</v>
      </c>
      <c r="R406" s="18" t="s">
        <v>2394</v>
      </c>
      <c r="S406" s="17">
        <v>214.0</v>
      </c>
      <c r="T406" s="17" t="s">
        <v>50</v>
      </c>
      <c r="U406" s="17" t="s">
        <v>51</v>
      </c>
      <c r="V406" s="17" t="s">
        <v>598</v>
      </c>
      <c r="W406" s="17">
        <v>8.5E7</v>
      </c>
      <c r="X406" s="17">
        <v>2009.0</v>
      </c>
      <c r="Y406" s="17">
        <v>2000.0</v>
      </c>
      <c r="Z406" s="17">
        <v>6.6</v>
      </c>
      <c r="AA406" s="17">
        <v>1.85</v>
      </c>
      <c r="AB406" s="17">
        <v>0.0</v>
      </c>
    </row>
    <row r="407" ht="15.75" customHeight="1">
      <c r="A407" s="17" t="s">
        <v>53</v>
      </c>
      <c r="B407" s="17" t="s">
        <v>1539</v>
      </c>
      <c r="C407" s="17">
        <v>238.0</v>
      </c>
      <c r="D407" s="17">
        <v>122.0</v>
      </c>
      <c r="E407" s="17">
        <v>0.0</v>
      </c>
      <c r="F407" s="17">
        <v>11000.0</v>
      </c>
      <c r="G407" s="17" t="s">
        <v>1170</v>
      </c>
      <c r="H407" s="17">
        <v>14000.0</v>
      </c>
      <c r="I407" s="17">
        <v>1.17144465E8</v>
      </c>
      <c r="J407" s="17" t="s">
        <v>1541</v>
      </c>
      <c r="K407" s="17" t="s">
        <v>2395</v>
      </c>
      <c r="L407" s="17" t="s">
        <v>2396</v>
      </c>
      <c r="M407" s="17">
        <v>256928.0</v>
      </c>
      <c r="N407" s="17">
        <v>43499.0</v>
      </c>
      <c r="O407" s="17" t="s">
        <v>353</v>
      </c>
      <c r="P407" s="17">
        <v>3.0</v>
      </c>
      <c r="Q407" s="17" t="s">
        <v>2397</v>
      </c>
      <c r="R407" s="18" t="s">
        <v>2398</v>
      </c>
      <c r="S407" s="17">
        <v>288.0</v>
      </c>
      <c r="T407" s="17" t="s">
        <v>50</v>
      </c>
      <c r="U407" s="17" t="s">
        <v>51</v>
      </c>
      <c r="V407" s="17" t="s">
        <v>52</v>
      </c>
      <c r="W407" s="17">
        <v>8.5E7</v>
      </c>
      <c r="X407" s="17">
        <v>2007.0</v>
      </c>
      <c r="Y407" s="17">
        <v>13000.0</v>
      </c>
      <c r="Z407" s="17">
        <v>6.9</v>
      </c>
      <c r="AA407" s="17">
        <v>2.35</v>
      </c>
      <c r="AB407" s="17">
        <v>0.0</v>
      </c>
    </row>
    <row r="408" ht="15.75" customHeight="1">
      <c r="A408" s="17" t="s">
        <v>53</v>
      </c>
      <c r="B408" s="17" t="s">
        <v>2399</v>
      </c>
      <c r="C408" s="17">
        <v>107.0</v>
      </c>
      <c r="D408" s="17">
        <v>83.0</v>
      </c>
      <c r="E408" s="17">
        <v>28.0</v>
      </c>
      <c r="F408" s="17">
        <v>624.0</v>
      </c>
      <c r="G408" s="17" t="s">
        <v>2400</v>
      </c>
      <c r="H408" s="17">
        <v>4000.0</v>
      </c>
      <c r="I408" s="17">
        <v>8.4303558E7</v>
      </c>
      <c r="J408" s="17" t="s">
        <v>484</v>
      </c>
      <c r="K408" s="17" t="s">
        <v>263</v>
      </c>
      <c r="L408" s="17" t="s">
        <v>2401</v>
      </c>
      <c r="M408" s="17">
        <v>65270.0</v>
      </c>
      <c r="N408" s="17">
        <v>6081.0</v>
      </c>
      <c r="O408" s="17" t="s">
        <v>2402</v>
      </c>
      <c r="P408" s="17">
        <v>1.0</v>
      </c>
      <c r="Q408" s="17" t="s">
        <v>2403</v>
      </c>
      <c r="R408" s="18" t="s">
        <v>2404</v>
      </c>
      <c r="S408" s="17">
        <v>100.0</v>
      </c>
      <c r="T408" s="17" t="s">
        <v>50</v>
      </c>
      <c r="U408" s="17" t="s">
        <v>51</v>
      </c>
      <c r="V408" s="17" t="s">
        <v>108</v>
      </c>
      <c r="W408" s="17">
        <v>8.5E7</v>
      </c>
      <c r="X408" s="17">
        <v>2006.0</v>
      </c>
      <c r="Y408" s="17">
        <v>650.0</v>
      </c>
      <c r="Z408" s="17">
        <v>6.2</v>
      </c>
      <c r="AA408" s="17">
        <v>1.85</v>
      </c>
      <c r="AB408" s="17">
        <v>863.0</v>
      </c>
    </row>
    <row r="409" ht="15.75" customHeight="1">
      <c r="A409" s="17" t="s">
        <v>53</v>
      </c>
      <c r="B409" s="17" t="s">
        <v>2405</v>
      </c>
      <c r="C409" s="17">
        <v>459.0</v>
      </c>
      <c r="D409" s="17">
        <v>139.0</v>
      </c>
      <c r="E409" s="17">
        <v>168.0</v>
      </c>
      <c r="F409" s="17">
        <v>1000.0</v>
      </c>
      <c r="G409" s="17" t="s">
        <v>1551</v>
      </c>
      <c r="H409" s="17">
        <v>14000.0</v>
      </c>
      <c r="I409" s="17">
        <v>1.50832203E8</v>
      </c>
      <c r="J409" s="17" t="s">
        <v>1393</v>
      </c>
      <c r="K409" s="17" t="s">
        <v>226</v>
      </c>
      <c r="L409" s="17" t="s">
        <v>2406</v>
      </c>
      <c r="M409" s="17">
        <v>341058.0</v>
      </c>
      <c r="N409" s="17">
        <v>22226.0</v>
      </c>
      <c r="O409" s="17" t="s">
        <v>1553</v>
      </c>
      <c r="P409" s="17">
        <v>2.0</v>
      </c>
      <c r="Q409" s="17" t="s">
        <v>2407</v>
      </c>
      <c r="R409" s="18" t="s">
        <v>2408</v>
      </c>
      <c r="S409" s="17">
        <v>713.0</v>
      </c>
      <c r="T409" s="17" t="s">
        <v>50</v>
      </c>
      <c r="U409" s="17" t="s">
        <v>51</v>
      </c>
      <c r="V409" s="17" t="s">
        <v>52</v>
      </c>
      <c r="W409" s="17">
        <v>8.5E7</v>
      </c>
      <c r="X409" s="17">
        <v>2014.0</v>
      </c>
      <c r="Y409" s="17">
        <v>5000.0</v>
      </c>
      <c r="Z409" s="17">
        <v>6.7</v>
      </c>
      <c r="AA409" s="17">
        <v>2.35</v>
      </c>
      <c r="AB409" s="17">
        <v>49000.0</v>
      </c>
    </row>
    <row r="410" ht="15.75" customHeight="1">
      <c r="A410" s="17" t="s">
        <v>53</v>
      </c>
      <c r="B410" s="17" t="s">
        <v>2409</v>
      </c>
      <c r="C410" s="17">
        <v>187.0</v>
      </c>
      <c r="D410" s="17">
        <v>131.0</v>
      </c>
      <c r="E410" s="17">
        <v>218.0</v>
      </c>
      <c r="F410" s="17">
        <v>29.0</v>
      </c>
      <c r="G410" s="17" t="s">
        <v>2410</v>
      </c>
      <c r="H410" s="17">
        <v>5000.0</v>
      </c>
      <c r="I410" s="17">
        <v>5.1396781E7</v>
      </c>
      <c r="J410" s="17" t="s">
        <v>1974</v>
      </c>
      <c r="K410" s="17" t="s">
        <v>2411</v>
      </c>
      <c r="L410" s="17" t="s">
        <v>2412</v>
      </c>
      <c r="M410" s="17">
        <v>188887.0</v>
      </c>
      <c r="N410" s="17">
        <v>5103.0</v>
      </c>
      <c r="O410" s="17" t="s">
        <v>2413</v>
      </c>
      <c r="P410" s="17">
        <v>1.0</v>
      </c>
      <c r="Q410" s="17" t="s">
        <v>2414</v>
      </c>
      <c r="R410" s="18" t="s">
        <v>2415</v>
      </c>
      <c r="S410" s="17">
        <v>662.0</v>
      </c>
      <c r="T410" s="17" t="s">
        <v>50</v>
      </c>
      <c r="U410" s="17" t="s">
        <v>51</v>
      </c>
      <c r="V410" s="17" t="s">
        <v>598</v>
      </c>
      <c r="W410" s="17">
        <v>6.8E7</v>
      </c>
      <c r="X410" s="17">
        <v>2001.0</v>
      </c>
      <c r="Y410" s="17">
        <v>35.0</v>
      </c>
      <c r="Z410" s="17">
        <v>7.6</v>
      </c>
      <c r="AA410" s="17">
        <v>2.35</v>
      </c>
      <c r="AB410" s="17">
        <v>0.0</v>
      </c>
    </row>
    <row r="411" ht="15.75" customHeight="1">
      <c r="A411" s="17" t="s">
        <v>53</v>
      </c>
      <c r="B411" s="17" t="s">
        <v>238</v>
      </c>
      <c r="C411" s="17">
        <v>151.0</v>
      </c>
      <c r="D411" s="17">
        <v>104.0</v>
      </c>
      <c r="E411" s="17">
        <v>532.0</v>
      </c>
      <c r="F411" s="17">
        <v>557.0</v>
      </c>
      <c r="G411" s="17" t="s">
        <v>995</v>
      </c>
      <c r="H411" s="17">
        <v>12000.0</v>
      </c>
      <c r="I411" s="17">
        <v>4.7592825E7</v>
      </c>
      <c r="J411" s="17" t="s">
        <v>1090</v>
      </c>
      <c r="K411" s="17" t="s">
        <v>1085</v>
      </c>
      <c r="L411" s="17" t="s">
        <v>2416</v>
      </c>
      <c r="M411" s="17">
        <v>82731.0</v>
      </c>
      <c r="N411" s="17">
        <v>16930.0</v>
      </c>
      <c r="O411" s="17" t="s">
        <v>371</v>
      </c>
      <c r="P411" s="17">
        <v>1.0</v>
      </c>
      <c r="Q411" s="17" t="s">
        <v>2417</v>
      </c>
      <c r="R411" s="18" t="s">
        <v>2418</v>
      </c>
      <c r="S411" s="17">
        <v>255.0</v>
      </c>
      <c r="T411" s="17" t="s">
        <v>50</v>
      </c>
      <c r="U411" s="17" t="s">
        <v>51</v>
      </c>
      <c r="V411" s="17" t="s">
        <v>52</v>
      </c>
      <c r="W411" s="17">
        <v>8.5E7</v>
      </c>
      <c r="X411" s="17">
        <v>2003.0</v>
      </c>
      <c r="Y411" s="17">
        <v>3000.0</v>
      </c>
      <c r="Z411" s="17">
        <v>6.7</v>
      </c>
      <c r="AA411" s="17">
        <v>2.35</v>
      </c>
      <c r="AB411" s="17">
        <v>0.0</v>
      </c>
    </row>
    <row r="412" ht="15.75" customHeight="1">
      <c r="A412" s="17" t="s">
        <v>53</v>
      </c>
      <c r="B412" s="17" t="s">
        <v>1324</v>
      </c>
      <c r="C412" s="17">
        <v>80.0</v>
      </c>
      <c r="D412" s="17">
        <v>130.0</v>
      </c>
      <c r="E412" s="17">
        <v>323.0</v>
      </c>
      <c r="F412" s="17">
        <v>330.0</v>
      </c>
      <c r="G412" s="17" t="s">
        <v>2419</v>
      </c>
      <c r="H412" s="17">
        <v>670.0</v>
      </c>
      <c r="I412" s="17">
        <v>5.0016394E7</v>
      </c>
      <c r="J412" s="17" t="s">
        <v>2420</v>
      </c>
      <c r="K412" s="17" t="s">
        <v>2421</v>
      </c>
      <c r="L412" s="17" t="s">
        <v>2422</v>
      </c>
      <c r="M412" s="17">
        <v>106528.0</v>
      </c>
      <c r="N412" s="17">
        <v>2407.0</v>
      </c>
      <c r="O412" s="17" t="s">
        <v>2058</v>
      </c>
      <c r="P412" s="17">
        <v>1.0</v>
      </c>
      <c r="Q412" s="17" t="s">
        <v>2423</v>
      </c>
      <c r="R412" s="18" t="s">
        <v>2424</v>
      </c>
      <c r="S412" s="17">
        <v>257.0</v>
      </c>
      <c r="T412" s="17" t="s">
        <v>50</v>
      </c>
      <c r="U412" s="17" t="s">
        <v>51</v>
      </c>
      <c r="V412" s="17" t="s">
        <v>52</v>
      </c>
      <c r="W412" s="17">
        <v>7.0E7</v>
      </c>
      <c r="X412" s="17">
        <v>1993.0</v>
      </c>
      <c r="Y412" s="17">
        <v>442.0</v>
      </c>
      <c r="Z412" s="17">
        <v>6.2</v>
      </c>
      <c r="AA412" s="17">
        <v>2.35</v>
      </c>
      <c r="AB412" s="17">
        <v>0.0</v>
      </c>
    </row>
    <row r="413" ht="15.75" customHeight="1">
      <c r="A413" s="17" t="s">
        <v>53</v>
      </c>
      <c r="B413" s="17" t="s">
        <v>170</v>
      </c>
      <c r="C413" s="17">
        <v>229.0</v>
      </c>
      <c r="D413" s="17">
        <v>145.0</v>
      </c>
      <c r="E413" s="17">
        <v>252.0</v>
      </c>
      <c r="F413" s="17">
        <v>210.0</v>
      </c>
      <c r="G413" s="17" t="s">
        <v>765</v>
      </c>
      <c r="H413" s="17">
        <v>879.0</v>
      </c>
      <c r="I413" s="17">
        <v>5.7010853E7</v>
      </c>
      <c r="J413" s="17" t="s">
        <v>227</v>
      </c>
      <c r="K413" s="17" t="s">
        <v>2425</v>
      </c>
      <c r="L413" s="17" t="s">
        <v>2426</v>
      </c>
      <c r="M413" s="17">
        <v>119286.0</v>
      </c>
      <c r="N413" s="17">
        <v>2380.0</v>
      </c>
      <c r="O413" s="17" t="s">
        <v>2427</v>
      </c>
      <c r="P413" s="17">
        <v>1.0</v>
      </c>
      <c r="Q413" s="17" t="s">
        <v>2428</v>
      </c>
      <c r="R413" s="18" t="s">
        <v>2429</v>
      </c>
      <c r="S413" s="17">
        <v>548.0</v>
      </c>
      <c r="T413" s="17" t="s">
        <v>50</v>
      </c>
      <c r="U413" s="17" t="s">
        <v>51</v>
      </c>
      <c r="V413" s="17" t="s">
        <v>52</v>
      </c>
      <c r="W413" s="17">
        <v>8.5E7</v>
      </c>
      <c r="X413" s="17">
        <v>2005.0</v>
      </c>
      <c r="Y413" s="17">
        <v>691.0</v>
      </c>
      <c r="Z413" s="17">
        <v>7.3</v>
      </c>
      <c r="AA413" s="17">
        <v>2.35</v>
      </c>
      <c r="AB413" s="17">
        <v>0.0</v>
      </c>
    </row>
    <row r="414" ht="15.75" customHeight="1">
      <c r="A414" s="17" t="s">
        <v>53</v>
      </c>
      <c r="B414" s="17" t="s">
        <v>421</v>
      </c>
      <c r="C414" s="17">
        <v>158.0</v>
      </c>
      <c r="D414" s="17">
        <v>104.0</v>
      </c>
      <c r="E414" s="17">
        <v>681.0</v>
      </c>
      <c r="F414" s="17">
        <v>159.0</v>
      </c>
      <c r="G414" s="17" t="s">
        <v>2430</v>
      </c>
      <c r="H414" s="17">
        <v>584.0</v>
      </c>
      <c r="I414" s="17">
        <v>6.2494975E7</v>
      </c>
      <c r="J414" s="17" t="s">
        <v>347</v>
      </c>
      <c r="K414" s="17" t="s">
        <v>2431</v>
      </c>
      <c r="L414" s="17" t="s">
        <v>2432</v>
      </c>
      <c r="M414" s="17">
        <v>179500.0</v>
      </c>
      <c r="N414" s="17">
        <v>1235.0</v>
      </c>
      <c r="O414" s="17" t="s">
        <v>2433</v>
      </c>
      <c r="P414" s="17">
        <v>5.0</v>
      </c>
      <c r="Q414" s="17" t="s">
        <v>2434</v>
      </c>
      <c r="R414" s="18" t="s">
        <v>2435</v>
      </c>
      <c r="S414" s="17">
        <v>378.0</v>
      </c>
      <c r="T414" s="17" t="s">
        <v>50</v>
      </c>
      <c r="U414" s="17" t="s">
        <v>51</v>
      </c>
      <c r="V414" s="17" t="s">
        <v>52</v>
      </c>
      <c r="W414" s="17">
        <v>8.5E7</v>
      </c>
      <c r="X414" s="17">
        <v>2006.0</v>
      </c>
      <c r="Y414" s="17">
        <v>227.0</v>
      </c>
      <c r="Z414" s="17">
        <v>6.0</v>
      </c>
      <c r="AA414" s="17">
        <v>2.35</v>
      </c>
      <c r="AB414" s="17">
        <v>0.0</v>
      </c>
    </row>
    <row r="415" ht="15.75" customHeight="1">
      <c r="A415" s="17" t="s">
        <v>53</v>
      </c>
      <c r="B415" s="17" t="s">
        <v>2436</v>
      </c>
      <c r="C415" s="17">
        <v>190.0</v>
      </c>
      <c r="D415" s="17">
        <v>97.0</v>
      </c>
      <c r="E415" s="17">
        <v>6.0</v>
      </c>
      <c r="F415" s="17">
        <v>561.0</v>
      </c>
      <c r="G415" s="17" t="s">
        <v>2437</v>
      </c>
      <c r="H415" s="17">
        <v>1000.0</v>
      </c>
      <c r="I415" s="17">
        <v>4.6440491E7</v>
      </c>
      <c r="J415" s="17" t="s">
        <v>284</v>
      </c>
      <c r="K415" s="17" t="s">
        <v>406</v>
      </c>
      <c r="L415" s="17" t="s">
        <v>2438</v>
      </c>
      <c r="M415" s="17">
        <v>35446.0</v>
      </c>
      <c r="N415" s="17">
        <v>2707.0</v>
      </c>
      <c r="O415" s="17" t="s">
        <v>2439</v>
      </c>
      <c r="P415" s="17">
        <v>1.0</v>
      </c>
      <c r="Q415" s="17" t="s">
        <v>2440</v>
      </c>
      <c r="R415" s="18" t="s">
        <v>2441</v>
      </c>
      <c r="S415" s="17">
        <v>78.0</v>
      </c>
      <c r="T415" s="17" t="s">
        <v>50</v>
      </c>
      <c r="U415" s="17" t="s">
        <v>70</v>
      </c>
      <c r="V415" s="17" t="s">
        <v>108</v>
      </c>
      <c r="W415" s="17">
        <v>1.0E8</v>
      </c>
      <c r="X415" s="17">
        <v>2011.0</v>
      </c>
      <c r="Y415" s="17">
        <v>579.0</v>
      </c>
      <c r="Z415" s="17">
        <v>7.1</v>
      </c>
      <c r="AA415" s="17">
        <v>1.85</v>
      </c>
      <c r="AB415" s="17">
        <v>0.0</v>
      </c>
    </row>
    <row r="416" ht="15.75" customHeight="1">
      <c r="A416" s="17" t="s">
        <v>53</v>
      </c>
      <c r="B416" s="17" t="s">
        <v>2442</v>
      </c>
      <c r="C416" s="17">
        <v>98.0</v>
      </c>
      <c r="D416" s="17">
        <v>178.0</v>
      </c>
      <c r="E416" s="17">
        <v>102.0</v>
      </c>
      <c r="F416" s="17">
        <v>551.0</v>
      </c>
      <c r="G416" s="17" t="s">
        <v>353</v>
      </c>
      <c r="H416" s="17">
        <v>12000.0</v>
      </c>
      <c r="I416" s="17">
        <v>4.4606335E7</v>
      </c>
      <c r="J416" s="17" t="s">
        <v>700</v>
      </c>
      <c r="K416" s="17" t="s">
        <v>775</v>
      </c>
      <c r="L416" s="17" t="s">
        <v>2443</v>
      </c>
      <c r="M416" s="17">
        <v>169023.0</v>
      </c>
      <c r="N416" s="17">
        <v>23950.0</v>
      </c>
      <c r="O416" s="17" t="s">
        <v>935</v>
      </c>
      <c r="P416" s="17">
        <v>0.0</v>
      </c>
      <c r="Q416" s="17" t="s">
        <v>2444</v>
      </c>
      <c r="R416" s="18" t="s">
        <v>2445</v>
      </c>
      <c r="S416" s="17">
        <v>703.0</v>
      </c>
      <c r="T416" s="17" t="s">
        <v>50</v>
      </c>
      <c r="U416" s="17" t="s">
        <v>51</v>
      </c>
      <c r="V416" s="17" t="s">
        <v>52</v>
      </c>
      <c r="W416" s="17">
        <v>9.0E7</v>
      </c>
      <c r="X416" s="17">
        <v>1998.0</v>
      </c>
      <c r="Y416" s="17">
        <v>11000.0</v>
      </c>
      <c r="Z416" s="17">
        <v>7.1</v>
      </c>
      <c r="AA416" s="17">
        <v>1.85</v>
      </c>
      <c r="AB416" s="17">
        <v>10000.0</v>
      </c>
    </row>
    <row r="417" ht="15.75" customHeight="1">
      <c r="A417" s="17" t="s">
        <v>53</v>
      </c>
      <c r="B417" s="17" t="s">
        <v>2446</v>
      </c>
      <c r="C417" s="17">
        <v>135.0</v>
      </c>
      <c r="D417" s="17">
        <v>108.0</v>
      </c>
      <c r="E417" s="17">
        <v>99.0</v>
      </c>
      <c r="F417" s="17">
        <v>172.0</v>
      </c>
      <c r="G417" s="17" t="s">
        <v>2447</v>
      </c>
      <c r="H417" s="17">
        <v>672.0</v>
      </c>
      <c r="I417" s="17">
        <v>4.0048332E7</v>
      </c>
      <c r="J417" s="17" t="s">
        <v>936</v>
      </c>
      <c r="K417" s="17" t="s">
        <v>2448</v>
      </c>
      <c r="L417" s="17" t="s">
        <v>2449</v>
      </c>
      <c r="M417" s="17">
        <v>61417.0</v>
      </c>
      <c r="N417" s="17">
        <v>1460.0</v>
      </c>
      <c r="O417" s="17" t="s">
        <v>2450</v>
      </c>
      <c r="P417" s="17">
        <v>1.0</v>
      </c>
      <c r="Q417" s="17" t="s">
        <v>2451</v>
      </c>
      <c r="R417" s="18" t="s">
        <v>2452</v>
      </c>
      <c r="S417" s="17">
        <v>339.0</v>
      </c>
      <c r="T417" s="17" t="s">
        <v>50</v>
      </c>
      <c r="U417" s="17" t="s">
        <v>51</v>
      </c>
      <c r="V417" s="17" t="s">
        <v>598</v>
      </c>
      <c r="W417" s="17">
        <v>8.5E7</v>
      </c>
      <c r="X417" s="17">
        <v>2002.0</v>
      </c>
      <c r="Y417" s="17">
        <v>174.0</v>
      </c>
      <c r="Z417" s="17">
        <v>5.5</v>
      </c>
      <c r="AA417" s="17">
        <v>1.85</v>
      </c>
      <c r="AB417" s="17">
        <v>941.0</v>
      </c>
    </row>
    <row r="418" ht="15.75" customHeight="1">
      <c r="A418" s="17" t="s">
        <v>53</v>
      </c>
      <c r="B418" s="17" t="s">
        <v>2453</v>
      </c>
      <c r="C418" s="17">
        <v>84.0</v>
      </c>
      <c r="D418" s="17">
        <v>123.0</v>
      </c>
      <c r="E418" s="17">
        <v>189.0</v>
      </c>
      <c r="F418" s="17">
        <v>87.0</v>
      </c>
      <c r="G418" s="17" t="s">
        <v>2454</v>
      </c>
      <c r="H418" s="17">
        <v>813.0</v>
      </c>
      <c r="I418" s="17" t="s">
        <v>41</v>
      </c>
      <c r="J418" s="17" t="s">
        <v>2455</v>
      </c>
      <c r="K418" s="17" t="s">
        <v>2456</v>
      </c>
      <c r="L418" s="17" t="s">
        <v>2457</v>
      </c>
      <c r="M418" s="17">
        <v>19228.0</v>
      </c>
      <c r="N418" s="17">
        <v>1476.0</v>
      </c>
      <c r="O418" s="17" t="s">
        <v>2458</v>
      </c>
      <c r="P418" s="17">
        <v>0.0</v>
      </c>
      <c r="Q418" s="17" t="s">
        <v>2459</v>
      </c>
      <c r="R418" s="18" t="s">
        <v>2460</v>
      </c>
      <c r="S418" s="17">
        <v>146.0</v>
      </c>
      <c r="T418" s="17" t="s">
        <v>50</v>
      </c>
      <c r="U418" s="17" t="s">
        <v>51</v>
      </c>
      <c r="V418" s="17" t="s">
        <v>598</v>
      </c>
      <c r="W418" s="17" t="s">
        <v>41</v>
      </c>
      <c r="X418" s="17">
        <v>1979.0</v>
      </c>
      <c r="Y418" s="17">
        <v>388.0</v>
      </c>
      <c r="Z418" s="17">
        <v>7.8</v>
      </c>
      <c r="AA418" s="17">
        <v>1.85</v>
      </c>
      <c r="AB418" s="17">
        <v>0.0</v>
      </c>
    </row>
    <row r="419" ht="15.75" customHeight="1">
      <c r="A419" s="17" t="s">
        <v>53</v>
      </c>
      <c r="B419" s="17" t="s">
        <v>2461</v>
      </c>
      <c r="C419" s="17">
        <v>382.0</v>
      </c>
      <c r="D419" s="17">
        <v>106.0</v>
      </c>
      <c r="E419" s="17">
        <v>763.0</v>
      </c>
      <c r="F419" s="17">
        <v>809.0</v>
      </c>
      <c r="G419" s="17" t="s">
        <v>1397</v>
      </c>
      <c r="H419" s="17">
        <v>8000.0</v>
      </c>
      <c r="I419" s="17">
        <v>6.493367E7</v>
      </c>
      <c r="J419" s="17" t="s">
        <v>2462</v>
      </c>
      <c r="K419" s="17" t="s">
        <v>1540</v>
      </c>
      <c r="L419" s="17" t="s">
        <v>2463</v>
      </c>
      <c r="M419" s="17">
        <v>70838.0</v>
      </c>
      <c r="N419" s="17">
        <v>11454.0</v>
      </c>
      <c r="O419" s="17" t="s">
        <v>1489</v>
      </c>
      <c r="P419" s="17">
        <v>1.0</v>
      </c>
      <c r="Q419" s="17" t="s">
        <v>2464</v>
      </c>
      <c r="R419" s="18" t="s">
        <v>2465</v>
      </c>
      <c r="S419" s="17">
        <v>208.0</v>
      </c>
      <c r="T419" s="17" t="s">
        <v>50</v>
      </c>
      <c r="U419" s="17" t="s">
        <v>51</v>
      </c>
      <c r="V419" s="17" t="s">
        <v>108</v>
      </c>
      <c r="W419" s="17">
        <v>8.5E7</v>
      </c>
      <c r="X419" s="17">
        <v>2012.0</v>
      </c>
      <c r="Y419" s="17">
        <v>886.0</v>
      </c>
      <c r="Z419" s="17">
        <v>5.6</v>
      </c>
      <c r="AA419" s="17">
        <v>1.85</v>
      </c>
      <c r="AB419" s="17">
        <v>18000.0</v>
      </c>
    </row>
    <row r="420" ht="15.75" customHeight="1">
      <c r="A420" s="17" t="s">
        <v>53</v>
      </c>
      <c r="B420" s="17" t="s">
        <v>2466</v>
      </c>
      <c r="C420" s="17">
        <v>393.0</v>
      </c>
      <c r="D420" s="17">
        <v>112.0</v>
      </c>
      <c r="E420" s="17">
        <v>1000.0</v>
      </c>
      <c r="F420" s="17">
        <v>719.0</v>
      </c>
      <c r="G420" s="17" t="s">
        <v>2467</v>
      </c>
      <c r="H420" s="17">
        <v>10000.0</v>
      </c>
      <c r="I420" s="17">
        <v>3.149427E7</v>
      </c>
      <c r="J420" s="17" t="s">
        <v>2468</v>
      </c>
      <c r="K420" s="17" t="s">
        <v>2469</v>
      </c>
      <c r="L420" s="17" t="s">
        <v>2470</v>
      </c>
      <c r="M420" s="17">
        <v>273921.0</v>
      </c>
      <c r="N420" s="17">
        <v>12687.0</v>
      </c>
      <c r="O420" s="17" t="s">
        <v>2471</v>
      </c>
      <c r="P420" s="17">
        <v>0.0</v>
      </c>
      <c r="Q420" s="17" t="s">
        <v>2472</v>
      </c>
      <c r="R420" s="18" t="s">
        <v>2473</v>
      </c>
      <c r="S420" s="17">
        <v>522.0</v>
      </c>
      <c r="T420" s="17" t="s">
        <v>50</v>
      </c>
      <c r="U420" s="17" t="s">
        <v>51</v>
      </c>
      <c r="V420" s="17" t="s">
        <v>52</v>
      </c>
      <c r="W420" s="17">
        <v>6.0E7</v>
      </c>
      <c r="X420" s="17">
        <v>2010.0</v>
      </c>
      <c r="Y420" s="17">
        <v>1000.0</v>
      </c>
      <c r="Z420" s="17">
        <v>7.5</v>
      </c>
      <c r="AA420" s="17">
        <v>1.85</v>
      </c>
      <c r="AB420" s="17">
        <v>36000.0</v>
      </c>
    </row>
    <row r="421" ht="15.75" customHeight="1">
      <c r="A421" s="17" t="s">
        <v>53</v>
      </c>
      <c r="B421" s="17" t="s">
        <v>2474</v>
      </c>
      <c r="C421" s="17">
        <v>149.0</v>
      </c>
      <c r="D421" s="17">
        <v>135.0</v>
      </c>
      <c r="E421" s="17">
        <v>36.0</v>
      </c>
      <c r="F421" s="17">
        <v>106.0</v>
      </c>
      <c r="G421" s="17" t="s">
        <v>2475</v>
      </c>
      <c r="H421" s="17">
        <v>894.0</v>
      </c>
      <c r="I421" s="17">
        <v>3.111126E7</v>
      </c>
      <c r="J421" s="17" t="s">
        <v>240</v>
      </c>
      <c r="K421" s="17" t="s">
        <v>293</v>
      </c>
      <c r="L421" s="17" t="s">
        <v>2476</v>
      </c>
      <c r="M421" s="17">
        <v>77029.0</v>
      </c>
      <c r="N421" s="17">
        <v>1439.0</v>
      </c>
      <c r="O421" s="17" t="s">
        <v>2477</v>
      </c>
      <c r="P421" s="17">
        <v>0.0</v>
      </c>
      <c r="Q421" s="17" t="s">
        <v>2478</v>
      </c>
      <c r="R421" s="18" t="s">
        <v>2479</v>
      </c>
      <c r="S421" s="17">
        <v>466.0</v>
      </c>
      <c r="T421" s="17" t="s">
        <v>50</v>
      </c>
      <c r="U421" s="17" t="s">
        <v>51</v>
      </c>
      <c r="V421" s="17" t="s">
        <v>52</v>
      </c>
      <c r="W421" s="17">
        <v>6.0E7</v>
      </c>
      <c r="X421" s="17">
        <v>2003.0</v>
      </c>
      <c r="Y421" s="17">
        <v>345.0</v>
      </c>
      <c r="Z421" s="17">
        <v>5.4</v>
      </c>
      <c r="AA421" s="17">
        <v>2.35</v>
      </c>
      <c r="AB421" s="17">
        <v>0.0</v>
      </c>
    </row>
    <row r="422" ht="15.75" customHeight="1">
      <c r="A422" s="17" t="s">
        <v>53</v>
      </c>
      <c r="B422" s="17" t="s">
        <v>2480</v>
      </c>
      <c r="C422" s="17">
        <v>94.0</v>
      </c>
      <c r="D422" s="17">
        <v>109.0</v>
      </c>
      <c r="E422" s="17">
        <v>88.0</v>
      </c>
      <c r="F422" s="17">
        <v>571.0</v>
      </c>
      <c r="G422" s="17" t="s">
        <v>2481</v>
      </c>
      <c r="H422" s="17">
        <v>611.0</v>
      </c>
      <c r="I422" s="17">
        <v>1.23307945E8</v>
      </c>
      <c r="J422" s="17" t="s">
        <v>2482</v>
      </c>
      <c r="K422" s="17" t="s">
        <v>2483</v>
      </c>
      <c r="L422" s="17" t="s">
        <v>2484</v>
      </c>
      <c r="M422" s="17">
        <v>39391.0</v>
      </c>
      <c r="N422" s="17">
        <v>2818.0</v>
      </c>
      <c r="O422" s="17" t="s">
        <v>2485</v>
      </c>
      <c r="P422" s="17">
        <v>1.0</v>
      </c>
      <c r="Q422" s="17" t="s">
        <v>2486</v>
      </c>
      <c r="R422" s="18" t="s">
        <v>2487</v>
      </c>
      <c r="S422" s="17">
        <v>171.0</v>
      </c>
      <c r="T422" s="17" t="s">
        <v>50</v>
      </c>
      <c r="U422" s="17" t="s">
        <v>51</v>
      </c>
      <c r="V422" s="17" t="s">
        <v>52</v>
      </c>
      <c r="W422" s="17">
        <v>6.5E7</v>
      </c>
      <c r="X422" s="17">
        <v>2000.0</v>
      </c>
      <c r="Y422" s="17">
        <v>592.0</v>
      </c>
      <c r="Z422" s="17">
        <v>4.3</v>
      </c>
      <c r="AA422" s="17">
        <v>1.85</v>
      </c>
      <c r="AB422" s="17">
        <v>374.0</v>
      </c>
    </row>
    <row r="423" ht="15.75" customHeight="1">
      <c r="A423" s="17" t="s">
        <v>53</v>
      </c>
      <c r="B423" s="17" t="s">
        <v>1588</v>
      </c>
      <c r="C423" s="17">
        <v>138.0</v>
      </c>
      <c r="D423" s="17">
        <v>86.0</v>
      </c>
      <c r="E423" s="17">
        <v>67.0</v>
      </c>
      <c r="F423" s="17">
        <v>271.0</v>
      </c>
      <c r="G423" s="17" t="s">
        <v>2488</v>
      </c>
      <c r="H423" s="17">
        <v>4000.0</v>
      </c>
      <c r="I423" s="17">
        <v>1.53288182E8</v>
      </c>
      <c r="J423" s="17" t="s">
        <v>2489</v>
      </c>
      <c r="K423" s="17" t="s">
        <v>2490</v>
      </c>
      <c r="L423" s="17" t="s">
        <v>2491</v>
      </c>
      <c r="M423" s="17">
        <v>71424.0</v>
      </c>
      <c r="N423" s="17">
        <v>6355.0</v>
      </c>
      <c r="O423" s="17" t="s">
        <v>2492</v>
      </c>
      <c r="P423" s="17">
        <v>3.0</v>
      </c>
      <c r="Q423" s="17" t="s">
        <v>2493</v>
      </c>
      <c r="R423" s="18" t="s">
        <v>2494</v>
      </c>
      <c r="S423" s="17">
        <v>521.0</v>
      </c>
      <c r="T423" s="17" t="s">
        <v>50</v>
      </c>
      <c r="U423" s="17" t="s">
        <v>51</v>
      </c>
      <c r="V423" s="17" t="s">
        <v>108</v>
      </c>
      <c r="W423" s="17">
        <v>8.4E7</v>
      </c>
      <c r="X423" s="17">
        <v>2002.0</v>
      </c>
      <c r="Y423" s="17">
        <v>2000.0</v>
      </c>
      <c r="Z423" s="17">
        <v>4.9</v>
      </c>
      <c r="AA423" s="17">
        <v>1.85</v>
      </c>
      <c r="AB423" s="17">
        <v>0.0</v>
      </c>
    </row>
    <row r="424" ht="15.75" customHeight="1">
      <c r="A424" s="17" t="s">
        <v>53</v>
      </c>
      <c r="B424" s="17" t="s">
        <v>2495</v>
      </c>
      <c r="C424" s="17">
        <v>432.0</v>
      </c>
      <c r="D424" s="17">
        <v>95.0</v>
      </c>
      <c r="E424" s="17">
        <v>38.0</v>
      </c>
      <c r="F424" s="17">
        <v>20.0</v>
      </c>
      <c r="G424" s="17" t="s">
        <v>2496</v>
      </c>
      <c r="H424" s="17">
        <v>409.0</v>
      </c>
      <c r="I424" s="17">
        <v>1.3401683E7</v>
      </c>
      <c r="J424" s="17" t="s">
        <v>660</v>
      </c>
      <c r="K424" s="17" t="s">
        <v>2497</v>
      </c>
      <c r="L424" s="17" t="s">
        <v>2498</v>
      </c>
      <c r="M424" s="17">
        <v>203458.0</v>
      </c>
      <c r="N424" s="17">
        <v>578.0</v>
      </c>
      <c r="O424" s="17" t="s">
        <v>2499</v>
      </c>
      <c r="P424" s="17">
        <v>0.0</v>
      </c>
      <c r="Q424" s="17" t="s">
        <v>2500</v>
      </c>
      <c r="R424" s="18" t="s">
        <v>2501</v>
      </c>
      <c r="S424" s="17">
        <v>588.0</v>
      </c>
      <c r="T424" s="17" t="s">
        <v>50</v>
      </c>
      <c r="U424" s="17" t="s">
        <v>70</v>
      </c>
      <c r="V424" s="17" t="s">
        <v>598</v>
      </c>
      <c r="W424" s="17">
        <v>3.5E7</v>
      </c>
      <c r="X424" s="17">
        <v>2012.0</v>
      </c>
      <c r="Y424" s="17">
        <v>107.0</v>
      </c>
      <c r="Z424" s="17">
        <v>7.1</v>
      </c>
      <c r="AA424" s="17">
        <v>2.35</v>
      </c>
      <c r="AB424" s="17">
        <v>46000.0</v>
      </c>
    </row>
    <row r="425" ht="15.75" customHeight="1">
      <c r="A425" s="17" t="s">
        <v>53</v>
      </c>
      <c r="B425" s="17" t="s">
        <v>1640</v>
      </c>
      <c r="C425" s="17">
        <v>173.0</v>
      </c>
      <c r="D425" s="17">
        <v>107.0</v>
      </c>
      <c r="E425" s="17">
        <v>153.0</v>
      </c>
      <c r="F425" s="17">
        <v>233.0</v>
      </c>
      <c r="G425" s="17" t="s">
        <v>2502</v>
      </c>
      <c r="H425" s="17">
        <v>11000.0</v>
      </c>
      <c r="I425" s="17">
        <v>1.37340146E8</v>
      </c>
      <c r="J425" s="17" t="s">
        <v>2503</v>
      </c>
      <c r="K425" s="17" t="s">
        <v>2193</v>
      </c>
      <c r="L425" s="17" t="s">
        <v>2504</v>
      </c>
      <c r="M425" s="17">
        <v>246492.0</v>
      </c>
      <c r="N425" s="17">
        <v>12700.0</v>
      </c>
      <c r="O425" s="17" t="s">
        <v>2505</v>
      </c>
      <c r="P425" s="17">
        <v>1.0</v>
      </c>
      <c r="Q425" s="17" t="s">
        <v>2506</v>
      </c>
      <c r="R425" s="18" t="s">
        <v>2507</v>
      </c>
      <c r="S425" s="17">
        <v>685.0</v>
      </c>
      <c r="T425" s="17" t="s">
        <v>50</v>
      </c>
      <c r="U425" s="17" t="s">
        <v>51</v>
      </c>
      <c r="V425" s="17" t="s">
        <v>52</v>
      </c>
      <c r="W425" s="17">
        <v>7.0E7</v>
      </c>
      <c r="X425" s="17">
        <v>2006.0</v>
      </c>
      <c r="Y425" s="17">
        <v>1000.0</v>
      </c>
      <c r="Z425" s="17">
        <v>6.4</v>
      </c>
      <c r="AA425" s="17">
        <v>1.85</v>
      </c>
      <c r="AB425" s="17">
        <v>7000.0</v>
      </c>
    </row>
    <row r="426" ht="15.75" customHeight="1">
      <c r="A426" s="17" t="s">
        <v>53</v>
      </c>
      <c r="B426" s="17" t="s">
        <v>2508</v>
      </c>
      <c r="C426" s="17">
        <v>127.0</v>
      </c>
      <c r="D426" s="17">
        <v>130.0</v>
      </c>
      <c r="E426" s="17">
        <v>0.0</v>
      </c>
      <c r="F426" s="17">
        <v>602.0</v>
      </c>
      <c r="G426" s="17" t="s">
        <v>2509</v>
      </c>
      <c r="H426" s="17">
        <v>875.0</v>
      </c>
      <c r="I426" s="17" t="s">
        <v>41</v>
      </c>
      <c r="J426" s="17" t="s">
        <v>895</v>
      </c>
      <c r="K426" s="17" t="s">
        <v>2510</v>
      </c>
      <c r="L426" s="17" t="s">
        <v>2511</v>
      </c>
      <c r="M426" s="17">
        <v>29932.0</v>
      </c>
      <c r="N426" s="17">
        <v>2662.0</v>
      </c>
      <c r="O426" s="17" t="s">
        <v>2512</v>
      </c>
      <c r="P426" s="17">
        <v>0.0</v>
      </c>
      <c r="Q426" s="17" t="s">
        <v>2513</v>
      </c>
      <c r="R426" s="18" t="s">
        <v>2514</v>
      </c>
      <c r="S426" s="17">
        <v>211.0</v>
      </c>
      <c r="T426" s="17" t="s">
        <v>50</v>
      </c>
      <c r="U426" s="17" t="s">
        <v>51</v>
      </c>
      <c r="V426" s="17" t="s">
        <v>598</v>
      </c>
      <c r="W426" s="17">
        <v>8000000.0</v>
      </c>
      <c r="X426" s="17">
        <v>1982.0</v>
      </c>
      <c r="Y426" s="17">
        <v>826.0</v>
      </c>
      <c r="Z426" s="17">
        <v>6.9</v>
      </c>
      <c r="AA426" s="17">
        <v>1.85</v>
      </c>
      <c r="AB426" s="17">
        <v>0.0</v>
      </c>
    </row>
    <row r="427" ht="15.75" customHeight="1">
      <c r="A427" s="17" t="s">
        <v>53</v>
      </c>
      <c r="B427" s="17" t="s">
        <v>1524</v>
      </c>
      <c r="C427" s="17">
        <v>91.0</v>
      </c>
      <c r="D427" s="17">
        <v>82.0</v>
      </c>
      <c r="E427" s="17">
        <v>62.0</v>
      </c>
      <c r="F427" s="17">
        <v>615.0</v>
      </c>
      <c r="G427" s="17" t="s">
        <v>287</v>
      </c>
      <c r="H427" s="17">
        <v>975.0</v>
      </c>
      <c r="I427" s="17">
        <v>4.3575716E7</v>
      </c>
      <c r="J427" s="17" t="s">
        <v>2515</v>
      </c>
      <c r="K427" s="17" t="s">
        <v>635</v>
      </c>
      <c r="L427" s="17" t="s">
        <v>2516</v>
      </c>
      <c r="M427" s="17">
        <v>10233.0</v>
      </c>
      <c r="N427" s="17">
        <v>3326.0</v>
      </c>
      <c r="O427" s="17" t="s">
        <v>2517</v>
      </c>
      <c r="P427" s="17">
        <v>0.0</v>
      </c>
      <c r="Q427" s="17" t="s">
        <v>2518</v>
      </c>
      <c r="R427" s="18" t="s">
        <v>2519</v>
      </c>
      <c r="S427" s="17">
        <v>63.0</v>
      </c>
      <c r="T427" s="17" t="s">
        <v>50</v>
      </c>
      <c r="U427" s="17" t="s">
        <v>51</v>
      </c>
      <c r="V427" s="17" t="s">
        <v>108</v>
      </c>
      <c r="W427" s="17">
        <v>8.5E7</v>
      </c>
      <c r="X427" s="17">
        <v>2010.0</v>
      </c>
      <c r="Y427" s="17">
        <v>760.0</v>
      </c>
      <c r="Z427" s="17">
        <v>4.3</v>
      </c>
      <c r="AA427" s="17">
        <v>1.85</v>
      </c>
      <c r="AB427" s="17">
        <v>0.0</v>
      </c>
    </row>
    <row r="428" ht="15.75" customHeight="1">
      <c r="A428" s="17" t="s">
        <v>53</v>
      </c>
      <c r="B428" s="17" t="s">
        <v>534</v>
      </c>
      <c r="C428" s="17">
        <v>238.0</v>
      </c>
      <c r="D428" s="17">
        <v>88.0</v>
      </c>
      <c r="E428" s="17">
        <v>218.0</v>
      </c>
      <c r="F428" s="17">
        <v>521.0</v>
      </c>
      <c r="G428" s="17" t="s">
        <v>1447</v>
      </c>
      <c r="H428" s="17">
        <v>17000.0</v>
      </c>
      <c r="I428" s="17">
        <v>8.0170146E7</v>
      </c>
      <c r="J428" s="17" t="s">
        <v>240</v>
      </c>
      <c r="K428" s="17" t="s">
        <v>570</v>
      </c>
      <c r="L428" s="17" t="s">
        <v>2520</v>
      </c>
      <c r="M428" s="17">
        <v>243053.0</v>
      </c>
      <c r="N428" s="17">
        <v>21863.0</v>
      </c>
      <c r="O428" s="17" t="s">
        <v>2521</v>
      </c>
      <c r="P428" s="17">
        <v>0.0</v>
      </c>
      <c r="Q428" s="17" t="s">
        <v>2522</v>
      </c>
      <c r="R428" s="18" t="s">
        <v>2523</v>
      </c>
      <c r="S428" s="17">
        <v>488.0</v>
      </c>
      <c r="T428" s="17" t="s">
        <v>50</v>
      </c>
      <c r="U428" s="17" t="s">
        <v>51</v>
      </c>
      <c r="V428" s="17" t="s">
        <v>52</v>
      </c>
      <c r="W428" s="17">
        <v>8.5E7</v>
      </c>
      <c r="X428" s="17">
        <v>2008.0</v>
      </c>
      <c r="Y428" s="17">
        <v>4000.0</v>
      </c>
      <c r="Z428" s="17">
        <v>6.1</v>
      </c>
      <c r="AA428" s="17">
        <v>2.35</v>
      </c>
      <c r="AB428" s="17">
        <v>0.0</v>
      </c>
    </row>
    <row r="429" ht="15.75" customHeight="1">
      <c r="A429" s="17" t="s">
        <v>53</v>
      </c>
      <c r="B429" s="17" t="s">
        <v>391</v>
      </c>
      <c r="C429" s="17">
        <v>345.0</v>
      </c>
      <c r="D429" s="17">
        <v>120.0</v>
      </c>
      <c r="E429" s="17">
        <v>0.0</v>
      </c>
      <c r="F429" s="17">
        <v>160.0</v>
      </c>
      <c r="G429" s="17" t="s">
        <v>2524</v>
      </c>
      <c r="H429" s="17">
        <v>3000.0</v>
      </c>
      <c r="I429" s="17">
        <v>7.575467E7</v>
      </c>
      <c r="J429" s="17" t="s">
        <v>2525</v>
      </c>
      <c r="K429" s="17" t="s">
        <v>2526</v>
      </c>
      <c r="L429" s="17" t="s">
        <v>2527</v>
      </c>
      <c r="M429" s="17">
        <v>208422.0</v>
      </c>
      <c r="N429" s="17">
        <v>3632.0</v>
      </c>
      <c r="O429" s="17" t="s">
        <v>2528</v>
      </c>
      <c r="P429" s="17">
        <v>0.0</v>
      </c>
      <c r="Q429" s="17" t="s">
        <v>2529</v>
      </c>
      <c r="R429" s="18" t="s">
        <v>2530</v>
      </c>
      <c r="S429" s="17">
        <v>342.0</v>
      </c>
      <c r="T429" s="17" t="s">
        <v>50</v>
      </c>
      <c r="U429" s="17" t="s">
        <v>51</v>
      </c>
      <c r="V429" s="17" t="s">
        <v>52</v>
      </c>
      <c r="W429" s="17">
        <v>8.5E7</v>
      </c>
      <c r="X429" s="17">
        <v>2008.0</v>
      </c>
      <c r="Y429" s="17">
        <v>169.0</v>
      </c>
      <c r="Z429" s="17">
        <v>7.0</v>
      </c>
      <c r="AA429" s="17">
        <v>1.85</v>
      </c>
      <c r="AB429" s="17">
        <v>3000.0</v>
      </c>
    </row>
    <row r="430" ht="15.75" customHeight="1">
      <c r="A430" s="17" t="s">
        <v>53</v>
      </c>
      <c r="B430" s="17" t="s">
        <v>698</v>
      </c>
      <c r="C430" s="17">
        <v>377.0</v>
      </c>
      <c r="D430" s="17">
        <v>162.0</v>
      </c>
      <c r="E430" s="17">
        <v>21000.0</v>
      </c>
      <c r="F430" s="17">
        <v>495.0</v>
      </c>
      <c r="G430" s="17" t="s">
        <v>386</v>
      </c>
      <c r="H430" s="17">
        <v>21000.0</v>
      </c>
      <c r="I430" s="17">
        <v>3.3048353E7</v>
      </c>
      <c r="J430" s="17" t="s">
        <v>2531</v>
      </c>
      <c r="K430" s="17" t="s">
        <v>110</v>
      </c>
      <c r="L430" s="17" t="s">
        <v>2532</v>
      </c>
      <c r="M430" s="17">
        <v>301279.0</v>
      </c>
      <c r="N430" s="17">
        <v>36928.0</v>
      </c>
      <c r="O430" s="17" t="s">
        <v>2533</v>
      </c>
      <c r="P430" s="17">
        <v>0.0</v>
      </c>
      <c r="Q430" s="17" t="s">
        <v>2534</v>
      </c>
      <c r="R430" s="18" t="s">
        <v>2535</v>
      </c>
      <c r="S430" s="17">
        <v>589.0</v>
      </c>
      <c r="T430" s="17" t="s">
        <v>50</v>
      </c>
      <c r="U430" s="17" t="s">
        <v>51</v>
      </c>
      <c r="V430" s="17" t="s">
        <v>598</v>
      </c>
      <c r="W430" s="17">
        <v>6.5E7</v>
      </c>
      <c r="X430" s="17">
        <v>2007.0</v>
      </c>
      <c r="Y430" s="17">
        <v>15000.0</v>
      </c>
      <c r="Z430" s="17">
        <v>7.7</v>
      </c>
      <c r="AA430" s="17">
        <v>2.35</v>
      </c>
      <c r="AB430" s="17">
        <v>12000.0</v>
      </c>
    </row>
    <row r="431" ht="15.75" customHeight="1">
      <c r="A431" s="17" t="s">
        <v>53</v>
      </c>
      <c r="B431" s="17" t="s">
        <v>1529</v>
      </c>
      <c r="C431" s="17">
        <v>170.0</v>
      </c>
      <c r="D431" s="17">
        <v>123.0</v>
      </c>
      <c r="E431" s="17">
        <v>55.0</v>
      </c>
      <c r="F431" s="17">
        <v>956.0</v>
      </c>
      <c r="G431" s="17" t="s">
        <v>2536</v>
      </c>
      <c r="H431" s="17">
        <v>3000.0</v>
      </c>
      <c r="I431" s="17">
        <v>3.4543701E7</v>
      </c>
      <c r="J431" s="17" t="s">
        <v>1657</v>
      </c>
      <c r="K431" s="17" t="s">
        <v>1702</v>
      </c>
      <c r="L431" s="17" t="s">
        <v>2537</v>
      </c>
      <c r="M431" s="17">
        <v>100001.0</v>
      </c>
      <c r="N431" s="17">
        <v>5839.0</v>
      </c>
      <c r="O431" s="17" t="s">
        <v>1029</v>
      </c>
      <c r="P431" s="17">
        <v>1.0</v>
      </c>
      <c r="Q431" s="17" t="s">
        <v>2538</v>
      </c>
      <c r="R431" s="18" t="s">
        <v>2539</v>
      </c>
      <c r="S431" s="17">
        <v>289.0</v>
      </c>
      <c r="T431" s="17" t="s">
        <v>50</v>
      </c>
      <c r="U431" s="17" t="s">
        <v>51</v>
      </c>
      <c r="V431" s="17" t="s">
        <v>52</v>
      </c>
      <c r="W431" s="17">
        <v>8.2E7</v>
      </c>
      <c r="X431" s="17">
        <v>2000.0</v>
      </c>
      <c r="Y431" s="17">
        <v>975.0</v>
      </c>
      <c r="Z431" s="17">
        <v>5.9</v>
      </c>
      <c r="AA431" s="17">
        <v>2.35</v>
      </c>
      <c r="AB431" s="17">
        <v>0.0</v>
      </c>
    </row>
    <row r="432" ht="15.75" customHeight="1">
      <c r="A432" s="17" t="s">
        <v>53</v>
      </c>
      <c r="B432" s="17" t="s">
        <v>527</v>
      </c>
      <c r="C432" s="17">
        <v>191.0</v>
      </c>
      <c r="D432" s="17">
        <v>101.0</v>
      </c>
      <c r="E432" s="17">
        <v>293.0</v>
      </c>
      <c r="F432" s="17">
        <v>1000.0</v>
      </c>
      <c r="G432" s="17" t="s">
        <v>531</v>
      </c>
      <c r="H432" s="17">
        <v>11000.0</v>
      </c>
      <c r="I432" s="17">
        <v>2.4258958E8</v>
      </c>
      <c r="J432" s="17" t="s">
        <v>2540</v>
      </c>
      <c r="K432" s="17" t="s">
        <v>479</v>
      </c>
      <c r="L432" s="17" t="s">
        <v>2541</v>
      </c>
      <c r="M432" s="17">
        <v>296904.0</v>
      </c>
      <c r="N432" s="17">
        <v>21276.0</v>
      </c>
      <c r="O432" s="17" t="s">
        <v>1196</v>
      </c>
      <c r="P432" s="17">
        <v>1.0</v>
      </c>
      <c r="Q432" s="17" t="s">
        <v>2542</v>
      </c>
      <c r="R432" s="18" t="s">
        <v>2543</v>
      </c>
      <c r="S432" s="17">
        <v>604.0</v>
      </c>
      <c r="T432" s="17" t="s">
        <v>50</v>
      </c>
      <c r="U432" s="17" t="s">
        <v>51</v>
      </c>
      <c r="V432" s="17" t="s">
        <v>52</v>
      </c>
      <c r="W432" s="17">
        <v>8.1E7</v>
      </c>
      <c r="X432" s="17">
        <v>2003.0</v>
      </c>
      <c r="Y432" s="17">
        <v>7000.0</v>
      </c>
      <c r="Z432" s="17">
        <v>6.7</v>
      </c>
      <c r="AA432" s="17">
        <v>1.85</v>
      </c>
      <c r="AB432" s="17">
        <v>0.0</v>
      </c>
    </row>
    <row r="433" ht="15.75" customHeight="1">
      <c r="A433" s="17" t="s">
        <v>53</v>
      </c>
      <c r="B433" s="17" t="s">
        <v>1797</v>
      </c>
      <c r="C433" s="17">
        <v>424.0</v>
      </c>
      <c r="D433" s="17">
        <v>113.0</v>
      </c>
      <c r="E433" s="17">
        <v>13000.0</v>
      </c>
      <c r="F433" s="17">
        <v>5000.0</v>
      </c>
      <c r="G433" s="17" t="s">
        <v>1797</v>
      </c>
      <c r="H433" s="17">
        <v>26000.0</v>
      </c>
      <c r="I433" s="17">
        <v>1.02981571E8</v>
      </c>
      <c r="J433" s="17" t="s">
        <v>64</v>
      </c>
      <c r="K433" s="17" t="s">
        <v>348</v>
      </c>
      <c r="L433" s="17" t="s">
        <v>2544</v>
      </c>
      <c r="M433" s="17">
        <v>270226.0</v>
      </c>
      <c r="N433" s="17">
        <v>46355.0</v>
      </c>
      <c r="O433" s="17" t="s">
        <v>515</v>
      </c>
      <c r="P433" s="17">
        <v>9.0</v>
      </c>
      <c r="Q433" s="17" t="s">
        <v>2545</v>
      </c>
      <c r="R433" s="18" t="s">
        <v>2546</v>
      </c>
      <c r="S433" s="17">
        <v>741.0</v>
      </c>
      <c r="T433" s="17" t="s">
        <v>50</v>
      </c>
      <c r="U433" s="17" t="s">
        <v>51</v>
      </c>
      <c r="V433" s="17" t="s">
        <v>598</v>
      </c>
      <c r="W433" s="17">
        <v>8.0E7</v>
      </c>
      <c r="X433" s="17">
        <v>2010.0</v>
      </c>
      <c r="Y433" s="17">
        <v>13000.0</v>
      </c>
      <c r="Z433" s="17">
        <v>6.5</v>
      </c>
      <c r="AA433" s="17">
        <v>2.35</v>
      </c>
      <c r="AB433" s="17">
        <v>57000.0</v>
      </c>
    </row>
    <row r="434" ht="15.75" customHeight="1">
      <c r="A434" s="17" t="s">
        <v>53</v>
      </c>
      <c r="B434" s="17" t="s">
        <v>2259</v>
      </c>
      <c r="C434" s="17">
        <v>154.0</v>
      </c>
      <c r="D434" s="17">
        <v>110.0</v>
      </c>
      <c r="E434" s="17">
        <v>0.0</v>
      </c>
      <c r="F434" s="17">
        <v>898.0</v>
      </c>
      <c r="G434" s="17" t="s">
        <v>216</v>
      </c>
      <c r="H434" s="17">
        <v>10000.0</v>
      </c>
      <c r="I434" s="17">
        <v>1.80965237E8</v>
      </c>
      <c r="J434" s="17" t="s">
        <v>64</v>
      </c>
      <c r="K434" s="17" t="s">
        <v>536</v>
      </c>
      <c r="L434" s="17" t="s">
        <v>2547</v>
      </c>
      <c r="M434" s="17">
        <v>300542.0</v>
      </c>
      <c r="N434" s="17">
        <v>12760.0</v>
      </c>
      <c r="O434" s="17" t="s">
        <v>2548</v>
      </c>
      <c r="P434" s="17">
        <v>0.0</v>
      </c>
      <c r="Q434" s="17" t="s">
        <v>2549</v>
      </c>
      <c r="R434" s="18" t="s">
        <v>2550</v>
      </c>
      <c r="S434" s="17">
        <v>378.0</v>
      </c>
      <c r="T434" s="17" t="s">
        <v>50</v>
      </c>
      <c r="U434" s="17" t="s">
        <v>51</v>
      </c>
      <c r="V434" s="17" t="s">
        <v>52</v>
      </c>
      <c r="W434" s="17">
        <v>8.0E7</v>
      </c>
      <c r="X434" s="17">
        <v>1996.0</v>
      </c>
      <c r="Y434" s="17">
        <v>1000.0</v>
      </c>
      <c r="Z434" s="17">
        <v>7.1</v>
      </c>
      <c r="AA434" s="17">
        <v>2.35</v>
      </c>
      <c r="AB434" s="17">
        <v>0.0</v>
      </c>
    </row>
    <row r="435" ht="15.75" customHeight="1">
      <c r="A435" s="17" t="s">
        <v>53</v>
      </c>
      <c r="B435" s="17" t="s">
        <v>2309</v>
      </c>
      <c r="C435" s="17">
        <v>673.0</v>
      </c>
      <c r="D435" s="17">
        <v>142.0</v>
      </c>
      <c r="E435" s="17">
        <v>378.0</v>
      </c>
      <c r="F435" s="17">
        <v>575.0</v>
      </c>
      <c r="G435" s="17" t="s">
        <v>713</v>
      </c>
      <c r="H435" s="17">
        <v>34000.0</v>
      </c>
      <c r="I435" s="17">
        <v>4.07999255E8</v>
      </c>
      <c r="J435" s="17" t="s">
        <v>1496</v>
      </c>
      <c r="K435" s="17" t="s">
        <v>360</v>
      </c>
      <c r="L435" s="17" t="s">
        <v>2551</v>
      </c>
      <c r="M435" s="17">
        <v>701607.0</v>
      </c>
      <c r="N435" s="17">
        <v>49942.0</v>
      </c>
      <c r="O435" s="17" t="s">
        <v>2552</v>
      </c>
      <c r="P435" s="17">
        <v>0.0</v>
      </c>
      <c r="Q435" s="17" t="s">
        <v>2553</v>
      </c>
      <c r="R435" s="18" t="s">
        <v>2554</v>
      </c>
      <c r="S435" s="17">
        <v>1959.0</v>
      </c>
      <c r="T435" s="17" t="s">
        <v>50</v>
      </c>
      <c r="U435" s="17" t="s">
        <v>51</v>
      </c>
      <c r="V435" s="17" t="s">
        <v>52</v>
      </c>
      <c r="W435" s="17">
        <v>7.8E7</v>
      </c>
      <c r="X435" s="17">
        <v>2012.0</v>
      </c>
      <c r="Y435" s="17">
        <v>14000.0</v>
      </c>
      <c r="Z435" s="17">
        <v>7.3</v>
      </c>
      <c r="AA435" s="17">
        <v>2.35</v>
      </c>
      <c r="AB435" s="17">
        <v>140000.0</v>
      </c>
    </row>
    <row r="436" ht="15.75" customHeight="1">
      <c r="A436" s="17" t="s">
        <v>53</v>
      </c>
      <c r="B436" s="17" t="s">
        <v>2555</v>
      </c>
      <c r="C436" s="17">
        <v>383.0</v>
      </c>
      <c r="D436" s="17">
        <v>102.0</v>
      </c>
      <c r="E436" s="17">
        <v>480.0</v>
      </c>
      <c r="F436" s="17">
        <v>461.0</v>
      </c>
      <c r="G436" s="17" t="s">
        <v>2556</v>
      </c>
      <c r="H436" s="17">
        <v>14000.0</v>
      </c>
      <c r="I436" s="17">
        <v>2.54455986E8</v>
      </c>
      <c r="J436" s="17" t="s">
        <v>1684</v>
      </c>
      <c r="K436" s="17" t="s">
        <v>667</v>
      </c>
      <c r="L436" s="17" t="s">
        <v>2557</v>
      </c>
      <c r="M436" s="17">
        <v>375879.0</v>
      </c>
      <c r="N436" s="17">
        <v>16143.0</v>
      </c>
      <c r="O436" s="17" t="s">
        <v>2558</v>
      </c>
      <c r="P436" s="17">
        <v>0.0</v>
      </c>
      <c r="Q436" s="17" t="s">
        <v>2559</v>
      </c>
      <c r="R436" s="18" t="s">
        <v>2560</v>
      </c>
      <c r="S436" s="17">
        <v>402.0</v>
      </c>
      <c r="T436" s="17" t="s">
        <v>50</v>
      </c>
      <c r="U436" s="17" t="s">
        <v>51</v>
      </c>
      <c r="V436" s="17" t="s">
        <v>598</v>
      </c>
      <c r="W436" s="17">
        <v>8.0E7</v>
      </c>
      <c r="X436" s="17">
        <v>2011.0</v>
      </c>
      <c r="Y436" s="17">
        <v>670.0</v>
      </c>
      <c r="Z436" s="17">
        <v>6.5</v>
      </c>
      <c r="AA436" s="17">
        <v>2.35</v>
      </c>
      <c r="AB436" s="17">
        <v>56000.0</v>
      </c>
    </row>
    <row r="437" ht="15.75" customHeight="1">
      <c r="A437" s="17" t="s">
        <v>53</v>
      </c>
      <c r="B437" s="17" t="s">
        <v>268</v>
      </c>
      <c r="C437" s="17">
        <v>153.0</v>
      </c>
      <c r="D437" s="17">
        <v>126.0</v>
      </c>
      <c r="E437" s="17">
        <v>13000.0</v>
      </c>
      <c r="F437" s="17">
        <v>390.0</v>
      </c>
      <c r="G437" s="17" t="s">
        <v>1530</v>
      </c>
      <c r="H437" s="17">
        <v>920.0</v>
      </c>
      <c r="I437" s="17">
        <v>1.62831698E8</v>
      </c>
      <c r="J437" s="17" t="s">
        <v>1338</v>
      </c>
      <c r="K437" s="17" t="s">
        <v>1339</v>
      </c>
      <c r="L437" s="17" t="s">
        <v>2561</v>
      </c>
      <c r="M437" s="17">
        <v>215255.0</v>
      </c>
      <c r="N437" s="17">
        <v>2899.0</v>
      </c>
      <c r="O437" s="17" t="s">
        <v>2562</v>
      </c>
      <c r="P437" s="17">
        <v>0.0</v>
      </c>
      <c r="Q437" s="17" t="s">
        <v>2563</v>
      </c>
      <c r="R437" s="18" t="s">
        <v>2564</v>
      </c>
      <c r="S437" s="17">
        <v>610.0</v>
      </c>
      <c r="T437" s="17" t="s">
        <v>50</v>
      </c>
      <c r="U437" s="17" t="s">
        <v>51</v>
      </c>
      <c r="V437" s="17" t="s">
        <v>52</v>
      </c>
      <c r="W437" s="17">
        <v>8.0E7</v>
      </c>
      <c r="X437" s="17">
        <v>1992.0</v>
      </c>
      <c r="Y437" s="17">
        <v>811.0</v>
      </c>
      <c r="Z437" s="17">
        <v>7.0</v>
      </c>
      <c r="AA437" s="17">
        <v>1.85</v>
      </c>
      <c r="AB437" s="17">
        <v>0.0</v>
      </c>
    </row>
    <row r="438" ht="15.75" customHeight="1">
      <c r="A438" s="17" t="s">
        <v>53</v>
      </c>
      <c r="B438" s="17" t="s">
        <v>1188</v>
      </c>
      <c r="C438" s="17">
        <v>166.0</v>
      </c>
      <c r="D438" s="17">
        <v>83.0</v>
      </c>
      <c r="E438" s="17">
        <v>12.0</v>
      </c>
      <c r="F438" s="17">
        <v>925.0</v>
      </c>
      <c r="G438" s="17" t="s">
        <v>531</v>
      </c>
      <c r="H438" s="17">
        <v>13000.0</v>
      </c>
      <c r="I438" s="17">
        <v>1.5501934E8</v>
      </c>
      <c r="J438" s="17" t="s">
        <v>484</v>
      </c>
      <c r="K438" s="17" t="s">
        <v>990</v>
      </c>
      <c r="L438" s="17" t="s">
        <v>2565</v>
      </c>
      <c r="M438" s="17">
        <v>127345.0</v>
      </c>
      <c r="N438" s="17">
        <v>22813.0</v>
      </c>
      <c r="O438" s="17" t="s">
        <v>1815</v>
      </c>
      <c r="P438" s="17">
        <v>1.0</v>
      </c>
      <c r="Q438" s="17" t="s">
        <v>2566</v>
      </c>
      <c r="R438" s="18" t="s">
        <v>2567</v>
      </c>
      <c r="S438" s="17">
        <v>250.0</v>
      </c>
      <c r="T438" s="17" t="s">
        <v>50</v>
      </c>
      <c r="U438" s="17" t="s">
        <v>51</v>
      </c>
      <c r="V438" s="17" t="s">
        <v>108</v>
      </c>
      <c r="W438" s="17">
        <v>8.0E7</v>
      </c>
      <c r="X438" s="17">
        <v>2006.0</v>
      </c>
      <c r="Y438" s="17">
        <v>7000.0</v>
      </c>
      <c r="Z438" s="17">
        <v>6.8</v>
      </c>
      <c r="AA438" s="17">
        <v>1.85</v>
      </c>
      <c r="AB438" s="17">
        <v>0.0</v>
      </c>
    </row>
    <row r="439" ht="15.75" customHeight="1">
      <c r="A439" s="17" t="s">
        <v>53</v>
      </c>
      <c r="B439" s="17" t="s">
        <v>652</v>
      </c>
      <c r="C439" s="17">
        <v>180.0</v>
      </c>
      <c r="D439" s="17">
        <v>85.0</v>
      </c>
      <c r="E439" s="17">
        <v>255.0</v>
      </c>
      <c r="F439" s="17">
        <v>443.0</v>
      </c>
      <c r="G439" s="17" t="s">
        <v>2568</v>
      </c>
      <c r="H439" s="17">
        <v>1000.0</v>
      </c>
      <c r="I439" s="17">
        <v>1.45771527E8</v>
      </c>
      <c r="J439" s="17" t="s">
        <v>2569</v>
      </c>
      <c r="K439" s="17" t="s">
        <v>1745</v>
      </c>
      <c r="L439" s="17" t="s">
        <v>2570</v>
      </c>
      <c r="M439" s="17">
        <v>117212.0</v>
      </c>
      <c r="N439" s="17">
        <v>3112.0</v>
      </c>
      <c r="O439" s="17" t="s">
        <v>2571</v>
      </c>
      <c r="P439" s="17">
        <v>0.0</v>
      </c>
      <c r="Q439" s="17" t="s">
        <v>2572</v>
      </c>
      <c r="R439" s="18" t="s">
        <v>2573</v>
      </c>
      <c r="S439" s="17">
        <v>367.0</v>
      </c>
      <c r="T439" s="17" t="s">
        <v>50</v>
      </c>
      <c r="U439" s="17" t="s">
        <v>51</v>
      </c>
      <c r="V439" s="17" t="s">
        <v>108</v>
      </c>
      <c r="W439" s="17">
        <v>8.0E7</v>
      </c>
      <c r="X439" s="17">
        <v>2002.0</v>
      </c>
      <c r="Y439" s="17">
        <v>533.0</v>
      </c>
      <c r="Z439" s="17">
        <v>7.2</v>
      </c>
      <c r="AA439" s="17">
        <v>1.66</v>
      </c>
      <c r="AB439" s="17">
        <v>0.0</v>
      </c>
    </row>
    <row r="440" ht="15.75" customHeight="1">
      <c r="A440" s="17" t="s">
        <v>53</v>
      </c>
      <c r="B440" s="17" t="s">
        <v>2574</v>
      </c>
      <c r="C440" s="17">
        <v>120.0</v>
      </c>
      <c r="D440" s="17">
        <v>97.0</v>
      </c>
      <c r="E440" s="17">
        <v>56.0</v>
      </c>
      <c r="F440" s="17">
        <v>852.0</v>
      </c>
      <c r="G440" s="17" t="s">
        <v>1540</v>
      </c>
      <c r="H440" s="17">
        <v>12000.0</v>
      </c>
      <c r="I440" s="17">
        <v>8.2506325E7</v>
      </c>
      <c r="J440" s="17" t="s">
        <v>528</v>
      </c>
      <c r="K440" s="17" t="s">
        <v>285</v>
      </c>
      <c r="L440" s="17" t="s">
        <v>2575</v>
      </c>
      <c r="M440" s="17">
        <v>27838.0</v>
      </c>
      <c r="N440" s="17">
        <v>23907.0</v>
      </c>
      <c r="O440" s="17" t="s">
        <v>914</v>
      </c>
      <c r="P440" s="17">
        <v>0.0</v>
      </c>
      <c r="Q440" s="17" t="s">
        <v>2576</v>
      </c>
      <c r="R440" s="18" t="s">
        <v>2577</v>
      </c>
      <c r="S440" s="17">
        <v>102.0</v>
      </c>
      <c r="T440" s="17" t="s">
        <v>50</v>
      </c>
      <c r="U440" s="17" t="s">
        <v>51</v>
      </c>
      <c r="V440" s="17" t="s">
        <v>290</v>
      </c>
      <c r="W440" s="17" t="s">
        <v>41</v>
      </c>
      <c r="X440" s="17">
        <v>2006.0</v>
      </c>
      <c r="Y440" s="17">
        <v>8000.0</v>
      </c>
      <c r="Z440" s="17">
        <v>6.4</v>
      </c>
      <c r="AA440" s="17">
        <v>1.85</v>
      </c>
      <c r="AB440" s="17">
        <v>0.0</v>
      </c>
    </row>
    <row r="441" ht="15.75" customHeight="1">
      <c r="A441" s="17" t="s">
        <v>53</v>
      </c>
      <c r="B441" s="17" t="s">
        <v>2578</v>
      </c>
      <c r="C441" s="17">
        <v>125.0</v>
      </c>
      <c r="D441" s="17">
        <v>120.0</v>
      </c>
      <c r="E441" s="17">
        <v>75.0</v>
      </c>
      <c r="F441" s="17">
        <v>3000.0</v>
      </c>
      <c r="G441" s="17" t="s">
        <v>263</v>
      </c>
      <c r="H441" s="17">
        <v>11000.0</v>
      </c>
      <c r="I441" s="17">
        <v>1.40459099E8</v>
      </c>
      <c r="J441" s="17" t="s">
        <v>2579</v>
      </c>
      <c r="K441" s="17" t="s">
        <v>479</v>
      </c>
      <c r="L441" s="17" t="s">
        <v>2580</v>
      </c>
      <c r="M441" s="17">
        <v>135601.0</v>
      </c>
      <c r="N441" s="17">
        <v>22750.0</v>
      </c>
      <c r="O441" s="17" t="s">
        <v>1702</v>
      </c>
      <c r="P441" s="17">
        <v>0.0</v>
      </c>
      <c r="Q441" s="17" t="s">
        <v>2581</v>
      </c>
      <c r="R441" s="18" t="s">
        <v>2582</v>
      </c>
      <c r="S441" s="17">
        <v>493.0</v>
      </c>
      <c r="T441" s="17" t="s">
        <v>50</v>
      </c>
      <c r="U441" s="17" t="s">
        <v>51</v>
      </c>
      <c r="V441" s="17" t="s">
        <v>52</v>
      </c>
      <c r="W441" s="17">
        <v>7.5E7</v>
      </c>
      <c r="X441" s="17">
        <v>1998.0</v>
      </c>
      <c r="Y441" s="17">
        <v>4000.0</v>
      </c>
      <c r="Z441" s="17">
        <v>6.1</v>
      </c>
      <c r="AA441" s="17">
        <v>2.35</v>
      </c>
      <c r="AB441" s="17">
        <v>0.0</v>
      </c>
    </row>
    <row r="442" ht="15.75" customHeight="1">
      <c r="A442" s="17" t="s">
        <v>53</v>
      </c>
      <c r="B442" s="17" t="s">
        <v>1020</v>
      </c>
      <c r="C442" s="17">
        <v>234.0</v>
      </c>
      <c r="D442" s="17">
        <v>116.0</v>
      </c>
      <c r="E442" s="17">
        <v>23.0</v>
      </c>
      <c r="F442" s="17">
        <v>110.0</v>
      </c>
      <c r="G442" s="17" t="s">
        <v>775</v>
      </c>
      <c r="H442" s="17">
        <v>13000.0</v>
      </c>
      <c r="I442" s="17">
        <v>5.3215979E7</v>
      </c>
      <c r="J442" s="17" t="s">
        <v>435</v>
      </c>
      <c r="K442" s="17" t="s">
        <v>990</v>
      </c>
      <c r="L442" s="17" t="s">
        <v>2583</v>
      </c>
      <c r="M442" s="17">
        <v>125036.0</v>
      </c>
      <c r="N442" s="17">
        <v>25220.0</v>
      </c>
      <c r="O442" s="17" t="s">
        <v>2584</v>
      </c>
      <c r="P442" s="17">
        <v>7.0</v>
      </c>
      <c r="Q442" s="17" t="s">
        <v>2585</v>
      </c>
      <c r="R442" s="18" t="s">
        <v>2586</v>
      </c>
      <c r="S442" s="17">
        <v>205.0</v>
      </c>
      <c r="T442" s="17" t="s">
        <v>50</v>
      </c>
      <c r="U442" s="17" t="s">
        <v>51</v>
      </c>
      <c r="V442" s="17" t="s">
        <v>52</v>
      </c>
      <c r="W442" s="17">
        <v>8.4E7</v>
      </c>
      <c r="X442" s="17">
        <v>2013.0</v>
      </c>
      <c r="Y442" s="17">
        <v>12000.0</v>
      </c>
      <c r="Z442" s="17">
        <v>6.7</v>
      </c>
      <c r="AA442" s="17">
        <v>2.35</v>
      </c>
      <c r="AB442" s="17">
        <v>22000.0</v>
      </c>
    </row>
    <row r="443" ht="15.75" customHeight="1">
      <c r="A443" s="17" t="s">
        <v>53</v>
      </c>
      <c r="B443" s="17" t="s">
        <v>2480</v>
      </c>
      <c r="C443" s="17">
        <v>134.0</v>
      </c>
      <c r="D443" s="17">
        <v>113.0</v>
      </c>
      <c r="E443" s="17">
        <v>88.0</v>
      </c>
      <c r="F443" s="17">
        <v>421.0</v>
      </c>
      <c r="G443" s="17" t="s">
        <v>2587</v>
      </c>
      <c r="H443" s="17">
        <v>11000.0</v>
      </c>
      <c r="I443" s="17">
        <v>1.58115031E8</v>
      </c>
      <c r="J443" s="17" t="s">
        <v>2588</v>
      </c>
      <c r="K443" s="17" t="s">
        <v>2193</v>
      </c>
      <c r="L443" s="17" t="s">
        <v>2589</v>
      </c>
      <c r="M443" s="17">
        <v>130070.0</v>
      </c>
      <c r="N443" s="17">
        <v>13693.0</v>
      </c>
      <c r="O443" s="17" t="s">
        <v>2590</v>
      </c>
      <c r="P443" s="17">
        <v>11.0</v>
      </c>
      <c r="Q443" s="17" t="s">
        <v>2591</v>
      </c>
      <c r="R443" s="18" t="s">
        <v>2592</v>
      </c>
      <c r="S443" s="17">
        <v>316.0</v>
      </c>
      <c r="T443" s="17" t="s">
        <v>50</v>
      </c>
      <c r="U443" s="17" t="s">
        <v>51</v>
      </c>
      <c r="V443" s="17" t="s">
        <v>52</v>
      </c>
      <c r="W443" s="17">
        <v>8.2E7</v>
      </c>
      <c r="X443" s="17">
        <v>2005.0</v>
      </c>
      <c r="Y443" s="17">
        <v>437.0</v>
      </c>
      <c r="Z443" s="17">
        <v>6.4</v>
      </c>
      <c r="AA443" s="17">
        <v>2.35</v>
      </c>
      <c r="AB443" s="17">
        <v>0.0</v>
      </c>
    </row>
    <row r="444" ht="15.75" customHeight="1">
      <c r="A444" s="17" t="s">
        <v>53</v>
      </c>
      <c r="B444" s="17" t="s">
        <v>610</v>
      </c>
      <c r="C444" s="17">
        <v>91.0</v>
      </c>
      <c r="D444" s="17">
        <v>87.0</v>
      </c>
      <c r="E444" s="17">
        <v>31.0</v>
      </c>
      <c r="F444" s="17">
        <v>733.0</v>
      </c>
      <c r="G444" s="17" t="s">
        <v>2184</v>
      </c>
      <c r="H444" s="17">
        <v>1000.0</v>
      </c>
      <c r="I444" s="17">
        <v>1.33103929E8</v>
      </c>
      <c r="J444" s="17" t="s">
        <v>2181</v>
      </c>
      <c r="K444" s="17" t="s">
        <v>492</v>
      </c>
      <c r="L444" s="17" t="s">
        <v>2593</v>
      </c>
      <c r="M444" s="17">
        <v>22838.0</v>
      </c>
      <c r="N444" s="17">
        <v>4073.0</v>
      </c>
      <c r="O444" s="17" t="s">
        <v>2594</v>
      </c>
      <c r="P444" s="17">
        <v>0.0</v>
      </c>
      <c r="Q444" s="17" t="s">
        <v>2595</v>
      </c>
      <c r="R444" s="18" t="s">
        <v>2596</v>
      </c>
      <c r="S444" s="17">
        <v>56.0</v>
      </c>
      <c r="T444" s="17" t="s">
        <v>50</v>
      </c>
      <c r="U444" s="17" t="s">
        <v>51</v>
      </c>
      <c r="V444" s="17" t="s">
        <v>290</v>
      </c>
      <c r="W444" s="17">
        <v>7.5E7</v>
      </c>
      <c r="X444" s="17">
        <v>2011.0</v>
      </c>
      <c r="Y444" s="17">
        <v>1000.0</v>
      </c>
      <c r="Z444" s="17">
        <v>4.4</v>
      </c>
      <c r="AA444" s="17">
        <v>1.85</v>
      </c>
      <c r="AB444" s="17">
        <v>0.0</v>
      </c>
    </row>
    <row r="445" ht="15.75" customHeight="1">
      <c r="A445" s="17" t="s">
        <v>53</v>
      </c>
      <c r="B445" s="17" t="s">
        <v>2191</v>
      </c>
      <c r="C445" s="17">
        <v>139.0</v>
      </c>
      <c r="D445" s="17">
        <v>101.0</v>
      </c>
      <c r="E445" s="17">
        <v>221.0</v>
      </c>
      <c r="F445" s="17">
        <v>11000.0</v>
      </c>
      <c r="G445" s="17" t="s">
        <v>2193</v>
      </c>
      <c r="H445" s="17">
        <v>12000.0</v>
      </c>
      <c r="I445" s="17">
        <v>1.33668525E8</v>
      </c>
      <c r="J445" s="17" t="s">
        <v>1684</v>
      </c>
      <c r="K445" s="17" t="s">
        <v>285</v>
      </c>
      <c r="L445" s="17" t="s">
        <v>2597</v>
      </c>
      <c r="M445" s="17">
        <v>107817.0</v>
      </c>
      <c r="N445" s="17">
        <v>39269.0</v>
      </c>
      <c r="O445" s="17" t="s">
        <v>1969</v>
      </c>
      <c r="P445" s="17">
        <v>4.0</v>
      </c>
      <c r="Q445" s="17" t="s">
        <v>2598</v>
      </c>
      <c r="R445" s="18" t="s">
        <v>2599</v>
      </c>
      <c r="S445" s="17">
        <v>255.0</v>
      </c>
      <c r="T445" s="17" t="s">
        <v>50</v>
      </c>
      <c r="U445" s="17" t="s">
        <v>51</v>
      </c>
      <c r="V445" s="17" t="s">
        <v>52</v>
      </c>
      <c r="W445" s="17">
        <v>8.0E7</v>
      </c>
      <c r="X445" s="17">
        <v>2013.0</v>
      </c>
      <c r="Y445" s="17">
        <v>11000.0</v>
      </c>
      <c r="Z445" s="17">
        <v>5.4</v>
      </c>
      <c r="AA445" s="17">
        <v>1.85</v>
      </c>
      <c r="AB445" s="17">
        <v>14000.0</v>
      </c>
    </row>
    <row r="446" ht="15.75" customHeight="1">
      <c r="A446" s="17" t="s">
        <v>53</v>
      </c>
      <c r="B446" s="17" t="s">
        <v>2480</v>
      </c>
      <c r="C446" s="17">
        <v>265.0</v>
      </c>
      <c r="D446" s="17">
        <v>110.0</v>
      </c>
      <c r="E446" s="17">
        <v>88.0</v>
      </c>
      <c r="F446" s="17">
        <v>11000.0</v>
      </c>
      <c r="G446" s="17" t="s">
        <v>1085</v>
      </c>
      <c r="H446" s="17">
        <v>13000.0</v>
      </c>
      <c r="I446" s="17">
        <v>1.30313314E8</v>
      </c>
      <c r="J446" s="17" t="s">
        <v>1641</v>
      </c>
      <c r="K446" s="17" t="s">
        <v>560</v>
      </c>
      <c r="L446" s="17" t="s">
        <v>2600</v>
      </c>
      <c r="M446" s="17">
        <v>168172.0</v>
      </c>
      <c r="N446" s="17">
        <v>44798.0</v>
      </c>
      <c r="O446" s="17" t="s">
        <v>270</v>
      </c>
      <c r="P446" s="17">
        <v>1.0</v>
      </c>
      <c r="Q446" s="17" t="s">
        <v>2601</v>
      </c>
      <c r="R446" s="18" t="s">
        <v>2602</v>
      </c>
      <c r="S446" s="17">
        <v>380.0</v>
      </c>
      <c r="T446" s="17" t="s">
        <v>50</v>
      </c>
      <c r="U446" s="17" t="s">
        <v>51</v>
      </c>
      <c r="V446" s="17" t="s">
        <v>52</v>
      </c>
      <c r="W446" s="17">
        <v>8.0E7</v>
      </c>
      <c r="X446" s="17">
        <v>2008.0</v>
      </c>
      <c r="Y446" s="17">
        <v>12000.0</v>
      </c>
      <c r="Z446" s="17">
        <v>6.5</v>
      </c>
      <c r="AA446" s="17">
        <v>1.85</v>
      </c>
      <c r="AB446" s="17">
        <v>0.0</v>
      </c>
    </row>
    <row r="447" ht="15.75" customHeight="1">
      <c r="A447" s="17" t="s">
        <v>53</v>
      </c>
      <c r="B447" s="17" t="s">
        <v>2380</v>
      </c>
      <c r="C447" s="17">
        <v>145.0</v>
      </c>
      <c r="D447" s="17">
        <v>128.0</v>
      </c>
      <c r="E447" s="17">
        <v>278.0</v>
      </c>
      <c r="F447" s="17">
        <v>343.0</v>
      </c>
      <c r="G447" s="17" t="s">
        <v>263</v>
      </c>
      <c r="H447" s="17">
        <v>18000.0</v>
      </c>
      <c r="I447" s="17">
        <v>1.2459096E8</v>
      </c>
      <c r="J447" s="17" t="s">
        <v>1428</v>
      </c>
      <c r="K447" s="17" t="s">
        <v>601</v>
      </c>
      <c r="L447" s="17" t="s">
        <v>2603</v>
      </c>
      <c r="M447" s="17">
        <v>91092.0</v>
      </c>
      <c r="N447" s="17">
        <v>22679.0</v>
      </c>
      <c r="O447" s="17" t="s">
        <v>2604</v>
      </c>
      <c r="P447" s="17">
        <v>1.0</v>
      </c>
      <c r="Q447" s="17" t="s">
        <v>2605</v>
      </c>
      <c r="R447" s="18" t="s">
        <v>2606</v>
      </c>
      <c r="S447" s="17">
        <v>402.0</v>
      </c>
      <c r="T447" s="17" t="s">
        <v>50</v>
      </c>
      <c r="U447" s="17" t="s">
        <v>51</v>
      </c>
      <c r="V447" s="17" t="s">
        <v>52</v>
      </c>
      <c r="W447" s="17">
        <v>8.0E7</v>
      </c>
      <c r="X447" s="17">
        <v>2003.0</v>
      </c>
      <c r="Y447" s="17">
        <v>4000.0</v>
      </c>
      <c r="Z447" s="17">
        <v>6.7</v>
      </c>
      <c r="AA447" s="17">
        <v>1.85</v>
      </c>
      <c r="AB447" s="17">
        <v>0.0</v>
      </c>
    </row>
    <row r="448" ht="15.75" customHeight="1">
      <c r="A448" s="17" t="s">
        <v>53</v>
      </c>
      <c r="B448" s="17" t="s">
        <v>500</v>
      </c>
      <c r="C448" s="17">
        <v>490.0</v>
      </c>
      <c r="D448" s="17">
        <v>138.0</v>
      </c>
      <c r="E448" s="17">
        <v>17000.0</v>
      </c>
      <c r="F448" s="17">
        <v>163.0</v>
      </c>
      <c r="G448" s="17" t="s">
        <v>2607</v>
      </c>
      <c r="H448" s="17">
        <v>29000.0</v>
      </c>
      <c r="I448" s="17">
        <v>1.27968405E8</v>
      </c>
      <c r="J448" s="17" t="s">
        <v>865</v>
      </c>
      <c r="K448" s="17" t="s">
        <v>228</v>
      </c>
      <c r="L448" s="17" t="s">
        <v>2608</v>
      </c>
      <c r="M448" s="17">
        <v>786092.0</v>
      </c>
      <c r="N448" s="17">
        <v>29585.0</v>
      </c>
      <c r="O448" s="17" t="s">
        <v>2609</v>
      </c>
      <c r="P448" s="17">
        <v>0.0</v>
      </c>
      <c r="Q448" s="17" t="s">
        <v>2610</v>
      </c>
      <c r="R448" s="18" t="s">
        <v>2611</v>
      </c>
      <c r="S448" s="17">
        <v>964.0</v>
      </c>
      <c r="T448" s="17" t="s">
        <v>50</v>
      </c>
      <c r="U448" s="17" t="s">
        <v>51</v>
      </c>
      <c r="V448" s="17" t="s">
        <v>598</v>
      </c>
      <c r="W448" s="17">
        <v>8.0E7</v>
      </c>
      <c r="X448" s="17">
        <v>2010.0</v>
      </c>
      <c r="Y448" s="17">
        <v>223.0</v>
      </c>
      <c r="Z448" s="17">
        <v>8.1</v>
      </c>
      <c r="AA448" s="17">
        <v>2.35</v>
      </c>
      <c r="AB448" s="17">
        <v>53000.0</v>
      </c>
    </row>
    <row r="449" ht="15.75" customHeight="1">
      <c r="A449" s="17" t="s">
        <v>53</v>
      </c>
      <c r="B449" s="17" t="s">
        <v>2612</v>
      </c>
      <c r="C449" s="17">
        <v>141.0</v>
      </c>
      <c r="D449" s="17">
        <v>88.0</v>
      </c>
      <c r="E449" s="17">
        <v>91.0</v>
      </c>
      <c r="F449" s="17">
        <v>982.0</v>
      </c>
      <c r="G449" s="17" t="s">
        <v>1702</v>
      </c>
      <c r="H449" s="17">
        <v>4000.0</v>
      </c>
      <c r="I449" s="17">
        <v>1.20136047E8</v>
      </c>
      <c r="J449" s="17" t="s">
        <v>1428</v>
      </c>
      <c r="K449" s="17" t="s">
        <v>263</v>
      </c>
      <c r="L449" s="17" t="s">
        <v>2613</v>
      </c>
      <c r="M449" s="17">
        <v>48500.0</v>
      </c>
      <c r="N449" s="17">
        <v>9913.0</v>
      </c>
      <c r="O449" s="17" t="s">
        <v>2614</v>
      </c>
      <c r="P449" s="17">
        <v>2.0</v>
      </c>
      <c r="Q449" s="17" t="s">
        <v>2615</v>
      </c>
      <c r="R449" s="18" t="s">
        <v>2616</v>
      </c>
      <c r="S449" s="17">
        <v>124.0</v>
      </c>
      <c r="T449" s="17" t="s">
        <v>50</v>
      </c>
      <c r="U449" s="17" t="s">
        <v>780</v>
      </c>
      <c r="V449" s="17" t="s">
        <v>52</v>
      </c>
      <c r="W449" s="17">
        <v>8.0E7</v>
      </c>
      <c r="X449" s="17">
        <v>2008.0</v>
      </c>
      <c r="Y449" s="17">
        <v>3000.0</v>
      </c>
      <c r="Z449" s="17">
        <v>5.6</v>
      </c>
      <c r="AA449" s="17">
        <v>1.85</v>
      </c>
      <c r="AB449" s="17">
        <v>0.0</v>
      </c>
    </row>
    <row r="450" ht="15.75" customHeight="1">
      <c r="A450" s="17" t="s">
        <v>53</v>
      </c>
      <c r="B450" s="17" t="s">
        <v>1820</v>
      </c>
      <c r="C450" s="17">
        <v>163.0</v>
      </c>
      <c r="D450" s="17">
        <v>91.0</v>
      </c>
      <c r="E450" s="17">
        <v>77.0</v>
      </c>
      <c r="F450" s="17">
        <v>208.0</v>
      </c>
      <c r="G450" s="17" t="s">
        <v>2617</v>
      </c>
      <c r="H450" s="17">
        <v>1000.0</v>
      </c>
      <c r="I450" s="17">
        <v>1.28200012E8</v>
      </c>
      <c r="J450" s="17" t="s">
        <v>634</v>
      </c>
      <c r="K450" s="17" t="s">
        <v>406</v>
      </c>
      <c r="L450" s="17" t="s">
        <v>2618</v>
      </c>
      <c r="M450" s="17">
        <v>103022.0</v>
      </c>
      <c r="N450" s="17">
        <v>1804.0</v>
      </c>
      <c r="O450" s="17" t="s">
        <v>2619</v>
      </c>
      <c r="P450" s="17">
        <v>1.0</v>
      </c>
      <c r="Q450" s="17" t="s">
        <v>2620</v>
      </c>
      <c r="R450" s="18" t="s">
        <v>2621</v>
      </c>
      <c r="S450" s="17">
        <v>269.0</v>
      </c>
      <c r="T450" s="17" t="s">
        <v>50</v>
      </c>
      <c r="U450" s="17" t="s">
        <v>51</v>
      </c>
      <c r="V450" s="17" t="s">
        <v>108</v>
      </c>
      <c r="W450" s="17">
        <v>7.5E7</v>
      </c>
      <c r="X450" s="17">
        <v>2005.0</v>
      </c>
      <c r="Y450" s="17">
        <v>311.0</v>
      </c>
      <c r="Z450" s="17">
        <v>6.3</v>
      </c>
      <c r="AA450" s="17">
        <v>1.85</v>
      </c>
      <c r="AB450" s="17">
        <v>0.0</v>
      </c>
    </row>
    <row r="451" ht="15.75" customHeight="1">
      <c r="A451" s="17" t="s">
        <v>53</v>
      </c>
      <c r="B451" s="17" t="s">
        <v>1353</v>
      </c>
      <c r="C451" s="17">
        <v>155.0</v>
      </c>
      <c r="D451" s="17">
        <v>138.0</v>
      </c>
      <c r="E451" s="17">
        <v>610.0</v>
      </c>
      <c r="F451" s="17">
        <v>805.0</v>
      </c>
      <c r="G451" s="17" t="s">
        <v>45</v>
      </c>
      <c r="H451" s="17">
        <v>12000.0</v>
      </c>
      <c r="I451" s="17">
        <v>1.12225777E8</v>
      </c>
      <c r="J451" s="17" t="s">
        <v>1414</v>
      </c>
      <c r="K451" s="17" t="s">
        <v>718</v>
      </c>
      <c r="L451" s="17" t="s">
        <v>2622</v>
      </c>
      <c r="M451" s="17">
        <v>283967.0</v>
      </c>
      <c r="N451" s="17">
        <v>17087.0</v>
      </c>
      <c r="O451" s="17" t="s">
        <v>2331</v>
      </c>
      <c r="P451" s="17">
        <v>0.0</v>
      </c>
      <c r="Q451" s="17" t="s">
        <v>2623</v>
      </c>
      <c r="R451" s="18" t="s">
        <v>2624</v>
      </c>
      <c r="S451" s="17">
        <v>535.0</v>
      </c>
      <c r="T451" s="17" t="s">
        <v>50</v>
      </c>
      <c r="U451" s="17" t="s">
        <v>51</v>
      </c>
      <c r="V451" s="17" t="s">
        <v>598</v>
      </c>
      <c r="W451" s="17">
        <v>8.0E7</v>
      </c>
      <c r="X451" s="17">
        <v>1997.0</v>
      </c>
      <c r="Y451" s="17">
        <v>1000.0</v>
      </c>
      <c r="Z451" s="17">
        <v>7.3</v>
      </c>
      <c r="AA451" s="17">
        <v>2.35</v>
      </c>
      <c r="AB451" s="17">
        <v>11000.0</v>
      </c>
    </row>
    <row r="452" ht="15.75" customHeight="1">
      <c r="A452" s="17" t="s">
        <v>53</v>
      </c>
      <c r="B452" s="17" t="s">
        <v>2625</v>
      </c>
      <c r="C452" s="17">
        <v>144.0</v>
      </c>
      <c r="D452" s="17">
        <v>99.0</v>
      </c>
      <c r="E452" s="17">
        <v>163.0</v>
      </c>
      <c r="F452" s="17">
        <v>495.0</v>
      </c>
      <c r="G452" s="17" t="s">
        <v>2626</v>
      </c>
      <c r="H452" s="17">
        <v>11000.0</v>
      </c>
      <c r="I452" s="17">
        <v>1.09993847E8</v>
      </c>
      <c r="J452" s="17" t="s">
        <v>2627</v>
      </c>
      <c r="K452" s="17" t="s">
        <v>2193</v>
      </c>
      <c r="L452" s="17" t="s">
        <v>2628</v>
      </c>
      <c r="M452" s="17">
        <v>72326.0</v>
      </c>
      <c r="N452" s="17">
        <v>12831.0</v>
      </c>
      <c r="O452" s="17" t="s">
        <v>2629</v>
      </c>
      <c r="P452" s="17">
        <v>0.0</v>
      </c>
      <c r="Q452" s="17" t="s">
        <v>2630</v>
      </c>
      <c r="R452" s="18" t="s">
        <v>2631</v>
      </c>
      <c r="S452" s="17">
        <v>116.0</v>
      </c>
      <c r="T452" s="17" t="s">
        <v>50</v>
      </c>
      <c r="U452" s="17" t="s">
        <v>51</v>
      </c>
      <c r="V452" s="17" t="s">
        <v>108</v>
      </c>
      <c r="W452" s="17">
        <v>8.0E7</v>
      </c>
      <c r="X452" s="17">
        <v>2008.0</v>
      </c>
      <c r="Y452" s="17">
        <v>869.0</v>
      </c>
      <c r="Z452" s="17">
        <v>6.1</v>
      </c>
      <c r="AA452" s="17">
        <v>2.35</v>
      </c>
      <c r="AB452" s="17">
        <v>0.0</v>
      </c>
    </row>
    <row r="453" ht="15.75" customHeight="1">
      <c r="A453" s="17" t="s">
        <v>53</v>
      </c>
      <c r="B453" s="17" t="s">
        <v>62</v>
      </c>
      <c r="C453" s="17">
        <v>226.0</v>
      </c>
      <c r="D453" s="17">
        <v>117.0</v>
      </c>
      <c r="E453" s="17">
        <v>0.0</v>
      </c>
      <c r="F453" s="17">
        <v>818.0</v>
      </c>
      <c r="G453" s="17" t="s">
        <v>2632</v>
      </c>
      <c r="H453" s="17">
        <v>15000.0</v>
      </c>
      <c r="I453" s="17">
        <v>1.04054514E8</v>
      </c>
      <c r="J453" s="17" t="s">
        <v>2138</v>
      </c>
      <c r="K453" s="17" t="s">
        <v>335</v>
      </c>
      <c r="L453" s="17" t="s">
        <v>2633</v>
      </c>
      <c r="M453" s="17">
        <v>200359.0</v>
      </c>
      <c r="N453" s="17">
        <v>16828.0</v>
      </c>
      <c r="O453" s="17" t="s">
        <v>2634</v>
      </c>
      <c r="P453" s="17">
        <v>0.0</v>
      </c>
      <c r="Q453" s="17" t="s">
        <v>2635</v>
      </c>
      <c r="R453" s="18" t="s">
        <v>2636</v>
      </c>
      <c r="S453" s="17">
        <v>1009.0</v>
      </c>
      <c r="T453" s="17" t="s">
        <v>50</v>
      </c>
      <c r="U453" s="17" t="s">
        <v>51</v>
      </c>
      <c r="V453" s="17" t="s">
        <v>598</v>
      </c>
      <c r="W453" s="17">
        <v>8.0E7</v>
      </c>
      <c r="X453" s="17">
        <v>2002.0</v>
      </c>
      <c r="Y453" s="17">
        <v>1000.0</v>
      </c>
      <c r="Z453" s="17">
        <v>7.7</v>
      </c>
      <c r="AA453" s="17">
        <v>2.35</v>
      </c>
      <c r="AB453" s="17">
        <v>0.0</v>
      </c>
    </row>
    <row r="454" ht="15.75" customHeight="1">
      <c r="A454" s="17" t="s">
        <v>53</v>
      </c>
      <c r="B454" s="17" t="s">
        <v>2191</v>
      </c>
      <c r="C454" s="17">
        <v>204.0</v>
      </c>
      <c r="D454" s="17">
        <v>117.0</v>
      </c>
      <c r="E454" s="17">
        <v>221.0</v>
      </c>
      <c r="F454" s="17">
        <v>503.0</v>
      </c>
      <c r="G454" s="17" t="s">
        <v>2637</v>
      </c>
      <c r="H454" s="17">
        <v>11000.0</v>
      </c>
      <c r="I454" s="17">
        <v>1.03028109E8</v>
      </c>
      <c r="J454" s="17" t="s">
        <v>1694</v>
      </c>
      <c r="K454" s="17" t="s">
        <v>2193</v>
      </c>
      <c r="L454" s="17" t="s">
        <v>2638</v>
      </c>
      <c r="M454" s="17">
        <v>172878.0</v>
      </c>
      <c r="N454" s="17">
        <v>16325.0</v>
      </c>
      <c r="O454" s="17" t="s">
        <v>2195</v>
      </c>
      <c r="P454" s="17">
        <v>1.0</v>
      </c>
      <c r="Q454" s="17" t="s">
        <v>2639</v>
      </c>
      <c r="R454" s="18" t="s">
        <v>2640</v>
      </c>
      <c r="S454" s="17">
        <v>203.0</v>
      </c>
      <c r="T454" s="17" t="s">
        <v>50</v>
      </c>
      <c r="U454" s="17" t="s">
        <v>51</v>
      </c>
      <c r="V454" s="17" t="s">
        <v>52</v>
      </c>
      <c r="W454" s="17">
        <v>8.0E7</v>
      </c>
      <c r="X454" s="17">
        <v>2011.0</v>
      </c>
      <c r="Y454" s="17">
        <v>3000.0</v>
      </c>
      <c r="Z454" s="17">
        <v>6.4</v>
      </c>
      <c r="AA454" s="17">
        <v>1.85</v>
      </c>
      <c r="AB454" s="17">
        <v>19000.0</v>
      </c>
    </row>
    <row r="455" ht="15.75" customHeight="1">
      <c r="A455" s="17" t="s">
        <v>41</v>
      </c>
      <c r="B455" s="17" t="s">
        <v>41</v>
      </c>
      <c r="C455" s="17">
        <v>95.0</v>
      </c>
      <c r="D455" s="17">
        <v>54.0</v>
      </c>
      <c r="E455" s="17" t="s">
        <v>41</v>
      </c>
      <c r="F455" s="17">
        <v>0.0</v>
      </c>
      <c r="G455" s="17" t="s">
        <v>2641</v>
      </c>
      <c r="H455" s="17">
        <v>577.0</v>
      </c>
      <c r="I455" s="17" t="s">
        <v>41</v>
      </c>
      <c r="J455" s="17" t="s">
        <v>2642</v>
      </c>
      <c r="K455" s="17" t="s">
        <v>2643</v>
      </c>
      <c r="L455" s="17" t="s">
        <v>2644</v>
      </c>
      <c r="M455" s="17">
        <v>213483.0</v>
      </c>
      <c r="N455" s="17">
        <v>581.0</v>
      </c>
      <c r="O455" s="17" t="s">
        <v>2645</v>
      </c>
      <c r="P455" s="17">
        <v>0.0</v>
      </c>
      <c r="Q455" s="17" t="s">
        <v>2646</v>
      </c>
      <c r="R455" s="18" t="s">
        <v>2647</v>
      </c>
      <c r="S455" s="17">
        <v>394.0</v>
      </c>
      <c r="T455" s="17" t="s">
        <v>50</v>
      </c>
      <c r="U455" s="17" t="s">
        <v>51</v>
      </c>
      <c r="V455" s="17" t="s">
        <v>2648</v>
      </c>
      <c r="W455" s="17" t="s">
        <v>41</v>
      </c>
      <c r="X455" s="17" t="s">
        <v>41</v>
      </c>
      <c r="Y455" s="17">
        <v>4.0</v>
      </c>
      <c r="Z455" s="17">
        <v>8.8</v>
      </c>
      <c r="AA455" s="17">
        <v>16.0</v>
      </c>
      <c r="AB455" s="17">
        <v>55000.0</v>
      </c>
    </row>
    <row r="456" ht="15.75" customHeight="1">
      <c r="A456" s="17" t="s">
        <v>53</v>
      </c>
      <c r="B456" s="17" t="s">
        <v>1796</v>
      </c>
      <c r="C456" s="17">
        <v>139.0</v>
      </c>
      <c r="D456" s="17">
        <v>123.0</v>
      </c>
      <c r="E456" s="17">
        <v>165.0</v>
      </c>
      <c r="F456" s="17">
        <v>744.0</v>
      </c>
      <c r="G456" s="17" t="s">
        <v>2649</v>
      </c>
      <c r="H456" s="17">
        <v>12000.0</v>
      </c>
      <c r="I456" s="17">
        <v>1.01087161E8</v>
      </c>
      <c r="J456" s="17" t="s">
        <v>347</v>
      </c>
      <c r="K456" s="17" t="s">
        <v>285</v>
      </c>
      <c r="L456" s="17" t="s">
        <v>2650</v>
      </c>
      <c r="M456" s="17">
        <v>225282.0</v>
      </c>
      <c r="N456" s="17">
        <v>15362.0</v>
      </c>
      <c r="O456" s="17" t="s">
        <v>2651</v>
      </c>
      <c r="P456" s="17">
        <v>6.0</v>
      </c>
      <c r="Q456" s="17" t="s">
        <v>2652</v>
      </c>
      <c r="R456" s="18" t="s">
        <v>2653</v>
      </c>
      <c r="S456" s="17">
        <v>339.0</v>
      </c>
      <c r="T456" s="17" t="s">
        <v>50</v>
      </c>
      <c r="U456" s="17" t="s">
        <v>51</v>
      </c>
      <c r="V456" s="17" t="s">
        <v>598</v>
      </c>
      <c r="W456" s="17">
        <v>7.5E7</v>
      </c>
      <c r="X456" s="17">
        <v>1997.0</v>
      </c>
      <c r="Y456" s="17">
        <v>878.0</v>
      </c>
      <c r="Z456" s="17">
        <v>6.8</v>
      </c>
      <c r="AA456" s="17">
        <v>2.35</v>
      </c>
      <c r="AB456" s="17">
        <v>0.0</v>
      </c>
    </row>
    <row r="457" ht="15.75" customHeight="1">
      <c r="A457" s="17" t="s">
        <v>53</v>
      </c>
      <c r="B457" s="17" t="s">
        <v>2654</v>
      </c>
      <c r="C457" s="17">
        <v>215.0</v>
      </c>
      <c r="D457" s="17">
        <v>118.0</v>
      </c>
      <c r="E457" s="17">
        <v>154.0</v>
      </c>
      <c r="F457" s="17">
        <v>915.0</v>
      </c>
      <c r="G457" s="17" t="s">
        <v>2655</v>
      </c>
      <c r="H457" s="17">
        <v>3000.0</v>
      </c>
      <c r="I457" s="17">
        <v>1.01111837E8</v>
      </c>
      <c r="J457" s="17" t="s">
        <v>1169</v>
      </c>
      <c r="K457" s="17" t="s">
        <v>995</v>
      </c>
      <c r="L457" s="17" t="s">
        <v>2656</v>
      </c>
      <c r="M457" s="17">
        <v>150764.0</v>
      </c>
      <c r="N457" s="17">
        <v>5637.0</v>
      </c>
      <c r="O457" s="17" t="s">
        <v>2657</v>
      </c>
      <c r="P457" s="17">
        <v>3.0</v>
      </c>
      <c r="Q457" s="17" t="s">
        <v>2658</v>
      </c>
      <c r="R457" s="18" t="s">
        <v>2659</v>
      </c>
      <c r="S457" s="17">
        <v>318.0</v>
      </c>
      <c r="T457" s="17" t="s">
        <v>50</v>
      </c>
      <c r="U457" s="17" t="s">
        <v>51</v>
      </c>
      <c r="V457" s="17" t="s">
        <v>52</v>
      </c>
      <c r="W457" s="17">
        <v>8.0E7</v>
      </c>
      <c r="X457" s="17">
        <v>2008.0</v>
      </c>
      <c r="Y457" s="17">
        <v>982.0</v>
      </c>
      <c r="Z457" s="17">
        <v>6.6</v>
      </c>
      <c r="AA457" s="17">
        <v>2.35</v>
      </c>
      <c r="AB457" s="17">
        <v>0.0</v>
      </c>
    </row>
    <row r="458" ht="15.75" customHeight="1">
      <c r="A458" s="17" t="s">
        <v>53</v>
      </c>
      <c r="B458" s="17" t="s">
        <v>2660</v>
      </c>
      <c r="C458" s="17">
        <v>198.0</v>
      </c>
      <c r="D458" s="17">
        <v>154.0</v>
      </c>
      <c r="E458" s="17">
        <v>333.0</v>
      </c>
      <c r="F458" s="17">
        <v>16000.0</v>
      </c>
      <c r="G458" s="17" t="s">
        <v>854</v>
      </c>
      <c r="H458" s="17">
        <v>22000.0</v>
      </c>
      <c r="I458" s="17">
        <v>9.5632614E7</v>
      </c>
      <c r="J458" s="17" t="s">
        <v>2661</v>
      </c>
      <c r="K458" s="17" t="s">
        <v>710</v>
      </c>
      <c r="L458" s="17" t="s">
        <v>2662</v>
      </c>
      <c r="M458" s="17">
        <v>118483.0</v>
      </c>
      <c r="N458" s="17">
        <v>61110.0</v>
      </c>
      <c r="O458" s="17" t="s">
        <v>393</v>
      </c>
      <c r="P458" s="17">
        <v>3.0</v>
      </c>
      <c r="Q458" s="17" t="s">
        <v>2663</v>
      </c>
      <c r="R458" s="18" t="s">
        <v>2664</v>
      </c>
      <c r="S458" s="17">
        <v>674.0</v>
      </c>
      <c r="T458" s="17" t="s">
        <v>50</v>
      </c>
      <c r="U458" s="17" t="s">
        <v>51</v>
      </c>
      <c r="V458" s="17" t="s">
        <v>598</v>
      </c>
      <c r="W458" s="17">
        <v>7.9E7</v>
      </c>
      <c r="X458" s="17">
        <v>2003.0</v>
      </c>
      <c r="Y458" s="17">
        <v>20000.0</v>
      </c>
      <c r="Z458" s="17">
        <v>7.2</v>
      </c>
      <c r="AA458" s="17">
        <v>2.35</v>
      </c>
      <c r="AB458" s="17">
        <v>0.0</v>
      </c>
    </row>
    <row r="459" ht="15.75" customHeight="1">
      <c r="A459" s="17" t="s">
        <v>53</v>
      </c>
      <c r="B459" s="17" t="s">
        <v>2665</v>
      </c>
      <c r="C459" s="17">
        <v>325.0</v>
      </c>
      <c r="D459" s="17">
        <v>118.0</v>
      </c>
      <c r="E459" s="17">
        <v>117.0</v>
      </c>
      <c r="F459" s="17">
        <v>10000.0</v>
      </c>
      <c r="G459" s="17" t="s">
        <v>303</v>
      </c>
      <c r="H459" s="17">
        <v>18000.0</v>
      </c>
      <c r="I459" s="17">
        <v>9.4822707E7</v>
      </c>
      <c r="J459" s="17" t="s">
        <v>725</v>
      </c>
      <c r="K459" s="17" t="s">
        <v>1740</v>
      </c>
      <c r="L459" s="17" t="s">
        <v>2666</v>
      </c>
      <c r="M459" s="17">
        <v>227072.0</v>
      </c>
      <c r="N459" s="17">
        <v>44797.0</v>
      </c>
      <c r="O459" s="17" t="s">
        <v>453</v>
      </c>
      <c r="P459" s="17">
        <v>0.0</v>
      </c>
      <c r="Q459" s="17" t="s">
        <v>2667</v>
      </c>
      <c r="R459" s="18" t="s">
        <v>2668</v>
      </c>
      <c r="S459" s="17">
        <v>560.0</v>
      </c>
      <c r="T459" s="17" t="s">
        <v>50</v>
      </c>
      <c r="U459" s="17" t="s">
        <v>51</v>
      </c>
      <c r="V459" s="17" t="s">
        <v>598</v>
      </c>
      <c r="W459" s="17">
        <v>8.0E7</v>
      </c>
      <c r="X459" s="17">
        <v>2010.0</v>
      </c>
      <c r="Y459" s="17">
        <v>15000.0</v>
      </c>
      <c r="Z459" s="17">
        <v>6.9</v>
      </c>
      <c r="AA459" s="17">
        <v>2.35</v>
      </c>
      <c r="AB459" s="17">
        <v>20000.0</v>
      </c>
    </row>
    <row r="460" ht="15.75" customHeight="1">
      <c r="A460" s="17" t="s">
        <v>53</v>
      </c>
      <c r="B460" s="17" t="s">
        <v>2669</v>
      </c>
      <c r="C460" s="17">
        <v>53.0</v>
      </c>
      <c r="D460" s="17">
        <v>90.0</v>
      </c>
      <c r="E460" s="17">
        <v>10.0</v>
      </c>
      <c r="F460" s="17">
        <v>159.0</v>
      </c>
      <c r="G460" s="17" t="s">
        <v>2670</v>
      </c>
      <c r="H460" s="17">
        <v>49000.0</v>
      </c>
      <c r="I460" s="17">
        <v>9.2969824E7</v>
      </c>
      <c r="J460" s="17" t="s">
        <v>2671</v>
      </c>
      <c r="K460" s="17" t="s">
        <v>824</v>
      </c>
      <c r="L460" s="17" t="s">
        <v>2672</v>
      </c>
      <c r="M460" s="17">
        <v>63625.0</v>
      </c>
      <c r="N460" s="17">
        <v>50005.0</v>
      </c>
      <c r="O460" s="17" t="s">
        <v>2673</v>
      </c>
      <c r="P460" s="17">
        <v>1.0</v>
      </c>
      <c r="Q460" s="17" t="s">
        <v>2674</v>
      </c>
      <c r="R460" s="18" t="s">
        <v>2675</v>
      </c>
      <c r="S460" s="17">
        <v>64.0</v>
      </c>
      <c r="T460" s="17" t="s">
        <v>50</v>
      </c>
      <c r="U460" s="17" t="s">
        <v>51</v>
      </c>
      <c r="V460" s="17" t="s">
        <v>108</v>
      </c>
      <c r="W460" s="17">
        <v>8.0E7</v>
      </c>
      <c r="X460" s="17">
        <v>1997.0</v>
      </c>
      <c r="Y460" s="17">
        <v>570.0</v>
      </c>
      <c r="Z460" s="17">
        <v>5.2</v>
      </c>
      <c r="AA460" s="17">
        <v>1.85</v>
      </c>
      <c r="AB460" s="17">
        <v>0.0</v>
      </c>
    </row>
    <row r="461" ht="15.75" customHeight="1">
      <c r="A461" s="17" t="s">
        <v>53</v>
      </c>
      <c r="B461" s="17" t="s">
        <v>1618</v>
      </c>
      <c r="C461" s="17">
        <v>167.0</v>
      </c>
      <c r="D461" s="17">
        <v>113.0</v>
      </c>
      <c r="E461" s="17">
        <v>101.0</v>
      </c>
      <c r="F461" s="17">
        <v>913.0</v>
      </c>
      <c r="G461" s="17" t="s">
        <v>2676</v>
      </c>
      <c r="H461" s="17">
        <v>14000.0</v>
      </c>
      <c r="I461" s="17">
        <v>9.1188905E7</v>
      </c>
      <c r="J461" s="17" t="s">
        <v>2677</v>
      </c>
      <c r="K461" s="17" t="s">
        <v>241</v>
      </c>
      <c r="L461" s="17" t="s">
        <v>2678</v>
      </c>
      <c r="M461" s="17">
        <v>58184.0</v>
      </c>
      <c r="N461" s="17">
        <v>17786.0</v>
      </c>
      <c r="O461" s="17" t="s">
        <v>2679</v>
      </c>
      <c r="P461" s="17">
        <v>0.0</v>
      </c>
      <c r="Q461" s="17" t="s">
        <v>2680</v>
      </c>
      <c r="R461" s="18" t="s">
        <v>2681</v>
      </c>
      <c r="S461" s="17">
        <v>805.0</v>
      </c>
      <c r="T461" s="17" t="s">
        <v>50</v>
      </c>
      <c r="U461" s="17" t="s">
        <v>51</v>
      </c>
      <c r="V461" s="17" t="s">
        <v>52</v>
      </c>
      <c r="W461" s="17">
        <v>8.0E7</v>
      </c>
      <c r="X461" s="17">
        <v>1999.0</v>
      </c>
      <c r="Y461" s="17">
        <v>960.0</v>
      </c>
      <c r="Z461" s="17">
        <v>4.9</v>
      </c>
      <c r="AA461" s="17">
        <v>2.35</v>
      </c>
      <c r="AB461" s="17">
        <v>0.0</v>
      </c>
    </row>
    <row r="462" ht="15.75" customHeight="1">
      <c r="A462" s="17" t="s">
        <v>53</v>
      </c>
      <c r="B462" s="17" t="s">
        <v>2682</v>
      </c>
      <c r="C462" s="17">
        <v>46.0</v>
      </c>
      <c r="D462" s="17">
        <v>88.0</v>
      </c>
      <c r="E462" s="17">
        <v>30.0</v>
      </c>
      <c r="F462" s="17">
        <v>366.0</v>
      </c>
      <c r="G462" s="17" t="s">
        <v>1007</v>
      </c>
      <c r="H462" s="17">
        <v>13000.0</v>
      </c>
      <c r="I462" s="17">
        <v>9.0443603E7</v>
      </c>
      <c r="J462" s="17" t="s">
        <v>2683</v>
      </c>
      <c r="K462" s="17" t="s">
        <v>560</v>
      </c>
      <c r="L462" s="17" t="s">
        <v>2684</v>
      </c>
      <c r="M462" s="17">
        <v>112167.0</v>
      </c>
      <c r="N462" s="17">
        <v>15001.0</v>
      </c>
      <c r="O462" s="17" t="s">
        <v>2685</v>
      </c>
      <c r="P462" s="17">
        <v>1.0</v>
      </c>
      <c r="Q462" s="17" t="s">
        <v>2686</v>
      </c>
      <c r="R462" s="18" t="s">
        <v>2687</v>
      </c>
      <c r="S462" s="17">
        <v>123.0</v>
      </c>
      <c r="T462" s="17" t="s">
        <v>50</v>
      </c>
      <c r="U462" s="17" t="s">
        <v>51</v>
      </c>
      <c r="V462" s="17" t="s">
        <v>108</v>
      </c>
      <c r="W462" s="17">
        <v>8.0E7</v>
      </c>
      <c r="X462" s="17">
        <v>1996.0</v>
      </c>
      <c r="Y462" s="17">
        <v>967.0</v>
      </c>
      <c r="Z462" s="17">
        <v>6.3</v>
      </c>
      <c r="AA462" s="17">
        <v>1.77</v>
      </c>
      <c r="AB462" s="17">
        <v>0.0</v>
      </c>
    </row>
    <row r="463" ht="15.75" customHeight="1">
      <c r="A463" s="17" t="s">
        <v>53</v>
      </c>
      <c r="B463" s="17" t="s">
        <v>822</v>
      </c>
      <c r="C463" s="17">
        <v>147.0</v>
      </c>
      <c r="D463" s="17">
        <v>93.0</v>
      </c>
      <c r="E463" s="17">
        <v>189.0</v>
      </c>
      <c r="F463" s="17">
        <v>38.0</v>
      </c>
      <c r="G463" s="17" t="s">
        <v>2688</v>
      </c>
      <c r="H463" s="17">
        <v>1000.0</v>
      </c>
      <c r="I463" s="17">
        <v>8.2226474E7</v>
      </c>
      <c r="J463" s="17" t="s">
        <v>2689</v>
      </c>
      <c r="K463" s="17" t="s">
        <v>2690</v>
      </c>
      <c r="L463" s="17" t="s">
        <v>2691</v>
      </c>
      <c r="M463" s="17">
        <v>65499.0</v>
      </c>
      <c r="N463" s="17">
        <v>1267.0</v>
      </c>
      <c r="O463" s="17" t="s">
        <v>2692</v>
      </c>
      <c r="P463" s="17">
        <v>0.0</v>
      </c>
      <c r="Q463" s="17" t="s">
        <v>2693</v>
      </c>
      <c r="R463" s="18" t="s">
        <v>2694</v>
      </c>
      <c r="S463" s="17">
        <v>424.0</v>
      </c>
      <c r="T463" s="17" t="s">
        <v>50</v>
      </c>
      <c r="U463" s="17" t="s">
        <v>51</v>
      </c>
      <c r="V463" s="17" t="s">
        <v>108</v>
      </c>
      <c r="W463" s="17">
        <v>6.5E7</v>
      </c>
      <c r="X463" s="17">
        <v>2006.0</v>
      </c>
      <c r="Y463" s="17">
        <v>177.0</v>
      </c>
      <c r="Z463" s="17">
        <v>5.6</v>
      </c>
      <c r="AA463" s="17">
        <v>1.85</v>
      </c>
      <c r="AB463" s="17">
        <v>0.0</v>
      </c>
    </row>
    <row r="464" ht="15.75" customHeight="1">
      <c r="A464" s="17" t="s">
        <v>53</v>
      </c>
      <c r="B464" s="17" t="s">
        <v>2695</v>
      </c>
      <c r="C464" s="17">
        <v>276.0</v>
      </c>
      <c r="D464" s="17">
        <v>104.0</v>
      </c>
      <c r="E464" s="17">
        <v>301.0</v>
      </c>
      <c r="F464" s="17">
        <v>71.0</v>
      </c>
      <c r="G464" s="17" t="s">
        <v>612</v>
      </c>
      <c r="H464" s="17">
        <v>18000.0</v>
      </c>
      <c r="I464" s="17">
        <v>7.9363785E7</v>
      </c>
      <c r="J464" s="17" t="s">
        <v>2696</v>
      </c>
      <c r="K464" s="17" t="s">
        <v>601</v>
      </c>
      <c r="L464" s="17" t="s">
        <v>2697</v>
      </c>
      <c r="M464" s="17">
        <v>139423.0</v>
      </c>
      <c r="N464" s="17">
        <v>22194.0</v>
      </c>
      <c r="O464" s="17" t="s">
        <v>2698</v>
      </c>
      <c r="P464" s="17">
        <v>0.0</v>
      </c>
      <c r="Q464" s="17" t="s">
        <v>2699</v>
      </c>
      <c r="R464" s="18" t="s">
        <v>2700</v>
      </c>
      <c r="S464" s="17">
        <v>698.0</v>
      </c>
      <c r="T464" s="17" t="s">
        <v>50</v>
      </c>
      <c r="U464" s="17" t="s">
        <v>51</v>
      </c>
      <c r="V464" s="17" t="s">
        <v>52</v>
      </c>
      <c r="W464" s="17">
        <v>8.0E7</v>
      </c>
      <c r="X464" s="17">
        <v>2008.0</v>
      </c>
      <c r="Y464" s="17">
        <v>4000.0</v>
      </c>
      <c r="Z464" s="17">
        <v>5.5</v>
      </c>
      <c r="AA464" s="17">
        <v>2.35</v>
      </c>
      <c r="AB464" s="17">
        <v>0.0</v>
      </c>
    </row>
    <row r="465" ht="15.75" customHeight="1">
      <c r="A465" s="17" t="s">
        <v>53</v>
      </c>
      <c r="B465" s="17" t="s">
        <v>1071</v>
      </c>
      <c r="C465" s="17">
        <v>80.0</v>
      </c>
      <c r="D465" s="17">
        <v>135.0</v>
      </c>
      <c r="E465" s="17">
        <v>503.0</v>
      </c>
      <c r="F465" s="17">
        <v>67.0</v>
      </c>
      <c r="G465" s="17" t="s">
        <v>2701</v>
      </c>
      <c r="H465" s="17">
        <v>8000.0</v>
      </c>
      <c r="I465" s="17">
        <v>7.6081498E7</v>
      </c>
      <c r="J465" s="17" t="s">
        <v>2702</v>
      </c>
      <c r="K465" s="17" t="s">
        <v>1540</v>
      </c>
      <c r="L465" s="17" t="s">
        <v>2703</v>
      </c>
      <c r="M465" s="17">
        <v>76099.0</v>
      </c>
      <c r="N465" s="17">
        <v>8355.0</v>
      </c>
      <c r="O465" s="17" t="s">
        <v>2704</v>
      </c>
      <c r="P465" s="17">
        <v>1.0</v>
      </c>
      <c r="Q465" s="17" t="s">
        <v>2705</v>
      </c>
      <c r="R465" s="18" t="s">
        <v>2706</v>
      </c>
      <c r="S465" s="17">
        <v>162.0</v>
      </c>
      <c r="T465" s="17" t="s">
        <v>50</v>
      </c>
      <c r="U465" s="17" t="s">
        <v>51</v>
      </c>
      <c r="V465" s="17" t="s">
        <v>598</v>
      </c>
      <c r="W465" s="17">
        <v>7.5E7</v>
      </c>
      <c r="X465" s="17">
        <v>1997.0</v>
      </c>
      <c r="Y465" s="17">
        <v>137.0</v>
      </c>
      <c r="Z465" s="17">
        <v>6.7</v>
      </c>
      <c r="AA465" s="17">
        <v>2.35</v>
      </c>
      <c r="AB465" s="17">
        <v>0.0</v>
      </c>
    </row>
    <row r="466" ht="15.75" customHeight="1">
      <c r="A466" s="17" t="s">
        <v>53</v>
      </c>
      <c r="B466" s="17" t="s">
        <v>520</v>
      </c>
      <c r="C466" s="17">
        <v>406.0</v>
      </c>
      <c r="D466" s="17">
        <v>134.0</v>
      </c>
      <c r="E466" s="17">
        <v>452.0</v>
      </c>
      <c r="F466" s="17">
        <v>697.0</v>
      </c>
      <c r="G466" s="17" t="s">
        <v>1220</v>
      </c>
      <c r="H466" s="17">
        <v>11000.0</v>
      </c>
      <c r="I466" s="17">
        <v>8.5707116E7</v>
      </c>
      <c r="J466" s="17" t="s">
        <v>1480</v>
      </c>
      <c r="K466" s="17" t="s">
        <v>353</v>
      </c>
      <c r="L466" s="17" t="s">
        <v>2707</v>
      </c>
      <c r="M466" s="17">
        <v>303185.0</v>
      </c>
      <c r="N466" s="17">
        <v>20411.0</v>
      </c>
      <c r="O466" s="17" t="s">
        <v>2708</v>
      </c>
      <c r="P466" s="17">
        <v>4.0</v>
      </c>
      <c r="Q466" s="17" t="s">
        <v>2709</v>
      </c>
      <c r="R466" s="18" t="s">
        <v>2710</v>
      </c>
      <c r="S466" s="17">
        <v>701.0</v>
      </c>
      <c r="T466" s="17" t="s">
        <v>50</v>
      </c>
      <c r="U466" s="17" t="s">
        <v>51</v>
      </c>
      <c r="V466" s="17" t="s">
        <v>598</v>
      </c>
      <c r="W466" s="17">
        <v>6.8E7</v>
      </c>
      <c r="X466" s="17">
        <v>2014.0</v>
      </c>
      <c r="Y466" s="17">
        <v>8000.0</v>
      </c>
      <c r="Z466" s="17">
        <v>7.6</v>
      </c>
      <c r="AA466" s="17">
        <v>2.35</v>
      </c>
      <c r="AB466" s="17">
        <v>82000.0</v>
      </c>
    </row>
    <row r="467" ht="15.75" customHeight="1">
      <c r="A467" s="17" t="s">
        <v>53</v>
      </c>
      <c r="B467" s="17" t="s">
        <v>2711</v>
      </c>
      <c r="C467" s="17">
        <v>97.0</v>
      </c>
      <c r="D467" s="17">
        <v>98.0</v>
      </c>
      <c r="E467" s="17">
        <v>425.0</v>
      </c>
      <c r="F467" s="17">
        <v>397.0</v>
      </c>
      <c r="G467" s="17" t="s">
        <v>2274</v>
      </c>
      <c r="H467" s="17">
        <v>11000.0</v>
      </c>
      <c r="I467" s="17">
        <v>7.4329966E7</v>
      </c>
      <c r="J467" s="17" t="s">
        <v>2712</v>
      </c>
      <c r="K467" s="17" t="s">
        <v>404</v>
      </c>
      <c r="L467" s="17" t="s">
        <v>2713</v>
      </c>
      <c r="M467" s="17">
        <v>60910.0</v>
      </c>
      <c r="N467" s="17">
        <v>12729.0</v>
      </c>
      <c r="O467" s="17" t="s">
        <v>1208</v>
      </c>
      <c r="P467" s="17">
        <v>2.0</v>
      </c>
      <c r="Q467" s="17" t="s">
        <v>2714</v>
      </c>
      <c r="R467" s="18" t="s">
        <v>2715</v>
      </c>
      <c r="S467" s="17">
        <v>164.0</v>
      </c>
      <c r="T467" s="17" t="s">
        <v>50</v>
      </c>
      <c r="U467" s="17" t="s">
        <v>51</v>
      </c>
      <c r="V467" s="17" t="s">
        <v>52</v>
      </c>
      <c r="W467" s="17">
        <v>7.0E7</v>
      </c>
      <c r="X467" s="17">
        <v>1998.0</v>
      </c>
      <c r="Y467" s="17">
        <v>643.0</v>
      </c>
      <c r="Z467" s="17">
        <v>5.7</v>
      </c>
      <c r="AA467" s="17">
        <v>2.35</v>
      </c>
      <c r="AB467" s="17">
        <v>0.0</v>
      </c>
    </row>
    <row r="468" ht="15.75" customHeight="1">
      <c r="A468" s="17" t="s">
        <v>53</v>
      </c>
      <c r="B468" s="17" t="s">
        <v>2716</v>
      </c>
      <c r="C468" s="17">
        <v>143.0</v>
      </c>
      <c r="D468" s="17">
        <v>80.0</v>
      </c>
      <c r="E468" s="17">
        <v>40.0</v>
      </c>
      <c r="F468" s="17">
        <v>375.0</v>
      </c>
      <c r="G468" s="17" t="s">
        <v>2717</v>
      </c>
      <c r="H468" s="17">
        <v>3000.0</v>
      </c>
      <c r="I468" s="17">
        <v>1.00169068E8</v>
      </c>
      <c r="J468" s="17" t="s">
        <v>484</v>
      </c>
      <c r="K468" s="17" t="s">
        <v>736</v>
      </c>
      <c r="L468" s="17" t="s">
        <v>2718</v>
      </c>
      <c r="M468" s="17">
        <v>16385.0</v>
      </c>
      <c r="N468" s="17">
        <v>4394.0</v>
      </c>
      <c r="O468" s="17" t="s">
        <v>2719</v>
      </c>
      <c r="P468" s="17">
        <v>0.0</v>
      </c>
      <c r="Q468" s="17" t="s">
        <v>2720</v>
      </c>
      <c r="R468" s="18" t="s">
        <v>2721</v>
      </c>
      <c r="S468" s="17">
        <v>100.0</v>
      </c>
      <c r="T468" s="17" t="s">
        <v>50</v>
      </c>
      <c r="U468" s="17" t="s">
        <v>51</v>
      </c>
      <c r="V468" s="17" t="s">
        <v>108</v>
      </c>
      <c r="W468" s="17">
        <v>8.0E7</v>
      </c>
      <c r="X468" s="17">
        <v>2010.0</v>
      </c>
      <c r="Y468" s="17">
        <v>642.0</v>
      </c>
      <c r="Z468" s="17">
        <v>4.6</v>
      </c>
      <c r="AA468" s="17">
        <v>1.85</v>
      </c>
      <c r="AB468" s="17">
        <v>0.0</v>
      </c>
    </row>
    <row r="469" ht="15.75" customHeight="1">
      <c r="A469" s="17" t="s">
        <v>53</v>
      </c>
      <c r="B469" s="17" t="s">
        <v>2722</v>
      </c>
      <c r="C469" s="17">
        <v>106.0</v>
      </c>
      <c r="D469" s="17">
        <v>83.0</v>
      </c>
      <c r="E469" s="17">
        <v>21.0</v>
      </c>
      <c r="F469" s="17">
        <v>495.0</v>
      </c>
      <c r="G469" s="17" t="s">
        <v>2723</v>
      </c>
      <c r="H469" s="17">
        <v>13000.0</v>
      </c>
      <c r="I469" s="17">
        <v>7.321531E7</v>
      </c>
      <c r="J469" s="17" t="s">
        <v>2724</v>
      </c>
      <c r="K469" s="17" t="s">
        <v>1170</v>
      </c>
      <c r="L469" s="17" t="s">
        <v>2725</v>
      </c>
      <c r="M469" s="17">
        <v>44143.0</v>
      </c>
      <c r="N469" s="17">
        <v>14261.0</v>
      </c>
      <c r="O469" s="17" t="s">
        <v>2726</v>
      </c>
      <c r="P469" s="17">
        <v>0.0</v>
      </c>
      <c r="Q469" s="17" t="s">
        <v>2727</v>
      </c>
      <c r="R469" s="18" t="s">
        <v>2728</v>
      </c>
      <c r="S469" s="17">
        <v>216.0</v>
      </c>
      <c r="T469" s="17" t="s">
        <v>50</v>
      </c>
      <c r="U469" s="17" t="s">
        <v>51</v>
      </c>
      <c r="V469" s="17" t="s">
        <v>290</v>
      </c>
      <c r="W469" s="17">
        <v>8.0E7</v>
      </c>
      <c r="X469" s="17">
        <v>2002.0</v>
      </c>
      <c r="Y469" s="17">
        <v>503.0</v>
      </c>
      <c r="Z469" s="17">
        <v>7.0</v>
      </c>
      <c r="AA469" s="17">
        <v>2.35</v>
      </c>
      <c r="AB469" s="17">
        <v>4000.0</v>
      </c>
    </row>
    <row r="470" ht="15.75" customHeight="1">
      <c r="A470" s="17" t="s">
        <v>53</v>
      </c>
      <c r="B470" s="17" t="s">
        <v>1640</v>
      </c>
      <c r="C470" s="17">
        <v>178.0</v>
      </c>
      <c r="D470" s="17">
        <v>102.0</v>
      </c>
      <c r="E470" s="17">
        <v>153.0</v>
      </c>
      <c r="F470" s="17">
        <v>269.0</v>
      </c>
      <c r="G470" s="17" t="s">
        <v>2729</v>
      </c>
      <c r="H470" s="17">
        <v>3000.0</v>
      </c>
      <c r="I470" s="17">
        <v>8.0360866E7</v>
      </c>
      <c r="J470" s="17" t="s">
        <v>2730</v>
      </c>
      <c r="K470" s="17" t="s">
        <v>995</v>
      </c>
      <c r="L470" s="17" t="s">
        <v>2731</v>
      </c>
      <c r="M470" s="17">
        <v>44662.0</v>
      </c>
      <c r="N470" s="17">
        <v>5392.0</v>
      </c>
      <c r="O470" s="17" t="s">
        <v>2732</v>
      </c>
      <c r="P470" s="17">
        <v>1.0</v>
      </c>
      <c r="Q470" s="17" t="s">
        <v>2733</v>
      </c>
      <c r="R470" s="18" t="s">
        <v>2734</v>
      </c>
      <c r="S470" s="17">
        <v>127.0</v>
      </c>
      <c r="T470" s="17" t="s">
        <v>50</v>
      </c>
      <c r="U470" s="17" t="s">
        <v>51</v>
      </c>
      <c r="V470" s="17" t="s">
        <v>108</v>
      </c>
      <c r="W470" s="17">
        <v>8.0E7</v>
      </c>
      <c r="X470" s="17">
        <v>2011.0</v>
      </c>
      <c r="Y470" s="17">
        <v>1000.0</v>
      </c>
      <c r="Z470" s="17">
        <v>5.2</v>
      </c>
      <c r="AA470" s="17">
        <v>2.35</v>
      </c>
      <c r="AB470" s="17">
        <v>0.0</v>
      </c>
    </row>
    <row r="471" ht="15.75" customHeight="1">
      <c r="A471" s="17" t="s">
        <v>53</v>
      </c>
      <c r="B471" s="17" t="s">
        <v>2735</v>
      </c>
      <c r="C471" s="17">
        <v>102.0</v>
      </c>
      <c r="D471" s="17">
        <v>130.0</v>
      </c>
      <c r="E471" s="17">
        <v>81.0</v>
      </c>
      <c r="F471" s="17">
        <v>427.0</v>
      </c>
      <c r="G471" s="17" t="s">
        <v>201</v>
      </c>
      <c r="H471" s="17">
        <v>10000.0</v>
      </c>
      <c r="I471" s="17">
        <v>6.910291E7</v>
      </c>
      <c r="J471" s="17" t="s">
        <v>2736</v>
      </c>
      <c r="K471" s="17" t="s">
        <v>453</v>
      </c>
      <c r="L471" s="17" t="s">
        <v>2737</v>
      </c>
      <c r="M471" s="17">
        <v>58402.0</v>
      </c>
      <c r="N471" s="17">
        <v>12186.0</v>
      </c>
      <c r="O471" s="17" t="s">
        <v>2738</v>
      </c>
      <c r="P471" s="17">
        <v>0.0</v>
      </c>
      <c r="Q471" s="17" t="s">
        <v>2739</v>
      </c>
      <c r="R471" s="18" t="s">
        <v>2740</v>
      </c>
      <c r="S471" s="17">
        <v>370.0</v>
      </c>
      <c r="T471" s="17" t="s">
        <v>50</v>
      </c>
      <c r="U471" s="17" t="s">
        <v>51</v>
      </c>
      <c r="V471" s="17" t="s">
        <v>52</v>
      </c>
      <c r="W471" s="17">
        <v>8.0E7</v>
      </c>
      <c r="X471" s="17">
        <v>1998.0</v>
      </c>
      <c r="Y471" s="17">
        <v>882.0</v>
      </c>
      <c r="Z471" s="17">
        <v>5.1</v>
      </c>
      <c r="AA471" s="17">
        <v>2.35</v>
      </c>
      <c r="AB471" s="17">
        <v>0.0</v>
      </c>
    </row>
    <row r="472" ht="15.75" customHeight="1">
      <c r="A472" s="17" t="s">
        <v>53</v>
      </c>
      <c r="B472" s="17" t="s">
        <v>2741</v>
      </c>
      <c r="C472" s="17">
        <v>209.0</v>
      </c>
      <c r="D472" s="17">
        <v>129.0</v>
      </c>
      <c r="E472" s="17">
        <v>438.0</v>
      </c>
      <c r="F472" s="17">
        <v>502.0</v>
      </c>
      <c r="G472" s="17" t="s">
        <v>2742</v>
      </c>
      <c r="H472" s="17">
        <v>18000.0</v>
      </c>
      <c r="I472" s="17">
        <v>6.5948711E7</v>
      </c>
      <c r="J472" s="17" t="s">
        <v>2215</v>
      </c>
      <c r="K472" s="17" t="s">
        <v>1740</v>
      </c>
      <c r="L472" s="17" t="s">
        <v>2743</v>
      </c>
      <c r="M472" s="17">
        <v>86422.0</v>
      </c>
      <c r="N472" s="17">
        <v>20056.0</v>
      </c>
      <c r="O472" s="17" t="s">
        <v>2744</v>
      </c>
      <c r="P472" s="17">
        <v>1.0</v>
      </c>
      <c r="Q472" s="17" t="s">
        <v>2745</v>
      </c>
      <c r="R472" s="18" t="s">
        <v>2746</v>
      </c>
      <c r="S472" s="17">
        <v>363.0</v>
      </c>
      <c r="T472" s="17" t="s">
        <v>50</v>
      </c>
      <c r="U472" s="17" t="s">
        <v>51</v>
      </c>
      <c r="V472" s="17" t="s">
        <v>598</v>
      </c>
      <c r="W472" s="17">
        <v>8.0E7</v>
      </c>
      <c r="X472" s="17">
        <v>2004.0</v>
      </c>
      <c r="Y472" s="17">
        <v>1000.0</v>
      </c>
      <c r="Z472" s="17">
        <v>6.6</v>
      </c>
      <c r="AA472" s="17">
        <v>1.85</v>
      </c>
      <c r="AB472" s="17">
        <v>0.0</v>
      </c>
    </row>
    <row r="473" ht="15.75" customHeight="1">
      <c r="A473" s="17" t="s">
        <v>53</v>
      </c>
      <c r="B473" s="17" t="s">
        <v>2747</v>
      </c>
      <c r="C473" s="17">
        <v>19.0</v>
      </c>
      <c r="D473" s="17">
        <v>117.0</v>
      </c>
      <c r="E473" s="17">
        <v>69.0</v>
      </c>
      <c r="F473" s="17">
        <v>87.0</v>
      </c>
      <c r="G473" s="17" t="s">
        <v>2254</v>
      </c>
      <c r="H473" s="17">
        <v>898.0</v>
      </c>
      <c r="I473" s="17">
        <v>821997.0</v>
      </c>
      <c r="J473" s="17" t="s">
        <v>227</v>
      </c>
      <c r="K473" s="17" t="s">
        <v>2548</v>
      </c>
      <c r="L473" s="17" t="s">
        <v>2748</v>
      </c>
      <c r="M473" s="17">
        <v>666.0</v>
      </c>
      <c r="N473" s="17">
        <v>1753.0</v>
      </c>
      <c r="O473" s="17" t="s">
        <v>2749</v>
      </c>
      <c r="P473" s="17">
        <v>0.0</v>
      </c>
      <c r="Q473" s="17" t="s">
        <v>2750</v>
      </c>
      <c r="R473" s="18" t="s">
        <v>2751</v>
      </c>
      <c r="S473" s="17">
        <v>40.0</v>
      </c>
      <c r="T473" s="17" t="s">
        <v>50</v>
      </c>
      <c r="U473" s="17" t="s">
        <v>51</v>
      </c>
      <c r="V473" s="17" t="s">
        <v>52</v>
      </c>
      <c r="W473" s="17" t="s">
        <v>41</v>
      </c>
      <c r="X473" s="17">
        <v>1997.0</v>
      </c>
      <c r="Y473" s="17">
        <v>577.0</v>
      </c>
      <c r="Z473" s="17">
        <v>7.0</v>
      </c>
      <c r="AA473" s="17">
        <v>1.85</v>
      </c>
      <c r="AB473" s="17">
        <v>91.0</v>
      </c>
    </row>
    <row r="474" ht="15.75" customHeight="1">
      <c r="A474" s="17" t="s">
        <v>53</v>
      </c>
      <c r="B474" s="17" t="s">
        <v>2348</v>
      </c>
      <c r="C474" s="17">
        <v>152.0</v>
      </c>
      <c r="D474" s="17">
        <v>89.0</v>
      </c>
      <c r="E474" s="17">
        <v>266.0</v>
      </c>
      <c r="F474" s="17">
        <v>859.0</v>
      </c>
      <c r="G474" s="17" t="s">
        <v>2193</v>
      </c>
      <c r="H474" s="17">
        <v>12000.0</v>
      </c>
      <c r="I474" s="17">
        <v>1.69692572E8</v>
      </c>
      <c r="J474" s="17" t="s">
        <v>805</v>
      </c>
      <c r="K474" s="17" t="s">
        <v>285</v>
      </c>
      <c r="L474" s="17" t="s">
        <v>2752</v>
      </c>
      <c r="M474" s="17">
        <v>56501.0</v>
      </c>
      <c r="N474" s="17">
        <v>26839.0</v>
      </c>
      <c r="O474" s="17" t="s">
        <v>2753</v>
      </c>
      <c r="P474" s="17">
        <v>0.0</v>
      </c>
      <c r="Q474" s="17" t="s">
        <v>2754</v>
      </c>
      <c r="R474" s="18" t="s">
        <v>2755</v>
      </c>
      <c r="S474" s="17">
        <v>97.0</v>
      </c>
      <c r="T474" s="17" t="s">
        <v>50</v>
      </c>
      <c r="U474" s="17" t="s">
        <v>51</v>
      </c>
      <c r="V474" s="17" t="s">
        <v>108</v>
      </c>
      <c r="W474" s="17">
        <v>8.0E7</v>
      </c>
      <c r="X474" s="17">
        <v>2015.0</v>
      </c>
      <c r="Y474" s="17">
        <v>11000.0</v>
      </c>
      <c r="Z474" s="17">
        <v>6.7</v>
      </c>
      <c r="AA474" s="17">
        <v>1.85</v>
      </c>
      <c r="AB474" s="17">
        <v>16000.0</v>
      </c>
    </row>
    <row r="475" ht="15.75" customHeight="1">
      <c r="A475" s="17" t="s">
        <v>760</v>
      </c>
      <c r="B475" s="17" t="s">
        <v>41</v>
      </c>
      <c r="C475" s="17">
        <v>31.0</v>
      </c>
      <c r="D475" s="17">
        <v>25.0</v>
      </c>
      <c r="E475" s="17" t="s">
        <v>41</v>
      </c>
      <c r="F475" s="17">
        <v>474.0</v>
      </c>
      <c r="G475" s="17" t="s">
        <v>2756</v>
      </c>
      <c r="H475" s="17">
        <v>1000.0</v>
      </c>
      <c r="I475" s="17" t="s">
        <v>41</v>
      </c>
      <c r="J475" s="17" t="s">
        <v>528</v>
      </c>
      <c r="K475" s="17" t="s">
        <v>2757</v>
      </c>
      <c r="L475" s="17" t="s">
        <v>2758</v>
      </c>
      <c r="M475" s="17">
        <v>11427.0</v>
      </c>
      <c r="N475" s="17">
        <v>2614.0</v>
      </c>
      <c r="O475" s="17" t="s">
        <v>2759</v>
      </c>
      <c r="P475" s="17">
        <v>1.0</v>
      </c>
      <c r="Q475" s="17" t="s">
        <v>2760</v>
      </c>
      <c r="R475" s="18" t="s">
        <v>2761</v>
      </c>
      <c r="S475" s="17">
        <v>71.0</v>
      </c>
      <c r="T475" s="17" t="s">
        <v>50</v>
      </c>
      <c r="U475" s="17" t="s">
        <v>51</v>
      </c>
      <c r="V475" s="17" t="s">
        <v>2762</v>
      </c>
      <c r="W475" s="17" t="s">
        <v>41</v>
      </c>
      <c r="X475" s="17" t="s">
        <v>41</v>
      </c>
      <c r="Y475" s="17">
        <v>960.0</v>
      </c>
      <c r="Z475" s="17">
        <v>7.6</v>
      </c>
      <c r="AA475" s="17">
        <v>4.0</v>
      </c>
      <c r="AB475" s="17">
        <v>0.0</v>
      </c>
    </row>
    <row r="476" ht="15.75" customHeight="1">
      <c r="A476" s="17" t="s">
        <v>53</v>
      </c>
      <c r="B476" s="17" t="s">
        <v>2763</v>
      </c>
      <c r="C476" s="17">
        <v>129.0</v>
      </c>
      <c r="D476" s="17">
        <v>74.0</v>
      </c>
      <c r="E476" s="17">
        <v>11.0</v>
      </c>
      <c r="F476" s="17">
        <v>62.0</v>
      </c>
      <c r="G476" s="17" t="s">
        <v>2764</v>
      </c>
      <c r="H476" s="17">
        <v>340.0</v>
      </c>
      <c r="I476" s="17">
        <v>6.0507228E7</v>
      </c>
      <c r="J476" s="17" t="s">
        <v>2765</v>
      </c>
      <c r="K476" s="17" t="s">
        <v>2766</v>
      </c>
      <c r="L476" s="17" t="s">
        <v>2767</v>
      </c>
      <c r="M476" s="17">
        <v>27543.0</v>
      </c>
      <c r="N476" s="17">
        <v>814.0</v>
      </c>
      <c r="O476" s="17" t="s">
        <v>2768</v>
      </c>
      <c r="P476" s="17">
        <v>0.0</v>
      </c>
      <c r="Q476" s="17" t="s">
        <v>2769</v>
      </c>
      <c r="R476" s="18" t="s">
        <v>2770</v>
      </c>
      <c r="S476" s="17">
        <v>186.0</v>
      </c>
      <c r="T476" s="17" t="s">
        <v>50</v>
      </c>
      <c r="U476" s="17" t="s">
        <v>51</v>
      </c>
      <c r="V476" s="17" t="s">
        <v>290</v>
      </c>
      <c r="W476" s="17">
        <v>8.0E7</v>
      </c>
      <c r="X476" s="17">
        <v>1999.0</v>
      </c>
      <c r="Y476" s="17">
        <v>243.0</v>
      </c>
      <c r="Z476" s="17">
        <v>7.3</v>
      </c>
      <c r="AA476" s="17">
        <v>1.78</v>
      </c>
      <c r="AB476" s="17">
        <v>607.0</v>
      </c>
    </row>
    <row r="477" ht="15.75" customHeight="1">
      <c r="A477" s="17" t="s">
        <v>53</v>
      </c>
      <c r="B477" s="17" t="s">
        <v>941</v>
      </c>
      <c r="C477" s="17">
        <v>124.0</v>
      </c>
      <c r="D477" s="17">
        <v>96.0</v>
      </c>
      <c r="E477" s="17">
        <v>25.0</v>
      </c>
      <c r="F477" s="17">
        <v>102.0</v>
      </c>
      <c r="G477" s="17" t="s">
        <v>2771</v>
      </c>
      <c r="H477" s="17">
        <v>891.0</v>
      </c>
      <c r="I477" s="17">
        <v>5.6684819E7</v>
      </c>
      <c r="J477" s="17" t="s">
        <v>86</v>
      </c>
      <c r="K477" s="17" t="s">
        <v>203</v>
      </c>
      <c r="L477" s="17" t="s">
        <v>2772</v>
      </c>
      <c r="M477" s="17">
        <v>103787.0</v>
      </c>
      <c r="N477" s="17">
        <v>1919.0</v>
      </c>
      <c r="O477" s="17" t="s">
        <v>2773</v>
      </c>
      <c r="P477" s="17">
        <v>0.0</v>
      </c>
      <c r="Q477" s="17" t="s">
        <v>2774</v>
      </c>
      <c r="R477" s="18" t="s">
        <v>2775</v>
      </c>
      <c r="S477" s="17">
        <v>615.0</v>
      </c>
      <c r="T477" s="17" t="s">
        <v>50</v>
      </c>
      <c r="U477" s="17" t="s">
        <v>51</v>
      </c>
      <c r="V477" s="17" t="s">
        <v>52</v>
      </c>
      <c r="W477" s="17">
        <v>8.0E7</v>
      </c>
      <c r="X477" s="17">
        <v>2002.0</v>
      </c>
      <c r="Y477" s="17">
        <v>639.0</v>
      </c>
      <c r="Z477" s="17">
        <v>5.9</v>
      </c>
      <c r="AA477" s="17">
        <v>2.35</v>
      </c>
      <c r="AB477" s="17">
        <v>3000.0</v>
      </c>
    </row>
    <row r="478" ht="15.75" customHeight="1">
      <c r="A478" s="17" t="s">
        <v>53</v>
      </c>
      <c r="B478" s="17" t="s">
        <v>1915</v>
      </c>
      <c r="C478" s="17">
        <v>35.0</v>
      </c>
      <c r="D478" s="17">
        <v>114.0</v>
      </c>
      <c r="E478" s="17">
        <v>31.0</v>
      </c>
      <c r="F478" s="17">
        <v>372.0</v>
      </c>
      <c r="G478" s="17" t="s">
        <v>2776</v>
      </c>
      <c r="H478" s="17">
        <v>9000.0</v>
      </c>
      <c r="I478" s="17">
        <v>5.0628009E7</v>
      </c>
      <c r="J478" s="17" t="s">
        <v>2777</v>
      </c>
      <c r="K478" s="17" t="s">
        <v>789</v>
      </c>
      <c r="L478" s="17" t="s">
        <v>2778</v>
      </c>
      <c r="M478" s="17">
        <v>22955.0</v>
      </c>
      <c r="N478" s="17">
        <v>10731.0</v>
      </c>
      <c r="O478" s="17" t="s">
        <v>2779</v>
      </c>
      <c r="P478" s="17">
        <v>0.0</v>
      </c>
      <c r="Q478" s="17" t="s">
        <v>2780</v>
      </c>
      <c r="R478" s="18" t="s">
        <v>2781</v>
      </c>
      <c r="S478" s="17">
        <v>88.0</v>
      </c>
      <c r="T478" s="17" t="s">
        <v>50</v>
      </c>
      <c r="U478" s="17" t="s">
        <v>51</v>
      </c>
      <c r="V478" s="17" t="s">
        <v>108</v>
      </c>
      <c r="W478" s="17">
        <v>9.0E7</v>
      </c>
      <c r="X478" s="17">
        <v>1998.0</v>
      </c>
      <c r="Y478" s="17">
        <v>496.0</v>
      </c>
      <c r="Z478" s="17">
        <v>5.6</v>
      </c>
      <c r="AA478" s="17">
        <v>1.85</v>
      </c>
      <c r="AB478" s="17">
        <v>0.0</v>
      </c>
    </row>
    <row r="479" ht="15.75" customHeight="1">
      <c r="A479" s="17" t="s">
        <v>53</v>
      </c>
      <c r="B479" s="17" t="s">
        <v>1700</v>
      </c>
      <c r="C479" s="17">
        <v>166.0</v>
      </c>
      <c r="D479" s="17">
        <v>99.0</v>
      </c>
      <c r="E479" s="17">
        <v>57.0</v>
      </c>
      <c r="F479" s="17">
        <v>820.0</v>
      </c>
      <c r="G479" s="17" t="s">
        <v>265</v>
      </c>
      <c r="H479" s="17">
        <v>20000.0</v>
      </c>
      <c r="I479" s="17">
        <v>6.9772969E7</v>
      </c>
      <c r="J479" s="17" t="s">
        <v>347</v>
      </c>
      <c r="K479" s="17" t="s">
        <v>276</v>
      </c>
      <c r="L479" s="17" t="s">
        <v>2782</v>
      </c>
      <c r="M479" s="17">
        <v>155532.0</v>
      </c>
      <c r="N479" s="17">
        <v>25942.0</v>
      </c>
      <c r="O479" s="17" t="s">
        <v>1059</v>
      </c>
      <c r="P479" s="17">
        <v>4.0</v>
      </c>
      <c r="Q479" s="17" t="s">
        <v>2783</v>
      </c>
      <c r="R479" s="18" t="s">
        <v>2784</v>
      </c>
      <c r="S479" s="17">
        <v>543.0</v>
      </c>
      <c r="T479" s="17" t="s">
        <v>50</v>
      </c>
      <c r="U479" s="17" t="s">
        <v>51</v>
      </c>
      <c r="V479" s="17" t="s">
        <v>598</v>
      </c>
      <c r="W479" s="17">
        <v>8.0E7</v>
      </c>
      <c r="X479" s="17">
        <v>2001.0</v>
      </c>
      <c r="Y479" s="17">
        <v>3000.0</v>
      </c>
      <c r="Z479" s="17">
        <v>6.5</v>
      </c>
      <c r="AA479" s="17">
        <v>2.35</v>
      </c>
      <c r="AB479" s="17">
        <v>0.0</v>
      </c>
    </row>
    <row r="480" ht="15.75" customHeight="1">
      <c r="A480" s="17" t="s">
        <v>53</v>
      </c>
      <c r="B480" s="17" t="s">
        <v>326</v>
      </c>
      <c r="C480" s="17">
        <v>137.0</v>
      </c>
      <c r="D480" s="17">
        <v>129.0</v>
      </c>
      <c r="E480" s="17">
        <v>258.0</v>
      </c>
      <c r="F480" s="17">
        <v>163.0</v>
      </c>
      <c r="G480" s="17" t="s">
        <v>2785</v>
      </c>
      <c r="H480" s="17">
        <v>2000.0</v>
      </c>
      <c r="I480" s="17">
        <v>4.5356386E7</v>
      </c>
      <c r="J480" s="17" t="s">
        <v>149</v>
      </c>
      <c r="K480" s="17" t="s">
        <v>2786</v>
      </c>
      <c r="L480" s="17" t="s">
        <v>2787</v>
      </c>
      <c r="M480" s="17">
        <v>71574.0</v>
      </c>
      <c r="N480" s="17">
        <v>2864.0</v>
      </c>
      <c r="O480" s="17" t="s">
        <v>2788</v>
      </c>
      <c r="P480" s="17">
        <v>1.0</v>
      </c>
      <c r="Q480" s="17" t="s">
        <v>2789</v>
      </c>
      <c r="R480" s="18" t="s">
        <v>2790</v>
      </c>
      <c r="S480" s="17">
        <v>244.0</v>
      </c>
      <c r="T480" s="17" t="s">
        <v>2791</v>
      </c>
      <c r="U480" s="17" t="s">
        <v>51</v>
      </c>
      <c r="V480" s="17" t="s">
        <v>108</v>
      </c>
      <c r="W480" s="17">
        <v>7.5E7</v>
      </c>
      <c r="X480" s="17">
        <v>2005.0</v>
      </c>
      <c r="Y480" s="17">
        <v>277.0</v>
      </c>
      <c r="Z480" s="17">
        <v>5.9</v>
      </c>
      <c r="AA480" s="17">
        <v>2.35</v>
      </c>
      <c r="AB480" s="17">
        <v>951.0</v>
      </c>
    </row>
    <row r="481" ht="15.75" customHeight="1">
      <c r="A481" s="17" t="s">
        <v>53</v>
      </c>
      <c r="B481" s="17" t="s">
        <v>2792</v>
      </c>
      <c r="C481" s="17">
        <v>121.0</v>
      </c>
      <c r="D481" s="17">
        <v>113.0</v>
      </c>
      <c r="E481" s="17">
        <v>25.0</v>
      </c>
      <c r="F481" s="17">
        <v>129.0</v>
      </c>
      <c r="G481" s="17" t="s">
        <v>2793</v>
      </c>
      <c r="H481" s="17">
        <v>49000.0</v>
      </c>
      <c r="I481" s="17">
        <v>5.5350897E7</v>
      </c>
      <c r="J481" s="17" t="s">
        <v>700</v>
      </c>
      <c r="K481" s="17" t="s">
        <v>824</v>
      </c>
      <c r="L481" s="17" t="s">
        <v>2794</v>
      </c>
      <c r="M481" s="17">
        <v>83560.0</v>
      </c>
      <c r="N481" s="17">
        <v>49631.0</v>
      </c>
      <c r="O481" s="17" t="s">
        <v>2795</v>
      </c>
      <c r="P481" s="17">
        <v>1.0</v>
      </c>
      <c r="Q481" s="17" t="s">
        <v>2796</v>
      </c>
      <c r="R481" s="18" t="s">
        <v>2797</v>
      </c>
      <c r="S481" s="17">
        <v>619.0</v>
      </c>
      <c r="T481" s="17" t="s">
        <v>50</v>
      </c>
      <c r="U481" s="17" t="s">
        <v>51</v>
      </c>
      <c r="V481" s="17" t="s">
        <v>52</v>
      </c>
      <c r="W481" s="17">
        <v>8.5E7</v>
      </c>
      <c r="X481" s="17">
        <v>1998.0</v>
      </c>
      <c r="Y481" s="17">
        <v>448.0</v>
      </c>
      <c r="Z481" s="17">
        <v>7.0</v>
      </c>
      <c r="AA481" s="17">
        <v>2.35</v>
      </c>
      <c r="AB481" s="17">
        <v>32000.0</v>
      </c>
    </row>
    <row r="482" ht="15.75" customHeight="1">
      <c r="A482" s="17" t="s">
        <v>53</v>
      </c>
      <c r="B482" s="17" t="s">
        <v>2798</v>
      </c>
      <c r="C482" s="17">
        <v>87.0</v>
      </c>
      <c r="D482" s="17">
        <v>90.0</v>
      </c>
      <c r="E482" s="17">
        <v>65.0</v>
      </c>
      <c r="F482" s="17">
        <v>658.0</v>
      </c>
      <c r="G482" s="17" t="s">
        <v>1969</v>
      </c>
      <c r="H482" s="17">
        <v>11000.0</v>
      </c>
      <c r="I482" s="17">
        <v>3.9442871E7</v>
      </c>
      <c r="J482" s="17" t="s">
        <v>2799</v>
      </c>
      <c r="K482" s="17" t="s">
        <v>2193</v>
      </c>
      <c r="L482" s="17" t="s">
        <v>2800</v>
      </c>
      <c r="M482" s="17">
        <v>80639.0</v>
      </c>
      <c r="N482" s="17">
        <v>25190.0</v>
      </c>
      <c r="O482" s="17" t="s">
        <v>2801</v>
      </c>
      <c r="P482" s="17">
        <v>0.0</v>
      </c>
      <c r="Q482" s="17" t="s">
        <v>2802</v>
      </c>
      <c r="R482" s="18" t="s">
        <v>2803</v>
      </c>
      <c r="S482" s="17">
        <v>237.0</v>
      </c>
      <c r="T482" s="17" t="s">
        <v>50</v>
      </c>
      <c r="U482" s="17" t="s">
        <v>51</v>
      </c>
      <c r="V482" s="17" t="s">
        <v>52</v>
      </c>
      <c r="W482" s="17">
        <v>8.0E7</v>
      </c>
      <c r="X482" s="17">
        <v>2000.0</v>
      </c>
      <c r="Y482" s="17">
        <v>11000.0</v>
      </c>
      <c r="Z482" s="17">
        <v>5.3</v>
      </c>
      <c r="AA482" s="17">
        <v>1.85</v>
      </c>
      <c r="AB482" s="17">
        <v>0.0</v>
      </c>
    </row>
    <row r="483" ht="15.75" customHeight="1">
      <c r="A483" s="17" t="s">
        <v>53</v>
      </c>
      <c r="B483" s="17" t="s">
        <v>2804</v>
      </c>
      <c r="C483" s="17">
        <v>233.0</v>
      </c>
      <c r="D483" s="17">
        <v>118.0</v>
      </c>
      <c r="E483" s="17">
        <v>0.0</v>
      </c>
      <c r="F483" s="17">
        <v>871.0</v>
      </c>
      <c r="G483" s="17" t="s">
        <v>476</v>
      </c>
      <c r="H483" s="17">
        <v>13000.0</v>
      </c>
      <c r="I483" s="17">
        <v>3.7899638E7</v>
      </c>
      <c r="J483" s="17" t="s">
        <v>2805</v>
      </c>
      <c r="K483" s="17" t="s">
        <v>1170</v>
      </c>
      <c r="L483" s="17" t="s">
        <v>2806</v>
      </c>
      <c r="M483" s="17">
        <v>98472.0</v>
      </c>
      <c r="N483" s="17">
        <v>27114.0</v>
      </c>
      <c r="O483" s="17" t="s">
        <v>1223</v>
      </c>
      <c r="P483" s="17">
        <v>2.0</v>
      </c>
      <c r="Q483" s="17" t="s">
        <v>2807</v>
      </c>
      <c r="R483" s="18" t="s">
        <v>2808</v>
      </c>
      <c r="S483" s="17">
        <v>492.0</v>
      </c>
      <c r="T483" s="17" t="s">
        <v>50</v>
      </c>
      <c r="U483" s="17" t="s">
        <v>51</v>
      </c>
      <c r="V483" s="17" t="s">
        <v>52</v>
      </c>
      <c r="W483" s="17">
        <v>8.8E7</v>
      </c>
      <c r="X483" s="17">
        <v>2005.0</v>
      </c>
      <c r="Y483" s="17">
        <v>13000.0</v>
      </c>
      <c r="Z483" s="17">
        <v>5.9</v>
      </c>
      <c r="AA483" s="17">
        <v>1.85</v>
      </c>
      <c r="AB483" s="17">
        <v>0.0</v>
      </c>
    </row>
    <row r="484" ht="15.75" customHeight="1">
      <c r="A484" s="17" t="s">
        <v>53</v>
      </c>
      <c r="B484" s="17" t="s">
        <v>268</v>
      </c>
      <c r="C484" s="17">
        <v>132.0</v>
      </c>
      <c r="D484" s="17">
        <v>106.0</v>
      </c>
      <c r="E484" s="17">
        <v>13000.0</v>
      </c>
      <c r="F484" s="17">
        <v>733.0</v>
      </c>
      <c r="G484" s="17" t="s">
        <v>971</v>
      </c>
      <c r="H484" s="17">
        <v>20000.0</v>
      </c>
      <c r="I484" s="17">
        <v>3.7754208E7</v>
      </c>
      <c r="J484" s="17" t="s">
        <v>1917</v>
      </c>
      <c r="K484" s="17" t="s">
        <v>854</v>
      </c>
      <c r="L484" s="17" t="s">
        <v>2809</v>
      </c>
      <c r="M484" s="17">
        <v>172217.0</v>
      </c>
      <c r="N484" s="17">
        <v>22590.0</v>
      </c>
      <c r="O484" s="17" t="s">
        <v>1149</v>
      </c>
      <c r="P484" s="17">
        <v>3.0</v>
      </c>
      <c r="Q484" s="17" t="s">
        <v>2810</v>
      </c>
      <c r="R484" s="18" t="s">
        <v>2811</v>
      </c>
      <c r="S484" s="17">
        <v>405.0</v>
      </c>
      <c r="T484" s="17" t="s">
        <v>50</v>
      </c>
      <c r="U484" s="17" t="s">
        <v>51</v>
      </c>
      <c r="V484" s="17" t="s">
        <v>52</v>
      </c>
      <c r="W484" s="17">
        <v>7.0E7</v>
      </c>
      <c r="X484" s="17">
        <v>1996.0</v>
      </c>
      <c r="Y484" s="17">
        <v>770.0</v>
      </c>
      <c r="Z484" s="17">
        <v>6.3</v>
      </c>
      <c r="AA484" s="17">
        <v>2.35</v>
      </c>
      <c r="AB484" s="17">
        <v>0.0</v>
      </c>
    </row>
    <row r="485" ht="15.75" customHeight="1">
      <c r="A485" s="17" t="s">
        <v>53</v>
      </c>
      <c r="B485" s="17" t="s">
        <v>2812</v>
      </c>
      <c r="C485" s="17">
        <v>63.0</v>
      </c>
      <c r="D485" s="17">
        <v>81.0</v>
      </c>
      <c r="E485" s="17">
        <v>92.0</v>
      </c>
      <c r="F485" s="17">
        <v>8.0</v>
      </c>
      <c r="G485" s="17" t="s">
        <v>2813</v>
      </c>
      <c r="H485" s="17">
        <v>23.0</v>
      </c>
      <c r="I485" s="17" t="s">
        <v>41</v>
      </c>
      <c r="J485" s="17" t="s">
        <v>2814</v>
      </c>
      <c r="K485" s="17" t="s">
        <v>2815</v>
      </c>
      <c r="L485" s="17" t="s">
        <v>2816</v>
      </c>
      <c r="M485" s="17">
        <v>979.0</v>
      </c>
      <c r="N485" s="17">
        <v>54.0</v>
      </c>
      <c r="O485" s="17" t="s">
        <v>2817</v>
      </c>
      <c r="P485" s="17">
        <v>0.0</v>
      </c>
      <c r="Q485" s="17" t="s">
        <v>2818</v>
      </c>
      <c r="R485" s="18" t="s">
        <v>2819</v>
      </c>
      <c r="S485" s="17">
        <v>3.0</v>
      </c>
      <c r="T485" s="17" t="s">
        <v>1477</v>
      </c>
      <c r="U485" s="17" t="s">
        <v>1478</v>
      </c>
      <c r="V485" s="17" t="s">
        <v>41</v>
      </c>
      <c r="W485" s="17" t="s">
        <v>41</v>
      </c>
      <c r="X485" s="17">
        <v>2015.0</v>
      </c>
      <c r="Y485" s="17">
        <v>21.0</v>
      </c>
      <c r="Z485" s="17">
        <v>6.4</v>
      </c>
      <c r="AA485" s="17">
        <v>2.35</v>
      </c>
      <c r="AB485" s="17">
        <v>257.0</v>
      </c>
    </row>
    <row r="486" ht="15.75" customHeight="1">
      <c r="A486" s="17" t="s">
        <v>53</v>
      </c>
      <c r="B486" s="17" t="s">
        <v>975</v>
      </c>
      <c r="C486" s="17">
        <v>95.0</v>
      </c>
      <c r="D486" s="17">
        <v>117.0</v>
      </c>
      <c r="E486" s="17">
        <v>93.0</v>
      </c>
      <c r="F486" s="17">
        <v>904.0</v>
      </c>
      <c r="G486" s="17" t="s">
        <v>2820</v>
      </c>
      <c r="H486" s="17">
        <v>12000.0</v>
      </c>
      <c r="I486" s="17">
        <v>2.7779888E7</v>
      </c>
      <c r="J486" s="17" t="s">
        <v>725</v>
      </c>
      <c r="K486" s="17" t="s">
        <v>775</v>
      </c>
      <c r="L486" s="17" t="s">
        <v>2821</v>
      </c>
      <c r="M486" s="17">
        <v>55913.0</v>
      </c>
      <c r="N486" s="17">
        <v>14831.0</v>
      </c>
      <c r="O486" s="17" t="s">
        <v>2822</v>
      </c>
      <c r="P486" s="17">
        <v>2.0</v>
      </c>
      <c r="Q486" s="17" t="s">
        <v>2823</v>
      </c>
      <c r="R486" s="18" t="s">
        <v>2824</v>
      </c>
      <c r="S486" s="17">
        <v>182.0</v>
      </c>
      <c r="T486" s="17" t="s">
        <v>50</v>
      </c>
      <c r="U486" s="17" t="s">
        <v>51</v>
      </c>
      <c r="V486" s="17" t="s">
        <v>598</v>
      </c>
      <c r="W486" s="17" t="s">
        <v>41</v>
      </c>
      <c r="X486" s="17">
        <v>1997.0</v>
      </c>
      <c r="Y486" s="17">
        <v>1000.0</v>
      </c>
      <c r="Z486" s="17">
        <v>6.9</v>
      </c>
      <c r="AA486" s="17">
        <v>2.35</v>
      </c>
      <c r="AB486" s="17">
        <v>0.0</v>
      </c>
    </row>
    <row r="487" ht="15.75" customHeight="1">
      <c r="A487" s="17" t="s">
        <v>53</v>
      </c>
      <c r="B487" s="17" t="s">
        <v>659</v>
      </c>
      <c r="C487" s="17">
        <v>258.0</v>
      </c>
      <c r="D487" s="17">
        <v>89.0</v>
      </c>
      <c r="E487" s="17">
        <v>84.0</v>
      </c>
      <c r="F487" s="17">
        <v>1000.0</v>
      </c>
      <c r="G487" s="17" t="s">
        <v>2825</v>
      </c>
      <c r="H487" s="17">
        <v>13000.0</v>
      </c>
      <c r="I487" s="17">
        <v>3.8542418E7</v>
      </c>
      <c r="J487" s="17" t="s">
        <v>2826</v>
      </c>
      <c r="K487" s="17" t="s">
        <v>990</v>
      </c>
      <c r="L487" s="17" t="s">
        <v>2827</v>
      </c>
      <c r="M487" s="17">
        <v>151424.0</v>
      </c>
      <c r="N487" s="17">
        <v>18132.0</v>
      </c>
      <c r="O487" s="17" t="s">
        <v>2828</v>
      </c>
      <c r="P487" s="17">
        <v>5.0</v>
      </c>
      <c r="Q487" s="17" t="s">
        <v>2829</v>
      </c>
      <c r="R487" s="18" t="s">
        <v>2830</v>
      </c>
      <c r="S487" s="17">
        <v>252.0</v>
      </c>
      <c r="T487" s="17" t="s">
        <v>50</v>
      </c>
      <c r="U487" s="17" t="s">
        <v>51</v>
      </c>
      <c r="V487" s="17" t="s">
        <v>52</v>
      </c>
      <c r="W487" s="17">
        <v>8.0E7</v>
      </c>
      <c r="X487" s="17">
        <v>2009.0</v>
      </c>
      <c r="Y487" s="17">
        <v>1000.0</v>
      </c>
      <c r="Z487" s="17">
        <v>6.3</v>
      </c>
      <c r="AA487" s="17">
        <v>2.35</v>
      </c>
      <c r="AB487" s="17">
        <v>0.0</v>
      </c>
    </row>
    <row r="488" ht="15.75" customHeight="1">
      <c r="A488" s="17" t="s">
        <v>53</v>
      </c>
      <c r="B488" s="17" t="s">
        <v>1502</v>
      </c>
      <c r="C488" s="17">
        <v>162.0</v>
      </c>
      <c r="D488" s="17">
        <v>145.0</v>
      </c>
      <c r="E488" s="17">
        <v>79.0</v>
      </c>
      <c r="F488" s="17">
        <v>183.0</v>
      </c>
      <c r="G488" s="17" t="s">
        <v>2831</v>
      </c>
      <c r="H488" s="17">
        <v>981.0</v>
      </c>
      <c r="I488" s="17">
        <v>3.4566746E7</v>
      </c>
      <c r="J488" s="17" t="s">
        <v>2832</v>
      </c>
      <c r="K488" s="17" t="s">
        <v>365</v>
      </c>
      <c r="L488" s="17" t="s">
        <v>2833</v>
      </c>
      <c r="M488" s="17">
        <v>45231.0</v>
      </c>
      <c r="N488" s="17">
        <v>1825.0</v>
      </c>
      <c r="O488" s="17" t="s">
        <v>2834</v>
      </c>
      <c r="P488" s="17">
        <v>1.0</v>
      </c>
      <c r="Q488" s="17" t="s">
        <v>2835</v>
      </c>
      <c r="R488" s="18" t="s">
        <v>2836</v>
      </c>
      <c r="S488" s="17">
        <v>315.0</v>
      </c>
      <c r="T488" s="17" t="s">
        <v>50</v>
      </c>
      <c r="U488" s="17" t="s">
        <v>51</v>
      </c>
      <c r="V488" s="17" t="s">
        <v>52</v>
      </c>
      <c r="W488" s="17">
        <v>8.0E7</v>
      </c>
      <c r="X488" s="17">
        <v>2000.0</v>
      </c>
      <c r="Y488" s="17">
        <v>274.0</v>
      </c>
      <c r="Z488" s="17">
        <v>7.3</v>
      </c>
      <c r="AA488" s="17">
        <v>1.85</v>
      </c>
      <c r="AB488" s="17">
        <v>0.0</v>
      </c>
    </row>
    <row r="489" ht="15.75" customHeight="1">
      <c r="A489" s="17" t="s">
        <v>53</v>
      </c>
      <c r="B489" s="17" t="s">
        <v>512</v>
      </c>
      <c r="C489" s="17">
        <v>61.0</v>
      </c>
      <c r="D489" s="17">
        <v>114.0</v>
      </c>
      <c r="E489" s="17">
        <v>357.0</v>
      </c>
      <c r="F489" s="17">
        <v>366.0</v>
      </c>
      <c r="G489" s="17" t="s">
        <v>2837</v>
      </c>
      <c r="H489" s="17">
        <v>13000.0</v>
      </c>
      <c r="I489" s="17">
        <v>3.2885565E7</v>
      </c>
      <c r="J489" s="17" t="s">
        <v>725</v>
      </c>
      <c r="K489" s="17" t="s">
        <v>1797</v>
      </c>
      <c r="L489" s="17" t="s">
        <v>2838</v>
      </c>
      <c r="M489" s="17">
        <v>53132.0</v>
      </c>
      <c r="N489" s="17">
        <v>25126.0</v>
      </c>
      <c r="O489" s="17" t="s">
        <v>2839</v>
      </c>
      <c r="P489" s="17">
        <v>0.0</v>
      </c>
      <c r="Q489" s="17" t="s">
        <v>2840</v>
      </c>
      <c r="R489" s="18" t="s">
        <v>2841</v>
      </c>
      <c r="S489" s="17">
        <v>101.0</v>
      </c>
      <c r="T489" s="17" t="s">
        <v>50</v>
      </c>
      <c r="U489" s="17" t="s">
        <v>51</v>
      </c>
      <c r="V489" s="17" t="s">
        <v>52</v>
      </c>
      <c r="W489" s="17">
        <v>8.0E7</v>
      </c>
      <c r="X489" s="17">
        <v>1996.0</v>
      </c>
      <c r="Y489" s="17">
        <v>10000.0</v>
      </c>
      <c r="Z489" s="17">
        <v>5.8</v>
      </c>
      <c r="AA489" s="17">
        <v>1.85</v>
      </c>
      <c r="AB489" s="17">
        <v>0.0</v>
      </c>
    </row>
    <row r="490" ht="15.75" customHeight="1">
      <c r="A490" s="17" t="s">
        <v>53</v>
      </c>
      <c r="B490" s="17" t="s">
        <v>2842</v>
      </c>
      <c r="C490" s="17">
        <v>113.0</v>
      </c>
      <c r="D490" s="17">
        <v>87.0</v>
      </c>
      <c r="E490" s="17">
        <v>43.0</v>
      </c>
      <c r="F490" s="17">
        <v>210.0</v>
      </c>
      <c r="G490" s="17" t="s">
        <v>2843</v>
      </c>
      <c r="H490" s="17">
        <v>882.0</v>
      </c>
      <c r="I490" s="17">
        <v>3.6073232E7</v>
      </c>
      <c r="J490" s="17" t="s">
        <v>2844</v>
      </c>
      <c r="K490" s="17" t="s">
        <v>2845</v>
      </c>
      <c r="L490" s="17" t="s">
        <v>2846</v>
      </c>
      <c r="M490" s="17">
        <v>8913.0</v>
      </c>
      <c r="N490" s="17">
        <v>1971.0</v>
      </c>
      <c r="O490" s="17" t="s">
        <v>2847</v>
      </c>
      <c r="P490" s="17">
        <v>0.0</v>
      </c>
      <c r="Q490" s="17" t="s">
        <v>2848</v>
      </c>
      <c r="R490" s="18" t="s">
        <v>2849</v>
      </c>
      <c r="S490" s="17">
        <v>66.0</v>
      </c>
      <c r="T490" s="17" t="s">
        <v>50</v>
      </c>
      <c r="U490" s="17" t="s">
        <v>51</v>
      </c>
      <c r="V490" s="17" t="s">
        <v>108</v>
      </c>
      <c r="W490" s="17">
        <v>8.0E7</v>
      </c>
      <c r="X490" s="17">
        <v>2013.0</v>
      </c>
      <c r="Y490" s="17">
        <v>396.0</v>
      </c>
      <c r="Z490" s="17">
        <v>5.2</v>
      </c>
      <c r="AA490" s="17">
        <v>2.35</v>
      </c>
      <c r="AB490" s="17">
        <v>0.0</v>
      </c>
    </row>
    <row r="491" ht="15.75" customHeight="1">
      <c r="A491" s="17" t="s">
        <v>53</v>
      </c>
      <c r="B491" s="17" t="s">
        <v>2850</v>
      </c>
      <c r="C491" s="17">
        <v>174.0</v>
      </c>
      <c r="D491" s="17">
        <v>119.0</v>
      </c>
      <c r="E491" s="17">
        <v>64.0</v>
      </c>
      <c r="F491" s="17">
        <v>41.0</v>
      </c>
      <c r="G491" s="17" t="s">
        <v>2248</v>
      </c>
      <c r="H491" s="17">
        <v>743.0</v>
      </c>
      <c r="I491" s="17">
        <v>2.1471685E7</v>
      </c>
      <c r="J491" s="17" t="s">
        <v>86</v>
      </c>
      <c r="K491" s="17" t="s">
        <v>2851</v>
      </c>
      <c r="L491" s="17" t="s">
        <v>2852</v>
      </c>
      <c r="M491" s="17">
        <v>65464.0</v>
      </c>
      <c r="N491" s="17">
        <v>971.0</v>
      </c>
      <c r="O491" s="17" t="s">
        <v>2853</v>
      </c>
      <c r="P491" s="17">
        <v>0.0</v>
      </c>
      <c r="Q491" s="17" t="s">
        <v>2854</v>
      </c>
      <c r="R491" s="18" t="s">
        <v>2855</v>
      </c>
      <c r="S491" s="17">
        <v>1308.0</v>
      </c>
      <c r="T491" s="17" t="s">
        <v>50</v>
      </c>
      <c r="U491" s="17" t="s">
        <v>51</v>
      </c>
      <c r="V491" s="17" t="s">
        <v>52</v>
      </c>
      <c r="W491" s="17">
        <v>4.4E7</v>
      </c>
      <c r="X491" s="17">
        <v>2000.0</v>
      </c>
      <c r="Y491" s="17">
        <v>117.0</v>
      </c>
      <c r="Z491" s="17">
        <v>2.4</v>
      </c>
      <c r="AA491" s="17">
        <v>2.35</v>
      </c>
      <c r="AB491" s="17">
        <v>0.0</v>
      </c>
    </row>
    <row r="492" ht="15.75" customHeight="1">
      <c r="A492" s="17" t="s">
        <v>53</v>
      </c>
      <c r="B492" s="17" t="s">
        <v>2856</v>
      </c>
      <c r="C492" s="17">
        <v>101.0</v>
      </c>
      <c r="D492" s="17">
        <v>91.0</v>
      </c>
      <c r="E492" s="17">
        <v>287.0</v>
      </c>
      <c r="F492" s="17">
        <v>695.0</v>
      </c>
      <c r="G492" s="17" t="s">
        <v>2857</v>
      </c>
      <c r="H492" s="17">
        <v>3000.0</v>
      </c>
      <c r="I492" s="17">
        <v>2.095082E7</v>
      </c>
      <c r="J492" s="17" t="s">
        <v>1190</v>
      </c>
      <c r="K492" s="17" t="s">
        <v>513</v>
      </c>
      <c r="L492" s="17" t="s">
        <v>2858</v>
      </c>
      <c r="M492" s="17">
        <v>24183.0</v>
      </c>
      <c r="N492" s="17">
        <v>5593.0</v>
      </c>
      <c r="O492" s="17" t="s">
        <v>2859</v>
      </c>
      <c r="P492" s="17">
        <v>4.0</v>
      </c>
      <c r="Q492" s="17" t="s">
        <v>2860</v>
      </c>
      <c r="R492" s="18" t="s">
        <v>2861</v>
      </c>
      <c r="S492" s="17">
        <v>160.0</v>
      </c>
      <c r="T492" s="17" t="s">
        <v>50</v>
      </c>
      <c r="U492" s="17" t="s">
        <v>780</v>
      </c>
      <c r="V492" s="17" t="s">
        <v>108</v>
      </c>
      <c r="W492" s="17">
        <v>8.0E7</v>
      </c>
      <c r="X492" s="17">
        <v>2003.0</v>
      </c>
      <c r="Y492" s="17">
        <v>739.0</v>
      </c>
      <c r="Z492" s="17">
        <v>5.7</v>
      </c>
      <c r="AA492" s="17">
        <v>2.35</v>
      </c>
      <c r="AB492" s="17">
        <v>665.0</v>
      </c>
    </row>
    <row r="493" ht="15.75" customHeight="1">
      <c r="A493" s="17" t="s">
        <v>760</v>
      </c>
      <c r="B493" s="17" t="s">
        <v>170</v>
      </c>
      <c r="C493" s="17">
        <v>205.0</v>
      </c>
      <c r="D493" s="17">
        <v>118.0</v>
      </c>
      <c r="E493" s="17">
        <v>252.0</v>
      </c>
      <c r="F493" s="17">
        <v>30.0</v>
      </c>
      <c r="G493" s="17" t="s">
        <v>2862</v>
      </c>
      <c r="H493" s="17">
        <v>529.0</v>
      </c>
      <c r="I493" s="17">
        <v>1.9673424E7</v>
      </c>
      <c r="J493" s="17" t="s">
        <v>2863</v>
      </c>
      <c r="K493" s="17" t="s">
        <v>2864</v>
      </c>
      <c r="L493" s="17" t="s">
        <v>2865</v>
      </c>
      <c r="M493" s="17">
        <v>37446.0</v>
      </c>
      <c r="N493" s="17">
        <v>619.0</v>
      </c>
      <c r="O493" s="17" t="s">
        <v>2866</v>
      </c>
      <c r="P493" s="17">
        <v>4.0</v>
      </c>
      <c r="Q493" s="17" t="s">
        <v>2867</v>
      </c>
      <c r="R493" s="18" t="s">
        <v>2868</v>
      </c>
      <c r="S493" s="17">
        <v>232.0</v>
      </c>
      <c r="T493" s="17" t="s">
        <v>50</v>
      </c>
      <c r="U493" s="17" t="s">
        <v>51</v>
      </c>
      <c r="V493" s="17" t="s">
        <v>52</v>
      </c>
      <c r="W493" s="17">
        <v>8.0E7</v>
      </c>
      <c r="X493" s="17">
        <v>2009.0</v>
      </c>
      <c r="Y493" s="17">
        <v>48.0</v>
      </c>
      <c r="Z493" s="17">
        <v>5.8</v>
      </c>
      <c r="AA493" s="17">
        <v>2.35</v>
      </c>
      <c r="AB493" s="17">
        <v>0.0</v>
      </c>
    </row>
    <row r="494" ht="15.75" customHeight="1">
      <c r="A494" s="17" t="s">
        <v>53</v>
      </c>
      <c r="B494" s="17" t="s">
        <v>1071</v>
      </c>
      <c r="C494" s="17">
        <v>123.0</v>
      </c>
      <c r="D494" s="17">
        <v>116.0</v>
      </c>
      <c r="E494" s="17">
        <v>503.0</v>
      </c>
      <c r="F494" s="17">
        <v>982.0</v>
      </c>
      <c r="G494" s="17" t="s">
        <v>654</v>
      </c>
      <c r="H494" s="17">
        <v>23000.0</v>
      </c>
      <c r="I494" s="17">
        <v>1.9480739E7</v>
      </c>
      <c r="J494" s="17" t="s">
        <v>86</v>
      </c>
      <c r="K494" s="17" t="s">
        <v>346</v>
      </c>
      <c r="L494" s="17" t="s">
        <v>2869</v>
      </c>
      <c r="M494" s="17">
        <v>53057.0</v>
      </c>
      <c r="N494" s="17">
        <v>43887.0</v>
      </c>
      <c r="O494" s="17" t="s">
        <v>2655</v>
      </c>
      <c r="P494" s="17">
        <v>0.0</v>
      </c>
      <c r="Q494" s="17" t="s">
        <v>2870</v>
      </c>
      <c r="R494" s="18" t="s">
        <v>2871</v>
      </c>
      <c r="S494" s="17">
        <v>457.0</v>
      </c>
      <c r="T494" s="17" t="s">
        <v>50</v>
      </c>
      <c r="U494" s="17" t="s">
        <v>51</v>
      </c>
      <c r="V494" s="17" t="s">
        <v>52</v>
      </c>
      <c r="W494" s="17">
        <v>8.0E7</v>
      </c>
      <c r="X494" s="17">
        <v>2003.0</v>
      </c>
      <c r="Y494" s="17">
        <v>18000.0</v>
      </c>
      <c r="Z494" s="17">
        <v>5.6</v>
      </c>
      <c r="AA494" s="17">
        <v>2.35</v>
      </c>
      <c r="AB494" s="17">
        <v>0.0</v>
      </c>
    </row>
    <row r="495" ht="15.75" customHeight="1">
      <c r="A495" s="17" t="s">
        <v>53</v>
      </c>
      <c r="B495" s="17" t="s">
        <v>2872</v>
      </c>
      <c r="C495" s="17">
        <v>79.0</v>
      </c>
      <c r="D495" s="17">
        <v>177.0</v>
      </c>
      <c r="E495" s="17">
        <v>0.0</v>
      </c>
      <c r="F495" s="17">
        <v>582.0</v>
      </c>
      <c r="G495" s="17" t="s">
        <v>2873</v>
      </c>
      <c r="H495" s="17">
        <v>766.0</v>
      </c>
      <c r="I495" s="17">
        <v>1.7593391E7</v>
      </c>
      <c r="J495" s="17" t="s">
        <v>584</v>
      </c>
      <c r="K495" s="17" t="s">
        <v>2032</v>
      </c>
      <c r="L495" s="17" t="s">
        <v>2874</v>
      </c>
      <c r="M495" s="17">
        <v>56403.0</v>
      </c>
      <c r="N495" s="17">
        <v>4346.0</v>
      </c>
      <c r="O495" s="17" t="s">
        <v>2875</v>
      </c>
      <c r="P495" s="17">
        <v>1.0</v>
      </c>
      <c r="Q495" s="17" t="s">
        <v>2876</v>
      </c>
      <c r="R495" s="18" t="s">
        <v>2877</v>
      </c>
      <c r="S495" s="17">
        <v>376.0</v>
      </c>
      <c r="T495" s="17" t="s">
        <v>50</v>
      </c>
      <c r="U495" s="17" t="s">
        <v>51</v>
      </c>
      <c r="V495" s="17" t="s">
        <v>598</v>
      </c>
      <c r="W495" s="17">
        <v>8.0E7</v>
      </c>
      <c r="X495" s="17">
        <v>1997.0</v>
      </c>
      <c r="Y495" s="17">
        <v>674.0</v>
      </c>
      <c r="Z495" s="17">
        <v>6.0</v>
      </c>
      <c r="AA495" s="17">
        <v>2.35</v>
      </c>
      <c r="AB495" s="17">
        <v>0.0</v>
      </c>
    </row>
    <row r="496" ht="15.75" customHeight="1">
      <c r="A496" s="17" t="s">
        <v>53</v>
      </c>
      <c r="B496" s="17" t="s">
        <v>858</v>
      </c>
      <c r="C496" s="17">
        <v>61.0</v>
      </c>
      <c r="D496" s="17">
        <v>97.0</v>
      </c>
      <c r="E496" s="17">
        <v>750.0</v>
      </c>
      <c r="F496" s="17">
        <v>231.0</v>
      </c>
      <c r="G496" s="17" t="s">
        <v>2328</v>
      </c>
      <c r="H496" s="17">
        <v>1000.0</v>
      </c>
      <c r="I496" s="17">
        <v>1.8318E7</v>
      </c>
      <c r="J496" s="17" t="s">
        <v>2462</v>
      </c>
      <c r="K496" s="17" t="s">
        <v>2878</v>
      </c>
      <c r="L496" s="17" t="s">
        <v>2879</v>
      </c>
      <c r="M496" s="17">
        <v>24868.0</v>
      </c>
      <c r="N496" s="17">
        <v>2521.0</v>
      </c>
      <c r="O496" s="17" t="s">
        <v>2880</v>
      </c>
      <c r="P496" s="17">
        <v>0.0</v>
      </c>
      <c r="Q496" s="17" t="s">
        <v>2881</v>
      </c>
      <c r="R496" s="18" t="s">
        <v>2882</v>
      </c>
      <c r="S496" s="17">
        <v>216.0</v>
      </c>
      <c r="T496" s="17" t="s">
        <v>50</v>
      </c>
      <c r="U496" s="17" t="s">
        <v>383</v>
      </c>
      <c r="V496" s="17" t="s">
        <v>290</v>
      </c>
      <c r="W496" s="17">
        <v>8.0E7</v>
      </c>
      <c r="X496" s="17">
        <v>1998.0</v>
      </c>
      <c r="Y496" s="17">
        <v>971.0</v>
      </c>
      <c r="Z496" s="17">
        <v>5.8</v>
      </c>
      <c r="AA496" s="17">
        <v>1.85</v>
      </c>
      <c r="AB496" s="17">
        <v>964.0</v>
      </c>
    </row>
    <row r="497" ht="15.75" customHeight="1">
      <c r="A497" s="17" t="s">
        <v>53</v>
      </c>
      <c r="B497" s="17" t="s">
        <v>1089</v>
      </c>
      <c r="C497" s="17">
        <v>202.0</v>
      </c>
      <c r="D497" s="17">
        <v>106.0</v>
      </c>
      <c r="E497" s="17">
        <v>42.0</v>
      </c>
      <c r="F497" s="17">
        <v>612.0</v>
      </c>
      <c r="G497" s="17" t="s">
        <v>2883</v>
      </c>
      <c r="H497" s="17">
        <v>14000.0</v>
      </c>
      <c r="I497" s="17">
        <v>2.735609E7</v>
      </c>
      <c r="J497" s="17" t="s">
        <v>56</v>
      </c>
      <c r="K497" s="17" t="s">
        <v>350</v>
      </c>
      <c r="L497" s="17" t="s">
        <v>2884</v>
      </c>
      <c r="M497" s="17">
        <v>58752.0</v>
      </c>
      <c r="N497" s="17">
        <v>16922.0</v>
      </c>
      <c r="O497" s="17" t="s">
        <v>2885</v>
      </c>
      <c r="P497" s="17">
        <v>0.0</v>
      </c>
      <c r="Q497" s="17" t="s">
        <v>2886</v>
      </c>
      <c r="R497" s="18" t="s">
        <v>2887</v>
      </c>
      <c r="S497" s="17">
        <v>117.0</v>
      </c>
      <c r="T497" s="17" t="s">
        <v>50</v>
      </c>
      <c r="U497" s="17" t="s">
        <v>51</v>
      </c>
      <c r="V497" s="17" t="s">
        <v>52</v>
      </c>
      <c r="W497" s="17">
        <v>9.0E7</v>
      </c>
      <c r="X497" s="17">
        <v>2015.0</v>
      </c>
      <c r="Y497" s="17">
        <v>788.0</v>
      </c>
      <c r="Z497" s="17">
        <v>6.0</v>
      </c>
      <c r="AA497" s="17">
        <v>2.35</v>
      </c>
      <c r="AB497" s="17">
        <v>21000.0</v>
      </c>
    </row>
    <row r="498" ht="15.75" customHeight="1">
      <c r="A498" s="17" t="s">
        <v>53</v>
      </c>
      <c r="B498" s="17" t="s">
        <v>2888</v>
      </c>
      <c r="C498" s="17">
        <v>145.0</v>
      </c>
      <c r="D498" s="17">
        <v>106.0</v>
      </c>
      <c r="E498" s="17">
        <v>14.0</v>
      </c>
      <c r="F498" s="17">
        <v>0.0</v>
      </c>
      <c r="G498" s="17" t="s">
        <v>2889</v>
      </c>
      <c r="H498" s="17">
        <v>2.0</v>
      </c>
      <c r="I498" s="17">
        <v>1.7473245E7</v>
      </c>
      <c r="J498" s="17" t="s">
        <v>2826</v>
      </c>
      <c r="K498" s="17" t="s">
        <v>2890</v>
      </c>
      <c r="L498" s="17" t="s">
        <v>2891</v>
      </c>
      <c r="M498" s="17">
        <v>47612.0</v>
      </c>
      <c r="N498" s="17">
        <v>2.0</v>
      </c>
      <c r="O498" s="17" t="s">
        <v>2892</v>
      </c>
      <c r="P498" s="17">
        <v>1.0</v>
      </c>
      <c r="Q498" s="17" t="s">
        <v>2893</v>
      </c>
      <c r="R498" s="18" t="s">
        <v>2894</v>
      </c>
      <c r="S498" s="17">
        <v>348.0</v>
      </c>
      <c r="T498" s="17" t="s">
        <v>50</v>
      </c>
      <c r="U498" s="17" t="s">
        <v>51</v>
      </c>
      <c r="V498" s="17" t="s">
        <v>52</v>
      </c>
      <c r="W498" s="17">
        <v>7.0E7</v>
      </c>
      <c r="X498" s="17">
        <v>2000.0</v>
      </c>
      <c r="Y498" s="17">
        <v>0.0</v>
      </c>
      <c r="Z498" s="17">
        <v>5.7</v>
      </c>
      <c r="AA498" s="17">
        <v>2.35</v>
      </c>
      <c r="AB498" s="17">
        <v>995.0</v>
      </c>
    </row>
    <row r="499" ht="15.75" customHeight="1">
      <c r="A499" s="17" t="s">
        <v>53</v>
      </c>
      <c r="B499" s="17" t="s">
        <v>1984</v>
      </c>
      <c r="C499" s="17">
        <v>101.0</v>
      </c>
      <c r="D499" s="17">
        <v>94.0</v>
      </c>
      <c r="E499" s="17">
        <v>0.0</v>
      </c>
      <c r="F499" s="17">
        <v>14.0</v>
      </c>
      <c r="G499" s="17" t="s">
        <v>2895</v>
      </c>
      <c r="H499" s="17">
        <v>563.0</v>
      </c>
      <c r="I499" s="17">
        <v>1.513133E7</v>
      </c>
      <c r="J499" s="17" t="s">
        <v>641</v>
      </c>
      <c r="K499" s="17" t="s">
        <v>2896</v>
      </c>
      <c r="L499" s="17" t="s">
        <v>2897</v>
      </c>
      <c r="M499" s="17">
        <v>25843.0</v>
      </c>
      <c r="N499" s="17">
        <v>683.0</v>
      </c>
      <c r="O499" s="17" t="s">
        <v>2898</v>
      </c>
      <c r="P499" s="17">
        <v>0.0</v>
      </c>
      <c r="Q499" s="17" t="s">
        <v>2899</v>
      </c>
      <c r="R499" s="18" t="s">
        <v>2900</v>
      </c>
      <c r="S499" s="17">
        <v>64.0</v>
      </c>
      <c r="T499" s="17" t="s">
        <v>50</v>
      </c>
      <c r="U499" s="17" t="s">
        <v>1478</v>
      </c>
      <c r="V499" s="17" t="s">
        <v>108</v>
      </c>
      <c r="W499" s="17">
        <v>8.6E7</v>
      </c>
      <c r="X499" s="17">
        <v>2006.0</v>
      </c>
      <c r="Y499" s="17">
        <v>80.0</v>
      </c>
      <c r="Z499" s="17">
        <v>6.0</v>
      </c>
      <c r="AA499" s="17">
        <v>2.35</v>
      </c>
      <c r="AB499" s="17">
        <v>941.0</v>
      </c>
    </row>
    <row r="500" ht="15.75" customHeight="1">
      <c r="A500" s="17" t="s">
        <v>53</v>
      </c>
      <c r="B500" s="17" t="s">
        <v>2901</v>
      </c>
      <c r="C500" s="17">
        <v>113.0</v>
      </c>
      <c r="D500" s="17">
        <v>104.0</v>
      </c>
      <c r="E500" s="17">
        <v>63.0</v>
      </c>
      <c r="F500" s="17">
        <v>7.0</v>
      </c>
      <c r="G500" s="17" t="s">
        <v>2901</v>
      </c>
      <c r="H500" s="17">
        <v>67.0</v>
      </c>
      <c r="I500" s="17">
        <v>1.9406406E7</v>
      </c>
      <c r="J500" s="17" t="s">
        <v>2902</v>
      </c>
      <c r="K500" s="17" t="s">
        <v>2903</v>
      </c>
      <c r="L500" s="17" t="s">
        <v>2904</v>
      </c>
      <c r="M500" s="17">
        <v>7630.0</v>
      </c>
      <c r="N500" s="17">
        <v>152.0</v>
      </c>
      <c r="O500" s="17" t="s">
        <v>2905</v>
      </c>
      <c r="P500" s="17">
        <v>0.0</v>
      </c>
      <c r="Q500" s="17" t="s">
        <v>2906</v>
      </c>
      <c r="R500" s="18" t="s">
        <v>2907</v>
      </c>
      <c r="S500" s="17">
        <v>42.0</v>
      </c>
      <c r="T500" s="17" t="s">
        <v>1477</v>
      </c>
      <c r="U500" s="17" t="s">
        <v>1478</v>
      </c>
      <c r="V500" s="17" t="s">
        <v>290</v>
      </c>
      <c r="W500" s="17">
        <v>4.0E7</v>
      </c>
      <c r="X500" s="17">
        <v>2009.0</v>
      </c>
      <c r="Y500" s="17">
        <v>63.0</v>
      </c>
      <c r="Z500" s="17">
        <v>7.8</v>
      </c>
      <c r="AA500" s="17">
        <v>2.35</v>
      </c>
      <c r="AB500" s="17">
        <v>0.0</v>
      </c>
    </row>
    <row r="501" ht="15.75" customHeight="1">
      <c r="A501" s="17" t="s">
        <v>53</v>
      </c>
      <c r="B501" s="17" t="s">
        <v>1832</v>
      </c>
      <c r="C501" s="17">
        <v>113.0</v>
      </c>
      <c r="D501" s="17">
        <v>102.0</v>
      </c>
      <c r="E501" s="17">
        <v>0.0</v>
      </c>
      <c r="F501" s="17">
        <v>212.0</v>
      </c>
      <c r="G501" s="17" t="s">
        <v>2256</v>
      </c>
      <c r="H501" s="17">
        <v>1000.0</v>
      </c>
      <c r="I501" s="17">
        <v>1891821.0</v>
      </c>
      <c r="J501" s="17" t="s">
        <v>354</v>
      </c>
      <c r="K501" s="17" t="s">
        <v>2051</v>
      </c>
      <c r="L501" s="17" t="s">
        <v>2908</v>
      </c>
      <c r="M501" s="17">
        <v>16474.0</v>
      </c>
      <c r="N501" s="17">
        <v>1890.0</v>
      </c>
      <c r="O501" s="17" t="s">
        <v>2909</v>
      </c>
      <c r="P501" s="17">
        <v>0.0</v>
      </c>
      <c r="Q501" s="17" t="s">
        <v>2910</v>
      </c>
      <c r="R501" s="18" t="s">
        <v>2911</v>
      </c>
      <c r="S501" s="17">
        <v>301.0</v>
      </c>
      <c r="T501" s="17" t="s">
        <v>50</v>
      </c>
      <c r="U501" s="17" t="s">
        <v>70</v>
      </c>
      <c r="V501" s="17" t="s">
        <v>52</v>
      </c>
      <c r="W501" s="17">
        <v>5.2E7</v>
      </c>
      <c r="X501" s="17">
        <v>2005.0</v>
      </c>
      <c r="Y501" s="17">
        <v>307.0</v>
      </c>
      <c r="Z501" s="17">
        <v>4.2</v>
      </c>
      <c r="AA501" s="17">
        <v>2.35</v>
      </c>
      <c r="AB501" s="17">
        <v>785.0</v>
      </c>
    </row>
    <row r="502" ht="15.75" customHeight="1">
      <c r="A502" s="17" t="s">
        <v>53</v>
      </c>
      <c r="B502" s="17" t="s">
        <v>2344</v>
      </c>
      <c r="C502" s="17">
        <v>272.0</v>
      </c>
      <c r="D502" s="17">
        <v>105.0</v>
      </c>
      <c r="E502" s="17">
        <v>545.0</v>
      </c>
      <c r="F502" s="17">
        <v>74.0</v>
      </c>
      <c r="G502" s="17" t="s">
        <v>2912</v>
      </c>
      <c r="H502" s="17">
        <v>795.0</v>
      </c>
      <c r="I502" s="17">
        <v>2.3219748E7</v>
      </c>
      <c r="J502" s="17" t="s">
        <v>2913</v>
      </c>
      <c r="K502" s="17" t="s">
        <v>2914</v>
      </c>
      <c r="L502" s="17" t="s">
        <v>2915</v>
      </c>
      <c r="M502" s="17">
        <v>84508.0</v>
      </c>
      <c r="N502" s="17">
        <v>1099.0</v>
      </c>
      <c r="O502" s="17" t="s">
        <v>2916</v>
      </c>
      <c r="P502" s="17">
        <v>0.0</v>
      </c>
      <c r="Q502" s="17" t="s">
        <v>2917</v>
      </c>
      <c r="R502" s="18" t="s">
        <v>2918</v>
      </c>
      <c r="S502" s="17">
        <v>308.0</v>
      </c>
      <c r="T502" s="17" t="s">
        <v>50</v>
      </c>
      <c r="U502" s="17" t="s">
        <v>281</v>
      </c>
      <c r="V502" s="17" t="s">
        <v>52</v>
      </c>
      <c r="W502" s="17">
        <v>8.0E7</v>
      </c>
      <c r="X502" s="17">
        <v>2014.0</v>
      </c>
      <c r="Y502" s="17">
        <v>172.0</v>
      </c>
      <c r="Z502" s="17">
        <v>5.6</v>
      </c>
      <c r="AA502" s="17">
        <v>2.35</v>
      </c>
      <c r="AB502" s="17">
        <v>20000.0</v>
      </c>
    </row>
    <row r="503" ht="15.75" customHeight="1">
      <c r="A503" s="17" t="s">
        <v>53</v>
      </c>
      <c r="B503" s="17" t="s">
        <v>2919</v>
      </c>
      <c r="C503" s="17">
        <v>3.0</v>
      </c>
      <c r="D503" s="17">
        <v>89.0</v>
      </c>
      <c r="E503" s="17">
        <v>0.0</v>
      </c>
      <c r="F503" s="17">
        <v>20.0</v>
      </c>
      <c r="G503" s="17" t="s">
        <v>2920</v>
      </c>
      <c r="H503" s="17">
        <v>163.0</v>
      </c>
      <c r="I503" s="17" t="s">
        <v>41</v>
      </c>
      <c r="J503" s="17" t="s">
        <v>2921</v>
      </c>
      <c r="K503" s="17" t="s">
        <v>2922</v>
      </c>
      <c r="L503" s="17" t="s">
        <v>2923</v>
      </c>
      <c r="M503" s="17">
        <v>230.0</v>
      </c>
      <c r="N503" s="17">
        <v>370.0</v>
      </c>
      <c r="O503" s="17" t="s">
        <v>2924</v>
      </c>
      <c r="P503" s="17">
        <v>0.0</v>
      </c>
      <c r="Q503" s="17" t="s">
        <v>41</v>
      </c>
      <c r="R503" s="18" t="s">
        <v>2925</v>
      </c>
      <c r="S503" s="17">
        <v>1.0</v>
      </c>
      <c r="T503" s="17" t="s">
        <v>2791</v>
      </c>
      <c r="U503" s="17" t="s">
        <v>2926</v>
      </c>
      <c r="V503" s="17" t="s">
        <v>108</v>
      </c>
      <c r="W503" s="17">
        <v>8000000.0</v>
      </c>
      <c r="X503" s="17">
        <v>2015.0</v>
      </c>
      <c r="Y503" s="17">
        <v>94.0</v>
      </c>
      <c r="Z503" s="17">
        <v>4.4</v>
      </c>
      <c r="AA503" s="17" t="s">
        <v>41</v>
      </c>
      <c r="AB503" s="17">
        <v>138.0</v>
      </c>
    </row>
    <row r="504" ht="15.75" customHeight="1">
      <c r="A504" s="17" t="s">
        <v>53</v>
      </c>
      <c r="B504" s="17" t="s">
        <v>863</v>
      </c>
      <c r="C504" s="17">
        <v>205.0</v>
      </c>
      <c r="D504" s="17">
        <v>135.0</v>
      </c>
      <c r="E504" s="17">
        <v>2000.0</v>
      </c>
      <c r="F504" s="17">
        <v>535.0</v>
      </c>
      <c r="G504" s="17" t="s">
        <v>2927</v>
      </c>
      <c r="H504" s="17">
        <v>1000.0</v>
      </c>
      <c r="I504" s="17">
        <v>1.70708996E8</v>
      </c>
      <c r="J504" s="17" t="s">
        <v>1557</v>
      </c>
      <c r="K504" s="17" t="s">
        <v>2878</v>
      </c>
      <c r="L504" s="17" t="s">
        <v>2928</v>
      </c>
      <c r="M504" s="17">
        <v>610568.0</v>
      </c>
      <c r="N504" s="17">
        <v>2827.0</v>
      </c>
      <c r="O504" s="17" t="s">
        <v>649</v>
      </c>
      <c r="P504" s="17">
        <v>0.0</v>
      </c>
      <c r="Q504" s="17" t="s">
        <v>2929</v>
      </c>
      <c r="R504" s="18" t="s">
        <v>2930</v>
      </c>
      <c r="S504" s="17">
        <v>1171.0</v>
      </c>
      <c r="T504" s="17" t="s">
        <v>50</v>
      </c>
      <c r="U504" s="17" t="s">
        <v>51</v>
      </c>
      <c r="V504" s="17" t="s">
        <v>52</v>
      </c>
      <c r="W504" s="17">
        <v>5.8E7</v>
      </c>
      <c r="X504" s="17">
        <v>2001.0</v>
      </c>
      <c r="Y504" s="17">
        <v>592.0</v>
      </c>
      <c r="Z504" s="17">
        <v>8.2</v>
      </c>
      <c r="AA504" s="17">
        <v>1.85</v>
      </c>
      <c r="AB504" s="17">
        <v>29000.0</v>
      </c>
    </row>
    <row r="505" ht="15.75" customHeight="1">
      <c r="A505" s="17" t="s">
        <v>53</v>
      </c>
      <c r="B505" s="17" t="s">
        <v>2399</v>
      </c>
      <c r="C505" s="17">
        <v>186.0</v>
      </c>
      <c r="D505" s="17">
        <v>73.0</v>
      </c>
      <c r="E505" s="17">
        <v>28.0</v>
      </c>
      <c r="F505" s="17">
        <v>847.0</v>
      </c>
      <c r="G505" s="17" t="s">
        <v>1397</v>
      </c>
      <c r="H505" s="17">
        <v>2000.0</v>
      </c>
      <c r="I505" s="17">
        <v>4.22783777E8</v>
      </c>
      <c r="J505" s="17" t="s">
        <v>2931</v>
      </c>
      <c r="K505" s="17" t="s">
        <v>915</v>
      </c>
      <c r="L505" s="17" t="s">
        <v>2932</v>
      </c>
      <c r="M505" s="17">
        <v>644348.0</v>
      </c>
      <c r="N505" s="17">
        <v>6458.0</v>
      </c>
      <c r="O505" s="17" t="s">
        <v>2933</v>
      </c>
      <c r="P505" s="17">
        <v>0.0</v>
      </c>
      <c r="Q505" s="17" t="s">
        <v>2934</v>
      </c>
      <c r="R505" s="18" t="s">
        <v>2935</v>
      </c>
      <c r="S505" s="17">
        <v>656.0</v>
      </c>
      <c r="T505" s="17" t="s">
        <v>50</v>
      </c>
      <c r="U505" s="17" t="s">
        <v>51</v>
      </c>
      <c r="V505" s="17" t="s">
        <v>290</v>
      </c>
      <c r="W505" s="17">
        <v>4.5E7</v>
      </c>
      <c r="X505" s="17">
        <v>1994.0</v>
      </c>
      <c r="Y505" s="17">
        <v>886.0</v>
      </c>
      <c r="Z505" s="17">
        <v>8.5</v>
      </c>
      <c r="AA505" s="17">
        <v>1.66</v>
      </c>
      <c r="AB505" s="17">
        <v>17000.0</v>
      </c>
    </row>
    <row r="506" ht="15.75" customHeight="1">
      <c r="A506" s="17" t="s">
        <v>53</v>
      </c>
      <c r="B506" s="17" t="s">
        <v>1524</v>
      </c>
      <c r="C506" s="17">
        <v>178.0</v>
      </c>
      <c r="D506" s="17">
        <v>94.0</v>
      </c>
      <c r="E506" s="17">
        <v>62.0</v>
      </c>
      <c r="F506" s="17">
        <v>722.0</v>
      </c>
      <c r="G506" s="17" t="s">
        <v>1085</v>
      </c>
      <c r="H506" s="17">
        <v>14000.0</v>
      </c>
      <c r="I506" s="17">
        <v>1.03812241E8</v>
      </c>
      <c r="J506" s="17" t="s">
        <v>178</v>
      </c>
      <c r="K506" s="17" t="s">
        <v>713</v>
      </c>
      <c r="L506" s="17" t="s">
        <v>2936</v>
      </c>
      <c r="M506" s="17">
        <v>67296.0</v>
      </c>
      <c r="N506" s="17">
        <v>27842.0</v>
      </c>
      <c r="O506" s="17" t="s">
        <v>1993</v>
      </c>
      <c r="P506" s="17">
        <v>3.0</v>
      </c>
      <c r="Q506" s="17" t="s">
        <v>2937</v>
      </c>
      <c r="R506" s="18" t="s">
        <v>2938</v>
      </c>
      <c r="S506" s="17">
        <v>133.0</v>
      </c>
      <c r="T506" s="17" t="s">
        <v>50</v>
      </c>
      <c r="U506" s="17" t="s">
        <v>51</v>
      </c>
      <c r="V506" s="17" t="s">
        <v>108</v>
      </c>
      <c r="W506" s="17">
        <v>7.9E7</v>
      </c>
      <c r="X506" s="17">
        <v>2012.0</v>
      </c>
      <c r="Y506" s="17">
        <v>12000.0</v>
      </c>
      <c r="Z506" s="17">
        <v>5.8</v>
      </c>
      <c r="AA506" s="17">
        <v>1.85</v>
      </c>
      <c r="AB506" s="17">
        <v>0.0</v>
      </c>
    </row>
    <row r="507" ht="15.75" customHeight="1">
      <c r="A507" s="17" t="s">
        <v>53</v>
      </c>
      <c r="B507" s="17" t="s">
        <v>2939</v>
      </c>
      <c r="C507" s="17">
        <v>169.0</v>
      </c>
      <c r="D507" s="17">
        <v>95.0</v>
      </c>
      <c r="E507" s="17">
        <v>18.0</v>
      </c>
      <c r="F507" s="17">
        <v>18.0</v>
      </c>
      <c r="G507" s="17" t="s">
        <v>1017</v>
      </c>
      <c r="H507" s="17">
        <v>622.0</v>
      </c>
      <c r="I507" s="17">
        <v>1.19793567E8</v>
      </c>
      <c r="J507" s="17" t="s">
        <v>2940</v>
      </c>
      <c r="K507" s="17" t="s">
        <v>2114</v>
      </c>
      <c r="L507" s="17" t="s">
        <v>2941</v>
      </c>
      <c r="M507" s="17">
        <v>64387.0</v>
      </c>
      <c r="N507" s="17">
        <v>848.0</v>
      </c>
      <c r="O507" s="17" t="s">
        <v>2942</v>
      </c>
      <c r="P507" s="17">
        <v>0.0</v>
      </c>
      <c r="Q507" s="17" t="s">
        <v>2943</v>
      </c>
      <c r="R507" s="18" t="s">
        <v>2944</v>
      </c>
      <c r="S507" s="17">
        <v>85.0</v>
      </c>
      <c r="T507" s="17" t="s">
        <v>50</v>
      </c>
      <c r="U507" s="17" t="s">
        <v>51</v>
      </c>
      <c r="V507" s="17" t="s">
        <v>108</v>
      </c>
      <c r="W507" s="17">
        <v>7.8E7</v>
      </c>
      <c r="X507" s="17">
        <v>2013.0</v>
      </c>
      <c r="Y507" s="17">
        <v>161.0</v>
      </c>
      <c r="Z507" s="17">
        <v>6.5</v>
      </c>
      <c r="AA507" s="17">
        <v>2.35</v>
      </c>
      <c r="AB507" s="17">
        <v>15000.0</v>
      </c>
    </row>
    <row r="508" ht="15.75" customHeight="1">
      <c r="A508" s="17" t="s">
        <v>53</v>
      </c>
      <c r="B508" s="17" t="s">
        <v>273</v>
      </c>
      <c r="C508" s="17">
        <v>210.0</v>
      </c>
      <c r="D508" s="17">
        <v>124.0</v>
      </c>
      <c r="E508" s="17">
        <v>420.0</v>
      </c>
      <c r="F508" s="17">
        <v>876.0</v>
      </c>
      <c r="G508" s="17" t="s">
        <v>775</v>
      </c>
      <c r="H508" s="17">
        <v>22000.0</v>
      </c>
      <c r="I508" s="17">
        <v>9.2930005E7</v>
      </c>
      <c r="J508" s="17" t="s">
        <v>2138</v>
      </c>
      <c r="K508" s="17" t="s">
        <v>710</v>
      </c>
      <c r="L508" s="17" t="s">
        <v>2945</v>
      </c>
      <c r="M508" s="17">
        <v>204063.0</v>
      </c>
      <c r="N508" s="17">
        <v>35867.0</v>
      </c>
      <c r="O508" s="17" t="s">
        <v>2946</v>
      </c>
      <c r="P508" s="17">
        <v>0.0</v>
      </c>
      <c r="Q508" s="17" t="s">
        <v>2947</v>
      </c>
      <c r="R508" s="18" t="s">
        <v>2948</v>
      </c>
      <c r="S508" s="17">
        <v>764.0</v>
      </c>
      <c r="T508" s="17" t="s">
        <v>50</v>
      </c>
      <c r="U508" s="17" t="s">
        <v>780</v>
      </c>
      <c r="V508" s="17" t="s">
        <v>598</v>
      </c>
      <c r="W508" s="17">
        <v>7.8E7</v>
      </c>
      <c r="X508" s="17">
        <v>2002.0</v>
      </c>
      <c r="Y508" s="17">
        <v>12000.0</v>
      </c>
      <c r="Z508" s="17">
        <v>7.2</v>
      </c>
      <c r="AA508" s="17">
        <v>2.35</v>
      </c>
      <c r="AB508" s="17">
        <v>0.0</v>
      </c>
    </row>
    <row r="509" ht="15.75" customHeight="1">
      <c r="A509" s="17" t="s">
        <v>53</v>
      </c>
      <c r="B509" s="17" t="s">
        <v>906</v>
      </c>
      <c r="C509" s="17">
        <v>140.0</v>
      </c>
      <c r="D509" s="17">
        <v>136.0</v>
      </c>
      <c r="E509" s="17">
        <v>394.0</v>
      </c>
      <c r="F509" s="17">
        <v>1000.0</v>
      </c>
      <c r="G509" s="17" t="s">
        <v>2837</v>
      </c>
      <c r="H509" s="17">
        <v>24000.0</v>
      </c>
      <c r="I509" s="17">
        <v>6.7286731E7</v>
      </c>
      <c r="J509" s="17" t="s">
        <v>149</v>
      </c>
      <c r="K509" s="17" t="s">
        <v>95</v>
      </c>
      <c r="L509" s="17" t="s">
        <v>2949</v>
      </c>
      <c r="M509" s="17">
        <v>67856.0</v>
      </c>
      <c r="N509" s="17">
        <v>36925.0</v>
      </c>
      <c r="O509" s="17" t="s">
        <v>1128</v>
      </c>
      <c r="P509" s="17">
        <v>1.0</v>
      </c>
      <c r="Q509" s="17" t="s">
        <v>2950</v>
      </c>
      <c r="R509" s="18" t="s">
        <v>2951</v>
      </c>
      <c r="S509" s="17">
        <v>345.0</v>
      </c>
      <c r="T509" s="17" t="s">
        <v>50</v>
      </c>
      <c r="U509" s="17" t="s">
        <v>51</v>
      </c>
      <c r="V509" s="17" t="s">
        <v>52</v>
      </c>
      <c r="W509" s="17">
        <v>1.0E8</v>
      </c>
      <c r="X509" s="17">
        <v>2004.0</v>
      </c>
      <c r="Y509" s="17">
        <v>10000.0</v>
      </c>
      <c r="Z509" s="17">
        <v>6.7</v>
      </c>
      <c r="AA509" s="17">
        <v>2.35</v>
      </c>
      <c r="AB509" s="17">
        <v>0.0</v>
      </c>
    </row>
    <row r="510" ht="15.75" customHeight="1">
      <c r="A510" s="17" t="s">
        <v>53</v>
      </c>
      <c r="B510" s="17" t="s">
        <v>2191</v>
      </c>
      <c r="C510" s="17">
        <v>156.0</v>
      </c>
      <c r="D510" s="17">
        <v>91.0</v>
      </c>
      <c r="E510" s="17">
        <v>221.0</v>
      </c>
      <c r="F510" s="17">
        <v>553.0</v>
      </c>
      <c r="G510" s="17" t="s">
        <v>2193</v>
      </c>
      <c r="H510" s="17">
        <v>14000.0</v>
      </c>
      <c r="I510" s="17">
        <v>7.4158157E7</v>
      </c>
      <c r="J510" s="17" t="s">
        <v>1684</v>
      </c>
      <c r="K510" s="17" t="s">
        <v>2395</v>
      </c>
      <c r="L510" s="17" t="s">
        <v>2952</v>
      </c>
      <c r="M510" s="17">
        <v>60370.0</v>
      </c>
      <c r="N510" s="17">
        <v>27405.0</v>
      </c>
      <c r="O510" s="17" t="s">
        <v>2953</v>
      </c>
      <c r="P510" s="17">
        <v>2.0</v>
      </c>
      <c r="Q510" s="17" t="s">
        <v>2954</v>
      </c>
      <c r="R510" s="18" t="s">
        <v>2955</v>
      </c>
      <c r="S510" s="17">
        <v>264.0</v>
      </c>
      <c r="T510" s="17" t="s">
        <v>50</v>
      </c>
      <c r="U510" s="17" t="s">
        <v>51</v>
      </c>
      <c r="V510" s="17" t="s">
        <v>108</v>
      </c>
      <c r="W510" s="17">
        <v>7.9E7</v>
      </c>
      <c r="X510" s="17">
        <v>2011.0</v>
      </c>
      <c r="Y510" s="17">
        <v>11000.0</v>
      </c>
      <c r="Z510" s="17">
        <v>3.4</v>
      </c>
      <c r="AA510" s="17">
        <v>1.85</v>
      </c>
      <c r="AB510" s="17">
        <v>0.0</v>
      </c>
    </row>
    <row r="511" ht="15.75" customHeight="1">
      <c r="A511" s="17" t="s">
        <v>53</v>
      </c>
      <c r="B511" s="17" t="s">
        <v>2956</v>
      </c>
      <c r="C511" s="17">
        <v>150.0</v>
      </c>
      <c r="D511" s="17">
        <v>107.0</v>
      </c>
      <c r="E511" s="17">
        <v>309.0</v>
      </c>
      <c r="F511" s="17">
        <v>771.0</v>
      </c>
      <c r="G511" s="17" t="s">
        <v>2062</v>
      </c>
      <c r="H511" s="17">
        <v>23000.0</v>
      </c>
      <c r="I511" s="17">
        <v>1.27083765E8</v>
      </c>
      <c r="J511" s="17" t="s">
        <v>347</v>
      </c>
      <c r="K511" s="17" t="s">
        <v>346</v>
      </c>
      <c r="L511" s="17" t="s">
        <v>2957</v>
      </c>
      <c r="M511" s="17">
        <v>191912.0</v>
      </c>
      <c r="N511" s="17">
        <v>25296.0</v>
      </c>
      <c r="O511" s="17" t="s">
        <v>2958</v>
      </c>
      <c r="P511" s="17">
        <v>5.0</v>
      </c>
      <c r="Q511" s="17" t="s">
        <v>2959</v>
      </c>
      <c r="R511" s="18" t="s">
        <v>2960</v>
      </c>
      <c r="S511" s="17">
        <v>370.0</v>
      </c>
      <c r="T511" s="17" t="s">
        <v>50</v>
      </c>
      <c r="U511" s="17" t="s">
        <v>51</v>
      </c>
      <c r="V511" s="17" t="s">
        <v>52</v>
      </c>
      <c r="W511" s="17">
        <v>7.6E7</v>
      </c>
      <c r="X511" s="17">
        <v>2003.0</v>
      </c>
      <c r="Y511" s="17">
        <v>787.0</v>
      </c>
      <c r="Z511" s="17">
        <v>5.9</v>
      </c>
      <c r="AA511" s="17">
        <v>2.35</v>
      </c>
      <c r="AB511" s="17">
        <v>0.0</v>
      </c>
    </row>
    <row r="512" ht="15.75" customHeight="1">
      <c r="A512" s="17" t="s">
        <v>53</v>
      </c>
      <c r="B512" s="17" t="s">
        <v>1174</v>
      </c>
      <c r="C512" s="17">
        <v>119.0</v>
      </c>
      <c r="D512" s="17">
        <v>108.0</v>
      </c>
      <c r="E512" s="17">
        <v>54.0</v>
      </c>
      <c r="F512" s="17">
        <v>6000.0</v>
      </c>
      <c r="G512" s="17" t="s">
        <v>93</v>
      </c>
      <c r="H512" s="17">
        <v>12000.0</v>
      </c>
      <c r="I512" s="17">
        <v>1339152.0</v>
      </c>
      <c r="J512" s="17" t="s">
        <v>2961</v>
      </c>
      <c r="K512" s="17" t="s">
        <v>314</v>
      </c>
      <c r="L512" s="17" t="s">
        <v>2962</v>
      </c>
      <c r="M512" s="17">
        <v>28276.0</v>
      </c>
      <c r="N512" s="17">
        <v>30230.0</v>
      </c>
      <c r="O512" s="17" t="s">
        <v>675</v>
      </c>
      <c r="P512" s="17">
        <v>1.0</v>
      </c>
      <c r="Q512" s="17" t="s">
        <v>2963</v>
      </c>
      <c r="R512" s="18" t="s">
        <v>2964</v>
      </c>
      <c r="S512" s="17">
        <v>64.0</v>
      </c>
      <c r="T512" s="17" t="s">
        <v>50</v>
      </c>
      <c r="U512" s="17" t="s">
        <v>1478</v>
      </c>
      <c r="V512" s="17" t="s">
        <v>108</v>
      </c>
      <c r="W512" s="17">
        <v>8.12E7</v>
      </c>
      <c r="X512" s="17">
        <v>2015.0</v>
      </c>
      <c r="Y512" s="17">
        <v>11000.0</v>
      </c>
      <c r="Z512" s="17">
        <v>7.8</v>
      </c>
      <c r="AA512" s="17">
        <v>2.35</v>
      </c>
      <c r="AB512" s="17">
        <v>31000.0</v>
      </c>
    </row>
    <row r="513" ht="15.75" customHeight="1">
      <c r="A513" s="17" t="s">
        <v>53</v>
      </c>
      <c r="B513" s="17" t="s">
        <v>2965</v>
      </c>
      <c r="C513" s="17">
        <v>232.0</v>
      </c>
      <c r="D513" s="17">
        <v>99.0</v>
      </c>
      <c r="E513" s="17">
        <v>101.0</v>
      </c>
      <c r="F513" s="17">
        <v>327.0</v>
      </c>
      <c r="G513" s="17" t="s">
        <v>2966</v>
      </c>
      <c r="H513" s="17">
        <v>1000.0</v>
      </c>
      <c r="I513" s="17">
        <v>1.5071514E7</v>
      </c>
      <c r="J513" s="17" t="s">
        <v>2967</v>
      </c>
      <c r="K513" s="17" t="s">
        <v>2690</v>
      </c>
      <c r="L513" s="17" t="s">
        <v>2968</v>
      </c>
      <c r="M513" s="17">
        <v>65037.0</v>
      </c>
      <c r="N513" s="17">
        <v>2323.0</v>
      </c>
      <c r="O513" s="17" t="s">
        <v>2969</v>
      </c>
      <c r="P513" s="17">
        <v>2.0</v>
      </c>
      <c r="Q513" s="17" t="s">
        <v>2970</v>
      </c>
      <c r="R513" s="18" t="s">
        <v>2971</v>
      </c>
      <c r="S513" s="17">
        <v>273.0</v>
      </c>
      <c r="T513" s="17" t="s">
        <v>50</v>
      </c>
      <c r="U513" s="17" t="s">
        <v>51</v>
      </c>
      <c r="V513" s="17" t="s">
        <v>52</v>
      </c>
      <c r="W513" s="17">
        <v>8.0E7</v>
      </c>
      <c r="X513" s="17">
        <v>2007.0</v>
      </c>
      <c r="Y513" s="17">
        <v>422.0</v>
      </c>
      <c r="Z513" s="17">
        <v>5.9</v>
      </c>
      <c r="AA513" s="17">
        <v>1.85</v>
      </c>
      <c r="AB513" s="17">
        <v>0.0</v>
      </c>
    </row>
    <row r="514" ht="15.75" customHeight="1">
      <c r="A514" s="17" t="s">
        <v>53</v>
      </c>
      <c r="B514" s="17" t="s">
        <v>2972</v>
      </c>
      <c r="C514" s="17">
        <v>49.0</v>
      </c>
      <c r="D514" s="17">
        <v>92.0</v>
      </c>
      <c r="E514" s="17">
        <v>5.0</v>
      </c>
      <c r="F514" s="17">
        <v>924.0</v>
      </c>
      <c r="G514" s="17" t="s">
        <v>806</v>
      </c>
      <c r="H514" s="17">
        <v>22000.0</v>
      </c>
      <c r="I514" s="17">
        <v>2.600061E7</v>
      </c>
      <c r="J514" s="17" t="s">
        <v>284</v>
      </c>
      <c r="K514" s="17" t="s">
        <v>1759</v>
      </c>
      <c r="L514" s="17" t="s">
        <v>2973</v>
      </c>
      <c r="M514" s="17">
        <v>16611.0</v>
      </c>
      <c r="N514" s="17">
        <v>28050.0</v>
      </c>
      <c r="O514" s="17" t="s">
        <v>2974</v>
      </c>
      <c r="P514" s="17">
        <v>0.0</v>
      </c>
      <c r="Q514" s="17" t="s">
        <v>2975</v>
      </c>
      <c r="R514" s="18" t="s">
        <v>2976</v>
      </c>
      <c r="S514" s="17">
        <v>197.0</v>
      </c>
      <c r="T514" s="17" t="s">
        <v>50</v>
      </c>
      <c r="U514" s="17" t="s">
        <v>51</v>
      </c>
      <c r="V514" s="17" t="s">
        <v>108</v>
      </c>
      <c r="W514" s="17">
        <v>7.6E7</v>
      </c>
      <c r="X514" s="17">
        <v>2000.0</v>
      </c>
      <c r="Y514" s="17">
        <v>1000.0</v>
      </c>
      <c r="Z514" s="17">
        <v>4.1</v>
      </c>
      <c r="AA514" s="17">
        <v>1.85</v>
      </c>
      <c r="AB514" s="17">
        <v>413.0</v>
      </c>
    </row>
    <row r="515" ht="15.75" customHeight="1">
      <c r="A515" s="17" t="s">
        <v>53</v>
      </c>
      <c r="B515" s="17" t="s">
        <v>2977</v>
      </c>
      <c r="C515" s="17">
        <v>165.0</v>
      </c>
      <c r="D515" s="17">
        <v>87.0</v>
      </c>
      <c r="E515" s="17">
        <v>11.0</v>
      </c>
      <c r="F515" s="17">
        <v>745.0</v>
      </c>
      <c r="G515" s="17" t="s">
        <v>2978</v>
      </c>
      <c r="H515" s="17">
        <v>1000.0</v>
      </c>
      <c r="I515" s="17">
        <v>3.2350554E8</v>
      </c>
      <c r="J515" s="17" t="s">
        <v>2979</v>
      </c>
      <c r="K515" s="17" t="s">
        <v>826</v>
      </c>
      <c r="L515" s="17" t="s">
        <v>2980</v>
      </c>
      <c r="M515" s="17">
        <v>24407.0</v>
      </c>
      <c r="N515" s="17">
        <v>4782.0</v>
      </c>
      <c r="O515" s="17" t="s">
        <v>2981</v>
      </c>
      <c r="P515" s="17">
        <v>0.0</v>
      </c>
      <c r="Q515" s="17" t="s">
        <v>2982</v>
      </c>
      <c r="R515" s="18" t="s">
        <v>2983</v>
      </c>
      <c r="S515" s="17">
        <v>155.0</v>
      </c>
      <c r="T515" s="17" t="s">
        <v>50</v>
      </c>
      <c r="U515" s="17" t="s">
        <v>690</v>
      </c>
      <c r="V515" s="17" t="s">
        <v>108</v>
      </c>
      <c r="W515" s="17">
        <v>7.5E7</v>
      </c>
      <c r="X515" s="17">
        <v>2016.0</v>
      </c>
      <c r="Y515" s="17">
        <v>904.0</v>
      </c>
      <c r="Z515" s="17">
        <v>6.8</v>
      </c>
      <c r="AA515" s="17">
        <v>1.85</v>
      </c>
      <c r="AB515" s="17">
        <v>36000.0</v>
      </c>
    </row>
    <row r="516" ht="15.75" customHeight="1">
      <c r="A516" s="17" t="s">
        <v>760</v>
      </c>
      <c r="B516" s="17" t="s">
        <v>2984</v>
      </c>
      <c r="C516" s="17">
        <v>202.0</v>
      </c>
      <c r="D516" s="17">
        <v>110.0</v>
      </c>
      <c r="E516" s="17">
        <v>45.0</v>
      </c>
      <c r="F516" s="17">
        <v>845.0</v>
      </c>
      <c r="G516" s="17" t="s">
        <v>2985</v>
      </c>
      <c r="H516" s="17">
        <v>1000.0</v>
      </c>
      <c r="I516" s="17">
        <v>6.64626E7</v>
      </c>
      <c r="J516" s="17" t="s">
        <v>44</v>
      </c>
      <c r="K516" s="17" t="s">
        <v>699</v>
      </c>
      <c r="L516" s="17" t="s">
        <v>2986</v>
      </c>
      <c r="M516" s="17">
        <v>141533.0</v>
      </c>
      <c r="N516" s="17">
        <v>4714.0</v>
      </c>
      <c r="O516" s="17" t="s">
        <v>1227</v>
      </c>
      <c r="P516" s="17">
        <v>3.0</v>
      </c>
      <c r="Q516" s="17" t="s">
        <v>2987</v>
      </c>
      <c r="R516" s="18" t="s">
        <v>2988</v>
      </c>
      <c r="S516" s="17">
        <v>786.0</v>
      </c>
      <c r="T516" s="17" t="s">
        <v>50</v>
      </c>
      <c r="U516" s="17" t="s">
        <v>51</v>
      </c>
      <c r="V516" s="17" t="s">
        <v>52</v>
      </c>
      <c r="W516" s="17">
        <v>7.8E7</v>
      </c>
      <c r="X516" s="17">
        <v>2003.0</v>
      </c>
      <c r="Y516" s="17">
        <v>872.0</v>
      </c>
      <c r="Z516" s="17">
        <v>5.8</v>
      </c>
      <c r="AA516" s="17">
        <v>2.35</v>
      </c>
      <c r="AB516" s="17">
        <v>0.0</v>
      </c>
    </row>
    <row r="517" ht="15.75" customHeight="1">
      <c r="A517" s="17" t="s">
        <v>53</v>
      </c>
      <c r="B517" s="17" t="s">
        <v>2989</v>
      </c>
      <c r="C517" s="17">
        <v>306.0</v>
      </c>
      <c r="D517" s="17">
        <v>98.0</v>
      </c>
      <c r="E517" s="17">
        <v>275.0</v>
      </c>
      <c r="F517" s="17">
        <v>1000.0</v>
      </c>
      <c r="G517" s="17" t="s">
        <v>2990</v>
      </c>
      <c r="H517" s="17">
        <v>7000.0</v>
      </c>
      <c r="I517" s="17">
        <v>3.68049635E8</v>
      </c>
      <c r="J517" s="17" t="s">
        <v>2113</v>
      </c>
      <c r="K517" s="17" t="s">
        <v>531</v>
      </c>
      <c r="L517" s="17" t="s">
        <v>2991</v>
      </c>
      <c r="M517" s="17">
        <v>286877.0</v>
      </c>
      <c r="N517" s="17">
        <v>11905.0</v>
      </c>
      <c r="O517" s="17" t="s">
        <v>826</v>
      </c>
      <c r="P517" s="17">
        <v>0.0</v>
      </c>
      <c r="Q517" s="17" t="s">
        <v>2992</v>
      </c>
      <c r="R517" s="18" t="s">
        <v>2993</v>
      </c>
      <c r="S517" s="17">
        <v>284.0</v>
      </c>
      <c r="T517" s="17" t="s">
        <v>50</v>
      </c>
      <c r="U517" s="17" t="s">
        <v>51</v>
      </c>
      <c r="V517" s="17" t="s">
        <v>108</v>
      </c>
      <c r="W517" s="17">
        <v>7.6E7</v>
      </c>
      <c r="X517" s="17">
        <v>2013.0</v>
      </c>
      <c r="Y517" s="17">
        <v>2000.0</v>
      </c>
      <c r="Z517" s="17">
        <v>7.5</v>
      </c>
      <c r="AA517" s="17">
        <v>1.85</v>
      </c>
      <c r="AB517" s="17">
        <v>56000.0</v>
      </c>
    </row>
    <row r="518" ht="15.75" customHeight="1">
      <c r="A518" s="17" t="s">
        <v>53</v>
      </c>
      <c r="B518" s="17" t="s">
        <v>441</v>
      </c>
      <c r="C518" s="17">
        <v>185.0</v>
      </c>
      <c r="D518" s="17">
        <v>154.0</v>
      </c>
      <c r="E518" s="17">
        <v>776.0</v>
      </c>
      <c r="F518" s="17">
        <v>933.0</v>
      </c>
      <c r="G518" s="17" t="s">
        <v>1535</v>
      </c>
      <c r="H518" s="17">
        <v>10000.0</v>
      </c>
      <c r="I518" s="17">
        <v>3.06124059E8</v>
      </c>
      <c r="J518" s="17" t="s">
        <v>86</v>
      </c>
      <c r="K518" s="17" t="s">
        <v>179</v>
      </c>
      <c r="L518" s="17" t="s">
        <v>2994</v>
      </c>
      <c r="M518" s="17">
        <v>430055.0</v>
      </c>
      <c r="N518" s="17">
        <v>16785.0</v>
      </c>
      <c r="O518" s="17" t="s">
        <v>2995</v>
      </c>
      <c r="P518" s="17">
        <v>0.0</v>
      </c>
      <c r="Q518" s="17" t="s">
        <v>2996</v>
      </c>
      <c r="R518" s="18" t="s">
        <v>2997</v>
      </c>
      <c r="S518" s="17">
        <v>856.0</v>
      </c>
      <c r="T518" s="17" t="s">
        <v>50</v>
      </c>
      <c r="U518" s="17" t="s">
        <v>51</v>
      </c>
      <c r="V518" s="17" t="s">
        <v>52</v>
      </c>
      <c r="W518" s="17">
        <v>7.5E7</v>
      </c>
      <c r="X518" s="17">
        <v>1996.0</v>
      </c>
      <c r="Y518" s="17">
        <v>2000.0</v>
      </c>
      <c r="Z518" s="17">
        <v>6.9</v>
      </c>
      <c r="AA518" s="17">
        <v>2.35</v>
      </c>
      <c r="AB518" s="17">
        <v>16000.0</v>
      </c>
    </row>
    <row r="519" ht="15.75" customHeight="1">
      <c r="A519" s="17" t="s">
        <v>53</v>
      </c>
      <c r="B519" s="17" t="s">
        <v>402</v>
      </c>
      <c r="C519" s="17">
        <v>177.0</v>
      </c>
      <c r="D519" s="17">
        <v>129.0</v>
      </c>
      <c r="E519" s="17">
        <v>14000.0</v>
      </c>
      <c r="F519" s="17">
        <v>227.0</v>
      </c>
      <c r="G519" s="17" t="s">
        <v>2998</v>
      </c>
      <c r="H519" s="17">
        <v>610.0</v>
      </c>
      <c r="I519" s="17">
        <v>2.29074524E8</v>
      </c>
      <c r="J519" s="17" t="s">
        <v>86</v>
      </c>
      <c r="K519" s="17" t="s">
        <v>2999</v>
      </c>
      <c r="L519" s="17" t="s">
        <v>3000</v>
      </c>
      <c r="M519" s="17">
        <v>278362.0</v>
      </c>
      <c r="N519" s="17">
        <v>1635.0</v>
      </c>
      <c r="O519" s="17" t="s">
        <v>3001</v>
      </c>
      <c r="P519" s="17">
        <v>0.0</v>
      </c>
      <c r="Q519" s="17" t="s">
        <v>3002</v>
      </c>
      <c r="R519" s="18" t="s">
        <v>3003</v>
      </c>
      <c r="S519" s="17">
        <v>552.0</v>
      </c>
      <c r="T519" s="17" t="s">
        <v>50</v>
      </c>
      <c r="U519" s="17" t="s">
        <v>51</v>
      </c>
      <c r="V519" s="17" t="s">
        <v>52</v>
      </c>
      <c r="W519" s="17">
        <v>7.3E7</v>
      </c>
      <c r="X519" s="17">
        <v>1997.0</v>
      </c>
      <c r="Y519" s="17">
        <v>506.0</v>
      </c>
      <c r="Z519" s="17">
        <v>6.5</v>
      </c>
      <c r="AA519" s="17">
        <v>1.85</v>
      </c>
      <c r="AB519" s="17">
        <v>0.0</v>
      </c>
    </row>
    <row r="520" ht="15.75" customHeight="1">
      <c r="A520" s="17" t="s">
        <v>53</v>
      </c>
      <c r="B520" s="17" t="s">
        <v>814</v>
      </c>
      <c r="C520" s="17">
        <v>181.0</v>
      </c>
      <c r="D520" s="17">
        <v>86.0</v>
      </c>
      <c r="E520" s="17">
        <v>35.0</v>
      </c>
      <c r="F520" s="17">
        <v>179.0</v>
      </c>
      <c r="G520" s="17" t="s">
        <v>819</v>
      </c>
      <c r="H520" s="17">
        <v>851.0</v>
      </c>
      <c r="I520" s="17">
        <v>1.93136719E8</v>
      </c>
      <c r="J520" s="17" t="s">
        <v>484</v>
      </c>
      <c r="K520" s="17" t="s">
        <v>815</v>
      </c>
      <c r="L520" s="17" t="s">
        <v>3004</v>
      </c>
      <c r="M520" s="17">
        <v>266636.0</v>
      </c>
      <c r="N520" s="17">
        <v>1777.0</v>
      </c>
      <c r="O520" s="17" t="s">
        <v>1165</v>
      </c>
      <c r="P520" s="17">
        <v>0.0</v>
      </c>
      <c r="Q520" s="17" t="s">
        <v>3005</v>
      </c>
      <c r="R520" s="18" t="s">
        <v>3006</v>
      </c>
      <c r="S520" s="17">
        <v>385.0</v>
      </c>
      <c r="T520" s="17" t="s">
        <v>50</v>
      </c>
      <c r="U520" s="17" t="s">
        <v>51</v>
      </c>
      <c r="V520" s="17" t="s">
        <v>108</v>
      </c>
      <c r="W520" s="17">
        <v>7.5E7</v>
      </c>
      <c r="X520" s="17">
        <v>2005.0</v>
      </c>
      <c r="Y520" s="17">
        <v>436.0</v>
      </c>
      <c r="Z520" s="17">
        <v>6.9</v>
      </c>
      <c r="AA520" s="17">
        <v>1.85</v>
      </c>
      <c r="AB520" s="17">
        <v>0.0</v>
      </c>
    </row>
    <row r="521" ht="15.75" customHeight="1">
      <c r="A521" s="17" t="s">
        <v>53</v>
      </c>
      <c r="B521" s="17" t="s">
        <v>1230</v>
      </c>
      <c r="C521" s="17">
        <v>372.0</v>
      </c>
      <c r="D521" s="17">
        <v>109.0</v>
      </c>
      <c r="E521" s="17">
        <v>0.0</v>
      </c>
      <c r="F521" s="17">
        <v>18.0</v>
      </c>
      <c r="G521" s="17" t="s">
        <v>3007</v>
      </c>
      <c r="H521" s="17">
        <v>16000.0</v>
      </c>
      <c r="I521" s="17">
        <v>3.5286428E7</v>
      </c>
      <c r="J521" s="17" t="s">
        <v>2696</v>
      </c>
      <c r="K521" s="17" t="s">
        <v>393</v>
      </c>
      <c r="L521" s="17" t="s">
        <v>3008</v>
      </c>
      <c r="M521" s="17">
        <v>361767.0</v>
      </c>
      <c r="N521" s="17">
        <v>16479.0</v>
      </c>
      <c r="O521" s="17" t="s">
        <v>3009</v>
      </c>
      <c r="P521" s="17">
        <v>0.0</v>
      </c>
      <c r="Q521" s="17" t="s">
        <v>3010</v>
      </c>
      <c r="R521" s="18" t="s">
        <v>3011</v>
      </c>
      <c r="S521" s="17">
        <v>1206.0</v>
      </c>
      <c r="T521" s="17" t="s">
        <v>50</v>
      </c>
      <c r="U521" s="17" t="s">
        <v>51</v>
      </c>
      <c r="V521" s="17" t="s">
        <v>598</v>
      </c>
      <c r="W521" s="17">
        <v>7.6E7</v>
      </c>
      <c r="X521" s="17">
        <v>2006.0</v>
      </c>
      <c r="Y521" s="17">
        <v>430.0</v>
      </c>
      <c r="Z521" s="17">
        <v>7.9</v>
      </c>
      <c r="AA521" s="17">
        <v>1.85</v>
      </c>
      <c r="AB521" s="17">
        <v>17000.0</v>
      </c>
    </row>
    <row r="522" ht="15.75" customHeight="1">
      <c r="A522" s="17" t="s">
        <v>53</v>
      </c>
      <c r="B522" s="17" t="s">
        <v>131</v>
      </c>
      <c r="C522" s="17">
        <v>290.0</v>
      </c>
      <c r="D522" s="17">
        <v>104.0</v>
      </c>
      <c r="E522" s="17">
        <v>0.0</v>
      </c>
      <c r="F522" s="17">
        <v>505.0</v>
      </c>
      <c r="G522" s="17" t="s">
        <v>3012</v>
      </c>
      <c r="H522" s="17">
        <v>20000.0</v>
      </c>
      <c r="I522" s="17">
        <v>1.57299717E8</v>
      </c>
      <c r="J522" s="17" t="s">
        <v>86</v>
      </c>
      <c r="K522" s="17" t="s">
        <v>276</v>
      </c>
      <c r="L522" s="17" t="s">
        <v>3013</v>
      </c>
      <c r="M522" s="17">
        <v>452928.0</v>
      </c>
      <c r="N522" s="17">
        <v>21397.0</v>
      </c>
      <c r="O522" s="17" t="s">
        <v>1299</v>
      </c>
      <c r="P522" s="17">
        <v>0.0</v>
      </c>
      <c r="Q522" s="17" t="s">
        <v>3014</v>
      </c>
      <c r="R522" s="18" t="s">
        <v>3015</v>
      </c>
      <c r="S522" s="17">
        <v>1401.0</v>
      </c>
      <c r="T522" s="17" t="s">
        <v>50</v>
      </c>
      <c r="U522" s="17" t="s">
        <v>51</v>
      </c>
      <c r="V522" s="17" t="s">
        <v>52</v>
      </c>
      <c r="W522" s="17">
        <v>7.5E7</v>
      </c>
      <c r="X522" s="17">
        <v>2000.0</v>
      </c>
      <c r="Y522" s="17">
        <v>764.0</v>
      </c>
      <c r="Z522" s="17">
        <v>7.4</v>
      </c>
      <c r="AA522" s="17">
        <v>2.35</v>
      </c>
      <c r="AB522" s="17">
        <v>0.0</v>
      </c>
    </row>
    <row r="523" ht="15.75" customHeight="1">
      <c r="A523" s="17" t="s">
        <v>53</v>
      </c>
      <c r="B523" s="17" t="s">
        <v>2169</v>
      </c>
      <c r="C523" s="17">
        <v>316.0</v>
      </c>
      <c r="D523" s="17">
        <v>110.0</v>
      </c>
      <c r="E523" s="17">
        <v>335.0</v>
      </c>
      <c r="F523" s="17">
        <v>988.0</v>
      </c>
      <c r="G523" s="17" t="s">
        <v>479</v>
      </c>
      <c r="H523" s="17">
        <v>11000.0</v>
      </c>
      <c r="I523" s="17">
        <v>1.34568845E8</v>
      </c>
      <c r="J523" s="17" t="s">
        <v>3016</v>
      </c>
      <c r="K523" s="17" t="s">
        <v>578</v>
      </c>
      <c r="L523" s="17" t="s">
        <v>3017</v>
      </c>
      <c r="M523" s="17">
        <v>299852.0</v>
      </c>
      <c r="N523" s="17">
        <v>25763.0</v>
      </c>
      <c r="O523" s="17" t="s">
        <v>342</v>
      </c>
      <c r="P523" s="17">
        <v>0.0</v>
      </c>
      <c r="Q523" s="17" t="s">
        <v>3018</v>
      </c>
      <c r="R523" s="18" t="s">
        <v>3019</v>
      </c>
      <c r="S523" s="17">
        <v>713.0</v>
      </c>
      <c r="T523" s="17" t="s">
        <v>50</v>
      </c>
      <c r="U523" s="17" t="s">
        <v>51</v>
      </c>
      <c r="V523" s="17" t="s">
        <v>598</v>
      </c>
      <c r="W523" s="17">
        <v>7.5E7</v>
      </c>
      <c r="X523" s="17">
        <v>2008.0</v>
      </c>
      <c r="Y523" s="17">
        <v>11000.0</v>
      </c>
      <c r="Z523" s="17">
        <v>6.7</v>
      </c>
      <c r="AA523" s="17">
        <v>2.35</v>
      </c>
      <c r="AB523" s="17">
        <v>0.0</v>
      </c>
    </row>
    <row r="524" ht="15.75" customHeight="1">
      <c r="A524" s="17" t="s">
        <v>53</v>
      </c>
      <c r="B524" s="17" t="s">
        <v>291</v>
      </c>
      <c r="C524" s="17">
        <v>122.0</v>
      </c>
      <c r="D524" s="17">
        <v>136.0</v>
      </c>
      <c r="E524" s="17">
        <v>0.0</v>
      </c>
      <c r="F524" s="17">
        <v>904.0</v>
      </c>
      <c r="G524" s="17" t="s">
        <v>3020</v>
      </c>
      <c r="H524" s="17">
        <v>12000.0</v>
      </c>
      <c r="I524" s="17">
        <v>1.34006721E8</v>
      </c>
      <c r="J524" s="17" t="s">
        <v>64</v>
      </c>
      <c r="K524" s="17" t="s">
        <v>718</v>
      </c>
      <c r="L524" s="17" t="s">
        <v>3021</v>
      </c>
      <c r="M524" s="17">
        <v>259492.0</v>
      </c>
      <c r="N524" s="17">
        <v>15999.0</v>
      </c>
      <c r="O524" s="17" t="s">
        <v>3022</v>
      </c>
      <c r="P524" s="17">
        <v>1.0</v>
      </c>
      <c r="Q524" s="17" t="s">
        <v>3023</v>
      </c>
      <c r="R524" s="18" t="s">
        <v>3024</v>
      </c>
      <c r="S524" s="17">
        <v>415.0</v>
      </c>
      <c r="T524" s="17" t="s">
        <v>50</v>
      </c>
      <c r="U524" s="17" t="s">
        <v>51</v>
      </c>
      <c r="V524" s="17" t="s">
        <v>598</v>
      </c>
      <c r="W524" s="17">
        <v>7.5E7</v>
      </c>
      <c r="X524" s="17">
        <v>1996.0</v>
      </c>
      <c r="Y524" s="17">
        <v>2000.0</v>
      </c>
      <c r="Z524" s="17">
        <v>7.4</v>
      </c>
      <c r="AA524" s="17">
        <v>2.35</v>
      </c>
      <c r="AB524" s="17">
        <v>51000.0</v>
      </c>
    </row>
    <row r="525" ht="15.75" customHeight="1">
      <c r="A525" s="17" t="s">
        <v>53</v>
      </c>
      <c r="B525" s="17" t="s">
        <v>1291</v>
      </c>
      <c r="C525" s="17">
        <v>164.0</v>
      </c>
      <c r="D525" s="17">
        <v>115.0</v>
      </c>
      <c r="E525" s="17">
        <v>107.0</v>
      </c>
      <c r="F525" s="17">
        <v>241.0</v>
      </c>
      <c r="G525" s="17" t="s">
        <v>3025</v>
      </c>
      <c r="H525" s="17">
        <v>835.0</v>
      </c>
      <c r="I525" s="17">
        <v>1.95329763E8</v>
      </c>
      <c r="J525" s="17" t="s">
        <v>1048</v>
      </c>
      <c r="K525" s="17" t="s">
        <v>2120</v>
      </c>
      <c r="L525" s="17" t="s">
        <v>3026</v>
      </c>
      <c r="M525" s="17">
        <v>194249.0</v>
      </c>
      <c r="N525" s="17">
        <v>1815.0</v>
      </c>
      <c r="O525" s="17" t="s">
        <v>3027</v>
      </c>
      <c r="P525" s="17">
        <v>0.0</v>
      </c>
      <c r="Q525" s="17" t="s">
        <v>3028</v>
      </c>
      <c r="R525" s="18" t="s">
        <v>3029</v>
      </c>
      <c r="S525" s="17">
        <v>253.0</v>
      </c>
      <c r="T525" s="17" t="s">
        <v>50</v>
      </c>
      <c r="U525" s="17" t="s">
        <v>51</v>
      </c>
      <c r="V525" s="17" t="s">
        <v>108</v>
      </c>
      <c r="W525" s="17">
        <v>8.0E7</v>
      </c>
      <c r="X525" s="17">
        <v>2006.0</v>
      </c>
      <c r="Y525" s="17">
        <v>590.0</v>
      </c>
      <c r="Z525" s="17">
        <v>6.9</v>
      </c>
      <c r="AA525" s="17">
        <v>1.85</v>
      </c>
      <c r="AB525" s="17">
        <v>0.0</v>
      </c>
    </row>
    <row r="526" ht="15.75" customHeight="1">
      <c r="A526" s="17" t="s">
        <v>53</v>
      </c>
      <c r="B526" s="17" t="s">
        <v>2480</v>
      </c>
      <c r="C526" s="17">
        <v>147.0</v>
      </c>
      <c r="D526" s="17">
        <v>99.0</v>
      </c>
      <c r="E526" s="17">
        <v>88.0</v>
      </c>
      <c r="F526" s="17">
        <v>328.0</v>
      </c>
      <c r="G526" s="17" t="s">
        <v>3030</v>
      </c>
      <c r="H526" s="17">
        <v>11000.0</v>
      </c>
      <c r="I526" s="17">
        <v>1.20776832E8</v>
      </c>
      <c r="J526" s="17" t="s">
        <v>1694</v>
      </c>
      <c r="K526" s="17" t="s">
        <v>2193</v>
      </c>
      <c r="L526" s="17" t="s">
        <v>3031</v>
      </c>
      <c r="M526" s="17">
        <v>266103.0</v>
      </c>
      <c r="N526" s="17">
        <v>12952.0</v>
      </c>
      <c r="O526" s="17" t="s">
        <v>3032</v>
      </c>
      <c r="P526" s="17">
        <v>2.0</v>
      </c>
      <c r="Q526" s="17" t="s">
        <v>3033</v>
      </c>
      <c r="R526" s="18" t="s">
        <v>3034</v>
      </c>
      <c r="S526" s="17">
        <v>456.0</v>
      </c>
      <c r="T526" s="17" t="s">
        <v>50</v>
      </c>
      <c r="U526" s="17" t="s">
        <v>51</v>
      </c>
      <c r="V526" s="17" t="s">
        <v>52</v>
      </c>
      <c r="W526" s="17">
        <v>7.5E7</v>
      </c>
      <c r="X526" s="17">
        <v>2004.0</v>
      </c>
      <c r="Y526" s="17">
        <v>427.0</v>
      </c>
      <c r="Z526" s="17">
        <v>6.8</v>
      </c>
      <c r="AA526" s="17">
        <v>2.35</v>
      </c>
      <c r="AB526" s="17">
        <v>11000.0</v>
      </c>
    </row>
    <row r="527" ht="15.75" customHeight="1">
      <c r="A527" s="17" t="s">
        <v>53</v>
      </c>
      <c r="B527" s="17" t="s">
        <v>2625</v>
      </c>
      <c r="C527" s="17">
        <v>219.0</v>
      </c>
      <c r="D527" s="17">
        <v>117.0</v>
      </c>
      <c r="E527" s="17">
        <v>163.0</v>
      </c>
      <c r="F527" s="17">
        <v>260.0</v>
      </c>
      <c r="G527" s="17" t="s">
        <v>3035</v>
      </c>
      <c r="H527" s="17">
        <v>719.0</v>
      </c>
      <c r="I527" s="17">
        <v>1.18823091E8</v>
      </c>
      <c r="J527" s="17" t="s">
        <v>3036</v>
      </c>
      <c r="K527" s="17" t="s">
        <v>3037</v>
      </c>
      <c r="L527" s="17" t="s">
        <v>3038</v>
      </c>
      <c r="M527" s="17">
        <v>98693.0</v>
      </c>
      <c r="N527" s="17">
        <v>1673.0</v>
      </c>
      <c r="O527" s="17" t="s">
        <v>3039</v>
      </c>
      <c r="P527" s="17">
        <v>9.0</v>
      </c>
      <c r="Q527" s="17" t="s">
        <v>3040</v>
      </c>
      <c r="R527" s="18" t="s">
        <v>3041</v>
      </c>
      <c r="S527" s="17">
        <v>401.0</v>
      </c>
      <c r="T527" s="17" t="s">
        <v>50</v>
      </c>
      <c r="U527" s="17" t="s">
        <v>51</v>
      </c>
      <c r="V527" s="17" t="s">
        <v>108</v>
      </c>
      <c r="W527" s="17">
        <v>7.5E7</v>
      </c>
      <c r="X527" s="17">
        <v>2007.0</v>
      </c>
      <c r="Y527" s="17">
        <v>339.0</v>
      </c>
      <c r="Z527" s="17">
        <v>6.7</v>
      </c>
      <c r="AA527" s="17">
        <v>2.35</v>
      </c>
      <c r="AB527" s="17">
        <v>0.0</v>
      </c>
    </row>
    <row r="528" ht="15.75" customHeight="1">
      <c r="A528" s="17" t="s">
        <v>53</v>
      </c>
      <c r="B528" s="17" t="s">
        <v>2079</v>
      </c>
      <c r="C528" s="17">
        <v>167.0</v>
      </c>
      <c r="D528" s="17">
        <v>125.0</v>
      </c>
      <c r="E528" s="17">
        <v>212.0</v>
      </c>
      <c r="F528" s="17">
        <v>394.0</v>
      </c>
      <c r="G528" s="17" t="s">
        <v>3042</v>
      </c>
      <c r="H528" s="17">
        <v>613.0</v>
      </c>
      <c r="I528" s="17">
        <v>4.1814863E7</v>
      </c>
      <c r="J528" s="17" t="s">
        <v>3043</v>
      </c>
      <c r="K528" s="17" t="s">
        <v>1112</v>
      </c>
      <c r="L528" s="17" t="s">
        <v>3044</v>
      </c>
      <c r="M528" s="17">
        <v>28635.0</v>
      </c>
      <c r="N528" s="17">
        <v>1970.0</v>
      </c>
      <c r="O528" s="17" t="s">
        <v>3045</v>
      </c>
      <c r="P528" s="17">
        <v>0.0</v>
      </c>
      <c r="Q528" s="17" t="s">
        <v>3046</v>
      </c>
      <c r="R528" s="18" t="s">
        <v>3047</v>
      </c>
      <c r="S528" s="17">
        <v>308.0</v>
      </c>
      <c r="T528" s="17" t="s">
        <v>50</v>
      </c>
      <c r="U528" s="17" t="s">
        <v>51</v>
      </c>
      <c r="V528" s="17" t="s">
        <v>598</v>
      </c>
      <c r="W528" s="17">
        <v>5.0E7</v>
      </c>
      <c r="X528" s="17">
        <v>2004.0</v>
      </c>
      <c r="Y528" s="17">
        <v>422.0</v>
      </c>
      <c r="Z528" s="17">
        <v>5.1</v>
      </c>
      <c r="AA528" s="17">
        <v>2.0</v>
      </c>
      <c r="AB528" s="17">
        <v>893.0</v>
      </c>
    </row>
    <row r="529" ht="15.75" customHeight="1">
      <c r="A529" s="17" t="s">
        <v>53</v>
      </c>
      <c r="B529" s="17" t="s">
        <v>3048</v>
      </c>
      <c r="C529" s="17">
        <v>70.0</v>
      </c>
      <c r="D529" s="17">
        <v>110.0</v>
      </c>
      <c r="E529" s="17">
        <v>16.0</v>
      </c>
      <c r="F529" s="17">
        <v>692.0</v>
      </c>
      <c r="G529" s="17" t="s">
        <v>1848</v>
      </c>
      <c r="H529" s="17">
        <v>2000.0</v>
      </c>
      <c r="I529" s="17">
        <v>9.7360069E7</v>
      </c>
      <c r="J529" s="17" t="s">
        <v>3049</v>
      </c>
      <c r="K529" s="17" t="s">
        <v>915</v>
      </c>
      <c r="L529" s="17" t="s">
        <v>3050</v>
      </c>
      <c r="M529" s="17">
        <v>36491.0</v>
      </c>
      <c r="N529" s="17">
        <v>5320.0</v>
      </c>
      <c r="O529" s="17" t="s">
        <v>738</v>
      </c>
      <c r="P529" s="17">
        <v>0.0</v>
      </c>
      <c r="Q529" s="17" t="s">
        <v>3051</v>
      </c>
      <c r="R529" s="18" t="s">
        <v>3052</v>
      </c>
      <c r="S529" s="17">
        <v>231.0</v>
      </c>
      <c r="T529" s="17" t="s">
        <v>50</v>
      </c>
      <c r="U529" s="17" t="s">
        <v>51</v>
      </c>
      <c r="V529" s="17" t="s">
        <v>108</v>
      </c>
      <c r="W529" s="17">
        <v>7.5E7</v>
      </c>
      <c r="X529" s="17">
        <v>1999.0</v>
      </c>
      <c r="Y529" s="17">
        <v>710.0</v>
      </c>
      <c r="Z529" s="17">
        <v>4.1</v>
      </c>
      <c r="AA529" s="17">
        <v>1.85</v>
      </c>
      <c r="AB529" s="17">
        <v>509.0</v>
      </c>
    </row>
    <row r="530" ht="15.75" customHeight="1">
      <c r="A530" s="17" t="s">
        <v>53</v>
      </c>
      <c r="B530" s="17" t="s">
        <v>1127</v>
      </c>
      <c r="C530" s="17">
        <v>384.0</v>
      </c>
      <c r="D530" s="17">
        <v>125.0</v>
      </c>
      <c r="E530" s="17">
        <v>255.0</v>
      </c>
      <c r="F530" s="17">
        <v>963.0</v>
      </c>
      <c r="G530" s="17" t="s">
        <v>342</v>
      </c>
      <c r="H530" s="17">
        <v>11000.0</v>
      </c>
      <c r="I530" s="17">
        <v>1.17698894E8</v>
      </c>
      <c r="J530" s="17" t="s">
        <v>2228</v>
      </c>
      <c r="K530" s="17" t="s">
        <v>479</v>
      </c>
      <c r="L530" s="17" t="s">
        <v>3053</v>
      </c>
      <c r="M530" s="17">
        <v>447979.0</v>
      </c>
      <c r="N530" s="17">
        <v>13312.0</v>
      </c>
      <c r="O530" s="17" t="s">
        <v>3054</v>
      </c>
      <c r="P530" s="17">
        <v>6.0</v>
      </c>
      <c r="Q530" s="17" t="s">
        <v>3055</v>
      </c>
      <c r="R530" s="18" t="s">
        <v>3056</v>
      </c>
      <c r="S530" s="17">
        <v>629.0</v>
      </c>
      <c r="T530" s="17" t="s">
        <v>50</v>
      </c>
      <c r="U530" s="17" t="s">
        <v>51</v>
      </c>
      <c r="V530" s="17" t="s">
        <v>52</v>
      </c>
      <c r="W530" s="17">
        <v>7.5E7</v>
      </c>
      <c r="X530" s="17">
        <v>2013.0</v>
      </c>
      <c r="Y530" s="17">
        <v>988.0</v>
      </c>
      <c r="Z530" s="17">
        <v>7.3</v>
      </c>
      <c r="AA530" s="17">
        <v>2.35</v>
      </c>
      <c r="AB530" s="17">
        <v>105000.0</v>
      </c>
    </row>
    <row r="531" ht="15.75" customHeight="1">
      <c r="A531" s="17" t="s">
        <v>53</v>
      </c>
      <c r="B531" s="17" t="s">
        <v>2191</v>
      </c>
      <c r="C531" s="17">
        <v>179.0</v>
      </c>
      <c r="D531" s="17">
        <v>102.0</v>
      </c>
      <c r="E531" s="17">
        <v>221.0</v>
      </c>
      <c r="F531" s="17">
        <v>4000.0</v>
      </c>
      <c r="G531" s="17" t="s">
        <v>2193</v>
      </c>
      <c r="H531" s="17">
        <v>12000.0</v>
      </c>
      <c r="I531" s="17">
        <v>1.62001186E8</v>
      </c>
      <c r="J531" s="17" t="s">
        <v>1684</v>
      </c>
      <c r="K531" s="17" t="s">
        <v>285</v>
      </c>
      <c r="L531" s="17" t="s">
        <v>3057</v>
      </c>
      <c r="M531" s="17">
        <v>181443.0</v>
      </c>
      <c r="N531" s="17">
        <v>28497.0</v>
      </c>
      <c r="O531" s="17" t="s">
        <v>506</v>
      </c>
      <c r="P531" s="17">
        <v>4.0</v>
      </c>
      <c r="Q531" s="17" t="s">
        <v>3058</v>
      </c>
      <c r="R531" s="18" t="s">
        <v>3059</v>
      </c>
      <c r="S531" s="17">
        <v>311.0</v>
      </c>
      <c r="T531" s="17" t="s">
        <v>50</v>
      </c>
      <c r="U531" s="17" t="s">
        <v>51</v>
      </c>
      <c r="V531" s="17" t="s">
        <v>52</v>
      </c>
      <c r="W531" s="17">
        <v>8.0E7</v>
      </c>
      <c r="X531" s="17">
        <v>2010.0</v>
      </c>
      <c r="Y531" s="17">
        <v>11000.0</v>
      </c>
      <c r="Z531" s="17">
        <v>6.0</v>
      </c>
      <c r="AA531" s="17">
        <v>1.85</v>
      </c>
      <c r="AB531" s="17">
        <v>12000.0</v>
      </c>
    </row>
    <row r="532" ht="15.75" customHeight="1">
      <c r="A532" s="17" t="s">
        <v>53</v>
      </c>
      <c r="B532" s="17" t="s">
        <v>402</v>
      </c>
      <c r="C532" s="17">
        <v>151.0</v>
      </c>
      <c r="D532" s="17">
        <v>128.0</v>
      </c>
      <c r="E532" s="17">
        <v>14000.0</v>
      </c>
      <c r="F532" s="17">
        <v>232.0</v>
      </c>
      <c r="G532" s="17" t="s">
        <v>1659</v>
      </c>
      <c r="H532" s="17">
        <v>15000.0</v>
      </c>
      <c r="I532" s="17">
        <v>7.7032279E7</v>
      </c>
      <c r="J532" s="17" t="s">
        <v>2540</v>
      </c>
      <c r="K532" s="17" t="s">
        <v>335</v>
      </c>
      <c r="L532" s="17" t="s">
        <v>3060</v>
      </c>
      <c r="M532" s="17">
        <v>303864.0</v>
      </c>
      <c r="N532" s="17">
        <v>16199.0</v>
      </c>
      <c r="O532" s="17" t="s">
        <v>3061</v>
      </c>
      <c r="P532" s="17">
        <v>0.0</v>
      </c>
      <c r="Q532" s="17" t="s">
        <v>3062</v>
      </c>
      <c r="R532" s="18" t="s">
        <v>3063</v>
      </c>
      <c r="S532" s="17">
        <v>596.0</v>
      </c>
      <c r="T532" s="17" t="s">
        <v>50</v>
      </c>
      <c r="U532" s="17" t="s">
        <v>51</v>
      </c>
      <c r="V532" s="17" t="s">
        <v>52</v>
      </c>
      <c r="W532" s="17">
        <v>6.0E7</v>
      </c>
      <c r="X532" s="17">
        <v>2004.0</v>
      </c>
      <c r="Y532" s="17">
        <v>466.0</v>
      </c>
      <c r="Z532" s="17">
        <v>7.3</v>
      </c>
      <c r="AA532" s="17">
        <v>1.85</v>
      </c>
      <c r="AB532" s="17">
        <v>16000.0</v>
      </c>
    </row>
    <row r="533" ht="15.75" customHeight="1">
      <c r="A533" s="17" t="s">
        <v>53</v>
      </c>
      <c r="B533" s="17" t="s">
        <v>41</v>
      </c>
      <c r="C533" s="17">
        <v>12.0</v>
      </c>
      <c r="D533" s="17">
        <v>43.0</v>
      </c>
      <c r="E533" s="17" t="s">
        <v>41</v>
      </c>
      <c r="F533" s="17">
        <v>218.0</v>
      </c>
      <c r="G533" s="17" t="s">
        <v>3064</v>
      </c>
      <c r="H533" s="17">
        <v>1000.0</v>
      </c>
      <c r="I533" s="17" t="s">
        <v>41</v>
      </c>
      <c r="J533" s="17" t="s">
        <v>908</v>
      </c>
      <c r="K533" s="17" t="s">
        <v>2820</v>
      </c>
      <c r="L533" s="17" t="s">
        <v>3065</v>
      </c>
      <c r="M533" s="17">
        <v>36919.0</v>
      </c>
      <c r="N533" s="17">
        <v>1990.0</v>
      </c>
      <c r="O533" s="17" t="s">
        <v>3066</v>
      </c>
      <c r="P533" s="17">
        <v>1.0</v>
      </c>
      <c r="Q533" s="17" t="s">
        <v>3067</v>
      </c>
      <c r="R533" s="18" t="s">
        <v>3068</v>
      </c>
      <c r="S533" s="17">
        <v>94.0</v>
      </c>
      <c r="T533" s="17" t="s">
        <v>50</v>
      </c>
      <c r="U533" s="17" t="s">
        <v>51</v>
      </c>
      <c r="V533" s="17" t="s">
        <v>1139</v>
      </c>
      <c r="W533" s="17" t="s">
        <v>41</v>
      </c>
      <c r="X533" s="17" t="s">
        <v>41</v>
      </c>
      <c r="Y533" s="17">
        <v>560.0</v>
      </c>
      <c r="Z533" s="17">
        <v>7.5</v>
      </c>
      <c r="AA533" s="17">
        <v>16.0</v>
      </c>
      <c r="AB533" s="17">
        <v>10000.0</v>
      </c>
    </row>
    <row r="534" ht="15.75" customHeight="1">
      <c r="A534" s="17" t="s">
        <v>53</v>
      </c>
      <c r="B534" s="17" t="s">
        <v>2235</v>
      </c>
      <c r="C534" s="17">
        <v>107.0</v>
      </c>
      <c r="D534" s="17">
        <v>100.0</v>
      </c>
      <c r="E534" s="17">
        <v>87.0</v>
      </c>
      <c r="F534" s="17">
        <v>446.0</v>
      </c>
      <c r="G534" s="17" t="s">
        <v>3069</v>
      </c>
      <c r="H534" s="17">
        <v>3000.0</v>
      </c>
      <c r="I534" s="17">
        <v>7.3023275E7</v>
      </c>
      <c r="J534" s="17" t="s">
        <v>3070</v>
      </c>
      <c r="K534" s="17" t="s">
        <v>265</v>
      </c>
      <c r="L534" s="17" t="s">
        <v>3071</v>
      </c>
      <c r="M534" s="17">
        <v>16271.0</v>
      </c>
      <c r="N534" s="17">
        <v>5174.0</v>
      </c>
      <c r="O534" s="17" t="s">
        <v>3072</v>
      </c>
      <c r="P534" s="17">
        <v>4.0</v>
      </c>
      <c r="Q534" s="17" t="s">
        <v>3073</v>
      </c>
      <c r="R534" s="18" t="s">
        <v>3074</v>
      </c>
      <c r="S534" s="17">
        <v>57.0</v>
      </c>
      <c r="T534" s="17" t="s">
        <v>50</v>
      </c>
      <c r="U534" s="17" t="s">
        <v>51</v>
      </c>
      <c r="V534" s="17" t="s">
        <v>108</v>
      </c>
      <c r="W534" s="17">
        <v>3.5E7</v>
      </c>
      <c r="X534" s="17">
        <v>2009.0</v>
      </c>
      <c r="Y534" s="17">
        <v>576.0</v>
      </c>
      <c r="Z534" s="17">
        <v>5.4</v>
      </c>
      <c r="AA534" s="17">
        <v>1.85</v>
      </c>
      <c r="AB534" s="17">
        <v>1000.0</v>
      </c>
    </row>
    <row r="535" ht="15.75" customHeight="1">
      <c r="A535" s="17" t="s">
        <v>53</v>
      </c>
      <c r="B535" s="17" t="s">
        <v>326</v>
      </c>
      <c r="C535" s="17">
        <v>134.0</v>
      </c>
      <c r="D535" s="17">
        <v>124.0</v>
      </c>
      <c r="E535" s="17">
        <v>258.0</v>
      </c>
      <c r="F535" s="17">
        <v>748.0</v>
      </c>
      <c r="G535" s="17" t="s">
        <v>1332</v>
      </c>
      <c r="H535" s="17">
        <v>867.0</v>
      </c>
      <c r="I535" s="17">
        <v>6.847336E7</v>
      </c>
      <c r="J535" s="17" t="s">
        <v>725</v>
      </c>
      <c r="K535" s="17" t="s">
        <v>3075</v>
      </c>
      <c r="L535" s="17" t="s">
        <v>3076</v>
      </c>
      <c r="M535" s="17">
        <v>49536.0</v>
      </c>
      <c r="N535" s="17">
        <v>3424.0</v>
      </c>
      <c r="O535" s="17" t="s">
        <v>1038</v>
      </c>
      <c r="P535" s="17">
        <v>0.0</v>
      </c>
      <c r="Q535" s="17" t="s">
        <v>3077</v>
      </c>
      <c r="R535" s="18" t="s">
        <v>3078</v>
      </c>
      <c r="S535" s="17">
        <v>379.0</v>
      </c>
      <c r="T535" s="17" t="s">
        <v>50</v>
      </c>
      <c r="U535" s="17" t="s">
        <v>51</v>
      </c>
      <c r="V535" s="17" t="s">
        <v>52</v>
      </c>
      <c r="W535" s="17">
        <v>7.5E7</v>
      </c>
      <c r="X535" s="17">
        <v>2000.0</v>
      </c>
      <c r="Y535" s="17">
        <v>826.0</v>
      </c>
      <c r="Z535" s="17">
        <v>5.9</v>
      </c>
      <c r="AA535" s="17">
        <v>1.85</v>
      </c>
      <c r="AB535" s="17">
        <v>0.0</v>
      </c>
    </row>
    <row r="536" ht="15.75" customHeight="1">
      <c r="A536" s="17" t="s">
        <v>53</v>
      </c>
      <c r="B536" s="17" t="s">
        <v>3079</v>
      </c>
      <c r="C536" s="17">
        <v>269.0</v>
      </c>
      <c r="D536" s="17">
        <v>102.0</v>
      </c>
      <c r="E536" s="17">
        <v>0.0</v>
      </c>
      <c r="F536" s="17">
        <v>15000.0</v>
      </c>
      <c r="G536" s="17" t="s">
        <v>335</v>
      </c>
      <c r="H536" s="17">
        <v>22000.0</v>
      </c>
      <c r="I536" s="17">
        <v>6.6636385E7</v>
      </c>
      <c r="J536" s="17" t="s">
        <v>3080</v>
      </c>
      <c r="K536" s="17" t="s">
        <v>710</v>
      </c>
      <c r="L536" s="17" t="s">
        <v>3081</v>
      </c>
      <c r="M536" s="17">
        <v>88451.0</v>
      </c>
      <c r="N536" s="17">
        <v>60646.0</v>
      </c>
      <c r="O536" s="17" t="s">
        <v>3082</v>
      </c>
      <c r="P536" s="17">
        <v>1.0</v>
      </c>
      <c r="Q536" s="17" t="s">
        <v>3083</v>
      </c>
      <c r="R536" s="18" t="s">
        <v>3084</v>
      </c>
      <c r="S536" s="17">
        <v>289.0</v>
      </c>
      <c r="T536" s="17" t="s">
        <v>50</v>
      </c>
      <c r="U536" s="17" t="s">
        <v>51</v>
      </c>
      <c r="V536" s="17" t="s">
        <v>598</v>
      </c>
      <c r="W536" s="17">
        <v>7.5E7</v>
      </c>
      <c r="X536" s="17">
        <v>2007.0</v>
      </c>
      <c r="Y536" s="17">
        <v>15000.0</v>
      </c>
      <c r="Z536" s="17">
        <v>7.1</v>
      </c>
      <c r="AA536" s="17">
        <v>1.85</v>
      </c>
      <c r="AB536" s="17">
        <v>0.0</v>
      </c>
    </row>
    <row r="537" ht="15.75" customHeight="1">
      <c r="A537" s="17" t="s">
        <v>53</v>
      </c>
      <c r="B537" s="17" t="s">
        <v>1996</v>
      </c>
      <c r="C537" s="17">
        <v>143.0</v>
      </c>
      <c r="D537" s="17">
        <v>90.0</v>
      </c>
      <c r="E537" s="17">
        <v>10.0</v>
      </c>
      <c r="F537" s="17">
        <v>11000.0</v>
      </c>
      <c r="G537" s="17" t="s">
        <v>500</v>
      </c>
      <c r="H537" s="17">
        <v>22000.0</v>
      </c>
      <c r="I537" s="17">
        <v>1.60762022E8</v>
      </c>
      <c r="J537" s="17" t="s">
        <v>484</v>
      </c>
      <c r="K537" s="17" t="s">
        <v>1759</v>
      </c>
      <c r="L537" s="17" t="s">
        <v>3085</v>
      </c>
      <c r="M537" s="17">
        <v>132415.0</v>
      </c>
      <c r="N537" s="17">
        <v>63165.0</v>
      </c>
      <c r="O537" s="17" t="s">
        <v>578</v>
      </c>
      <c r="P537" s="17">
        <v>0.0</v>
      </c>
      <c r="Q537" s="17" t="s">
        <v>3086</v>
      </c>
      <c r="R537" s="18" t="s">
        <v>3087</v>
      </c>
      <c r="S537" s="17">
        <v>288.0</v>
      </c>
      <c r="T537" s="17" t="s">
        <v>50</v>
      </c>
      <c r="U537" s="17" t="s">
        <v>51</v>
      </c>
      <c r="V537" s="17" t="s">
        <v>108</v>
      </c>
      <c r="W537" s="17">
        <v>7.5E7</v>
      </c>
      <c r="X537" s="17">
        <v>2004.0</v>
      </c>
      <c r="Y537" s="17">
        <v>17000.0</v>
      </c>
      <c r="Z537" s="17">
        <v>6.0</v>
      </c>
      <c r="AA537" s="17">
        <v>1.85</v>
      </c>
      <c r="AB537" s="17">
        <v>0.0</v>
      </c>
    </row>
    <row r="538" ht="15.75" customHeight="1">
      <c r="A538" s="17" t="s">
        <v>53</v>
      </c>
      <c r="B538" s="17" t="s">
        <v>1117</v>
      </c>
      <c r="C538" s="17">
        <v>241.0</v>
      </c>
      <c r="D538" s="17">
        <v>130.0</v>
      </c>
      <c r="E538" s="17">
        <v>386.0</v>
      </c>
      <c r="F538" s="17">
        <v>525.0</v>
      </c>
      <c r="G538" s="17" t="s">
        <v>3088</v>
      </c>
      <c r="H538" s="17">
        <v>912.0</v>
      </c>
      <c r="I538" s="17">
        <v>1.03338338E8</v>
      </c>
      <c r="J538" s="17" t="s">
        <v>3089</v>
      </c>
      <c r="K538" s="17" t="s">
        <v>3090</v>
      </c>
      <c r="L538" s="17" t="s">
        <v>3091</v>
      </c>
      <c r="M538" s="17">
        <v>55901.0</v>
      </c>
      <c r="N538" s="17">
        <v>2856.0</v>
      </c>
      <c r="O538" s="17" t="s">
        <v>1675</v>
      </c>
      <c r="P538" s="17">
        <v>0.0</v>
      </c>
      <c r="Q538" s="17" t="s">
        <v>3092</v>
      </c>
      <c r="R538" s="18" t="s">
        <v>3093</v>
      </c>
      <c r="S538" s="17">
        <v>503.0</v>
      </c>
      <c r="T538" s="17" t="s">
        <v>50</v>
      </c>
      <c r="U538" s="17" t="s">
        <v>51</v>
      </c>
      <c r="V538" s="17" t="s">
        <v>52</v>
      </c>
      <c r="W538" s="17">
        <v>7.0E7</v>
      </c>
      <c r="X538" s="17">
        <v>2006.0</v>
      </c>
      <c r="Y538" s="17">
        <v>549.0</v>
      </c>
      <c r="Z538" s="17">
        <v>6.5</v>
      </c>
      <c r="AA538" s="17">
        <v>2.35</v>
      </c>
      <c r="AB538" s="17">
        <v>0.0</v>
      </c>
    </row>
    <row r="539" ht="15.75" customHeight="1">
      <c r="A539" s="17" t="s">
        <v>53</v>
      </c>
      <c r="B539" s="17" t="s">
        <v>41</v>
      </c>
      <c r="C539" s="17">
        <v>12.0</v>
      </c>
      <c r="D539" s="17">
        <v>45.0</v>
      </c>
      <c r="E539" s="17" t="s">
        <v>41</v>
      </c>
      <c r="F539" s="17">
        <v>0.0</v>
      </c>
      <c r="G539" s="17" t="s">
        <v>3094</v>
      </c>
      <c r="H539" s="17">
        <v>374.0</v>
      </c>
      <c r="I539" s="17" t="s">
        <v>41</v>
      </c>
      <c r="J539" s="17" t="s">
        <v>3095</v>
      </c>
      <c r="K539" s="17" t="s">
        <v>3096</v>
      </c>
      <c r="L539" s="17" t="s">
        <v>3097</v>
      </c>
      <c r="M539" s="17">
        <v>29450.0</v>
      </c>
      <c r="N539" s="17">
        <v>504.0</v>
      </c>
      <c r="O539" s="17" t="s">
        <v>3098</v>
      </c>
      <c r="P539" s="17">
        <v>1.0</v>
      </c>
      <c r="Q539" s="17" t="s">
        <v>3099</v>
      </c>
      <c r="R539" s="18" t="s">
        <v>3100</v>
      </c>
      <c r="S539" s="17">
        <v>67.0</v>
      </c>
      <c r="T539" s="17" t="s">
        <v>50</v>
      </c>
      <c r="U539" s="17" t="s">
        <v>51</v>
      </c>
      <c r="V539" s="17" t="s">
        <v>41</v>
      </c>
      <c r="W539" s="17" t="s">
        <v>41</v>
      </c>
      <c r="X539" s="17" t="s">
        <v>41</v>
      </c>
      <c r="Y539" s="17">
        <v>130.0</v>
      </c>
      <c r="Z539" s="17">
        <v>8.3</v>
      </c>
      <c r="AA539" s="17" t="s">
        <v>41</v>
      </c>
      <c r="AB539" s="17">
        <v>0.0</v>
      </c>
    </row>
    <row r="540" ht="15.75" customHeight="1">
      <c r="A540" s="17" t="s">
        <v>53</v>
      </c>
      <c r="B540" s="17" t="s">
        <v>3101</v>
      </c>
      <c r="C540" s="17">
        <v>161.0</v>
      </c>
      <c r="D540" s="17">
        <v>118.0</v>
      </c>
      <c r="E540" s="17">
        <v>473.0</v>
      </c>
      <c r="F540" s="17">
        <v>680.0</v>
      </c>
      <c r="G540" s="17" t="s">
        <v>3102</v>
      </c>
      <c r="H540" s="17">
        <v>12000.0</v>
      </c>
      <c r="I540" s="17">
        <v>5.5808744E7</v>
      </c>
      <c r="J540" s="17" t="s">
        <v>3103</v>
      </c>
      <c r="K540" s="17" t="s">
        <v>1085</v>
      </c>
      <c r="L540" s="17" t="s">
        <v>3104</v>
      </c>
      <c r="M540" s="17">
        <v>59435.0</v>
      </c>
      <c r="N540" s="17">
        <v>15889.0</v>
      </c>
      <c r="O540" s="17" t="s">
        <v>1850</v>
      </c>
      <c r="P540" s="17">
        <v>4.0</v>
      </c>
      <c r="Q540" s="17" t="s">
        <v>3105</v>
      </c>
      <c r="R540" s="18" t="s">
        <v>3106</v>
      </c>
      <c r="S540" s="17">
        <v>323.0</v>
      </c>
      <c r="T540" s="17" t="s">
        <v>50</v>
      </c>
      <c r="U540" s="17" t="s">
        <v>51</v>
      </c>
      <c r="V540" s="17" t="s">
        <v>52</v>
      </c>
      <c r="W540" s="17">
        <v>5.3E7</v>
      </c>
      <c r="X540" s="17">
        <v>2005.0</v>
      </c>
      <c r="Y540" s="17">
        <v>1000.0</v>
      </c>
      <c r="Z540" s="17">
        <v>5.7</v>
      </c>
      <c r="AA540" s="17">
        <v>2.4</v>
      </c>
      <c r="AB540" s="17">
        <v>0.0</v>
      </c>
    </row>
    <row r="541" ht="15.75" customHeight="1">
      <c r="A541" s="17" t="s">
        <v>53</v>
      </c>
      <c r="B541" s="17" t="s">
        <v>402</v>
      </c>
      <c r="C541" s="17">
        <v>298.0</v>
      </c>
      <c r="D541" s="17">
        <v>163.0</v>
      </c>
      <c r="E541" s="17">
        <v>14000.0</v>
      </c>
      <c r="F541" s="17">
        <v>412.0</v>
      </c>
      <c r="G541" s="17" t="s">
        <v>3107</v>
      </c>
      <c r="H541" s="17">
        <v>745.0</v>
      </c>
      <c r="I541" s="17">
        <v>4.737909E7</v>
      </c>
      <c r="J541" s="17" t="s">
        <v>2832</v>
      </c>
      <c r="K541" s="17" t="s">
        <v>864</v>
      </c>
      <c r="L541" s="17" t="s">
        <v>3108</v>
      </c>
      <c r="M541" s="17">
        <v>176936.0</v>
      </c>
      <c r="N541" s="17">
        <v>2529.0</v>
      </c>
      <c r="O541" s="17" t="s">
        <v>139</v>
      </c>
      <c r="P541" s="17">
        <v>0.0</v>
      </c>
      <c r="Q541" s="17" t="s">
        <v>3109</v>
      </c>
      <c r="R541" s="18" t="s">
        <v>3110</v>
      </c>
      <c r="S541" s="17">
        <v>824.0</v>
      </c>
      <c r="T541" s="17" t="s">
        <v>50</v>
      </c>
      <c r="U541" s="17" t="s">
        <v>1478</v>
      </c>
      <c r="V541" s="17" t="s">
        <v>598</v>
      </c>
      <c r="W541" s="17">
        <v>7.0E7</v>
      </c>
      <c r="X541" s="17">
        <v>2005.0</v>
      </c>
      <c r="Y541" s="17">
        <v>486.0</v>
      </c>
      <c r="Z541" s="17">
        <v>7.6</v>
      </c>
      <c r="AA541" s="17">
        <v>2.35</v>
      </c>
      <c r="AB541" s="17">
        <v>0.0</v>
      </c>
    </row>
    <row r="542" ht="15.75" customHeight="1">
      <c r="A542" s="17" t="s">
        <v>53</v>
      </c>
      <c r="B542" s="17" t="s">
        <v>3111</v>
      </c>
      <c r="C542" s="17">
        <v>89.0</v>
      </c>
      <c r="D542" s="17">
        <v>142.0</v>
      </c>
      <c r="E542" s="17">
        <v>845.0</v>
      </c>
      <c r="F542" s="17">
        <v>787.0</v>
      </c>
      <c r="G542" s="17" t="s">
        <v>2214</v>
      </c>
      <c r="H542" s="17">
        <v>13000.0</v>
      </c>
      <c r="I542" s="17">
        <v>4.3426961E7</v>
      </c>
      <c r="J542" s="17" t="s">
        <v>1923</v>
      </c>
      <c r="K542" s="17" t="s">
        <v>990</v>
      </c>
      <c r="L542" s="17" t="s">
        <v>3112</v>
      </c>
      <c r="M542" s="17">
        <v>93494.0</v>
      </c>
      <c r="N542" s="17">
        <v>16580.0</v>
      </c>
      <c r="O542" s="17" t="s">
        <v>2062</v>
      </c>
      <c r="P542" s="17">
        <v>1.0</v>
      </c>
      <c r="Q542" s="17" t="s">
        <v>3113</v>
      </c>
      <c r="R542" s="18" t="s">
        <v>3114</v>
      </c>
      <c r="S542" s="17">
        <v>394.0</v>
      </c>
      <c r="T542" s="17" t="s">
        <v>50</v>
      </c>
      <c r="U542" s="17" t="s">
        <v>51</v>
      </c>
      <c r="V542" s="17" t="s">
        <v>598</v>
      </c>
      <c r="W542" s="17">
        <v>7.0E7</v>
      </c>
      <c r="X542" s="17">
        <v>2003.0</v>
      </c>
      <c r="Y542" s="17">
        <v>1000.0</v>
      </c>
      <c r="Z542" s="17">
        <v>6.6</v>
      </c>
      <c r="AA542" s="17">
        <v>2.35</v>
      </c>
      <c r="AB542" s="17">
        <v>0.0</v>
      </c>
    </row>
    <row r="543" ht="15.75" customHeight="1">
      <c r="A543" s="17" t="s">
        <v>53</v>
      </c>
      <c r="B543" s="17" t="s">
        <v>3115</v>
      </c>
      <c r="C543" s="17">
        <v>140.0</v>
      </c>
      <c r="D543" s="17">
        <v>100.0</v>
      </c>
      <c r="E543" s="17">
        <v>126.0</v>
      </c>
      <c r="F543" s="17">
        <v>925.0</v>
      </c>
      <c r="G543" s="17" t="s">
        <v>1196</v>
      </c>
      <c r="H543" s="17">
        <v>19000.0</v>
      </c>
      <c r="I543" s="17">
        <v>4.7000485E7</v>
      </c>
      <c r="J543" s="17" t="s">
        <v>3116</v>
      </c>
      <c r="K543" s="17" t="s">
        <v>3117</v>
      </c>
      <c r="L543" s="17" t="s">
        <v>3118</v>
      </c>
      <c r="M543" s="17">
        <v>72867.0</v>
      </c>
      <c r="N543" s="17">
        <v>25206.0</v>
      </c>
      <c r="O543" s="17" t="s">
        <v>1815</v>
      </c>
      <c r="P543" s="17">
        <v>2.0</v>
      </c>
      <c r="Q543" s="17" t="s">
        <v>3119</v>
      </c>
      <c r="R543" s="18" t="s">
        <v>3120</v>
      </c>
      <c r="S543" s="17">
        <v>120.0</v>
      </c>
      <c r="T543" s="17" t="s">
        <v>50</v>
      </c>
      <c r="U543" s="17" t="s">
        <v>51</v>
      </c>
      <c r="V543" s="17" t="s">
        <v>52</v>
      </c>
      <c r="W543" s="17">
        <v>7.5E7</v>
      </c>
      <c r="X543" s="17">
        <v>2010.0</v>
      </c>
      <c r="Y543" s="17">
        <v>1000.0</v>
      </c>
      <c r="Z543" s="17">
        <v>5.4</v>
      </c>
      <c r="AA543" s="17">
        <v>2.35</v>
      </c>
      <c r="AB543" s="17">
        <v>0.0</v>
      </c>
    </row>
    <row r="544" ht="15.75" customHeight="1">
      <c r="A544" s="17" t="s">
        <v>53</v>
      </c>
      <c r="B544" s="17" t="s">
        <v>1307</v>
      </c>
      <c r="C544" s="17">
        <v>362.0</v>
      </c>
      <c r="D544" s="17">
        <v>116.0</v>
      </c>
      <c r="E544" s="17">
        <v>0.0</v>
      </c>
      <c r="F544" s="17">
        <v>104.0</v>
      </c>
      <c r="G544" s="17" t="s">
        <v>378</v>
      </c>
      <c r="H544" s="17">
        <v>15000.0</v>
      </c>
      <c r="I544" s="17">
        <v>4.5434443E7</v>
      </c>
      <c r="J544" s="17" t="s">
        <v>1641</v>
      </c>
      <c r="K544" s="17" t="s">
        <v>126</v>
      </c>
      <c r="L544" s="17" t="s">
        <v>3121</v>
      </c>
      <c r="M544" s="17">
        <v>175960.0</v>
      </c>
      <c r="N544" s="17">
        <v>15735.0</v>
      </c>
      <c r="O544" s="17" t="s">
        <v>3122</v>
      </c>
      <c r="P544" s="17">
        <v>2.0</v>
      </c>
      <c r="Q544" s="17" t="s">
        <v>3123</v>
      </c>
      <c r="R544" s="18" t="s">
        <v>3124</v>
      </c>
      <c r="S544" s="17">
        <v>360.0</v>
      </c>
      <c r="T544" s="17" t="s">
        <v>50</v>
      </c>
      <c r="U544" s="17" t="s">
        <v>51</v>
      </c>
      <c r="V544" s="17" t="s">
        <v>52</v>
      </c>
      <c r="W544" s="17">
        <v>7.5E7</v>
      </c>
      <c r="X544" s="17">
        <v>2015.0</v>
      </c>
      <c r="Y544" s="17">
        <v>509.0</v>
      </c>
      <c r="Z544" s="17">
        <v>7.3</v>
      </c>
      <c r="AA544" s="17">
        <v>2.35</v>
      </c>
      <c r="AB544" s="17">
        <v>43000.0</v>
      </c>
    </row>
    <row r="545" ht="15.75" customHeight="1">
      <c r="A545" s="17" t="s">
        <v>53</v>
      </c>
      <c r="B545" s="17" t="s">
        <v>1426</v>
      </c>
      <c r="C545" s="17">
        <v>124.0</v>
      </c>
      <c r="D545" s="17">
        <v>131.0</v>
      </c>
      <c r="E545" s="17">
        <v>274.0</v>
      </c>
      <c r="F545" s="17">
        <v>138.0</v>
      </c>
      <c r="G545" s="17" t="s">
        <v>3125</v>
      </c>
      <c r="H545" s="17">
        <v>11000.0</v>
      </c>
      <c r="I545" s="17">
        <v>4.2044321E7</v>
      </c>
      <c r="J545" s="17" t="s">
        <v>1428</v>
      </c>
      <c r="K545" s="17" t="s">
        <v>2193</v>
      </c>
      <c r="L545" s="17" t="s">
        <v>3126</v>
      </c>
      <c r="M545" s="17">
        <v>65668.0</v>
      </c>
      <c r="N545" s="17">
        <v>12522.0</v>
      </c>
      <c r="O545" s="17" t="s">
        <v>3127</v>
      </c>
      <c r="P545" s="17">
        <v>2.0</v>
      </c>
      <c r="Q545" s="17" t="s">
        <v>3128</v>
      </c>
      <c r="R545" s="18" t="s">
        <v>3129</v>
      </c>
      <c r="S545" s="17">
        <v>342.0</v>
      </c>
      <c r="T545" s="17" t="s">
        <v>50</v>
      </c>
      <c r="U545" s="17" t="s">
        <v>51</v>
      </c>
      <c r="V545" s="17" t="s">
        <v>52</v>
      </c>
      <c r="W545" s="17">
        <v>8.0E7</v>
      </c>
      <c r="X545" s="17">
        <v>2004.0</v>
      </c>
      <c r="Y545" s="17">
        <v>964.0</v>
      </c>
      <c r="Z545" s="17">
        <v>6.5</v>
      </c>
      <c r="AA545" s="17">
        <v>1.85</v>
      </c>
      <c r="AB545" s="17">
        <v>0.0</v>
      </c>
    </row>
    <row r="546" ht="15.75" customHeight="1">
      <c r="A546" s="17" t="s">
        <v>53</v>
      </c>
      <c r="B546" s="17" t="s">
        <v>3130</v>
      </c>
      <c r="C546" s="17">
        <v>190.0</v>
      </c>
      <c r="D546" s="17">
        <v>91.0</v>
      </c>
      <c r="E546" s="17">
        <v>27.0</v>
      </c>
      <c r="F546" s="17">
        <v>925.0</v>
      </c>
      <c r="G546" s="17" t="s">
        <v>1964</v>
      </c>
      <c r="H546" s="17">
        <v>12000.0</v>
      </c>
      <c r="I546" s="17">
        <v>7.366101E7</v>
      </c>
      <c r="J546" s="17" t="s">
        <v>3131</v>
      </c>
      <c r="K546" s="17" t="s">
        <v>285</v>
      </c>
      <c r="L546" s="17" t="s">
        <v>3132</v>
      </c>
      <c r="M546" s="17">
        <v>71137.0</v>
      </c>
      <c r="N546" s="17">
        <v>17299.0</v>
      </c>
      <c r="O546" s="17" t="s">
        <v>1815</v>
      </c>
      <c r="P546" s="17">
        <v>0.0</v>
      </c>
      <c r="Q546" s="17" t="s">
        <v>3133</v>
      </c>
      <c r="R546" s="18" t="s">
        <v>3134</v>
      </c>
      <c r="S546" s="17">
        <v>229.0</v>
      </c>
      <c r="T546" s="17" t="s">
        <v>50</v>
      </c>
      <c r="U546" s="17" t="s">
        <v>51</v>
      </c>
      <c r="V546" s="17" t="s">
        <v>108</v>
      </c>
      <c r="W546" s="17">
        <v>7.5E7</v>
      </c>
      <c r="X546" s="17">
        <v>2006.0</v>
      </c>
      <c r="Y546" s="17">
        <v>970.0</v>
      </c>
      <c r="Z546" s="17">
        <v>6.6</v>
      </c>
      <c r="AA546" s="17">
        <v>2.35</v>
      </c>
      <c r="AB546" s="17">
        <v>0.0</v>
      </c>
    </row>
    <row r="547" ht="15.75" customHeight="1">
      <c r="A547" s="17" t="s">
        <v>53</v>
      </c>
      <c r="B547" s="17" t="s">
        <v>3135</v>
      </c>
      <c r="C547" s="17">
        <v>132.0</v>
      </c>
      <c r="D547" s="17">
        <v>123.0</v>
      </c>
      <c r="E547" s="17">
        <v>272.0</v>
      </c>
      <c r="F547" s="17">
        <v>193.0</v>
      </c>
      <c r="G547" s="17" t="s">
        <v>3136</v>
      </c>
      <c r="H547" s="17">
        <v>13000.0</v>
      </c>
      <c r="I547" s="17">
        <v>4.1523271E7</v>
      </c>
      <c r="J547" s="17" t="s">
        <v>3137</v>
      </c>
      <c r="K547" s="17" t="s">
        <v>990</v>
      </c>
      <c r="L547" s="17" t="s">
        <v>3138</v>
      </c>
      <c r="M547" s="17">
        <v>57038.0</v>
      </c>
      <c r="N547" s="17">
        <v>13934.0</v>
      </c>
      <c r="O547" s="17" t="s">
        <v>3139</v>
      </c>
      <c r="P547" s="17">
        <v>2.0</v>
      </c>
      <c r="Q547" s="17" t="s">
        <v>3140</v>
      </c>
      <c r="R547" s="18" t="s">
        <v>3141</v>
      </c>
      <c r="S547" s="17">
        <v>261.0</v>
      </c>
      <c r="T547" s="17" t="s">
        <v>50</v>
      </c>
      <c r="U547" s="17" t="s">
        <v>51</v>
      </c>
      <c r="V547" s="17" t="s">
        <v>52</v>
      </c>
      <c r="W547" s="17">
        <v>8.0E7</v>
      </c>
      <c r="X547" s="17">
        <v>2001.0</v>
      </c>
      <c r="Y547" s="17">
        <v>450.0</v>
      </c>
      <c r="Z547" s="17">
        <v>6.6</v>
      </c>
      <c r="AA547" s="17">
        <v>2.35</v>
      </c>
      <c r="AB547" s="17">
        <v>0.0</v>
      </c>
    </row>
    <row r="548" ht="15.75" customHeight="1">
      <c r="A548" s="17" t="s">
        <v>53</v>
      </c>
      <c r="B548" s="17" t="s">
        <v>3142</v>
      </c>
      <c r="C548" s="17">
        <v>53.0</v>
      </c>
      <c r="D548" s="17">
        <v>134.0</v>
      </c>
      <c r="E548" s="17">
        <v>109.0</v>
      </c>
      <c r="F548" s="17">
        <v>249.0</v>
      </c>
      <c r="G548" s="17" t="s">
        <v>3143</v>
      </c>
      <c r="H548" s="17">
        <v>919.0</v>
      </c>
      <c r="I548" s="17">
        <v>3.7600435E7</v>
      </c>
      <c r="J548" s="17" t="s">
        <v>3144</v>
      </c>
      <c r="K548" s="17" t="s">
        <v>702</v>
      </c>
      <c r="L548" s="17" t="s">
        <v>3145</v>
      </c>
      <c r="M548" s="17">
        <v>55350.0</v>
      </c>
      <c r="N548" s="17">
        <v>1695.0</v>
      </c>
      <c r="O548" s="17" t="s">
        <v>3146</v>
      </c>
      <c r="P548" s="17">
        <v>3.0</v>
      </c>
      <c r="Q548" s="17" t="s">
        <v>3147</v>
      </c>
      <c r="R548" s="18" t="s">
        <v>3148</v>
      </c>
      <c r="S548" s="17">
        <v>180.0</v>
      </c>
      <c r="T548" s="17" t="s">
        <v>50</v>
      </c>
      <c r="U548" s="17" t="s">
        <v>51</v>
      </c>
      <c r="V548" s="17" t="s">
        <v>52</v>
      </c>
      <c r="W548" s="17">
        <v>5.5E7</v>
      </c>
      <c r="X548" s="17">
        <v>1995.0</v>
      </c>
      <c r="Y548" s="17">
        <v>303.0</v>
      </c>
      <c r="Z548" s="17">
        <v>5.9</v>
      </c>
      <c r="AA548" s="17">
        <v>1.85</v>
      </c>
      <c r="AB548" s="17">
        <v>0.0</v>
      </c>
    </row>
    <row r="549" ht="15.75" customHeight="1">
      <c r="A549" s="17" t="s">
        <v>53</v>
      </c>
      <c r="B549" s="17" t="s">
        <v>3149</v>
      </c>
      <c r="C549" s="17">
        <v>91.0</v>
      </c>
      <c r="D549" s="17">
        <v>148.0</v>
      </c>
      <c r="E549" s="17">
        <v>72.0</v>
      </c>
      <c r="F549" s="17">
        <v>99.0</v>
      </c>
      <c r="G549" s="17" t="s">
        <v>3150</v>
      </c>
      <c r="H549" s="17">
        <v>582.0</v>
      </c>
      <c r="I549" s="17">
        <v>3.9251128E7</v>
      </c>
      <c r="J549" s="17" t="s">
        <v>3151</v>
      </c>
      <c r="K549" s="17" t="s">
        <v>509</v>
      </c>
      <c r="L549" s="17" t="s">
        <v>3152</v>
      </c>
      <c r="M549" s="17">
        <v>31080.0</v>
      </c>
      <c r="N549" s="17">
        <v>804.0</v>
      </c>
      <c r="O549" s="17" t="s">
        <v>3153</v>
      </c>
      <c r="P549" s="17">
        <v>2.0</v>
      </c>
      <c r="Q549" s="17" t="s">
        <v>3154</v>
      </c>
      <c r="R549" s="18" t="s">
        <v>3155</v>
      </c>
      <c r="S549" s="17">
        <v>217.0</v>
      </c>
      <c r="T549" s="17" t="s">
        <v>50</v>
      </c>
      <c r="U549" s="17" t="s">
        <v>51</v>
      </c>
      <c r="V549" s="17" t="s">
        <v>52</v>
      </c>
      <c r="W549" s="17">
        <v>7.5E7</v>
      </c>
      <c r="X549" s="17">
        <v>1999.0</v>
      </c>
      <c r="Y549" s="17">
        <v>103.0</v>
      </c>
      <c r="Z549" s="17">
        <v>6.7</v>
      </c>
      <c r="AA549" s="17">
        <v>2.35</v>
      </c>
      <c r="AB549" s="17">
        <v>0.0</v>
      </c>
    </row>
    <row r="550" ht="15.75" customHeight="1">
      <c r="A550" s="17" t="s">
        <v>53</v>
      </c>
      <c r="B550" s="17" t="s">
        <v>2461</v>
      </c>
      <c r="C550" s="17">
        <v>284.0</v>
      </c>
      <c r="D550" s="17">
        <v>110.0</v>
      </c>
      <c r="E550" s="17">
        <v>763.0</v>
      </c>
      <c r="F550" s="17">
        <v>222.0</v>
      </c>
      <c r="G550" s="17" t="s">
        <v>3156</v>
      </c>
      <c r="H550" s="17">
        <v>15000.0</v>
      </c>
      <c r="I550" s="17">
        <v>8.3503161E7</v>
      </c>
      <c r="J550" s="17" t="s">
        <v>3157</v>
      </c>
      <c r="K550" s="17" t="s">
        <v>126</v>
      </c>
      <c r="L550" s="17" t="s">
        <v>3158</v>
      </c>
      <c r="M550" s="17">
        <v>138190.0</v>
      </c>
      <c r="N550" s="17">
        <v>16691.0</v>
      </c>
      <c r="O550" s="17" t="s">
        <v>3159</v>
      </c>
      <c r="P550" s="17">
        <v>1.0</v>
      </c>
      <c r="Q550" s="17" t="s">
        <v>3160</v>
      </c>
      <c r="R550" s="18" t="s">
        <v>3161</v>
      </c>
      <c r="S550" s="17">
        <v>405.0</v>
      </c>
      <c r="T550" s="17" t="s">
        <v>50</v>
      </c>
      <c r="U550" s="17" t="s">
        <v>51</v>
      </c>
      <c r="V550" s="17" t="s">
        <v>598</v>
      </c>
      <c r="W550" s="17">
        <v>7.5E7</v>
      </c>
      <c r="X550" s="17">
        <v>2011.0</v>
      </c>
      <c r="Y550" s="17">
        <v>1000.0</v>
      </c>
      <c r="Z550" s="17">
        <v>6.1</v>
      </c>
      <c r="AA550" s="17">
        <v>1.85</v>
      </c>
      <c r="AB550" s="17">
        <v>30000.0</v>
      </c>
    </row>
    <row r="551" ht="15.75" customHeight="1">
      <c r="A551" s="17" t="s">
        <v>53</v>
      </c>
      <c r="B551" s="17" t="s">
        <v>3162</v>
      </c>
      <c r="C551" s="17">
        <v>152.0</v>
      </c>
      <c r="D551" s="17">
        <v>113.0</v>
      </c>
      <c r="E551" s="17">
        <v>17.0</v>
      </c>
      <c r="F551" s="17">
        <v>759.0</v>
      </c>
      <c r="G551" s="17" t="s">
        <v>990</v>
      </c>
      <c r="H551" s="17">
        <v>87000.0</v>
      </c>
      <c r="I551" s="17">
        <v>3.4636443E7</v>
      </c>
      <c r="J551" s="17" t="s">
        <v>1133</v>
      </c>
      <c r="K551" s="17" t="s">
        <v>529</v>
      </c>
      <c r="L551" s="17" t="s">
        <v>3163</v>
      </c>
      <c r="M551" s="17">
        <v>93790.0</v>
      </c>
      <c r="N551" s="17">
        <v>103354.0</v>
      </c>
      <c r="O551" s="17" t="s">
        <v>3164</v>
      </c>
      <c r="P551" s="17">
        <v>0.0</v>
      </c>
      <c r="Q551" s="17" t="s">
        <v>3165</v>
      </c>
      <c r="R551" s="18" t="s">
        <v>3166</v>
      </c>
      <c r="S551" s="17">
        <v>288.0</v>
      </c>
      <c r="T551" s="17" t="s">
        <v>50</v>
      </c>
      <c r="U551" s="17" t="s">
        <v>51</v>
      </c>
      <c r="V551" s="17" t="s">
        <v>598</v>
      </c>
      <c r="W551" s="17">
        <v>5.2E7</v>
      </c>
      <c r="X551" s="17">
        <v>2005.0</v>
      </c>
      <c r="Y551" s="17">
        <v>13000.0</v>
      </c>
      <c r="Z551" s="17">
        <v>6.6</v>
      </c>
      <c r="AA551" s="17">
        <v>2.35</v>
      </c>
      <c r="AB551" s="17">
        <v>0.0</v>
      </c>
    </row>
    <row r="552" ht="15.75" customHeight="1">
      <c r="A552" s="17" t="s">
        <v>53</v>
      </c>
      <c r="B552" s="17" t="s">
        <v>3167</v>
      </c>
      <c r="C552" s="17">
        <v>131.0</v>
      </c>
      <c r="D552" s="17">
        <v>94.0</v>
      </c>
      <c r="E552" s="17">
        <v>383.0</v>
      </c>
      <c r="F552" s="17">
        <v>886.0</v>
      </c>
      <c r="G552" s="17" t="s">
        <v>806</v>
      </c>
      <c r="H552" s="17">
        <v>13000.0</v>
      </c>
      <c r="I552" s="17">
        <v>2.2751979E7</v>
      </c>
      <c r="J552" s="17" t="s">
        <v>3168</v>
      </c>
      <c r="K552" s="17" t="s">
        <v>1170</v>
      </c>
      <c r="L552" s="17" t="s">
        <v>3169</v>
      </c>
      <c r="M552" s="17">
        <v>52244.0</v>
      </c>
      <c r="N552" s="17">
        <v>15857.0</v>
      </c>
      <c r="O552" s="17" t="s">
        <v>1397</v>
      </c>
      <c r="P552" s="17">
        <v>0.0</v>
      </c>
      <c r="Q552" s="17" t="s">
        <v>3170</v>
      </c>
      <c r="R552" s="18" t="s">
        <v>3171</v>
      </c>
      <c r="S552" s="17">
        <v>377.0</v>
      </c>
      <c r="T552" s="17" t="s">
        <v>50</v>
      </c>
      <c r="U552" s="17" t="s">
        <v>51</v>
      </c>
      <c r="V552" s="17" t="s">
        <v>108</v>
      </c>
      <c r="W552" s="17">
        <v>7.5E7</v>
      </c>
      <c r="X552" s="17">
        <v>2000.0</v>
      </c>
      <c r="Y552" s="17">
        <v>1000.0</v>
      </c>
      <c r="Z552" s="17">
        <v>6.6</v>
      </c>
      <c r="AA552" s="17">
        <v>2.35</v>
      </c>
      <c r="AB552" s="17">
        <v>0.0</v>
      </c>
    </row>
    <row r="553" ht="15.75" customHeight="1">
      <c r="A553" s="17" t="s">
        <v>53</v>
      </c>
      <c r="B553" s="17" t="s">
        <v>3172</v>
      </c>
      <c r="C553" s="17">
        <v>132.0</v>
      </c>
      <c r="D553" s="17">
        <v>116.0</v>
      </c>
      <c r="E553" s="17">
        <v>41.0</v>
      </c>
      <c r="F553" s="17">
        <v>541.0</v>
      </c>
      <c r="G553" s="17" t="s">
        <v>365</v>
      </c>
      <c r="H553" s="17">
        <v>11000.0</v>
      </c>
      <c r="I553" s="17">
        <v>3.0013346E7</v>
      </c>
      <c r="J553" s="17" t="s">
        <v>435</v>
      </c>
      <c r="K553" s="17" t="s">
        <v>404</v>
      </c>
      <c r="L553" s="17" t="s">
        <v>3173</v>
      </c>
      <c r="M553" s="17">
        <v>31293.0</v>
      </c>
      <c r="N553" s="17">
        <v>14028.0</v>
      </c>
      <c r="O553" s="17" t="s">
        <v>3174</v>
      </c>
      <c r="P553" s="17">
        <v>2.0</v>
      </c>
      <c r="Q553" s="17" t="s">
        <v>3175</v>
      </c>
      <c r="R553" s="18" t="s">
        <v>3176</v>
      </c>
      <c r="S553" s="17">
        <v>254.0</v>
      </c>
      <c r="T553" s="17" t="s">
        <v>50</v>
      </c>
      <c r="U553" s="17" t="s">
        <v>51</v>
      </c>
      <c r="V553" s="17" t="s">
        <v>52</v>
      </c>
      <c r="W553" s="17">
        <v>7.5E7</v>
      </c>
      <c r="X553" s="17">
        <v>2003.0</v>
      </c>
      <c r="Y553" s="17">
        <v>982.0</v>
      </c>
      <c r="Z553" s="17">
        <v>5.3</v>
      </c>
      <c r="AA553" s="17">
        <v>2.35</v>
      </c>
      <c r="AB553" s="17">
        <v>648.0</v>
      </c>
    </row>
    <row r="554" ht="15.75" customHeight="1">
      <c r="A554" s="17" t="s">
        <v>53</v>
      </c>
      <c r="B554" s="17" t="s">
        <v>2344</v>
      </c>
      <c r="C554" s="17">
        <v>67.0</v>
      </c>
      <c r="D554" s="17">
        <v>99.0</v>
      </c>
      <c r="E554" s="17">
        <v>545.0</v>
      </c>
      <c r="F554" s="17">
        <v>533.0</v>
      </c>
      <c r="G554" s="17" t="s">
        <v>3177</v>
      </c>
      <c r="H554" s="17">
        <v>933.0</v>
      </c>
      <c r="I554" s="17">
        <v>1.4567883E7</v>
      </c>
      <c r="J554" s="17" t="s">
        <v>3178</v>
      </c>
      <c r="K554" s="17" t="s">
        <v>1705</v>
      </c>
      <c r="L554" s="17" t="s">
        <v>3179</v>
      </c>
      <c r="M554" s="17">
        <v>44248.0</v>
      </c>
      <c r="N554" s="17">
        <v>2542.0</v>
      </c>
      <c r="O554" s="17" t="s">
        <v>2568</v>
      </c>
      <c r="P554" s="17">
        <v>1.0</v>
      </c>
      <c r="Q554" s="17" t="s">
        <v>3180</v>
      </c>
      <c r="R554" s="18" t="s">
        <v>3181</v>
      </c>
      <c r="S554" s="17">
        <v>373.0</v>
      </c>
      <c r="T554" s="17" t="s">
        <v>50</v>
      </c>
      <c r="U554" s="17" t="s">
        <v>70</v>
      </c>
      <c r="V554" s="17" t="s">
        <v>598</v>
      </c>
      <c r="W554" s="17">
        <v>7.5E7</v>
      </c>
      <c r="X554" s="17">
        <v>1998.0</v>
      </c>
      <c r="Y554" s="17">
        <v>722.0</v>
      </c>
      <c r="Z554" s="17">
        <v>6.0</v>
      </c>
      <c r="AA554" s="17">
        <v>2.35</v>
      </c>
      <c r="AB554" s="17">
        <v>0.0</v>
      </c>
    </row>
    <row r="555" ht="15.75" customHeight="1">
      <c r="A555" s="17" t="s">
        <v>53</v>
      </c>
      <c r="B555" s="17" t="s">
        <v>3182</v>
      </c>
      <c r="C555" s="17">
        <v>130.0</v>
      </c>
      <c r="D555" s="17">
        <v>84.0</v>
      </c>
      <c r="E555" s="17">
        <v>10.0</v>
      </c>
      <c r="F555" s="17">
        <v>394.0</v>
      </c>
      <c r="G555" s="17" t="s">
        <v>3183</v>
      </c>
      <c r="H555" s="17">
        <v>3000.0</v>
      </c>
      <c r="I555" s="17">
        <v>90820.0</v>
      </c>
      <c r="J555" s="17" t="s">
        <v>3184</v>
      </c>
      <c r="K555" s="17" t="s">
        <v>154</v>
      </c>
      <c r="L555" s="17" t="s">
        <v>3185</v>
      </c>
      <c r="M555" s="17">
        <v>35510.0</v>
      </c>
      <c r="N555" s="17">
        <v>4368.0</v>
      </c>
      <c r="O555" s="17" t="s">
        <v>3186</v>
      </c>
      <c r="P555" s="17">
        <v>0.0</v>
      </c>
      <c r="Q555" s="17" t="s">
        <v>3187</v>
      </c>
      <c r="R555" s="18" t="s">
        <v>3188</v>
      </c>
      <c r="S555" s="17">
        <v>119.0</v>
      </c>
      <c r="T555" s="17" t="s">
        <v>50</v>
      </c>
      <c r="U555" s="17" t="s">
        <v>51</v>
      </c>
      <c r="V555" s="17" t="s">
        <v>52</v>
      </c>
      <c r="W555" s="17" t="s">
        <v>41</v>
      </c>
      <c r="X555" s="17">
        <v>2009.0</v>
      </c>
      <c r="Y555" s="17">
        <v>552.0</v>
      </c>
      <c r="Z555" s="17">
        <v>6.0</v>
      </c>
      <c r="AA555" s="17">
        <v>2.35</v>
      </c>
      <c r="AB555" s="17">
        <v>0.0</v>
      </c>
    </row>
    <row r="556" ht="15.75" customHeight="1">
      <c r="A556" s="17" t="s">
        <v>53</v>
      </c>
      <c r="B556" s="17" t="s">
        <v>3189</v>
      </c>
      <c r="C556" s="17">
        <v>74.0</v>
      </c>
      <c r="D556" s="17">
        <v>93.0</v>
      </c>
      <c r="E556" s="17">
        <v>253.0</v>
      </c>
      <c r="F556" s="17">
        <v>637.0</v>
      </c>
      <c r="G556" s="17" t="s">
        <v>3190</v>
      </c>
      <c r="H556" s="17">
        <v>3000.0</v>
      </c>
      <c r="I556" s="17">
        <v>5409517.0</v>
      </c>
      <c r="J556" s="17" t="s">
        <v>3191</v>
      </c>
      <c r="K556" s="17" t="s">
        <v>513</v>
      </c>
      <c r="L556" s="17" t="s">
        <v>3192</v>
      </c>
      <c r="M556" s="17">
        <v>14280.0</v>
      </c>
      <c r="N556" s="17">
        <v>5580.0</v>
      </c>
      <c r="O556" s="17" t="s">
        <v>3193</v>
      </c>
      <c r="P556" s="17">
        <v>0.0</v>
      </c>
      <c r="Q556" s="17" t="s">
        <v>3194</v>
      </c>
      <c r="R556" s="18" t="s">
        <v>3195</v>
      </c>
      <c r="S556" s="17">
        <v>171.0</v>
      </c>
      <c r="T556" s="17" t="s">
        <v>50</v>
      </c>
      <c r="U556" s="17" t="s">
        <v>51</v>
      </c>
      <c r="V556" s="17" t="s">
        <v>52</v>
      </c>
      <c r="W556" s="17">
        <v>7.5E7</v>
      </c>
      <c r="X556" s="17">
        <v>2001.0</v>
      </c>
      <c r="Y556" s="17">
        <v>889.0</v>
      </c>
      <c r="Z556" s="17">
        <v>4.7</v>
      </c>
      <c r="AA556" s="17">
        <v>1.85</v>
      </c>
      <c r="AB556" s="17">
        <v>683.0</v>
      </c>
    </row>
    <row r="557" ht="15.75" customHeight="1">
      <c r="A557" s="17" t="s">
        <v>53</v>
      </c>
      <c r="B557" s="17" t="s">
        <v>2061</v>
      </c>
      <c r="C557" s="17">
        <v>114.0</v>
      </c>
      <c r="D557" s="17">
        <v>113.0</v>
      </c>
      <c r="E557" s="17">
        <v>212.0</v>
      </c>
      <c r="F557" s="17">
        <v>568.0</v>
      </c>
      <c r="G557" s="17" t="s">
        <v>1227</v>
      </c>
      <c r="H557" s="17">
        <v>2000.0</v>
      </c>
      <c r="I557" s="17">
        <v>2.100918E7</v>
      </c>
      <c r="J557" s="17" t="s">
        <v>725</v>
      </c>
      <c r="K557" s="17" t="s">
        <v>549</v>
      </c>
      <c r="L557" s="17" t="s">
        <v>3196</v>
      </c>
      <c r="M557" s="17">
        <v>45815.0</v>
      </c>
      <c r="N557" s="17">
        <v>4397.0</v>
      </c>
      <c r="O557" s="17" t="s">
        <v>2109</v>
      </c>
      <c r="P557" s="17">
        <v>4.0</v>
      </c>
      <c r="Q557" s="17" t="s">
        <v>3197</v>
      </c>
      <c r="R557" s="18" t="s">
        <v>3198</v>
      </c>
      <c r="S557" s="17">
        <v>222.0</v>
      </c>
      <c r="T557" s="17" t="s">
        <v>50</v>
      </c>
      <c r="U557" s="17" t="s">
        <v>51</v>
      </c>
      <c r="V557" s="17" t="s">
        <v>52</v>
      </c>
      <c r="W557" s="17">
        <v>4.5E7</v>
      </c>
      <c r="X557" s="17">
        <v>2004.0</v>
      </c>
      <c r="Y557" s="17">
        <v>845.0</v>
      </c>
      <c r="Z557" s="17">
        <v>6.1</v>
      </c>
      <c r="AA557" s="17">
        <v>2.35</v>
      </c>
      <c r="AB557" s="17">
        <v>1000.0</v>
      </c>
    </row>
    <row r="558" ht="15.75" customHeight="1">
      <c r="A558" s="17" t="s">
        <v>53</v>
      </c>
      <c r="B558" s="17" t="s">
        <v>925</v>
      </c>
      <c r="C558" s="17">
        <v>294.0</v>
      </c>
      <c r="D558" s="17">
        <v>106.0</v>
      </c>
      <c r="E558" s="17">
        <v>0.0</v>
      </c>
      <c r="F558" s="17">
        <v>963.0</v>
      </c>
      <c r="G558" s="17" t="s">
        <v>990</v>
      </c>
      <c r="H558" s="17">
        <v>18000.0</v>
      </c>
      <c r="I558" s="17">
        <v>9.4999143E7</v>
      </c>
      <c r="J558" s="17" t="s">
        <v>2215</v>
      </c>
      <c r="K558" s="17" t="s">
        <v>451</v>
      </c>
      <c r="L558" s="17" t="s">
        <v>3199</v>
      </c>
      <c r="M558" s="17">
        <v>245152.0</v>
      </c>
      <c r="N558" s="17">
        <v>33645.0</v>
      </c>
      <c r="O558" s="17" t="s">
        <v>3054</v>
      </c>
      <c r="P558" s="17">
        <v>0.0</v>
      </c>
      <c r="Q558" s="17" t="s">
        <v>3200</v>
      </c>
      <c r="R558" s="18" t="s">
        <v>3201</v>
      </c>
      <c r="S558" s="17">
        <v>1344.0</v>
      </c>
      <c r="T558" s="17" t="s">
        <v>50</v>
      </c>
      <c r="U558" s="17" t="s">
        <v>51</v>
      </c>
      <c r="V558" s="17" t="s">
        <v>52</v>
      </c>
      <c r="W558" s="17">
        <v>7.5E7</v>
      </c>
      <c r="X558" s="17">
        <v>2000.0</v>
      </c>
      <c r="Y558" s="17">
        <v>13000.0</v>
      </c>
      <c r="Z558" s="17">
        <v>7.2</v>
      </c>
      <c r="AA558" s="17">
        <v>2.35</v>
      </c>
      <c r="AB558" s="17">
        <v>0.0</v>
      </c>
    </row>
    <row r="559" ht="15.75" customHeight="1">
      <c r="A559" s="17" t="s">
        <v>53</v>
      </c>
      <c r="B559" s="17" t="s">
        <v>3202</v>
      </c>
      <c r="C559" s="17">
        <v>308.0</v>
      </c>
      <c r="D559" s="17">
        <v>91.0</v>
      </c>
      <c r="E559" s="17">
        <v>22.0</v>
      </c>
      <c r="F559" s="17">
        <v>1000.0</v>
      </c>
      <c r="G559" s="17" t="s">
        <v>612</v>
      </c>
      <c r="H559" s="17">
        <v>7000.0</v>
      </c>
      <c r="I559" s="17">
        <v>3.3602956E8</v>
      </c>
      <c r="J559" s="17" t="s">
        <v>1260</v>
      </c>
      <c r="K559" s="17" t="s">
        <v>531</v>
      </c>
      <c r="L559" s="17" t="s">
        <v>3203</v>
      </c>
      <c r="M559" s="17">
        <v>142403.0</v>
      </c>
      <c r="N559" s="17">
        <v>13616.0</v>
      </c>
      <c r="O559" s="17" t="s">
        <v>826</v>
      </c>
      <c r="P559" s="17">
        <v>0.0</v>
      </c>
      <c r="Q559" s="17" t="s">
        <v>3204</v>
      </c>
      <c r="R559" s="18" t="s">
        <v>3205</v>
      </c>
      <c r="S559" s="17">
        <v>275.0</v>
      </c>
      <c r="T559" s="17" t="s">
        <v>50</v>
      </c>
      <c r="U559" s="17" t="s">
        <v>51</v>
      </c>
      <c r="V559" s="17" t="s">
        <v>108</v>
      </c>
      <c r="W559" s="17">
        <v>7.4E7</v>
      </c>
      <c r="X559" s="17">
        <v>2015.0</v>
      </c>
      <c r="Y559" s="17">
        <v>4000.0</v>
      </c>
      <c r="Z559" s="17">
        <v>6.4</v>
      </c>
      <c r="AA559" s="17">
        <v>1.85</v>
      </c>
      <c r="AB559" s="17">
        <v>70000.0</v>
      </c>
    </row>
    <row r="560" ht="15.75" customHeight="1">
      <c r="A560" s="17" t="s">
        <v>53</v>
      </c>
      <c r="B560" s="17" t="s">
        <v>124</v>
      </c>
      <c r="C560" s="17">
        <v>435.0</v>
      </c>
      <c r="D560" s="17">
        <v>128.0</v>
      </c>
      <c r="E560" s="17">
        <v>0.0</v>
      </c>
      <c r="F560" s="17">
        <v>826.0</v>
      </c>
      <c r="G560" s="17" t="s">
        <v>1413</v>
      </c>
      <c r="H560" s="17">
        <v>4000.0</v>
      </c>
      <c r="I560" s="17">
        <v>3.6381716E7</v>
      </c>
      <c r="J560" s="17" t="s">
        <v>1252</v>
      </c>
      <c r="K560" s="17" t="s">
        <v>612</v>
      </c>
      <c r="L560" s="17" t="s">
        <v>3206</v>
      </c>
      <c r="M560" s="17">
        <v>197584.0</v>
      </c>
      <c r="N560" s="17">
        <v>7067.0</v>
      </c>
      <c r="O560" s="17" t="s">
        <v>1332</v>
      </c>
      <c r="P560" s="17">
        <v>4.0</v>
      </c>
      <c r="Q560" s="17" t="s">
        <v>3207</v>
      </c>
      <c r="R560" s="18" t="s">
        <v>3208</v>
      </c>
      <c r="S560" s="17">
        <v>918.0</v>
      </c>
      <c r="T560" s="17" t="s">
        <v>50</v>
      </c>
      <c r="U560" s="17" t="s">
        <v>51</v>
      </c>
      <c r="V560" s="17" t="s">
        <v>52</v>
      </c>
      <c r="W560" s="17">
        <v>8.2E7</v>
      </c>
      <c r="X560" s="17">
        <v>2011.0</v>
      </c>
      <c r="Y560" s="17">
        <v>2000.0</v>
      </c>
      <c r="Z560" s="17">
        <v>6.1</v>
      </c>
      <c r="AA560" s="17">
        <v>2.35</v>
      </c>
      <c r="AB560" s="17">
        <v>42000.0</v>
      </c>
    </row>
    <row r="561" ht="15.75" customHeight="1">
      <c r="A561" s="17" t="s">
        <v>53</v>
      </c>
      <c r="B561" s="17" t="s">
        <v>2259</v>
      </c>
      <c r="C561" s="17">
        <v>117.0</v>
      </c>
      <c r="D561" s="17">
        <v>98.0</v>
      </c>
      <c r="E561" s="17">
        <v>0.0</v>
      </c>
      <c r="F561" s="17">
        <v>697.0</v>
      </c>
      <c r="G561" s="17" t="s">
        <v>3209</v>
      </c>
      <c r="H561" s="17">
        <v>12000.0</v>
      </c>
      <c r="I561" s="17">
        <v>5.5585389E7</v>
      </c>
      <c r="J561" s="17" t="s">
        <v>2228</v>
      </c>
      <c r="K561" s="17" t="s">
        <v>718</v>
      </c>
      <c r="L561" s="17" t="s">
        <v>3210</v>
      </c>
      <c r="M561" s="17">
        <v>64121.0</v>
      </c>
      <c r="N561" s="17">
        <v>15269.0</v>
      </c>
      <c r="O561" s="17" t="s">
        <v>3211</v>
      </c>
      <c r="P561" s="17">
        <v>1.0</v>
      </c>
      <c r="Q561" s="17" t="s">
        <v>3212</v>
      </c>
      <c r="R561" s="18" t="s">
        <v>3213</v>
      </c>
      <c r="S561" s="17">
        <v>241.0</v>
      </c>
      <c r="T561" s="17" t="s">
        <v>50</v>
      </c>
      <c r="U561" s="17" t="s">
        <v>51</v>
      </c>
      <c r="V561" s="17" t="s">
        <v>598</v>
      </c>
      <c r="W561" s="17">
        <v>6.9E7</v>
      </c>
      <c r="X561" s="17">
        <v>1998.0</v>
      </c>
      <c r="Y561" s="17">
        <v>854.0</v>
      </c>
      <c r="Z561" s="17">
        <v>5.9</v>
      </c>
      <c r="AA561" s="17">
        <v>2.35</v>
      </c>
      <c r="AB561" s="17">
        <v>880.0</v>
      </c>
    </row>
    <row r="562" ht="15.75" customHeight="1">
      <c r="A562" s="17" t="s">
        <v>53</v>
      </c>
      <c r="B562" s="17" t="s">
        <v>3135</v>
      </c>
      <c r="C562" s="17">
        <v>108.0</v>
      </c>
      <c r="D562" s="17">
        <v>134.0</v>
      </c>
      <c r="E562" s="17">
        <v>272.0</v>
      </c>
      <c r="F562" s="17">
        <v>215.0</v>
      </c>
      <c r="G562" s="17" t="s">
        <v>3214</v>
      </c>
      <c r="H562" s="17">
        <v>548.0</v>
      </c>
      <c r="I562" s="17">
        <v>3.6976367E7</v>
      </c>
      <c r="J562" s="17" t="s">
        <v>2215</v>
      </c>
      <c r="K562" s="17" t="s">
        <v>3215</v>
      </c>
      <c r="L562" s="17" t="s">
        <v>3216</v>
      </c>
      <c r="M562" s="17">
        <v>81611.0</v>
      </c>
      <c r="N562" s="17">
        <v>1044.0</v>
      </c>
      <c r="O562" s="17" t="s">
        <v>3217</v>
      </c>
      <c r="P562" s="17">
        <v>3.0</v>
      </c>
      <c r="Q562" s="17" t="s">
        <v>3218</v>
      </c>
      <c r="R562" s="18" t="s">
        <v>3219</v>
      </c>
      <c r="S562" s="17">
        <v>274.0</v>
      </c>
      <c r="T562" s="17" t="s">
        <v>50</v>
      </c>
      <c r="U562" s="17" t="s">
        <v>51</v>
      </c>
      <c r="V562" s="17" t="s">
        <v>52</v>
      </c>
      <c r="W562" s="17">
        <v>7.5E7</v>
      </c>
      <c r="X562" s="17">
        <v>1998.0</v>
      </c>
      <c r="Y562" s="17">
        <v>270.0</v>
      </c>
      <c r="Z562" s="17">
        <v>6.0</v>
      </c>
      <c r="AA562" s="17">
        <v>2.35</v>
      </c>
      <c r="AB562" s="17">
        <v>0.0</v>
      </c>
    </row>
    <row r="563" ht="15.75" customHeight="1">
      <c r="A563" s="17" t="s">
        <v>53</v>
      </c>
      <c r="B563" s="17" t="s">
        <v>3220</v>
      </c>
      <c r="C563" s="17">
        <v>141.0</v>
      </c>
      <c r="D563" s="17">
        <v>97.0</v>
      </c>
      <c r="E563" s="17">
        <v>6.0</v>
      </c>
      <c r="F563" s="17">
        <v>415.0</v>
      </c>
      <c r="G563" s="17" t="s">
        <v>843</v>
      </c>
      <c r="H563" s="17">
        <v>22000.0</v>
      </c>
      <c r="I563" s="17">
        <v>1.07225164E8</v>
      </c>
      <c r="J563" s="17" t="s">
        <v>3221</v>
      </c>
      <c r="K563" s="17" t="s">
        <v>162</v>
      </c>
      <c r="L563" s="17" t="s">
        <v>3222</v>
      </c>
      <c r="M563" s="17">
        <v>27130.0</v>
      </c>
      <c r="N563" s="17">
        <v>24350.0</v>
      </c>
      <c r="O563" s="17" t="s">
        <v>3223</v>
      </c>
      <c r="P563" s="17">
        <v>0.0</v>
      </c>
      <c r="Q563" s="17" t="s">
        <v>3224</v>
      </c>
      <c r="R563" s="18" t="s">
        <v>3225</v>
      </c>
      <c r="S563" s="17">
        <v>126.0</v>
      </c>
      <c r="T563" s="17" t="s">
        <v>50</v>
      </c>
      <c r="U563" s="17" t="s">
        <v>51</v>
      </c>
      <c r="V563" s="17" t="s">
        <v>108</v>
      </c>
      <c r="W563" s="17">
        <v>7.3E7</v>
      </c>
      <c r="X563" s="17">
        <v>2016.0</v>
      </c>
      <c r="Y563" s="17">
        <v>1000.0</v>
      </c>
      <c r="Z563" s="17">
        <v>6.3</v>
      </c>
      <c r="AA563" s="17">
        <v>1.85</v>
      </c>
      <c r="AB563" s="17">
        <v>14000.0</v>
      </c>
    </row>
    <row r="564" ht="15.75" customHeight="1">
      <c r="A564" s="17" t="s">
        <v>53</v>
      </c>
      <c r="B564" s="17" t="s">
        <v>3149</v>
      </c>
      <c r="C564" s="17">
        <v>176.0</v>
      </c>
      <c r="D564" s="17">
        <v>112.0</v>
      </c>
      <c r="E564" s="17">
        <v>72.0</v>
      </c>
      <c r="F564" s="17">
        <v>715.0</v>
      </c>
      <c r="G564" s="17" t="s">
        <v>403</v>
      </c>
      <c r="H564" s="17">
        <v>11000.0</v>
      </c>
      <c r="I564" s="17">
        <v>7.0224196E7</v>
      </c>
      <c r="J564" s="17" t="s">
        <v>3226</v>
      </c>
      <c r="K564" s="17" t="s">
        <v>673</v>
      </c>
      <c r="L564" s="17" t="s">
        <v>3227</v>
      </c>
      <c r="M564" s="17">
        <v>59352.0</v>
      </c>
      <c r="N564" s="17">
        <v>13827.0</v>
      </c>
      <c r="O564" s="17" t="s">
        <v>3228</v>
      </c>
      <c r="P564" s="17">
        <v>0.0</v>
      </c>
      <c r="Q564" s="17" t="s">
        <v>3229</v>
      </c>
      <c r="R564" s="18" t="s">
        <v>3230</v>
      </c>
      <c r="S564" s="17">
        <v>138.0</v>
      </c>
      <c r="T564" s="17" t="s">
        <v>50</v>
      </c>
      <c r="U564" s="17" t="s">
        <v>51</v>
      </c>
      <c r="V564" s="17" t="s">
        <v>52</v>
      </c>
      <c r="W564" s="17">
        <v>7.0E7</v>
      </c>
      <c r="X564" s="17">
        <v>2008.0</v>
      </c>
      <c r="Y564" s="17">
        <v>1000.0</v>
      </c>
      <c r="Z564" s="17">
        <v>5.6</v>
      </c>
      <c r="AA564" s="17">
        <v>2.35</v>
      </c>
      <c r="AB564" s="17">
        <v>0.0</v>
      </c>
    </row>
    <row r="565" ht="15.75" customHeight="1">
      <c r="A565" s="17" t="s">
        <v>53</v>
      </c>
      <c r="B565" s="17" t="s">
        <v>3231</v>
      </c>
      <c r="C565" s="17">
        <v>230.0</v>
      </c>
      <c r="D565" s="17">
        <v>153.0</v>
      </c>
      <c r="E565" s="17">
        <v>0.0</v>
      </c>
      <c r="F565" s="17">
        <v>130.0</v>
      </c>
      <c r="G565" s="17" t="s">
        <v>1742</v>
      </c>
      <c r="H565" s="17">
        <v>11000.0</v>
      </c>
      <c r="I565" s="17">
        <v>5.181419E7</v>
      </c>
      <c r="J565" s="17" t="s">
        <v>2540</v>
      </c>
      <c r="K565" s="17" t="s">
        <v>2193</v>
      </c>
      <c r="L565" s="17" t="s">
        <v>3232</v>
      </c>
      <c r="M565" s="17">
        <v>100837.0</v>
      </c>
      <c r="N565" s="17">
        <v>11852.0</v>
      </c>
      <c r="O565" s="17" t="s">
        <v>3233</v>
      </c>
      <c r="P565" s="17">
        <v>1.0</v>
      </c>
      <c r="Q565" s="17" t="s">
        <v>3234</v>
      </c>
      <c r="R565" s="18" t="s">
        <v>3235</v>
      </c>
      <c r="S565" s="17">
        <v>301.0</v>
      </c>
      <c r="T565" s="17" t="s">
        <v>50</v>
      </c>
      <c r="U565" s="17" t="s">
        <v>51</v>
      </c>
      <c r="V565" s="17" t="s">
        <v>598</v>
      </c>
      <c r="W565" s="17">
        <v>7.5E7</v>
      </c>
      <c r="X565" s="17">
        <v>2009.0</v>
      </c>
      <c r="Y565" s="17">
        <v>561.0</v>
      </c>
      <c r="Z565" s="17">
        <v>6.4</v>
      </c>
      <c r="AA565" s="17">
        <v>1.85</v>
      </c>
      <c r="AB565" s="17">
        <v>0.0</v>
      </c>
    </row>
    <row r="566" ht="15.75" customHeight="1">
      <c r="A566" s="17" t="s">
        <v>53</v>
      </c>
      <c r="B566" s="17" t="s">
        <v>238</v>
      </c>
      <c r="C566" s="17">
        <v>234.0</v>
      </c>
      <c r="D566" s="17">
        <v>110.0</v>
      </c>
      <c r="E566" s="17">
        <v>532.0</v>
      </c>
      <c r="F566" s="17">
        <v>461.0</v>
      </c>
      <c r="G566" s="17" t="s">
        <v>3236</v>
      </c>
      <c r="H566" s="17">
        <v>3000.0</v>
      </c>
      <c r="I566" s="17">
        <v>4.745645E7</v>
      </c>
      <c r="J566" s="17" t="s">
        <v>936</v>
      </c>
      <c r="K566" s="17" t="s">
        <v>763</v>
      </c>
      <c r="L566" s="17" t="s">
        <v>3237</v>
      </c>
      <c r="M566" s="17">
        <v>101386.0</v>
      </c>
      <c r="N566" s="17">
        <v>5187.0</v>
      </c>
      <c r="O566" s="17" t="s">
        <v>3238</v>
      </c>
      <c r="P566" s="17">
        <v>1.0</v>
      </c>
      <c r="Q566" s="17" t="s">
        <v>3239</v>
      </c>
      <c r="R566" s="18" t="s">
        <v>3240</v>
      </c>
      <c r="S566" s="17">
        <v>289.0</v>
      </c>
      <c r="T566" s="17" t="s">
        <v>50</v>
      </c>
      <c r="U566" s="17" t="s">
        <v>51</v>
      </c>
      <c r="V566" s="17" t="s">
        <v>598</v>
      </c>
      <c r="W566" s="17">
        <v>7.0E7</v>
      </c>
      <c r="X566" s="17">
        <v>2007.0</v>
      </c>
      <c r="Y566" s="17">
        <v>638.0</v>
      </c>
      <c r="Z566" s="17">
        <v>7.1</v>
      </c>
      <c r="AA566" s="17">
        <v>2.35</v>
      </c>
      <c r="AB566" s="17">
        <v>0.0</v>
      </c>
    </row>
    <row r="567" ht="15.75" customHeight="1">
      <c r="A567" s="17" t="s">
        <v>53</v>
      </c>
      <c r="B567" s="17" t="s">
        <v>1764</v>
      </c>
      <c r="C567" s="17">
        <v>164.0</v>
      </c>
      <c r="D567" s="17">
        <v>122.0</v>
      </c>
      <c r="E567" s="17">
        <v>285.0</v>
      </c>
      <c r="F567" s="17">
        <v>989.0</v>
      </c>
      <c r="G567" s="17" t="s">
        <v>2729</v>
      </c>
      <c r="H567" s="17">
        <v>8000.0</v>
      </c>
      <c r="I567" s="17">
        <v>1.48213377E8</v>
      </c>
      <c r="J567" s="17" t="s">
        <v>3241</v>
      </c>
      <c r="K567" s="17" t="s">
        <v>1262</v>
      </c>
      <c r="L567" s="17" t="s">
        <v>3242</v>
      </c>
      <c r="M567" s="17">
        <v>130776.0</v>
      </c>
      <c r="N567" s="17">
        <v>12410.0</v>
      </c>
      <c r="O567" s="17" t="s">
        <v>3243</v>
      </c>
      <c r="P567" s="17">
        <v>5.0</v>
      </c>
      <c r="Q567" s="17" t="s">
        <v>3244</v>
      </c>
      <c r="R567" s="18" t="s">
        <v>3245</v>
      </c>
      <c r="S567" s="17">
        <v>437.0</v>
      </c>
      <c r="T567" s="17" t="s">
        <v>50</v>
      </c>
      <c r="U567" s="17" t="s">
        <v>51</v>
      </c>
      <c r="V567" s="17" t="s">
        <v>52</v>
      </c>
      <c r="W567" s="17">
        <v>7.3E7</v>
      </c>
      <c r="X567" s="17">
        <v>2006.0</v>
      </c>
      <c r="Y567" s="17">
        <v>1000.0</v>
      </c>
      <c r="Z567" s="17">
        <v>6.6</v>
      </c>
      <c r="AA567" s="17">
        <v>2.35</v>
      </c>
      <c r="AB567" s="17">
        <v>0.0</v>
      </c>
    </row>
    <row r="568" ht="15.75" customHeight="1">
      <c r="A568" s="17" t="s">
        <v>53</v>
      </c>
      <c r="B568" s="17" t="s">
        <v>3246</v>
      </c>
      <c r="C568" s="17">
        <v>91.0</v>
      </c>
      <c r="D568" s="17">
        <v>87.0</v>
      </c>
      <c r="E568" s="17">
        <v>41.0</v>
      </c>
      <c r="F568" s="17">
        <v>574.0</v>
      </c>
      <c r="G568" s="17" t="s">
        <v>1668</v>
      </c>
      <c r="H568" s="17">
        <v>1000.0</v>
      </c>
      <c r="I568" s="17">
        <v>1.12950721E8</v>
      </c>
      <c r="J568" s="17" t="s">
        <v>528</v>
      </c>
      <c r="K568" s="17" t="s">
        <v>3247</v>
      </c>
      <c r="L568" s="17" t="s">
        <v>3248</v>
      </c>
      <c r="M568" s="17">
        <v>33884.0</v>
      </c>
      <c r="N568" s="17">
        <v>3287.0</v>
      </c>
      <c r="O568" s="17" t="s">
        <v>3249</v>
      </c>
      <c r="P568" s="17">
        <v>0.0</v>
      </c>
      <c r="Q568" s="17" t="s">
        <v>3250</v>
      </c>
      <c r="R568" s="18" t="s">
        <v>3251</v>
      </c>
      <c r="S568" s="17">
        <v>79.0</v>
      </c>
      <c r="T568" s="17" t="s">
        <v>50</v>
      </c>
      <c r="U568" s="17" t="s">
        <v>51</v>
      </c>
      <c r="V568" s="17" t="s">
        <v>108</v>
      </c>
      <c r="W568" s="17">
        <v>7.2E7</v>
      </c>
      <c r="X568" s="17">
        <v>2001.0</v>
      </c>
      <c r="Y568" s="17">
        <v>692.0</v>
      </c>
      <c r="Z568" s="17">
        <v>4.6</v>
      </c>
      <c r="AA568" s="17">
        <v>2.35</v>
      </c>
      <c r="AB568" s="17">
        <v>266.0</v>
      </c>
    </row>
    <row r="569" ht="15.75" customHeight="1">
      <c r="A569" s="17" t="s">
        <v>53</v>
      </c>
      <c r="B569" s="17" t="s">
        <v>3252</v>
      </c>
      <c r="C569" s="17">
        <v>132.0</v>
      </c>
      <c r="D569" s="17">
        <v>178.0</v>
      </c>
      <c r="E569" s="17">
        <v>0.0</v>
      </c>
      <c r="F569" s="17">
        <v>403.0</v>
      </c>
      <c r="G569" s="17" t="s">
        <v>3253</v>
      </c>
      <c r="H569" s="17">
        <v>906.0</v>
      </c>
      <c r="I569" s="17">
        <v>7.56E7</v>
      </c>
      <c r="J569" s="17" t="s">
        <v>3254</v>
      </c>
      <c r="K569" s="17" t="s">
        <v>3255</v>
      </c>
      <c r="L569" s="17" t="s">
        <v>3256</v>
      </c>
      <c r="M569" s="17">
        <v>736638.0</v>
      </c>
      <c r="N569" s="17">
        <v>1976.0</v>
      </c>
      <c r="O569" s="17" t="s">
        <v>3257</v>
      </c>
      <c r="P569" s="17">
        <v>1.0</v>
      </c>
      <c r="Q569" s="17" t="s">
        <v>3258</v>
      </c>
      <c r="R569" s="18" t="s">
        <v>3259</v>
      </c>
      <c r="S569" s="17">
        <v>1065.0</v>
      </c>
      <c r="T569" s="17" t="s">
        <v>50</v>
      </c>
      <c r="U569" s="17" t="s">
        <v>51</v>
      </c>
      <c r="V569" s="17" t="s">
        <v>598</v>
      </c>
      <c r="W569" s="17">
        <v>7.2E7</v>
      </c>
      <c r="X569" s="17">
        <v>1995.0</v>
      </c>
      <c r="Y569" s="17">
        <v>466.0</v>
      </c>
      <c r="Z569" s="17">
        <v>8.4</v>
      </c>
      <c r="AA569" s="17">
        <v>2.35</v>
      </c>
      <c r="AB569" s="17">
        <v>17000.0</v>
      </c>
    </row>
    <row r="570" ht="15.75" customHeight="1">
      <c r="A570" s="17" t="s">
        <v>53</v>
      </c>
      <c r="B570" s="17" t="s">
        <v>62</v>
      </c>
      <c r="C570" s="17">
        <v>262.0</v>
      </c>
      <c r="D570" s="17">
        <v>125.0</v>
      </c>
      <c r="E570" s="17">
        <v>0.0</v>
      </c>
      <c r="F570" s="17">
        <v>210.0</v>
      </c>
      <c r="G570" s="17" t="s">
        <v>3260</v>
      </c>
      <c r="H570" s="17">
        <v>15000.0</v>
      </c>
      <c r="I570" s="17">
        <v>6.264754E7</v>
      </c>
      <c r="J570" s="17" t="s">
        <v>1480</v>
      </c>
      <c r="K570" s="17" t="s">
        <v>386</v>
      </c>
      <c r="L570" s="17" t="s">
        <v>3261</v>
      </c>
      <c r="M570" s="17">
        <v>143525.0</v>
      </c>
      <c r="N570" s="17">
        <v>15850.0</v>
      </c>
      <c r="O570" s="17" t="s">
        <v>3262</v>
      </c>
      <c r="P570" s="17">
        <v>0.0</v>
      </c>
      <c r="Q570" s="17" t="s">
        <v>3263</v>
      </c>
      <c r="R570" s="18" t="s">
        <v>3264</v>
      </c>
      <c r="S570" s="17">
        <v>657.0</v>
      </c>
      <c r="T570" s="17" t="s">
        <v>50</v>
      </c>
      <c r="U570" s="17" t="s">
        <v>780</v>
      </c>
      <c r="V570" s="17" t="s">
        <v>598</v>
      </c>
      <c r="W570" s="17">
        <v>7.0E7</v>
      </c>
      <c r="X570" s="17">
        <v>2005.0</v>
      </c>
      <c r="Y570" s="17">
        <v>383.0</v>
      </c>
      <c r="Z570" s="17">
        <v>7.1</v>
      </c>
      <c r="AA570" s="17">
        <v>2.35</v>
      </c>
      <c r="AB570" s="17">
        <v>0.0</v>
      </c>
    </row>
    <row r="571" ht="15.75" customHeight="1">
      <c r="A571" s="17" t="s">
        <v>53</v>
      </c>
      <c r="B571" s="17" t="s">
        <v>3265</v>
      </c>
      <c r="C571" s="17">
        <v>299.0</v>
      </c>
      <c r="D571" s="17">
        <v>87.0</v>
      </c>
      <c r="E571" s="17">
        <v>30.0</v>
      </c>
      <c r="F571" s="17">
        <v>433.0</v>
      </c>
      <c r="G571" s="17" t="s">
        <v>3266</v>
      </c>
      <c r="H571" s="17">
        <v>745.0</v>
      </c>
      <c r="I571" s="17">
        <v>1.8313237E8</v>
      </c>
      <c r="J571" s="17" t="s">
        <v>3267</v>
      </c>
      <c r="K571" s="17" t="s">
        <v>2981</v>
      </c>
      <c r="L571" s="17" t="s">
        <v>3268</v>
      </c>
      <c r="M571" s="17">
        <v>259083.0</v>
      </c>
      <c r="N571" s="17">
        <v>3086.0</v>
      </c>
      <c r="O571" s="17" t="s">
        <v>3269</v>
      </c>
      <c r="P571" s="17">
        <v>0.0</v>
      </c>
      <c r="Q571" s="17" t="s">
        <v>3270</v>
      </c>
      <c r="R571" s="18" t="s">
        <v>3271</v>
      </c>
      <c r="S571" s="17">
        <v>763.0</v>
      </c>
      <c r="T571" s="17" t="s">
        <v>50</v>
      </c>
      <c r="U571" s="17" t="s">
        <v>51</v>
      </c>
      <c r="V571" s="17" t="s">
        <v>52</v>
      </c>
      <c r="W571" s="17">
        <v>7.5E7</v>
      </c>
      <c r="X571" s="17">
        <v>2007.0</v>
      </c>
      <c r="Y571" s="17">
        <v>440.0</v>
      </c>
      <c r="Z571" s="17">
        <v>7.4</v>
      </c>
      <c r="AA571" s="17">
        <v>2.35</v>
      </c>
      <c r="AB571" s="17">
        <v>0.0</v>
      </c>
    </row>
    <row r="572" ht="15.75" customHeight="1">
      <c r="A572" s="17" t="s">
        <v>53</v>
      </c>
      <c r="B572" s="17" t="s">
        <v>3272</v>
      </c>
      <c r="C572" s="17">
        <v>128.0</v>
      </c>
      <c r="D572" s="17">
        <v>152.0</v>
      </c>
      <c r="E572" s="17">
        <v>0.0</v>
      </c>
      <c r="F572" s="17">
        <v>745.0</v>
      </c>
      <c r="G572" s="17" t="s">
        <v>2509</v>
      </c>
      <c r="H572" s="17">
        <v>940.0</v>
      </c>
      <c r="I572" s="17">
        <v>2.7796042E7</v>
      </c>
      <c r="J572" s="17" t="s">
        <v>227</v>
      </c>
      <c r="K572" s="17" t="s">
        <v>3273</v>
      </c>
      <c r="L572" s="17" t="s">
        <v>3274</v>
      </c>
      <c r="M572" s="17">
        <v>45031.0</v>
      </c>
      <c r="N572" s="17">
        <v>4310.0</v>
      </c>
      <c r="O572" s="17" t="s">
        <v>3275</v>
      </c>
      <c r="P572" s="17">
        <v>1.0</v>
      </c>
      <c r="Q572" s="17" t="s">
        <v>3276</v>
      </c>
      <c r="R572" s="18" t="s">
        <v>3277</v>
      </c>
      <c r="S572" s="17">
        <v>376.0</v>
      </c>
      <c r="T572" s="17" t="s">
        <v>50</v>
      </c>
      <c r="U572" s="17" t="s">
        <v>51</v>
      </c>
      <c r="V572" s="17" t="s">
        <v>108</v>
      </c>
      <c r="W572" s="17">
        <v>7.2E7</v>
      </c>
      <c r="X572" s="17">
        <v>2001.0</v>
      </c>
      <c r="Y572" s="17">
        <v>826.0</v>
      </c>
      <c r="Z572" s="17">
        <v>6.9</v>
      </c>
      <c r="AA572" s="17">
        <v>1.85</v>
      </c>
      <c r="AB572" s="17">
        <v>0.0</v>
      </c>
    </row>
    <row r="573" ht="15.75" customHeight="1">
      <c r="A573" s="17" t="s">
        <v>53</v>
      </c>
      <c r="B573" s="17" t="s">
        <v>2079</v>
      </c>
      <c r="C573" s="17">
        <v>109.0</v>
      </c>
      <c r="D573" s="17">
        <v>116.0</v>
      </c>
      <c r="E573" s="17">
        <v>212.0</v>
      </c>
      <c r="F573" s="17">
        <v>462.0</v>
      </c>
      <c r="G573" s="17" t="s">
        <v>1724</v>
      </c>
      <c r="H573" s="17">
        <v>13000.0</v>
      </c>
      <c r="I573" s="17">
        <v>3.2616869E7</v>
      </c>
      <c r="J573" s="17" t="s">
        <v>3278</v>
      </c>
      <c r="K573" s="17" t="s">
        <v>1797</v>
      </c>
      <c r="L573" s="17" t="s">
        <v>3279</v>
      </c>
      <c r="M573" s="17">
        <v>34435.0</v>
      </c>
      <c r="N573" s="17">
        <v>14780.0</v>
      </c>
      <c r="O573" s="17" t="s">
        <v>3280</v>
      </c>
      <c r="P573" s="17">
        <v>0.0</v>
      </c>
      <c r="Q573" s="17" t="s">
        <v>3281</v>
      </c>
      <c r="R573" s="18" t="s">
        <v>3282</v>
      </c>
      <c r="S573" s="17">
        <v>346.0</v>
      </c>
      <c r="T573" s="17" t="s">
        <v>50</v>
      </c>
      <c r="U573" s="17" t="s">
        <v>51</v>
      </c>
      <c r="V573" s="17" t="s">
        <v>52</v>
      </c>
      <c r="W573" s="17">
        <v>7.2E7</v>
      </c>
      <c r="X573" s="17">
        <v>2001.0</v>
      </c>
      <c r="Y573" s="17">
        <v>658.0</v>
      </c>
      <c r="Z573" s="17">
        <v>4.5</v>
      </c>
      <c r="AA573" s="17">
        <v>2.35</v>
      </c>
      <c r="AB573" s="17">
        <v>886.0</v>
      </c>
    </row>
    <row r="574" ht="15.75" customHeight="1">
      <c r="A574" s="17" t="s">
        <v>53</v>
      </c>
      <c r="B574" s="17" t="s">
        <v>2409</v>
      </c>
      <c r="C574" s="17">
        <v>88.0</v>
      </c>
      <c r="D574" s="17">
        <v>109.0</v>
      </c>
      <c r="E574" s="17">
        <v>218.0</v>
      </c>
      <c r="F574" s="17">
        <v>8.0</v>
      </c>
      <c r="G574" s="17" t="s">
        <v>3283</v>
      </c>
      <c r="H574" s="17">
        <v>21.0</v>
      </c>
      <c r="I574" s="17">
        <v>1.894763E7</v>
      </c>
      <c r="J574" s="17" t="s">
        <v>3284</v>
      </c>
      <c r="K574" s="17" t="s">
        <v>3285</v>
      </c>
      <c r="L574" s="17" t="s">
        <v>3286</v>
      </c>
      <c r="M574" s="17">
        <v>11798.0</v>
      </c>
      <c r="N574" s="17">
        <v>55.0</v>
      </c>
      <c r="O574" s="17" t="s">
        <v>3287</v>
      </c>
      <c r="P574" s="17">
        <v>0.0</v>
      </c>
      <c r="Q574" s="17" t="s">
        <v>3288</v>
      </c>
      <c r="R574" s="18" t="s">
        <v>3289</v>
      </c>
      <c r="S574" s="17">
        <v>124.0</v>
      </c>
      <c r="T574" s="17" t="s">
        <v>50</v>
      </c>
      <c r="U574" s="17" t="s">
        <v>1478</v>
      </c>
      <c r="V574" s="17" t="s">
        <v>108</v>
      </c>
      <c r="W574" s="17">
        <v>5.966E7</v>
      </c>
      <c r="X574" s="17">
        <v>2004.0</v>
      </c>
      <c r="Y574" s="17">
        <v>17.0</v>
      </c>
      <c r="Z574" s="17">
        <v>7.1</v>
      </c>
      <c r="AA574" s="17">
        <v>2.35</v>
      </c>
      <c r="AB574" s="17">
        <v>2000.0</v>
      </c>
    </row>
    <row r="575" ht="15.75" customHeight="1">
      <c r="A575" s="17" t="s">
        <v>53</v>
      </c>
      <c r="B575" s="17" t="s">
        <v>925</v>
      </c>
      <c r="C575" s="17">
        <v>261.0</v>
      </c>
      <c r="D575" s="17">
        <v>108.0</v>
      </c>
      <c r="E575" s="17">
        <v>0.0</v>
      </c>
      <c r="F575" s="17">
        <v>882.0</v>
      </c>
      <c r="G575" s="17" t="s">
        <v>247</v>
      </c>
      <c r="H575" s="17">
        <v>3000.0</v>
      </c>
      <c r="I575" s="17">
        <v>1.14195633E8</v>
      </c>
      <c r="J575" s="17" t="s">
        <v>3290</v>
      </c>
      <c r="K575" s="17" t="s">
        <v>248</v>
      </c>
      <c r="L575" s="17" t="s">
        <v>3291</v>
      </c>
      <c r="M575" s="17">
        <v>193770.0</v>
      </c>
      <c r="N575" s="17">
        <v>7273.0</v>
      </c>
      <c r="O575" s="17" t="s">
        <v>201</v>
      </c>
      <c r="P575" s="17">
        <v>0.0</v>
      </c>
      <c r="Q575" s="17" t="s">
        <v>3292</v>
      </c>
      <c r="R575" s="18" t="s">
        <v>3293</v>
      </c>
      <c r="S575" s="17">
        <v>2003.0</v>
      </c>
      <c r="T575" s="17" t="s">
        <v>50</v>
      </c>
      <c r="U575" s="17" t="s">
        <v>51</v>
      </c>
      <c r="V575" s="17" t="s">
        <v>52</v>
      </c>
      <c r="W575" s="17">
        <v>6.0E7</v>
      </c>
      <c r="X575" s="17">
        <v>2004.0</v>
      </c>
      <c r="Y575" s="17">
        <v>2000.0</v>
      </c>
      <c r="Z575" s="17">
        <v>6.5</v>
      </c>
      <c r="AA575" s="17">
        <v>1.85</v>
      </c>
      <c r="AB575" s="17">
        <v>0.0</v>
      </c>
    </row>
    <row r="576" ht="15.75" customHeight="1">
      <c r="A576" s="17" t="s">
        <v>53</v>
      </c>
      <c r="B576" s="17" t="s">
        <v>3294</v>
      </c>
      <c r="C576" s="17">
        <v>73.0</v>
      </c>
      <c r="D576" s="17">
        <v>85.0</v>
      </c>
      <c r="E576" s="17">
        <v>84.0</v>
      </c>
      <c r="F576" s="17">
        <v>595.0</v>
      </c>
      <c r="G576" s="17" t="s">
        <v>3247</v>
      </c>
      <c r="H576" s="17">
        <v>1000.0</v>
      </c>
      <c r="I576" s="17">
        <v>1.44156464E8</v>
      </c>
      <c r="J576" s="17" t="s">
        <v>528</v>
      </c>
      <c r="K576" s="17" t="s">
        <v>443</v>
      </c>
      <c r="L576" s="17" t="s">
        <v>3295</v>
      </c>
      <c r="M576" s="17">
        <v>74343.0</v>
      </c>
      <c r="N576" s="17">
        <v>4166.0</v>
      </c>
      <c r="O576" s="17" t="s">
        <v>3296</v>
      </c>
      <c r="P576" s="17">
        <v>0.0</v>
      </c>
      <c r="Q576" s="17" t="s">
        <v>3297</v>
      </c>
      <c r="R576" s="18" t="s">
        <v>3298</v>
      </c>
      <c r="S576" s="17">
        <v>98.0</v>
      </c>
      <c r="T576" s="17" t="s">
        <v>50</v>
      </c>
      <c r="U576" s="17" t="s">
        <v>51</v>
      </c>
      <c r="V576" s="17" t="s">
        <v>52</v>
      </c>
      <c r="W576" s="17">
        <v>7.15E7</v>
      </c>
      <c r="X576" s="17">
        <v>1998.0</v>
      </c>
      <c r="Y576" s="17">
        <v>1000.0</v>
      </c>
      <c r="Z576" s="17">
        <v>5.3</v>
      </c>
      <c r="AA576" s="17">
        <v>1.85</v>
      </c>
      <c r="AB576" s="17">
        <v>694.0</v>
      </c>
    </row>
    <row r="577" ht="15.75" customHeight="1">
      <c r="A577" s="17" t="s">
        <v>53</v>
      </c>
      <c r="B577" s="17" t="s">
        <v>925</v>
      </c>
      <c r="C577" s="17">
        <v>208.0</v>
      </c>
      <c r="D577" s="17">
        <v>106.0</v>
      </c>
      <c r="E577" s="17">
        <v>0.0</v>
      </c>
      <c r="F577" s="17">
        <v>242.0</v>
      </c>
      <c r="G577" s="17" t="s">
        <v>3299</v>
      </c>
      <c r="H577" s="17">
        <v>710.0</v>
      </c>
      <c r="I577" s="17">
        <v>2.2796569E8</v>
      </c>
      <c r="J577" s="17" t="s">
        <v>2696</v>
      </c>
      <c r="K577" s="17" t="s">
        <v>3300</v>
      </c>
      <c r="L577" s="17" t="s">
        <v>3301</v>
      </c>
      <c r="M577" s="17">
        <v>271592.0</v>
      </c>
      <c r="N577" s="17">
        <v>1675.0</v>
      </c>
      <c r="O577" s="17" t="s">
        <v>3302</v>
      </c>
      <c r="P577" s="17">
        <v>0.0</v>
      </c>
      <c r="Q577" s="17" t="s">
        <v>3303</v>
      </c>
      <c r="R577" s="18" t="s">
        <v>3304</v>
      </c>
      <c r="S577" s="17">
        <v>2335.0</v>
      </c>
      <c r="T577" s="17" t="s">
        <v>50</v>
      </c>
      <c r="U577" s="17" t="s">
        <v>51</v>
      </c>
      <c r="V577" s="17" t="s">
        <v>52</v>
      </c>
      <c r="W577" s="17">
        <v>7.2E7</v>
      </c>
      <c r="X577" s="17">
        <v>2002.0</v>
      </c>
      <c r="Y577" s="17">
        <v>529.0</v>
      </c>
      <c r="Z577" s="17">
        <v>6.7</v>
      </c>
      <c r="AA577" s="17">
        <v>1.85</v>
      </c>
      <c r="AB577" s="17">
        <v>0.0</v>
      </c>
    </row>
    <row r="578" ht="15.75" customHeight="1">
      <c r="A578" s="17" t="s">
        <v>53</v>
      </c>
      <c r="B578" s="17" t="s">
        <v>159</v>
      </c>
      <c r="C578" s="17">
        <v>205.0</v>
      </c>
      <c r="D578" s="17">
        <v>93.0</v>
      </c>
      <c r="E578" s="17">
        <v>80.0</v>
      </c>
      <c r="F578" s="17">
        <v>48.0</v>
      </c>
      <c r="G578" s="17" t="s">
        <v>3305</v>
      </c>
      <c r="H578" s="17">
        <v>692.0</v>
      </c>
      <c r="I578" s="17">
        <v>4.36471036E8</v>
      </c>
      <c r="J578" s="17" t="s">
        <v>3306</v>
      </c>
      <c r="K578" s="17" t="s">
        <v>738</v>
      </c>
      <c r="L578" s="17" t="s">
        <v>3307</v>
      </c>
      <c r="M578" s="17">
        <v>314630.0</v>
      </c>
      <c r="N578" s="17">
        <v>1148.0</v>
      </c>
      <c r="O578" s="17" t="s">
        <v>3308</v>
      </c>
      <c r="P578" s="17">
        <v>1.0</v>
      </c>
      <c r="Q578" s="17" t="s">
        <v>3309</v>
      </c>
      <c r="R578" s="18" t="s">
        <v>3310</v>
      </c>
      <c r="S578" s="17">
        <v>483.0</v>
      </c>
      <c r="T578" s="17" t="s">
        <v>50</v>
      </c>
      <c r="U578" s="17" t="s">
        <v>51</v>
      </c>
      <c r="V578" s="17" t="s">
        <v>108</v>
      </c>
      <c r="W578" s="17">
        <v>1.5E8</v>
      </c>
      <c r="X578" s="17">
        <v>2004.0</v>
      </c>
      <c r="Y578" s="17">
        <v>309.0</v>
      </c>
      <c r="Z578" s="17">
        <v>7.2</v>
      </c>
      <c r="AA578" s="17">
        <v>1.85</v>
      </c>
      <c r="AB578" s="17">
        <v>0.0</v>
      </c>
    </row>
    <row r="579" ht="15.75" customHeight="1">
      <c r="A579" s="17" t="s">
        <v>53</v>
      </c>
      <c r="B579" s="17" t="s">
        <v>319</v>
      </c>
      <c r="C579" s="17">
        <v>256.0</v>
      </c>
      <c r="D579" s="17">
        <v>117.0</v>
      </c>
      <c r="E579" s="17">
        <v>487.0</v>
      </c>
      <c r="F579" s="17">
        <v>769.0</v>
      </c>
      <c r="G579" s="17" t="s">
        <v>3311</v>
      </c>
      <c r="H579" s="17">
        <v>1000.0</v>
      </c>
      <c r="I579" s="17">
        <v>2.44052771E8</v>
      </c>
      <c r="J579" s="17" t="s">
        <v>320</v>
      </c>
      <c r="K579" s="17" t="s">
        <v>334</v>
      </c>
      <c r="L579" s="17" t="s">
        <v>3312</v>
      </c>
      <c r="M579" s="17">
        <v>263853.0</v>
      </c>
      <c r="N579" s="17">
        <v>4905.0</v>
      </c>
      <c r="O579" s="17" t="s">
        <v>3313</v>
      </c>
      <c r="P579" s="17">
        <v>0.0</v>
      </c>
      <c r="Q579" s="17" t="s">
        <v>3314</v>
      </c>
      <c r="R579" s="18" t="s">
        <v>3315</v>
      </c>
      <c r="S579" s="17">
        <v>584.0</v>
      </c>
      <c r="T579" s="17" t="s">
        <v>50</v>
      </c>
      <c r="U579" s="17" t="s">
        <v>51</v>
      </c>
      <c r="V579" s="17" t="s">
        <v>290</v>
      </c>
      <c r="W579" s="17">
        <v>1.2E8</v>
      </c>
      <c r="X579" s="17">
        <v>2006.0</v>
      </c>
      <c r="Y579" s="17">
        <v>843.0</v>
      </c>
      <c r="Z579" s="17">
        <v>7.2</v>
      </c>
      <c r="AA579" s="17">
        <v>2.35</v>
      </c>
      <c r="AB579" s="17">
        <v>0.0</v>
      </c>
    </row>
    <row r="580" ht="15.75" customHeight="1">
      <c r="A580" s="17" t="s">
        <v>53</v>
      </c>
      <c r="B580" s="17" t="s">
        <v>3316</v>
      </c>
      <c r="C580" s="17">
        <v>103.0</v>
      </c>
      <c r="D580" s="17">
        <v>116.0</v>
      </c>
      <c r="E580" s="17">
        <v>0.0</v>
      </c>
      <c r="F580" s="17">
        <v>995.0</v>
      </c>
      <c r="G580" s="17" t="s">
        <v>154</v>
      </c>
      <c r="H580" s="17">
        <v>8000.0</v>
      </c>
      <c r="I580" s="17">
        <v>1.5214959E8</v>
      </c>
      <c r="J580" s="17" t="s">
        <v>1694</v>
      </c>
      <c r="K580" s="17" t="s">
        <v>1540</v>
      </c>
      <c r="L580" s="17" t="s">
        <v>3317</v>
      </c>
      <c r="M580" s="17">
        <v>74274.0</v>
      </c>
      <c r="N580" s="17">
        <v>12790.0</v>
      </c>
      <c r="O580" s="17" t="s">
        <v>3318</v>
      </c>
      <c r="P580" s="17">
        <v>2.0</v>
      </c>
      <c r="Q580" s="17" t="s">
        <v>3319</v>
      </c>
      <c r="R580" s="18" t="s">
        <v>3320</v>
      </c>
      <c r="S580" s="17">
        <v>255.0</v>
      </c>
      <c r="T580" s="17" t="s">
        <v>50</v>
      </c>
      <c r="U580" s="17" t="s">
        <v>51</v>
      </c>
      <c r="V580" s="17" t="s">
        <v>108</v>
      </c>
      <c r="W580" s="17">
        <v>7.0E7</v>
      </c>
      <c r="X580" s="17">
        <v>1999.0</v>
      </c>
      <c r="Y580" s="17">
        <v>3000.0</v>
      </c>
      <c r="Z580" s="17">
        <v>5.5</v>
      </c>
      <c r="AA580" s="17">
        <v>2.35</v>
      </c>
      <c r="AB580" s="17">
        <v>0.0</v>
      </c>
    </row>
    <row r="581" ht="15.75" customHeight="1">
      <c r="A581" s="17" t="s">
        <v>53</v>
      </c>
      <c r="B581" s="17" t="s">
        <v>512</v>
      </c>
      <c r="C581" s="17">
        <v>191.0</v>
      </c>
      <c r="D581" s="17">
        <v>132.0</v>
      </c>
      <c r="E581" s="17">
        <v>357.0</v>
      </c>
      <c r="F581" s="17">
        <v>212.0</v>
      </c>
      <c r="G581" s="17" t="s">
        <v>3321</v>
      </c>
      <c r="H581" s="17">
        <v>14000.0</v>
      </c>
      <c r="I581" s="17">
        <v>1.41204016E8</v>
      </c>
      <c r="J581" s="17" t="s">
        <v>64</v>
      </c>
      <c r="K581" s="17" t="s">
        <v>350</v>
      </c>
      <c r="L581" s="17" t="s">
        <v>3322</v>
      </c>
      <c r="M581" s="17">
        <v>142569.0</v>
      </c>
      <c r="N581" s="17">
        <v>14790.0</v>
      </c>
      <c r="O581" s="17" t="s">
        <v>3323</v>
      </c>
      <c r="P581" s="17">
        <v>0.0</v>
      </c>
      <c r="Q581" s="17" t="s">
        <v>3324</v>
      </c>
      <c r="R581" s="18" t="s">
        <v>3325</v>
      </c>
      <c r="S581" s="17">
        <v>737.0</v>
      </c>
      <c r="T581" s="17" t="s">
        <v>50</v>
      </c>
      <c r="U581" s="17" t="s">
        <v>51</v>
      </c>
      <c r="V581" s="17" t="s">
        <v>52</v>
      </c>
      <c r="W581" s="17">
        <v>7.0E7</v>
      </c>
      <c r="X581" s="17">
        <v>2002.0</v>
      </c>
      <c r="Y581" s="17">
        <v>223.0</v>
      </c>
      <c r="Z581" s="17">
        <v>5.8</v>
      </c>
      <c r="AA581" s="17">
        <v>2.35</v>
      </c>
      <c r="AB581" s="17">
        <v>10000.0</v>
      </c>
    </row>
    <row r="582" ht="15.75" customHeight="1">
      <c r="A582" s="17" t="s">
        <v>53</v>
      </c>
      <c r="B582" s="17" t="s">
        <v>3326</v>
      </c>
      <c r="C582" s="17">
        <v>147.0</v>
      </c>
      <c r="D582" s="17">
        <v>92.0</v>
      </c>
      <c r="E582" s="17">
        <v>5.0</v>
      </c>
      <c r="F582" s="17">
        <v>726.0</v>
      </c>
      <c r="G582" s="17" t="s">
        <v>3327</v>
      </c>
      <c r="H582" s="17">
        <v>870.0</v>
      </c>
      <c r="I582" s="17">
        <v>1.62495848E8</v>
      </c>
      <c r="J582" s="17" t="s">
        <v>284</v>
      </c>
      <c r="K582" s="17" t="s">
        <v>3328</v>
      </c>
      <c r="L582" s="17" t="s">
        <v>3329</v>
      </c>
      <c r="M582" s="17">
        <v>34359.0</v>
      </c>
      <c r="N582" s="17">
        <v>5217.0</v>
      </c>
      <c r="O582" s="17" t="s">
        <v>640</v>
      </c>
      <c r="P582" s="17">
        <v>0.0</v>
      </c>
      <c r="Q582" s="17" t="s">
        <v>3330</v>
      </c>
      <c r="R582" s="18" t="s">
        <v>3331</v>
      </c>
      <c r="S582" s="17">
        <v>133.0</v>
      </c>
      <c r="T582" s="17" t="s">
        <v>50</v>
      </c>
      <c r="U582" s="17" t="s">
        <v>51</v>
      </c>
      <c r="V582" s="17" t="s">
        <v>108</v>
      </c>
      <c r="W582" s="17">
        <v>7.4E7</v>
      </c>
      <c r="X582" s="17">
        <v>2015.0</v>
      </c>
      <c r="Y582" s="17">
        <v>861.0</v>
      </c>
      <c r="Z582" s="17">
        <v>6.0</v>
      </c>
      <c r="AA582" s="17">
        <v>1.85</v>
      </c>
      <c r="AB582" s="17">
        <v>16000.0</v>
      </c>
    </row>
    <row r="583" ht="15.75" customHeight="1">
      <c r="A583" s="17" t="s">
        <v>53</v>
      </c>
      <c r="B583" s="17" t="s">
        <v>863</v>
      </c>
      <c r="C583" s="17">
        <v>79.0</v>
      </c>
      <c r="D583" s="17">
        <v>139.0</v>
      </c>
      <c r="E583" s="17">
        <v>2000.0</v>
      </c>
      <c r="F583" s="17">
        <v>808.0</v>
      </c>
      <c r="G583" s="17" t="s">
        <v>483</v>
      </c>
      <c r="H583" s="17">
        <v>960.0</v>
      </c>
      <c r="I583" s="17">
        <v>1.36448821E8</v>
      </c>
      <c r="J583" s="17" t="s">
        <v>1541</v>
      </c>
      <c r="K583" s="17" t="s">
        <v>2676</v>
      </c>
      <c r="L583" s="17" t="s">
        <v>3332</v>
      </c>
      <c r="M583" s="17">
        <v>98989.0</v>
      </c>
      <c r="N583" s="17">
        <v>3667.0</v>
      </c>
      <c r="O583" s="17" t="s">
        <v>1072</v>
      </c>
      <c r="P583" s="17">
        <v>1.0</v>
      </c>
      <c r="Q583" s="17" t="s">
        <v>3333</v>
      </c>
      <c r="R583" s="18" t="s">
        <v>3334</v>
      </c>
      <c r="S583" s="17">
        <v>158.0</v>
      </c>
      <c r="T583" s="17" t="s">
        <v>50</v>
      </c>
      <c r="U583" s="17" t="s">
        <v>51</v>
      </c>
      <c r="V583" s="17" t="s">
        <v>598</v>
      </c>
      <c r="W583" s="17">
        <v>8.0E7</v>
      </c>
      <c r="X583" s="17">
        <v>1996.0</v>
      </c>
      <c r="Y583" s="17">
        <v>848.0</v>
      </c>
      <c r="Z583" s="17">
        <v>6.6</v>
      </c>
      <c r="AA583" s="17">
        <v>1.85</v>
      </c>
      <c r="AB583" s="17">
        <v>1000.0</v>
      </c>
    </row>
    <row r="584" ht="15.75" customHeight="1">
      <c r="A584" s="17" t="s">
        <v>53</v>
      </c>
      <c r="B584" s="17" t="s">
        <v>1777</v>
      </c>
      <c r="C584" s="17">
        <v>486.0</v>
      </c>
      <c r="D584" s="17">
        <v>153.0</v>
      </c>
      <c r="E584" s="17">
        <v>16000.0</v>
      </c>
      <c r="F584" s="17">
        <v>11000.0</v>
      </c>
      <c r="G584" s="17" t="s">
        <v>353</v>
      </c>
      <c r="H584" s="17">
        <v>13000.0</v>
      </c>
      <c r="I584" s="17">
        <v>1.20523073E8</v>
      </c>
      <c r="J584" s="17" t="s">
        <v>3335</v>
      </c>
      <c r="K584" s="17" t="s">
        <v>471</v>
      </c>
      <c r="L584" s="17" t="s">
        <v>3336</v>
      </c>
      <c r="M584" s="17">
        <v>885175.0</v>
      </c>
      <c r="N584" s="17">
        <v>36741.0</v>
      </c>
      <c r="O584" s="17" t="s">
        <v>65</v>
      </c>
      <c r="P584" s="17">
        <v>1.0</v>
      </c>
      <c r="Q584" s="17" t="s">
        <v>3337</v>
      </c>
      <c r="R584" s="18" t="s">
        <v>3338</v>
      </c>
      <c r="S584" s="17">
        <v>1527.0</v>
      </c>
      <c r="T584" s="17" t="s">
        <v>50</v>
      </c>
      <c r="U584" s="17" t="s">
        <v>51</v>
      </c>
      <c r="V584" s="17" t="s">
        <v>598</v>
      </c>
      <c r="W584" s="17">
        <v>7.5E7</v>
      </c>
      <c r="X584" s="17">
        <v>2009.0</v>
      </c>
      <c r="Y584" s="17">
        <v>11000.0</v>
      </c>
      <c r="Z584" s="17">
        <v>8.3</v>
      </c>
      <c r="AA584" s="17">
        <v>2.35</v>
      </c>
      <c r="AB584" s="17">
        <v>42000.0</v>
      </c>
    </row>
    <row r="585" ht="15.75" customHeight="1">
      <c r="A585" s="17" t="s">
        <v>53</v>
      </c>
      <c r="B585" s="17" t="s">
        <v>402</v>
      </c>
      <c r="C585" s="17">
        <v>75.0</v>
      </c>
      <c r="D585" s="17">
        <v>142.0</v>
      </c>
      <c r="E585" s="17">
        <v>14000.0</v>
      </c>
      <c r="F585" s="17">
        <v>5000.0</v>
      </c>
      <c r="G585" s="17" t="s">
        <v>1540</v>
      </c>
      <c r="H585" s="17">
        <v>49000.0</v>
      </c>
      <c r="I585" s="17">
        <v>1.196549E8</v>
      </c>
      <c r="J585" s="17" t="s">
        <v>800</v>
      </c>
      <c r="K585" s="17" t="s">
        <v>824</v>
      </c>
      <c r="L585" s="17" t="s">
        <v>3339</v>
      </c>
      <c r="M585" s="17">
        <v>182802.0</v>
      </c>
      <c r="N585" s="17">
        <v>64259.0</v>
      </c>
      <c r="O585" s="17" t="s">
        <v>2411</v>
      </c>
      <c r="P585" s="17">
        <v>1.0</v>
      </c>
      <c r="Q585" s="17" t="s">
        <v>3340</v>
      </c>
      <c r="R585" s="18" t="s">
        <v>3341</v>
      </c>
      <c r="S585" s="17">
        <v>363.0</v>
      </c>
      <c r="T585" s="17" t="s">
        <v>50</v>
      </c>
      <c r="U585" s="17" t="s">
        <v>51</v>
      </c>
      <c r="V585" s="17" t="s">
        <v>108</v>
      </c>
      <c r="W585" s="17">
        <v>7.0E7</v>
      </c>
      <c r="X585" s="17">
        <v>1991.0</v>
      </c>
      <c r="Y585" s="17">
        <v>8000.0</v>
      </c>
      <c r="Z585" s="17">
        <v>6.7</v>
      </c>
      <c r="AA585" s="17">
        <v>2.35</v>
      </c>
      <c r="AB585" s="17">
        <v>13000.0</v>
      </c>
    </row>
    <row r="586" ht="15.75" customHeight="1">
      <c r="A586" s="17" t="s">
        <v>53</v>
      </c>
      <c r="B586" s="17" t="s">
        <v>2079</v>
      </c>
      <c r="C586" s="17">
        <v>142.0</v>
      </c>
      <c r="D586" s="17">
        <v>124.0</v>
      </c>
      <c r="E586" s="17">
        <v>212.0</v>
      </c>
      <c r="F586" s="17">
        <v>576.0</v>
      </c>
      <c r="G586" s="17" t="s">
        <v>3342</v>
      </c>
      <c r="H586" s="17">
        <v>13000.0</v>
      </c>
      <c r="I586" s="17">
        <v>1.17541E8</v>
      </c>
      <c r="J586" s="17" t="s">
        <v>73</v>
      </c>
      <c r="K586" s="17" t="s">
        <v>990</v>
      </c>
      <c r="L586" s="17" t="s">
        <v>3343</v>
      </c>
      <c r="M586" s="17">
        <v>269858.0</v>
      </c>
      <c r="N586" s="17">
        <v>16595.0</v>
      </c>
      <c r="O586" s="17" t="s">
        <v>3344</v>
      </c>
      <c r="P586" s="17">
        <v>0.0</v>
      </c>
      <c r="Q586" s="17" t="s">
        <v>3345</v>
      </c>
      <c r="R586" s="18" t="s">
        <v>3346</v>
      </c>
      <c r="S586" s="17">
        <v>316.0</v>
      </c>
      <c r="T586" s="17" t="s">
        <v>50</v>
      </c>
      <c r="U586" s="17" t="s">
        <v>51</v>
      </c>
      <c r="V586" s="17" t="s">
        <v>598</v>
      </c>
      <c r="W586" s="17">
        <v>7.0E7</v>
      </c>
      <c r="X586" s="17">
        <v>1990.0</v>
      </c>
      <c r="Y586" s="17">
        <v>982.0</v>
      </c>
      <c r="Z586" s="17">
        <v>7.1</v>
      </c>
      <c r="AA586" s="17">
        <v>2.35</v>
      </c>
      <c r="AB586" s="17">
        <v>0.0</v>
      </c>
    </row>
    <row r="587" ht="15.75" customHeight="1">
      <c r="A587" s="17" t="s">
        <v>53</v>
      </c>
      <c r="B587" s="17" t="s">
        <v>3347</v>
      </c>
      <c r="C587" s="17">
        <v>144.0</v>
      </c>
      <c r="D587" s="17">
        <v>117.0</v>
      </c>
      <c r="E587" s="17">
        <v>69.0</v>
      </c>
      <c r="F587" s="17">
        <v>1000.0</v>
      </c>
      <c r="G587" s="17" t="s">
        <v>3348</v>
      </c>
      <c r="H587" s="17">
        <v>10000.0</v>
      </c>
      <c r="I587" s="17">
        <v>1.16643346E8</v>
      </c>
      <c r="J587" s="17" t="s">
        <v>3349</v>
      </c>
      <c r="K587" s="17" t="s">
        <v>900</v>
      </c>
      <c r="L587" s="17" t="s">
        <v>3350</v>
      </c>
      <c r="M587" s="17">
        <v>119807.0</v>
      </c>
      <c r="N587" s="17">
        <v>14486.0</v>
      </c>
      <c r="O587" s="17" t="s">
        <v>2132</v>
      </c>
      <c r="P587" s="17">
        <v>1.0</v>
      </c>
      <c r="Q587" s="17" t="s">
        <v>3351</v>
      </c>
      <c r="R587" s="18" t="s">
        <v>3352</v>
      </c>
      <c r="S587" s="17">
        <v>340.0</v>
      </c>
      <c r="T587" s="17" t="s">
        <v>50</v>
      </c>
      <c r="U587" s="17" t="s">
        <v>51</v>
      </c>
      <c r="V587" s="17" t="s">
        <v>52</v>
      </c>
      <c r="W587" s="17">
        <v>8.0E7</v>
      </c>
      <c r="X587" s="17">
        <v>2003.0</v>
      </c>
      <c r="Y587" s="17">
        <v>1000.0</v>
      </c>
      <c r="Z587" s="17">
        <v>6.0</v>
      </c>
      <c r="AA587" s="17">
        <v>2.35</v>
      </c>
      <c r="AB587" s="17">
        <v>0.0</v>
      </c>
    </row>
    <row r="588" ht="15.75" customHeight="1">
      <c r="A588" s="17" t="s">
        <v>53</v>
      </c>
      <c r="B588" s="17" t="s">
        <v>41</v>
      </c>
      <c r="C588" s="17">
        <v>39.0</v>
      </c>
      <c r="D588" s="17">
        <v>45.0</v>
      </c>
      <c r="E588" s="17" t="s">
        <v>41</v>
      </c>
      <c r="F588" s="17">
        <v>160.0</v>
      </c>
      <c r="G588" s="17" t="s">
        <v>3353</v>
      </c>
      <c r="H588" s="17">
        <v>898.0</v>
      </c>
      <c r="I588" s="17" t="s">
        <v>41</v>
      </c>
      <c r="J588" s="17" t="s">
        <v>3354</v>
      </c>
      <c r="K588" s="17" t="s">
        <v>3355</v>
      </c>
      <c r="L588" s="17" t="s">
        <v>3356</v>
      </c>
      <c r="M588" s="17">
        <v>49049.0</v>
      </c>
      <c r="N588" s="17">
        <v>1430.0</v>
      </c>
      <c r="O588" s="17" t="s">
        <v>3357</v>
      </c>
      <c r="P588" s="17">
        <v>0.0</v>
      </c>
      <c r="Q588" s="17" t="s">
        <v>3358</v>
      </c>
      <c r="R588" s="18" t="s">
        <v>3359</v>
      </c>
      <c r="S588" s="17">
        <v>110.0</v>
      </c>
      <c r="T588" s="17" t="s">
        <v>50</v>
      </c>
      <c r="U588" s="17" t="s">
        <v>51</v>
      </c>
      <c r="V588" s="17" t="s">
        <v>1139</v>
      </c>
      <c r="W588" s="17" t="s">
        <v>41</v>
      </c>
      <c r="X588" s="17" t="s">
        <v>41</v>
      </c>
      <c r="Y588" s="17">
        <v>372.0</v>
      </c>
      <c r="Z588" s="17">
        <v>7.5</v>
      </c>
      <c r="AA588" s="17">
        <v>16.0</v>
      </c>
      <c r="AB588" s="17">
        <v>14000.0</v>
      </c>
    </row>
    <row r="589" ht="15.75" customHeight="1">
      <c r="A589" s="17" t="s">
        <v>53</v>
      </c>
      <c r="B589" s="17" t="s">
        <v>3360</v>
      </c>
      <c r="C589" s="17">
        <v>153.0</v>
      </c>
      <c r="D589" s="17">
        <v>141.0</v>
      </c>
      <c r="E589" s="17">
        <v>488.0</v>
      </c>
      <c r="F589" s="17">
        <v>509.0</v>
      </c>
      <c r="G589" s="17" t="s">
        <v>1721</v>
      </c>
      <c r="H589" s="17">
        <v>10000.0</v>
      </c>
      <c r="I589" s="17">
        <v>1.00614858E8</v>
      </c>
      <c r="J589" s="17" t="s">
        <v>3361</v>
      </c>
      <c r="K589" s="17" t="s">
        <v>536</v>
      </c>
      <c r="L589" s="17" t="s">
        <v>3362</v>
      </c>
      <c r="M589" s="17">
        <v>206776.0</v>
      </c>
      <c r="N589" s="17">
        <v>11458.0</v>
      </c>
      <c r="O589" s="17" t="s">
        <v>538</v>
      </c>
      <c r="P589" s="17">
        <v>1.0</v>
      </c>
      <c r="Q589" s="17" t="s">
        <v>3363</v>
      </c>
      <c r="R589" s="18" t="s">
        <v>3364</v>
      </c>
      <c r="S589" s="17">
        <v>1248.0</v>
      </c>
      <c r="T589" s="17" t="s">
        <v>50</v>
      </c>
      <c r="U589" s="17" t="s">
        <v>51</v>
      </c>
      <c r="V589" s="17" t="s">
        <v>598</v>
      </c>
      <c r="W589" s="17">
        <v>6.8E7</v>
      </c>
      <c r="X589" s="17">
        <v>2001.0</v>
      </c>
      <c r="Y589" s="17">
        <v>834.0</v>
      </c>
      <c r="Z589" s="17">
        <v>6.9</v>
      </c>
      <c r="AA589" s="17">
        <v>1.85</v>
      </c>
      <c r="AB589" s="17">
        <v>0.0</v>
      </c>
    </row>
    <row r="590" ht="15.75" customHeight="1">
      <c r="A590" s="17" t="s">
        <v>53</v>
      </c>
      <c r="B590" s="17" t="s">
        <v>925</v>
      </c>
      <c r="C590" s="17">
        <v>284.0</v>
      </c>
      <c r="D590" s="17">
        <v>110.0</v>
      </c>
      <c r="E590" s="17">
        <v>0.0</v>
      </c>
      <c r="F590" s="17">
        <v>559.0</v>
      </c>
      <c r="G590" s="17" t="s">
        <v>3365</v>
      </c>
      <c r="H590" s="17">
        <v>3000.0</v>
      </c>
      <c r="I590" s="17">
        <v>4.2272747E7</v>
      </c>
      <c r="J590" s="17" t="s">
        <v>3366</v>
      </c>
      <c r="K590" s="17" t="s">
        <v>248</v>
      </c>
      <c r="L590" s="17" t="s">
        <v>3367</v>
      </c>
      <c r="M590" s="17">
        <v>78635.0</v>
      </c>
      <c r="N590" s="17">
        <v>5609.0</v>
      </c>
      <c r="O590" s="17" t="s">
        <v>3368</v>
      </c>
      <c r="P590" s="17">
        <v>1.0</v>
      </c>
      <c r="Q590" s="17" t="s">
        <v>3369</v>
      </c>
      <c r="R590" s="18" t="s">
        <v>3370</v>
      </c>
      <c r="S590" s="17">
        <v>1040.0</v>
      </c>
      <c r="T590" s="17" t="s">
        <v>50</v>
      </c>
      <c r="U590" s="17" t="s">
        <v>51</v>
      </c>
      <c r="V590" s="17" t="s">
        <v>52</v>
      </c>
      <c r="W590" s="17">
        <v>7.0E7</v>
      </c>
      <c r="X590" s="17">
        <v>2006.0</v>
      </c>
      <c r="Y590" s="17">
        <v>579.0</v>
      </c>
      <c r="Z590" s="17">
        <v>5.6</v>
      </c>
      <c r="AA590" s="17">
        <v>1.85</v>
      </c>
      <c r="AB590" s="17">
        <v>0.0</v>
      </c>
    </row>
    <row r="591" ht="15.75" customHeight="1">
      <c r="A591" s="17" t="s">
        <v>53</v>
      </c>
      <c r="B591" s="17" t="s">
        <v>2344</v>
      </c>
      <c r="C591" s="17">
        <v>247.0</v>
      </c>
      <c r="D591" s="17">
        <v>109.0</v>
      </c>
      <c r="E591" s="17">
        <v>545.0</v>
      </c>
      <c r="F591" s="17">
        <v>727.0</v>
      </c>
      <c r="G591" s="17" t="s">
        <v>976</v>
      </c>
      <c r="H591" s="17">
        <v>886.0</v>
      </c>
      <c r="I591" s="17">
        <v>8.0281096E7</v>
      </c>
      <c r="J591" s="17" t="s">
        <v>2221</v>
      </c>
      <c r="K591" s="17" t="s">
        <v>2245</v>
      </c>
      <c r="L591" s="17" t="s">
        <v>3371</v>
      </c>
      <c r="M591" s="17">
        <v>143628.0</v>
      </c>
      <c r="N591" s="17">
        <v>3222.0</v>
      </c>
      <c r="O591" s="17" t="s">
        <v>3372</v>
      </c>
      <c r="P591" s="17">
        <v>0.0</v>
      </c>
      <c r="Q591" s="17" t="s">
        <v>3373</v>
      </c>
      <c r="R591" s="18" t="s">
        <v>3374</v>
      </c>
      <c r="S591" s="17">
        <v>1283.0</v>
      </c>
      <c r="T591" s="17" t="s">
        <v>50</v>
      </c>
      <c r="U591" s="17" t="s">
        <v>51</v>
      </c>
      <c r="V591" s="17" t="s">
        <v>52</v>
      </c>
      <c r="W591" s="17">
        <v>6.0E7</v>
      </c>
      <c r="X591" s="17">
        <v>2004.0</v>
      </c>
      <c r="Y591" s="17">
        <v>766.0</v>
      </c>
      <c r="Z591" s="17">
        <v>5.6</v>
      </c>
      <c r="AA591" s="17">
        <v>2.35</v>
      </c>
      <c r="AB591" s="17">
        <v>0.0</v>
      </c>
    </row>
    <row r="592" ht="15.75" customHeight="1">
      <c r="A592" s="17" t="s">
        <v>53</v>
      </c>
      <c r="B592" s="17" t="s">
        <v>3294</v>
      </c>
      <c r="C592" s="17">
        <v>107.0</v>
      </c>
      <c r="D592" s="17">
        <v>88.0</v>
      </c>
      <c r="E592" s="17">
        <v>84.0</v>
      </c>
      <c r="F592" s="17">
        <v>1000.0</v>
      </c>
      <c r="G592" s="17" t="s">
        <v>3375</v>
      </c>
      <c r="H592" s="17">
        <v>1000.0</v>
      </c>
      <c r="I592" s="17">
        <v>2.19613391E8</v>
      </c>
      <c r="J592" s="17" t="s">
        <v>3376</v>
      </c>
      <c r="K592" s="17" t="s">
        <v>492</v>
      </c>
      <c r="L592" s="17" t="s">
        <v>3377</v>
      </c>
      <c r="M592" s="17">
        <v>31649.0</v>
      </c>
      <c r="N592" s="17">
        <v>5227.0</v>
      </c>
      <c r="O592" s="17" t="s">
        <v>2184</v>
      </c>
      <c r="P592" s="17">
        <v>0.0</v>
      </c>
      <c r="Q592" s="17" t="s">
        <v>3378</v>
      </c>
      <c r="R592" s="18" t="s">
        <v>3379</v>
      </c>
      <c r="S592" s="17">
        <v>98.0</v>
      </c>
      <c r="T592" s="17" t="s">
        <v>50</v>
      </c>
      <c r="U592" s="17" t="s">
        <v>51</v>
      </c>
      <c r="V592" s="17" t="s">
        <v>108</v>
      </c>
      <c r="W592" s="17">
        <v>7.5E7</v>
      </c>
      <c r="X592" s="17">
        <v>2009.0</v>
      </c>
      <c r="Y592" s="17">
        <v>1000.0</v>
      </c>
      <c r="Z592" s="17">
        <v>4.5</v>
      </c>
      <c r="AA592" s="17">
        <v>1.85</v>
      </c>
      <c r="AB592" s="17">
        <v>2000.0</v>
      </c>
    </row>
    <row r="593" ht="15.75" customHeight="1">
      <c r="A593" s="17" t="s">
        <v>53</v>
      </c>
      <c r="B593" s="17" t="s">
        <v>3380</v>
      </c>
      <c r="C593" s="17">
        <v>141.0</v>
      </c>
      <c r="D593" s="17">
        <v>124.0</v>
      </c>
      <c r="E593" s="17">
        <v>130.0</v>
      </c>
      <c r="F593" s="17">
        <v>841.0</v>
      </c>
      <c r="G593" s="17" t="s">
        <v>1435</v>
      </c>
      <c r="H593" s="17">
        <v>4000.0</v>
      </c>
      <c r="I593" s="17">
        <v>7.8120196E7</v>
      </c>
      <c r="J593" s="17" t="s">
        <v>1030</v>
      </c>
      <c r="K593" s="17" t="s">
        <v>612</v>
      </c>
      <c r="L593" s="17" t="s">
        <v>3381</v>
      </c>
      <c r="M593" s="17">
        <v>103241.0</v>
      </c>
      <c r="N593" s="17">
        <v>6181.0</v>
      </c>
      <c r="O593" s="17" t="s">
        <v>3382</v>
      </c>
      <c r="P593" s="17">
        <v>0.0</v>
      </c>
      <c r="Q593" s="17" t="s">
        <v>3383</v>
      </c>
      <c r="R593" s="18" t="s">
        <v>3384</v>
      </c>
      <c r="S593" s="17">
        <v>742.0</v>
      </c>
      <c r="T593" s="17" t="s">
        <v>50</v>
      </c>
      <c r="U593" s="17" t="s">
        <v>51</v>
      </c>
      <c r="V593" s="17" t="s">
        <v>598</v>
      </c>
      <c r="W593" s="17">
        <v>7.5E7</v>
      </c>
      <c r="X593" s="17">
        <v>2002.0</v>
      </c>
      <c r="Y593" s="17">
        <v>973.0</v>
      </c>
      <c r="Z593" s="17">
        <v>7.1</v>
      </c>
      <c r="AA593" s="17">
        <v>2.35</v>
      </c>
      <c r="AB593" s="17">
        <v>5000.0</v>
      </c>
    </row>
    <row r="594" ht="15.75" customHeight="1">
      <c r="A594" s="17" t="s">
        <v>53</v>
      </c>
      <c r="B594" s="17" t="s">
        <v>3111</v>
      </c>
      <c r="C594" s="17">
        <v>358.0</v>
      </c>
      <c r="D594" s="17">
        <v>119.0</v>
      </c>
      <c r="E594" s="17">
        <v>845.0</v>
      </c>
      <c r="F594" s="17">
        <v>992.0</v>
      </c>
      <c r="G594" s="17" t="s">
        <v>479</v>
      </c>
      <c r="H594" s="17">
        <v>18000.0</v>
      </c>
      <c r="I594" s="17">
        <v>9.8895417E7</v>
      </c>
      <c r="J594" s="17" t="s">
        <v>73</v>
      </c>
      <c r="K594" s="17" t="s">
        <v>654</v>
      </c>
      <c r="L594" s="17" t="s">
        <v>3385</v>
      </c>
      <c r="M594" s="17">
        <v>203154.0</v>
      </c>
      <c r="N594" s="17">
        <v>31782.0</v>
      </c>
      <c r="O594" s="17" t="s">
        <v>3386</v>
      </c>
      <c r="P594" s="17">
        <v>3.0</v>
      </c>
      <c r="Q594" s="17" t="s">
        <v>3387</v>
      </c>
      <c r="R594" s="18" t="s">
        <v>3388</v>
      </c>
      <c r="S594" s="17">
        <v>698.0</v>
      </c>
      <c r="T594" s="17" t="s">
        <v>50</v>
      </c>
      <c r="U594" s="17" t="s">
        <v>51</v>
      </c>
      <c r="V594" s="17" t="s">
        <v>598</v>
      </c>
      <c r="W594" s="17">
        <v>7.0E7</v>
      </c>
      <c r="X594" s="17">
        <v>2013.0</v>
      </c>
      <c r="Y594" s="17">
        <v>11000.0</v>
      </c>
      <c r="Z594" s="17">
        <v>6.5</v>
      </c>
      <c r="AA594" s="17">
        <v>2.35</v>
      </c>
      <c r="AB594" s="17">
        <v>45000.0</v>
      </c>
    </row>
    <row r="595" ht="15.75" customHeight="1">
      <c r="A595" s="17" t="s">
        <v>53</v>
      </c>
      <c r="B595" s="17" t="s">
        <v>3389</v>
      </c>
      <c r="C595" s="17">
        <v>160.0</v>
      </c>
      <c r="D595" s="17">
        <v>103.0</v>
      </c>
      <c r="E595" s="17">
        <v>906.0</v>
      </c>
      <c r="F595" s="17">
        <v>748.0</v>
      </c>
      <c r="G595" s="17" t="s">
        <v>3389</v>
      </c>
      <c r="H595" s="17">
        <v>1000.0</v>
      </c>
      <c r="I595" s="17">
        <v>7.0117571E7</v>
      </c>
      <c r="J595" s="17" t="s">
        <v>240</v>
      </c>
      <c r="K595" s="17" t="s">
        <v>3390</v>
      </c>
      <c r="L595" s="17" t="s">
        <v>3391</v>
      </c>
      <c r="M595" s="17">
        <v>56741.0</v>
      </c>
      <c r="N595" s="17">
        <v>6207.0</v>
      </c>
      <c r="O595" s="17" t="s">
        <v>3392</v>
      </c>
      <c r="P595" s="17">
        <v>0.0</v>
      </c>
      <c r="Q595" s="17" t="s">
        <v>3393</v>
      </c>
      <c r="R595" s="18" t="s">
        <v>3394</v>
      </c>
      <c r="S595" s="17">
        <v>515.0</v>
      </c>
      <c r="T595" s="17" t="s">
        <v>50</v>
      </c>
      <c r="U595" s="17" t="s">
        <v>51</v>
      </c>
      <c r="V595" s="17" t="s">
        <v>108</v>
      </c>
      <c r="W595" s="17">
        <v>5.8E7</v>
      </c>
      <c r="X595" s="17">
        <v>1998.0</v>
      </c>
      <c r="Y595" s="17">
        <v>906.0</v>
      </c>
      <c r="Z595" s="17">
        <v>6.4</v>
      </c>
      <c r="AA595" s="17">
        <v>2.35</v>
      </c>
      <c r="AB595" s="17">
        <v>1000.0</v>
      </c>
    </row>
    <row r="596" ht="15.75" customHeight="1">
      <c r="A596" s="17" t="s">
        <v>53</v>
      </c>
      <c r="B596" s="17" t="s">
        <v>889</v>
      </c>
      <c r="C596" s="17">
        <v>355.0</v>
      </c>
      <c r="D596" s="17">
        <v>116.0</v>
      </c>
      <c r="E596" s="17">
        <v>473.0</v>
      </c>
      <c r="F596" s="17">
        <v>464.0</v>
      </c>
      <c r="G596" s="17" t="s">
        <v>2708</v>
      </c>
      <c r="H596" s="17">
        <v>833.0</v>
      </c>
      <c r="I596" s="17">
        <v>8.3552429E7</v>
      </c>
      <c r="J596" s="17" t="s">
        <v>660</v>
      </c>
      <c r="K596" s="17" t="s">
        <v>1490</v>
      </c>
      <c r="L596" s="17" t="s">
        <v>3395</v>
      </c>
      <c r="M596" s="17">
        <v>154955.0</v>
      </c>
      <c r="N596" s="17">
        <v>4001.0</v>
      </c>
      <c r="O596" s="17" t="s">
        <v>295</v>
      </c>
      <c r="P596" s="17">
        <v>0.0</v>
      </c>
      <c r="Q596" s="17" t="s">
        <v>3396</v>
      </c>
      <c r="R596" s="18" t="s">
        <v>3397</v>
      </c>
      <c r="S596" s="17">
        <v>800.0</v>
      </c>
      <c r="T596" s="17" t="s">
        <v>50</v>
      </c>
      <c r="U596" s="17" t="s">
        <v>51</v>
      </c>
      <c r="V596" s="17" t="s">
        <v>52</v>
      </c>
      <c r="W596" s="17">
        <v>7.0E7</v>
      </c>
      <c r="X596" s="17">
        <v>2011.0</v>
      </c>
      <c r="Y596" s="17">
        <v>697.0</v>
      </c>
      <c r="Z596" s="17">
        <v>5.8</v>
      </c>
      <c r="AA596" s="17">
        <v>2.35</v>
      </c>
      <c r="AB596" s="17">
        <v>25000.0</v>
      </c>
    </row>
    <row r="597" ht="15.75" customHeight="1">
      <c r="A597" s="17" t="s">
        <v>53</v>
      </c>
      <c r="B597" s="17" t="s">
        <v>268</v>
      </c>
      <c r="C597" s="17">
        <v>235.0</v>
      </c>
      <c r="D597" s="17">
        <v>125.0</v>
      </c>
      <c r="E597" s="17">
        <v>13000.0</v>
      </c>
      <c r="F597" s="17">
        <v>883.0</v>
      </c>
      <c r="G597" s="17" t="s">
        <v>3398</v>
      </c>
      <c r="H597" s="17">
        <v>12000.0</v>
      </c>
      <c r="I597" s="17">
        <v>6.6257002E7</v>
      </c>
      <c r="J597" s="17" t="s">
        <v>1369</v>
      </c>
      <c r="K597" s="17" t="s">
        <v>285</v>
      </c>
      <c r="L597" s="17" t="s">
        <v>3399</v>
      </c>
      <c r="M597" s="17">
        <v>350698.0</v>
      </c>
      <c r="N597" s="17">
        <v>16138.0</v>
      </c>
      <c r="O597" s="17" t="s">
        <v>254</v>
      </c>
      <c r="P597" s="17">
        <v>0.0</v>
      </c>
      <c r="Q597" s="17" t="s">
        <v>3400</v>
      </c>
      <c r="R597" s="18" t="s">
        <v>3401</v>
      </c>
      <c r="S597" s="17">
        <v>816.0</v>
      </c>
      <c r="T597" s="17" t="s">
        <v>50</v>
      </c>
      <c r="U597" s="17" t="s">
        <v>51</v>
      </c>
      <c r="V597" s="17" t="s">
        <v>52</v>
      </c>
      <c r="W597" s="17">
        <v>7.0E7</v>
      </c>
      <c r="X597" s="17">
        <v>2003.0</v>
      </c>
      <c r="Y597" s="17">
        <v>1000.0</v>
      </c>
      <c r="Z597" s="17">
        <v>8.0</v>
      </c>
      <c r="AA597" s="17">
        <v>1.37</v>
      </c>
      <c r="AB597" s="17">
        <v>26000.0</v>
      </c>
    </row>
    <row r="598" ht="15.75" customHeight="1">
      <c r="A598" s="17" t="s">
        <v>53</v>
      </c>
      <c r="B598" s="17" t="s">
        <v>3079</v>
      </c>
      <c r="C598" s="17">
        <v>59.0</v>
      </c>
      <c r="D598" s="17">
        <v>125.0</v>
      </c>
      <c r="E598" s="17">
        <v>0.0</v>
      </c>
      <c r="F598" s="17">
        <v>184.0</v>
      </c>
      <c r="G598" s="17" t="s">
        <v>3402</v>
      </c>
      <c r="H598" s="17">
        <v>443.0</v>
      </c>
      <c r="I598" s="17">
        <v>6.5012E7</v>
      </c>
      <c r="J598" s="17" t="s">
        <v>3403</v>
      </c>
      <c r="K598" s="17" t="s">
        <v>3404</v>
      </c>
      <c r="L598" s="17" t="s">
        <v>3405</v>
      </c>
      <c r="M598" s="17">
        <v>43559.0</v>
      </c>
      <c r="N598" s="17">
        <v>1439.0</v>
      </c>
      <c r="O598" s="17" t="s">
        <v>3406</v>
      </c>
      <c r="P598" s="17">
        <v>1.0</v>
      </c>
      <c r="Q598" s="17" t="s">
        <v>3407</v>
      </c>
      <c r="R598" s="18" t="s">
        <v>3408</v>
      </c>
      <c r="S598" s="17">
        <v>137.0</v>
      </c>
      <c r="T598" s="17" t="s">
        <v>50</v>
      </c>
      <c r="U598" s="17" t="s">
        <v>51</v>
      </c>
      <c r="V598" s="17" t="s">
        <v>598</v>
      </c>
      <c r="W598" s="17">
        <v>7.0E7</v>
      </c>
      <c r="X598" s="17">
        <v>1994.0</v>
      </c>
      <c r="Y598" s="17">
        <v>277.0</v>
      </c>
      <c r="Z598" s="17">
        <v>6.2</v>
      </c>
      <c r="AA598" s="17">
        <v>1.85</v>
      </c>
      <c r="AB598" s="17">
        <v>0.0</v>
      </c>
    </row>
    <row r="599" ht="15.75" customHeight="1">
      <c r="A599" s="17" t="s">
        <v>760</v>
      </c>
      <c r="B599" s="17" t="s">
        <v>402</v>
      </c>
      <c r="C599" s="17">
        <v>388.0</v>
      </c>
      <c r="D599" s="17">
        <v>146.0</v>
      </c>
      <c r="E599" s="17">
        <v>14000.0</v>
      </c>
      <c r="F599" s="17">
        <v>979.0</v>
      </c>
      <c r="G599" s="17" t="s">
        <v>366</v>
      </c>
      <c r="H599" s="17">
        <v>25000.0</v>
      </c>
      <c r="I599" s="17">
        <v>7.9883359E7</v>
      </c>
      <c r="J599" s="17" t="s">
        <v>3409</v>
      </c>
      <c r="K599" s="17" t="s">
        <v>3410</v>
      </c>
      <c r="L599" s="17" t="s">
        <v>3411</v>
      </c>
      <c r="M599" s="17">
        <v>116159.0</v>
      </c>
      <c r="N599" s="17">
        <v>46726.0</v>
      </c>
      <c r="O599" s="17" t="s">
        <v>372</v>
      </c>
      <c r="P599" s="17">
        <v>1.0</v>
      </c>
      <c r="Q599" s="17" t="s">
        <v>3412</v>
      </c>
      <c r="R599" s="18" t="s">
        <v>3413</v>
      </c>
      <c r="S599" s="17">
        <v>488.0</v>
      </c>
      <c r="T599" s="17" t="s">
        <v>50</v>
      </c>
      <c r="U599" s="17" t="s">
        <v>51</v>
      </c>
      <c r="V599" s="17" t="s">
        <v>52</v>
      </c>
      <c r="W599" s="17">
        <v>6.6E7</v>
      </c>
      <c r="X599" s="17">
        <v>2011.0</v>
      </c>
      <c r="Y599" s="17">
        <v>19000.0</v>
      </c>
      <c r="Z599" s="17">
        <v>7.2</v>
      </c>
      <c r="AA599" s="17">
        <v>2.35</v>
      </c>
      <c r="AB599" s="17">
        <v>28000.0</v>
      </c>
    </row>
    <row r="600" ht="15.75" customHeight="1">
      <c r="A600" s="17" t="s">
        <v>53</v>
      </c>
      <c r="B600" s="17" t="s">
        <v>3414</v>
      </c>
      <c r="C600" s="17">
        <v>371.0</v>
      </c>
      <c r="D600" s="17">
        <v>118.0</v>
      </c>
      <c r="E600" s="17">
        <v>0.0</v>
      </c>
      <c r="F600" s="17">
        <v>559.0</v>
      </c>
      <c r="G600" s="17" t="s">
        <v>1170</v>
      </c>
      <c r="H600" s="17">
        <v>13000.0</v>
      </c>
      <c r="I600" s="17">
        <v>7.803162E7</v>
      </c>
      <c r="J600" s="17" t="s">
        <v>3409</v>
      </c>
      <c r="K600" s="17" t="s">
        <v>560</v>
      </c>
      <c r="L600" s="17" t="s">
        <v>3415</v>
      </c>
      <c r="M600" s="17">
        <v>102248.0</v>
      </c>
      <c r="N600" s="17">
        <v>27674.0</v>
      </c>
      <c r="O600" s="17" t="s">
        <v>3368</v>
      </c>
      <c r="P600" s="17">
        <v>7.0</v>
      </c>
      <c r="Q600" s="17" t="s">
        <v>3416</v>
      </c>
      <c r="R600" s="18" t="s">
        <v>3417</v>
      </c>
      <c r="S600" s="17">
        <v>403.0</v>
      </c>
      <c r="T600" s="17" t="s">
        <v>50</v>
      </c>
      <c r="U600" s="17" t="s">
        <v>51</v>
      </c>
      <c r="V600" s="17" t="s">
        <v>52</v>
      </c>
      <c r="W600" s="17">
        <v>7.0E7</v>
      </c>
      <c r="X600" s="17">
        <v>2014.0</v>
      </c>
      <c r="Y600" s="17">
        <v>13000.0</v>
      </c>
      <c r="Z600" s="17">
        <v>6.1</v>
      </c>
      <c r="AA600" s="17">
        <v>2.35</v>
      </c>
      <c r="AB600" s="17">
        <v>34000.0</v>
      </c>
    </row>
    <row r="601" ht="15.75" customHeight="1">
      <c r="A601" s="17" t="s">
        <v>53</v>
      </c>
      <c r="B601" s="17" t="s">
        <v>42</v>
      </c>
      <c r="C601" s="17">
        <v>82.0</v>
      </c>
      <c r="D601" s="17">
        <v>171.0</v>
      </c>
      <c r="E601" s="17">
        <v>0.0</v>
      </c>
      <c r="F601" s="17">
        <v>638.0</v>
      </c>
      <c r="G601" s="17" t="s">
        <v>3418</v>
      </c>
      <c r="H601" s="17">
        <v>2000.0</v>
      </c>
      <c r="I601" s="17">
        <v>5.4222E7</v>
      </c>
      <c r="J601" s="17" t="s">
        <v>1496</v>
      </c>
      <c r="K601" s="17" t="s">
        <v>3020</v>
      </c>
      <c r="L601" s="17" t="s">
        <v>3419</v>
      </c>
      <c r="M601" s="17">
        <v>131217.0</v>
      </c>
      <c r="N601" s="17">
        <v>4074.0</v>
      </c>
      <c r="O601" s="17" t="s">
        <v>1358</v>
      </c>
      <c r="P601" s="17">
        <v>0.0</v>
      </c>
      <c r="Q601" s="17" t="s">
        <v>3420</v>
      </c>
      <c r="R601" s="18" t="s">
        <v>3421</v>
      </c>
      <c r="S601" s="17">
        <v>380.0</v>
      </c>
      <c r="T601" s="17" t="s">
        <v>50</v>
      </c>
      <c r="U601" s="17" t="s">
        <v>51</v>
      </c>
      <c r="V601" s="17" t="s">
        <v>52</v>
      </c>
      <c r="W601" s="17">
        <v>6.95E7</v>
      </c>
      <c r="X601" s="17">
        <v>1989.0</v>
      </c>
      <c r="Y601" s="17">
        <v>650.0</v>
      </c>
      <c r="Z601" s="17">
        <v>7.6</v>
      </c>
      <c r="AA601" s="17">
        <v>2.35</v>
      </c>
      <c r="AB601" s="17">
        <v>0.0</v>
      </c>
    </row>
    <row r="602" ht="15.75" customHeight="1">
      <c r="A602" s="17" t="s">
        <v>53</v>
      </c>
      <c r="B602" s="17" t="s">
        <v>773</v>
      </c>
      <c r="C602" s="17">
        <v>297.0</v>
      </c>
      <c r="D602" s="17">
        <v>136.0</v>
      </c>
      <c r="E602" s="17">
        <v>0.0</v>
      </c>
      <c r="F602" s="17">
        <v>17.0</v>
      </c>
      <c r="G602" s="17" t="s">
        <v>2927</v>
      </c>
      <c r="H602" s="17">
        <v>903.0</v>
      </c>
      <c r="I602" s="17">
        <v>5.2474616E7</v>
      </c>
      <c r="J602" s="17" t="s">
        <v>3422</v>
      </c>
      <c r="K602" s="17" t="s">
        <v>135</v>
      </c>
      <c r="L602" s="17" t="s">
        <v>3423</v>
      </c>
      <c r="M602" s="17">
        <v>84118.0</v>
      </c>
      <c r="N602" s="17">
        <v>1579.0</v>
      </c>
      <c r="O602" s="17" t="s">
        <v>3424</v>
      </c>
      <c r="P602" s="17">
        <v>2.0</v>
      </c>
      <c r="Q602" s="17" t="s">
        <v>3425</v>
      </c>
      <c r="R602" s="18" t="s">
        <v>3426</v>
      </c>
      <c r="S602" s="17">
        <v>245.0</v>
      </c>
      <c r="T602" s="17" t="s">
        <v>50</v>
      </c>
      <c r="U602" s="17" t="s">
        <v>51</v>
      </c>
      <c r="V602" s="17" t="s">
        <v>52</v>
      </c>
      <c r="W602" s="17">
        <v>7.0E7</v>
      </c>
      <c r="X602" s="17">
        <v>2010.0</v>
      </c>
      <c r="Y602" s="17">
        <v>592.0</v>
      </c>
      <c r="Z602" s="17">
        <v>6.3</v>
      </c>
      <c r="AA602" s="17">
        <v>2.35</v>
      </c>
      <c r="AB602" s="17">
        <v>13000.0</v>
      </c>
    </row>
    <row r="603" ht="15.75" customHeight="1">
      <c r="A603" s="17" t="s">
        <v>53</v>
      </c>
      <c r="B603" s="17" t="s">
        <v>3427</v>
      </c>
      <c r="C603" s="17">
        <v>261.0</v>
      </c>
      <c r="D603" s="17">
        <v>92.0</v>
      </c>
      <c r="E603" s="17">
        <v>28.0</v>
      </c>
      <c r="F603" s="17">
        <v>423.0</v>
      </c>
      <c r="G603" s="17" t="s">
        <v>3428</v>
      </c>
      <c r="H603" s="17">
        <v>3000.0</v>
      </c>
      <c r="I603" s="17">
        <v>5.594283E7</v>
      </c>
      <c r="J603" s="17" t="s">
        <v>3429</v>
      </c>
      <c r="K603" s="17" t="s">
        <v>743</v>
      </c>
      <c r="L603" s="17" t="s">
        <v>3430</v>
      </c>
      <c r="M603" s="17">
        <v>138582.0</v>
      </c>
      <c r="N603" s="17">
        <v>5178.0</v>
      </c>
      <c r="O603" s="17" t="s">
        <v>3431</v>
      </c>
      <c r="P603" s="17">
        <v>1.0</v>
      </c>
      <c r="Q603" s="17" t="s">
        <v>3432</v>
      </c>
      <c r="R603" s="18" t="s">
        <v>3433</v>
      </c>
      <c r="S603" s="17">
        <v>423.0</v>
      </c>
      <c r="T603" s="17" t="s">
        <v>50</v>
      </c>
      <c r="U603" s="17" t="s">
        <v>51</v>
      </c>
      <c r="V603" s="17" t="s">
        <v>52</v>
      </c>
      <c r="W603" s="17">
        <v>7.0E7</v>
      </c>
      <c r="X603" s="17">
        <v>2014.0</v>
      </c>
      <c r="Y603" s="17">
        <v>692.0</v>
      </c>
      <c r="Z603" s="17">
        <v>6.3</v>
      </c>
      <c r="AA603" s="17">
        <v>2.35</v>
      </c>
      <c r="AB603" s="17">
        <v>37000.0</v>
      </c>
    </row>
    <row r="604" ht="15.75" customHeight="1">
      <c r="A604" s="17" t="s">
        <v>53</v>
      </c>
      <c r="B604" s="17" t="s">
        <v>1028</v>
      </c>
      <c r="C604" s="17">
        <v>120.0</v>
      </c>
      <c r="D604" s="17">
        <v>116.0</v>
      </c>
      <c r="E604" s="17">
        <v>380.0</v>
      </c>
      <c r="F604" s="17">
        <v>774.0</v>
      </c>
      <c r="G604" s="17" t="s">
        <v>990</v>
      </c>
      <c r="H604" s="17">
        <v>18000.0</v>
      </c>
      <c r="I604" s="17">
        <v>4.0932372E7</v>
      </c>
      <c r="J604" s="17" t="s">
        <v>73</v>
      </c>
      <c r="K604" s="17" t="s">
        <v>1740</v>
      </c>
      <c r="L604" s="17" t="s">
        <v>3434</v>
      </c>
      <c r="M604" s="17">
        <v>58023.0</v>
      </c>
      <c r="N604" s="17">
        <v>32563.0</v>
      </c>
      <c r="O604" s="17" t="s">
        <v>3435</v>
      </c>
      <c r="P604" s="17">
        <v>0.0</v>
      </c>
      <c r="Q604" s="17" t="s">
        <v>3436</v>
      </c>
      <c r="R604" s="18" t="s">
        <v>3437</v>
      </c>
      <c r="S604" s="17">
        <v>281.0</v>
      </c>
      <c r="T604" s="17" t="s">
        <v>50</v>
      </c>
      <c r="U604" s="17" t="s">
        <v>51</v>
      </c>
      <c r="V604" s="17" t="s">
        <v>598</v>
      </c>
      <c r="W604" s="17">
        <v>7.0E7</v>
      </c>
      <c r="X604" s="17">
        <v>1998.0</v>
      </c>
      <c r="Y604" s="17">
        <v>13000.0</v>
      </c>
      <c r="Z604" s="17">
        <v>6.3</v>
      </c>
      <c r="AA604" s="17">
        <v>2.35</v>
      </c>
      <c r="AB604" s="17">
        <v>0.0</v>
      </c>
    </row>
    <row r="605" ht="15.75" customHeight="1">
      <c r="A605" s="17" t="s">
        <v>53</v>
      </c>
      <c r="B605" s="17" t="s">
        <v>705</v>
      </c>
      <c r="C605" s="17">
        <v>228.0</v>
      </c>
      <c r="D605" s="17">
        <v>127.0</v>
      </c>
      <c r="E605" s="17">
        <v>905.0</v>
      </c>
      <c r="F605" s="17">
        <v>271.0</v>
      </c>
      <c r="G605" s="17" t="s">
        <v>802</v>
      </c>
      <c r="H605" s="17">
        <v>15000.0</v>
      </c>
      <c r="I605" s="17">
        <v>3.8345403E7</v>
      </c>
      <c r="J605" s="17" t="s">
        <v>3438</v>
      </c>
      <c r="K605" s="17" t="s">
        <v>126</v>
      </c>
      <c r="L605" s="17" t="s">
        <v>3439</v>
      </c>
      <c r="M605" s="17">
        <v>212085.0</v>
      </c>
      <c r="N605" s="17">
        <v>16034.0</v>
      </c>
      <c r="O605" s="17" t="s">
        <v>3440</v>
      </c>
      <c r="P605" s="17">
        <v>8.0</v>
      </c>
      <c r="Q605" s="17" t="s">
        <v>3441</v>
      </c>
      <c r="R605" s="18" t="s">
        <v>3442</v>
      </c>
      <c r="S605" s="17">
        <v>492.0</v>
      </c>
      <c r="T605" s="17" t="s">
        <v>50</v>
      </c>
      <c r="U605" s="17" t="s">
        <v>70</v>
      </c>
      <c r="V605" s="17" t="s">
        <v>52</v>
      </c>
      <c r="W605" s="17">
        <v>7.0E7</v>
      </c>
      <c r="X605" s="17">
        <v>2007.0</v>
      </c>
      <c r="Y605" s="17">
        <v>588.0</v>
      </c>
      <c r="Z605" s="17">
        <v>7.7</v>
      </c>
      <c r="AA605" s="17">
        <v>2.35</v>
      </c>
      <c r="AB605" s="17">
        <v>15000.0</v>
      </c>
    </row>
    <row r="606" ht="15.75" customHeight="1">
      <c r="A606" s="17" t="s">
        <v>53</v>
      </c>
      <c r="B606" s="17" t="s">
        <v>2409</v>
      </c>
      <c r="C606" s="17">
        <v>76.0</v>
      </c>
      <c r="D606" s="17">
        <v>136.0</v>
      </c>
      <c r="E606" s="17">
        <v>218.0</v>
      </c>
      <c r="F606" s="17">
        <v>400.0</v>
      </c>
      <c r="G606" s="17" t="s">
        <v>765</v>
      </c>
      <c r="H606" s="17">
        <v>11000.0</v>
      </c>
      <c r="I606" s="17">
        <v>3.7901509E7</v>
      </c>
      <c r="J606" s="17" t="s">
        <v>3443</v>
      </c>
      <c r="K606" s="17" t="s">
        <v>353</v>
      </c>
      <c r="L606" s="17" t="s">
        <v>3444</v>
      </c>
      <c r="M606" s="17">
        <v>96385.0</v>
      </c>
      <c r="N606" s="17">
        <v>12226.0</v>
      </c>
      <c r="O606" s="17" t="s">
        <v>3445</v>
      </c>
      <c r="P606" s="17">
        <v>1.0</v>
      </c>
      <c r="Q606" s="17" t="s">
        <v>3446</v>
      </c>
      <c r="R606" s="18" t="s">
        <v>3447</v>
      </c>
      <c r="S606" s="17">
        <v>119.0</v>
      </c>
      <c r="T606" s="17" t="s">
        <v>50</v>
      </c>
      <c r="U606" s="17" t="s">
        <v>51</v>
      </c>
      <c r="V606" s="17" t="s">
        <v>52</v>
      </c>
      <c r="W606" s="17">
        <v>7.0E7</v>
      </c>
      <c r="X606" s="17">
        <v>1997.0</v>
      </c>
      <c r="Y606" s="17">
        <v>691.0</v>
      </c>
      <c r="Z606" s="17">
        <v>7.0</v>
      </c>
      <c r="AA606" s="17">
        <v>2.35</v>
      </c>
      <c r="AB606" s="17">
        <v>0.0</v>
      </c>
    </row>
    <row r="607" ht="15.75" customHeight="1">
      <c r="A607" s="17" t="s">
        <v>53</v>
      </c>
      <c r="B607" s="17" t="s">
        <v>863</v>
      </c>
      <c r="C607" s="17">
        <v>185.0</v>
      </c>
      <c r="D607" s="17">
        <v>111.0</v>
      </c>
      <c r="E607" s="17">
        <v>2000.0</v>
      </c>
      <c r="F607" s="17">
        <v>244.0</v>
      </c>
      <c r="G607" s="17" t="s">
        <v>1345</v>
      </c>
      <c r="H607" s="17">
        <v>17000.0</v>
      </c>
      <c r="I607" s="17">
        <v>4.8430355E7</v>
      </c>
      <c r="J607" s="17" t="s">
        <v>2540</v>
      </c>
      <c r="K607" s="17" t="s">
        <v>457</v>
      </c>
      <c r="L607" s="17" t="s">
        <v>3448</v>
      </c>
      <c r="M607" s="17">
        <v>43709.0</v>
      </c>
      <c r="N607" s="17">
        <v>18510.0</v>
      </c>
      <c r="O607" s="17" t="s">
        <v>3449</v>
      </c>
      <c r="P607" s="17">
        <v>2.0</v>
      </c>
      <c r="Q607" s="17" t="s">
        <v>3450</v>
      </c>
      <c r="R607" s="18" t="s">
        <v>3451</v>
      </c>
      <c r="S607" s="17">
        <v>141.0</v>
      </c>
      <c r="T607" s="17" t="s">
        <v>50</v>
      </c>
      <c r="U607" s="17" t="s">
        <v>51</v>
      </c>
      <c r="V607" s="17" t="s">
        <v>52</v>
      </c>
      <c r="W607" s="17">
        <v>7.0E7</v>
      </c>
      <c r="X607" s="17">
        <v>2011.0</v>
      </c>
      <c r="Y607" s="17">
        <v>1000.0</v>
      </c>
      <c r="Z607" s="17">
        <v>5.3</v>
      </c>
      <c r="AA607" s="17">
        <v>2.35</v>
      </c>
      <c r="AB607" s="17">
        <v>0.0</v>
      </c>
    </row>
    <row r="608" ht="15.75" customHeight="1">
      <c r="A608" s="17" t="s">
        <v>53</v>
      </c>
      <c r="B608" s="17" t="s">
        <v>1337</v>
      </c>
      <c r="C608" s="17">
        <v>128.0</v>
      </c>
      <c r="D608" s="17">
        <v>116.0</v>
      </c>
      <c r="E608" s="17">
        <v>541.0</v>
      </c>
      <c r="F608" s="17">
        <v>384.0</v>
      </c>
      <c r="G608" s="17" t="s">
        <v>3452</v>
      </c>
      <c r="H608" s="17">
        <v>12000.0</v>
      </c>
      <c r="I608" s="17">
        <v>3.0157016E7</v>
      </c>
      <c r="J608" s="17" t="s">
        <v>1090</v>
      </c>
      <c r="K608" s="17" t="s">
        <v>775</v>
      </c>
      <c r="L608" s="17" t="s">
        <v>3453</v>
      </c>
      <c r="M608" s="17">
        <v>39659.0</v>
      </c>
      <c r="N608" s="17">
        <v>12993.0</v>
      </c>
      <c r="O608" s="17" t="s">
        <v>3454</v>
      </c>
      <c r="P608" s="17">
        <v>2.0</v>
      </c>
      <c r="Q608" s="17" t="s">
        <v>3455</v>
      </c>
      <c r="R608" s="18" t="s">
        <v>3456</v>
      </c>
      <c r="S608" s="17">
        <v>189.0</v>
      </c>
      <c r="T608" s="17" t="s">
        <v>50</v>
      </c>
      <c r="U608" s="17" t="s">
        <v>51</v>
      </c>
      <c r="V608" s="17" t="s">
        <v>52</v>
      </c>
      <c r="W608" s="17">
        <v>7.0E7</v>
      </c>
      <c r="X608" s="17">
        <v>2002.0</v>
      </c>
      <c r="Y608" s="17">
        <v>405.0</v>
      </c>
      <c r="Z608" s="17">
        <v>5.6</v>
      </c>
      <c r="AA608" s="17">
        <v>2.35</v>
      </c>
      <c r="AB608" s="17">
        <v>792.0</v>
      </c>
    </row>
    <row r="609" ht="15.75" customHeight="1">
      <c r="A609" s="17" t="s">
        <v>53</v>
      </c>
      <c r="B609" s="17" t="s">
        <v>3457</v>
      </c>
      <c r="C609" s="17">
        <v>237.0</v>
      </c>
      <c r="D609" s="17">
        <v>113.0</v>
      </c>
      <c r="E609" s="17">
        <v>43.0</v>
      </c>
      <c r="F609" s="17">
        <v>452.0</v>
      </c>
      <c r="G609" s="17" t="s">
        <v>3458</v>
      </c>
      <c r="H609" s="17">
        <v>12000.0</v>
      </c>
      <c r="I609" s="17">
        <v>2.803125E7</v>
      </c>
      <c r="J609" s="17" t="s">
        <v>3459</v>
      </c>
      <c r="K609" s="17" t="s">
        <v>1085</v>
      </c>
      <c r="L609" s="17" t="s">
        <v>3460</v>
      </c>
      <c r="M609" s="17">
        <v>88146.0</v>
      </c>
      <c r="N609" s="17">
        <v>13517.0</v>
      </c>
      <c r="O609" s="17" t="s">
        <v>3461</v>
      </c>
      <c r="P609" s="17">
        <v>0.0</v>
      </c>
      <c r="Q609" s="17" t="s">
        <v>3462</v>
      </c>
      <c r="R609" s="18" t="s">
        <v>3463</v>
      </c>
      <c r="S609" s="17">
        <v>814.0</v>
      </c>
      <c r="T609" s="17" t="s">
        <v>50</v>
      </c>
      <c r="U609" s="17" t="s">
        <v>70</v>
      </c>
      <c r="V609" s="17" t="s">
        <v>598</v>
      </c>
      <c r="W609" s="17">
        <v>6.0E7</v>
      </c>
      <c r="X609" s="17">
        <v>2005.0</v>
      </c>
      <c r="Y609" s="17">
        <v>585.0</v>
      </c>
      <c r="Z609" s="17">
        <v>5.2</v>
      </c>
      <c r="AA609" s="17">
        <v>2.35</v>
      </c>
      <c r="AB609" s="17">
        <v>0.0</v>
      </c>
    </row>
    <row r="610" ht="15.75" customHeight="1">
      <c r="A610" s="17" t="s">
        <v>53</v>
      </c>
      <c r="B610" s="17" t="s">
        <v>3294</v>
      </c>
      <c r="C610" s="17">
        <v>105.0</v>
      </c>
      <c r="D610" s="17">
        <v>97.0</v>
      </c>
      <c r="E610" s="17">
        <v>84.0</v>
      </c>
      <c r="F610" s="17">
        <v>150.0</v>
      </c>
      <c r="G610" s="17" t="s">
        <v>3464</v>
      </c>
      <c r="H610" s="17">
        <v>989.0</v>
      </c>
      <c r="I610" s="17">
        <v>3.31056E7</v>
      </c>
      <c r="J610" s="17" t="s">
        <v>1090</v>
      </c>
      <c r="K610" s="17" t="s">
        <v>3243</v>
      </c>
      <c r="L610" s="17" t="s">
        <v>3465</v>
      </c>
      <c r="M610" s="17">
        <v>41663.0</v>
      </c>
      <c r="N610" s="17">
        <v>1576.0</v>
      </c>
      <c r="O610" s="17" t="s">
        <v>3466</v>
      </c>
      <c r="P610" s="17">
        <v>1.0</v>
      </c>
      <c r="Q610" s="17" t="s">
        <v>3467</v>
      </c>
      <c r="R610" s="18" t="s">
        <v>3468</v>
      </c>
      <c r="S610" s="17">
        <v>141.0</v>
      </c>
      <c r="T610" s="17" t="s">
        <v>50</v>
      </c>
      <c r="U610" s="17" t="s">
        <v>51</v>
      </c>
      <c r="V610" s="17" t="s">
        <v>52</v>
      </c>
      <c r="W610" s="17">
        <v>7.0E7</v>
      </c>
      <c r="X610" s="17">
        <v>2002.0</v>
      </c>
      <c r="Y610" s="17">
        <v>229.0</v>
      </c>
      <c r="Z610" s="17">
        <v>5.4</v>
      </c>
      <c r="AA610" s="17">
        <v>1.37</v>
      </c>
      <c r="AB610" s="17">
        <v>531.0</v>
      </c>
    </row>
    <row r="611" ht="15.75" customHeight="1">
      <c r="A611" s="17" t="s">
        <v>53</v>
      </c>
      <c r="B611" s="17" t="s">
        <v>3469</v>
      </c>
      <c r="C611" s="17">
        <v>242.0</v>
      </c>
      <c r="D611" s="17">
        <v>88.0</v>
      </c>
      <c r="E611" s="17">
        <v>24.0</v>
      </c>
      <c r="F611" s="17">
        <v>324.0</v>
      </c>
      <c r="G611" s="17" t="s">
        <v>3470</v>
      </c>
      <c r="H611" s="17">
        <v>5000.0</v>
      </c>
      <c r="I611" s="17">
        <v>6.2321039E7</v>
      </c>
      <c r="J611" s="17" t="s">
        <v>3471</v>
      </c>
      <c r="K611" s="17" t="s">
        <v>1551</v>
      </c>
      <c r="L611" s="17" t="s">
        <v>3472</v>
      </c>
      <c r="M611" s="17">
        <v>117096.0</v>
      </c>
      <c r="N611" s="17">
        <v>5861.0</v>
      </c>
      <c r="O611" s="17" t="s">
        <v>3473</v>
      </c>
      <c r="P611" s="17">
        <v>1.0</v>
      </c>
      <c r="Q611" s="17" t="s">
        <v>3474</v>
      </c>
      <c r="R611" s="18" t="s">
        <v>3475</v>
      </c>
      <c r="S611" s="17">
        <v>271.0</v>
      </c>
      <c r="T611" s="17" t="s">
        <v>50</v>
      </c>
      <c r="U611" s="17" t="s">
        <v>51</v>
      </c>
      <c r="V611" s="17" t="s">
        <v>598</v>
      </c>
      <c r="W611" s="17">
        <v>7.0E7</v>
      </c>
      <c r="X611" s="17">
        <v>2012.0</v>
      </c>
      <c r="Y611" s="17">
        <v>327.0</v>
      </c>
      <c r="Z611" s="17">
        <v>6.4</v>
      </c>
      <c r="AA611" s="17">
        <v>2.35</v>
      </c>
      <c r="AB611" s="17">
        <v>24000.0</v>
      </c>
    </row>
    <row r="612" ht="15.75" customHeight="1">
      <c r="A612" s="17" t="s">
        <v>53</v>
      </c>
      <c r="B612" s="17" t="s">
        <v>2625</v>
      </c>
      <c r="C612" s="17">
        <v>360.0</v>
      </c>
      <c r="D612" s="17">
        <v>136.0</v>
      </c>
      <c r="E612" s="17">
        <v>163.0</v>
      </c>
      <c r="F612" s="17">
        <v>66.0</v>
      </c>
      <c r="G612" s="17" t="s">
        <v>3476</v>
      </c>
      <c r="H612" s="17">
        <v>394.0</v>
      </c>
      <c r="I612" s="17">
        <v>3.8509342E7</v>
      </c>
      <c r="J612" s="17" t="s">
        <v>3477</v>
      </c>
      <c r="K612" s="17" t="s">
        <v>3478</v>
      </c>
      <c r="L612" s="17" t="s">
        <v>3479</v>
      </c>
      <c r="M612" s="17">
        <v>61995.0</v>
      </c>
      <c r="N612" s="17">
        <v>712.0</v>
      </c>
      <c r="O612" s="17" t="s">
        <v>3480</v>
      </c>
      <c r="P612" s="17">
        <v>7.0</v>
      </c>
      <c r="Q612" s="17" t="s">
        <v>3481</v>
      </c>
      <c r="R612" s="18" t="s">
        <v>3482</v>
      </c>
      <c r="S612" s="17">
        <v>356.0</v>
      </c>
      <c r="T612" s="17" t="s">
        <v>50</v>
      </c>
      <c r="U612" s="17" t="s">
        <v>51</v>
      </c>
      <c r="V612" s="17" t="s">
        <v>52</v>
      </c>
      <c r="W612" s="17">
        <v>7.5E7</v>
      </c>
      <c r="X612" s="17">
        <v>2012.0</v>
      </c>
      <c r="Y612" s="17">
        <v>217.0</v>
      </c>
      <c r="Z612" s="17">
        <v>5.9</v>
      </c>
      <c r="AA612" s="17">
        <v>2.35</v>
      </c>
      <c r="AB612" s="17">
        <v>33000.0</v>
      </c>
    </row>
    <row r="613" ht="15.75" customHeight="1">
      <c r="A613" s="17" t="s">
        <v>53</v>
      </c>
      <c r="B613" s="17" t="s">
        <v>3483</v>
      </c>
      <c r="C613" s="17">
        <v>112.0</v>
      </c>
      <c r="D613" s="17">
        <v>125.0</v>
      </c>
      <c r="E613" s="17">
        <v>40.0</v>
      </c>
      <c r="F613" s="17">
        <v>407.0</v>
      </c>
      <c r="G613" s="17" t="s">
        <v>2062</v>
      </c>
      <c r="H613" s="17">
        <v>13000.0</v>
      </c>
      <c r="I613" s="17">
        <v>1.9076815E7</v>
      </c>
      <c r="J613" s="17" t="s">
        <v>3409</v>
      </c>
      <c r="K613" s="17" t="s">
        <v>990</v>
      </c>
      <c r="L613" s="17" t="s">
        <v>3484</v>
      </c>
      <c r="M613" s="17">
        <v>43651.0</v>
      </c>
      <c r="N613" s="17">
        <v>15916.0</v>
      </c>
      <c r="O613" s="17" t="s">
        <v>3485</v>
      </c>
      <c r="P613" s="17">
        <v>0.0</v>
      </c>
      <c r="Q613" s="17" t="s">
        <v>3486</v>
      </c>
      <c r="R613" s="18" t="s">
        <v>3487</v>
      </c>
      <c r="S613" s="17">
        <v>196.0</v>
      </c>
      <c r="T613" s="17" t="s">
        <v>50</v>
      </c>
      <c r="U613" s="17" t="s">
        <v>51</v>
      </c>
      <c r="V613" s="17" t="s">
        <v>598</v>
      </c>
      <c r="W613" s="17">
        <v>6.0E7</v>
      </c>
      <c r="X613" s="17">
        <v>2002.0</v>
      </c>
      <c r="Y613" s="17">
        <v>787.0</v>
      </c>
      <c r="Z613" s="17">
        <v>6.3</v>
      </c>
      <c r="AA613" s="17">
        <v>2.35</v>
      </c>
      <c r="AB613" s="17">
        <v>997.0</v>
      </c>
    </row>
    <row r="614" ht="15.75" customHeight="1">
      <c r="A614" s="17" t="s">
        <v>53</v>
      </c>
      <c r="B614" s="17" t="s">
        <v>3488</v>
      </c>
      <c r="C614" s="17">
        <v>189.0</v>
      </c>
      <c r="D614" s="17">
        <v>116.0</v>
      </c>
      <c r="E614" s="17">
        <v>5.0</v>
      </c>
      <c r="F614" s="17">
        <v>748.0</v>
      </c>
      <c r="G614" s="17" t="s">
        <v>1759</v>
      </c>
      <c r="H614" s="17">
        <v>26000.0</v>
      </c>
      <c r="I614" s="17">
        <v>2.5093607E7</v>
      </c>
      <c r="J614" s="17" t="s">
        <v>347</v>
      </c>
      <c r="K614" s="17" t="s">
        <v>348</v>
      </c>
      <c r="L614" s="17" t="s">
        <v>3489</v>
      </c>
      <c r="M614" s="17">
        <v>105556.0</v>
      </c>
      <c r="N614" s="17">
        <v>49608.0</v>
      </c>
      <c r="O614" s="17" t="s">
        <v>1038</v>
      </c>
      <c r="P614" s="17">
        <v>2.0</v>
      </c>
      <c r="Q614" s="17" t="s">
        <v>3490</v>
      </c>
      <c r="R614" s="18" t="s">
        <v>3491</v>
      </c>
      <c r="S614" s="17">
        <v>157.0</v>
      </c>
      <c r="T614" s="17" t="s">
        <v>50</v>
      </c>
      <c r="U614" s="17" t="s">
        <v>70</v>
      </c>
      <c r="V614" s="17" t="s">
        <v>598</v>
      </c>
      <c r="W614" s="17">
        <v>3.5E7</v>
      </c>
      <c r="X614" s="17">
        <v>2011.0</v>
      </c>
      <c r="Y614" s="17">
        <v>22000.0</v>
      </c>
      <c r="Z614" s="17">
        <v>6.5</v>
      </c>
      <c r="AA614" s="17">
        <v>2.35</v>
      </c>
      <c r="AB614" s="17">
        <v>17000.0</v>
      </c>
    </row>
    <row r="615" ht="15.75" customHeight="1">
      <c r="A615" s="17" t="s">
        <v>53</v>
      </c>
      <c r="B615" s="17" t="s">
        <v>1324</v>
      </c>
      <c r="C615" s="17">
        <v>151.0</v>
      </c>
      <c r="D615" s="17">
        <v>98.0</v>
      </c>
      <c r="E615" s="17">
        <v>323.0</v>
      </c>
      <c r="F615" s="17">
        <v>390.0</v>
      </c>
      <c r="G615" s="17" t="s">
        <v>3382</v>
      </c>
      <c r="H615" s="17">
        <v>1000.0</v>
      </c>
      <c r="I615" s="17">
        <v>1.8990542E7</v>
      </c>
      <c r="J615" s="17" t="s">
        <v>3492</v>
      </c>
      <c r="K615" s="17" t="s">
        <v>2132</v>
      </c>
      <c r="L615" s="17" t="s">
        <v>3493</v>
      </c>
      <c r="M615" s="17">
        <v>22264.0</v>
      </c>
      <c r="N615" s="17">
        <v>2763.0</v>
      </c>
      <c r="O615" s="17" t="s">
        <v>2562</v>
      </c>
      <c r="P615" s="17">
        <v>3.0</v>
      </c>
      <c r="Q615" s="17" t="s">
        <v>3494</v>
      </c>
      <c r="R615" s="18" t="s">
        <v>3495</v>
      </c>
      <c r="S615" s="17">
        <v>289.0</v>
      </c>
      <c r="T615" s="17" t="s">
        <v>50</v>
      </c>
      <c r="U615" s="17" t="s">
        <v>51</v>
      </c>
      <c r="V615" s="17" t="s">
        <v>598</v>
      </c>
      <c r="W615" s="17">
        <v>7.0E7</v>
      </c>
      <c r="X615" s="17">
        <v>2002.0</v>
      </c>
      <c r="Y615" s="17">
        <v>841.0</v>
      </c>
      <c r="Z615" s="17">
        <v>3.0</v>
      </c>
      <c r="AA615" s="17">
        <v>2.35</v>
      </c>
      <c r="AB615" s="17">
        <v>584.0</v>
      </c>
    </row>
    <row r="616" ht="15.75" customHeight="1">
      <c r="A616" s="17" t="s">
        <v>53</v>
      </c>
      <c r="B616" s="17" t="s">
        <v>3496</v>
      </c>
      <c r="C616" s="17">
        <v>92.0</v>
      </c>
      <c r="D616" s="17">
        <v>91.0</v>
      </c>
      <c r="E616" s="17">
        <v>8.0</v>
      </c>
      <c r="F616" s="17">
        <v>298.0</v>
      </c>
      <c r="G616" s="17" t="s">
        <v>3473</v>
      </c>
      <c r="H616" s="17">
        <v>349.0</v>
      </c>
      <c r="I616" s="17">
        <v>1.4294842E7</v>
      </c>
      <c r="J616" s="17" t="s">
        <v>1414</v>
      </c>
      <c r="K616" s="17" t="s">
        <v>3497</v>
      </c>
      <c r="L616" s="17" t="s">
        <v>3498</v>
      </c>
      <c r="M616" s="17">
        <v>16761.0</v>
      </c>
      <c r="N616" s="17">
        <v>1846.0</v>
      </c>
      <c r="O616" s="17" t="s">
        <v>3499</v>
      </c>
      <c r="P616" s="17">
        <v>1.0</v>
      </c>
      <c r="Q616" s="17" t="s">
        <v>3500</v>
      </c>
      <c r="R616" s="18" t="s">
        <v>3501</v>
      </c>
      <c r="S616" s="17">
        <v>277.0</v>
      </c>
      <c r="T616" s="17" t="s">
        <v>50</v>
      </c>
      <c r="U616" s="17" t="s">
        <v>51</v>
      </c>
      <c r="V616" s="17" t="s">
        <v>598</v>
      </c>
      <c r="W616" s="17">
        <v>7.0E7</v>
      </c>
      <c r="X616" s="17">
        <v>2002.0</v>
      </c>
      <c r="Y616" s="17">
        <v>324.0</v>
      </c>
      <c r="Z616" s="17">
        <v>3.6</v>
      </c>
      <c r="AA616" s="17">
        <v>2.35</v>
      </c>
      <c r="AB616" s="17">
        <v>391.0</v>
      </c>
    </row>
    <row r="617" ht="15.75" customHeight="1">
      <c r="A617" s="17" t="s">
        <v>53</v>
      </c>
      <c r="B617" s="17" t="s">
        <v>3502</v>
      </c>
      <c r="C617" s="17">
        <v>79.0</v>
      </c>
      <c r="D617" s="17">
        <v>97.0</v>
      </c>
      <c r="E617" s="17">
        <v>13.0</v>
      </c>
      <c r="F617" s="17">
        <v>695.0</v>
      </c>
      <c r="G617" s="17" t="s">
        <v>3503</v>
      </c>
      <c r="H617" s="17">
        <v>11000.0</v>
      </c>
      <c r="I617" s="17">
        <v>1.9819494E7</v>
      </c>
      <c r="J617" s="17" t="s">
        <v>477</v>
      </c>
      <c r="K617" s="17" t="s">
        <v>479</v>
      </c>
      <c r="L617" s="17" t="s">
        <v>3504</v>
      </c>
      <c r="M617" s="17">
        <v>26893.0</v>
      </c>
      <c r="N617" s="17">
        <v>13628.0</v>
      </c>
      <c r="O617" s="17" t="s">
        <v>1916</v>
      </c>
      <c r="P617" s="17">
        <v>0.0</v>
      </c>
      <c r="Q617" s="17" t="s">
        <v>3505</v>
      </c>
      <c r="R617" s="18" t="s">
        <v>3506</v>
      </c>
      <c r="S617" s="17">
        <v>126.0</v>
      </c>
      <c r="T617" s="17" t="s">
        <v>50</v>
      </c>
      <c r="U617" s="17" t="s">
        <v>51</v>
      </c>
      <c r="V617" s="17" t="s">
        <v>598</v>
      </c>
      <c r="W617" s="17">
        <v>7.0E7</v>
      </c>
      <c r="X617" s="17">
        <v>1998.0</v>
      </c>
      <c r="Y617" s="17">
        <v>893.0</v>
      </c>
      <c r="Z617" s="17">
        <v>5.8</v>
      </c>
      <c r="AA617" s="17">
        <v>2.35</v>
      </c>
      <c r="AB617" s="17">
        <v>815.0</v>
      </c>
    </row>
    <row r="618" ht="15.75" customHeight="1">
      <c r="A618" s="17" t="s">
        <v>53</v>
      </c>
      <c r="B618" s="17" t="s">
        <v>3507</v>
      </c>
      <c r="C618" s="17">
        <v>81.0</v>
      </c>
      <c r="D618" s="17">
        <v>95.0</v>
      </c>
      <c r="E618" s="17">
        <v>101.0</v>
      </c>
      <c r="F618" s="17">
        <v>443.0</v>
      </c>
      <c r="G618" s="17" t="s">
        <v>3508</v>
      </c>
      <c r="H618" s="17">
        <v>2000.0</v>
      </c>
      <c r="I618" s="17">
        <v>1.3596911E7</v>
      </c>
      <c r="J618" s="17" t="s">
        <v>3509</v>
      </c>
      <c r="K618" s="17" t="s">
        <v>863</v>
      </c>
      <c r="L618" s="17" t="s">
        <v>3510</v>
      </c>
      <c r="M618" s="17">
        <v>25572.0</v>
      </c>
      <c r="N618" s="17">
        <v>3734.0</v>
      </c>
      <c r="O618" s="17" t="s">
        <v>3404</v>
      </c>
      <c r="P618" s="17">
        <v>0.0</v>
      </c>
      <c r="Q618" s="17" t="s">
        <v>3511</v>
      </c>
      <c r="R618" s="18" t="s">
        <v>3512</v>
      </c>
      <c r="S618" s="17">
        <v>123.0</v>
      </c>
      <c r="T618" s="17" t="s">
        <v>50</v>
      </c>
      <c r="U618" s="17" t="s">
        <v>51</v>
      </c>
      <c r="V618" s="17" t="s">
        <v>108</v>
      </c>
      <c r="W618" s="17">
        <v>7.0E7</v>
      </c>
      <c r="X618" s="17">
        <v>2001.0</v>
      </c>
      <c r="Y618" s="17">
        <v>509.0</v>
      </c>
      <c r="Z618" s="17">
        <v>6.2</v>
      </c>
      <c r="AA618" s="17">
        <v>2.35</v>
      </c>
      <c r="AB618" s="17">
        <v>2000.0</v>
      </c>
    </row>
    <row r="619" ht="15.75" customHeight="1">
      <c r="A619" s="17" t="s">
        <v>53</v>
      </c>
      <c r="B619" s="17" t="s">
        <v>1595</v>
      </c>
      <c r="C619" s="17">
        <v>51.0</v>
      </c>
      <c r="D619" s="17">
        <v>88.0</v>
      </c>
      <c r="E619" s="17">
        <v>6.0</v>
      </c>
      <c r="F619" s="17">
        <v>854.0</v>
      </c>
      <c r="G619" s="17" t="s">
        <v>443</v>
      </c>
      <c r="H619" s="17">
        <v>2000.0</v>
      </c>
      <c r="I619" s="17">
        <v>8460990.0</v>
      </c>
      <c r="J619" s="17" t="s">
        <v>3513</v>
      </c>
      <c r="K619" s="17" t="s">
        <v>3514</v>
      </c>
      <c r="L619" s="17" t="s">
        <v>3515</v>
      </c>
      <c r="M619" s="17">
        <v>5116.0</v>
      </c>
      <c r="N619" s="17">
        <v>6946.0</v>
      </c>
      <c r="O619" s="17" t="s">
        <v>3516</v>
      </c>
      <c r="P619" s="17">
        <v>1.0</v>
      </c>
      <c r="Q619" s="17" t="s">
        <v>3517</v>
      </c>
      <c r="R619" s="18" t="s">
        <v>3518</v>
      </c>
      <c r="S619" s="17">
        <v>54.0</v>
      </c>
      <c r="T619" s="17" t="s">
        <v>50</v>
      </c>
      <c r="U619" s="17" t="s">
        <v>51</v>
      </c>
      <c r="V619" s="17" t="s">
        <v>108</v>
      </c>
      <c r="W619" s="17">
        <v>7.0E7</v>
      </c>
      <c r="X619" s="17">
        <v>2013.0</v>
      </c>
      <c r="Y619" s="17">
        <v>1000.0</v>
      </c>
      <c r="Z619" s="17">
        <v>5.6</v>
      </c>
      <c r="AA619" s="17" t="s">
        <v>41</v>
      </c>
      <c r="AB619" s="17">
        <v>5000.0</v>
      </c>
    </row>
    <row r="620" ht="15.75" customHeight="1">
      <c r="A620" s="17" t="s">
        <v>53</v>
      </c>
      <c r="B620" s="17" t="s">
        <v>1646</v>
      </c>
      <c r="C620" s="17">
        <v>261.0</v>
      </c>
      <c r="D620" s="17">
        <v>133.0</v>
      </c>
      <c r="E620" s="17">
        <v>0.0</v>
      </c>
      <c r="F620" s="17">
        <v>301.0</v>
      </c>
      <c r="G620" s="17" t="s">
        <v>3519</v>
      </c>
      <c r="H620" s="17">
        <v>26000.0</v>
      </c>
      <c r="I620" s="17">
        <v>7097125.0</v>
      </c>
      <c r="J620" s="17" t="s">
        <v>1133</v>
      </c>
      <c r="K620" s="17" t="s">
        <v>111</v>
      </c>
      <c r="L620" s="17" t="s">
        <v>3520</v>
      </c>
      <c r="M620" s="17">
        <v>38983.0</v>
      </c>
      <c r="N620" s="17">
        <v>28129.0</v>
      </c>
      <c r="O620" s="17" t="s">
        <v>3521</v>
      </c>
      <c r="P620" s="17">
        <v>1.0</v>
      </c>
      <c r="Q620" s="17" t="s">
        <v>3522</v>
      </c>
      <c r="R620" s="18" t="s">
        <v>3523</v>
      </c>
      <c r="S620" s="17">
        <v>207.0</v>
      </c>
      <c r="T620" s="17" t="s">
        <v>50</v>
      </c>
      <c r="U620" s="17" t="s">
        <v>51</v>
      </c>
      <c r="V620" s="17" t="s">
        <v>598</v>
      </c>
      <c r="W620" s="17">
        <v>7.0E7</v>
      </c>
      <c r="X620" s="17">
        <v>2015.0</v>
      </c>
      <c r="Y620" s="17">
        <v>326.0</v>
      </c>
      <c r="Z620" s="17">
        <v>5.4</v>
      </c>
      <c r="AA620" s="17">
        <v>2.35</v>
      </c>
      <c r="AB620" s="17">
        <v>11000.0</v>
      </c>
    </row>
    <row r="621" ht="15.75" customHeight="1">
      <c r="A621" s="17" t="s">
        <v>53</v>
      </c>
      <c r="B621" s="17" t="s">
        <v>3524</v>
      </c>
      <c r="C621" s="17">
        <v>197.0</v>
      </c>
      <c r="D621" s="17">
        <v>106.0</v>
      </c>
      <c r="E621" s="17">
        <v>14.0</v>
      </c>
      <c r="F621" s="17">
        <v>582.0</v>
      </c>
      <c r="G621" s="17" t="s">
        <v>3525</v>
      </c>
      <c r="H621" s="17">
        <v>11000.0</v>
      </c>
      <c r="I621" s="17">
        <v>3.776008E7</v>
      </c>
      <c r="J621" s="17" t="s">
        <v>1602</v>
      </c>
      <c r="K621" s="17" t="s">
        <v>578</v>
      </c>
      <c r="L621" s="17" t="s">
        <v>3526</v>
      </c>
      <c r="M621" s="17">
        <v>72868.0</v>
      </c>
      <c r="N621" s="17">
        <v>12871.0</v>
      </c>
      <c r="O621" s="17" t="s">
        <v>509</v>
      </c>
      <c r="P621" s="17">
        <v>2.0</v>
      </c>
      <c r="Q621" s="17" t="s">
        <v>3527</v>
      </c>
      <c r="R621" s="18" t="s">
        <v>3528</v>
      </c>
      <c r="S621" s="17">
        <v>618.0</v>
      </c>
      <c r="T621" s="17" t="s">
        <v>50</v>
      </c>
      <c r="U621" s="17" t="s">
        <v>51</v>
      </c>
      <c r="V621" s="17" t="s">
        <v>108</v>
      </c>
      <c r="W621" s="17">
        <v>7.0E7</v>
      </c>
      <c r="X621" s="17">
        <v>2004.0</v>
      </c>
      <c r="Y621" s="17">
        <v>1000.0</v>
      </c>
      <c r="Z621" s="17">
        <v>6.1</v>
      </c>
      <c r="AA621" s="17">
        <v>1.85</v>
      </c>
      <c r="AB621" s="17">
        <v>0.0</v>
      </c>
    </row>
    <row r="622" ht="15.75" customHeight="1">
      <c r="A622" s="17" t="s">
        <v>53</v>
      </c>
      <c r="B622" s="17" t="s">
        <v>3529</v>
      </c>
      <c r="C622" s="17">
        <v>159.0</v>
      </c>
      <c r="D622" s="17">
        <v>116.0</v>
      </c>
      <c r="E622" s="17">
        <v>105.0</v>
      </c>
      <c r="F622" s="17">
        <v>246.0</v>
      </c>
      <c r="G622" s="17" t="s">
        <v>3530</v>
      </c>
      <c r="H622" s="17">
        <v>844.0</v>
      </c>
      <c r="I622" s="17">
        <v>5851188.0</v>
      </c>
      <c r="J622" s="17" t="s">
        <v>2228</v>
      </c>
      <c r="K622" s="17" t="s">
        <v>3531</v>
      </c>
      <c r="L622" s="17" t="s">
        <v>3532</v>
      </c>
      <c r="M622" s="17">
        <v>31124.0</v>
      </c>
      <c r="N622" s="17">
        <v>1899.0</v>
      </c>
      <c r="O622" s="17" t="s">
        <v>3533</v>
      </c>
      <c r="P622" s="17">
        <v>1.0</v>
      </c>
      <c r="Q622" s="17" t="s">
        <v>3534</v>
      </c>
      <c r="R622" s="18" t="s">
        <v>3535</v>
      </c>
      <c r="S622" s="17">
        <v>313.0</v>
      </c>
      <c r="T622" s="17" t="s">
        <v>50</v>
      </c>
      <c r="U622" s="17" t="s">
        <v>70</v>
      </c>
      <c r="V622" s="17" t="s">
        <v>598</v>
      </c>
      <c r="W622" s="17">
        <v>7.0E7</v>
      </c>
      <c r="X622" s="17">
        <v>2006.0</v>
      </c>
      <c r="Y622" s="17">
        <v>729.0</v>
      </c>
      <c r="Z622" s="17">
        <v>4.2</v>
      </c>
      <c r="AA622" s="17">
        <v>2.35</v>
      </c>
      <c r="AB622" s="17">
        <v>764.0</v>
      </c>
    </row>
    <row r="623" ht="15.75" customHeight="1">
      <c r="A623" s="17" t="s">
        <v>53</v>
      </c>
      <c r="B623" s="17" t="s">
        <v>3536</v>
      </c>
      <c r="C623" s="17">
        <v>286.0</v>
      </c>
      <c r="D623" s="17">
        <v>115.0</v>
      </c>
      <c r="E623" s="17">
        <v>101.0</v>
      </c>
      <c r="F623" s="17">
        <v>585.0</v>
      </c>
      <c r="G623" s="17" t="s">
        <v>3537</v>
      </c>
      <c r="H623" s="17">
        <v>13000.0</v>
      </c>
      <c r="I623" s="17">
        <v>2.5121291E7</v>
      </c>
      <c r="J623" s="17" t="s">
        <v>3538</v>
      </c>
      <c r="K623" s="17" t="s">
        <v>1797</v>
      </c>
      <c r="L623" s="17" t="s">
        <v>3539</v>
      </c>
      <c r="M623" s="17">
        <v>177653.0</v>
      </c>
      <c r="N623" s="17">
        <v>15708.0</v>
      </c>
      <c r="O623" s="17" t="s">
        <v>3540</v>
      </c>
      <c r="P623" s="17">
        <v>1.0</v>
      </c>
      <c r="Q623" s="17" t="s">
        <v>3541</v>
      </c>
      <c r="R623" s="18" t="s">
        <v>3542</v>
      </c>
      <c r="S623" s="17">
        <v>279.0</v>
      </c>
      <c r="T623" s="17" t="s">
        <v>50</v>
      </c>
      <c r="U623" s="17" t="s">
        <v>51</v>
      </c>
      <c r="V623" s="17" t="s">
        <v>598</v>
      </c>
      <c r="W623" s="17">
        <v>5.0E7</v>
      </c>
      <c r="X623" s="17">
        <v>2013.0</v>
      </c>
      <c r="Y623" s="17">
        <v>1000.0</v>
      </c>
      <c r="Z623" s="17">
        <v>6.7</v>
      </c>
      <c r="AA623" s="17">
        <v>2.35</v>
      </c>
      <c r="AB623" s="17">
        <v>34000.0</v>
      </c>
    </row>
    <row r="624" ht="15.75" customHeight="1">
      <c r="A624" s="17" t="s">
        <v>53</v>
      </c>
      <c r="B624" s="17" t="s">
        <v>2079</v>
      </c>
      <c r="C624" s="17">
        <v>156.0</v>
      </c>
      <c r="D624" s="17">
        <v>99.0</v>
      </c>
      <c r="E624" s="17">
        <v>212.0</v>
      </c>
      <c r="F624" s="17">
        <v>182.0</v>
      </c>
      <c r="G624" s="17" t="s">
        <v>3543</v>
      </c>
      <c r="H624" s="17">
        <v>576.0</v>
      </c>
      <c r="I624" s="17">
        <v>1.8821279E7</v>
      </c>
      <c r="J624" s="17" t="s">
        <v>56</v>
      </c>
      <c r="K624" s="17" t="s">
        <v>3544</v>
      </c>
      <c r="L624" s="17" t="s">
        <v>3545</v>
      </c>
      <c r="M624" s="17">
        <v>44891.0</v>
      </c>
      <c r="N624" s="17">
        <v>1520.0</v>
      </c>
      <c r="O624" s="17" t="s">
        <v>3546</v>
      </c>
      <c r="P624" s="17">
        <v>0.0</v>
      </c>
      <c r="Q624" s="17" t="s">
        <v>3547</v>
      </c>
      <c r="R624" s="18" t="s">
        <v>3548</v>
      </c>
      <c r="S624" s="17">
        <v>202.0</v>
      </c>
      <c r="T624" s="17" t="s">
        <v>50</v>
      </c>
      <c r="U624" s="17" t="s">
        <v>51</v>
      </c>
      <c r="V624" s="17" t="s">
        <v>52</v>
      </c>
      <c r="W624" s="17">
        <v>7.0E7</v>
      </c>
      <c r="X624" s="17">
        <v>2014.0</v>
      </c>
      <c r="Y624" s="17">
        <v>358.0</v>
      </c>
      <c r="Z624" s="17">
        <v>4.2</v>
      </c>
      <c r="AA624" s="17">
        <v>2.35</v>
      </c>
      <c r="AB624" s="17">
        <v>12000.0</v>
      </c>
    </row>
    <row r="625" ht="15.75" customHeight="1">
      <c r="A625" s="17" t="s">
        <v>53</v>
      </c>
      <c r="B625" s="17" t="s">
        <v>3549</v>
      </c>
      <c r="C625" s="17">
        <v>176.0</v>
      </c>
      <c r="D625" s="17">
        <v>124.0</v>
      </c>
      <c r="E625" s="17">
        <v>31.0</v>
      </c>
      <c r="F625" s="17">
        <v>497.0</v>
      </c>
      <c r="G625" s="17" t="s">
        <v>2296</v>
      </c>
      <c r="H625" s="17">
        <v>11000.0</v>
      </c>
      <c r="I625" s="17">
        <v>1.1847132E8</v>
      </c>
      <c r="J625" s="17" t="s">
        <v>936</v>
      </c>
      <c r="K625" s="17" t="s">
        <v>479</v>
      </c>
      <c r="L625" s="17" t="s">
        <v>3550</v>
      </c>
      <c r="M625" s="17">
        <v>86504.0</v>
      </c>
      <c r="N625" s="17">
        <v>12556.0</v>
      </c>
      <c r="O625" s="17" t="s">
        <v>3551</v>
      </c>
      <c r="P625" s="17">
        <v>0.0</v>
      </c>
      <c r="Q625" s="17" t="s">
        <v>3552</v>
      </c>
      <c r="R625" s="18" t="s">
        <v>3553</v>
      </c>
      <c r="S625" s="17">
        <v>568.0</v>
      </c>
      <c r="T625" s="17" t="s">
        <v>50</v>
      </c>
      <c r="U625" s="17" t="s">
        <v>51</v>
      </c>
      <c r="V625" s="17" t="s">
        <v>52</v>
      </c>
      <c r="W625" s="17">
        <v>6.8E7</v>
      </c>
      <c r="X625" s="17">
        <v>2002.0</v>
      </c>
      <c r="Y625" s="17">
        <v>655.0</v>
      </c>
      <c r="Z625" s="17">
        <v>6.4</v>
      </c>
      <c r="AA625" s="17">
        <v>2.35</v>
      </c>
      <c r="AB625" s="17">
        <v>0.0</v>
      </c>
    </row>
    <row r="626" ht="15.75" customHeight="1">
      <c r="A626" s="17" t="s">
        <v>53</v>
      </c>
      <c r="B626" s="17" t="s">
        <v>3554</v>
      </c>
      <c r="C626" s="17">
        <v>293.0</v>
      </c>
      <c r="D626" s="17">
        <v>124.0</v>
      </c>
      <c r="E626" s="17">
        <v>171.0</v>
      </c>
      <c r="F626" s="17">
        <v>10000.0</v>
      </c>
      <c r="G626" s="17" t="s">
        <v>570</v>
      </c>
      <c r="H626" s="17">
        <v>21000.0</v>
      </c>
      <c r="I626" s="17">
        <v>3.00523113E8</v>
      </c>
      <c r="J626" s="17" t="s">
        <v>1118</v>
      </c>
      <c r="K626" s="17" t="s">
        <v>781</v>
      </c>
      <c r="L626" s="17" t="s">
        <v>3555</v>
      </c>
      <c r="M626" s="17">
        <v>184637.0</v>
      </c>
      <c r="N626" s="17">
        <v>52547.0</v>
      </c>
      <c r="O626" s="17" t="s">
        <v>2469</v>
      </c>
      <c r="P626" s="17">
        <v>3.0</v>
      </c>
      <c r="Q626" s="17" t="s">
        <v>3556</v>
      </c>
      <c r="R626" s="18" t="s">
        <v>3557</v>
      </c>
      <c r="S626" s="17">
        <v>498.0</v>
      </c>
      <c r="T626" s="17" t="s">
        <v>50</v>
      </c>
      <c r="U626" s="17" t="s">
        <v>51</v>
      </c>
      <c r="V626" s="17" t="s">
        <v>52</v>
      </c>
      <c r="W626" s="17">
        <v>6.8E7</v>
      </c>
      <c r="X626" s="17">
        <v>2010.0</v>
      </c>
      <c r="Y626" s="17">
        <v>17000.0</v>
      </c>
      <c r="Z626" s="17">
        <v>4.9</v>
      </c>
      <c r="AA626" s="17">
        <v>2.35</v>
      </c>
      <c r="AB626" s="17">
        <v>29000.0</v>
      </c>
    </row>
    <row r="627" ht="15.75" customHeight="1">
      <c r="A627" s="17" t="s">
        <v>53</v>
      </c>
      <c r="B627" s="17" t="s">
        <v>1967</v>
      </c>
      <c r="C627" s="17">
        <v>141.0</v>
      </c>
      <c r="D627" s="17">
        <v>124.0</v>
      </c>
      <c r="E627" s="17">
        <v>0.0</v>
      </c>
      <c r="F627" s="17">
        <v>580.0</v>
      </c>
      <c r="G627" s="17" t="s">
        <v>132</v>
      </c>
      <c r="H627" s="17">
        <v>22000.0</v>
      </c>
      <c r="I627" s="17">
        <v>7.1069884E7</v>
      </c>
      <c r="J627" s="17" t="s">
        <v>2138</v>
      </c>
      <c r="K627" s="17" t="s">
        <v>1759</v>
      </c>
      <c r="L627" s="17" t="s">
        <v>3558</v>
      </c>
      <c r="M627" s="17">
        <v>101899.0</v>
      </c>
      <c r="N627" s="17">
        <v>32871.0</v>
      </c>
      <c r="O627" s="17" t="s">
        <v>3559</v>
      </c>
      <c r="P627" s="17">
        <v>0.0</v>
      </c>
      <c r="Q627" s="17" t="s">
        <v>3560</v>
      </c>
      <c r="R627" s="18" t="s">
        <v>3561</v>
      </c>
      <c r="S627" s="17">
        <v>445.0</v>
      </c>
      <c r="T627" s="17" t="s">
        <v>50</v>
      </c>
      <c r="U627" s="17" t="s">
        <v>51</v>
      </c>
      <c r="V627" s="17" t="s">
        <v>598</v>
      </c>
      <c r="W627" s="17">
        <v>6.8E7</v>
      </c>
      <c r="X627" s="17">
        <v>2001.0</v>
      </c>
      <c r="Y627" s="17">
        <v>10000.0</v>
      </c>
      <c r="Z627" s="17">
        <v>6.8</v>
      </c>
      <c r="AA627" s="17">
        <v>2.35</v>
      </c>
      <c r="AB627" s="17">
        <v>0.0</v>
      </c>
    </row>
    <row r="628" ht="15.75" customHeight="1">
      <c r="A628" s="17" t="s">
        <v>53</v>
      </c>
      <c r="B628" s="17" t="s">
        <v>2989</v>
      </c>
      <c r="C628" s="17">
        <v>304.0</v>
      </c>
      <c r="D628" s="17">
        <v>87.0</v>
      </c>
      <c r="E628" s="17">
        <v>275.0</v>
      </c>
      <c r="F628" s="17">
        <v>975.0</v>
      </c>
      <c r="G628" s="17" t="s">
        <v>2990</v>
      </c>
      <c r="H628" s="17">
        <v>7000.0</v>
      </c>
      <c r="I628" s="17">
        <v>2.51501645E8</v>
      </c>
      <c r="J628" s="17" t="s">
        <v>2979</v>
      </c>
      <c r="K628" s="17" t="s">
        <v>531</v>
      </c>
      <c r="L628" s="17" t="s">
        <v>3562</v>
      </c>
      <c r="M628" s="17">
        <v>385943.0</v>
      </c>
      <c r="N628" s="17">
        <v>11608.0</v>
      </c>
      <c r="O628" s="17" t="s">
        <v>635</v>
      </c>
      <c r="P628" s="17">
        <v>0.0</v>
      </c>
      <c r="Q628" s="17" t="s">
        <v>3563</v>
      </c>
      <c r="R628" s="18" t="s">
        <v>3564</v>
      </c>
      <c r="S628" s="17">
        <v>296.0</v>
      </c>
      <c r="T628" s="17" t="s">
        <v>50</v>
      </c>
      <c r="U628" s="17" t="s">
        <v>51</v>
      </c>
      <c r="V628" s="17" t="s">
        <v>108</v>
      </c>
      <c r="W628" s="17">
        <v>6.9E7</v>
      </c>
      <c r="X628" s="17">
        <v>2010.0</v>
      </c>
      <c r="Y628" s="17">
        <v>2000.0</v>
      </c>
      <c r="Z628" s="17">
        <v>7.7</v>
      </c>
      <c r="AA628" s="17">
        <v>1.85</v>
      </c>
      <c r="AB628" s="17">
        <v>31000.0</v>
      </c>
    </row>
    <row r="629" ht="15.75" customHeight="1">
      <c r="A629" s="17" t="s">
        <v>53</v>
      </c>
      <c r="B629" s="17" t="s">
        <v>3565</v>
      </c>
      <c r="C629" s="17">
        <v>40.0</v>
      </c>
      <c r="D629" s="17">
        <v>105.0</v>
      </c>
      <c r="E629" s="17">
        <v>29.0</v>
      </c>
      <c r="F629" s="17">
        <v>97.0</v>
      </c>
      <c r="G629" s="17" t="s">
        <v>3566</v>
      </c>
      <c r="H629" s="17">
        <v>584.0</v>
      </c>
      <c r="I629" s="17">
        <v>3.5324232E7</v>
      </c>
      <c r="J629" s="17" t="s">
        <v>3567</v>
      </c>
      <c r="K629" s="17" t="s">
        <v>3568</v>
      </c>
      <c r="L629" s="17" t="s">
        <v>3569</v>
      </c>
      <c r="M629" s="17">
        <v>32224.0</v>
      </c>
      <c r="N629" s="17">
        <v>1132.0</v>
      </c>
      <c r="O629" s="17" t="s">
        <v>3570</v>
      </c>
      <c r="P629" s="17">
        <v>1.0</v>
      </c>
      <c r="Q629" s="17" t="s">
        <v>3571</v>
      </c>
      <c r="R629" s="18" t="s">
        <v>3572</v>
      </c>
      <c r="S629" s="17">
        <v>62.0</v>
      </c>
      <c r="T629" s="17" t="s">
        <v>50</v>
      </c>
      <c r="U629" s="17" t="s">
        <v>51</v>
      </c>
      <c r="V629" s="17" t="s">
        <v>598</v>
      </c>
      <c r="W629" s="17">
        <v>6.8E7</v>
      </c>
      <c r="X629" s="17">
        <v>1995.0</v>
      </c>
      <c r="Y629" s="17">
        <v>220.0</v>
      </c>
      <c r="Z629" s="17">
        <v>5.6</v>
      </c>
      <c r="AA629" s="17">
        <v>2.35</v>
      </c>
      <c r="AB629" s="17">
        <v>617.0</v>
      </c>
    </row>
    <row r="630" ht="15.75" customHeight="1">
      <c r="A630" s="17" t="s">
        <v>53</v>
      </c>
      <c r="B630" s="17" t="s">
        <v>2526</v>
      </c>
      <c r="C630" s="17">
        <v>280.0</v>
      </c>
      <c r="D630" s="17">
        <v>125.0</v>
      </c>
      <c r="E630" s="17">
        <v>3000.0</v>
      </c>
      <c r="F630" s="17">
        <v>3000.0</v>
      </c>
      <c r="G630" s="17" t="s">
        <v>479</v>
      </c>
      <c r="H630" s="17">
        <v>14000.0</v>
      </c>
      <c r="I630" s="17">
        <v>8.12575E7</v>
      </c>
      <c r="J630" s="17" t="s">
        <v>1684</v>
      </c>
      <c r="K630" s="17" t="s">
        <v>241</v>
      </c>
      <c r="L630" s="17" t="s">
        <v>3573</v>
      </c>
      <c r="M630" s="17">
        <v>117739.0</v>
      </c>
      <c r="N630" s="17">
        <v>30010.0</v>
      </c>
      <c r="O630" s="17" t="s">
        <v>2526</v>
      </c>
      <c r="P630" s="17">
        <v>0.0</v>
      </c>
      <c r="Q630" s="17" t="s">
        <v>3574</v>
      </c>
      <c r="R630" s="18" t="s">
        <v>3575</v>
      </c>
      <c r="S630" s="17">
        <v>229.0</v>
      </c>
      <c r="T630" s="17" t="s">
        <v>50</v>
      </c>
      <c r="U630" s="17" t="s">
        <v>51</v>
      </c>
      <c r="V630" s="17" t="s">
        <v>598</v>
      </c>
      <c r="W630" s="17">
        <v>6.8E7</v>
      </c>
      <c r="X630" s="17">
        <v>2015.0</v>
      </c>
      <c r="Y630" s="17">
        <v>11000.0</v>
      </c>
      <c r="Z630" s="17">
        <v>6.4</v>
      </c>
      <c r="AA630" s="17">
        <v>2.35</v>
      </c>
      <c r="AB630" s="17">
        <v>30000.0</v>
      </c>
    </row>
    <row r="631" ht="15.75" customHeight="1">
      <c r="A631" s="17" t="s">
        <v>53</v>
      </c>
      <c r="B631" s="17" t="s">
        <v>3576</v>
      </c>
      <c r="C631" s="17">
        <v>180.0</v>
      </c>
      <c r="D631" s="17">
        <v>141.0</v>
      </c>
      <c r="E631" s="17">
        <v>448.0</v>
      </c>
      <c r="F631" s="17">
        <v>334.0</v>
      </c>
      <c r="G631" s="17" t="s">
        <v>3577</v>
      </c>
      <c r="H631" s="17">
        <v>614.0</v>
      </c>
      <c r="I631" s="17">
        <v>617840.0</v>
      </c>
      <c r="J631" s="17" t="s">
        <v>3578</v>
      </c>
      <c r="K631" s="17" t="s">
        <v>3579</v>
      </c>
      <c r="L631" s="17" t="s">
        <v>3580</v>
      </c>
      <c r="M631" s="17">
        <v>52496.0</v>
      </c>
      <c r="N631" s="17">
        <v>1829.0</v>
      </c>
      <c r="O631" s="17" t="s">
        <v>3581</v>
      </c>
      <c r="P631" s="17">
        <v>2.0</v>
      </c>
      <c r="Q631" s="17" t="s">
        <v>3582</v>
      </c>
      <c r="R631" s="18" t="s">
        <v>3583</v>
      </c>
      <c r="S631" s="17">
        <v>172.0</v>
      </c>
      <c r="T631" s="17" t="s">
        <v>50</v>
      </c>
      <c r="U631" s="17" t="s">
        <v>3584</v>
      </c>
      <c r="V631" s="17" t="s">
        <v>598</v>
      </c>
      <c r="W631" s="17">
        <v>7.0E7</v>
      </c>
      <c r="X631" s="17">
        <v>2009.0</v>
      </c>
      <c r="Y631" s="17">
        <v>451.0</v>
      </c>
      <c r="Z631" s="17">
        <v>7.2</v>
      </c>
      <c r="AA631" s="17">
        <v>2.35</v>
      </c>
      <c r="AB631" s="17">
        <v>29000.0</v>
      </c>
    </row>
    <row r="632" ht="15.75" customHeight="1">
      <c r="A632" s="17" t="s">
        <v>53</v>
      </c>
      <c r="B632" s="17" t="s">
        <v>3585</v>
      </c>
      <c r="C632" s="17">
        <v>125.0</v>
      </c>
      <c r="D632" s="17">
        <v>121.0</v>
      </c>
      <c r="E632" s="17">
        <v>18.0</v>
      </c>
      <c r="F632" s="17">
        <v>776.0</v>
      </c>
      <c r="G632" s="17" t="s">
        <v>47</v>
      </c>
      <c r="H632" s="17">
        <v>1000.0</v>
      </c>
      <c r="I632" s="17">
        <v>2.965559E7</v>
      </c>
      <c r="J632" s="17" t="s">
        <v>984</v>
      </c>
      <c r="K632" s="17" t="s">
        <v>806</v>
      </c>
      <c r="L632" s="17" t="s">
        <v>3586</v>
      </c>
      <c r="M632" s="17">
        <v>53970.0</v>
      </c>
      <c r="N632" s="17">
        <v>3986.0</v>
      </c>
      <c r="O632" s="17" t="s">
        <v>323</v>
      </c>
      <c r="P632" s="17">
        <v>4.0</v>
      </c>
      <c r="Q632" s="17" t="s">
        <v>3587</v>
      </c>
      <c r="R632" s="18" t="s">
        <v>3588</v>
      </c>
      <c r="S632" s="17">
        <v>435.0</v>
      </c>
      <c r="T632" s="17" t="s">
        <v>50</v>
      </c>
      <c r="U632" s="17" t="s">
        <v>51</v>
      </c>
      <c r="V632" s="17" t="s">
        <v>52</v>
      </c>
      <c r="W632" s="17">
        <v>6.5E7</v>
      </c>
      <c r="X632" s="17">
        <v>1999.0</v>
      </c>
      <c r="Y632" s="17">
        <v>855.0</v>
      </c>
      <c r="Z632" s="17">
        <v>6.0</v>
      </c>
      <c r="AA632" s="17">
        <v>1.85</v>
      </c>
      <c r="AB632" s="17">
        <v>0.0</v>
      </c>
    </row>
    <row r="633" ht="15.75" customHeight="1">
      <c r="A633" s="17" t="s">
        <v>53</v>
      </c>
      <c r="B633" s="17" t="s">
        <v>3507</v>
      </c>
      <c r="C633" s="17">
        <v>237.0</v>
      </c>
      <c r="D633" s="17">
        <v>111.0</v>
      </c>
      <c r="E633" s="17">
        <v>101.0</v>
      </c>
      <c r="F633" s="17">
        <v>681.0</v>
      </c>
      <c r="G633" s="17" t="s">
        <v>395</v>
      </c>
      <c r="H633" s="17">
        <v>966.0</v>
      </c>
      <c r="I633" s="17">
        <v>4.5045037E7</v>
      </c>
      <c r="J633" s="17" t="s">
        <v>1694</v>
      </c>
      <c r="K633" s="17" t="s">
        <v>3589</v>
      </c>
      <c r="L633" s="17" t="s">
        <v>3590</v>
      </c>
      <c r="M633" s="17">
        <v>103230.0</v>
      </c>
      <c r="N633" s="17">
        <v>3393.0</v>
      </c>
      <c r="O633" s="17" t="s">
        <v>3591</v>
      </c>
      <c r="P633" s="17">
        <v>3.0</v>
      </c>
      <c r="Q633" s="17" t="s">
        <v>3592</v>
      </c>
      <c r="R633" s="18" t="s">
        <v>3593</v>
      </c>
      <c r="S633" s="17">
        <v>143.0</v>
      </c>
      <c r="T633" s="17" t="s">
        <v>50</v>
      </c>
      <c r="U633" s="17" t="s">
        <v>51</v>
      </c>
      <c r="V633" s="17" t="s">
        <v>598</v>
      </c>
      <c r="W633" s="17">
        <v>3.6E7</v>
      </c>
      <c r="X633" s="17">
        <v>2011.0</v>
      </c>
      <c r="Y633" s="17">
        <v>919.0</v>
      </c>
      <c r="Z633" s="17">
        <v>5.9</v>
      </c>
      <c r="AA633" s="17">
        <v>2.35</v>
      </c>
      <c r="AB633" s="17">
        <v>10000.0</v>
      </c>
    </row>
    <row r="634" ht="15.75" customHeight="1">
      <c r="A634" s="17" t="s">
        <v>53</v>
      </c>
      <c r="B634" s="17" t="s">
        <v>1646</v>
      </c>
      <c r="C634" s="17">
        <v>209.0</v>
      </c>
      <c r="D634" s="17">
        <v>157.0</v>
      </c>
      <c r="E634" s="17">
        <v>0.0</v>
      </c>
      <c r="F634" s="17">
        <v>680.0</v>
      </c>
      <c r="G634" s="17" t="s">
        <v>917</v>
      </c>
      <c r="H634" s="17">
        <v>14000.0</v>
      </c>
      <c r="I634" s="17">
        <v>2.8965197E7</v>
      </c>
      <c r="J634" s="17" t="s">
        <v>3594</v>
      </c>
      <c r="K634" s="17" t="s">
        <v>2395</v>
      </c>
      <c r="L634" s="17" t="s">
        <v>3595</v>
      </c>
      <c r="M634" s="17">
        <v>133526.0</v>
      </c>
      <c r="N634" s="17">
        <v>18216.0</v>
      </c>
      <c r="O634" s="17" t="s">
        <v>1850</v>
      </c>
      <c r="P634" s="17">
        <v>1.0</v>
      </c>
      <c r="Q634" s="17" t="s">
        <v>3596</v>
      </c>
      <c r="R634" s="18" t="s">
        <v>3597</v>
      </c>
      <c r="S634" s="17">
        <v>521.0</v>
      </c>
      <c r="T634" s="17" t="s">
        <v>50</v>
      </c>
      <c r="U634" s="17" t="s">
        <v>51</v>
      </c>
      <c r="V634" s="17" t="s">
        <v>598</v>
      </c>
      <c r="W634" s="17">
        <v>6.8E7</v>
      </c>
      <c r="X634" s="17">
        <v>1999.0</v>
      </c>
      <c r="Y634" s="17">
        <v>826.0</v>
      </c>
      <c r="Z634" s="17">
        <v>7.9</v>
      </c>
      <c r="AA634" s="17">
        <v>2.35</v>
      </c>
      <c r="AB634" s="17">
        <v>0.0</v>
      </c>
    </row>
    <row r="635" ht="15.75" customHeight="1">
      <c r="A635" s="17" t="s">
        <v>53</v>
      </c>
      <c r="B635" s="17" t="s">
        <v>3598</v>
      </c>
      <c r="C635" s="17">
        <v>178.0</v>
      </c>
      <c r="D635" s="17">
        <v>117.0</v>
      </c>
      <c r="E635" s="17">
        <v>44.0</v>
      </c>
      <c r="F635" s="17">
        <v>531.0</v>
      </c>
      <c r="G635" s="17" t="s">
        <v>629</v>
      </c>
      <c r="H635" s="17">
        <v>788.0</v>
      </c>
      <c r="I635" s="17">
        <v>2.7550735E7</v>
      </c>
      <c r="J635" s="17" t="s">
        <v>3599</v>
      </c>
      <c r="K635" s="17" t="s">
        <v>3600</v>
      </c>
      <c r="L635" s="17" t="s">
        <v>3601</v>
      </c>
      <c r="M635" s="17">
        <v>27481.0</v>
      </c>
      <c r="N635" s="17">
        <v>3524.0</v>
      </c>
      <c r="O635" s="17" t="s">
        <v>3602</v>
      </c>
      <c r="P635" s="17">
        <v>0.0</v>
      </c>
      <c r="Q635" s="17" t="s">
        <v>3603</v>
      </c>
      <c r="R635" s="18" t="s">
        <v>3604</v>
      </c>
      <c r="S635" s="17">
        <v>113.0</v>
      </c>
      <c r="T635" s="17" t="s">
        <v>50</v>
      </c>
      <c r="U635" s="17" t="s">
        <v>51</v>
      </c>
      <c r="V635" s="17" t="s">
        <v>52</v>
      </c>
      <c r="W635" s="17" t="s">
        <v>41</v>
      </c>
      <c r="X635" s="17">
        <v>2016.0</v>
      </c>
      <c r="Y635" s="17">
        <v>562.0</v>
      </c>
      <c r="Z635" s="17">
        <v>6.8</v>
      </c>
      <c r="AA635" s="17">
        <v>2.35</v>
      </c>
      <c r="AB635" s="17">
        <v>12000.0</v>
      </c>
    </row>
    <row r="636" ht="15.75" customHeight="1">
      <c r="A636" s="17" t="s">
        <v>53</v>
      </c>
      <c r="B636" s="17" t="s">
        <v>200</v>
      </c>
      <c r="C636" s="17">
        <v>238.0</v>
      </c>
      <c r="D636" s="17">
        <v>128.0</v>
      </c>
      <c r="E636" s="17">
        <v>0.0</v>
      </c>
      <c r="F636" s="17">
        <v>135.0</v>
      </c>
      <c r="G636" s="17" t="s">
        <v>3605</v>
      </c>
      <c r="H636" s="17">
        <v>29000.0</v>
      </c>
      <c r="I636" s="17">
        <v>3.9380442E7</v>
      </c>
      <c r="J636" s="17" t="s">
        <v>936</v>
      </c>
      <c r="K636" s="17" t="s">
        <v>228</v>
      </c>
      <c r="L636" s="17" t="s">
        <v>3606</v>
      </c>
      <c r="M636" s="17">
        <v>174248.0</v>
      </c>
      <c r="N636" s="17">
        <v>29824.0</v>
      </c>
      <c r="O636" s="17" t="s">
        <v>3607</v>
      </c>
      <c r="P636" s="17">
        <v>1.0</v>
      </c>
      <c r="Q636" s="17" t="s">
        <v>3608</v>
      </c>
      <c r="R636" s="18" t="s">
        <v>3609</v>
      </c>
      <c r="S636" s="17">
        <v>263.0</v>
      </c>
      <c r="T636" s="17" t="s">
        <v>50</v>
      </c>
      <c r="U636" s="17" t="s">
        <v>51</v>
      </c>
      <c r="V636" s="17" t="s">
        <v>598</v>
      </c>
      <c r="W636" s="17">
        <v>7.0E7</v>
      </c>
      <c r="X636" s="17">
        <v>2008.0</v>
      </c>
      <c r="Y636" s="17">
        <v>149.0</v>
      </c>
      <c r="Z636" s="17">
        <v>7.1</v>
      </c>
      <c r="AA636" s="17">
        <v>2.35</v>
      </c>
      <c r="AB636" s="17">
        <v>0.0</v>
      </c>
    </row>
    <row r="637" ht="15.75" customHeight="1">
      <c r="A637" s="17" t="s">
        <v>53</v>
      </c>
      <c r="B637" s="17" t="s">
        <v>1978</v>
      </c>
      <c r="C637" s="17">
        <v>190.0</v>
      </c>
      <c r="D637" s="17">
        <v>114.0</v>
      </c>
      <c r="E637" s="17">
        <v>116.0</v>
      </c>
      <c r="F637" s="17">
        <v>982.0</v>
      </c>
      <c r="G637" s="17" t="s">
        <v>1273</v>
      </c>
      <c r="H637" s="17">
        <v>7000.0</v>
      </c>
      <c r="I637" s="17">
        <v>7.2980108E7</v>
      </c>
      <c r="J637" s="17" t="s">
        <v>1684</v>
      </c>
      <c r="K637" s="17" t="s">
        <v>531</v>
      </c>
      <c r="L637" s="17" t="s">
        <v>3610</v>
      </c>
      <c r="M637" s="17">
        <v>80338.0</v>
      </c>
      <c r="N637" s="17">
        <v>10419.0</v>
      </c>
      <c r="O637" s="17" t="s">
        <v>365</v>
      </c>
      <c r="P637" s="17">
        <v>2.0</v>
      </c>
      <c r="Q637" s="17" t="s">
        <v>3611</v>
      </c>
      <c r="R637" s="18" t="s">
        <v>3612</v>
      </c>
      <c r="S637" s="17">
        <v>264.0</v>
      </c>
      <c r="T637" s="17" t="s">
        <v>50</v>
      </c>
      <c r="U637" s="17" t="s">
        <v>51</v>
      </c>
      <c r="V637" s="17" t="s">
        <v>52</v>
      </c>
      <c r="W637" s="17" t="s">
        <v>41</v>
      </c>
      <c r="X637" s="17">
        <v>2010.0</v>
      </c>
      <c r="Y637" s="17">
        <v>1000.0</v>
      </c>
      <c r="Z637" s="17">
        <v>5.9</v>
      </c>
      <c r="AA637" s="17">
        <v>1.85</v>
      </c>
      <c r="AB637" s="17">
        <v>0.0</v>
      </c>
    </row>
    <row r="638" ht="15.75" customHeight="1">
      <c r="A638" s="17" t="s">
        <v>53</v>
      </c>
      <c r="B638" s="17" t="s">
        <v>2169</v>
      </c>
      <c r="C638" s="17">
        <v>393.0</v>
      </c>
      <c r="D638" s="17">
        <v>105.0</v>
      </c>
      <c r="E638" s="17">
        <v>335.0</v>
      </c>
      <c r="F638" s="17">
        <v>911.0</v>
      </c>
      <c r="G638" s="17" t="s">
        <v>743</v>
      </c>
      <c r="H638" s="17">
        <v>3000.0</v>
      </c>
      <c r="I638" s="17">
        <v>3.7516013E7</v>
      </c>
      <c r="J638" s="17" t="s">
        <v>3471</v>
      </c>
      <c r="K638" s="17" t="s">
        <v>1829</v>
      </c>
      <c r="L638" s="17" t="s">
        <v>3613</v>
      </c>
      <c r="M638" s="17">
        <v>128629.0</v>
      </c>
      <c r="N638" s="17">
        <v>8281.0</v>
      </c>
      <c r="O638" s="17" t="s">
        <v>1909</v>
      </c>
      <c r="P638" s="17">
        <v>0.0</v>
      </c>
      <c r="Q638" s="17" t="s">
        <v>3614</v>
      </c>
      <c r="R638" s="18" t="s">
        <v>3615</v>
      </c>
      <c r="S638" s="17">
        <v>348.0</v>
      </c>
      <c r="T638" s="17" t="s">
        <v>50</v>
      </c>
      <c r="U638" s="17" t="s">
        <v>51</v>
      </c>
      <c r="V638" s="17" t="s">
        <v>598</v>
      </c>
      <c r="W638" s="17">
        <v>6.9E7</v>
      </c>
      <c r="X638" s="17">
        <v>2012.0</v>
      </c>
      <c r="Y638" s="17">
        <v>3000.0</v>
      </c>
      <c r="Z638" s="17">
        <v>5.9</v>
      </c>
      <c r="AA638" s="17">
        <v>2.35</v>
      </c>
      <c r="AB638" s="17">
        <v>98000.0</v>
      </c>
    </row>
    <row r="639" ht="15.75" customHeight="1">
      <c r="A639" s="17" t="s">
        <v>53</v>
      </c>
      <c r="B639" s="17" t="s">
        <v>2474</v>
      </c>
      <c r="C639" s="17">
        <v>138.0</v>
      </c>
      <c r="D639" s="17">
        <v>113.0</v>
      </c>
      <c r="E639" s="17">
        <v>36.0</v>
      </c>
      <c r="F639" s="17">
        <v>232.0</v>
      </c>
      <c r="G639" s="17" t="s">
        <v>3616</v>
      </c>
      <c r="H639" s="17">
        <v>537.0</v>
      </c>
      <c r="I639" s="17">
        <v>8.7704396E7</v>
      </c>
      <c r="J639" s="17" t="s">
        <v>1619</v>
      </c>
      <c r="K639" s="17" t="s">
        <v>992</v>
      </c>
      <c r="L639" s="17" t="s">
        <v>3617</v>
      </c>
      <c r="M639" s="17">
        <v>88132.0</v>
      </c>
      <c r="N639" s="17">
        <v>1302.0</v>
      </c>
      <c r="O639" s="17" t="s">
        <v>3618</v>
      </c>
      <c r="P639" s="17">
        <v>1.0</v>
      </c>
      <c r="Q639" s="17" t="s">
        <v>3619</v>
      </c>
      <c r="R639" s="18" t="s">
        <v>3620</v>
      </c>
      <c r="S639" s="17">
        <v>274.0</v>
      </c>
      <c r="T639" s="17" t="s">
        <v>50</v>
      </c>
      <c r="U639" s="17" t="s">
        <v>51</v>
      </c>
      <c r="V639" s="17" t="s">
        <v>52</v>
      </c>
      <c r="W639" s="17">
        <v>6.6E7</v>
      </c>
      <c r="X639" s="17">
        <v>1999.0</v>
      </c>
      <c r="Y639" s="17">
        <v>427.0</v>
      </c>
      <c r="Z639" s="17">
        <v>6.2</v>
      </c>
      <c r="AA639" s="17">
        <v>2.35</v>
      </c>
      <c r="AB639" s="17">
        <v>0.0</v>
      </c>
    </row>
    <row r="640" ht="15.75" customHeight="1">
      <c r="A640" s="17" t="s">
        <v>53</v>
      </c>
      <c r="B640" s="17" t="s">
        <v>41</v>
      </c>
      <c r="C640" s="17">
        <v>4.0</v>
      </c>
      <c r="D640" s="17">
        <v>30.0</v>
      </c>
      <c r="E640" s="17" t="s">
        <v>41</v>
      </c>
      <c r="F640" s="17">
        <v>359.0</v>
      </c>
      <c r="G640" s="17" t="s">
        <v>3621</v>
      </c>
      <c r="H640" s="17">
        <v>995.0</v>
      </c>
      <c r="I640" s="17" t="s">
        <v>41</v>
      </c>
      <c r="J640" s="17" t="s">
        <v>1684</v>
      </c>
      <c r="K640" s="17" t="s">
        <v>3318</v>
      </c>
      <c r="L640" s="17" t="s">
        <v>3622</v>
      </c>
      <c r="M640" s="17">
        <v>15114.0</v>
      </c>
      <c r="N640" s="17">
        <v>2465.0</v>
      </c>
      <c r="O640" s="17" t="s">
        <v>3623</v>
      </c>
      <c r="P640" s="17">
        <v>1.0</v>
      </c>
      <c r="Q640" s="17" t="s">
        <v>3624</v>
      </c>
      <c r="R640" s="18" t="s">
        <v>3625</v>
      </c>
      <c r="S640" s="17">
        <v>87.0</v>
      </c>
      <c r="T640" s="17" t="s">
        <v>50</v>
      </c>
      <c r="U640" s="17" t="s">
        <v>51</v>
      </c>
      <c r="V640" s="17" t="s">
        <v>1581</v>
      </c>
      <c r="W640" s="17" t="s">
        <v>41</v>
      </c>
      <c r="X640" s="17" t="s">
        <v>41</v>
      </c>
      <c r="Y640" s="17">
        <v>363.0</v>
      </c>
      <c r="Z640" s="17">
        <v>7.4</v>
      </c>
      <c r="AA640" s="17">
        <v>16.0</v>
      </c>
      <c r="AB640" s="17">
        <v>0.0</v>
      </c>
    </row>
    <row r="641" ht="15.75" customHeight="1">
      <c r="A641" s="17" t="s">
        <v>53</v>
      </c>
      <c r="B641" s="17" t="s">
        <v>3626</v>
      </c>
      <c r="C641" s="17">
        <v>142.0</v>
      </c>
      <c r="D641" s="17">
        <v>121.0</v>
      </c>
      <c r="E641" s="17">
        <v>38.0</v>
      </c>
      <c r="F641" s="17">
        <v>745.0</v>
      </c>
      <c r="G641" s="17" t="s">
        <v>3627</v>
      </c>
      <c r="H641" s="17">
        <v>940.0</v>
      </c>
      <c r="I641" s="17">
        <v>8.3892374E7</v>
      </c>
      <c r="J641" s="17" t="s">
        <v>2215</v>
      </c>
      <c r="K641" s="17" t="s">
        <v>3273</v>
      </c>
      <c r="L641" s="17" t="s">
        <v>3628</v>
      </c>
      <c r="M641" s="17">
        <v>85720.0</v>
      </c>
      <c r="N641" s="17">
        <v>4230.0</v>
      </c>
      <c r="O641" s="17" t="s">
        <v>3275</v>
      </c>
      <c r="P641" s="17">
        <v>0.0</v>
      </c>
      <c r="Q641" s="17" t="s">
        <v>3629</v>
      </c>
      <c r="R641" s="18" t="s">
        <v>3630</v>
      </c>
      <c r="S641" s="17">
        <v>297.0</v>
      </c>
      <c r="T641" s="17" t="s">
        <v>50</v>
      </c>
      <c r="U641" s="17" t="s">
        <v>51</v>
      </c>
      <c r="V641" s="17" t="s">
        <v>52</v>
      </c>
      <c r="W641" s="17">
        <v>6.6E7</v>
      </c>
      <c r="X641" s="17">
        <v>1998.0</v>
      </c>
      <c r="Y641" s="17">
        <v>826.0</v>
      </c>
      <c r="Z641" s="17">
        <v>7.0</v>
      </c>
      <c r="AA641" s="17">
        <v>2.35</v>
      </c>
      <c r="AB641" s="17">
        <v>0.0</v>
      </c>
    </row>
    <row r="642" ht="15.75" customHeight="1">
      <c r="A642" s="17" t="s">
        <v>53</v>
      </c>
      <c r="B642" s="17" t="s">
        <v>3631</v>
      </c>
      <c r="C642" s="17">
        <v>90.0</v>
      </c>
      <c r="D642" s="17">
        <v>102.0</v>
      </c>
      <c r="E642" s="17">
        <v>4.0</v>
      </c>
      <c r="F642" s="17">
        <v>112.0</v>
      </c>
      <c r="G642" s="17" t="s">
        <v>956</v>
      </c>
      <c r="H642" s="17">
        <v>14000.0</v>
      </c>
      <c r="I642" s="17">
        <v>5932060.0</v>
      </c>
      <c r="J642" s="17" t="s">
        <v>3632</v>
      </c>
      <c r="K642" s="17" t="s">
        <v>449</v>
      </c>
      <c r="L642" s="17" t="s">
        <v>3633</v>
      </c>
      <c r="M642" s="17">
        <v>29285.0</v>
      </c>
      <c r="N642" s="17">
        <v>14625.0</v>
      </c>
      <c r="O642" s="17" t="s">
        <v>3634</v>
      </c>
      <c r="P642" s="17">
        <v>0.0</v>
      </c>
      <c r="Q642" s="17" t="s">
        <v>3635</v>
      </c>
      <c r="R642" s="18" t="s">
        <v>3636</v>
      </c>
      <c r="S642" s="17">
        <v>174.0</v>
      </c>
      <c r="T642" s="17" t="s">
        <v>50</v>
      </c>
      <c r="U642" s="17" t="s">
        <v>70</v>
      </c>
      <c r="V642" s="17" t="s">
        <v>52</v>
      </c>
      <c r="W642" s="17">
        <v>3.5E7</v>
      </c>
      <c r="X642" s="17">
        <v>2007.0</v>
      </c>
      <c r="Y642" s="17">
        <v>394.0</v>
      </c>
      <c r="Z642" s="17">
        <v>5.4</v>
      </c>
      <c r="AA642" s="17">
        <v>2.35</v>
      </c>
      <c r="AB642" s="17">
        <v>0.0</v>
      </c>
    </row>
    <row r="643" ht="15.75" customHeight="1">
      <c r="A643" s="17" t="s">
        <v>53</v>
      </c>
      <c r="B643" s="17" t="s">
        <v>402</v>
      </c>
      <c r="C643" s="17">
        <v>219.0</v>
      </c>
      <c r="D643" s="17">
        <v>169.0</v>
      </c>
      <c r="E643" s="17">
        <v>14000.0</v>
      </c>
      <c r="F643" s="17">
        <v>13000.0</v>
      </c>
      <c r="G643" s="17" t="s">
        <v>350</v>
      </c>
      <c r="H643" s="17">
        <v>15000.0</v>
      </c>
      <c r="I643" s="17">
        <v>2.16119491E8</v>
      </c>
      <c r="J643" s="17" t="s">
        <v>1480</v>
      </c>
      <c r="K643" s="17" t="s">
        <v>335</v>
      </c>
      <c r="L643" s="17" t="s">
        <v>3637</v>
      </c>
      <c r="M643" s="17">
        <v>881236.0</v>
      </c>
      <c r="N643" s="17">
        <v>44998.0</v>
      </c>
      <c r="O643" s="17" t="s">
        <v>1170</v>
      </c>
      <c r="P643" s="17">
        <v>2.0</v>
      </c>
      <c r="Q643" s="17" t="s">
        <v>3638</v>
      </c>
      <c r="R643" s="18" t="s">
        <v>3639</v>
      </c>
      <c r="S643" s="17">
        <v>2277.0</v>
      </c>
      <c r="T643" s="17" t="s">
        <v>50</v>
      </c>
      <c r="U643" s="17" t="s">
        <v>51</v>
      </c>
      <c r="V643" s="17" t="s">
        <v>598</v>
      </c>
      <c r="W643" s="17">
        <v>7.0E7</v>
      </c>
      <c r="X643" s="17">
        <v>1998.0</v>
      </c>
      <c r="Y643" s="17">
        <v>14000.0</v>
      </c>
      <c r="Z643" s="17">
        <v>8.6</v>
      </c>
      <c r="AA643" s="17">
        <v>1.85</v>
      </c>
      <c r="AB643" s="17">
        <v>22000.0</v>
      </c>
    </row>
    <row r="644" ht="15.75" customHeight="1">
      <c r="A644" s="17" t="s">
        <v>53</v>
      </c>
      <c r="B644" s="17" t="s">
        <v>3640</v>
      </c>
      <c r="C644" s="17">
        <v>327.0</v>
      </c>
      <c r="D644" s="17">
        <v>132.0</v>
      </c>
      <c r="E644" s="17">
        <v>76.0</v>
      </c>
      <c r="F644" s="17">
        <v>464.0</v>
      </c>
      <c r="G644" s="17" t="s">
        <v>743</v>
      </c>
      <c r="H644" s="17">
        <v>3000.0</v>
      </c>
      <c r="I644" s="17">
        <v>4.3568507E7</v>
      </c>
      <c r="J644" s="17" t="s">
        <v>477</v>
      </c>
      <c r="K644" s="17" t="s">
        <v>823</v>
      </c>
      <c r="L644" s="17" t="s">
        <v>3641</v>
      </c>
      <c r="M644" s="17">
        <v>136954.0</v>
      </c>
      <c r="N644" s="17">
        <v>7081.0</v>
      </c>
      <c r="O644" s="17" t="s">
        <v>295</v>
      </c>
      <c r="P644" s="17">
        <v>1.0</v>
      </c>
      <c r="Q644" s="17" t="s">
        <v>3642</v>
      </c>
      <c r="R644" s="18" t="s">
        <v>3643</v>
      </c>
      <c r="S644" s="17">
        <v>346.0</v>
      </c>
      <c r="T644" s="17" t="s">
        <v>50</v>
      </c>
      <c r="U644" s="17" t="s">
        <v>51</v>
      </c>
      <c r="V644" s="17" t="s">
        <v>52</v>
      </c>
      <c r="W644" s="17">
        <v>6.6E7</v>
      </c>
      <c r="X644" s="17">
        <v>2014.0</v>
      </c>
      <c r="Y644" s="17">
        <v>3000.0</v>
      </c>
      <c r="Z644" s="17">
        <v>6.5</v>
      </c>
      <c r="AA644" s="17">
        <v>2.35</v>
      </c>
      <c r="AB644" s="17">
        <v>32000.0</v>
      </c>
    </row>
    <row r="645" ht="15.75" customHeight="1">
      <c r="A645" s="17" t="s">
        <v>53</v>
      </c>
      <c r="B645" s="17" t="s">
        <v>2380</v>
      </c>
      <c r="C645" s="17">
        <v>149.0</v>
      </c>
      <c r="D645" s="17">
        <v>127.0</v>
      </c>
      <c r="E645" s="17">
        <v>278.0</v>
      </c>
      <c r="F645" s="17">
        <v>912.0</v>
      </c>
      <c r="G645" s="17" t="s">
        <v>3644</v>
      </c>
      <c r="H645" s="17">
        <v>2000.0</v>
      </c>
      <c r="I645" s="17">
        <v>1.82805123E8</v>
      </c>
      <c r="J645" s="17" t="s">
        <v>3645</v>
      </c>
      <c r="K645" s="17" t="s">
        <v>247</v>
      </c>
      <c r="L645" s="17" t="s">
        <v>3646</v>
      </c>
      <c r="M645" s="17">
        <v>158864.0</v>
      </c>
      <c r="N645" s="17">
        <v>5838.0</v>
      </c>
      <c r="O645" s="17" t="s">
        <v>3090</v>
      </c>
      <c r="P645" s="17">
        <v>1.0</v>
      </c>
      <c r="Q645" s="17" t="s">
        <v>3647</v>
      </c>
      <c r="R645" s="18" t="s">
        <v>3648</v>
      </c>
      <c r="S645" s="17">
        <v>395.0</v>
      </c>
      <c r="T645" s="17" t="s">
        <v>50</v>
      </c>
      <c r="U645" s="17" t="s">
        <v>51</v>
      </c>
      <c r="V645" s="17" t="s">
        <v>52</v>
      </c>
      <c r="W645" s="17">
        <v>7.0E7</v>
      </c>
      <c r="X645" s="17">
        <v>2000.0</v>
      </c>
      <c r="Y645" s="17">
        <v>955.0</v>
      </c>
      <c r="Z645" s="17">
        <v>6.4</v>
      </c>
      <c r="AA645" s="17">
        <v>1.37</v>
      </c>
      <c r="AB645" s="17">
        <v>0.0</v>
      </c>
    </row>
    <row r="646" ht="15.75" customHeight="1">
      <c r="A646" s="17" t="s">
        <v>53</v>
      </c>
      <c r="B646" s="17" t="s">
        <v>1820</v>
      </c>
      <c r="C646" s="17">
        <v>193.0</v>
      </c>
      <c r="D646" s="17">
        <v>103.0</v>
      </c>
      <c r="E646" s="17">
        <v>77.0</v>
      </c>
      <c r="F646" s="17">
        <v>835.0</v>
      </c>
      <c r="G646" s="17" t="s">
        <v>1160</v>
      </c>
      <c r="H646" s="17">
        <v>1000.0</v>
      </c>
      <c r="I646" s="17">
        <v>1.76387405E8</v>
      </c>
      <c r="J646" s="17" t="s">
        <v>484</v>
      </c>
      <c r="K646" s="17" t="s">
        <v>2154</v>
      </c>
      <c r="L646" s="17" t="s">
        <v>3649</v>
      </c>
      <c r="M646" s="17">
        <v>328159.0</v>
      </c>
      <c r="N646" s="17">
        <v>5437.0</v>
      </c>
      <c r="O646" s="17" t="s">
        <v>2120</v>
      </c>
      <c r="P646" s="17">
        <v>0.0</v>
      </c>
      <c r="Q646" s="17" t="s">
        <v>3650</v>
      </c>
      <c r="R646" s="18" t="s">
        <v>3651</v>
      </c>
      <c r="S646" s="17">
        <v>467.0</v>
      </c>
      <c r="T646" s="17" t="s">
        <v>50</v>
      </c>
      <c r="U646" s="17" t="s">
        <v>51</v>
      </c>
      <c r="V646" s="17" t="s">
        <v>108</v>
      </c>
      <c r="W646" s="17">
        <v>5.9E7</v>
      </c>
      <c r="X646" s="17">
        <v>2002.0</v>
      </c>
      <c r="Y646" s="17">
        <v>939.0</v>
      </c>
      <c r="Z646" s="17">
        <v>7.6</v>
      </c>
      <c r="AA646" s="17">
        <v>1.85</v>
      </c>
      <c r="AB646" s="17">
        <v>3000.0</v>
      </c>
    </row>
    <row r="647" ht="15.75" customHeight="1">
      <c r="A647" s="17" t="s">
        <v>53</v>
      </c>
      <c r="B647" s="17" t="s">
        <v>3652</v>
      </c>
      <c r="C647" s="17">
        <v>175.0</v>
      </c>
      <c r="D647" s="17">
        <v>136.0</v>
      </c>
      <c r="E647" s="17">
        <v>759.0</v>
      </c>
      <c r="F647" s="17">
        <v>354.0</v>
      </c>
      <c r="G647" s="17" t="s">
        <v>768</v>
      </c>
      <c r="H647" s="17">
        <v>11000.0</v>
      </c>
      <c r="I647" s="17">
        <v>3.3685268E7</v>
      </c>
      <c r="J647" s="17" t="s">
        <v>3184</v>
      </c>
      <c r="K647" s="17" t="s">
        <v>479</v>
      </c>
      <c r="L647" s="17" t="s">
        <v>3653</v>
      </c>
      <c r="M647" s="17">
        <v>75573.0</v>
      </c>
      <c r="N647" s="17">
        <v>12194.0</v>
      </c>
      <c r="O647" s="17" t="s">
        <v>3654</v>
      </c>
      <c r="P647" s="17">
        <v>1.0</v>
      </c>
      <c r="Q647" s="17" t="s">
        <v>3655</v>
      </c>
      <c r="R647" s="18" t="s">
        <v>3656</v>
      </c>
      <c r="S647" s="17">
        <v>662.0</v>
      </c>
      <c r="T647" s="17" t="s">
        <v>50</v>
      </c>
      <c r="U647" s="17" t="s">
        <v>51</v>
      </c>
      <c r="V647" s="17" t="s">
        <v>598</v>
      </c>
      <c r="W647" s="17">
        <v>6.8E7</v>
      </c>
      <c r="X647" s="17">
        <v>2003.0</v>
      </c>
      <c r="Y647" s="17">
        <v>599.0</v>
      </c>
      <c r="Z647" s="17">
        <v>5.5</v>
      </c>
      <c r="AA647" s="17">
        <v>2.35</v>
      </c>
      <c r="AB647" s="17">
        <v>4000.0</v>
      </c>
    </row>
    <row r="648" ht="15.75" customHeight="1">
      <c r="A648" s="17" t="s">
        <v>53</v>
      </c>
      <c r="B648" s="17" t="s">
        <v>402</v>
      </c>
      <c r="C648" s="17">
        <v>538.0</v>
      </c>
      <c r="D648" s="17">
        <v>150.0</v>
      </c>
      <c r="E648" s="17">
        <v>14000.0</v>
      </c>
      <c r="F648" s="17">
        <v>655.0</v>
      </c>
      <c r="G648" s="17" t="s">
        <v>2509</v>
      </c>
      <c r="H648" s="17">
        <v>23000.0</v>
      </c>
      <c r="I648" s="17">
        <v>1.8220444E8</v>
      </c>
      <c r="J648" s="17" t="s">
        <v>3254</v>
      </c>
      <c r="K648" s="17" t="s">
        <v>76</v>
      </c>
      <c r="L648" s="17" t="s">
        <v>3657</v>
      </c>
      <c r="M648" s="17">
        <v>197412.0</v>
      </c>
      <c r="N648" s="17">
        <v>25517.0</v>
      </c>
      <c r="O648" s="17" t="s">
        <v>2296</v>
      </c>
      <c r="P648" s="17">
        <v>0.0</v>
      </c>
      <c r="Q648" s="17" t="s">
        <v>3658</v>
      </c>
      <c r="R648" s="18" t="s">
        <v>3659</v>
      </c>
      <c r="S648" s="17">
        <v>720.0</v>
      </c>
      <c r="T648" s="17" t="s">
        <v>50</v>
      </c>
      <c r="U648" s="17" t="s">
        <v>51</v>
      </c>
      <c r="V648" s="17" t="s">
        <v>52</v>
      </c>
      <c r="W648" s="17">
        <v>6.5E7</v>
      </c>
      <c r="X648" s="17">
        <v>2012.0</v>
      </c>
      <c r="Y648" s="17">
        <v>826.0</v>
      </c>
      <c r="Z648" s="17">
        <v>7.4</v>
      </c>
      <c r="AA648" s="17">
        <v>2.35</v>
      </c>
      <c r="AB648" s="17">
        <v>71000.0</v>
      </c>
    </row>
    <row r="649" ht="15.75" customHeight="1">
      <c r="A649" s="17" t="s">
        <v>53</v>
      </c>
      <c r="B649" s="17" t="s">
        <v>456</v>
      </c>
      <c r="C649" s="17">
        <v>313.0</v>
      </c>
      <c r="D649" s="17">
        <v>136.0</v>
      </c>
      <c r="E649" s="17">
        <v>0.0</v>
      </c>
      <c r="F649" s="17">
        <v>99.0</v>
      </c>
      <c r="G649" s="17" t="s">
        <v>3660</v>
      </c>
      <c r="H649" s="17">
        <v>18000.0</v>
      </c>
      <c r="I649" s="17">
        <v>1.71383253E8</v>
      </c>
      <c r="J649" s="17" t="s">
        <v>660</v>
      </c>
      <c r="K649" s="17" t="s">
        <v>601</v>
      </c>
      <c r="L649" s="17" t="s">
        <v>3661</v>
      </c>
      <c r="M649" s="17">
        <v>1217752.0</v>
      </c>
      <c r="N649" s="17">
        <v>18563.0</v>
      </c>
      <c r="O649" s="17" t="s">
        <v>3662</v>
      </c>
      <c r="P649" s="17">
        <v>3.0</v>
      </c>
      <c r="Q649" s="17" t="s">
        <v>3663</v>
      </c>
      <c r="R649" s="18" t="s">
        <v>3664</v>
      </c>
      <c r="S649" s="17">
        <v>3646.0</v>
      </c>
      <c r="T649" s="17" t="s">
        <v>50</v>
      </c>
      <c r="U649" s="17" t="s">
        <v>51</v>
      </c>
      <c r="V649" s="17" t="s">
        <v>598</v>
      </c>
      <c r="W649" s="17">
        <v>6.3E7</v>
      </c>
      <c r="X649" s="17">
        <v>1999.0</v>
      </c>
      <c r="Y649" s="17">
        <v>145.0</v>
      </c>
      <c r="Z649" s="17">
        <v>8.7</v>
      </c>
      <c r="AA649" s="17">
        <v>2.35</v>
      </c>
      <c r="AB649" s="17">
        <v>25000.0</v>
      </c>
    </row>
    <row r="650" ht="15.75" customHeight="1">
      <c r="A650" s="17" t="s">
        <v>53</v>
      </c>
      <c r="B650" s="17" t="s">
        <v>863</v>
      </c>
      <c r="C650" s="17">
        <v>159.0</v>
      </c>
      <c r="D650" s="17">
        <v>140.0</v>
      </c>
      <c r="E650" s="17">
        <v>2000.0</v>
      </c>
      <c r="F650" s="17">
        <v>552.0</v>
      </c>
      <c r="G650" s="17" t="s">
        <v>3665</v>
      </c>
      <c r="H650" s="17">
        <v>15000.0</v>
      </c>
      <c r="I650" s="17">
        <v>1.72071312E8</v>
      </c>
      <c r="J650" s="17" t="s">
        <v>2170</v>
      </c>
      <c r="K650" s="17" t="s">
        <v>335</v>
      </c>
      <c r="L650" s="17" t="s">
        <v>3666</v>
      </c>
      <c r="M650" s="17">
        <v>208817.0</v>
      </c>
      <c r="N650" s="17">
        <v>17171.0</v>
      </c>
      <c r="O650" s="17" t="s">
        <v>3667</v>
      </c>
      <c r="P650" s="17">
        <v>0.0</v>
      </c>
      <c r="Q650" s="17" t="s">
        <v>3668</v>
      </c>
      <c r="R650" s="18" t="s">
        <v>3669</v>
      </c>
      <c r="S650" s="17">
        <v>296.0</v>
      </c>
      <c r="T650" s="17" t="s">
        <v>50</v>
      </c>
      <c r="U650" s="17" t="s">
        <v>51</v>
      </c>
      <c r="V650" s="17" t="s">
        <v>108</v>
      </c>
      <c r="W650" s="17">
        <v>6.2E7</v>
      </c>
      <c r="X650" s="17">
        <v>1995.0</v>
      </c>
      <c r="Y650" s="17">
        <v>968.0</v>
      </c>
      <c r="Z650" s="17">
        <v>7.6</v>
      </c>
      <c r="AA650" s="17">
        <v>2.35</v>
      </c>
      <c r="AB650" s="17">
        <v>5000.0</v>
      </c>
    </row>
    <row r="651" ht="15.75" customHeight="1">
      <c r="A651" s="17" t="s">
        <v>53</v>
      </c>
      <c r="B651" s="17" t="s">
        <v>3670</v>
      </c>
      <c r="C651" s="17">
        <v>80.0</v>
      </c>
      <c r="D651" s="17">
        <v>104.0</v>
      </c>
      <c r="E651" s="17">
        <v>54.0</v>
      </c>
      <c r="F651" s="17">
        <v>775.0</v>
      </c>
      <c r="G651" s="17" t="s">
        <v>3671</v>
      </c>
      <c r="H651" s="17">
        <v>901.0</v>
      </c>
      <c r="I651" s="17">
        <v>1.39225854E8</v>
      </c>
      <c r="J651" s="17" t="s">
        <v>528</v>
      </c>
      <c r="K651" s="17" t="s">
        <v>3672</v>
      </c>
      <c r="L651" s="17" t="s">
        <v>3673</v>
      </c>
      <c r="M651" s="17">
        <v>34561.0</v>
      </c>
      <c r="N651" s="17">
        <v>5265.0</v>
      </c>
      <c r="O651" s="17" t="s">
        <v>3674</v>
      </c>
      <c r="P651" s="17">
        <v>0.0</v>
      </c>
      <c r="Q651" s="17" t="s">
        <v>3675</v>
      </c>
      <c r="R651" s="18" t="s">
        <v>3676</v>
      </c>
      <c r="S651" s="17">
        <v>116.0</v>
      </c>
      <c r="T651" s="17" t="s">
        <v>50</v>
      </c>
      <c r="U651" s="17" t="s">
        <v>51</v>
      </c>
      <c r="V651" s="17" t="s">
        <v>290</v>
      </c>
      <c r="W651" s="17">
        <v>6.0E7</v>
      </c>
      <c r="X651" s="17">
        <v>2002.0</v>
      </c>
      <c r="Y651" s="17">
        <v>857.0</v>
      </c>
      <c r="Z651" s="17">
        <v>5.5</v>
      </c>
      <c r="AA651" s="17">
        <v>1.85</v>
      </c>
      <c r="AB651" s="17">
        <v>1000.0</v>
      </c>
    </row>
    <row r="652" ht="15.75" customHeight="1">
      <c r="A652" s="17" t="s">
        <v>53</v>
      </c>
      <c r="B652" s="17" t="s">
        <v>3677</v>
      </c>
      <c r="C652" s="17">
        <v>488.0</v>
      </c>
      <c r="D652" s="17">
        <v>158.0</v>
      </c>
      <c r="E652" s="17">
        <v>0.0</v>
      </c>
      <c r="F652" s="17">
        <v>11000.0</v>
      </c>
      <c r="G652" s="17" t="s">
        <v>459</v>
      </c>
      <c r="H652" s="17">
        <v>20000.0</v>
      </c>
      <c r="I652" s="17">
        <v>1.4877546E8</v>
      </c>
      <c r="J652" s="17" t="s">
        <v>2863</v>
      </c>
      <c r="K652" s="17" t="s">
        <v>276</v>
      </c>
      <c r="L652" s="17" t="s">
        <v>3678</v>
      </c>
      <c r="M652" s="17">
        <v>243834.0</v>
      </c>
      <c r="N652" s="17">
        <v>46204.0</v>
      </c>
      <c r="O652" s="17" t="s">
        <v>270</v>
      </c>
      <c r="P652" s="17">
        <v>1.0</v>
      </c>
      <c r="Q652" s="17" t="s">
        <v>3679</v>
      </c>
      <c r="R652" s="18" t="s">
        <v>3680</v>
      </c>
      <c r="S652" s="17">
        <v>845.0</v>
      </c>
      <c r="T652" s="17" t="s">
        <v>50</v>
      </c>
      <c r="U652" s="17" t="s">
        <v>51</v>
      </c>
      <c r="V652" s="17" t="s">
        <v>52</v>
      </c>
      <c r="W652" s="17">
        <v>6.1E7</v>
      </c>
      <c r="X652" s="17">
        <v>2012.0</v>
      </c>
      <c r="Y652" s="17">
        <v>13000.0</v>
      </c>
      <c r="Z652" s="17">
        <v>7.6</v>
      </c>
      <c r="AA652" s="17">
        <v>1.85</v>
      </c>
      <c r="AB652" s="17">
        <v>144000.0</v>
      </c>
    </row>
    <row r="653" ht="15.75" customHeight="1">
      <c r="A653" s="17" t="s">
        <v>53</v>
      </c>
      <c r="B653" s="17" t="s">
        <v>3681</v>
      </c>
      <c r="C653" s="17">
        <v>153.0</v>
      </c>
      <c r="D653" s="17">
        <v>119.0</v>
      </c>
      <c r="E653" s="17">
        <v>0.0</v>
      </c>
      <c r="F653" s="17">
        <v>744.0</v>
      </c>
      <c r="G653" s="17" t="s">
        <v>3682</v>
      </c>
      <c r="H653" s="17">
        <v>15000.0</v>
      </c>
      <c r="I653" s="17">
        <v>1.15731542E8</v>
      </c>
      <c r="J653" s="17" t="s">
        <v>1428</v>
      </c>
      <c r="K653" s="17" t="s">
        <v>335</v>
      </c>
      <c r="L653" s="17" t="s">
        <v>3683</v>
      </c>
      <c r="M653" s="17">
        <v>151812.0</v>
      </c>
      <c r="N653" s="17">
        <v>17768.0</v>
      </c>
      <c r="O653" s="17" t="s">
        <v>2651</v>
      </c>
      <c r="P653" s="17">
        <v>2.0</v>
      </c>
      <c r="Q653" s="17" t="s">
        <v>3684</v>
      </c>
      <c r="R653" s="18" t="s">
        <v>3685</v>
      </c>
      <c r="S653" s="17">
        <v>556.0</v>
      </c>
      <c r="T653" s="17" t="s">
        <v>50</v>
      </c>
      <c r="U653" s="17" t="s">
        <v>51</v>
      </c>
      <c r="V653" s="17" t="s">
        <v>108</v>
      </c>
      <c r="W653" s="17">
        <v>6.5E7</v>
      </c>
      <c r="X653" s="17">
        <v>1998.0</v>
      </c>
      <c r="Y653" s="17">
        <v>793.0</v>
      </c>
      <c r="Z653" s="17">
        <v>6.5</v>
      </c>
      <c r="AA653" s="17">
        <v>1.85</v>
      </c>
      <c r="AB653" s="17">
        <v>0.0</v>
      </c>
    </row>
    <row r="654" ht="15.75" customHeight="1">
      <c r="A654" s="17" t="s">
        <v>53</v>
      </c>
      <c r="B654" s="17" t="s">
        <v>1764</v>
      </c>
      <c r="C654" s="17">
        <v>173.0</v>
      </c>
      <c r="D654" s="17">
        <v>106.0</v>
      </c>
      <c r="E654" s="17">
        <v>285.0</v>
      </c>
      <c r="F654" s="17">
        <v>105.0</v>
      </c>
      <c r="G654" s="17" t="s">
        <v>1556</v>
      </c>
      <c r="H654" s="17">
        <v>8000.0</v>
      </c>
      <c r="I654" s="17">
        <v>1.00468793E8</v>
      </c>
      <c r="J654" s="17" t="s">
        <v>1684</v>
      </c>
      <c r="K654" s="17" t="s">
        <v>1262</v>
      </c>
      <c r="L654" s="17" t="s">
        <v>3686</v>
      </c>
      <c r="M654" s="17">
        <v>212499.0</v>
      </c>
      <c r="N654" s="17">
        <v>11264.0</v>
      </c>
      <c r="O654" s="17" t="s">
        <v>3687</v>
      </c>
      <c r="P654" s="17">
        <v>2.0</v>
      </c>
      <c r="Q654" s="17" t="s">
        <v>3688</v>
      </c>
      <c r="R654" s="18" t="s">
        <v>3689</v>
      </c>
      <c r="S654" s="17">
        <v>277.0</v>
      </c>
      <c r="T654" s="17" t="s">
        <v>50</v>
      </c>
      <c r="U654" s="17" t="s">
        <v>51</v>
      </c>
      <c r="V654" s="17" t="s">
        <v>598</v>
      </c>
      <c r="W654" s="17">
        <v>6.5E7</v>
      </c>
      <c r="X654" s="17">
        <v>2008.0</v>
      </c>
      <c r="Y654" s="17">
        <v>3000.0</v>
      </c>
      <c r="Z654" s="17">
        <v>6.9</v>
      </c>
      <c r="AA654" s="17">
        <v>2.35</v>
      </c>
      <c r="AB654" s="17">
        <v>0.0</v>
      </c>
    </row>
    <row r="655" ht="15.75" customHeight="1">
      <c r="A655" s="17" t="s">
        <v>53</v>
      </c>
      <c r="B655" s="17" t="s">
        <v>326</v>
      </c>
      <c r="C655" s="17">
        <v>156.0</v>
      </c>
      <c r="D655" s="17">
        <v>136.0</v>
      </c>
      <c r="E655" s="17">
        <v>258.0</v>
      </c>
      <c r="F655" s="17">
        <v>94.0</v>
      </c>
      <c r="G655" s="17" t="s">
        <v>3690</v>
      </c>
      <c r="H655" s="17">
        <v>12000.0</v>
      </c>
      <c r="I655" s="17">
        <v>9.3771072E7</v>
      </c>
      <c r="J655" s="17" t="s">
        <v>3691</v>
      </c>
      <c r="K655" s="17" t="s">
        <v>775</v>
      </c>
      <c r="L655" s="17" t="s">
        <v>3692</v>
      </c>
      <c r="M655" s="17">
        <v>135404.0</v>
      </c>
      <c r="N655" s="17">
        <v>12396.0</v>
      </c>
      <c r="O655" s="17" t="s">
        <v>3693</v>
      </c>
      <c r="P655" s="17">
        <v>0.0</v>
      </c>
      <c r="Q655" s="17" t="s">
        <v>3694</v>
      </c>
      <c r="R655" s="18" t="s">
        <v>3695</v>
      </c>
      <c r="S655" s="17">
        <v>318.0</v>
      </c>
      <c r="T655" s="17" t="s">
        <v>50</v>
      </c>
      <c r="U655" s="17" t="s">
        <v>51</v>
      </c>
      <c r="V655" s="17" t="s">
        <v>52</v>
      </c>
      <c r="W655" s="17">
        <v>6.5E7</v>
      </c>
      <c r="X655" s="17">
        <v>1998.0</v>
      </c>
      <c r="Y655" s="17">
        <v>174.0</v>
      </c>
      <c r="Z655" s="17">
        <v>6.7</v>
      </c>
      <c r="AA655" s="17">
        <v>2.35</v>
      </c>
      <c r="AB655" s="17">
        <v>0.0</v>
      </c>
    </row>
    <row r="656" ht="15.75" customHeight="1">
      <c r="A656" s="17" t="s">
        <v>53</v>
      </c>
      <c r="B656" s="17" t="s">
        <v>2555</v>
      </c>
      <c r="C656" s="17">
        <v>307.0</v>
      </c>
      <c r="D656" s="17">
        <v>95.0</v>
      </c>
      <c r="E656" s="17">
        <v>480.0</v>
      </c>
      <c r="F656" s="17">
        <v>490.0</v>
      </c>
      <c r="G656" s="17" t="s">
        <v>1742</v>
      </c>
      <c r="H656" s="17">
        <v>21000.0</v>
      </c>
      <c r="I656" s="17">
        <v>1.00448498E8</v>
      </c>
      <c r="J656" s="17" t="s">
        <v>2540</v>
      </c>
      <c r="K656" s="17" t="s">
        <v>110</v>
      </c>
      <c r="L656" s="17" t="s">
        <v>3696</v>
      </c>
      <c r="M656" s="17">
        <v>272789.0</v>
      </c>
      <c r="N656" s="17">
        <v>23018.0</v>
      </c>
      <c r="O656" s="17" t="s">
        <v>3697</v>
      </c>
      <c r="P656" s="17">
        <v>3.0</v>
      </c>
      <c r="Q656" s="17" t="s">
        <v>3698</v>
      </c>
      <c r="R656" s="18" t="s">
        <v>3699</v>
      </c>
      <c r="S656" s="17">
        <v>285.0</v>
      </c>
      <c r="T656" s="17" t="s">
        <v>50</v>
      </c>
      <c r="U656" s="17" t="s">
        <v>51</v>
      </c>
      <c r="V656" s="17" t="s">
        <v>598</v>
      </c>
      <c r="W656" s="17">
        <v>6.5E7</v>
      </c>
      <c r="X656" s="17">
        <v>2010.0</v>
      </c>
      <c r="Y656" s="17">
        <v>561.0</v>
      </c>
      <c r="Z656" s="17">
        <v>6.6</v>
      </c>
      <c r="AA656" s="17">
        <v>2.35</v>
      </c>
      <c r="AB656" s="17">
        <v>25000.0</v>
      </c>
    </row>
    <row r="657" ht="15.75" customHeight="1">
      <c r="A657" s="17" t="s">
        <v>53</v>
      </c>
      <c r="B657" s="17" t="s">
        <v>578</v>
      </c>
      <c r="C657" s="17">
        <v>322.0</v>
      </c>
      <c r="D657" s="17">
        <v>137.0</v>
      </c>
      <c r="E657" s="17">
        <v>11000.0</v>
      </c>
      <c r="F657" s="17">
        <v>465.0</v>
      </c>
      <c r="G657" s="17" t="s">
        <v>3700</v>
      </c>
      <c r="H657" s="17">
        <v>769.0</v>
      </c>
      <c r="I657" s="17">
        <v>1.1560398E8</v>
      </c>
      <c r="J657" s="17" t="s">
        <v>3701</v>
      </c>
      <c r="K657" s="17" t="s">
        <v>3702</v>
      </c>
      <c r="L657" s="17" t="s">
        <v>3703</v>
      </c>
      <c r="M657" s="17">
        <v>103589.0</v>
      </c>
      <c r="N657" s="17">
        <v>2938.0</v>
      </c>
      <c r="O657" s="17" t="s">
        <v>3704</v>
      </c>
      <c r="P657" s="17">
        <v>0.0</v>
      </c>
      <c r="Q657" s="17" t="s">
        <v>3705</v>
      </c>
      <c r="R657" s="18" t="s">
        <v>3706</v>
      </c>
      <c r="S657" s="17">
        <v>351.0</v>
      </c>
      <c r="T657" s="17" t="s">
        <v>50</v>
      </c>
      <c r="U657" s="17" t="s">
        <v>51</v>
      </c>
      <c r="V657" s="17" t="s">
        <v>52</v>
      </c>
      <c r="W657" s="17">
        <v>6.5E7</v>
      </c>
      <c r="X657" s="17">
        <v>2014.0</v>
      </c>
      <c r="Y657" s="17">
        <v>698.0</v>
      </c>
      <c r="Z657" s="17">
        <v>7.2</v>
      </c>
      <c r="AA657" s="17">
        <v>2.35</v>
      </c>
      <c r="AB657" s="17">
        <v>35000.0</v>
      </c>
    </row>
    <row r="658" ht="15.75" customHeight="1">
      <c r="A658" s="17" t="s">
        <v>760</v>
      </c>
      <c r="B658" s="17" t="s">
        <v>3707</v>
      </c>
      <c r="C658" s="17">
        <v>169.0</v>
      </c>
      <c r="D658" s="17">
        <v>130.0</v>
      </c>
      <c r="E658" s="17">
        <v>16000.0</v>
      </c>
      <c r="F658" s="17">
        <v>416.0</v>
      </c>
      <c r="G658" s="17" t="s">
        <v>3708</v>
      </c>
      <c r="H658" s="17">
        <v>16000.0</v>
      </c>
      <c r="I658" s="17">
        <v>9.0454043E7</v>
      </c>
      <c r="J658" s="17" t="s">
        <v>64</v>
      </c>
      <c r="K658" s="17" t="s">
        <v>3707</v>
      </c>
      <c r="L658" s="17" t="s">
        <v>3709</v>
      </c>
      <c r="M658" s="17">
        <v>60165.0</v>
      </c>
      <c r="N658" s="17">
        <v>17771.0</v>
      </c>
      <c r="O658" s="17" t="s">
        <v>3710</v>
      </c>
      <c r="P658" s="17">
        <v>1.0</v>
      </c>
      <c r="Q658" s="17" t="s">
        <v>3711</v>
      </c>
      <c r="R658" s="18" t="s">
        <v>3712</v>
      </c>
      <c r="S658" s="17">
        <v>326.0</v>
      </c>
      <c r="T658" s="17" t="s">
        <v>50</v>
      </c>
      <c r="U658" s="17" t="s">
        <v>51</v>
      </c>
      <c r="V658" s="17" t="s">
        <v>52</v>
      </c>
      <c r="W658" s="17">
        <v>6.5E7</v>
      </c>
      <c r="X658" s="17">
        <v>2000.0</v>
      </c>
      <c r="Y658" s="17">
        <v>495.0</v>
      </c>
      <c r="Z658" s="17">
        <v>6.4</v>
      </c>
      <c r="AA658" s="17">
        <v>2.35</v>
      </c>
      <c r="AB658" s="17">
        <v>0.0</v>
      </c>
    </row>
    <row r="659" ht="15.75" customHeight="1">
      <c r="A659" s="17" t="s">
        <v>53</v>
      </c>
      <c r="B659" s="17" t="s">
        <v>2079</v>
      </c>
      <c r="C659" s="17">
        <v>74.0</v>
      </c>
      <c r="D659" s="17">
        <v>124.0</v>
      </c>
      <c r="E659" s="17">
        <v>212.0</v>
      </c>
      <c r="F659" s="17">
        <v>369.0</v>
      </c>
      <c r="G659" s="17" t="s">
        <v>3713</v>
      </c>
      <c r="H659" s="17">
        <v>13000.0</v>
      </c>
      <c r="I659" s="17">
        <v>8.4049211E7</v>
      </c>
      <c r="J659" s="17" t="s">
        <v>64</v>
      </c>
      <c r="K659" s="17" t="s">
        <v>1797</v>
      </c>
      <c r="L659" s="17" t="s">
        <v>3714</v>
      </c>
      <c r="M659" s="17">
        <v>96096.0</v>
      </c>
      <c r="N659" s="17">
        <v>15229.0</v>
      </c>
      <c r="O659" s="17" t="s">
        <v>3715</v>
      </c>
      <c r="P659" s="17">
        <v>1.0</v>
      </c>
      <c r="Q659" s="17" t="s">
        <v>3716</v>
      </c>
      <c r="R659" s="18" t="s">
        <v>3717</v>
      </c>
      <c r="S659" s="17">
        <v>172.0</v>
      </c>
      <c r="T659" s="17" t="s">
        <v>50</v>
      </c>
      <c r="U659" s="17" t="s">
        <v>51</v>
      </c>
      <c r="V659" s="17" t="s">
        <v>598</v>
      </c>
      <c r="W659" s="17">
        <v>7.0E7</v>
      </c>
      <c r="X659" s="17">
        <v>1993.0</v>
      </c>
      <c r="Y659" s="17">
        <v>730.0</v>
      </c>
      <c r="Z659" s="17">
        <v>6.4</v>
      </c>
      <c r="AA659" s="17">
        <v>2.35</v>
      </c>
      <c r="AB659" s="17">
        <v>0.0</v>
      </c>
    </row>
    <row r="660" ht="15.75" customHeight="1">
      <c r="A660" s="17" t="s">
        <v>53</v>
      </c>
      <c r="B660" s="17" t="s">
        <v>1353</v>
      </c>
      <c r="C660" s="17">
        <v>72.0</v>
      </c>
      <c r="D660" s="17">
        <v>108.0</v>
      </c>
      <c r="E660" s="17">
        <v>610.0</v>
      </c>
      <c r="F660" s="17">
        <v>461.0</v>
      </c>
      <c r="G660" s="17" t="s">
        <v>3718</v>
      </c>
      <c r="H660" s="17">
        <v>848.0</v>
      </c>
      <c r="I660" s="17">
        <v>7.045E7</v>
      </c>
      <c r="J660" s="17" t="s">
        <v>347</v>
      </c>
      <c r="K660" s="17" t="s">
        <v>483</v>
      </c>
      <c r="L660" s="17" t="s">
        <v>3719</v>
      </c>
      <c r="M660" s="17">
        <v>77390.0</v>
      </c>
      <c r="N660" s="17">
        <v>2913.0</v>
      </c>
      <c r="O660" s="17" t="s">
        <v>1361</v>
      </c>
      <c r="P660" s="17">
        <v>2.0</v>
      </c>
      <c r="Q660" s="17" t="s">
        <v>3720</v>
      </c>
      <c r="R660" s="18" t="s">
        <v>3721</v>
      </c>
      <c r="S660" s="17">
        <v>189.0</v>
      </c>
      <c r="T660" s="17" t="s">
        <v>50</v>
      </c>
      <c r="U660" s="17" t="s">
        <v>51</v>
      </c>
      <c r="V660" s="17" t="s">
        <v>598</v>
      </c>
      <c r="W660" s="17">
        <v>5.0E7</v>
      </c>
      <c r="X660" s="17">
        <v>1996.0</v>
      </c>
      <c r="Y660" s="17">
        <v>517.0</v>
      </c>
      <c r="Z660" s="17">
        <v>6.0</v>
      </c>
      <c r="AA660" s="17">
        <v>2.35</v>
      </c>
      <c r="AB660" s="17">
        <v>0.0</v>
      </c>
    </row>
    <row r="661" ht="15.75" customHeight="1">
      <c r="A661" s="17" t="s">
        <v>53</v>
      </c>
      <c r="B661" s="17" t="s">
        <v>716</v>
      </c>
      <c r="C661" s="17">
        <v>86.0</v>
      </c>
      <c r="D661" s="17">
        <v>104.0</v>
      </c>
      <c r="E661" s="17">
        <v>226.0</v>
      </c>
      <c r="F661" s="17">
        <v>577.0</v>
      </c>
      <c r="G661" s="17" t="s">
        <v>3722</v>
      </c>
      <c r="H661" s="17">
        <v>13000.0</v>
      </c>
      <c r="I661" s="17">
        <v>6.9688384E7</v>
      </c>
      <c r="J661" s="17" t="s">
        <v>528</v>
      </c>
      <c r="K661" s="17" t="s">
        <v>990</v>
      </c>
      <c r="L661" s="17" t="s">
        <v>3723</v>
      </c>
      <c r="M661" s="17">
        <v>34473.0</v>
      </c>
      <c r="N661" s="17">
        <v>16452.0</v>
      </c>
      <c r="O661" s="17" t="s">
        <v>3724</v>
      </c>
      <c r="P661" s="17">
        <v>1.0</v>
      </c>
      <c r="Q661" s="17" t="s">
        <v>3725</v>
      </c>
      <c r="R661" s="18" t="s">
        <v>3726</v>
      </c>
      <c r="S661" s="17">
        <v>139.0</v>
      </c>
      <c r="T661" s="17" t="s">
        <v>50</v>
      </c>
      <c r="U661" s="17" t="s">
        <v>51</v>
      </c>
      <c r="V661" s="17" t="s">
        <v>108</v>
      </c>
      <c r="W661" s="17">
        <v>6.0E7</v>
      </c>
      <c r="X661" s="17">
        <v>2000.0</v>
      </c>
      <c r="Y661" s="17">
        <v>718.0</v>
      </c>
      <c r="Z661" s="17">
        <v>6.1</v>
      </c>
      <c r="AA661" s="17">
        <v>1.85</v>
      </c>
      <c r="AB661" s="17">
        <v>0.0</v>
      </c>
    </row>
    <row r="662" ht="15.75" customHeight="1">
      <c r="A662" s="17" t="s">
        <v>53</v>
      </c>
      <c r="B662" s="17" t="s">
        <v>773</v>
      </c>
      <c r="C662" s="17">
        <v>242.0</v>
      </c>
      <c r="D662" s="17">
        <v>129.0</v>
      </c>
      <c r="E662" s="17">
        <v>0.0</v>
      </c>
      <c r="F662" s="17">
        <v>625.0</v>
      </c>
      <c r="G662" s="17" t="s">
        <v>3727</v>
      </c>
      <c r="H662" s="17">
        <v>12000.0</v>
      </c>
      <c r="I662" s="17">
        <v>7.0236496E7</v>
      </c>
      <c r="J662" s="17" t="s">
        <v>2832</v>
      </c>
      <c r="K662" s="17" t="s">
        <v>718</v>
      </c>
      <c r="L662" s="17" t="s">
        <v>3728</v>
      </c>
      <c r="M662" s="17">
        <v>67395.0</v>
      </c>
      <c r="N662" s="17">
        <v>14421.0</v>
      </c>
      <c r="O662" s="17" t="s">
        <v>1801</v>
      </c>
      <c r="P662" s="17">
        <v>0.0</v>
      </c>
      <c r="Q662" s="17" t="s">
        <v>3729</v>
      </c>
      <c r="R662" s="18" t="s">
        <v>3730</v>
      </c>
      <c r="S662" s="17">
        <v>564.0</v>
      </c>
      <c r="T662" s="17" t="s">
        <v>50</v>
      </c>
      <c r="U662" s="17" t="s">
        <v>51</v>
      </c>
      <c r="V662" s="17" t="s">
        <v>52</v>
      </c>
      <c r="W662" s="17">
        <v>6.3E7</v>
      </c>
      <c r="X662" s="17">
        <v>2006.0</v>
      </c>
      <c r="Y662" s="17">
        <v>1000.0</v>
      </c>
      <c r="Z662" s="17">
        <v>6.0</v>
      </c>
      <c r="AA662" s="17">
        <v>1.85</v>
      </c>
      <c r="AB662" s="17">
        <v>0.0</v>
      </c>
    </row>
    <row r="663" ht="15.75" customHeight="1">
      <c r="A663" s="17" t="s">
        <v>53</v>
      </c>
      <c r="B663" s="17" t="s">
        <v>384</v>
      </c>
      <c r="C663" s="17">
        <v>141.0</v>
      </c>
      <c r="D663" s="17">
        <v>117.0</v>
      </c>
      <c r="E663" s="17">
        <v>179.0</v>
      </c>
      <c r="F663" s="17">
        <v>403.0</v>
      </c>
      <c r="G663" s="17" t="s">
        <v>97</v>
      </c>
      <c r="H663" s="17">
        <v>8000.0</v>
      </c>
      <c r="I663" s="17">
        <v>6.369576E7</v>
      </c>
      <c r="J663" s="17" t="s">
        <v>3422</v>
      </c>
      <c r="K663" s="17" t="s">
        <v>1540</v>
      </c>
      <c r="L663" s="17" t="s">
        <v>3731</v>
      </c>
      <c r="M663" s="17">
        <v>61490.0</v>
      </c>
      <c r="N663" s="17">
        <v>12850.0</v>
      </c>
      <c r="O663" s="17" t="s">
        <v>3732</v>
      </c>
      <c r="P663" s="17">
        <v>1.0</v>
      </c>
      <c r="Q663" s="17" t="s">
        <v>3733</v>
      </c>
      <c r="R663" s="18" t="s">
        <v>3734</v>
      </c>
      <c r="S663" s="17">
        <v>264.0</v>
      </c>
      <c r="T663" s="17" t="s">
        <v>50</v>
      </c>
      <c r="U663" s="17" t="s">
        <v>51</v>
      </c>
      <c r="V663" s="17" t="s">
        <v>52</v>
      </c>
      <c r="W663" s="17">
        <v>6.5E7</v>
      </c>
      <c r="X663" s="17">
        <v>2003.0</v>
      </c>
      <c r="Y663" s="17">
        <v>4000.0</v>
      </c>
      <c r="Z663" s="17">
        <v>6.4</v>
      </c>
      <c r="AA663" s="17">
        <v>1.85</v>
      </c>
      <c r="AB663" s="17">
        <v>0.0</v>
      </c>
    </row>
    <row r="664" ht="15.75" customHeight="1">
      <c r="A664" s="17" t="s">
        <v>53</v>
      </c>
      <c r="B664" s="17" t="s">
        <v>3735</v>
      </c>
      <c r="C664" s="17">
        <v>313.0</v>
      </c>
      <c r="D664" s="17">
        <v>99.0</v>
      </c>
      <c r="E664" s="17">
        <v>119.0</v>
      </c>
      <c r="F664" s="17">
        <v>174.0</v>
      </c>
      <c r="G664" s="17" t="s">
        <v>929</v>
      </c>
      <c r="H664" s="17">
        <v>600.0</v>
      </c>
      <c r="I664" s="17">
        <v>5.9617068E7</v>
      </c>
      <c r="J664" s="17" t="s">
        <v>1694</v>
      </c>
      <c r="K664" s="17" t="s">
        <v>2192</v>
      </c>
      <c r="L664" s="17" t="s">
        <v>3736</v>
      </c>
      <c r="M664" s="17">
        <v>213863.0</v>
      </c>
      <c r="N664" s="17">
        <v>1375.0</v>
      </c>
      <c r="O664" s="17" t="s">
        <v>3737</v>
      </c>
      <c r="P664" s="17">
        <v>0.0</v>
      </c>
      <c r="Q664" s="17" t="s">
        <v>3738</v>
      </c>
      <c r="R664" s="18" t="s">
        <v>3739</v>
      </c>
      <c r="S664" s="17">
        <v>310.0</v>
      </c>
      <c r="T664" s="17" t="s">
        <v>50</v>
      </c>
      <c r="U664" s="17" t="s">
        <v>51</v>
      </c>
      <c r="V664" s="17" t="s">
        <v>598</v>
      </c>
      <c r="W664" s="17">
        <v>6.5E7</v>
      </c>
      <c r="X664" s="17">
        <v>2012.0</v>
      </c>
      <c r="Y664" s="17">
        <v>346.0</v>
      </c>
      <c r="Z664" s="17">
        <v>6.4</v>
      </c>
      <c r="AA664" s="17">
        <v>2.35</v>
      </c>
      <c r="AB664" s="17">
        <v>59000.0</v>
      </c>
    </row>
    <row r="665" ht="15.75" customHeight="1">
      <c r="A665" s="17" t="s">
        <v>53</v>
      </c>
      <c r="B665" s="17" t="s">
        <v>3740</v>
      </c>
      <c r="C665" s="17">
        <v>280.0</v>
      </c>
      <c r="D665" s="17">
        <v>159.0</v>
      </c>
      <c r="E665" s="17">
        <v>0.0</v>
      </c>
      <c r="F665" s="17">
        <v>521.0</v>
      </c>
      <c r="G665" s="17" t="s">
        <v>3741</v>
      </c>
      <c r="H665" s="17">
        <v>10000.0</v>
      </c>
      <c r="I665" s="17">
        <v>5.563768E7</v>
      </c>
      <c r="J665" s="17" t="s">
        <v>1937</v>
      </c>
      <c r="K665" s="17" t="s">
        <v>536</v>
      </c>
      <c r="L665" s="17" t="s">
        <v>3742</v>
      </c>
      <c r="M665" s="17">
        <v>227071.0</v>
      </c>
      <c r="N665" s="17">
        <v>11424.0</v>
      </c>
      <c r="O665" s="17" t="s">
        <v>2226</v>
      </c>
      <c r="P665" s="17">
        <v>1.0</v>
      </c>
      <c r="Q665" s="17" t="s">
        <v>3743</v>
      </c>
      <c r="R665" s="18" t="s">
        <v>3744</v>
      </c>
      <c r="S665" s="17">
        <v>1500.0</v>
      </c>
      <c r="T665" s="17" t="s">
        <v>50</v>
      </c>
      <c r="U665" s="17" t="s">
        <v>70</v>
      </c>
      <c r="V665" s="17" t="s">
        <v>598</v>
      </c>
      <c r="W665" s="17">
        <v>6.5E7</v>
      </c>
      <c r="X665" s="17">
        <v>1999.0</v>
      </c>
      <c r="Y665" s="17">
        <v>580.0</v>
      </c>
      <c r="Z665" s="17">
        <v>7.3</v>
      </c>
      <c r="AA665" s="17">
        <v>1.66</v>
      </c>
      <c r="AB665" s="17">
        <v>10000.0</v>
      </c>
    </row>
    <row r="666" ht="15.75" customHeight="1">
      <c r="A666" s="17" t="s">
        <v>53</v>
      </c>
      <c r="B666" s="17" t="s">
        <v>3745</v>
      </c>
      <c r="C666" s="17">
        <v>176.0</v>
      </c>
      <c r="D666" s="17">
        <v>118.0</v>
      </c>
      <c r="E666" s="17">
        <v>87.0</v>
      </c>
      <c r="F666" s="17">
        <v>929.0</v>
      </c>
      <c r="G666" s="17" t="s">
        <v>2742</v>
      </c>
      <c r="H666" s="17">
        <v>2000.0</v>
      </c>
      <c r="I666" s="17">
        <v>8.5911262E7</v>
      </c>
      <c r="J666" s="17" t="s">
        <v>3746</v>
      </c>
      <c r="K666" s="17" t="s">
        <v>3747</v>
      </c>
      <c r="L666" s="17" t="s">
        <v>3748</v>
      </c>
      <c r="M666" s="17">
        <v>24735.0</v>
      </c>
      <c r="N666" s="17">
        <v>4796.0</v>
      </c>
      <c r="O666" s="17" t="s">
        <v>3749</v>
      </c>
      <c r="P666" s="17">
        <v>6.0</v>
      </c>
      <c r="Q666" s="17" t="s">
        <v>3750</v>
      </c>
      <c r="R666" s="18" t="s">
        <v>3751</v>
      </c>
      <c r="S666" s="17">
        <v>213.0</v>
      </c>
      <c r="T666" s="17" t="s">
        <v>50</v>
      </c>
      <c r="U666" s="17" t="s">
        <v>51</v>
      </c>
      <c r="V666" s="17" t="s">
        <v>108</v>
      </c>
      <c r="W666" s="17">
        <v>6.5E7</v>
      </c>
      <c r="X666" s="17">
        <v>2014.0</v>
      </c>
      <c r="Y666" s="17">
        <v>1000.0</v>
      </c>
      <c r="Z666" s="17">
        <v>5.2</v>
      </c>
      <c r="AA666" s="17">
        <v>2.39</v>
      </c>
      <c r="AB666" s="17">
        <v>16000.0</v>
      </c>
    </row>
    <row r="667" ht="15.75" customHeight="1">
      <c r="A667" s="17" t="s">
        <v>53</v>
      </c>
      <c r="B667" s="17" t="s">
        <v>3752</v>
      </c>
      <c r="C667" s="17">
        <v>279.0</v>
      </c>
      <c r="D667" s="17">
        <v>105.0</v>
      </c>
      <c r="E667" s="17">
        <v>43.0</v>
      </c>
      <c r="F667" s="17">
        <v>523.0</v>
      </c>
      <c r="G667" s="17" t="s">
        <v>2126</v>
      </c>
      <c r="H667" s="17">
        <v>10000.0</v>
      </c>
      <c r="I667" s="17">
        <v>5.3846915E7</v>
      </c>
      <c r="J667" s="17" t="s">
        <v>3137</v>
      </c>
      <c r="K667" s="17" t="s">
        <v>179</v>
      </c>
      <c r="L667" s="17" t="s">
        <v>3753</v>
      </c>
      <c r="M667" s="17">
        <v>149337.0</v>
      </c>
      <c r="N667" s="17">
        <v>11943.0</v>
      </c>
      <c r="O667" s="17" t="s">
        <v>3754</v>
      </c>
      <c r="P667" s="17">
        <v>0.0</v>
      </c>
      <c r="Q667" s="17" t="s">
        <v>3755</v>
      </c>
      <c r="R667" s="18" t="s">
        <v>3756</v>
      </c>
      <c r="S667" s="17">
        <v>221.0</v>
      </c>
      <c r="T667" s="17" t="s">
        <v>50</v>
      </c>
      <c r="U667" s="17" t="s">
        <v>51</v>
      </c>
      <c r="V667" s="17" t="s">
        <v>598</v>
      </c>
      <c r="W667" s="17">
        <v>5.01E7</v>
      </c>
      <c r="X667" s="17">
        <v>2015.0</v>
      </c>
      <c r="Y667" s="17">
        <v>806.0</v>
      </c>
      <c r="Z667" s="17">
        <v>6.6</v>
      </c>
      <c r="AA667" s="17">
        <v>1.85</v>
      </c>
      <c r="AB667" s="17">
        <v>23000.0</v>
      </c>
    </row>
    <row r="668" ht="15.75" customHeight="1">
      <c r="A668" s="17" t="s">
        <v>53</v>
      </c>
      <c r="B668" s="17" t="s">
        <v>340</v>
      </c>
      <c r="C668" s="17">
        <v>241.0</v>
      </c>
      <c r="D668" s="17">
        <v>103.0</v>
      </c>
      <c r="E668" s="17">
        <v>368.0</v>
      </c>
      <c r="F668" s="17">
        <v>520.0</v>
      </c>
      <c r="G668" s="17" t="s">
        <v>3757</v>
      </c>
      <c r="H668" s="17">
        <v>27000.0</v>
      </c>
      <c r="I668" s="17">
        <v>5.4758461E7</v>
      </c>
      <c r="J668" s="17" t="s">
        <v>1436</v>
      </c>
      <c r="K668" s="17" t="s">
        <v>74</v>
      </c>
      <c r="L668" s="17" t="s">
        <v>3758</v>
      </c>
      <c r="M668" s="17">
        <v>147641.0</v>
      </c>
      <c r="N668" s="17">
        <v>29808.0</v>
      </c>
      <c r="O668" s="17" t="s">
        <v>3759</v>
      </c>
      <c r="P668" s="17">
        <v>3.0</v>
      </c>
      <c r="Q668" s="17" t="s">
        <v>3760</v>
      </c>
      <c r="R668" s="18" t="s">
        <v>3761</v>
      </c>
      <c r="S668" s="17">
        <v>238.0</v>
      </c>
      <c r="T668" s="17" t="s">
        <v>50</v>
      </c>
      <c r="U668" s="17" t="s">
        <v>51</v>
      </c>
      <c r="V668" s="17" t="s">
        <v>52</v>
      </c>
      <c r="W668" s="17">
        <v>6.5E7</v>
      </c>
      <c r="X668" s="17">
        <v>2012.0</v>
      </c>
      <c r="Y668" s="17">
        <v>1000.0</v>
      </c>
      <c r="Z668" s="17">
        <v>6.3</v>
      </c>
      <c r="AA668" s="17">
        <v>2.35</v>
      </c>
      <c r="AB668" s="17">
        <v>18000.0</v>
      </c>
    </row>
    <row r="669" ht="15.75" customHeight="1">
      <c r="A669" s="17" t="s">
        <v>53</v>
      </c>
      <c r="B669" s="17" t="s">
        <v>3762</v>
      </c>
      <c r="C669" s="17">
        <v>185.0</v>
      </c>
      <c r="D669" s="17">
        <v>122.0</v>
      </c>
      <c r="E669" s="17">
        <v>687.0</v>
      </c>
      <c r="F669" s="17">
        <v>957.0</v>
      </c>
      <c r="G669" s="17" t="s">
        <v>3763</v>
      </c>
      <c r="H669" s="17">
        <v>16000.0</v>
      </c>
      <c r="I669" s="17">
        <v>5.2397389E7</v>
      </c>
      <c r="J669" s="17" t="s">
        <v>3764</v>
      </c>
      <c r="K669" s="17" t="s">
        <v>328</v>
      </c>
      <c r="L669" s="17" t="s">
        <v>3765</v>
      </c>
      <c r="M669" s="17">
        <v>132954.0</v>
      </c>
      <c r="N669" s="17">
        <v>19764.0</v>
      </c>
      <c r="O669" s="17" t="s">
        <v>1023</v>
      </c>
      <c r="P669" s="17">
        <v>0.0</v>
      </c>
      <c r="Q669" s="17" t="s">
        <v>3766</v>
      </c>
      <c r="R669" s="18" t="s">
        <v>3767</v>
      </c>
      <c r="S669" s="17">
        <v>514.0</v>
      </c>
      <c r="T669" s="17" t="s">
        <v>50</v>
      </c>
      <c r="U669" s="17" t="s">
        <v>51</v>
      </c>
      <c r="V669" s="17" t="s">
        <v>598</v>
      </c>
      <c r="W669" s="17">
        <v>6.5E7</v>
      </c>
      <c r="X669" s="17">
        <v>2004.0</v>
      </c>
      <c r="Y669" s="17">
        <v>1000.0</v>
      </c>
      <c r="Z669" s="17">
        <v>5.9</v>
      </c>
      <c r="AA669" s="17">
        <v>2.35</v>
      </c>
      <c r="AB669" s="17">
        <v>0.0</v>
      </c>
    </row>
    <row r="670" ht="15.75" customHeight="1">
      <c r="A670" s="17" t="s">
        <v>53</v>
      </c>
      <c r="B670" s="17" t="s">
        <v>2290</v>
      </c>
      <c r="C670" s="17">
        <v>97.0</v>
      </c>
      <c r="D670" s="17">
        <v>114.0</v>
      </c>
      <c r="E670" s="17">
        <v>468.0</v>
      </c>
      <c r="F670" s="17">
        <v>919.0</v>
      </c>
      <c r="G670" s="17" t="s">
        <v>3768</v>
      </c>
      <c r="H670" s="17">
        <v>1000.0</v>
      </c>
      <c r="I670" s="17" t="s">
        <v>41</v>
      </c>
      <c r="J670" s="17" t="s">
        <v>1480</v>
      </c>
      <c r="K670" s="17" t="s">
        <v>3769</v>
      </c>
      <c r="L670" s="17" t="s">
        <v>3770</v>
      </c>
      <c r="M670" s="17">
        <v>41776.0</v>
      </c>
      <c r="N670" s="17">
        <v>3860.0</v>
      </c>
      <c r="O670" s="17" t="s">
        <v>2291</v>
      </c>
      <c r="P670" s="17">
        <v>0.0</v>
      </c>
      <c r="Q670" s="17" t="s">
        <v>3771</v>
      </c>
      <c r="R670" s="18" t="s">
        <v>3772</v>
      </c>
      <c r="S670" s="17">
        <v>383.0</v>
      </c>
      <c r="T670" s="17" t="s">
        <v>50</v>
      </c>
      <c r="U670" s="17" t="s">
        <v>51</v>
      </c>
      <c r="V670" s="17" t="s">
        <v>52</v>
      </c>
      <c r="W670" s="17">
        <v>1.69E7</v>
      </c>
      <c r="X670" s="17">
        <v>1984.0</v>
      </c>
      <c r="Y670" s="17">
        <v>1000.0</v>
      </c>
      <c r="Z670" s="17">
        <v>6.4</v>
      </c>
      <c r="AA670" s="17">
        <v>1.85</v>
      </c>
      <c r="AB670" s="17">
        <v>0.0</v>
      </c>
    </row>
    <row r="671" ht="15.75" customHeight="1">
      <c r="A671" s="17" t="s">
        <v>53</v>
      </c>
      <c r="B671" s="17" t="s">
        <v>3079</v>
      </c>
      <c r="C671" s="17">
        <v>117.0</v>
      </c>
      <c r="D671" s="17">
        <v>143.0</v>
      </c>
      <c r="E671" s="17">
        <v>0.0</v>
      </c>
      <c r="F671" s="17">
        <v>210.0</v>
      </c>
      <c r="G671" s="17" t="s">
        <v>3773</v>
      </c>
      <c r="H671" s="17">
        <v>509.0</v>
      </c>
      <c r="I671" s="17">
        <v>3.8966057E7</v>
      </c>
      <c r="J671" s="17" t="s">
        <v>2540</v>
      </c>
      <c r="K671" s="17" t="s">
        <v>3774</v>
      </c>
      <c r="L671" s="17" t="s">
        <v>3775</v>
      </c>
      <c r="M671" s="17">
        <v>23940.0</v>
      </c>
      <c r="N671" s="17">
        <v>1409.0</v>
      </c>
      <c r="O671" s="17" t="s">
        <v>3776</v>
      </c>
      <c r="P671" s="17">
        <v>0.0</v>
      </c>
      <c r="Q671" s="17" t="s">
        <v>3777</v>
      </c>
      <c r="R671" s="18" t="s">
        <v>3778</v>
      </c>
      <c r="S671" s="17">
        <v>157.0</v>
      </c>
      <c r="T671" s="17" t="s">
        <v>50</v>
      </c>
      <c r="U671" s="17" t="s">
        <v>1478</v>
      </c>
      <c r="V671" s="17" t="s">
        <v>598</v>
      </c>
      <c r="W671" s="17">
        <v>6.5E7</v>
      </c>
      <c r="X671" s="17">
        <v>1998.0</v>
      </c>
      <c r="Y671" s="17">
        <v>317.0</v>
      </c>
      <c r="Z671" s="17">
        <v>6.7</v>
      </c>
      <c r="AA671" s="17">
        <v>2.35</v>
      </c>
      <c r="AB671" s="17">
        <v>688.0</v>
      </c>
    </row>
    <row r="672" ht="15.75" customHeight="1">
      <c r="A672" s="17" t="s">
        <v>53</v>
      </c>
      <c r="B672" s="17" t="s">
        <v>2344</v>
      </c>
      <c r="C672" s="17">
        <v>239.0</v>
      </c>
      <c r="D672" s="17">
        <v>96.0</v>
      </c>
      <c r="E672" s="17">
        <v>545.0</v>
      </c>
      <c r="F672" s="17">
        <v>974.0</v>
      </c>
      <c r="G672" s="17" t="s">
        <v>2828</v>
      </c>
      <c r="H672" s="17">
        <v>14000.0</v>
      </c>
      <c r="I672" s="17">
        <v>4.2345531E7</v>
      </c>
      <c r="J672" s="17" t="s">
        <v>2221</v>
      </c>
      <c r="K672" s="17" t="s">
        <v>1985</v>
      </c>
      <c r="L672" s="17" t="s">
        <v>3779</v>
      </c>
      <c r="M672" s="17">
        <v>104831.0</v>
      </c>
      <c r="N672" s="17">
        <v>17913.0</v>
      </c>
      <c r="O672" s="17" t="s">
        <v>299</v>
      </c>
      <c r="P672" s="17">
        <v>0.0</v>
      </c>
      <c r="Q672" s="17" t="s">
        <v>3780</v>
      </c>
      <c r="R672" s="18" t="s">
        <v>3781</v>
      </c>
      <c r="S672" s="17">
        <v>423.0</v>
      </c>
      <c r="T672" s="17" t="s">
        <v>50</v>
      </c>
      <c r="U672" s="17" t="s">
        <v>780</v>
      </c>
      <c r="V672" s="17" t="s">
        <v>598</v>
      </c>
      <c r="W672" s="17">
        <v>6.5E7</v>
      </c>
      <c r="X672" s="17">
        <v>2012.0</v>
      </c>
      <c r="Y672" s="17">
        <v>1000.0</v>
      </c>
      <c r="Z672" s="17">
        <v>5.4</v>
      </c>
      <c r="AA672" s="17">
        <v>2.35</v>
      </c>
      <c r="AB672" s="17">
        <v>32000.0</v>
      </c>
    </row>
    <row r="673" ht="15.75" customHeight="1">
      <c r="A673" s="17" t="s">
        <v>53</v>
      </c>
      <c r="B673" s="17" t="s">
        <v>2344</v>
      </c>
      <c r="C673" s="17">
        <v>230.0</v>
      </c>
      <c r="D673" s="17">
        <v>111.0</v>
      </c>
      <c r="E673" s="17">
        <v>545.0</v>
      </c>
      <c r="F673" s="17">
        <v>805.0</v>
      </c>
      <c r="G673" s="17" t="s">
        <v>2985</v>
      </c>
      <c r="H673" s="17">
        <v>26000.0</v>
      </c>
      <c r="I673" s="17">
        <v>3.606491E7</v>
      </c>
      <c r="J673" s="17" t="s">
        <v>2826</v>
      </c>
      <c r="K673" s="17" t="s">
        <v>348</v>
      </c>
      <c r="L673" s="17" t="s">
        <v>3782</v>
      </c>
      <c r="M673" s="17">
        <v>166610.0</v>
      </c>
      <c r="N673" s="17">
        <v>28643.0</v>
      </c>
      <c r="O673" s="17" t="s">
        <v>2331</v>
      </c>
      <c r="P673" s="17">
        <v>4.0</v>
      </c>
      <c r="Q673" s="17" t="s">
        <v>3783</v>
      </c>
      <c r="R673" s="18" t="s">
        <v>3784</v>
      </c>
      <c r="S673" s="17">
        <v>211.0</v>
      </c>
      <c r="T673" s="17" t="s">
        <v>50</v>
      </c>
      <c r="U673" s="17" t="s">
        <v>51</v>
      </c>
      <c r="V673" s="17" t="s">
        <v>598</v>
      </c>
      <c r="W673" s="17">
        <v>4.5E7</v>
      </c>
      <c r="X673" s="17">
        <v>2008.0</v>
      </c>
      <c r="Y673" s="17">
        <v>872.0</v>
      </c>
      <c r="Z673" s="17">
        <v>6.4</v>
      </c>
      <c r="AA673" s="17">
        <v>2.35</v>
      </c>
      <c r="AB673" s="17">
        <v>0.0</v>
      </c>
    </row>
    <row r="674" ht="15.75" customHeight="1">
      <c r="A674" s="17" t="s">
        <v>53</v>
      </c>
      <c r="B674" s="17" t="s">
        <v>2079</v>
      </c>
      <c r="C674" s="17">
        <v>94.0</v>
      </c>
      <c r="D674" s="17">
        <v>121.0</v>
      </c>
      <c r="E674" s="17">
        <v>212.0</v>
      </c>
      <c r="F674" s="17">
        <v>263.0</v>
      </c>
      <c r="G674" s="17" t="s">
        <v>3785</v>
      </c>
      <c r="H674" s="17">
        <v>394.0</v>
      </c>
      <c r="I674" s="17">
        <v>3.3328051E7</v>
      </c>
      <c r="J674" s="17" t="s">
        <v>1133</v>
      </c>
      <c r="K674" s="17" t="s">
        <v>3786</v>
      </c>
      <c r="L674" s="17" t="s">
        <v>3787</v>
      </c>
      <c r="M674" s="17">
        <v>60508.0</v>
      </c>
      <c r="N674" s="17">
        <v>1531.0</v>
      </c>
      <c r="O674" s="17" t="s">
        <v>3788</v>
      </c>
      <c r="P674" s="17">
        <v>2.0</v>
      </c>
      <c r="Q674" s="17" t="s">
        <v>3789</v>
      </c>
      <c r="R674" s="18" t="s">
        <v>3790</v>
      </c>
      <c r="S674" s="17">
        <v>285.0</v>
      </c>
      <c r="T674" s="17" t="s">
        <v>50</v>
      </c>
      <c r="U674" s="17" t="s">
        <v>51</v>
      </c>
      <c r="V674" s="17" t="s">
        <v>598</v>
      </c>
      <c r="W674" s="17">
        <v>6.5E7</v>
      </c>
      <c r="X674" s="17">
        <v>1996.0</v>
      </c>
      <c r="Y674" s="17">
        <v>380.0</v>
      </c>
      <c r="Z674" s="17">
        <v>6.7</v>
      </c>
      <c r="AA674" s="17">
        <v>2.35</v>
      </c>
      <c r="AB674" s="17">
        <v>4000.0</v>
      </c>
    </row>
    <row r="675" ht="15.75" customHeight="1">
      <c r="A675" s="17" t="s">
        <v>53</v>
      </c>
      <c r="B675" s="17" t="s">
        <v>3791</v>
      </c>
      <c r="C675" s="17">
        <v>134.0</v>
      </c>
      <c r="D675" s="17">
        <v>135.0</v>
      </c>
      <c r="E675" s="17">
        <v>138.0</v>
      </c>
      <c r="F675" s="17">
        <v>184.0</v>
      </c>
      <c r="G675" s="17" t="s">
        <v>2249</v>
      </c>
      <c r="H675" s="17">
        <v>324.0</v>
      </c>
      <c r="I675" s="17">
        <v>3.2598931E7</v>
      </c>
      <c r="J675" s="17" t="s">
        <v>936</v>
      </c>
      <c r="K675" s="17" t="s">
        <v>3792</v>
      </c>
      <c r="L675" s="17" t="s">
        <v>3793</v>
      </c>
      <c r="M675" s="17">
        <v>49300.0</v>
      </c>
      <c r="N675" s="17">
        <v>1013.0</v>
      </c>
      <c r="O675" s="17" t="s">
        <v>3794</v>
      </c>
      <c r="P675" s="17">
        <v>1.0</v>
      </c>
      <c r="Q675" s="17" t="s">
        <v>3795</v>
      </c>
      <c r="R675" s="18" t="s">
        <v>3796</v>
      </c>
      <c r="S675" s="17">
        <v>265.0</v>
      </c>
      <c r="T675" s="17" t="s">
        <v>50</v>
      </c>
      <c r="U675" s="17" t="s">
        <v>51</v>
      </c>
      <c r="V675" s="17" t="s">
        <v>598</v>
      </c>
      <c r="W675" s="17">
        <v>6.5E7</v>
      </c>
      <c r="X675" s="17">
        <v>2000.0</v>
      </c>
      <c r="Y675" s="17">
        <v>192.0</v>
      </c>
      <c r="Z675" s="17">
        <v>6.2</v>
      </c>
      <c r="AA675" s="17">
        <v>2.35</v>
      </c>
      <c r="AB675" s="17">
        <v>892.0</v>
      </c>
    </row>
    <row r="676" ht="15.75" customHeight="1">
      <c r="A676" s="17" t="s">
        <v>53</v>
      </c>
      <c r="B676" s="17" t="s">
        <v>263</v>
      </c>
      <c r="C676" s="17">
        <v>136.0</v>
      </c>
      <c r="D676" s="17">
        <v>101.0</v>
      </c>
      <c r="E676" s="17">
        <v>4000.0</v>
      </c>
      <c r="F676" s="17">
        <v>539.0</v>
      </c>
      <c r="G676" s="17" t="s">
        <v>713</v>
      </c>
      <c r="H676" s="17">
        <v>17000.0</v>
      </c>
      <c r="I676" s="17">
        <v>2.804554E7</v>
      </c>
      <c r="J676" s="17" t="s">
        <v>178</v>
      </c>
      <c r="K676" s="17" t="s">
        <v>570</v>
      </c>
      <c r="L676" s="17" t="s">
        <v>3797</v>
      </c>
      <c r="M676" s="17">
        <v>67707.0</v>
      </c>
      <c r="N676" s="17">
        <v>32232.0</v>
      </c>
      <c r="O676" s="17" t="s">
        <v>3798</v>
      </c>
      <c r="P676" s="17">
        <v>0.0</v>
      </c>
      <c r="Q676" s="17" t="s">
        <v>3799</v>
      </c>
      <c r="R676" s="18" t="s">
        <v>3800</v>
      </c>
      <c r="S676" s="17">
        <v>202.0</v>
      </c>
      <c r="T676" s="17" t="s">
        <v>50</v>
      </c>
      <c r="U676" s="17" t="s">
        <v>51</v>
      </c>
      <c r="V676" s="17" t="s">
        <v>108</v>
      </c>
      <c r="W676" s="17">
        <v>6.5E7</v>
      </c>
      <c r="X676" s="17">
        <v>2005.0</v>
      </c>
      <c r="Y676" s="17">
        <v>14000.0</v>
      </c>
      <c r="Z676" s="17">
        <v>6.1</v>
      </c>
      <c r="AA676" s="17">
        <v>1.85</v>
      </c>
      <c r="AB676" s="17">
        <v>0.0</v>
      </c>
    </row>
    <row r="677" ht="15.75" customHeight="1">
      <c r="A677" s="17" t="s">
        <v>53</v>
      </c>
      <c r="B677" s="17" t="s">
        <v>698</v>
      </c>
      <c r="C677" s="17">
        <v>315.0</v>
      </c>
      <c r="D677" s="17">
        <v>151.0</v>
      </c>
      <c r="E677" s="17">
        <v>21000.0</v>
      </c>
      <c r="F677" s="17">
        <v>637.0</v>
      </c>
      <c r="G677" s="17" t="s">
        <v>3801</v>
      </c>
      <c r="H677" s="17">
        <v>11000.0</v>
      </c>
      <c r="I677" s="17">
        <v>3.7023395E7</v>
      </c>
      <c r="J677" s="17" t="s">
        <v>3422</v>
      </c>
      <c r="K677" s="17" t="s">
        <v>353</v>
      </c>
      <c r="L677" s="17" t="s">
        <v>3802</v>
      </c>
      <c r="M677" s="17">
        <v>1347461.0</v>
      </c>
      <c r="N677" s="17">
        <v>13209.0</v>
      </c>
      <c r="O677" s="17" t="s">
        <v>3803</v>
      </c>
      <c r="P677" s="17">
        <v>2.0</v>
      </c>
      <c r="Q677" s="17" t="s">
        <v>3804</v>
      </c>
      <c r="R677" s="18" t="s">
        <v>3805</v>
      </c>
      <c r="S677" s="17">
        <v>2968.0</v>
      </c>
      <c r="T677" s="17" t="s">
        <v>50</v>
      </c>
      <c r="U677" s="17" t="s">
        <v>51</v>
      </c>
      <c r="V677" s="17" t="s">
        <v>598</v>
      </c>
      <c r="W677" s="17">
        <v>6.3E7</v>
      </c>
      <c r="X677" s="17">
        <v>1999.0</v>
      </c>
      <c r="Y677" s="17">
        <v>783.0</v>
      </c>
      <c r="Z677" s="17">
        <v>8.8</v>
      </c>
      <c r="AA677" s="17">
        <v>2.35</v>
      </c>
      <c r="AB677" s="17">
        <v>48000.0</v>
      </c>
    </row>
    <row r="678" ht="15.75" customHeight="1">
      <c r="A678" s="17" t="s">
        <v>53</v>
      </c>
      <c r="B678" s="17" t="s">
        <v>340</v>
      </c>
      <c r="C678" s="17">
        <v>96.0</v>
      </c>
      <c r="D678" s="17">
        <v>131.0</v>
      </c>
      <c r="E678" s="17">
        <v>368.0</v>
      </c>
      <c r="F678" s="17">
        <v>383.0</v>
      </c>
      <c r="G678" s="17" t="s">
        <v>3806</v>
      </c>
      <c r="H678" s="17">
        <v>11000.0</v>
      </c>
      <c r="I678" s="17">
        <v>4.3532294E7</v>
      </c>
      <c r="J678" s="17" t="s">
        <v>3807</v>
      </c>
      <c r="K678" s="17" t="s">
        <v>673</v>
      </c>
      <c r="L678" s="17" t="s">
        <v>3808</v>
      </c>
      <c r="M678" s="17">
        <v>46951.0</v>
      </c>
      <c r="N678" s="17">
        <v>12088.0</v>
      </c>
      <c r="O678" s="17" t="s">
        <v>3260</v>
      </c>
      <c r="P678" s="17">
        <v>0.0</v>
      </c>
      <c r="Q678" s="17" t="s">
        <v>3809</v>
      </c>
      <c r="R678" s="18" t="s">
        <v>3810</v>
      </c>
      <c r="S678" s="17">
        <v>175.0</v>
      </c>
      <c r="T678" s="17" t="s">
        <v>50</v>
      </c>
      <c r="U678" s="17" t="s">
        <v>51</v>
      </c>
      <c r="V678" s="17" t="s">
        <v>108</v>
      </c>
      <c r="W678" s="17">
        <v>6.5E7</v>
      </c>
      <c r="X678" s="17">
        <v>2006.0</v>
      </c>
      <c r="Y678" s="17">
        <v>529.0</v>
      </c>
      <c r="Z678" s="17">
        <v>7.1</v>
      </c>
      <c r="AA678" s="17">
        <v>2.35</v>
      </c>
      <c r="AB678" s="17">
        <v>0.0</v>
      </c>
    </row>
    <row r="679" ht="15.75" customHeight="1">
      <c r="A679" s="17" t="s">
        <v>53</v>
      </c>
      <c r="B679" s="17" t="s">
        <v>41</v>
      </c>
      <c r="C679" s="17">
        <v>14.0</v>
      </c>
      <c r="D679" s="17">
        <v>60.0</v>
      </c>
      <c r="E679" s="17" t="s">
        <v>41</v>
      </c>
      <c r="F679" s="17">
        <v>575.0</v>
      </c>
      <c r="G679" s="17" t="s">
        <v>189</v>
      </c>
      <c r="H679" s="17">
        <v>1000.0</v>
      </c>
      <c r="I679" s="17" t="s">
        <v>41</v>
      </c>
      <c r="J679" s="17" t="s">
        <v>3095</v>
      </c>
      <c r="K679" s="17" t="s">
        <v>699</v>
      </c>
      <c r="L679" s="17" t="s">
        <v>3811</v>
      </c>
      <c r="M679" s="17">
        <v>8739.0</v>
      </c>
      <c r="N679" s="17">
        <v>3537.0</v>
      </c>
      <c r="O679" s="17" t="s">
        <v>3812</v>
      </c>
      <c r="P679" s="17">
        <v>0.0</v>
      </c>
      <c r="Q679" s="17" t="s">
        <v>3813</v>
      </c>
      <c r="R679" s="18" t="s">
        <v>3814</v>
      </c>
      <c r="S679" s="17">
        <v>28.0</v>
      </c>
      <c r="T679" s="17" t="s">
        <v>50</v>
      </c>
      <c r="U679" s="17" t="s">
        <v>70</v>
      </c>
      <c r="V679" s="17" t="s">
        <v>41</v>
      </c>
      <c r="W679" s="17" t="s">
        <v>41</v>
      </c>
      <c r="X679" s="17" t="s">
        <v>41</v>
      </c>
      <c r="Y679" s="17">
        <v>773.0</v>
      </c>
      <c r="Z679" s="17">
        <v>8.1</v>
      </c>
      <c r="AA679" s="17" t="s">
        <v>41</v>
      </c>
      <c r="AB679" s="17">
        <v>0.0</v>
      </c>
    </row>
    <row r="680" ht="15.75" customHeight="1">
      <c r="A680" s="17" t="s">
        <v>53</v>
      </c>
      <c r="B680" s="17" t="s">
        <v>3815</v>
      </c>
      <c r="C680" s="17">
        <v>60.0</v>
      </c>
      <c r="D680" s="17">
        <v>100.0</v>
      </c>
      <c r="E680" s="17">
        <v>36.0</v>
      </c>
      <c r="F680" s="17">
        <v>554.0</v>
      </c>
      <c r="G680" s="17" t="s">
        <v>1454</v>
      </c>
      <c r="H680" s="17">
        <v>13000.0</v>
      </c>
      <c r="I680" s="17">
        <v>1.721808E7</v>
      </c>
      <c r="J680" s="17" t="s">
        <v>1641</v>
      </c>
      <c r="K680" s="17" t="s">
        <v>990</v>
      </c>
      <c r="L680" s="17" t="s">
        <v>3816</v>
      </c>
      <c r="M680" s="17">
        <v>43376.0</v>
      </c>
      <c r="N680" s="17">
        <v>15944.0</v>
      </c>
      <c r="O680" s="17" t="s">
        <v>2306</v>
      </c>
      <c r="P680" s="17">
        <v>0.0</v>
      </c>
      <c r="Q680" s="17" t="s">
        <v>3817</v>
      </c>
      <c r="R680" s="18" t="s">
        <v>3818</v>
      </c>
      <c r="S680" s="17">
        <v>249.0</v>
      </c>
      <c r="T680" s="17" t="s">
        <v>50</v>
      </c>
      <c r="U680" s="17" t="s">
        <v>51</v>
      </c>
      <c r="V680" s="17" t="s">
        <v>598</v>
      </c>
      <c r="W680" s="17">
        <v>7.0E7</v>
      </c>
      <c r="X680" s="17">
        <v>1991.0</v>
      </c>
      <c r="Y680" s="17">
        <v>773.0</v>
      </c>
      <c r="Z680" s="17">
        <v>5.7</v>
      </c>
      <c r="AA680" s="17">
        <v>1.85</v>
      </c>
      <c r="AB680" s="17">
        <v>0.0</v>
      </c>
    </row>
    <row r="681" ht="15.75" customHeight="1">
      <c r="A681" s="17" t="s">
        <v>53</v>
      </c>
      <c r="B681" s="17" t="s">
        <v>3681</v>
      </c>
      <c r="C681" s="17">
        <v>60.0</v>
      </c>
      <c r="D681" s="17">
        <v>105.0</v>
      </c>
      <c r="E681" s="17">
        <v>0.0</v>
      </c>
      <c r="F681" s="17">
        <v>506.0</v>
      </c>
      <c r="G681" s="17" t="s">
        <v>3819</v>
      </c>
      <c r="H681" s="17">
        <v>975.0</v>
      </c>
      <c r="I681" s="17">
        <v>1.0014234E7</v>
      </c>
      <c r="J681" s="17" t="s">
        <v>1022</v>
      </c>
      <c r="K681" s="17" t="s">
        <v>2536</v>
      </c>
      <c r="L681" s="17" t="s">
        <v>3820</v>
      </c>
      <c r="M681" s="17">
        <v>8560.0</v>
      </c>
      <c r="N681" s="17">
        <v>3580.0</v>
      </c>
      <c r="O681" s="17" t="s">
        <v>2998</v>
      </c>
      <c r="P681" s="17">
        <v>1.0</v>
      </c>
      <c r="Q681" s="17" t="s">
        <v>3821</v>
      </c>
      <c r="R681" s="18" t="s">
        <v>3822</v>
      </c>
      <c r="S681" s="17">
        <v>69.0</v>
      </c>
      <c r="T681" s="17" t="s">
        <v>50</v>
      </c>
      <c r="U681" s="17" t="s">
        <v>1478</v>
      </c>
      <c r="V681" s="17" t="s">
        <v>598</v>
      </c>
      <c r="W681" s="17">
        <v>6.5E7</v>
      </c>
      <c r="X681" s="17">
        <v>2000.0</v>
      </c>
      <c r="Y681" s="17">
        <v>909.0</v>
      </c>
      <c r="Z681" s="17">
        <v>5.0</v>
      </c>
      <c r="AA681" s="17">
        <v>1.85</v>
      </c>
      <c r="AB681" s="17">
        <v>177.0</v>
      </c>
    </row>
    <row r="682" ht="15.75" customHeight="1">
      <c r="A682" s="17" t="s">
        <v>53</v>
      </c>
      <c r="B682" s="17" t="s">
        <v>3823</v>
      </c>
      <c r="C682" s="17">
        <v>308.0</v>
      </c>
      <c r="D682" s="17">
        <v>92.0</v>
      </c>
      <c r="E682" s="17">
        <v>72.0</v>
      </c>
      <c r="F682" s="17">
        <v>568.0</v>
      </c>
      <c r="G682" s="17" t="s">
        <v>3824</v>
      </c>
      <c r="H682" s="17">
        <v>623.0</v>
      </c>
      <c r="I682" s="17">
        <v>1.9059018E7</v>
      </c>
      <c r="J682" s="17" t="s">
        <v>3825</v>
      </c>
      <c r="K682" s="17" t="s">
        <v>3826</v>
      </c>
      <c r="L682" s="17" t="s">
        <v>3827</v>
      </c>
      <c r="M682" s="17">
        <v>65709.0</v>
      </c>
      <c r="N682" s="17">
        <v>3165.0</v>
      </c>
      <c r="O682" s="17" t="s">
        <v>2109</v>
      </c>
      <c r="P682" s="17">
        <v>0.0</v>
      </c>
      <c r="Q682" s="17" t="s">
        <v>3828</v>
      </c>
      <c r="R682" s="18" t="s">
        <v>3829</v>
      </c>
      <c r="S682" s="17">
        <v>194.0</v>
      </c>
      <c r="T682" s="17" t="s">
        <v>50</v>
      </c>
      <c r="U682" s="17" t="s">
        <v>383</v>
      </c>
      <c r="V682" s="17" t="s">
        <v>52</v>
      </c>
      <c r="W682" s="17">
        <v>6.5E7</v>
      </c>
      <c r="X682" s="17">
        <v>2014.0</v>
      </c>
      <c r="Y682" s="17">
        <v>593.0</v>
      </c>
      <c r="Z682" s="17">
        <v>5.1</v>
      </c>
      <c r="AA682" s="17">
        <v>2.35</v>
      </c>
      <c r="AB682" s="17">
        <v>15000.0</v>
      </c>
    </row>
    <row r="683" ht="15.75" customHeight="1">
      <c r="A683" s="17" t="s">
        <v>53</v>
      </c>
      <c r="B683" s="17" t="s">
        <v>3830</v>
      </c>
      <c r="C683" s="17">
        <v>127.0</v>
      </c>
      <c r="D683" s="17">
        <v>130.0</v>
      </c>
      <c r="E683" s="17">
        <v>2000.0</v>
      </c>
      <c r="F683" s="17">
        <v>25.0</v>
      </c>
      <c r="G683" s="17" t="s">
        <v>3831</v>
      </c>
      <c r="H683" s="17">
        <v>268.0</v>
      </c>
      <c r="I683" s="17">
        <v>1987287.0</v>
      </c>
      <c r="J683" s="17" t="s">
        <v>1948</v>
      </c>
      <c r="K683" s="17" t="s">
        <v>3832</v>
      </c>
      <c r="L683" s="17" t="s">
        <v>3833</v>
      </c>
      <c r="M683" s="17">
        <v>25474.0</v>
      </c>
      <c r="N683" s="17">
        <v>450.0</v>
      </c>
      <c r="O683" s="17" t="s">
        <v>3834</v>
      </c>
      <c r="P683" s="17">
        <v>0.0</v>
      </c>
      <c r="Q683" s="17" t="s">
        <v>3835</v>
      </c>
      <c r="R683" s="18" t="s">
        <v>3836</v>
      </c>
      <c r="S683" s="17">
        <v>138.0</v>
      </c>
      <c r="T683" s="17" t="s">
        <v>50</v>
      </c>
      <c r="U683" s="17" t="s">
        <v>70</v>
      </c>
      <c r="V683" s="17" t="s">
        <v>52</v>
      </c>
      <c r="W683" s="17">
        <v>5.0E7</v>
      </c>
      <c r="X683" s="17">
        <v>2005.0</v>
      </c>
      <c r="Y683" s="17">
        <v>85.0</v>
      </c>
      <c r="Z683" s="17">
        <v>6.9</v>
      </c>
      <c r="AA683" s="17">
        <v>2.35</v>
      </c>
      <c r="AB683" s="17">
        <v>0.0</v>
      </c>
    </row>
    <row r="684" ht="15.75" customHeight="1">
      <c r="A684" s="17" t="s">
        <v>53</v>
      </c>
      <c r="B684" s="17" t="s">
        <v>3626</v>
      </c>
      <c r="C684" s="17">
        <v>196.0</v>
      </c>
      <c r="D684" s="17">
        <v>100.0</v>
      </c>
      <c r="E684" s="17">
        <v>38.0</v>
      </c>
      <c r="F684" s="17">
        <v>1000.0</v>
      </c>
      <c r="G684" s="17" t="s">
        <v>600</v>
      </c>
      <c r="H684" s="17">
        <v>3000.0</v>
      </c>
      <c r="I684" s="17">
        <v>2.4407944E7</v>
      </c>
      <c r="J684" s="17" t="s">
        <v>3016</v>
      </c>
      <c r="K684" s="17" t="s">
        <v>763</v>
      </c>
      <c r="L684" s="17" t="s">
        <v>3837</v>
      </c>
      <c r="M684" s="17">
        <v>71202.0</v>
      </c>
      <c r="N684" s="17">
        <v>7048.0</v>
      </c>
      <c r="O684" s="17" t="s">
        <v>2154</v>
      </c>
      <c r="P684" s="17">
        <v>0.0</v>
      </c>
      <c r="Q684" s="17" t="s">
        <v>3838</v>
      </c>
      <c r="R684" s="18" t="s">
        <v>3839</v>
      </c>
      <c r="S684" s="17">
        <v>380.0</v>
      </c>
      <c r="T684" s="17" t="s">
        <v>50</v>
      </c>
      <c r="U684" s="17" t="s">
        <v>281</v>
      </c>
      <c r="V684" s="17" t="s">
        <v>52</v>
      </c>
      <c r="W684" s="17">
        <v>4.3E7</v>
      </c>
      <c r="X684" s="17">
        <v>2005.0</v>
      </c>
      <c r="Y684" s="17">
        <v>1000.0</v>
      </c>
      <c r="Z684" s="17">
        <v>4.8</v>
      </c>
      <c r="AA684" s="17">
        <v>2.35</v>
      </c>
      <c r="AB684" s="17">
        <v>0.0</v>
      </c>
    </row>
    <row r="685" ht="15.75" customHeight="1">
      <c r="A685" s="17" t="s">
        <v>760</v>
      </c>
      <c r="B685" s="17" t="s">
        <v>3840</v>
      </c>
      <c r="C685" s="17">
        <v>339.0</v>
      </c>
      <c r="D685" s="17">
        <v>102.0</v>
      </c>
      <c r="E685" s="17">
        <v>436.0</v>
      </c>
      <c r="F685" s="17">
        <v>6000.0</v>
      </c>
      <c r="G685" s="17" t="s">
        <v>990</v>
      </c>
      <c r="H685" s="17">
        <v>23000.0</v>
      </c>
      <c r="I685" s="17">
        <v>1.3750556E7</v>
      </c>
      <c r="J685" s="17" t="s">
        <v>347</v>
      </c>
      <c r="K685" s="17" t="s">
        <v>76</v>
      </c>
      <c r="L685" s="17" t="s">
        <v>3841</v>
      </c>
      <c r="M685" s="17">
        <v>111102.0</v>
      </c>
      <c r="N685" s="17">
        <v>49433.0</v>
      </c>
      <c r="O685" s="17" t="s">
        <v>212</v>
      </c>
      <c r="P685" s="17">
        <v>3.0</v>
      </c>
      <c r="Q685" s="17" t="s">
        <v>3842</v>
      </c>
      <c r="R685" s="18" t="s">
        <v>3843</v>
      </c>
      <c r="S685" s="17">
        <v>239.0</v>
      </c>
      <c r="T685" s="17" t="s">
        <v>50</v>
      </c>
      <c r="U685" s="17" t="s">
        <v>51</v>
      </c>
      <c r="V685" s="17" t="s">
        <v>598</v>
      </c>
      <c r="W685" s="17">
        <v>6.5E7</v>
      </c>
      <c r="X685" s="17">
        <v>2014.0</v>
      </c>
      <c r="Y685" s="17">
        <v>13000.0</v>
      </c>
      <c r="Z685" s="17">
        <v>6.5</v>
      </c>
      <c r="AA685" s="17">
        <v>1.85</v>
      </c>
      <c r="AB685" s="17">
        <v>32000.0</v>
      </c>
    </row>
    <row r="686" ht="15.75" customHeight="1">
      <c r="A686" s="17" t="s">
        <v>53</v>
      </c>
      <c r="B686" s="17" t="s">
        <v>2226</v>
      </c>
      <c r="C686" s="17">
        <v>96.0</v>
      </c>
      <c r="D686" s="17">
        <v>133.0</v>
      </c>
      <c r="E686" s="17">
        <v>521.0</v>
      </c>
      <c r="F686" s="17">
        <v>970.0</v>
      </c>
      <c r="G686" s="17" t="s">
        <v>216</v>
      </c>
      <c r="H686" s="17">
        <v>11000.0</v>
      </c>
      <c r="I686" s="17">
        <v>3.1054924E7</v>
      </c>
      <c r="J686" s="17" t="s">
        <v>3844</v>
      </c>
      <c r="K686" s="17" t="s">
        <v>404</v>
      </c>
      <c r="L686" s="17" t="s">
        <v>3845</v>
      </c>
      <c r="M686" s="17">
        <v>17025.0</v>
      </c>
      <c r="N686" s="17">
        <v>16710.0</v>
      </c>
      <c r="O686" s="17" t="s">
        <v>3846</v>
      </c>
      <c r="P686" s="17">
        <v>1.0</v>
      </c>
      <c r="Q686" s="17" t="s">
        <v>3847</v>
      </c>
      <c r="R686" s="18" t="s">
        <v>3848</v>
      </c>
      <c r="S686" s="17">
        <v>290.0</v>
      </c>
      <c r="T686" s="17" t="s">
        <v>50</v>
      </c>
      <c r="U686" s="17" t="s">
        <v>51</v>
      </c>
      <c r="V686" s="17" t="s">
        <v>598</v>
      </c>
      <c r="W686" s="17">
        <v>6.4E7</v>
      </c>
      <c r="X686" s="17">
        <v>1999.0</v>
      </c>
      <c r="Y686" s="17">
        <v>1000.0</v>
      </c>
      <c r="Z686" s="17">
        <v>5.1</v>
      </c>
      <c r="AA686" s="17">
        <v>1.85</v>
      </c>
      <c r="AB686" s="17">
        <v>295.0</v>
      </c>
    </row>
    <row r="687" ht="15.75" customHeight="1">
      <c r="A687" s="17" t="s">
        <v>53</v>
      </c>
      <c r="B687" s="17" t="s">
        <v>3849</v>
      </c>
      <c r="C687" s="17">
        <v>361.0</v>
      </c>
      <c r="D687" s="17">
        <v>121.0</v>
      </c>
      <c r="E687" s="17">
        <v>175.0</v>
      </c>
      <c r="F687" s="17">
        <v>221.0</v>
      </c>
      <c r="G687" s="17" t="s">
        <v>3850</v>
      </c>
      <c r="H687" s="17">
        <v>963.0</v>
      </c>
      <c r="I687" s="17">
        <v>4.324714E7</v>
      </c>
      <c r="J687" s="17" t="s">
        <v>3851</v>
      </c>
      <c r="K687" s="17" t="s">
        <v>3054</v>
      </c>
      <c r="L687" s="17" t="s">
        <v>3852</v>
      </c>
      <c r="M687" s="17">
        <v>134625.0</v>
      </c>
      <c r="N687" s="17">
        <v>2131.0</v>
      </c>
      <c r="O687" s="17" t="s">
        <v>3853</v>
      </c>
      <c r="P687" s="17">
        <v>0.0</v>
      </c>
      <c r="Q687" s="17" t="s">
        <v>3854</v>
      </c>
      <c r="R687" s="18" t="s">
        <v>3855</v>
      </c>
      <c r="S687" s="17">
        <v>265.0</v>
      </c>
      <c r="T687" s="17" t="s">
        <v>50</v>
      </c>
      <c r="U687" s="17" t="s">
        <v>70</v>
      </c>
      <c r="V687" s="17" t="s">
        <v>52</v>
      </c>
      <c r="W687" s="17">
        <v>5.5E7</v>
      </c>
      <c r="X687" s="17">
        <v>2015.0</v>
      </c>
      <c r="Y687" s="17">
        <v>580.0</v>
      </c>
      <c r="Z687" s="17">
        <v>7.1</v>
      </c>
      <c r="AA687" s="17">
        <v>2.35</v>
      </c>
      <c r="AB687" s="17">
        <v>40000.0</v>
      </c>
    </row>
    <row r="688" ht="15.75" customHeight="1">
      <c r="A688" s="17" t="s">
        <v>53</v>
      </c>
      <c r="B688" s="17" t="s">
        <v>1860</v>
      </c>
      <c r="C688" s="17">
        <v>226.0</v>
      </c>
      <c r="D688" s="17">
        <v>147.0</v>
      </c>
      <c r="E688" s="17">
        <v>670.0</v>
      </c>
      <c r="F688" s="17">
        <v>16.0</v>
      </c>
      <c r="G688" s="17" t="s">
        <v>3856</v>
      </c>
      <c r="H688" s="17">
        <v>177.0</v>
      </c>
      <c r="I688" s="17">
        <v>2208939.0</v>
      </c>
      <c r="J688" s="17" t="s">
        <v>3857</v>
      </c>
      <c r="K688" s="17" t="s">
        <v>3858</v>
      </c>
      <c r="L688" s="17" t="s">
        <v>3859</v>
      </c>
      <c r="M688" s="17">
        <v>190490.0</v>
      </c>
      <c r="N688" s="17">
        <v>253.0</v>
      </c>
      <c r="O688" s="17" t="s">
        <v>3860</v>
      </c>
      <c r="P688" s="17">
        <v>0.0</v>
      </c>
      <c r="Q688" s="17" t="s">
        <v>3861</v>
      </c>
      <c r="R688" s="18" t="s">
        <v>3862</v>
      </c>
      <c r="S688" s="17">
        <v>482.0</v>
      </c>
      <c r="T688" s="17" t="s">
        <v>50</v>
      </c>
      <c r="U688" s="17" t="s">
        <v>780</v>
      </c>
      <c r="V688" s="17" t="s">
        <v>598</v>
      </c>
      <c r="W688" s="17">
        <v>5.0E7</v>
      </c>
      <c r="X688" s="17">
        <v>2006.0</v>
      </c>
      <c r="Y688" s="17">
        <v>27.0</v>
      </c>
      <c r="Z688" s="17">
        <v>7.5</v>
      </c>
      <c r="AA688" s="17">
        <v>2.35</v>
      </c>
      <c r="AB688" s="17">
        <v>26000.0</v>
      </c>
    </row>
    <row r="689" ht="15.75" customHeight="1">
      <c r="A689" s="17" t="s">
        <v>53</v>
      </c>
      <c r="B689" s="17" t="s">
        <v>1978</v>
      </c>
      <c r="C689" s="17">
        <v>194.0</v>
      </c>
      <c r="D689" s="17">
        <v>94.0</v>
      </c>
      <c r="E689" s="17">
        <v>116.0</v>
      </c>
      <c r="F689" s="17">
        <v>481.0</v>
      </c>
      <c r="G689" s="17" t="s">
        <v>3863</v>
      </c>
      <c r="H689" s="17">
        <v>645.0</v>
      </c>
      <c r="I689" s="17">
        <v>2.13079163E8</v>
      </c>
      <c r="J689" s="17" t="s">
        <v>1765</v>
      </c>
      <c r="K689" s="17" t="s">
        <v>1267</v>
      </c>
      <c r="L689" s="17" t="s">
        <v>3864</v>
      </c>
      <c r="M689" s="17">
        <v>162909.0</v>
      </c>
      <c r="N689" s="17">
        <v>2725.0</v>
      </c>
      <c r="O689" s="17" t="s">
        <v>3865</v>
      </c>
      <c r="P689" s="17">
        <v>2.0</v>
      </c>
      <c r="Q689" s="17" t="s">
        <v>3866</v>
      </c>
      <c r="R689" s="18" t="s">
        <v>3867</v>
      </c>
      <c r="S689" s="17">
        <v>795.0</v>
      </c>
      <c r="T689" s="17" t="s">
        <v>50</v>
      </c>
      <c r="U689" s="17" t="s">
        <v>51</v>
      </c>
      <c r="V689" s="17" t="s">
        <v>52</v>
      </c>
      <c r="W689" s="17">
        <v>6.3E7</v>
      </c>
      <c r="X689" s="17">
        <v>2002.0</v>
      </c>
      <c r="Y689" s="17">
        <v>522.0</v>
      </c>
      <c r="Z689" s="17">
        <v>6.2</v>
      </c>
      <c r="AA689" s="17">
        <v>2.35</v>
      </c>
      <c r="AB689" s="17">
        <v>0.0</v>
      </c>
    </row>
    <row r="690" ht="15.75" customHeight="1">
      <c r="A690" s="17" t="s">
        <v>53</v>
      </c>
      <c r="B690" s="17" t="s">
        <v>948</v>
      </c>
      <c r="C690" s="17">
        <v>138.0</v>
      </c>
      <c r="D690" s="17">
        <v>94.0</v>
      </c>
      <c r="E690" s="17">
        <v>42.0</v>
      </c>
      <c r="F690" s="17">
        <v>668.0</v>
      </c>
      <c r="G690" s="17" t="s">
        <v>789</v>
      </c>
      <c r="H690" s="17">
        <v>12000.0</v>
      </c>
      <c r="I690" s="17">
        <v>1.9548064E7</v>
      </c>
      <c r="J690" s="17" t="s">
        <v>1260</v>
      </c>
      <c r="K690" s="17" t="s">
        <v>718</v>
      </c>
      <c r="L690" s="17" t="s">
        <v>3868</v>
      </c>
      <c r="M690" s="17">
        <v>25681.0</v>
      </c>
      <c r="N690" s="17">
        <v>23365.0</v>
      </c>
      <c r="O690" s="17" t="s">
        <v>3869</v>
      </c>
      <c r="P690" s="17">
        <v>1.0</v>
      </c>
      <c r="Q690" s="17" t="s">
        <v>3870</v>
      </c>
      <c r="R690" s="18" t="s">
        <v>3871</v>
      </c>
      <c r="S690" s="17">
        <v>77.0</v>
      </c>
      <c r="T690" s="17" t="s">
        <v>50</v>
      </c>
      <c r="U690" s="17" t="s">
        <v>3872</v>
      </c>
      <c r="V690" s="17" t="s">
        <v>108</v>
      </c>
      <c r="W690" s="17">
        <v>6.5E7</v>
      </c>
      <c r="X690" s="17">
        <v>2009.0</v>
      </c>
      <c r="Y690" s="17">
        <v>9000.0</v>
      </c>
      <c r="Z690" s="17">
        <v>6.3</v>
      </c>
      <c r="AA690" s="17">
        <v>2.35</v>
      </c>
      <c r="AB690" s="17">
        <v>0.0</v>
      </c>
    </row>
    <row r="691" ht="15.75" customHeight="1">
      <c r="A691" s="17" t="s">
        <v>53</v>
      </c>
      <c r="B691" s="17" t="s">
        <v>402</v>
      </c>
      <c r="C691" s="17">
        <v>308.0</v>
      </c>
      <c r="D691" s="17">
        <v>127.0</v>
      </c>
      <c r="E691" s="17">
        <v>14000.0</v>
      </c>
      <c r="F691" s="17">
        <v>191.0</v>
      </c>
      <c r="G691" s="17" t="s">
        <v>2999</v>
      </c>
      <c r="H691" s="17">
        <v>967.0</v>
      </c>
      <c r="I691" s="17">
        <v>3.56784E8</v>
      </c>
      <c r="J691" s="17" t="s">
        <v>1183</v>
      </c>
      <c r="K691" s="17" t="s">
        <v>1007</v>
      </c>
      <c r="L691" s="17" t="s">
        <v>3873</v>
      </c>
      <c r="M691" s="17">
        <v>613473.0</v>
      </c>
      <c r="N691" s="17">
        <v>2129.0</v>
      </c>
      <c r="O691" s="17" t="s">
        <v>3874</v>
      </c>
      <c r="P691" s="17">
        <v>0.0</v>
      </c>
      <c r="Q691" s="17" t="s">
        <v>3875</v>
      </c>
      <c r="R691" s="18" t="s">
        <v>3876</v>
      </c>
      <c r="S691" s="17">
        <v>895.0</v>
      </c>
      <c r="T691" s="17" t="s">
        <v>50</v>
      </c>
      <c r="U691" s="17" t="s">
        <v>51</v>
      </c>
      <c r="V691" s="17" t="s">
        <v>52</v>
      </c>
      <c r="W691" s="17">
        <v>6.3E7</v>
      </c>
      <c r="X691" s="17">
        <v>1993.0</v>
      </c>
      <c r="Y691" s="17">
        <v>610.0</v>
      </c>
      <c r="Z691" s="17">
        <v>8.1</v>
      </c>
      <c r="AA691" s="17">
        <v>1.85</v>
      </c>
      <c r="AB691" s="17">
        <v>19000.0</v>
      </c>
    </row>
    <row r="692" ht="15.75" customHeight="1">
      <c r="A692" s="17" t="s">
        <v>53</v>
      </c>
      <c r="B692" s="17" t="s">
        <v>3652</v>
      </c>
      <c r="C692" s="17">
        <v>40.0</v>
      </c>
      <c r="D692" s="17">
        <v>212.0</v>
      </c>
      <c r="E692" s="17">
        <v>759.0</v>
      </c>
      <c r="F692" s="17">
        <v>812.0</v>
      </c>
      <c r="G692" s="17" t="s">
        <v>1815</v>
      </c>
      <c r="H692" s="17">
        <v>2000.0</v>
      </c>
      <c r="I692" s="17">
        <v>2.5052E7</v>
      </c>
      <c r="J692" s="17" t="s">
        <v>3877</v>
      </c>
      <c r="K692" s="17" t="s">
        <v>549</v>
      </c>
      <c r="L692" s="17" t="s">
        <v>3878</v>
      </c>
      <c r="M692" s="17">
        <v>35314.0</v>
      </c>
      <c r="N692" s="17">
        <v>5708.0</v>
      </c>
      <c r="O692" s="17" t="s">
        <v>3879</v>
      </c>
      <c r="P692" s="17">
        <v>0.0</v>
      </c>
      <c r="Q692" s="17" t="s">
        <v>3880</v>
      </c>
      <c r="R692" s="18" t="s">
        <v>3881</v>
      </c>
      <c r="S692" s="17">
        <v>145.0</v>
      </c>
      <c r="T692" s="17" t="s">
        <v>50</v>
      </c>
      <c r="U692" s="17" t="s">
        <v>51</v>
      </c>
      <c r="V692" s="17" t="s">
        <v>52</v>
      </c>
      <c r="W692" s="17">
        <v>6.3E7</v>
      </c>
      <c r="X692" s="17">
        <v>1994.0</v>
      </c>
      <c r="Y692" s="17">
        <v>925.0</v>
      </c>
      <c r="Z692" s="17">
        <v>6.6</v>
      </c>
      <c r="AA692" s="17">
        <v>2.35</v>
      </c>
      <c r="AB692" s="17">
        <v>0.0</v>
      </c>
    </row>
    <row r="693" ht="15.75" customHeight="1">
      <c r="A693" s="17" t="s">
        <v>53</v>
      </c>
      <c r="B693" s="17" t="s">
        <v>1211</v>
      </c>
      <c r="C693" s="17">
        <v>42.0</v>
      </c>
      <c r="D693" s="17">
        <v>141.0</v>
      </c>
      <c r="E693" s="17">
        <v>176.0</v>
      </c>
      <c r="F693" s="17">
        <v>672.0</v>
      </c>
      <c r="G693" s="17" t="s">
        <v>3882</v>
      </c>
      <c r="H693" s="17">
        <v>11000.0</v>
      </c>
      <c r="I693" s="17">
        <v>1.2201271E8</v>
      </c>
      <c r="J693" s="17" t="s">
        <v>477</v>
      </c>
      <c r="K693" s="17" t="s">
        <v>404</v>
      </c>
      <c r="L693" s="17" t="s">
        <v>3883</v>
      </c>
      <c r="M693" s="17">
        <v>69663.0</v>
      </c>
      <c r="N693" s="17">
        <v>14178.0</v>
      </c>
      <c r="O693" s="17" t="s">
        <v>2448</v>
      </c>
      <c r="P693" s="17">
        <v>1.0</v>
      </c>
      <c r="Q693" s="17" t="s">
        <v>3884</v>
      </c>
      <c r="R693" s="18" t="s">
        <v>3885</v>
      </c>
      <c r="S693" s="17">
        <v>133.0</v>
      </c>
      <c r="T693" s="17" t="s">
        <v>50</v>
      </c>
      <c r="U693" s="17" t="s">
        <v>51</v>
      </c>
      <c r="V693" s="17" t="s">
        <v>52</v>
      </c>
      <c r="W693" s="17">
        <v>6.2E7</v>
      </c>
      <c r="X693" s="17">
        <v>1994.0</v>
      </c>
      <c r="Y693" s="17">
        <v>913.0</v>
      </c>
      <c r="Z693" s="17">
        <v>6.9</v>
      </c>
      <c r="AA693" s="17">
        <v>2.35</v>
      </c>
      <c r="AB693" s="17">
        <v>0.0</v>
      </c>
    </row>
    <row r="694" ht="15.75" customHeight="1">
      <c r="A694" s="17" t="s">
        <v>53</v>
      </c>
      <c r="B694" s="17" t="s">
        <v>3886</v>
      </c>
      <c r="C694" s="17">
        <v>68.0</v>
      </c>
      <c r="D694" s="17">
        <v>103.0</v>
      </c>
      <c r="E694" s="17">
        <v>10.0</v>
      </c>
      <c r="F694" s="17">
        <v>7.0</v>
      </c>
      <c r="G694" s="17" t="s">
        <v>3887</v>
      </c>
      <c r="H694" s="17">
        <v>21.0</v>
      </c>
      <c r="I694" s="17">
        <v>72413.0</v>
      </c>
      <c r="J694" s="17" t="s">
        <v>202</v>
      </c>
      <c r="K694" s="17" t="s">
        <v>3888</v>
      </c>
      <c r="L694" s="17" t="s">
        <v>3889</v>
      </c>
      <c r="M694" s="17">
        <v>11584.0</v>
      </c>
      <c r="N694" s="17">
        <v>58.0</v>
      </c>
      <c r="O694" s="17" t="s">
        <v>3890</v>
      </c>
      <c r="P694" s="17">
        <v>3.0</v>
      </c>
      <c r="Q694" s="17" t="s">
        <v>3891</v>
      </c>
      <c r="R694" s="18" t="s">
        <v>3892</v>
      </c>
      <c r="S694" s="17">
        <v>86.0</v>
      </c>
      <c r="T694" s="17" t="s">
        <v>1959</v>
      </c>
      <c r="U694" s="17" t="s">
        <v>905</v>
      </c>
      <c r="V694" s="17" t="s">
        <v>598</v>
      </c>
      <c r="W694" s="17">
        <v>6.5E7</v>
      </c>
      <c r="X694" s="17">
        <v>2015.0</v>
      </c>
      <c r="Y694" s="17">
        <v>18.0</v>
      </c>
      <c r="Z694" s="17">
        <v>6.1</v>
      </c>
      <c r="AA694" s="17">
        <v>2.35</v>
      </c>
      <c r="AB694" s="17">
        <v>0.0</v>
      </c>
    </row>
    <row r="695" ht="15.75" customHeight="1">
      <c r="A695" s="17" t="s">
        <v>53</v>
      </c>
      <c r="B695" s="17" t="s">
        <v>3893</v>
      </c>
      <c r="C695" s="17">
        <v>78.0</v>
      </c>
      <c r="D695" s="17">
        <v>98.0</v>
      </c>
      <c r="E695" s="17">
        <v>322.0</v>
      </c>
      <c r="F695" s="17">
        <v>723.0</v>
      </c>
      <c r="G695" s="17" t="s">
        <v>3894</v>
      </c>
      <c r="H695" s="17">
        <v>979.0</v>
      </c>
      <c r="I695" s="17">
        <v>5.8255287E7</v>
      </c>
      <c r="J695" s="17" t="s">
        <v>1022</v>
      </c>
      <c r="K695" s="17" t="s">
        <v>1666</v>
      </c>
      <c r="L695" s="17" t="s">
        <v>3895</v>
      </c>
      <c r="M695" s="17">
        <v>39471.0</v>
      </c>
      <c r="N695" s="17">
        <v>6334.0</v>
      </c>
      <c r="O695" s="17" t="s">
        <v>3896</v>
      </c>
      <c r="P695" s="17">
        <v>1.0</v>
      </c>
      <c r="Q695" s="17" t="s">
        <v>3897</v>
      </c>
      <c r="R695" s="18" t="s">
        <v>3898</v>
      </c>
      <c r="S695" s="17">
        <v>187.0</v>
      </c>
      <c r="T695" s="17" t="s">
        <v>50</v>
      </c>
      <c r="U695" s="17" t="s">
        <v>51</v>
      </c>
      <c r="V695" s="17" t="s">
        <v>52</v>
      </c>
      <c r="W695" s="17">
        <v>6.4E7</v>
      </c>
      <c r="X695" s="17">
        <v>2006.0</v>
      </c>
      <c r="Y695" s="17">
        <v>862.0</v>
      </c>
      <c r="Z695" s="17">
        <v>4.3</v>
      </c>
      <c r="AA695" s="17">
        <v>1.85</v>
      </c>
      <c r="AB695" s="17">
        <v>0.0</v>
      </c>
    </row>
    <row r="696" ht="15.75" customHeight="1">
      <c r="A696" s="17" t="s">
        <v>53</v>
      </c>
      <c r="B696" s="17" t="s">
        <v>659</v>
      </c>
      <c r="C696" s="17">
        <v>178.0</v>
      </c>
      <c r="D696" s="17">
        <v>116.0</v>
      </c>
      <c r="E696" s="17">
        <v>84.0</v>
      </c>
      <c r="F696" s="17">
        <v>563.0</v>
      </c>
      <c r="G696" s="17" t="s">
        <v>219</v>
      </c>
      <c r="H696" s="17">
        <v>11000.0</v>
      </c>
      <c r="I696" s="17">
        <v>7.708603E7</v>
      </c>
      <c r="J696" s="17" t="s">
        <v>3899</v>
      </c>
      <c r="K696" s="17" t="s">
        <v>673</v>
      </c>
      <c r="L696" s="17" t="s">
        <v>3900</v>
      </c>
      <c r="M696" s="17">
        <v>65297.0</v>
      </c>
      <c r="N696" s="17">
        <v>14931.0</v>
      </c>
      <c r="O696" s="17" t="s">
        <v>3901</v>
      </c>
      <c r="P696" s="17">
        <v>0.0</v>
      </c>
      <c r="Q696" s="17" t="s">
        <v>3902</v>
      </c>
      <c r="R696" s="18" t="s">
        <v>3903</v>
      </c>
      <c r="S696" s="17">
        <v>602.0</v>
      </c>
      <c r="T696" s="17" t="s">
        <v>50</v>
      </c>
      <c r="U696" s="17" t="s">
        <v>1478</v>
      </c>
      <c r="V696" s="17" t="s">
        <v>52</v>
      </c>
      <c r="W696" s="17">
        <v>6.2E7</v>
      </c>
      <c r="X696" s="17">
        <v>2000.0</v>
      </c>
      <c r="Y696" s="17">
        <v>919.0</v>
      </c>
      <c r="Z696" s="17">
        <v>6.6</v>
      </c>
      <c r="AA696" s="17">
        <v>2.35</v>
      </c>
      <c r="AB696" s="17">
        <v>0.0</v>
      </c>
    </row>
    <row r="697" ht="15.75" customHeight="1">
      <c r="A697" s="17" t="s">
        <v>53</v>
      </c>
      <c r="B697" s="17" t="s">
        <v>3904</v>
      </c>
      <c r="C697" s="17">
        <v>75.0</v>
      </c>
      <c r="D697" s="17">
        <v>114.0</v>
      </c>
      <c r="E697" s="17">
        <v>0.0</v>
      </c>
      <c r="F697" s="17">
        <v>452.0</v>
      </c>
      <c r="G697" s="17" t="s">
        <v>3718</v>
      </c>
      <c r="H697" s="17">
        <v>524.0</v>
      </c>
      <c r="I697" s="17">
        <v>6.5E7</v>
      </c>
      <c r="J697" s="17" t="s">
        <v>1428</v>
      </c>
      <c r="K697" s="17" t="s">
        <v>3905</v>
      </c>
      <c r="L697" s="17" t="s">
        <v>3906</v>
      </c>
      <c r="M697" s="17">
        <v>43027.0</v>
      </c>
      <c r="N697" s="17">
        <v>2668.0</v>
      </c>
      <c r="O697" s="17" t="s">
        <v>1790</v>
      </c>
      <c r="P697" s="17">
        <v>0.0</v>
      </c>
      <c r="Q697" s="17" t="s">
        <v>3907</v>
      </c>
      <c r="R697" s="18" t="s">
        <v>3908</v>
      </c>
      <c r="S697" s="17">
        <v>214.0</v>
      </c>
      <c r="T697" s="17" t="s">
        <v>50</v>
      </c>
      <c r="U697" s="17" t="s">
        <v>51</v>
      </c>
      <c r="V697" s="17" t="s">
        <v>52</v>
      </c>
      <c r="W697" s="17">
        <v>6.2E7</v>
      </c>
      <c r="X697" s="17">
        <v>1995.0</v>
      </c>
      <c r="Y697" s="17">
        <v>517.0</v>
      </c>
      <c r="Z697" s="17">
        <v>6.8</v>
      </c>
      <c r="AA697" s="17">
        <v>2.35</v>
      </c>
      <c r="AB697" s="17">
        <v>0.0</v>
      </c>
    </row>
    <row r="698" ht="15.75" customHeight="1">
      <c r="A698" s="17" t="s">
        <v>53</v>
      </c>
      <c r="B698" s="17" t="s">
        <v>3909</v>
      </c>
      <c r="C698" s="17">
        <v>150.0</v>
      </c>
      <c r="D698" s="17">
        <v>87.0</v>
      </c>
      <c r="E698" s="17">
        <v>12.0</v>
      </c>
      <c r="F698" s="17">
        <v>645.0</v>
      </c>
      <c r="G698" s="17" t="s">
        <v>3910</v>
      </c>
      <c r="H698" s="17">
        <v>3000.0</v>
      </c>
      <c r="I698" s="17">
        <v>3.2178777E7</v>
      </c>
      <c r="J698" s="17" t="s">
        <v>3911</v>
      </c>
      <c r="K698" s="17" t="s">
        <v>736</v>
      </c>
      <c r="L698" s="17" t="s">
        <v>3912</v>
      </c>
      <c r="M698" s="17">
        <v>43300.0</v>
      </c>
      <c r="N698" s="17">
        <v>6658.0</v>
      </c>
      <c r="O698" s="17" t="s">
        <v>1267</v>
      </c>
      <c r="P698" s="17">
        <v>6.0</v>
      </c>
      <c r="Q698" s="17" t="s">
        <v>3913</v>
      </c>
      <c r="R698" s="18" t="s">
        <v>3914</v>
      </c>
      <c r="S698" s="17">
        <v>250.0</v>
      </c>
      <c r="T698" s="17" t="s">
        <v>50</v>
      </c>
      <c r="U698" s="17" t="s">
        <v>51</v>
      </c>
      <c r="V698" s="17" t="s">
        <v>52</v>
      </c>
      <c r="W698" s="17">
        <v>6.2E7</v>
      </c>
      <c r="X698" s="17">
        <v>2008.0</v>
      </c>
      <c r="Y698" s="17">
        <v>966.0</v>
      </c>
      <c r="Z698" s="17">
        <v>3.8</v>
      </c>
      <c r="AA698" s="17">
        <v>2.35</v>
      </c>
      <c r="AB698" s="17">
        <v>0.0</v>
      </c>
    </row>
    <row r="699" ht="15.75" customHeight="1">
      <c r="A699" s="17" t="s">
        <v>53</v>
      </c>
      <c r="B699" s="17" t="s">
        <v>3915</v>
      </c>
      <c r="C699" s="17">
        <v>113.0</v>
      </c>
      <c r="D699" s="17">
        <v>125.0</v>
      </c>
      <c r="E699" s="17">
        <v>11.0</v>
      </c>
      <c r="F699" s="17">
        <v>867.0</v>
      </c>
      <c r="G699" s="17" t="s">
        <v>3022</v>
      </c>
      <c r="H699" s="17">
        <v>11000.0</v>
      </c>
      <c r="I699" s="17">
        <v>1.5738632E7</v>
      </c>
      <c r="J699" s="17" t="s">
        <v>435</v>
      </c>
      <c r="K699" s="17" t="s">
        <v>1969</v>
      </c>
      <c r="L699" s="17" t="s">
        <v>3916</v>
      </c>
      <c r="M699" s="17">
        <v>38076.0</v>
      </c>
      <c r="N699" s="17">
        <v>14536.0</v>
      </c>
      <c r="O699" s="17" t="s">
        <v>3917</v>
      </c>
      <c r="P699" s="17">
        <v>2.0</v>
      </c>
      <c r="Q699" s="17" t="s">
        <v>3918</v>
      </c>
      <c r="R699" s="18" t="s">
        <v>3919</v>
      </c>
      <c r="S699" s="17">
        <v>399.0</v>
      </c>
      <c r="T699" s="17" t="s">
        <v>50</v>
      </c>
      <c r="U699" s="17" t="s">
        <v>51</v>
      </c>
      <c r="V699" s="17" t="s">
        <v>598</v>
      </c>
      <c r="W699" s="17">
        <v>4.2E7</v>
      </c>
      <c r="X699" s="17">
        <v>2001.0</v>
      </c>
      <c r="Y699" s="17">
        <v>904.0</v>
      </c>
      <c r="Z699" s="17">
        <v>5.9</v>
      </c>
      <c r="AA699" s="17">
        <v>2.35</v>
      </c>
      <c r="AB699" s="17">
        <v>0.0</v>
      </c>
    </row>
    <row r="700" ht="15.75" customHeight="1">
      <c r="A700" s="17" t="s">
        <v>53</v>
      </c>
      <c r="B700" s="17" t="s">
        <v>1777</v>
      </c>
      <c r="C700" s="17">
        <v>596.0</v>
      </c>
      <c r="D700" s="17">
        <v>187.0</v>
      </c>
      <c r="E700" s="17">
        <v>16000.0</v>
      </c>
      <c r="F700" s="17">
        <v>1000.0</v>
      </c>
      <c r="G700" s="17" t="s">
        <v>2632</v>
      </c>
      <c r="H700" s="17">
        <v>46000.0</v>
      </c>
      <c r="I700" s="17">
        <v>5.4116191E7</v>
      </c>
      <c r="J700" s="17" t="s">
        <v>3920</v>
      </c>
      <c r="K700" s="17" t="s">
        <v>3921</v>
      </c>
      <c r="L700" s="17" t="s">
        <v>3922</v>
      </c>
      <c r="M700" s="17">
        <v>272839.0</v>
      </c>
      <c r="N700" s="17">
        <v>49912.0</v>
      </c>
      <c r="O700" s="17" t="s">
        <v>1442</v>
      </c>
      <c r="P700" s="17">
        <v>1.0</v>
      </c>
      <c r="Q700" s="17" t="s">
        <v>3923</v>
      </c>
      <c r="R700" s="18" t="s">
        <v>3924</v>
      </c>
      <c r="S700" s="17">
        <v>1018.0</v>
      </c>
      <c r="T700" s="17" t="s">
        <v>50</v>
      </c>
      <c r="U700" s="17" t="s">
        <v>51</v>
      </c>
      <c r="V700" s="17" t="s">
        <v>598</v>
      </c>
      <c r="W700" s="17">
        <v>4.4E7</v>
      </c>
      <c r="X700" s="17">
        <v>2015.0</v>
      </c>
      <c r="Y700" s="17">
        <v>1000.0</v>
      </c>
      <c r="Z700" s="17">
        <v>7.9</v>
      </c>
      <c r="AA700" s="17">
        <v>2.76</v>
      </c>
      <c r="AB700" s="17">
        <v>114000.0</v>
      </c>
    </row>
    <row r="701" ht="15.75" customHeight="1">
      <c r="A701" s="17" t="s">
        <v>53</v>
      </c>
      <c r="B701" s="17" t="s">
        <v>3925</v>
      </c>
      <c r="C701" s="17">
        <v>191.0</v>
      </c>
      <c r="D701" s="17">
        <v>93.0</v>
      </c>
      <c r="E701" s="17">
        <v>8.0</v>
      </c>
      <c r="F701" s="17">
        <v>970.0</v>
      </c>
      <c r="G701" s="17" t="s">
        <v>492</v>
      </c>
      <c r="H701" s="17">
        <v>8000.0</v>
      </c>
      <c r="I701" s="17">
        <v>1.18153533E8</v>
      </c>
      <c r="J701" s="17" t="s">
        <v>3926</v>
      </c>
      <c r="K701" s="17" t="s">
        <v>1262</v>
      </c>
      <c r="L701" s="17" t="s">
        <v>3927</v>
      </c>
      <c r="M701" s="17">
        <v>129995.0</v>
      </c>
      <c r="N701" s="17">
        <v>13232.0</v>
      </c>
      <c r="O701" s="17" t="s">
        <v>1964</v>
      </c>
      <c r="P701" s="17">
        <v>2.0</v>
      </c>
      <c r="Q701" s="17" t="s">
        <v>3928</v>
      </c>
      <c r="R701" s="18" t="s">
        <v>3929</v>
      </c>
      <c r="S701" s="17">
        <v>246.0</v>
      </c>
      <c r="T701" s="17" t="s">
        <v>50</v>
      </c>
      <c r="U701" s="17" t="s">
        <v>51</v>
      </c>
      <c r="V701" s="17" t="s">
        <v>52</v>
      </c>
      <c r="W701" s="17">
        <v>6.1E7</v>
      </c>
      <c r="X701" s="17">
        <v>2007.0</v>
      </c>
      <c r="Y701" s="17">
        <v>1000.0</v>
      </c>
      <c r="Z701" s="17">
        <v>6.3</v>
      </c>
      <c r="AA701" s="17">
        <v>1.85</v>
      </c>
      <c r="AB701" s="17">
        <v>0.0</v>
      </c>
    </row>
    <row r="702" ht="15.75" customHeight="1">
      <c r="A702" s="17" t="s">
        <v>53</v>
      </c>
      <c r="B702" s="17" t="s">
        <v>3930</v>
      </c>
      <c r="C702" s="17">
        <v>156.0</v>
      </c>
      <c r="D702" s="17">
        <v>95.0</v>
      </c>
      <c r="E702" s="17">
        <v>25.0</v>
      </c>
      <c r="F702" s="17">
        <v>439.0</v>
      </c>
      <c r="G702" s="17" t="s">
        <v>3931</v>
      </c>
      <c r="H702" s="17">
        <v>989.0</v>
      </c>
      <c r="I702" s="17">
        <v>1.0801217E8</v>
      </c>
      <c r="J702" s="17" t="s">
        <v>284</v>
      </c>
      <c r="K702" s="17" t="s">
        <v>3243</v>
      </c>
      <c r="L702" s="17" t="s">
        <v>3932</v>
      </c>
      <c r="M702" s="17">
        <v>24089.0</v>
      </c>
      <c r="N702" s="17">
        <v>2558.0</v>
      </c>
      <c r="O702" s="17" t="s">
        <v>3933</v>
      </c>
      <c r="P702" s="17">
        <v>0.0</v>
      </c>
      <c r="Q702" s="17" t="s">
        <v>3934</v>
      </c>
      <c r="R702" s="18" t="s">
        <v>3935</v>
      </c>
      <c r="S702" s="17">
        <v>82.0</v>
      </c>
      <c r="T702" s="17" t="s">
        <v>50</v>
      </c>
      <c r="U702" s="17" t="s">
        <v>51</v>
      </c>
      <c r="V702" s="17" t="s">
        <v>108</v>
      </c>
      <c r="W702" s="17">
        <v>6.3E7</v>
      </c>
      <c r="X702" s="17">
        <v>2011.0</v>
      </c>
      <c r="Y702" s="17">
        <v>664.0</v>
      </c>
      <c r="Z702" s="17">
        <v>5.5</v>
      </c>
      <c r="AA702" s="17">
        <v>1.85</v>
      </c>
      <c r="AB702" s="17">
        <v>0.0</v>
      </c>
    </row>
    <row r="703" ht="15.75" customHeight="1">
      <c r="A703" s="17" t="s">
        <v>53</v>
      </c>
      <c r="B703" s="17" t="s">
        <v>124</v>
      </c>
      <c r="C703" s="17">
        <v>460.0</v>
      </c>
      <c r="D703" s="17">
        <v>117.0</v>
      </c>
      <c r="E703" s="17">
        <v>0.0</v>
      </c>
      <c r="F703" s="17">
        <v>447.0</v>
      </c>
      <c r="G703" s="17" t="s">
        <v>471</v>
      </c>
      <c r="H703" s="17">
        <v>18000.0</v>
      </c>
      <c r="I703" s="17">
        <v>2.1059259E8</v>
      </c>
      <c r="J703" s="17" t="s">
        <v>1584</v>
      </c>
      <c r="K703" s="17" t="s">
        <v>654</v>
      </c>
      <c r="L703" s="17" t="s">
        <v>3936</v>
      </c>
      <c r="M703" s="17">
        <v>607235.0</v>
      </c>
      <c r="N703" s="17">
        <v>32360.0</v>
      </c>
      <c r="O703" s="17" t="s">
        <v>3937</v>
      </c>
      <c r="P703" s="17">
        <v>0.0</v>
      </c>
      <c r="Q703" s="17" t="s">
        <v>3938</v>
      </c>
      <c r="R703" s="18" t="s">
        <v>3939</v>
      </c>
      <c r="S703" s="17">
        <v>2073.0</v>
      </c>
      <c r="T703" s="17" t="s">
        <v>50</v>
      </c>
      <c r="U703" s="17" t="s">
        <v>51</v>
      </c>
      <c r="V703" s="17" t="s">
        <v>598</v>
      </c>
      <c r="W703" s="17">
        <v>6.5E7</v>
      </c>
      <c r="X703" s="17">
        <v>2006.0</v>
      </c>
      <c r="Y703" s="17">
        <v>13000.0</v>
      </c>
      <c r="Z703" s="17">
        <v>7.7</v>
      </c>
      <c r="AA703" s="17">
        <v>2.35</v>
      </c>
      <c r="AB703" s="17">
        <v>13000.0</v>
      </c>
    </row>
    <row r="704" ht="15.75" customHeight="1">
      <c r="A704" s="17" t="s">
        <v>53</v>
      </c>
      <c r="B704" s="17" t="s">
        <v>1978</v>
      </c>
      <c r="C704" s="17">
        <v>141.0</v>
      </c>
      <c r="D704" s="17">
        <v>106.0</v>
      </c>
      <c r="E704" s="17">
        <v>116.0</v>
      </c>
      <c r="F704" s="17">
        <v>708.0</v>
      </c>
      <c r="G704" s="17" t="s">
        <v>1758</v>
      </c>
      <c r="H704" s="17">
        <v>22000.0</v>
      </c>
      <c r="I704" s="17">
        <v>2.79167575E8</v>
      </c>
      <c r="J704" s="17" t="s">
        <v>1694</v>
      </c>
      <c r="K704" s="17" t="s">
        <v>1759</v>
      </c>
      <c r="L704" s="17" t="s">
        <v>3940</v>
      </c>
      <c r="M704" s="17">
        <v>211296.0</v>
      </c>
      <c r="N704" s="17">
        <v>24938.0</v>
      </c>
      <c r="O704" s="17" t="s">
        <v>1761</v>
      </c>
      <c r="P704" s="17">
        <v>6.0</v>
      </c>
      <c r="Q704" s="17" t="s">
        <v>3941</v>
      </c>
      <c r="R704" s="18" t="s">
        <v>3942</v>
      </c>
      <c r="S704" s="17">
        <v>428.0</v>
      </c>
      <c r="T704" s="17" t="s">
        <v>50</v>
      </c>
      <c r="U704" s="17" t="s">
        <v>51</v>
      </c>
      <c r="V704" s="17" t="s">
        <v>52</v>
      </c>
      <c r="W704" s="17">
        <v>8.0E7</v>
      </c>
      <c r="X704" s="17">
        <v>2004.0</v>
      </c>
      <c r="Y704" s="17">
        <v>713.0</v>
      </c>
      <c r="Z704" s="17">
        <v>6.3</v>
      </c>
      <c r="AA704" s="17">
        <v>1.85</v>
      </c>
      <c r="AB704" s="17">
        <v>0.0</v>
      </c>
    </row>
    <row r="705" ht="15.75" customHeight="1">
      <c r="A705" s="17" t="s">
        <v>53</v>
      </c>
      <c r="B705" s="17" t="s">
        <v>3943</v>
      </c>
      <c r="C705" s="17">
        <v>180.0</v>
      </c>
      <c r="D705" s="17">
        <v>115.0</v>
      </c>
      <c r="E705" s="17">
        <v>64.0</v>
      </c>
      <c r="F705" s="17">
        <v>664.0</v>
      </c>
      <c r="G705" s="17" t="s">
        <v>3944</v>
      </c>
      <c r="H705" s="17">
        <v>2000.0</v>
      </c>
      <c r="I705" s="17">
        <v>1.43151473E8</v>
      </c>
      <c r="J705" s="17" t="s">
        <v>3945</v>
      </c>
      <c r="K705" s="17" t="s">
        <v>3946</v>
      </c>
      <c r="L705" s="17" t="s">
        <v>3947</v>
      </c>
      <c r="M705" s="17">
        <v>116681.0</v>
      </c>
      <c r="N705" s="17">
        <v>4811.0</v>
      </c>
      <c r="O705" s="17" t="s">
        <v>3948</v>
      </c>
      <c r="P705" s="17">
        <v>0.0</v>
      </c>
      <c r="Q705" s="17" t="s">
        <v>3949</v>
      </c>
      <c r="R705" s="18" t="s">
        <v>3950</v>
      </c>
      <c r="S705" s="17">
        <v>320.0</v>
      </c>
      <c r="T705" s="17" t="s">
        <v>50</v>
      </c>
      <c r="U705" s="17" t="s">
        <v>51</v>
      </c>
      <c r="V705" s="17" t="s">
        <v>108</v>
      </c>
      <c r="W705" s="17">
        <v>6.0E7</v>
      </c>
      <c r="X705" s="17">
        <v>2008.0</v>
      </c>
      <c r="Y705" s="17">
        <v>899.0</v>
      </c>
      <c r="Z705" s="17">
        <v>7.1</v>
      </c>
      <c r="AA705" s="17">
        <v>2.35</v>
      </c>
      <c r="AB705" s="17">
        <v>11000.0</v>
      </c>
    </row>
    <row r="706" ht="15.75" customHeight="1">
      <c r="A706" s="17" t="s">
        <v>53</v>
      </c>
      <c r="B706" s="17" t="s">
        <v>3272</v>
      </c>
      <c r="C706" s="17">
        <v>186.0</v>
      </c>
      <c r="D706" s="17">
        <v>189.0</v>
      </c>
      <c r="E706" s="17">
        <v>0.0</v>
      </c>
      <c r="F706" s="17">
        <v>693.0</v>
      </c>
      <c r="G706" s="17" t="s">
        <v>3275</v>
      </c>
      <c r="H706" s="17">
        <v>15000.0</v>
      </c>
      <c r="I706" s="17">
        <v>1.36801374E8</v>
      </c>
      <c r="J706" s="17" t="s">
        <v>3951</v>
      </c>
      <c r="K706" s="17" t="s">
        <v>335</v>
      </c>
      <c r="L706" s="17" t="s">
        <v>3952</v>
      </c>
      <c r="M706" s="17">
        <v>782610.0</v>
      </c>
      <c r="N706" s="17">
        <v>17716.0</v>
      </c>
      <c r="O706" s="17" t="s">
        <v>2045</v>
      </c>
      <c r="P706" s="17">
        <v>0.0</v>
      </c>
      <c r="Q706" s="17" t="s">
        <v>3953</v>
      </c>
      <c r="R706" s="18" t="s">
        <v>3954</v>
      </c>
      <c r="S706" s="17">
        <v>1377.0</v>
      </c>
      <c r="T706" s="17" t="s">
        <v>50</v>
      </c>
      <c r="U706" s="17" t="s">
        <v>51</v>
      </c>
      <c r="V706" s="17" t="s">
        <v>598</v>
      </c>
      <c r="W706" s="17">
        <v>6.0E7</v>
      </c>
      <c r="X706" s="17">
        <v>1999.0</v>
      </c>
      <c r="Y706" s="17">
        <v>745.0</v>
      </c>
      <c r="Z706" s="17">
        <v>8.5</v>
      </c>
      <c r="AA706" s="17">
        <v>1.85</v>
      </c>
      <c r="AB706" s="17">
        <v>30000.0</v>
      </c>
    </row>
    <row r="707" ht="15.75" customHeight="1">
      <c r="A707" s="17" t="s">
        <v>53</v>
      </c>
      <c r="B707" s="17" t="s">
        <v>2179</v>
      </c>
      <c r="C707" s="17">
        <v>177.0</v>
      </c>
      <c r="D707" s="17">
        <v>100.0</v>
      </c>
      <c r="E707" s="17">
        <v>12.0</v>
      </c>
      <c r="F707" s="17">
        <v>311.0</v>
      </c>
      <c r="G707" s="17" t="s">
        <v>3955</v>
      </c>
      <c r="H707" s="17">
        <v>419.0</v>
      </c>
      <c r="I707" s="17">
        <v>1.68213584E8</v>
      </c>
      <c r="J707" s="17" t="s">
        <v>1641</v>
      </c>
      <c r="K707" s="17" t="s">
        <v>3956</v>
      </c>
      <c r="L707" s="17" t="s">
        <v>3957</v>
      </c>
      <c r="M707" s="17">
        <v>99989.0</v>
      </c>
      <c r="N707" s="17">
        <v>1412.0</v>
      </c>
      <c r="O707" s="17" t="s">
        <v>3958</v>
      </c>
      <c r="P707" s="17">
        <v>3.0</v>
      </c>
      <c r="Q707" s="17" t="s">
        <v>3959</v>
      </c>
      <c r="R707" s="18" t="s">
        <v>3960</v>
      </c>
      <c r="S707" s="17">
        <v>255.0</v>
      </c>
      <c r="T707" s="17" t="s">
        <v>50</v>
      </c>
      <c r="U707" s="17" t="s">
        <v>51</v>
      </c>
      <c r="V707" s="17" t="s">
        <v>52</v>
      </c>
      <c r="W707" s="17" t="s">
        <v>41</v>
      </c>
      <c r="X707" s="17">
        <v>2007.0</v>
      </c>
      <c r="Y707" s="17">
        <v>330.0</v>
      </c>
      <c r="Z707" s="17">
        <v>5.9</v>
      </c>
      <c r="AA707" s="17">
        <v>2.35</v>
      </c>
      <c r="AB707" s="17">
        <v>0.0</v>
      </c>
    </row>
    <row r="708" ht="15.75" customHeight="1">
      <c r="A708" s="17" t="s">
        <v>53</v>
      </c>
      <c r="B708" s="17" t="s">
        <v>1789</v>
      </c>
      <c r="C708" s="17">
        <v>161.0</v>
      </c>
      <c r="D708" s="17">
        <v>81.0</v>
      </c>
      <c r="E708" s="17">
        <v>10.0</v>
      </c>
      <c r="F708" s="17">
        <v>397.0</v>
      </c>
      <c r="G708" s="17" t="s">
        <v>428</v>
      </c>
      <c r="H708" s="17">
        <v>925.0</v>
      </c>
      <c r="I708" s="17">
        <v>1.35381507E8</v>
      </c>
      <c r="J708" s="17" t="s">
        <v>634</v>
      </c>
      <c r="K708" s="17" t="s">
        <v>1815</v>
      </c>
      <c r="L708" s="17" t="s">
        <v>3961</v>
      </c>
      <c r="M708" s="17">
        <v>63912.0</v>
      </c>
      <c r="N708" s="17">
        <v>2252.0</v>
      </c>
      <c r="O708" s="17" t="s">
        <v>1208</v>
      </c>
      <c r="P708" s="17">
        <v>0.0</v>
      </c>
      <c r="Q708" s="17" t="s">
        <v>3962</v>
      </c>
      <c r="R708" s="18" t="s">
        <v>3963</v>
      </c>
      <c r="S708" s="17">
        <v>251.0</v>
      </c>
      <c r="T708" s="17" t="s">
        <v>50</v>
      </c>
      <c r="U708" s="17" t="s">
        <v>51</v>
      </c>
      <c r="V708" s="17" t="s">
        <v>290</v>
      </c>
      <c r="W708" s="17">
        <v>1.5E8</v>
      </c>
      <c r="X708" s="17">
        <v>2005.0</v>
      </c>
      <c r="Y708" s="17">
        <v>729.0</v>
      </c>
      <c r="Z708" s="17">
        <v>5.8</v>
      </c>
      <c r="AA708" s="17">
        <v>1.85</v>
      </c>
      <c r="AB708" s="17">
        <v>912.0</v>
      </c>
    </row>
    <row r="709" ht="15.75" customHeight="1">
      <c r="A709" s="17" t="s">
        <v>53</v>
      </c>
      <c r="B709" s="17" t="s">
        <v>698</v>
      </c>
      <c r="C709" s="17">
        <v>568.0</v>
      </c>
      <c r="D709" s="17">
        <v>149.0</v>
      </c>
      <c r="E709" s="17">
        <v>21000.0</v>
      </c>
      <c r="F709" s="17">
        <v>625.0</v>
      </c>
      <c r="G709" s="17" t="s">
        <v>646</v>
      </c>
      <c r="H709" s="17">
        <v>835.0</v>
      </c>
      <c r="I709" s="17">
        <v>1.67735396E8</v>
      </c>
      <c r="J709" s="17" t="s">
        <v>2155</v>
      </c>
      <c r="K709" s="17" t="s">
        <v>3964</v>
      </c>
      <c r="L709" s="17" t="s">
        <v>3965</v>
      </c>
      <c r="M709" s="17">
        <v>569841.0</v>
      </c>
      <c r="N709" s="17">
        <v>4348.0</v>
      </c>
      <c r="O709" s="17" t="s">
        <v>3966</v>
      </c>
      <c r="P709" s="17">
        <v>0.0</v>
      </c>
      <c r="Q709" s="17" t="s">
        <v>3967</v>
      </c>
      <c r="R709" s="18" t="s">
        <v>3968</v>
      </c>
      <c r="S709" s="17">
        <v>1127.0</v>
      </c>
      <c r="T709" s="17" t="s">
        <v>50</v>
      </c>
      <c r="U709" s="17" t="s">
        <v>51</v>
      </c>
      <c r="V709" s="17" t="s">
        <v>598</v>
      </c>
      <c r="W709" s="17">
        <v>6.1E7</v>
      </c>
      <c r="X709" s="17">
        <v>2014.0</v>
      </c>
      <c r="Y709" s="17">
        <v>812.0</v>
      </c>
      <c r="Z709" s="17">
        <v>8.1</v>
      </c>
      <c r="AA709" s="17">
        <v>2.35</v>
      </c>
      <c r="AB709" s="17">
        <v>146000.0</v>
      </c>
    </row>
    <row r="710" ht="15.75" customHeight="1">
      <c r="A710" s="17" t="s">
        <v>53</v>
      </c>
      <c r="B710" s="17" t="s">
        <v>534</v>
      </c>
      <c r="C710" s="17">
        <v>249.0</v>
      </c>
      <c r="D710" s="17">
        <v>119.0</v>
      </c>
      <c r="E710" s="17">
        <v>218.0</v>
      </c>
      <c r="F710" s="17">
        <v>73.0</v>
      </c>
      <c r="G710" s="17" t="s">
        <v>3969</v>
      </c>
      <c r="H710" s="17">
        <v>13000.0</v>
      </c>
      <c r="I710" s="17">
        <v>1.2146896E8</v>
      </c>
      <c r="J710" s="17" t="s">
        <v>1169</v>
      </c>
      <c r="K710" s="17" t="s">
        <v>1170</v>
      </c>
      <c r="L710" s="17" t="s">
        <v>3970</v>
      </c>
      <c r="M710" s="17">
        <v>407601.0</v>
      </c>
      <c r="N710" s="17">
        <v>13249.0</v>
      </c>
      <c r="O710" s="17" t="s">
        <v>3971</v>
      </c>
      <c r="P710" s="17">
        <v>1.0</v>
      </c>
      <c r="Q710" s="17" t="s">
        <v>3972</v>
      </c>
      <c r="R710" s="18" t="s">
        <v>3973</v>
      </c>
      <c r="S710" s="17">
        <v>849.0</v>
      </c>
      <c r="T710" s="17" t="s">
        <v>50</v>
      </c>
      <c r="U710" s="17" t="s">
        <v>51</v>
      </c>
      <c r="V710" s="17" t="s">
        <v>52</v>
      </c>
      <c r="W710" s="17">
        <v>6.0E7</v>
      </c>
      <c r="X710" s="17">
        <v>2002.0</v>
      </c>
      <c r="Y710" s="17">
        <v>147.0</v>
      </c>
      <c r="Z710" s="17">
        <v>7.9</v>
      </c>
      <c r="AA710" s="17">
        <v>2.35</v>
      </c>
      <c r="AB710" s="17">
        <v>0.0</v>
      </c>
    </row>
    <row r="711" ht="15.75" customHeight="1">
      <c r="A711" s="17" t="s">
        <v>53</v>
      </c>
      <c r="B711" s="17" t="s">
        <v>326</v>
      </c>
      <c r="C711" s="17">
        <v>137.0</v>
      </c>
      <c r="D711" s="17">
        <v>130.0</v>
      </c>
      <c r="E711" s="17">
        <v>258.0</v>
      </c>
      <c r="F711" s="17">
        <v>345.0</v>
      </c>
      <c r="G711" s="17" t="s">
        <v>1532</v>
      </c>
      <c r="H711" s="17">
        <v>394.0</v>
      </c>
      <c r="I711" s="17">
        <v>1.06635996E8</v>
      </c>
      <c r="J711" s="17" t="s">
        <v>64</v>
      </c>
      <c r="K711" s="17" t="s">
        <v>3045</v>
      </c>
      <c r="L711" s="17" t="s">
        <v>3974</v>
      </c>
      <c r="M711" s="17">
        <v>199025.0</v>
      </c>
      <c r="N711" s="17">
        <v>1784.0</v>
      </c>
      <c r="O711" s="17" t="s">
        <v>2475</v>
      </c>
      <c r="P711" s="17">
        <v>2.0</v>
      </c>
      <c r="Q711" s="17" t="s">
        <v>3975</v>
      </c>
      <c r="R711" s="18" t="s">
        <v>3976</v>
      </c>
      <c r="S711" s="17">
        <v>416.0</v>
      </c>
      <c r="T711" s="17" t="s">
        <v>50</v>
      </c>
      <c r="U711" s="17" t="s">
        <v>70</v>
      </c>
      <c r="V711" s="17" t="s">
        <v>52</v>
      </c>
      <c r="W711" s="17">
        <v>5.8E7</v>
      </c>
      <c r="X711" s="17">
        <v>1995.0</v>
      </c>
      <c r="Y711" s="17">
        <v>387.0</v>
      </c>
      <c r="Z711" s="17">
        <v>7.2</v>
      </c>
      <c r="AA711" s="17">
        <v>2.35</v>
      </c>
      <c r="AB711" s="17">
        <v>0.0</v>
      </c>
    </row>
    <row r="712" ht="15.75" customHeight="1">
      <c r="A712" s="17" t="s">
        <v>53</v>
      </c>
      <c r="B712" s="17" t="s">
        <v>1796</v>
      </c>
      <c r="C712" s="17">
        <v>113.0</v>
      </c>
      <c r="D712" s="17">
        <v>116.0</v>
      </c>
      <c r="E712" s="17">
        <v>165.0</v>
      </c>
      <c r="F712" s="17">
        <v>475.0</v>
      </c>
      <c r="G712" s="17" t="s">
        <v>3977</v>
      </c>
      <c r="H712" s="17">
        <v>577.0</v>
      </c>
      <c r="I712" s="17">
        <v>1.02678089E8</v>
      </c>
      <c r="J712" s="17" t="s">
        <v>1937</v>
      </c>
      <c r="K712" s="17" t="s">
        <v>3724</v>
      </c>
      <c r="L712" s="17" t="s">
        <v>3978</v>
      </c>
      <c r="M712" s="17">
        <v>42705.0</v>
      </c>
      <c r="N712" s="17">
        <v>2321.0</v>
      </c>
      <c r="O712" s="17" t="s">
        <v>3979</v>
      </c>
      <c r="P712" s="17">
        <v>0.0</v>
      </c>
      <c r="Q712" s="17" t="s">
        <v>3980</v>
      </c>
      <c r="R712" s="18" t="s">
        <v>3981</v>
      </c>
      <c r="S712" s="17">
        <v>274.0</v>
      </c>
      <c r="T712" s="17" t="s">
        <v>50</v>
      </c>
      <c r="U712" s="17" t="s">
        <v>51</v>
      </c>
      <c r="V712" s="17" t="s">
        <v>598</v>
      </c>
      <c r="W712" s="17">
        <v>9.5E7</v>
      </c>
      <c r="X712" s="17">
        <v>1999.0</v>
      </c>
      <c r="Y712" s="17">
        <v>501.0</v>
      </c>
      <c r="Z712" s="17">
        <v>6.3</v>
      </c>
      <c r="AA712" s="17">
        <v>2.35</v>
      </c>
      <c r="AB712" s="17">
        <v>885.0</v>
      </c>
    </row>
    <row r="713" ht="15.75" customHeight="1">
      <c r="A713" s="17" t="s">
        <v>53</v>
      </c>
      <c r="B713" s="17" t="s">
        <v>1109</v>
      </c>
      <c r="C713" s="17">
        <v>213.0</v>
      </c>
      <c r="D713" s="17">
        <v>103.0</v>
      </c>
      <c r="E713" s="17">
        <v>608.0</v>
      </c>
      <c r="F713" s="17">
        <v>576.0</v>
      </c>
      <c r="G713" s="17" t="s">
        <v>1482</v>
      </c>
      <c r="H713" s="17">
        <v>2000.0</v>
      </c>
      <c r="I713" s="17">
        <v>1.2560336E8</v>
      </c>
      <c r="J713" s="17" t="s">
        <v>2269</v>
      </c>
      <c r="K713" s="17" t="s">
        <v>2281</v>
      </c>
      <c r="L713" s="17" t="s">
        <v>3982</v>
      </c>
      <c r="M713" s="17">
        <v>667983.0</v>
      </c>
      <c r="N713" s="17">
        <v>3698.0</v>
      </c>
      <c r="O713" s="17" t="s">
        <v>3983</v>
      </c>
      <c r="P713" s="17">
        <v>1.0</v>
      </c>
      <c r="Q713" s="17" t="s">
        <v>3984</v>
      </c>
      <c r="R713" s="18" t="s">
        <v>3985</v>
      </c>
      <c r="S713" s="17">
        <v>877.0</v>
      </c>
      <c r="T713" s="17" t="s">
        <v>50</v>
      </c>
      <c r="U713" s="17" t="s">
        <v>51</v>
      </c>
      <c r="V713" s="17" t="s">
        <v>108</v>
      </c>
      <c r="W713" s="17">
        <v>6.0E7</v>
      </c>
      <c r="X713" s="17">
        <v>1998.0</v>
      </c>
      <c r="Y713" s="17">
        <v>617.0</v>
      </c>
      <c r="Z713" s="17">
        <v>8.1</v>
      </c>
      <c r="AA713" s="17">
        <v>1.85</v>
      </c>
      <c r="AB713" s="17">
        <v>18000.0</v>
      </c>
    </row>
    <row r="714" ht="15.75" customHeight="1">
      <c r="A714" s="17" t="s">
        <v>53</v>
      </c>
      <c r="B714" s="17" t="s">
        <v>3986</v>
      </c>
      <c r="C714" s="17">
        <v>120.0</v>
      </c>
      <c r="D714" s="17">
        <v>99.0</v>
      </c>
      <c r="E714" s="17">
        <v>59.0</v>
      </c>
      <c r="F714" s="17">
        <v>145.0</v>
      </c>
      <c r="G714" s="17" t="s">
        <v>3987</v>
      </c>
      <c r="H714" s="17">
        <v>770.0</v>
      </c>
      <c r="I714" s="17">
        <v>1.012179E8</v>
      </c>
      <c r="J714" s="17" t="s">
        <v>3988</v>
      </c>
      <c r="K714" s="17" t="s">
        <v>971</v>
      </c>
      <c r="L714" s="17" t="s">
        <v>3989</v>
      </c>
      <c r="M714" s="17">
        <v>91093.0</v>
      </c>
      <c r="N714" s="17">
        <v>1195.0</v>
      </c>
      <c r="O714" s="17" t="s">
        <v>3990</v>
      </c>
      <c r="P714" s="17">
        <v>2.0</v>
      </c>
      <c r="Q714" s="17" t="s">
        <v>3991</v>
      </c>
      <c r="R714" s="18" t="s">
        <v>3992</v>
      </c>
      <c r="S714" s="17">
        <v>353.0</v>
      </c>
      <c r="T714" s="17" t="s">
        <v>50</v>
      </c>
      <c r="U714" s="17" t="s">
        <v>51</v>
      </c>
      <c r="V714" s="17" t="s">
        <v>108</v>
      </c>
      <c r="W714" s="17">
        <v>7.0E7</v>
      </c>
      <c r="X714" s="17">
        <v>1998.0</v>
      </c>
      <c r="Y714" s="17">
        <v>263.0</v>
      </c>
      <c r="Z714" s="17">
        <v>7.0</v>
      </c>
      <c r="AA714" s="17">
        <v>1.85</v>
      </c>
      <c r="AB714" s="17">
        <v>0.0</v>
      </c>
    </row>
    <row r="715" ht="15.75" customHeight="1">
      <c r="A715" s="17" t="s">
        <v>53</v>
      </c>
      <c r="B715" s="17" t="s">
        <v>3246</v>
      </c>
      <c r="C715" s="17">
        <v>81.0</v>
      </c>
      <c r="D715" s="17">
        <v>92.0</v>
      </c>
      <c r="E715" s="17">
        <v>41.0</v>
      </c>
      <c r="F715" s="17">
        <v>522.0</v>
      </c>
      <c r="G715" s="17" t="s">
        <v>3644</v>
      </c>
      <c r="H715" s="17">
        <v>1000.0</v>
      </c>
      <c r="I715" s="17">
        <v>1.04148781E8</v>
      </c>
      <c r="J715" s="17" t="s">
        <v>3070</v>
      </c>
      <c r="K715" s="17" t="s">
        <v>3993</v>
      </c>
      <c r="L715" s="17" t="s">
        <v>3994</v>
      </c>
      <c r="M715" s="17">
        <v>49486.0</v>
      </c>
      <c r="N715" s="17">
        <v>4050.0</v>
      </c>
      <c r="O715" s="17" t="s">
        <v>431</v>
      </c>
      <c r="P715" s="17">
        <v>1.0</v>
      </c>
      <c r="Q715" s="17" t="s">
        <v>3995</v>
      </c>
      <c r="R715" s="18" t="s">
        <v>3996</v>
      </c>
      <c r="S715" s="17">
        <v>116.0</v>
      </c>
      <c r="T715" s="17" t="s">
        <v>50</v>
      </c>
      <c r="U715" s="17" t="s">
        <v>51</v>
      </c>
      <c r="V715" s="17" t="s">
        <v>108</v>
      </c>
      <c r="W715" s="17">
        <v>6.0E7</v>
      </c>
      <c r="X715" s="17">
        <v>2003.0</v>
      </c>
      <c r="Y715" s="17">
        <v>955.0</v>
      </c>
      <c r="Z715" s="17">
        <v>5.5</v>
      </c>
      <c r="AA715" s="17">
        <v>1.85</v>
      </c>
      <c r="AB715" s="17">
        <v>886.0</v>
      </c>
    </row>
    <row r="716" ht="15.75" customHeight="1">
      <c r="A716" s="17" t="s">
        <v>53</v>
      </c>
      <c r="B716" s="17" t="s">
        <v>3849</v>
      </c>
      <c r="C716" s="17">
        <v>265.0</v>
      </c>
      <c r="D716" s="17">
        <v>109.0</v>
      </c>
      <c r="E716" s="17">
        <v>175.0</v>
      </c>
      <c r="F716" s="17">
        <v>459.0</v>
      </c>
      <c r="G716" s="17" t="s">
        <v>3997</v>
      </c>
      <c r="H716" s="17">
        <v>18000.0</v>
      </c>
      <c r="I716" s="17">
        <v>7.55733E7</v>
      </c>
      <c r="J716" s="17" t="s">
        <v>3567</v>
      </c>
      <c r="K716" s="17" t="s">
        <v>1740</v>
      </c>
      <c r="L716" s="17" t="s">
        <v>3998</v>
      </c>
      <c r="M716" s="17">
        <v>156898.0</v>
      </c>
      <c r="N716" s="17">
        <v>20148.0</v>
      </c>
      <c r="O716" s="17" t="s">
        <v>3999</v>
      </c>
      <c r="P716" s="17">
        <v>1.0</v>
      </c>
      <c r="Q716" s="17" t="s">
        <v>4000</v>
      </c>
      <c r="R716" s="18" t="s">
        <v>4001</v>
      </c>
      <c r="S716" s="17">
        <v>172.0</v>
      </c>
      <c r="T716" s="17" t="s">
        <v>50</v>
      </c>
      <c r="U716" s="17" t="s">
        <v>51</v>
      </c>
      <c r="V716" s="17" t="s">
        <v>598</v>
      </c>
      <c r="W716" s="17">
        <v>6.1E7</v>
      </c>
      <c r="X716" s="17">
        <v>2013.0</v>
      </c>
      <c r="Y716" s="17">
        <v>497.0</v>
      </c>
      <c r="Z716" s="17">
        <v>6.7</v>
      </c>
      <c r="AA716" s="17">
        <v>2.35</v>
      </c>
      <c r="AB716" s="17">
        <v>22000.0</v>
      </c>
    </row>
    <row r="717" ht="15.75" customHeight="1">
      <c r="A717" s="17" t="s">
        <v>53</v>
      </c>
      <c r="B717" s="17" t="s">
        <v>1902</v>
      </c>
      <c r="C717" s="17">
        <v>105.0</v>
      </c>
      <c r="D717" s="17">
        <v>87.0</v>
      </c>
      <c r="E717" s="17">
        <v>6.0</v>
      </c>
      <c r="F717" s="17">
        <v>405.0</v>
      </c>
      <c r="G717" s="17" t="s">
        <v>3931</v>
      </c>
      <c r="H717" s="17">
        <v>3000.0</v>
      </c>
      <c r="I717" s="17">
        <v>9.3375151E7</v>
      </c>
      <c r="J717" s="17" t="s">
        <v>2515</v>
      </c>
      <c r="K717" s="17" t="s">
        <v>4002</v>
      </c>
      <c r="L717" s="17" t="s">
        <v>4003</v>
      </c>
      <c r="M717" s="17">
        <v>46031.0</v>
      </c>
      <c r="N717" s="17">
        <v>4171.0</v>
      </c>
      <c r="O717" s="17" t="s">
        <v>4004</v>
      </c>
      <c r="P717" s="17">
        <v>0.0</v>
      </c>
      <c r="Q717" s="17" t="s">
        <v>4005</v>
      </c>
      <c r="R717" s="18" t="s">
        <v>4006</v>
      </c>
      <c r="S717" s="17">
        <v>235.0</v>
      </c>
      <c r="T717" s="17" t="s">
        <v>50</v>
      </c>
      <c r="U717" s="17" t="s">
        <v>51</v>
      </c>
      <c r="V717" s="17" t="s">
        <v>108</v>
      </c>
      <c r="W717" s="17">
        <v>6.0E7</v>
      </c>
      <c r="X717" s="17">
        <v>2001.0</v>
      </c>
      <c r="Y717" s="17">
        <v>664.0</v>
      </c>
      <c r="Z717" s="17">
        <v>5.2</v>
      </c>
      <c r="AA717" s="17">
        <v>1.85</v>
      </c>
      <c r="AB717" s="17">
        <v>0.0</v>
      </c>
    </row>
    <row r="718" ht="15.75" customHeight="1">
      <c r="A718" s="17" t="s">
        <v>53</v>
      </c>
      <c r="B718" s="17" t="s">
        <v>3101</v>
      </c>
      <c r="C718" s="17">
        <v>155.0</v>
      </c>
      <c r="D718" s="17">
        <v>111.0</v>
      </c>
      <c r="E718" s="17">
        <v>473.0</v>
      </c>
      <c r="F718" s="17">
        <v>82.0</v>
      </c>
      <c r="G718" s="17" t="s">
        <v>789</v>
      </c>
      <c r="H718" s="17">
        <v>26000.0</v>
      </c>
      <c r="I718" s="17">
        <v>1.06126012E8</v>
      </c>
      <c r="J718" s="17" t="s">
        <v>347</v>
      </c>
      <c r="K718" s="17" t="s">
        <v>348</v>
      </c>
      <c r="L718" s="17" t="s">
        <v>4007</v>
      </c>
      <c r="M718" s="17">
        <v>285623.0</v>
      </c>
      <c r="N718" s="17">
        <v>35084.0</v>
      </c>
      <c r="O718" s="17" t="s">
        <v>4008</v>
      </c>
      <c r="P718" s="17">
        <v>6.0</v>
      </c>
      <c r="Q718" s="17" t="s">
        <v>4009</v>
      </c>
      <c r="R718" s="18" t="s">
        <v>4010</v>
      </c>
      <c r="S718" s="17">
        <v>497.0</v>
      </c>
      <c r="T718" s="17" t="s">
        <v>50</v>
      </c>
      <c r="U718" s="17" t="s">
        <v>51</v>
      </c>
      <c r="V718" s="17" t="s">
        <v>52</v>
      </c>
      <c r="W718" s="17">
        <v>6.0E7</v>
      </c>
      <c r="X718" s="17">
        <v>2003.0</v>
      </c>
      <c r="Y718" s="17">
        <v>9000.0</v>
      </c>
      <c r="Z718" s="17">
        <v>7.0</v>
      </c>
      <c r="AA718" s="17">
        <v>2.35</v>
      </c>
      <c r="AB718" s="17">
        <v>0.0</v>
      </c>
    </row>
    <row r="719" ht="15.75" customHeight="1">
      <c r="A719" s="17" t="s">
        <v>53</v>
      </c>
      <c r="B719" s="17" t="s">
        <v>4011</v>
      </c>
      <c r="C719" s="17">
        <v>118.0</v>
      </c>
      <c r="D719" s="17">
        <v>101.0</v>
      </c>
      <c r="E719" s="17">
        <v>30.0</v>
      </c>
      <c r="F719" s="17">
        <v>268.0</v>
      </c>
      <c r="G719" s="17" t="s">
        <v>4012</v>
      </c>
      <c r="H719" s="17">
        <v>1000.0</v>
      </c>
      <c r="I719" s="17">
        <v>9.3307796E7</v>
      </c>
      <c r="J719" s="17" t="s">
        <v>1694</v>
      </c>
      <c r="K719" s="17" t="s">
        <v>2742</v>
      </c>
      <c r="L719" s="17" t="s">
        <v>4013</v>
      </c>
      <c r="M719" s="17">
        <v>85673.0</v>
      </c>
      <c r="N719" s="17">
        <v>2636.0</v>
      </c>
      <c r="O719" s="17" t="s">
        <v>434</v>
      </c>
      <c r="P719" s="17">
        <v>2.0</v>
      </c>
      <c r="Q719" s="17" t="s">
        <v>4014</v>
      </c>
      <c r="R719" s="18" t="s">
        <v>4015</v>
      </c>
      <c r="S719" s="17">
        <v>269.0</v>
      </c>
      <c r="T719" s="17" t="s">
        <v>50</v>
      </c>
      <c r="U719" s="17" t="s">
        <v>51</v>
      </c>
      <c r="V719" s="17" t="s">
        <v>52</v>
      </c>
      <c r="W719" s="17">
        <v>6.0E7</v>
      </c>
      <c r="X719" s="17">
        <v>2002.0</v>
      </c>
      <c r="Y719" s="17">
        <v>976.0</v>
      </c>
      <c r="Z719" s="17">
        <v>6.1</v>
      </c>
      <c r="AA719" s="17">
        <v>1.85</v>
      </c>
      <c r="AB719" s="17">
        <v>0.0</v>
      </c>
    </row>
    <row r="720" ht="15.75" customHeight="1">
      <c r="A720" s="17" t="s">
        <v>53</v>
      </c>
      <c r="B720" s="17" t="s">
        <v>814</v>
      </c>
      <c r="C720" s="17">
        <v>131.0</v>
      </c>
      <c r="D720" s="17">
        <v>83.0</v>
      </c>
      <c r="E720" s="17">
        <v>35.0</v>
      </c>
      <c r="F720" s="17">
        <v>754.0</v>
      </c>
      <c r="G720" s="17" t="s">
        <v>4016</v>
      </c>
      <c r="H720" s="17">
        <v>13000.0</v>
      </c>
      <c r="I720" s="17">
        <v>9.0646554E7</v>
      </c>
      <c r="J720" s="17" t="s">
        <v>484</v>
      </c>
      <c r="K720" s="17" t="s">
        <v>1797</v>
      </c>
      <c r="L720" s="17" t="s">
        <v>4017</v>
      </c>
      <c r="M720" s="17">
        <v>124641.0</v>
      </c>
      <c r="N720" s="17">
        <v>25788.0</v>
      </c>
      <c r="O720" s="17" t="s">
        <v>4018</v>
      </c>
      <c r="P720" s="17">
        <v>0.0</v>
      </c>
      <c r="Q720" s="17" t="s">
        <v>4019</v>
      </c>
      <c r="R720" s="18" t="s">
        <v>4020</v>
      </c>
      <c r="S720" s="17">
        <v>289.0</v>
      </c>
      <c r="T720" s="17" t="s">
        <v>50</v>
      </c>
      <c r="U720" s="17" t="s">
        <v>51</v>
      </c>
      <c r="V720" s="17" t="s">
        <v>108</v>
      </c>
      <c r="W720" s="17">
        <v>1.05E8</v>
      </c>
      <c r="X720" s="17">
        <v>1998.0</v>
      </c>
      <c r="Y720" s="17">
        <v>11000.0</v>
      </c>
      <c r="Z720" s="17">
        <v>6.6</v>
      </c>
      <c r="AA720" s="17">
        <v>1.85</v>
      </c>
      <c r="AB720" s="17">
        <v>0.0</v>
      </c>
    </row>
    <row r="721" ht="15.75" customHeight="1">
      <c r="A721" s="17" t="s">
        <v>53</v>
      </c>
      <c r="B721" s="17" t="s">
        <v>4021</v>
      </c>
      <c r="C721" s="17">
        <v>166.0</v>
      </c>
      <c r="D721" s="17">
        <v>113.0</v>
      </c>
      <c r="E721" s="17">
        <v>0.0</v>
      </c>
      <c r="F721" s="17">
        <v>721.0</v>
      </c>
      <c r="G721" s="17" t="s">
        <v>1993</v>
      </c>
      <c r="H721" s="17">
        <v>4000.0</v>
      </c>
      <c r="I721" s="17">
        <v>1.09176215E8</v>
      </c>
      <c r="J721" s="17" t="s">
        <v>1684</v>
      </c>
      <c r="K721" s="17" t="s">
        <v>263</v>
      </c>
      <c r="L721" s="17" t="s">
        <v>4022</v>
      </c>
      <c r="M721" s="17">
        <v>83506.0</v>
      </c>
      <c r="N721" s="17">
        <v>8172.0</v>
      </c>
      <c r="O721" s="17" t="s">
        <v>4023</v>
      </c>
      <c r="P721" s="17">
        <v>6.0</v>
      </c>
      <c r="Q721" s="17" t="s">
        <v>4024</v>
      </c>
      <c r="R721" s="18" t="s">
        <v>4025</v>
      </c>
      <c r="S721" s="17">
        <v>144.0</v>
      </c>
      <c r="T721" s="17" t="s">
        <v>50</v>
      </c>
      <c r="U721" s="17" t="s">
        <v>51</v>
      </c>
      <c r="V721" s="17" t="s">
        <v>52</v>
      </c>
      <c r="W721" s="17">
        <v>6.0E7</v>
      </c>
      <c r="X721" s="17">
        <v>2009.0</v>
      </c>
      <c r="Y721" s="17">
        <v>722.0</v>
      </c>
      <c r="Z721" s="17">
        <v>5.5</v>
      </c>
      <c r="AA721" s="17">
        <v>1.85</v>
      </c>
      <c r="AB721" s="17">
        <v>0.0</v>
      </c>
    </row>
    <row r="722" ht="15.75" customHeight="1">
      <c r="A722" s="17" t="s">
        <v>53</v>
      </c>
      <c r="B722" s="17" t="s">
        <v>1752</v>
      </c>
      <c r="C722" s="17">
        <v>60.0</v>
      </c>
      <c r="D722" s="17">
        <v>107.0</v>
      </c>
      <c r="E722" s="17">
        <v>12000.0</v>
      </c>
      <c r="F722" s="17">
        <v>695.0</v>
      </c>
      <c r="G722" s="17" t="s">
        <v>1702</v>
      </c>
      <c r="H722" s="17">
        <v>10000.0</v>
      </c>
      <c r="I722" s="17">
        <v>8.2670733E7</v>
      </c>
      <c r="J722" s="17" t="s">
        <v>3278</v>
      </c>
      <c r="K722" s="17" t="s">
        <v>536</v>
      </c>
      <c r="L722" s="17" t="s">
        <v>4026</v>
      </c>
      <c r="M722" s="17">
        <v>60476.0</v>
      </c>
      <c r="N722" s="17">
        <v>14006.0</v>
      </c>
      <c r="O722" s="17" t="s">
        <v>1916</v>
      </c>
      <c r="P722" s="17">
        <v>0.0</v>
      </c>
      <c r="Q722" s="17" t="s">
        <v>4027</v>
      </c>
      <c r="R722" s="18" t="s">
        <v>4028</v>
      </c>
      <c r="S722" s="17">
        <v>97.0</v>
      </c>
      <c r="T722" s="17" t="s">
        <v>50</v>
      </c>
      <c r="U722" s="17" t="s">
        <v>51</v>
      </c>
      <c r="V722" s="17" t="s">
        <v>52</v>
      </c>
      <c r="W722" s="17">
        <v>6.0E7</v>
      </c>
      <c r="X722" s="17">
        <v>1990.0</v>
      </c>
      <c r="Y722" s="17">
        <v>3000.0</v>
      </c>
      <c r="Z722" s="17">
        <v>5.9</v>
      </c>
      <c r="AA722" s="17">
        <v>2.35</v>
      </c>
      <c r="AB722" s="17">
        <v>0.0</v>
      </c>
    </row>
    <row r="723" ht="15.75" customHeight="1">
      <c r="A723" s="17" t="s">
        <v>53</v>
      </c>
      <c r="B723" s="17" t="s">
        <v>2625</v>
      </c>
      <c r="C723" s="17">
        <v>77.0</v>
      </c>
      <c r="D723" s="17">
        <v>94.0</v>
      </c>
      <c r="E723" s="17">
        <v>163.0</v>
      </c>
      <c r="F723" s="17">
        <v>2000.0</v>
      </c>
      <c r="G723" s="17" t="s">
        <v>4029</v>
      </c>
      <c r="H723" s="17">
        <v>12000.0</v>
      </c>
      <c r="I723" s="17">
        <v>8.2569532E7</v>
      </c>
      <c r="J723" s="17" t="s">
        <v>2371</v>
      </c>
      <c r="K723" s="17" t="s">
        <v>1120</v>
      </c>
      <c r="L723" s="17" t="s">
        <v>4030</v>
      </c>
      <c r="M723" s="17">
        <v>42737.0</v>
      </c>
      <c r="N723" s="17">
        <v>20348.0</v>
      </c>
      <c r="O723" s="17" t="s">
        <v>4031</v>
      </c>
      <c r="P723" s="17">
        <v>6.0</v>
      </c>
      <c r="Q723" s="17" t="s">
        <v>4032</v>
      </c>
      <c r="R723" s="18" t="s">
        <v>4033</v>
      </c>
      <c r="S723" s="17">
        <v>128.0</v>
      </c>
      <c r="T723" s="17" t="s">
        <v>50</v>
      </c>
      <c r="U723" s="17" t="s">
        <v>51</v>
      </c>
      <c r="V723" s="17" t="s">
        <v>108</v>
      </c>
      <c r="W723" s="17">
        <v>6.0E7</v>
      </c>
      <c r="X723" s="17">
        <v>2005.0</v>
      </c>
      <c r="Y723" s="17">
        <v>3000.0</v>
      </c>
      <c r="Z723" s="17">
        <v>5.4</v>
      </c>
      <c r="AA723" s="17">
        <v>2.35</v>
      </c>
      <c r="AB723" s="17">
        <v>781.0</v>
      </c>
    </row>
    <row r="724" ht="15.75" customHeight="1">
      <c r="A724" s="17" t="s">
        <v>53</v>
      </c>
      <c r="B724" s="17" t="s">
        <v>4034</v>
      </c>
      <c r="C724" s="17">
        <v>249.0</v>
      </c>
      <c r="D724" s="17">
        <v>132.0</v>
      </c>
      <c r="E724" s="17">
        <v>47.0</v>
      </c>
      <c r="F724" s="17">
        <v>240.0</v>
      </c>
      <c r="G724" s="17" t="s">
        <v>2676</v>
      </c>
      <c r="H724" s="17">
        <v>988.0</v>
      </c>
      <c r="I724" s="17">
        <v>8.1687587E7</v>
      </c>
      <c r="J724" s="17" t="s">
        <v>2826</v>
      </c>
      <c r="K724" s="17" t="s">
        <v>4035</v>
      </c>
      <c r="L724" s="17" t="s">
        <v>4036</v>
      </c>
      <c r="M724" s="17">
        <v>138246.0</v>
      </c>
      <c r="N724" s="17">
        <v>2517.0</v>
      </c>
      <c r="O724" s="17" t="s">
        <v>4037</v>
      </c>
      <c r="P724" s="17">
        <v>0.0</v>
      </c>
      <c r="Q724" s="17" t="s">
        <v>4038</v>
      </c>
      <c r="R724" s="18" t="s">
        <v>4039</v>
      </c>
      <c r="S724" s="17">
        <v>360.0</v>
      </c>
      <c r="T724" s="17" t="s">
        <v>50</v>
      </c>
      <c r="U724" s="17" t="s">
        <v>51</v>
      </c>
      <c r="V724" s="17" t="s">
        <v>52</v>
      </c>
      <c r="W724" s="17">
        <v>6.1E7</v>
      </c>
      <c r="X724" s="17">
        <v>2015.0</v>
      </c>
      <c r="Y724" s="17">
        <v>960.0</v>
      </c>
      <c r="Z724" s="17">
        <v>6.4</v>
      </c>
      <c r="AA724" s="17">
        <v>2.35</v>
      </c>
      <c r="AB724" s="17">
        <v>24000.0</v>
      </c>
    </row>
    <row r="725" ht="15.75" customHeight="1">
      <c r="A725" s="17" t="s">
        <v>53</v>
      </c>
      <c r="B725" s="17" t="s">
        <v>4040</v>
      </c>
      <c r="C725" s="17">
        <v>213.0</v>
      </c>
      <c r="D725" s="17">
        <v>140.0</v>
      </c>
      <c r="E725" s="17">
        <v>708.0</v>
      </c>
      <c r="F725" s="17">
        <v>745.0</v>
      </c>
      <c r="G725" s="17" t="s">
        <v>1540</v>
      </c>
      <c r="H725" s="17">
        <v>11000.0</v>
      </c>
      <c r="I725" s="17">
        <v>8.057401E7</v>
      </c>
      <c r="J725" s="17" t="s">
        <v>227</v>
      </c>
      <c r="K725" s="17" t="s">
        <v>93</v>
      </c>
      <c r="L725" s="17" t="s">
        <v>4041</v>
      </c>
      <c r="M725" s="17">
        <v>63493.0</v>
      </c>
      <c r="N725" s="17">
        <v>20440.0</v>
      </c>
      <c r="O725" s="17" t="s">
        <v>1064</v>
      </c>
      <c r="P725" s="17">
        <v>1.0</v>
      </c>
      <c r="Q725" s="17" t="s">
        <v>4042</v>
      </c>
      <c r="R725" s="18" t="s">
        <v>4043</v>
      </c>
      <c r="S725" s="17">
        <v>302.0</v>
      </c>
      <c r="T725" s="17" t="s">
        <v>50</v>
      </c>
      <c r="U725" s="17" t="s">
        <v>51</v>
      </c>
      <c r="V725" s="17" t="s">
        <v>52</v>
      </c>
      <c r="W725" s="17">
        <v>6.0E7</v>
      </c>
      <c r="X725" s="17">
        <v>2010.0</v>
      </c>
      <c r="Y725" s="17">
        <v>8000.0</v>
      </c>
      <c r="Z725" s="17">
        <v>5.7</v>
      </c>
      <c r="AA725" s="17">
        <v>1.85</v>
      </c>
      <c r="AB725" s="17">
        <v>26000.0</v>
      </c>
    </row>
    <row r="726" ht="15.75" customHeight="1">
      <c r="A726" s="17" t="s">
        <v>53</v>
      </c>
      <c r="B726" s="17" t="s">
        <v>273</v>
      </c>
      <c r="C726" s="17">
        <v>121.0</v>
      </c>
      <c r="D726" s="17">
        <v>125.0</v>
      </c>
      <c r="E726" s="17">
        <v>420.0</v>
      </c>
      <c r="F726" s="17">
        <v>627.0</v>
      </c>
      <c r="G726" s="17" t="s">
        <v>265</v>
      </c>
      <c r="H726" s="17">
        <v>12000.0</v>
      </c>
      <c r="I726" s="17">
        <v>7.5764085E7</v>
      </c>
      <c r="J726" s="17" t="s">
        <v>2503</v>
      </c>
      <c r="K726" s="17" t="s">
        <v>718</v>
      </c>
      <c r="L726" s="17" t="s">
        <v>4044</v>
      </c>
      <c r="M726" s="17">
        <v>85844.0</v>
      </c>
      <c r="N726" s="17">
        <v>16646.0</v>
      </c>
      <c r="O726" s="17" t="s">
        <v>2106</v>
      </c>
      <c r="P726" s="17">
        <v>1.0</v>
      </c>
      <c r="Q726" s="17" t="s">
        <v>4045</v>
      </c>
      <c r="R726" s="18" t="s">
        <v>4046</v>
      </c>
      <c r="S726" s="17">
        <v>322.0</v>
      </c>
      <c r="T726" s="17" t="s">
        <v>50</v>
      </c>
      <c r="U726" s="17" t="s">
        <v>51</v>
      </c>
      <c r="V726" s="17" t="s">
        <v>52</v>
      </c>
      <c r="W726" s="17">
        <v>6.0E7</v>
      </c>
      <c r="X726" s="17">
        <v>2000.0</v>
      </c>
      <c r="Y726" s="17">
        <v>3000.0</v>
      </c>
      <c r="Z726" s="17">
        <v>6.7</v>
      </c>
      <c r="AA726" s="17">
        <v>2.35</v>
      </c>
      <c r="AB726" s="17">
        <v>0.0</v>
      </c>
    </row>
    <row r="727" ht="15.75" customHeight="1">
      <c r="A727" s="17" t="s">
        <v>53</v>
      </c>
      <c r="B727" s="17" t="s">
        <v>1270</v>
      </c>
      <c r="C727" s="17">
        <v>315.0</v>
      </c>
      <c r="D727" s="17">
        <v>111.0</v>
      </c>
      <c r="E727" s="17">
        <v>124.0</v>
      </c>
      <c r="F727" s="17">
        <v>357.0</v>
      </c>
      <c r="G727" s="17" t="s">
        <v>479</v>
      </c>
      <c r="H727" s="17">
        <v>13000.0</v>
      </c>
      <c r="I727" s="17">
        <v>9.0356857E7</v>
      </c>
      <c r="J727" s="17" t="s">
        <v>435</v>
      </c>
      <c r="K727" s="17" t="s">
        <v>990</v>
      </c>
      <c r="L727" s="17" t="s">
        <v>4047</v>
      </c>
      <c r="M727" s="17">
        <v>238916.0</v>
      </c>
      <c r="N727" s="17">
        <v>24928.0</v>
      </c>
      <c r="O727" s="17" t="s">
        <v>4048</v>
      </c>
      <c r="P727" s="17">
        <v>4.0</v>
      </c>
      <c r="Q727" s="17" t="s">
        <v>4049</v>
      </c>
      <c r="R727" s="18" t="s">
        <v>4050</v>
      </c>
      <c r="S727" s="17">
        <v>328.0</v>
      </c>
      <c r="T727" s="17" t="s">
        <v>50</v>
      </c>
      <c r="U727" s="17" t="s">
        <v>51</v>
      </c>
      <c r="V727" s="17" t="s">
        <v>52</v>
      </c>
      <c r="W727" s="17">
        <v>5.8E7</v>
      </c>
      <c r="X727" s="17">
        <v>2010.0</v>
      </c>
      <c r="Y727" s="17">
        <v>11000.0</v>
      </c>
      <c r="Z727" s="17">
        <v>7.1</v>
      </c>
      <c r="AA727" s="17">
        <v>2.35</v>
      </c>
      <c r="AB727" s="17">
        <v>32000.0</v>
      </c>
    </row>
    <row r="728" ht="15.75" customHeight="1">
      <c r="A728" s="17" t="s">
        <v>53</v>
      </c>
      <c r="B728" s="17" t="s">
        <v>773</v>
      </c>
      <c r="C728" s="17">
        <v>171.0</v>
      </c>
      <c r="D728" s="17">
        <v>156.0</v>
      </c>
      <c r="E728" s="17">
        <v>0.0</v>
      </c>
      <c r="F728" s="17">
        <v>1000.0</v>
      </c>
      <c r="G728" s="17" t="s">
        <v>549</v>
      </c>
      <c r="H728" s="17">
        <v>14000.0</v>
      </c>
      <c r="I728" s="17">
        <v>7.5530832E7</v>
      </c>
      <c r="J728" s="17" t="s">
        <v>3807</v>
      </c>
      <c r="K728" s="17" t="s">
        <v>2395</v>
      </c>
      <c r="L728" s="17" t="s">
        <v>4051</v>
      </c>
      <c r="M728" s="17">
        <v>97047.0</v>
      </c>
      <c r="N728" s="17">
        <v>20761.0</v>
      </c>
      <c r="O728" s="17" t="s">
        <v>2132</v>
      </c>
      <c r="P728" s="17">
        <v>5.0</v>
      </c>
      <c r="Q728" s="17" t="s">
        <v>4052</v>
      </c>
      <c r="R728" s="18" t="s">
        <v>4053</v>
      </c>
      <c r="S728" s="17">
        <v>452.0</v>
      </c>
      <c r="T728" s="17" t="s">
        <v>50</v>
      </c>
      <c r="U728" s="17" t="s">
        <v>51</v>
      </c>
      <c r="V728" s="17" t="s">
        <v>598</v>
      </c>
      <c r="W728" s="17">
        <v>5.5E7</v>
      </c>
      <c r="X728" s="17">
        <v>1999.0</v>
      </c>
      <c r="Y728" s="17">
        <v>2000.0</v>
      </c>
      <c r="Z728" s="17">
        <v>6.8</v>
      </c>
      <c r="AA728" s="17">
        <v>2.35</v>
      </c>
      <c r="AB728" s="17">
        <v>0.0</v>
      </c>
    </row>
    <row r="729" ht="15.75" customHeight="1">
      <c r="A729" s="17" t="s">
        <v>53</v>
      </c>
      <c r="B729" s="17" t="s">
        <v>4054</v>
      </c>
      <c r="C729" s="17">
        <v>96.0</v>
      </c>
      <c r="D729" s="17">
        <v>170.0</v>
      </c>
      <c r="E729" s="17">
        <v>0.0</v>
      </c>
      <c r="F729" s="17">
        <v>380.0</v>
      </c>
      <c r="G729" s="17" t="s">
        <v>216</v>
      </c>
      <c r="H729" s="17">
        <v>19000.0</v>
      </c>
      <c r="I729" s="17">
        <v>7.5370763E7</v>
      </c>
      <c r="J729" s="17" t="s">
        <v>4055</v>
      </c>
      <c r="K729" s="17" t="s">
        <v>113</v>
      </c>
      <c r="L729" s="17" t="s">
        <v>4056</v>
      </c>
      <c r="M729" s="17">
        <v>32353.0</v>
      </c>
      <c r="N729" s="17">
        <v>20683.0</v>
      </c>
      <c r="O729" s="17" t="s">
        <v>4057</v>
      </c>
      <c r="P729" s="17">
        <v>0.0</v>
      </c>
      <c r="Q729" s="17" t="s">
        <v>4058</v>
      </c>
      <c r="R729" s="18" t="s">
        <v>4059</v>
      </c>
      <c r="S729" s="17">
        <v>263.0</v>
      </c>
      <c r="T729" s="17" t="s">
        <v>50</v>
      </c>
      <c r="U729" s="17" t="s">
        <v>51</v>
      </c>
      <c r="V729" s="17" t="s">
        <v>52</v>
      </c>
      <c r="W729" s="17">
        <v>6.0E7</v>
      </c>
      <c r="X729" s="17">
        <v>1998.0</v>
      </c>
      <c r="Y729" s="17">
        <v>1000.0</v>
      </c>
      <c r="Z729" s="17">
        <v>6.5</v>
      </c>
      <c r="AA729" s="17">
        <v>1.85</v>
      </c>
      <c r="AB729" s="17">
        <v>0.0</v>
      </c>
    </row>
    <row r="730" ht="15.75" customHeight="1">
      <c r="A730" s="17" t="s">
        <v>53</v>
      </c>
      <c r="B730" s="17" t="s">
        <v>1646</v>
      </c>
      <c r="C730" s="17">
        <v>299.0</v>
      </c>
      <c r="D730" s="17">
        <v>120.0</v>
      </c>
      <c r="E730" s="17">
        <v>0.0</v>
      </c>
      <c r="F730" s="17">
        <v>680.0</v>
      </c>
      <c r="G730" s="17" t="s">
        <v>815</v>
      </c>
      <c r="H730" s="17">
        <v>10000.0</v>
      </c>
      <c r="I730" s="17">
        <v>1.00003492E8</v>
      </c>
      <c r="J730" s="17" t="s">
        <v>2138</v>
      </c>
      <c r="K730" s="17" t="s">
        <v>536</v>
      </c>
      <c r="L730" s="17" t="s">
        <v>4060</v>
      </c>
      <c r="M730" s="17">
        <v>293662.0</v>
      </c>
      <c r="N730" s="17">
        <v>13581.0</v>
      </c>
      <c r="O730" s="17" t="s">
        <v>1850</v>
      </c>
      <c r="P730" s="17">
        <v>0.0</v>
      </c>
      <c r="Q730" s="17" t="s">
        <v>4061</v>
      </c>
      <c r="R730" s="18" t="s">
        <v>4062</v>
      </c>
      <c r="S730" s="17">
        <v>836.0</v>
      </c>
      <c r="T730" s="17" t="s">
        <v>50</v>
      </c>
      <c r="U730" s="17" t="s">
        <v>51</v>
      </c>
      <c r="V730" s="17" t="s">
        <v>598</v>
      </c>
      <c r="W730" s="17">
        <v>6.5E7</v>
      </c>
      <c r="X730" s="17">
        <v>2004.0</v>
      </c>
      <c r="Y730" s="17">
        <v>851.0</v>
      </c>
      <c r="Z730" s="17">
        <v>7.6</v>
      </c>
      <c r="AA730" s="17">
        <v>2.35</v>
      </c>
      <c r="AB730" s="17">
        <v>0.0</v>
      </c>
    </row>
    <row r="731" ht="15.75" customHeight="1">
      <c r="A731" s="17" t="s">
        <v>53</v>
      </c>
      <c r="B731" s="17" t="s">
        <v>1770</v>
      </c>
      <c r="C731" s="17">
        <v>167.0</v>
      </c>
      <c r="D731" s="17">
        <v>100.0</v>
      </c>
      <c r="E731" s="17">
        <v>55.0</v>
      </c>
      <c r="F731" s="17">
        <v>416.0</v>
      </c>
      <c r="G731" s="17" t="s">
        <v>2690</v>
      </c>
      <c r="H731" s="17">
        <v>12000.0</v>
      </c>
      <c r="I731" s="17">
        <v>9.034167E7</v>
      </c>
      <c r="J731" s="17" t="s">
        <v>1943</v>
      </c>
      <c r="K731" s="17" t="s">
        <v>1085</v>
      </c>
      <c r="L731" s="17" t="s">
        <v>4063</v>
      </c>
      <c r="M731" s="17">
        <v>102129.0</v>
      </c>
      <c r="N731" s="17">
        <v>14611.0</v>
      </c>
      <c r="O731" s="17" t="s">
        <v>2024</v>
      </c>
      <c r="P731" s="17">
        <v>4.0</v>
      </c>
      <c r="Q731" s="17" t="s">
        <v>4064</v>
      </c>
      <c r="R731" s="18" t="s">
        <v>4065</v>
      </c>
      <c r="S731" s="17">
        <v>432.0</v>
      </c>
      <c r="T731" s="17" t="s">
        <v>50</v>
      </c>
      <c r="U731" s="17" t="s">
        <v>51</v>
      </c>
      <c r="V731" s="17" t="s">
        <v>52</v>
      </c>
      <c r="W731" s="17">
        <v>6.0E7</v>
      </c>
      <c r="X731" s="17">
        <v>2002.0</v>
      </c>
      <c r="Y731" s="17">
        <v>1000.0</v>
      </c>
      <c r="Z731" s="17">
        <v>5.5</v>
      </c>
      <c r="AA731" s="17">
        <v>2.35</v>
      </c>
      <c r="AB731" s="17">
        <v>0.0</v>
      </c>
    </row>
    <row r="732" ht="15.75" customHeight="1">
      <c r="A732" s="17" t="s">
        <v>53</v>
      </c>
      <c r="B732" s="17" t="s">
        <v>4066</v>
      </c>
      <c r="C732" s="17">
        <v>125.0</v>
      </c>
      <c r="D732" s="17">
        <v>115.0</v>
      </c>
      <c r="E732" s="17">
        <v>13.0</v>
      </c>
      <c r="F732" s="17">
        <v>579.0</v>
      </c>
      <c r="G732" s="17" t="s">
        <v>3727</v>
      </c>
      <c r="H732" s="17">
        <v>2000.0</v>
      </c>
      <c r="I732" s="17">
        <v>7.4540762E7</v>
      </c>
      <c r="J732" s="17" t="s">
        <v>936</v>
      </c>
      <c r="K732" s="17" t="s">
        <v>4067</v>
      </c>
      <c r="L732" s="17" t="s">
        <v>4068</v>
      </c>
      <c r="M732" s="17">
        <v>48753.0</v>
      </c>
      <c r="N732" s="17">
        <v>4496.0</v>
      </c>
      <c r="O732" s="17" t="s">
        <v>4069</v>
      </c>
      <c r="P732" s="17">
        <v>2.0</v>
      </c>
      <c r="Q732" s="17" t="s">
        <v>4070</v>
      </c>
      <c r="R732" s="18" t="s">
        <v>4071</v>
      </c>
      <c r="S732" s="17">
        <v>323.0</v>
      </c>
      <c r="T732" s="17" t="s">
        <v>50</v>
      </c>
      <c r="U732" s="17" t="s">
        <v>51</v>
      </c>
      <c r="V732" s="17" t="s">
        <v>52</v>
      </c>
      <c r="W732" s="17">
        <v>5.5E7</v>
      </c>
      <c r="X732" s="17">
        <v>2004.0</v>
      </c>
      <c r="Y732" s="17">
        <v>1000.0</v>
      </c>
      <c r="Z732" s="17">
        <v>6.5</v>
      </c>
      <c r="AA732" s="17">
        <v>1.85</v>
      </c>
      <c r="AB732" s="17">
        <v>0.0</v>
      </c>
    </row>
    <row r="733" ht="15.75" customHeight="1">
      <c r="A733" s="17" t="s">
        <v>53</v>
      </c>
      <c r="B733" s="17" t="s">
        <v>899</v>
      </c>
      <c r="C733" s="17">
        <v>387.0</v>
      </c>
      <c r="D733" s="17">
        <v>130.0</v>
      </c>
      <c r="E733" s="17">
        <v>188.0</v>
      </c>
      <c r="F733" s="17">
        <v>1000.0</v>
      </c>
      <c r="G733" s="17" t="s">
        <v>1702</v>
      </c>
      <c r="H733" s="17">
        <v>10000.0</v>
      </c>
      <c r="I733" s="17">
        <v>8.0033643E7</v>
      </c>
      <c r="J733" s="17" t="s">
        <v>1212</v>
      </c>
      <c r="K733" s="17" t="s">
        <v>536</v>
      </c>
      <c r="L733" s="17" t="s">
        <v>4072</v>
      </c>
      <c r="M733" s="17">
        <v>226570.0</v>
      </c>
      <c r="N733" s="17">
        <v>16385.0</v>
      </c>
      <c r="O733" s="17" t="s">
        <v>2051</v>
      </c>
      <c r="P733" s="17">
        <v>2.0</v>
      </c>
      <c r="Q733" s="17" t="s">
        <v>4073</v>
      </c>
      <c r="R733" s="18" t="s">
        <v>4074</v>
      </c>
      <c r="S733" s="17">
        <v>448.0</v>
      </c>
      <c r="T733" s="17" t="s">
        <v>50</v>
      </c>
      <c r="U733" s="17" t="s">
        <v>51</v>
      </c>
      <c r="V733" s="17" t="s">
        <v>52</v>
      </c>
      <c r="W733" s="17">
        <v>6.0E7</v>
      </c>
      <c r="X733" s="17">
        <v>2012.0</v>
      </c>
      <c r="Y733" s="17">
        <v>3000.0</v>
      </c>
      <c r="Z733" s="17">
        <v>7.0</v>
      </c>
      <c r="AA733" s="17">
        <v>2.35</v>
      </c>
      <c r="AB733" s="17">
        <v>38000.0</v>
      </c>
    </row>
    <row r="734" ht="15.75" customHeight="1">
      <c r="A734" s="17" t="s">
        <v>53</v>
      </c>
      <c r="B734" s="17" t="s">
        <v>2079</v>
      </c>
      <c r="C734" s="17">
        <v>199.0</v>
      </c>
      <c r="D734" s="17">
        <v>105.0</v>
      </c>
      <c r="E734" s="17">
        <v>212.0</v>
      </c>
      <c r="F734" s="17">
        <v>811.0</v>
      </c>
      <c r="G734" s="17" t="s">
        <v>2536</v>
      </c>
      <c r="H734" s="17">
        <v>1000.0</v>
      </c>
      <c r="I734" s="17">
        <v>7.3648142E7</v>
      </c>
      <c r="J734" s="17" t="s">
        <v>2826</v>
      </c>
      <c r="K734" s="17" t="s">
        <v>2132</v>
      </c>
      <c r="L734" s="17" t="s">
        <v>4075</v>
      </c>
      <c r="M734" s="17">
        <v>99043.0</v>
      </c>
      <c r="N734" s="17">
        <v>3697.0</v>
      </c>
      <c r="O734" s="17" t="s">
        <v>4076</v>
      </c>
      <c r="P734" s="17">
        <v>1.0</v>
      </c>
      <c r="Q734" s="17" t="s">
        <v>4077</v>
      </c>
      <c r="R734" s="18" t="s">
        <v>4078</v>
      </c>
      <c r="S734" s="17">
        <v>643.0</v>
      </c>
      <c r="T734" s="17" t="s">
        <v>50</v>
      </c>
      <c r="U734" s="17" t="s">
        <v>51</v>
      </c>
      <c r="V734" s="17" t="s">
        <v>598</v>
      </c>
      <c r="W734" s="17">
        <v>6.0E7</v>
      </c>
      <c r="X734" s="17">
        <v>1999.0</v>
      </c>
      <c r="Y734" s="17">
        <v>975.0</v>
      </c>
      <c r="Z734" s="17">
        <v>5.8</v>
      </c>
      <c r="AA734" s="17">
        <v>2.35</v>
      </c>
      <c r="AB734" s="17">
        <v>0.0</v>
      </c>
    </row>
    <row r="735" ht="15.75" customHeight="1">
      <c r="A735" s="17" t="s">
        <v>53</v>
      </c>
      <c r="B735" s="17" t="s">
        <v>4079</v>
      </c>
      <c r="C735" s="17">
        <v>136.0</v>
      </c>
      <c r="D735" s="17">
        <v>111.0</v>
      </c>
      <c r="E735" s="17">
        <v>197.0</v>
      </c>
      <c r="F735" s="17">
        <v>6.0</v>
      </c>
      <c r="G735" s="17" t="s">
        <v>4080</v>
      </c>
      <c r="H735" s="17">
        <v>433.0</v>
      </c>
      <c r="I735" s="17">
        <v>7.1844424E7</v>
      </c>
      <c r="J735" s="17" t="s">
        <v>4081</v>
      </c>
      <c r="K735" s="17" t="s">
        <v>4082</v>
      </c>
      <c r="L735" s="17" t="s">
        <v>4083</v>
      </c>
      <c r="M735" s="17">
        <v>33158.0</v>
      </c>
      <c r="N735" s="17">
        <v>679.0</v>
      </c>
      <c r="O735" s="17" t="s">
        <v>4084</v>
      </c>
      <c r="P735" s="17">
        <v>0.0</v>
      </c>
      <c r="Q735" s="17" t="s">
        <v>4085</v>
      </c>
      <c r="R735" s="18" t="s">
        <v>4086</v>
      </c>
      <c r="S735" s="17">
        <v>223.0</v>
      </c>
      <c r="T735" s="17" t="s">
        <v>50</v>
      </c>
      <c r="U735" s="17" t="s">
        <v>51</v>
      </c>
      <c r="V735" s="17" t="s">
        <v>108</v>
      </c>
      <c r="W735" s="17">
        <v>6.0E7</v>
      </c>
      <c r="X735" s="17">
        <v>2009.0</v>
      </c>
      <c r="Y735" s="17">
        <v>208.0</v>
      </c>
      <c r="Z735" s="17">
        <v>7.3</v>
      </c>
      <c r="AA735" s="17">
        <v>1.78</v>
      </c>
      <c r="AB735" s="17">
        <v>0.0</v>
      </c>
    </row>
    <row r="736" ht="15.75" customHeight="1">
      <c r="A736" s="17" t="s">
        <v>53</v>
      </c>
      <c r="B736" s="17" t="s">
        <v>1539</v>
      </c>
      <c r="C736" s="17">
        <v>436.0</v>
      </c>
      <c r="D736" s="17">
        <v>106.0</v>
      </c>
      <c r="E736" s="17">
        <v>0.0</v>
      </c>
      <c r="F736" s="17">
        <v>175.0</v>
      </c>
      <c r="G736" s="17" t="s">
        <v>4087</v>
      </c>
      <c r="H736" s="17">
        <v>13000.0</v>
      </c>
      <c r="I736" s="17">
        <v>7.5638743E7</v>
      </c>
      <c r="J736" s="17" t="s">
        <v>4088</v>
      </c>
      <c r="K736" s="17" t="s">
        <v>1170</v>
      </c>
      <c r="L736" s="17" t="s">
        <v>4089</v>
      </c>
      <c r="M736" s="17">
        <v>180479.0</v>
      </c>
      <c r="N736" s="17">
        <v>13634.0</v>
      </c>
      <c r="O736" s="17" t="s">
        <v>4090</v>
      </c>
      <c r="P736" s="17">
        <v>4.0</v>
      </c>
      <c r="Q736" s="17" t="s">
        <v>4091</v>
      </c>
      <c r="R736" s="18" t="s">
        <v>4092</v>
      </c>
      <c r="S736" s="17">
        <v>411.0</v>
      </c>
      <c r="T736" s="17" t="s">
        <v>50</v>
      </c>
      <c r="U736" s="17" t="s">
        <v>51</v>
      </c>
      <c r="V736" s="17" t="s">
        <v>52</v>
      </c>
      <c r="W736" s="17">
        <v>6.0E7</v>
      </c>
      <c r="X736" s="17">
        <v>2011.0</v>
      </c>
      <c r="Y736" s="17">
        <v>240.0</v>
      </c>
      <c r="Z736" s="17">
        <v>6.6</v>
      </c>
      <c r="AA736" s="17">
        <v>1.85</v>
      </c>
      <c r="AB736" s="17">
        <v>42000.0</v>
      </c>
    </row>
    <row r="737" ht="15.75" customHeight="1">
      <c r="A737" s="17" t="s">
        <v>53</v>
      </c>
      <c r="B737" s="17" t="s">
        <v>4093</v>
      </c>
      <c r="C737" s="17">
        <v>73.0</v>
      </c>
      <c r="D737" s="17">
        <v>89.0</v>
      </c>
      <c r="E737" s="17">
        <v>18.0</v>
      </c>
      <c r="F737" s="17">
        <v>226.0</v>
      </c>
      <c r="G737" s="17" t="s">
        <v>4094</v>
      </c>
      <c r="H737" s="17">
        <v>658.0</v>
      </c>
      <c r="I737" s="17">
        <v>6.6734992E7</v>
      </c>
      <c r="J737" s="17" t="s">
        <v>1387</v>
      </c>
      <c r="K737" s="17" t="s">
        <v>1724</v>
      </c>
      <c r="L737" s="17" t="s">
        <v>4095</v>
      </c>
      <c r="M737" s="17">
        <v>23476.0</v>
      </c>
      <c r="N737" s="17">
        <v>1233.0</v>
      </c>
      <c r="O737" s="17" t="s">
        <v>4096</v>
      </c>
      <c r="P737" s="17">
        <v>0.0</v>
      </c>
      <c r="Q737" s="17" t="s">
        <v>4097</v>
      </c>
      <c r="R737" s="18" t="s">
        <v>4098</v>
      </c>
      <c r="S737" s="17">
        <v>181.0</v>
      </c>
      <c r="T737" s="17" t="s">
        <v>50</v>
      </c>
      <c r="U737" s="17" t="s">
        <v>51</v>
      </c>
      <c r="V737" s="17" t="s">
        <v>108</v>
      </c>
      <c r="W737" s="17">
        <v>6.0E7</v>
      </c>
      <c r="X737" s="17">
        <v>2003.0</v>
      </c>
      <c r="Y737" s="17">
        <v>257.0</v>
      </c>
      <c r="Z737" s="17">
        <v>4.4</v>
      </c>
      <c r="AA737" s="17">
        <v>2.35</v>
      </c>
      <c r="AB737" s="17">
        <v>858.0</v>
      </c>
    </row>
    <row r="738" ht="15.75" customHeight="1">
      <c r="A738" s="17" t="s">
        <v>760</v>
      </c>
      <c r="B738" s="17" t="s">
        <v>3189</v>
      </c>
      <c r="C738" s="17">
        <v>310.0</v>
      </c>
      <c r="D738" s="17">
        <v>100.0</v>
      </c>
      <c r="E738" s="17">
        <v>253.0</v>
      </c>
      <c r="F738" s="17">
        <v>57.0</v>
      </c>
      <c r="G738" s="17" t="s">
        <v>4099</v>
      </c>
      <c r="H738" s="17">
        <v>309.0</v>
      </c>
      <c r="I738" s="17">
        <v>7.5280058E7</v>
      </c>
      <c r="J738" s="17" t="s">
        <v>4100</v>
      </c>
      <c r="K738" s="17" t="s">
        <v>3305</v>
      </c>
      <c r="L738" s="17" t="s">
        <v>4101</v>
      </c>
      <c r="M738" s="17">
        <v>143121.0</v>
      </c>
      <c r="N738" s="17">
        <v>647.0</v>
      </c>
      <c r="O738" s="17" t="s">
        <v>4102</v>
      </c>
      <c r="P738" s="17">
        <v>1.0</v>
      </c>
      <c r="Q738" s="17" t="s">
        <v>4103</v>
      </c>
      <c r="R738" s="18" t="s">
        <v>4104</v>
      </c>
      <c r="S738" s="17">
        <v>279.0</v>
      </c>
      <c r="T738" s="17" t="s">
        <v>50</v>
      </c>
      <c r="U738" s="17" t="s">
        <v>51</v>
      </c>
      <c r="V738" s="17" t="s">
        <v>108</v>
      </c>
      <c r="W738" s="17">
        <v>6.0E7</v>
      </c>
      <c r="X738" s="17">
        <v>2009.0</v>
      </c>
      <c r="Y738" s="17">
        <v>229.0</v>
      </c>
      <c r="Z738" s="17">
        <v>7.7</v>
      </c>
      <c r="AA738" s="17">
        <v>1.85</v>
      </c>
      <c r="AB738" s="17">
        <v>10000.0</v>
      </c>
    </row>
    <row r="739" ht="15.75" customHeight="1">
      <c r="A739" s="17" t="s">
        <v>53</v>
      </c>
      <c r="B739" s="17" t="s">
        <v>925</v>
      </c>
      <c r="C739" s="17">
        <v>323.0</v>
      </c>
      <c r="D739" s="17">
        <v>91.0</v>
      </c>
      <c r="E739" s="17">
        <v>0.0</v>
      </c>
      <c r="F739" s="17">
        <v>751.0</v>
      </c>
      <c r="G739" s="17" t="s">
        <v>2315</v>
      </c>
      <c r="H739" s="17">
        <v>11000.0</v>
      </c>
      <c r="I739" s="17">
        <v>6.4505912E7</v>
      </c>
      <c r="J739" s="17" t="s">
        <v>2967</v>
      </c>
      <c r="K739" s="17" t="s">
        <v>1961</v>
      </c>
      <c r="L739" s="17" t="s">
        <v>4105</v>
      </c>
      <c r="M739" s="17">
        <v>163130.0</v>
      </c>
      <c r="N739" s="17">
        <v>13654.0</v>
      </c>
      <c r="O739" s="17" t="s">
        <v>4106</v>
      </c>
      <c r="P739" s="17">
        <v>0.0</v>
      </c>
      <c r="Q739" s="17" t="s">
        <v>4107</v>
      </c>
      <c r="R739" s="18" t="s">
        <v>4108</v>
      </c>
      <c r="S739" s="17">
        <v>1264.0</v>
      </c>
      <c r="T739" s="17" t="s">
        <v>50</v>
      </c>
      <c r="U739" s="17" t="s">
        <v>51</v>
      </c>
      <c r="V739" s="17" t="s">
        <v>598</v>
      </c>
      <c r="W739" s="17">
        <v>4.8E7</v>
      </c>
      <c r="X739" s="17">
        <v>2008.0</v>
      </c>
      <c r="Y739" s="17">
        <v>946.0</v>
      </c>
      <c r="Z739" s="17">
        <v>5.0</v>
      </c>
      <c r="AA739" s="17">
        <v>1.85</v>
      </c>
      <c r="AB739" s="17">
        <v>6000.0</v>
      </c>
    </row>
    <row r="740" ht="15.75" customHeight="1">
      <c r="A740" s="17" t="s">
        <v>53</v>
      </c>
      <c r="B740" s="17" t="s">
        <v>1752</v>
      </c>
      <c r="C740" s="17">
        <v>171.0</v>
      </c>
      <c r="D740" s="17">
        <v>146.0</v>
      </c>
      <c r="E740" s="17">
        <v>12000.0</v>
      </c>
      <c r="F740" s="17">
        <v>451.0</v>
      </c>
      <c r="G740" s="17" t="s">
        <v>3386</v>
      </c>
      <c r="H740" s="17">
        <v>18000.0</v>
      </c>
      <c r="I740" s="17">
        <v>7.7862546E7</v>
      </c>
      <c r="J740" s="17" t="s">
        <v>477</v>
      </c>
      <c r="K740" s="17" t="s">
        <v>1740</v>
      </c>
      <c r="L740" s="17" t="s">
        <v>4109</v>
      </c>
      <c r="M740" s="17">
        <v>266310.0</v>
      </c>
      <c r="N740" s="17">
        <v>20454.0</v>
      </c>
      <c r="O740" s="17" t="s">
        <v>141</v>
      </c>
      <c r="P740" s="17">
        <v>2.0</v>
      </c>
      <c r="Q740" s="17" t="s">
        <v>4110</v>
      </c>
      <c r="R740" s="18" t="s">
        <v>4111</v>
      </c>
      <c r="S740" s="17">
        <v>690.0</v>
      </c>
      <c r="T740" s="17" t="s">
        <v>50</v>
      </c>
      <c r="U740" s="17" t="s">
        <v>51</v>
      </c>
      <c r="V740" s="17" t="s">
        <v>598</v>
      </c>
      <c r="W740" s="17">
        <v>7.0E7</v>
      </c>
      <c r="X740" s="17">
        <v>2004.0</v>
      </c>
      <c r="Y740" s="17">
        <v>992.0</v>
      </c>
      <c r="Z740" s="17">
        <v>7.7</v>
      </c>
      <c r="AA740" s="17">
        <v>2.35</v>
      </c>
      <c r="AB740" s="17">
        <v>14000.0</v>
      </c>
    </row>
    <row r="741" ht="15.75" customHeight="1">
      <c r="A741" s="17" t="s">
        <v>53</v>
      </c>
      <c r="B741" s="17" t="s">
        <v>4112</v>
      </c>
      <c r="C741" s="17">
        <v>76.0</v>
      </c>
      <c r="D741" s="17">
        <v>98.0</v>
      </c>
      <c r="E741" s="17">
        <v>48.0</v>
      </c>
      <c r="F741" s="17">
        <v>722.0</v>
      </c>
      <c r="G741" s="17" t="s">
        <v>43</v>
      </c>
      <c r="H741" s="17">
        <v>21000.0</v>
      </c>
      <c r="I741" s="17">
        <v>6.1112916E7</v>
      </c>
      <c r="J741" s="17" t="s">
        <v>528</v>
      </c>
      <c r="K741" s="17" t="s">
        <v>110</v>
      </c>
      <c r="L741" s="17" t="s">
        <v>4113</v>
      </c>
      <c r="M741" s="17">
        <v>14888.0</v>
      </c>
      <c r="N741" s="17">
        <v>24664.0</v>
      </c>
      <c r="O741" s="17" t="s">
        <v>1993</v>
      </c>
      <c r="P741" s="17">
        <v>0.0</v>
      </c>
      <c r="Q741" s="17" t="s">
        <v>4114</v>
      </c>
      <c r="R741" s="18" t="s">
        <v>4115</v>
      </c>
      <c r="S741" s="17">
        <v>83.0</v>
      </c>
      <c r="T741" s="17" t="s">
        <v>50</v>
      </c>
      <c r="U741" s="17" t="s">
        <v>51</v>
      </c>
      <c r="V741" s="17" t="s">
        <v>108</v>
      </c>
      <c r="W741" s="17">
        <v>5.0E7</v>
      </c>
      <c r="X741" s="17">
        <v>2006.0</v>
      </c>
      <c r="Y741" s="17">
        <v>936.0</v>
      </c>
      <c r="Z741" s="17">
        <v>4.4</v>
      </c>
      <c r="AA741" s="17">
        <v>2.35</v>
      </c>
      <c r="AB741" s="17">
        <v>747.0</v>
      </c>
    </row>
    <row r="742" ht="15.75" customHeight="1">
      <c r="A742" s="17" t="s">
        <v>53</v>
      </c>
      <c r="B742" s="17" t="s">
        <v>2555</v>
      </c>
      <c r="C742" s="17">
        <v>173.0</v>
      </c>
      <c r="D742" s="17">
        <v>101.0</v>
      </c>
      <c r="E742" s="17">
        <v>480.0</v>
      </c>
      <c r="F742" s="17">
        <v>767.0</v>
      </c>
      <c r="G742" s="17" t="s">
        <v>2626</v>
      </c>
      <c r="H742" s="17">
        <v>881.0</v>
      </c>
      <c r="I742" s="17">
        <v>8.8200225E7</v>
      </c>
      <c r="J742" s="17" t="s">
        <v>1022</v>
      </c>
      <c r="K742" s="17" t="s">
        <v>1153</v>
      </c>
      <c r="L742" s="17" t="s">
        <v>4116</v>
      </c>
      <c r="M742" s="17">
        <v>120795.0</v>
      </c>
      <c r="N742" s="17">
        <v>3943.0</v>
      </c>
      <c r="O742" s="17" t="s">
        <v>4117</v>
      </c>
      <c r="P742" s="17">
        <v>5.0</v>
      </c>
      <c r="Q742" s="17" t="s">
        <v>4118</v>
      </c>
      <c r="R742" s="18" t="s">
        <v>4119</v>
      </c>
      <c r="S742" s="17">
        <v>308.0</v>
      </c>
      <c r="T742" s="17" t="s">
        <v>50</v>
      </c>
      <c r="U742" s="17" t="s">
        <v>51</v>
      </c>
      <c r="V742" s="17" t="s">
        <v>52</v>
      </c>
      <c r="W742" s="17">
        <v>6.0E7</v>
      </c>
      <c r="X742" s="17">
        <v>2004.0</v>
      </c>
      <c r="Y742" s="17">
        <v>869.0</v>
      </c>
      <c r="Z742" s="17">
        <v>6.1</v>
      </c>
      <c r="AA742" s="17">
        <v>2.35</v>
      </c>
      <c r="AB742" s="17">
        <v>0.0</v>
      </c>
    </row>
    <row r="743" ht="15.75" customHeight="1">
      <c r="A743" s="17" t="s">
        <v>53</v>
      </c>
      <c r="B743" s="17" t="s">
        <v>4120</v>
      </c>
      <c r="C743" s="17">
        <v>81.0</v>
      </c>
      <c r="D743" s="17">
        <v>94.0</v>
      </c>
      <c r="E743" s="17">
        <v>32.0</v>
      </c>
      <c r="F743" s="17">
        <v>626.0</v>
      </c>
      <c r="G743" s="17" t="s">
        <v>4121</v>
      </c>
      <c r="H743" s="17">
        <v>854.0</v>
      </c>
      <c r="I743" s="17">
        <v>6.0573641E7</v>
      </c>
      <c r="J743" s="17" t="s">
        <v>3070</v>
      </c>
      <c r="K743" s="17" t="s">
        <v>3516</v>
      </c>
      <c r="L743" s="17" t="s">
        <v>4122</v>
      </c>
      <c r="M743" s="17">
        <v>68406.0</v>
      </c>
      <c r="N743" s="17">
        <v>4530.0</v>
      </c>
      <c r="O743" s="17" t="s">
        <v>4123</v>
      </c>
      <c r="P743" s="17">
        <v>1.0</v>
      </c>
      <c r="Q743" s="17" t="s">
        <v>4124</v>
      </c>
      <c r="R743" s="18" t="s">
        <v>4125</v>
      </c>
      <c r="S743" s="17">
        <v>162.0</v>
      </c>
      <c r="T743" s="17" t="s">
        <v>50</v>
      </c>
      <c r="U743" s="17" t="s">
        <v>51</v>
      </c>
      <c r="V743" s="17" t="s">
        <v>108</v>
      </c>
      <c r="W743" s="17">
        <v>6.0E7</v>
      </c>
      <c r="X743" s="17">
        <v>1996.0</v>
      </c>
      <c r="Y743" s="17">
        <v>628.0</v>
      </c>
      <c r="Z743" s="17">
        <v>5.4</v>
      </c>
      <c r="AA743" s="17">
        <v>1.85</v>
      </c>
      <c r="AB743" s="17">
        <v>0.0</v>
      </c>
    </row>
    <row r="744" ht="15.75" customHeight="1">
      <c r="A744" s="17" t="s">
        <v>53</v>
      </c>
      <c r="B744" s="17" t="s">
        <v>391</v>
      </c>
      <c r="C744" s="17">
        <v>242.0</v>
      </c>
      <c r="D744" s="17">
        <v>132.0</v>
      </c>
      <c r="E744" s="17">
        <v>0.0</v>
      </c>
      <c r="F744" s="17">
        <v>160.0</v>
      </c>
      <c r="G744" s="17" t="s">
        <v>3581</v>
      </c>
      <c r="H744" s="17">
        <v>366.0</v>
      </c>
      <c r="I744" s="17">
        <v>5.9035104E7</v>
      </c>
      <c r="J744" s="17" t="s">
        <v>4126</v>
      </c>
      <c r="K744" s="17" t="s">
        <v>4127</v>
      </c>
      <c r="L744" s="17" t="s">
        <v>4128</v>
      </c>
      <c r="M744" s="17">
        <v>244566.0</v>
      </c>
      <c r="N744" s="17">
        <v>1112.0</v>
      </c>
      <c r="O744" s="17" t="s">
        <v>2528</v>
      </c>
      <c r="P744" s="17">
        <v>1.0</v>
      </c>
      <c r="Q744" s="17" t="s">
        <v>4129</v>
      </c>
      <c r="R744" s="18" t="s">
        <v>4130</v>
      </c>
      <c r="S744" s="17">
        <v>597.0</v>
      </c>
      <c r="T744" s="17" t="s">
        <v>50</v>
      </c>
      <c r="U744" s="17" t="s">
        <v>51</v>
      </c>
      <c r="V744" s="17" t="s">
        <v>52</v>
      </c>
      <c r="W744" s="17">
        <v>6.6E7</v>
      </c>
      <c r="X744" s="17">
        <v>2004.0</v>
      </c>
      <c r="Y744" s="17">
        <v>334.0</v>
      </c>
      <c r="Z744" s="17">
        <v>6.8</v>
      </c>
      <c r="AA744" s="17">
        <v>1.85</v>
      </c>
      <c r="AB744" s="17">
        <v>0.0</v>
      </c>
    </row>
    <row r="745" ht="15.75" customHeight="1">
      <c r="A745" s="17" t="s">
        <v>53</v>
      </c>
      <c r="B745" s="17" t="s">
        <v>4131</v>
      </c>
      <c r="C745" s="17">
        <v>110.0</v>
      </c>
      <c r="D745" s="17">
        <v>115.0</v>
      </c>
      <c r="E745" s="17">
        <v>234.0</v>
      </c>
      <c r="F745" s="17">
        <v>521.0</v>
      </c>
      <c r="G745" s="17" t="s">
        <v>3667</v>
      </c>
      <c r="H745" s="17">
        <v>3000.0</v>
      </c>
      <c r="I745" s="17">
        <v>5.6702901E7</v>
      </c>
      <c r="J745" s="17" t="s">
        <v>3422</v>
      </c>
      <c r="K745" s="17" t="s">
        <v>1702</v>
      </c>
      <c r="L745" s="17" t="s">
        <v>4132</v>
      </c>
      <c r="M745" s="17">
        <v>23302.0</v>
      </c>
      <c r="N745" s="17">
        <v>4713.0</v>
      </c>
      <c r="O745" s="17" t="s">
        <v>2226</v>
      </c>
      <c r="P745" s="17">
        <v>1.0</v>
      </c>
      <c r="Q745" s="17" t="s">
        <v>4133</v>
      </c>
      <c r="R745" s="18" t="s">
        <v>4134</v>
      </c>
      <c r="S745" s="17">
        <v>181.0</v>
      </c>
      <c r="T745" s="17" t="s">
        <v>50</v>
      </c>
      <c r="U745" s="17" t="s">
        <v>51</v>
      </c>
      <c r="V745" s="17" t="s">
        <v>52</v>
      </c>
      <c r="W745" s="17">
        <v>6.0E7</v>
      </c>
      <c r="X745" s="17">
        <v>1998.0</v>
      </c>
      <c r="Y745" s="17">
        <v>552.0</v>
      </c>
      <c r="Z745" s="17">
        <v>6.5</v>
      </c>
      <c r="AA745" s="17">
        <v>2.35</v>
      </c>
      <c r="AB745" s="17">
        <v>1000.0</v>
      </c>
    </row>
    <row r="746" ht="15.75" customHeight="1">
      <c r="A746" s="17" t="s">
        <v>53</v>
      </c>
      <c r="B746" s="17" t="s">
        <v>4135</v>
      </c>
      <c r="C746" s="17">
        <v>328.0</v>
      </c>
      <c r="D746" s="17">
        <v>92.0</v>
      </c>
      <c r="E746" s="17">
        <v>28.0</v>
      </c>
      <c r="F746" s="17">
        <v>586.0</v>
      </c>
      <c r="G746" s="17" t="s">
        <v>586</v>
      </c>
      <c r="H746" s="17">
        <v>10000.0</v>
      </c>
      <c r="I746" s="17">
        <v>5.5994557E7</v>
      </c>
      <c r="J746" s="17" t="s">
        <v>284</v>
      </c>
      <c r="K746" s="17" t="s">
        <v>2469</v>
      </c>
      <c r="L746" s="17" t="s">
        <v>4136</v>
      </c>
      <c r="M746" s="17">
        <v>72287.0</v>
      </c>
      <c r="N746" s="17">
        <v>13597.0</v>
      </c>
      <c r="O746" s="17" t="s">
        <v>4137</v>
      </c>
      <c r="P746" s="17">
        <v>0.0</v>
      </c>
      <c r="Q746" s="17" t="s">
        <v>4138</v>
      </c>
      <c r="R746" s="18" t="s">
        <v>4139</v>
      </c>
      <c r="S746" s="17">
        <v>176.0</v>
      </c>
      <c r="T746" s="17" t="s">
        <v>50</v>
      </c>
      <c r="U746" s="17" t="s">
        <v>51</v>
      </c>
      <c r="V746" s="17" t="s">
        <v>108</v>
      </c>
      <c r="W746" s="17">
        <v>6.0E7</v>
      </c>
      <c r="X746" s="17">
        <v>2012.0</v>
      </c>
      <c r="Y746" s="17">
        <v>884.0</v>
      </c>
      <c r="Z746" s="17">
        <v>7.0</v>
      </c>
      <c r="AA746" s="17">
        <v>2.35</v>
      </c>
      <c r="AB746" s="17">
        <v>12000.0</v>
      </c>
    </row>
    <row r="747" ht="15.75" customHeight="1">
      <c r="A747" s="17" t="s">
        <v>53</v>
      </c>
      <c r="B747" s="17" t="s">
        <v>3529</v>
      </c>
      <c r="C747" s="17">
        <v>83.0</v>
      </c>
      <c r="D747" s="17">
        <v>124.0</v>
      </c>
      <c r="E747" s="17">
        <v>105.0</v>
      </c>
      <c r="F747" s="17">
        <v>460.0</v>
      </c>
      <c r="G747" s="17" t="s">
        <v>990</v>
      </c>
      <c r="H747" s="17">
        <v>24000.0</v>
      </c>
      <c r="I747" s="17">
        <v>5.491056E7</v>
      </c>
      <c r="J747" s="17" t="s">
        <v>3349</v>
      </c>
      <c r="K747" s="17" t="s">
        <v>95</v>
      </c>
      <c r="L747" s="17" t="s">
        <v>4140</v>
      </c>
      <c r="M747" s="17">
        <v>88225.0</v>
      </c>
      <c r="N747" s="17">
        <v>38227.0</v>
      </c>
      <c r="O747" s="17" t="s">
        <v>4141</v>
      </c>
      <c r="P747" s="17">
        <v>0.0</v>
      </c>
      <c r="Q747" s="17" t="s">
        <v>4142</v>
      </c>
      <c r="R747" s="18" t="s">
        <v>4143</v>
      </c>
      <c r="S747" s="17">
        <v>227.0</v>
      </c>
      <c r="T747" s="17" t="s">
        <v>50</v>
      </c>
      <c r="U747" s="17" t="s">
        <v>51</v>
      </c>
      <c r="V747" s="17" t="s">
        <v>598</v>
      </c>
      <c r="W747" s="17">
        <v>6.0E7</v>
      </c>
      <c r="X747" s="17">
        <v>1997.0</v>
      </c>
      <c r="Y747" s="17">
        <v>13000.0</v>
      </c>
      <c r="Z747" s="17">
        <v>6.3</v>
      </c>
      <c r="AA747" s="17">
        <v>2.35</v>
      </c>
      <c r="AB747" s="17">
        <v>0.0</v>
      </c>
    </row>
    <row r="748" ht="15.75" customHeight="1">
      <c r="A748" s="17" t="s">
        <v>53</v>
      </c>
      <c r="B748" s="17" t="s">
        <v>1353</v>
      </c>
      <c r="C748" s="17">
        <v>196.0</v>
      </c>
      <c r="D748" s="17">
        <v>119.0</v>
      </c>
      <c r="E748" s="17">
        <v>610.0</v>
      </c>
      <c r="F748" s="17">
        <v>716.0</v>
      </c>
      <c r="G748" s="17" t="s">
        <v>1058</v>
      </c>
      <c r="H748" s="17">
        <v>834.0</v>
      </c>
      <c r="I748" s="17">
        <v>5.3789313E7</v>
      </c>
      <c r="J748" s="17" t="s">
        <v>1657</v>
      </c>
      <c r="K748" s="17" t="s">
        <v>1721</v>
      </c>
      <c r="L748" s="17" t="s">
        <v>4144</v>
      </c>
      <c r="M748" s="17">
        <v>89816.0</v>
      </c>
      <c r="N748" s="17">
        <v>3637.0</v>
      </c>
      <c r="O748" s="17" t="s">
        <v>742</v>
      </c>
      <c r="P748" s="17">
        <v>0.0</v>
      </c>
      <c r="Q748" s="17" t="s">
        <v>4145</v>
      </c>
      <c r="R748" s="18" t="s">
        <v>4146</v>
      </c>
      <c r="S748" s="17">
        <v>347.0</v>
      </c>
      <c r="T748" s="17" t="s">
        <v>50</v>
      </c>
      <c r="U748" s="17" t="s">
        <v>51</v>
      </c>
      <c r="V748" s="17" t="s">
        <v>52</v>
      </c>
      <c r="W748" s="17">
        <v>6.0E7</v>
      </c>
      <c r="X748" s="17">
        <v>2003.0</v>
      </c>
      <c r="Y748" s="17">
        <v>780.0</v>
      </c>
      <c r="Z748" s="17">
        <v>6.3</v>
      </c>
      <c r="AA748" s="17">
        <v>2.35</v>
      </c>
      <c r="AB748" s="17">
        <v>0.0</v>
      </c>
    </row>
    <row r="749" ht="15.75" customHeight="1">
      <c r="A749" s="17" t="s">
        <v>53</v>
      </c>
      <c r="B749" s="17" t="s">
        <v>4147</v>
      </c>
      <c r="C749" s="17">
        <v>34.0</v>
      </c>
      <c r="D749" s="17">
        <v>124.0</v>
      </c>
      <c r="E749" s="17">
        <v>50.0</v>
      </c>
      <c r="F749" s="17">
        <v>672.0</v>
      </c>
      <c r="G749" s="17" t="s">
        <v>4148</v>
      </c>
      <c r="H749" s="17">
        <v>1000.0</v>
      </c>
      <c r="I749" s="17">
        <v>5.1045801E7</v>
      </c>
      <c r="J749" s="17" t="s">
        <v>227</v>
      </c>
      <c r="K749" s="17" t="s">
        <v>321</v>
      </c>
      <c r="L749" s="17" t="s">
        <v>4149</v>
      </c>
      <c r="M749" s="17">
        <v>11370.0</v>
      </c>
      <c r="N749" s="17">
        <v>3653.0</v>
      </c>
      <c r="O749" s="17" t="s">
        <v>2448</v>
      </c>
      <c r="P749" s="17">
        <v>2.0</v>
      </c>
      <c r="Q749" s="17" t="s">
        <v>4150</v>
      </c>
      <c r="R749" s="18" t="s">
        <v>4151</v>
      </c>
      <c r="S749" s="17">
        <v>54.0</v>
      </c>
      <c r="T749" s="17" t="s">
        <v>50</v>
      </c>
      <c r="U749" s="17" t="s">
        <v>51</v>
      </c>
      <c r="V749" s="17" t="s">
        <v>52</v>
      </c>
      <c r="W749" s="17">
        <v>6.0E7</v>
      </c>
      <c r="X749" s="17">
        <v>1996.0</v>
      </c>
      <c r="Y749" s="17">
        <v>944.0</v>
      </c>
      <c r="Z749" s="17">
        <v>6.1</v>
      </c>
      <c r="AA749" s="17">
        <v>1.85</v>
      </c>
      <c r="AB749" s="17">
        <v>829.0</v>
      </c>
    </row>
    <row r="750" ht="15.75" customHeight="1">
      <c r="A750" s="17" t="s">
        <v>53</v>
      </c>
      <c r="B750" s="17" t="s">
        <v>4152</v>
      </c>
      <c r="C750" s="17">
        <v>118.0</v>
      </c>
      <c r="D750" s="17">
        <v>93.0</v>
      </c>
      <c r="E750" s="17">
        <v>18.0</v>
      </c>
      <c r="F750" s="17">
        <v>903.0</v>
      </c>
      <c r="G750" s="17" t="s">
        <v>915</v>
      </c>
      <c r="H750" s="17">
        <v>9000.0</v>
      </c>
      <c r="I750" s="17">
        <v>5.081875E7</v>
      </c>
      <c r="J750" s="17" t="s">
        <v>284</v>
      </c>
      <c r="K750" s="17" t="s">
        <v>1218</v>
      </c>
      <c r="L750" s="17" t="s">
        <v>4153</v>
      </c>
      <c r="M750" s="17">
        <v>31209.0</v>
      </c>
      <c r="N750" s="17">
        <v>13403.0</v>
      </c>
      <c r="O750" s="17" t="s">
        <v>135</v>
      </c>
      <c r="P750" s="17">
        <v>0.0</v>
      </c>
      <c r="Q750" s="17" t="s">
        <v>4154</v>
      </c>
      <c r="R750" s="18" t="s">
        <v>4155</v>
      </c>
      <c r="S750" s="17">
        <v>106.0</v>
      </c>
      <c r="T750" s="17" t="s">
        <v>50</v>
      </c>
      <c r="U750" s="17" t="s">
        <v>70</v>
      </c>
      <c r="V750" s="17" t="s">
        <v>290</v>
      </c>
      <c r="W750" s="17">
        <v>6.0E7</v>
      </c>
      <c r="X750" s="17">
        <v>2008.0</v>
      </c>
      <c r="Y750" s="17">
        <v>2000.0</v>
      </c>
      <c r="Z750" s="17">
        <v>6.1</v>
      </c>
      <c r="AA750" s="17">
        <v>2.35</v>
      </c>
      <c r="AB750" s="17">
        <v>0.0</v>
      </c>
    </row>
    <row r="751" ht="15.75" customHeight="1">
      <c r="A751" s="17" t="s">
        <v>53</v>
      </c>
      <c r="B751" s="17" t="s">
        <v>41</v>
      </c>
      <c r="C751" s="17">
        <v>8.0</v>
      </c>
      <c r="D751" s="17">
        <v>22.0</v>
      </c>
      <c r="E751" s="17" t="s">
        <v>41</v>
      </c>
      <c r="F751" s="17">
        <v>402.0</v>
      </c>
      <c r="G751" s="17" t="s">
        <v>4156</v>
      </c>
      <c r="H751" s="17">
        <v>732.0</v>
      </c>
      <c r="I751" s="17" t="s">
        <v>41</v>
      </c>
      <c r="J751" s="17" t="s">
        <v>1694</v>
      </c>
      <c r="K751" s="17" t="s">
        <v>4157</v>
      </c>
      <c r="L751" s="17" t="s">
        <v>4158</v>
      </c>
      <c r="M751" s="17">
        <v>26404.0</v>
      </c>
      <c r="N751" s="17">
        <v>2064.0</v>
      </c>
      <c r="O751" s="17" t="s">
        <v>4159</v>
      </c>
      <c r="P751" s="17">
        <v>3.0</v>
      </c>
      <c r="Q751" s="17" t="s">
        <v>4160</v>
      </c>
      <c r="R751" s="18" t="s">
        <v>4161</v>
      </c>
      <c r="S751" s="17">
        <v>41.0</v>
      </c>
      <c r="T751" s="17" t="s">
        <v>50</v>
      </c>
      <c r="U751" s="17" t="s">
        <v>51</v>
      </c>
      <c r="V751" s="17" t="s">
        <v>1581</v>
      </c>
      <c r="W751" s="17" t="s">
        <v>41</v>
      </c>
      <c r="X751" s="17" t="s">
        <v>41</v>
      </c>
      <c r="Y751" s="17">
        <v>607.0</v>
      </c>
      <c r="Z751" s="17">
        <v>7.3</v>
      </c>
      <c r="AA751" s="17">
        <v>1.78</v>
      </c>
      <c r="AB751" s="17">
        <v>0.0</v>
      </c>
    </row>
    <row r="752" ht="15.75" customHeight="1">
      <c r="A752" s="17" t="s">
        <v>53</v>
      </c>
      <c r="B752" s="17" t="s">
        <v>4162</v>
      </c>
      <c r="C752" s="17">
        <v>81.0</v>
      </c>
      <c r="D752" s="17">
        <v>98.0</v>
      </c>
      <c r="E752" s="17">
        <v>11.0</v>
      </c>
      <c r="F752" s="17">
        <v>107.0</v>
      </c>
      <c r="G752" s="17" t="s">
        <v>1850</v>
      </c>
      <c r="H752" s="17">
        <v>966.0</v>
      </c>
      <c r="I752" s="17">
        <v>5.0189179E7</v>
      </c>
      <c r="J752" s="17" t="s">
        <v>1917</v>
      </c>
      <c r="K752" s="17" t="s">
        <v>3910</v>
      </c>
      <c r="L752" s="17" t="s">
        <v>4163</v>
      </c>
      <c r="M752" s="17">
        <v>61966.0</v>
      </c>
      <c r="N752" s="17">
        <v>2018.0</v>
      </c>
      <c r="O752" s="17" t="s">
        <v>4164</v>
      </c>
      <c r="P752" s="17">
        <v>2.0</v>
      </c>
      <c r="Q752" s="17" t="s">
        <v>4165</v>
      </c>
      <c r="R752" s="18" t="s">
        <v>4166</v>
      </c>
      <c r="S752" s="17">
        <v>207.0</v>
      </c>
      <c r="T752" s="17" t="s">
        <v>50</v>
      </c>
      <c r="U752" s="17" t="s">
        <v>51</v>
      </c>
      <c r="V752" s="17" t="s">
        <v>52</v>
      </c>
      <c r="W752" s="17">
        <v>6.0E7</v>
      </c>
      <c r="X752" s="17">
        <v>2002.0</v>
      </c>
      <c r="Y752" s="17">
        <v>680.0</v>
      </c>
      <c r="Z752" s="17">
        <v>5.3</v>
      </c>
      <c r="AA752" s="17">
        <v>1.85</v>
      </c>
      <c r="AB752" s="17">
        <v>797.0</v>
      </c>
    </row>
    <row r="753" ht="15.75" customHeight="1">
      <c r="A753" s="17" t="s">
        <v>53</v>
      </c>
      <c r="B753" s="17" t="s">
        <v>4167</v>
      </c>
      <c r="C753" s="17">
        <v>47.0</v>
      </c>
      <c r="D753" s="17">
        <v>92.0</v>
      </c>
      <c r="E753" s="17">
        <v>14.0</v>
      </c>
      <c r="F753" s="17">
        <v>488.0</v>
      </c>
      <c r="G753" s="17" t="s">
        <v>4168</v>
      </c>
      <c r="H753" s="17">
        <v>789.0</v>
      </c>
      <c r="I753" s="17">
        <v>5.0024083E7</v>
      </c>
      <c r="J753" s="17" t="s">
        <v>73</v>
      </c>
      <c r="K753" s="17" t="s">
        <v>4169</v>
      </c>
      <c r="L753" s="17" t="s">
        <v>4170</v>
      </c>
      <c r="M753" s="17">
        <v>35918.0</v>
      </c>
      <c r="N753" s="17">
        <v>2318.0</v>
      </c>
      <c r="O753" s="17" t="s">
        <v>4171</v>
      </c>
      <c r="P753" s="17">
        <v>1.0</v>
      </c>
      <c r="Q753" s="17" t="s">
        <v>4172</v>
      </c>
      <c r="R753" s="18" t="s">
        <v>4173</v>
      </c>
      <c r="S753" s="17">
        <v>126.0</v>
      </c>
      <c r="T753" s="17" t="s">
        <v>50</v>
      </c>
      <c r="U753" s="17" t="s">
        <v>51</v>
      </c>
      <c r="V753" s="17" t="s">
        <v>598</v>
      </c>
      <c r="W753" s="17">
        <v>6.0E7</v>
      </c>
      <c r="X753" s="17">
        <v>1995.0</v>
      </c>
      <c r="Y753" s="17">
        <v>520.0</v>
      </c>
      <c r="Z753" s="17">
        <v>5.4</v>
      </c>
      <c r="AA753" s="17">
        <v>1.85</v>
      </c>
      <c r="AB753" s="17">
        <v>1000.0</v>
      </c>
    </row>
    <row r="754" ht="15.75" customHeight="1">
      <c r="A754" s="17" t="s">
        <v>53</v>
      </c>
      <c r="B754" s="17" t="s">
        <v>870</v>
      </c>
      <c r="C754" s="17">
        <v>313.0</v>
      </c>
      <c r="D754" s="17">
        <v>105.0</v>
      </c>
      <c r="E754" s="17">
        <v>0.0</v>
      </c>
      <c r="F754" s="17">
        <v>288.0</v>
      </c>
      <c r="G754" s="17" t="s">
        <v>956</v>
      </c>
      <c r="H754" s="17">
        <v>539.0</v>
      </c>
      <c r="I754" s="17">
        <v>5.0549107E7</v>
      </c>
      <c r="J754" s="17" t="s">
        <v>936</v>
      </c>
      <c r="K754" s="17" t="s">
        <v>4174</v>
      </c>
      <c r="L754" s="17" t="s">
        <v>4175</v>
      </c>
      <c r="M754" s="17">
        <v>99035.0</v>
      </c>
      <c r="N754" s="17">
        <v>1411.0</v>
      </c>
      <c r="O754" s="17" t="s">
        <v>4176</v>
      </c>
      <c r="P754" s="17">
        <v>3.0</v>
      </c>
      <c r="Q754" s="17" t="s">
        <v>4177</v>
      </c>
      <c r="R754" s="18" t="s">
        <v>4178</v>
      </c>
      <c r="S754" s="17">
        <v>289.0</v>
      </c>
      <c r="T754" s="17" t="s">
        <v>50</v>
      </c>
      <c r="U754" s="17" t="s">
        <v>51</v>
      </c>
      <c r="V754" s="17" t="s">
        <v>52</v>
      </c>
      <c r="W754" s="17">
        <v>6.0E7</v>
      </c>
      <c r="X754" s="17">
        <v>2014.0</v>
      </c>
      <c r="Y754" s="17">
        <v>394.0</v>
      </c>
      <c r="Z754" s="17">
        <v>6.2</v>
      </c>
      <c r="AA754" s="17">
        <v>2.35</v>
      </c>
      <c r="AB754" s="17">
        <v>17000.0</v>
      </c>
    </row>
    <row r="755" ht="15.75" customHeight="1">
      <c r="A755" s="17" t="s">
        <v>53</v>
      </c>
      <c r="B755" s="17" t="s">
        <v>4179</v>
      </c>
      <c r="C755" s="17">
        <v>315.0</v>
      </c>
      <c r="D755" s="17">
        <v>124.0</v>
      </c>
      <c r="E755" s="17">
        <v>737.0</v>
      </c>
      <c r="F755" s="17">
        <v>14000.0</v>
      </c>
      <c r="G755" s="17" t="s">
        <v>1759</v>
      </c>
      <c r="H755" s="17">
        <v>34000.0</v>
      </c>
      <c r="I755" s="17">
        <v>5.6443482E7</v>
      </c>
      <c r="J755" s="17" t="s">
        <v>4180</v>
      </c>
      <c r="K755" s="17" t="s">
        <v>360</v>
      </c>
      <c r="L755" s="17" t="s">
        <v>4181</v>
      </c>
      <c r="M755" s="17">
        <v>75329.0</v>
      </c>
      <c r="N755" s="17">
        <v>75793.0</v>
      </c>
      <c r="O755" s="17" t="s">
        <v>667</v>
      </c>
      <c r="P755" s="17">
        <v>3.0</v>
      </c>
      <c r="Q755" s="17" t="s">
        <v>4182</v>
      </c>
      <c r="R755" s="18" t="s">
        <v>4183</v>
      </c>
      <c r="S755" s="17">
        <v>256.0</v>
      </c>
      <c r="T755" s="17" t="s">
        <v>50</v>
      </c>
      <c r="U755" s="17" t="s">
        <v>51</v>
      </c>
      <c r="V755" s="17" t="s">
        <v>52</v>
      </c>
      <c r="W755" s="17">
        <v>6.0E7</v>
      </c>
      <c r="X755" s="17">
        <v>2015.0</v>
      </c>
      <c r="Y755" s="17">
        <v>22000.0</v>
      </c>
      <c r="Z755" s="17">
        <v>6.6</v>
      </c>
      <c r="AA755" s="17">
        <v>1.85</v>
      </c>
      <c r="AB755" s="17">
        <v>24000.0</v>
      </c>
    </row>
    <row r="756" ht="15.75" customHeight="1">
      <c r="A756" s="17" t="s">
        <v>53</v>
      </c>
      <c r="B756" s="17" t="s">
        <v>4184</v>
      </c>
      <c r="C756" s="17">
        <v>225.0</v>
      </c>
      <c r="D756" s="17">
        <v>99.0</v>
      </c>
      <c r="E756" s="17">
        <v>24.0</v>
      </c>
      <c r="F756" s="17">
        <v>864.0</v>
      </c>
      <c r="G756" s="17" t="s">
        <v>3386</v>
      </c>
      <c r="H756" s="17">
        <v>18000.0</v>
      </c>
      <c r="I756" s="17">
        <v>6.2401264E7</v>
      </c>
      <c r="J756" s="17" t="s">
        <v>477</v>
      </c>
      <c r="K756" s="17" t="s">
        <v>654</v>
      </c>
      <c r="L756" s="17" t="s">
        <v>4185</v>
      </c>
      <c r="M756" s="17">
        <v>69484.0</v>
      </c>
      <c r="N756" s="17">
        <v>20276.0</v>
      </c>
      <c r="O756" s="17" t="s">
        <v>4186</v>
      </c>
      <c r="P756" s="17">
        <v>3.0</v>
      </c>
      <c r="Q756" s="17" t="s">
        <v>4187</v>
      </c>
      <c r="R756" s="18" t="s">
        <v>4188</v>
      </c>
      <c r="S756" s="17">
        <v>323.0</v>
      </c>
      <c r="T756" s="17" t="s">
        <v>50</v>
      </c>
      <c r="U756" s="17" t="s">
        <v>70</v>
      </c>
      <c r="V756" s="17" t="s">
        <v>598</v>
      </c>
      <c r="W756" s="17">
        <v>6.0E7</v>
      </c>
      <c r="X756" s="17">
        <v>2016.0</v>
      </c>
      <c r="Y756" s="17">
        <v>992.0</v>
      </c>
      <c r="Z756" s="17">
        <v>5.9</v>
      </c>
      <c r="AA756" s="17">
        <v>2.35</v>
      </c>
      <c r="AB756" s="17">
        <v>28000.0</v>
      </c>
    </row>
    <row r="757" ht="15.75" customHeight="1">
      <c r="A757" s="17" t="s">
        <v>53</v>
      </c>
      <c r="B757" s="17" t="s">
        <v>4189</v>
      </c>
      <c r="C757" s="17">
        <v>223.0</v>
      </c>
      <c r="D757" s="17">
        <v>116.0</v>
      </c>
      <c r="E757" s="17">
        <v>0.0</v>
      </c>
      <c r="F757" s="17">
        <v>672.0</v>
      </c>
      <c r="G757" s="17" t="s">
        <v>1883</v>
      </c>
      <c r="H757" s="17">
        <v>1000.0</v>
      </c>
      <c r="I757" s="17">
        <v>4.774861E7</v>
      </c>
      <c r="J757" s="17" t="s">
        <v>4190</v>
      </c>
      <c r="K757" s="17" t="s">
        <v>4191</v>
      </c>
      <c r="L757" s="17" t="s">
        <v>4192</v>
      </c>
      <c r="M757" s="17">
        <v>170179.0</v>
      </c>
      <c r="N757" s="17">
        <v>3090.0</v>
      </c>
      <c r="O757" s="17" t="s">
        <v>2448</v>
      </c>
      <c r="P757" s="17">
        <v>0.0</v>
      </c>
      <c r="Q757" s="17" t="s">
        <v>4193</v>
      </c>
      <c r="R757" s="18" t="s">
        <v>4194</v>
      </c>
      <c r="S757" s="17">
        <v>656.0</v>
      </c>
      <c r="T757" s="17" t="s">
        <v>50</v>
      </c>
      <c r="U757" s="17" t="s">
        <v>51</v>
      </c>
      <c r="V757" s="17" t="s">
        <v>598</v>
      </c>
      <c r="W757" s="17">
        <v>7.5E7</v>
      </c>
      <c r="X757" s="17">
        <v>1997.0</v>
      </c>
      <c r="Y757" s="17">
        <v>720.0</v>
      </c>
      <c r="Z757" s="17">
        <v>6.3</v>
      </c>
      <c r="AA757" s="17">
        <v>2.35</v>
      </c>
      <c r="AB757" s="17">
        <v>0.0</v>
      </c>
    </row>
    <row r="758" ht="15.75" customHeight="1">
      <c r="A758" s="17" t="s">
        <v>53</v>
      </c>
      <c r="B758" s="17" t="s">
        <v>3111</v>
      </c>
      <c r="C758" s="17">
        <v>198.0</v>
      </c>
      <c r="D758" s="17">
        <v>124.0</v>
      </c>
      <c r="E758" s="17">
        <v>845.0</v>
      </c>
      <c r="F758" s="17">
        <v>295.0</v>
      </c>
      <c r="G758" s="17" t="s">
        <v>4195</v>
      </c>
      <c r="H758" s="17">
        <v>650.0</v>
      </c>
      <c r="I758" s="17">
        <v>4.6975183E7</v>
      </c>
      <c r="J758" s="17" t="s">
        <v>1133</v>
      </c>
      <c r="K758" s="17" t="s">
        <v>4196</v>
      </c>
      <c r="L758" s="17" t="s">
        <v>4197</v>
      </c>
      <c r="M758" s="17">
        <v>256213.0</v>
      </c>
      <c r="N758" s="17">
        <v>1640.0</v>
      </c>
      <c r="O758" s="17" t="s">
        <v>4198</v>
      </c>
      <c r="P758" s="17">
        <v>0.0</v>
      </c>
      <c r="Q758" s="17" t="s">
        <v>4199</v>
      </c>
      <c r="R758" s="18" t="s">
        <v>4200</v>
      </c>
      <c r="S758" s="17">
        <v>338.0</v>
      </c>
      <c r="T758" s="17" t="s">
        <v>50</v>
      </c>
      <c r="U758" s="17" t="s">
        <v>51</v>
      </c>
      <c r="V758" s="17" t="s">
        <v>598</v>
      </c>
      <c r="W758" s="17">
        <v>6.1E7</v>
      </c>
      <c r="X758" s="17">
        <v>2007.0</v>
      </c>
      <c r="Y758" s="17">
        <v>467.0</v>
      </c>
      <c r="Z758" s="17">
        <v>7.2</v>
      </c>
      <c r="AA758" s="17">
        <v>2.35</v>
      </c>
      <c r="AB758" s="17">
        <v>0.0</v>
      </c>
    </row>
    <row r="759" ht="15.75" customHeight="1">
      <c r="A759" s="17" t="s">
        <v>53</v>
      </c>
      <c r="B759" s="17" t="s">
        <v>4201</v>
      </c>
      <c r="C759" s="17">
        <v>219.0</v>
      </c>
      <c r="D759" s="17">
        <v>96.0</v>
      </c>
      <c r="E759" s="17">
        <v>7.0</v>
      </c>
      <c r="F759" s="17">
        <v>642.0</v>
      </c>
      <c r="G759" s="17" t="s">
        <v>3869</v>
      </c>
      <c r="H759" s="17">
        <v>874.0</v>
      </c>
      <c r="I759" s="17">
        <v>5.0807639E7</v>
      </c>
      <c r="J759" s="17" t="s">
        <v>284</v>
      </c>
      <c r="K759" s="17" t="s">
        <v>4202</v>
      </c>
      <c r="L759" s="17" t="s">
        <v>4203</v>
      </c>
      <c r="M759" s="17">
        <v>40883.0</v>
      </c>
      <c r="N759" s="17">
        <v>3151.0</v>
      </c>
      <c r="O759" s="17" t="s">
        <v>4204</v>
      </c>
      <c r="P759" s="17">
        <v>3.0</v>
      </c>
      <c r="Q759" s="17" t="s">
        <v>4205</v>
      </c>
      <c r="R759" s="18" t="s">
        <v>4206</v>
      </c>
      <c r="S759" s="17">
        <v>122.0</v>
      </c>
      <c r="T759" s="17" t="s">
        <v>50</v>
      </c>
      <c r="U759" s="17" t="s">
        <v>51</v>
      </c>
      <c r="V759" s="17" t="s">
        <v>108</v>
      </c>
      <c r="W759" s="17">
        <v>6.0E7</v>
      </c>
      <c r="X759" s="17">
        <v>2014.0</v>
      </c>
      <c r="Y759" s="17">
        <v>668.0</v>
      </c>
      <c r="Z759" s="17">
        <v>6.8</v>
      </c>
      <c r="AA759" s="17">
        <v>1.85</v>
      </c>
      <c r="AB759" s="17">
        <v>11000.0</v>
      </c>
    </row>
    <row r="760" ht="15.75" customHeight="1">
      <c r="A760" s="17" t="s">
        <v>53</v>
      </c>
      <c r="B760" s="17" t="s">
        <v>4207</v>
      </c>
      <c r="C760" s="17">
        <v>92.0</v>
      </c>
      <c r="D760" s="17">
        <v>104.0</v>
      </c>
      <c r="E760" s="17">
        <v>165.0</v>
      </c>
      <c r="F760" s="17">
        <v>944.0</v>
      </c>
      <c r="G760" s="17" t="s">
        <v>4208</v>
      </c>
      <c r="H760" s="17">
        <v>1000.0</v>
      </c>
      <c r="I760" s="17">
        <v>4.6611204E7</v>
      </c>
      <c r="J760" s="17" t="s">
        <v>2503</v>
      </c>
      <c r="K760" s="17" t="s">
        <v>2154</v>
      </c>
      <c r="L760" s="17" t="s">
        <v>4209</v>
      </c>
      <c r="M760" s="17">
        <v>55749.0</v>
      </c>
      <c r="N760" s="17">
        <v>4294.0</v>
      </c>
      <c r="O760" s="17" t="s">
        <v>4148</v>
      </c>
      <c r="P760" s="17">
        <v>1.0</v>
      </c>
      <c r="Q760" s="17" t="s">
        <v>4210</v>
      </c>
      <c r="R760" s="18" t="s">
        <v>4211</v>
      </c>
      <c r="S760" s="17">
        <v>257.0</v>
      </c>
      <c r="T760" s="17" t="s">
        <v>50</v>
      </c>
      <c r="U760" s="17" t="s">
        <v>51</v>
      </c>
      <c r="V760" s="17" t="s">
        <v>52</v>
      </c>
      <c r="W760" s="17">
        <v>4.8E7</v>
      </c>
      <c r="X760" s="17">
        <v>1998.0</v>
      </c>
      <c r="Y760" s="17">
        <v>967.0</v>
      </c>
      <c r="Z760" s="17">
        <v>6.1</v>
      </c>
      <c r="AA760" s="17">
        <v>2.35</v>
      </c>
      <c r="AB760" s="17">
        <v>0.0</v>
      </c>
    </row>
    <row r="761" ht="15.75" customHeight="1">
      <c r="A761" s="17" t="s">
        <v>53</v>
      </c>
      <c r="B761" s="17" t="s">
        <v>2112</v>
      </c>
      <c r="C761" s="17">
        <v>435.0</v>
      </c>
      <c r="D761" s="17">
        <v>100.0</v>
      </c>
      <c r="E761" s="17">
        <v>97.0</v>
      </c>
      <c r="F761" s="17">
        <v>2000.0</v>
      </c>
      <c r="G761" s="17" t="s">
        <v>1262</v>
      </c>
      <c r="H761" s="17">
        <v>11000.0</v>
      </c>
      <c r="I761" s="17">
        <v>2.57756197E8</v>
      </c>
      <c r="J761" s="17" t="s">
        <v>1048</v>
      </c>
      <c r="K761" s="17" t="s">
        <v>479</v>
      </c>
      <c r="L761" s="17" t="s">
        <v>4212</v>
      </c>
      <c r="M761" s="17">
        <v>246698.0</v>
      </c>
      <c r="N761" s="17">
        <v>22128.0</v>
      </c>
      <c r="O761" s="17" t="s">
        <v>4213</v>
      </c>
      <c r="P761" s="17">
        <v>0.0</v>
      </c>
      <c r="Q761" s="17" t="s">
        <v>4214</v>
      </c>
      <c r="R761" s="18" t="s">
        <v>4215</v>
      </c>
      <c r="S761" s="17">
        <v>471.0</v>
      </c>
      <c r="T761" s="17" t="s">
        <v>50</v>
      </c>
      <c r="U761" s="17" t="s">
        <v>383</v>
      </c>
      <c r="V761" s="17" t="s">
        <v>108</v>
      </c>
      <c r="W761" s="17">
        <v>6.0E7</v>
      </c>
      <c r="X761" s="17">
        <v>2014.0</v>
      </c>
      <c r="Y761" s="17">
        <v>8000.0</v>
      </c>
      <c r="Z761" s="17">
        <v>7.8</v>
      </c>
      <c r="AA761" s="17">
        <v>2.35</v>
      </c>
      <c r="AB761" s="17">
        <v>64000.0</v>
      </c>
    </row>
    <row r="762" ht="15.75" customHeight="1">
      <c r="A762" s="17" t="s">
        <v>53</v>
      </c>
      <c r="B762" s="17" t="s">
        <v>4216</v>
      </c>
      <c r="C762" s="17">
        <v>111.0</v>
      </c>
      <c r="D762" s="17">
        <v>115.0</v>
      </c>
      <c r="E762" s="17">
        <v>11.0</v>
      </c>
      <c r="F762" s="17">
        <v>642.0</v>
      </c>
      <c r="G762" s="17" t="s">
        <v>875</v>
      </c>
      <c r="H762" s="17">
        <v>1000.0</v>
      </c>
      <c r="I762" s="17">
        <v>4.8472213E7</v>
      </c>
      <c r="J762" s="17" t="s">
        <v>1765</v>
      </c>
      <c r="K762" s="17" t="s">
        <v>4217</v>
      </c>
      <c r="L762" s="17" t="s">
        <v>4218</v>
      </c>
      <c r="M762" s="17">
        <v>51252.0</v>
      </c>
      <c r="N762" s="17">
        <v>4305.0</v>
      </c>
      <c r="O762" s="17" t="s">
        <v>4219</v>
      </c>
      <c r="P762" s="17">
        <v>2.0</v>
      </c>
      <c r="Q762" s="17" t="s">
        <v>4220</v>
      </c>
      <c r="R762" s="18" t="s">
        <v>4221</v>
      </c>
      <c r="S762" s="17">
        <v>156.0</v>
      </c>
      <c r="T762" s="17" t="s">
        <v>50</v>
      </c>
      <c r="U762" s="17" t="s">
        <v>51</v>
      </c>
      <c r="V762" s="17" t="s">
        <v>52</v>
      </c>
      <c r="W762" s="17">
        <v>4.5E7</v>
      </c>
      <c r="X762" s="17">
        <v>2005.0</v>
      </c>
      <c r="Y762" s="17">
        <v>759.0</v>
      </c>
      <c r="Z762" s="17">
        <v>5.0</v>
      </c>
      <c r="AA762" s="17">
        <v>2.35</v>
      </c>
      <c r="AB762" s="17">
        <v>621.0</v>
      </c>
    </row>
    <row r="763" ht="15.75" customHeight="1">
      <c r="A763" s="17" t="s">
        <v>53</v>
      </c>
      <c r="B763" s="17" t="s">
        <v>3626</v>
      </c>
      <c r="C763" s="17">
        <v>138.0</v>
      </c>
      <c r="D763" s="17">
        <v>101.0</v>
      </c>
      <c r="E763" s="17">
        <v>38.0</v>
      </c>
      <c r="F763" s="17">
        <v>11000.0</v>
      </c>
      <c r="G763" s="17" t="s">
        <v>654</v>
      </c>
      <c r="H763" s="17">
        <v>23000.0</v>
      </c>
      <c r="I763" s="17">
        <v>4.3060566E7</v>
      </c>
      <c r="J763" s="17" t="s">
        <v>275</v>
      </c>
      <c r="K763" s="17" t="s">
        <v>72</v>
      </c>
      <c r="L763" s="17" t="s">
        <v>4222</v>
      </c>
      <c r="M763" s="17">
        <v>107859.0</v>
      </c>
      <c r="N763" s="17">
        <v>53024.0</v>
      </c>
      <c r="O763" s="17" t="s">
        <v>673</v>
      </c>
      <c r="P763" s="17">
        <v>0.0</v>
      </c>
      <c r="Q763" s="17" t="s">
        <v>4223</v>
      </c>
      <c r="R763" s="18" t="s">
        <v>4224</v>
      </c>
      <c r="S763" s="17">
        <v>569.0</v>
      </c>
      <c r="T763" s="17" t="s">
        <v>50</v>
      </c>
      <c r="U763" s="17" t="s">
        <v>51</v>
      </c>
      <c r="V763" s="17" t="s">
        <v>52</v>
      </c>
      <c r="W763" s="17">
        <v>6.0E7</v>
      </c>
      <c r="X763" s="17">
        <v>2002.0</v>
      </c>
      <c r="Y763" s="17">
        <v>18000.0</v>
      </c>
      <c r="Z763" s="17">
        <v>6.2</v>
      </c>
      <c r="AA763" s="17">
        <v>2.35</v>
      </c>
      <c r="AB763" s="17">
        <v>0.0</v>
      </c>
    </row>
    <row r="764" ht="15.75" customHeight="1">
      <c r="A764" s="17" t="s">
        <v>53</v>
      </c>
      <c r="B764" s="17" t="s">
        <v>4225</v>
      </c>
      <c r="C764" s="17">
        <v>415.0</v>
      </c>
      <c r="D764" s="17">
        <v>113.0</v>
      </c>
      <c r="E764" s="17">
        <v>181.0</v>
      </c>
      <c r="F764" s="17">
        <v>300.0</v>
      </c>
      <c r="G764" s="17" t="s">
        <v>3521</v>
      </c>
      <c r="H764" s="17">
        <v>33000.0</v>
      </c>
      <c r="I764" s="17">
        <v>4.5996718E7</v>
      </c>
      <c r="J764" s="17" t="s">
        <v>477</v>
      </c>
      <c r="K764" s="17" t="s">
        <v>4226</v>
      </c>
      <c r="L764" s="17" t="s">
        <v>4227</v>
      </c>
      <c r="M764" s="17">
        <v>173530.0</v>
      </c>
      <c r="N764" s="17">
        <v>34738.0</v>
      </c>
      <c r="O764" s="17" t="s">
        <v>4228</v>
      </c>
      <c r="P764" s="17">
        <v>3.0</v>
      </c>
      <c r="Q764" s="17" t="s">
        <v>4229</v>
      </c>
      <c r="R764" s="18" t="s">
        <v>4230</v>
      </c>
      <c r="S764" s="17">
        <v>264.0</v>
      </c>
      <c r="T764" s="17" t="s">
        <v>50</v>
      </c>
      <c r="U764" s="17" t="s">
        <v>51</v>
      </c>
      <c r="V764" s="17" t="s">
        <v>598</v>
      </c>
      <c r="W764" s="17">
        <v>6.0E7</v>
      </c>
      <c r="X764" s="17">
        <v>2013.0</v>
      </c>
      <c r="Y764" s="17">
        <v>301.0</v>
      </c>
      <c r="Z764" s="17">
        <v>6.7</v>
      </c>
      <c r="AA764" s="17">
        <v>2.35</v>
      </c>
      <c r="AB764" s="17">
        <v>40000.0</v>
      </c>
    </row>
    <row r="765" ht="15.75" customHeight="1">
      <c r="A765" s="17" t="s">
        <v>53</v>
      </c>
      <c r="B765" s="17" t="s">
        <v>4231</v>
      </c>
      <c r="C765" s="17">
        <v>170.0</v>
      </c>
      <c r="D765" s="17">
        <v>100.0</v>
      </c>
      <c r="E765" s="17">
        <v>11000.0</v>
      </c>
      <c r="F765" s="17">
        <v>485.0</v>
      </c>
      <c r="G765" s="17" t="s">
        <v>443</v>
      </c>
      <c r="H765" s="17">
        <v>10000.0</v>
      </c>
      <c r="I765" s="17">
        <v>4.3337279E7</v>
      </c>
      <c r="J765" s="17" t="s">
        <v>4232</v>
      </c>
      <c r="K765" s="17" t="s">
        <v>313</v>
      </c>
      <c r="L765" s="17" t="s">
        <v>4233</v>
      </c>
      <c r="M765" s="17">
        <v>76770.0</v>
      </c>
      <c r="N765" s="17">
        <v>12258.0</v>
      </c>
      <c r="O765" s="17" t="s">
        <v>4234</v>
      </c>
      <c r="P765" s="17">
        <v>2.0</v>
      </c>
      <c r="Q765" s="17" t="s">
        <v>4235</v>
      </c>
      <c r="R765" s="18" t="s">
        <v>4236</v>
      </c>
      <c r="S765" s="17">
        <v>203.0</v>
      </c>
      <c r="T765" s="17" t="s">
        <v>50</v>
      </c>
      <c r="U765" s="17" t="s">
        <v>51</v>
      </c>
      <c r="V765" s="17" t="s">
        <v>52</v>
      </c>
      <c r="W765" s="17">
        <v>6.0E7</v>
      </c>
      <c r="X765" s="17">
        <v>2009.0</v>
      </c>
      <c r="Y765" s="17">
        <v>1000.0</v>
      </c>
      <c r="Z765" s="17">
        <v>4.9</v>
      </c>
      <c r="AA765" s="17">
        <v>1.85</v>
      </c>
      <c r="AB765" s="17">
        <v>0.0</v>
      </c>
    </row>
    <row r="766" ht="15.75" customHeight="1">
      <c r="A766" s="17" t="s">
        <v>53</v>
      </c>
      <c r="B766" s="17" t="s">
        <v>3707</v>
      </c>
      <c r="C766" s="17">
        <v>306.0</v>
      </c>
      <c r="D766" s="17">
        <v>134.0</v>
      </c>
      <c r="E766" s="17">
        <v>16000.0</v>
      </c>
      <c r="F766" s="17">
        <v>204.0</v>
      </c>
      <c r="G766" s="17" t="s">
        <v>479</v>
      </c>
      <c r="H766" s="17">
        <v>13000.0</v>
      </c>
      <c r="I766" s="17">
        <v>3.7479778E7</v>
      </c>
      <c r="J766" s="17" t="s">
        <v>4237</v>
      </c>
      <c r="K766" s="17" t="s">
        <v>1170</v>
      </c>
      <c r="L766" s="17" t="s">
        <v>4238</v>
      </c>
      <c r="M766" s="17">
        <v>124222.0</v>
      </c>
      <c r="N766" s="17">
        <v>24458.0</v>
      </c>
      <c r="O766" s="17" t="s">
        <v>4239</v>
      </c>
      <c r="P766" s="17">
        <v>1.0</v>
      </c>
      <c r="Q766" s="17" t="s">
        <v>4240</v>
      </c>
      <c r="R766" s="18" t="s">
        <v>4241</v>
      </c>
      <c r="S766" s="17">
        <v>259.0</v>
      </c>
      <c r="T766" s="17" t="s">
        <v>50</v>
      </c>
      <c r="U766" s="17" t="s">
        <v>51</v>
      </c>
      <c r="V766" s="17" t="s">
        <v>52</v>
      </c>
      <c r="W766" s="17">
        <v>6.0E7</v>
      </c>
      <c r="X766" s="17">
        <v>2009.0</v>
      </c>
      <c r="Y766" s="17">
        <v>11000.0</v>
      </c>
      <c r="Z766" s="17">
        <v>7.4</v>
      </c>
      <c r="AA766" s="17">
        <v>2.35</v>
      </c>
      <c r="AB766" s="17">
        <v>23000.0</v>
      </c>
    </row>
    <row r="767" ht="15.75" customHeight="1">
      <c r="A767" s="17" t="s">
        <v>53</v>
      </c>
      <c r="B767" s="17" t="s">
        <v>4242</v>
      </c>
      <c r="C767" s="17">
        <v>252.0</v>
      </c>
      <c r="D767" s="17">
        <v>127.0</v>
      </c>
      <c r="E767" s="17">
        <v>162.0</v>
      </c>
      <c r="F767" s="17">
        <v>379.0</v>
      </c>
      <c r="G767" s="17" t="s">
        <v>156</v>
      </c>
      <c r="H767" s="17">
        <v>18000.0</v>
      </c>
      <c r="I767" s="17">
        <v>3.6965395E7</v>
      </c>
      <c r="J767" s="17" t="s">
        <v>2155</v>
      </c>
      <c r="K767" s="17" t="s">
        <v>451</v>
      </c>
      <c r="L767" s="17" t="s">
        <v>4243</v>
      </c>
      <c r="M767" s="17">
        <v>113295.0</v>
      </c>
      <c r="N767" s="17">
        <v>19776.0</v>
      </c>
      <c r="O767" s="17" t="s">
        <v>4244</v>
      </c>
      <c r="P767" s="17">
        <v>3.0</v>
      </c>
      <c r="Q767" s="17" t="s">
        <v>4245</v>
      </c>
      <c r="R767" s="18" t="s">
        <v>4246</v>
      </c>
      <c r="S767" s="17">
        <v>235.0</v>
      </c>
      <c r="T767" s="17" t="s">
        <v>50</v>
      </c>
      <c r="U767" s="17" t="s">
        <v>51</v>
      </c>
      <c r="V767" s="17" t="s">
        <v>52</v>
      </c>
      <c r="W767" s="17" t="s">
        <v>41</v>
      </c>
      <c r="X767" s="17">
        <v>2009.0</v>
      </c>
      <c r="Y767" s="17">
        <v>748.0</v>
      </c>
      <c r="Z767" s="17">
        <v>7.1</v>
      </c>
      <c r="AA767" s="17">
        <v>2.35</v>
      </c>
      <c r="AB767" s="17">
        <v>0.0</v>
      </c>
    </row>
    <row r="768" ht="15.75" customHeight="1">
      <c r="A768" s="17" t="s">
        <v>53</v>
      </c>
      <c r="B768" s="17" t="s">
        <v>1331</v>
      </c>
      <c r="C768" s="17">
        <v>211.0</v>
      </c>
      <c r="D768" s="17">
        <v>125.0</v>
      </c>
      <c r="E768" s="17">
        <v>209.0</v>
      </c>
      <c r="F768" s="17">
        <v>896.0</v>
      </c>
      <c r="G768" s="17" t="s">
        <v>151</v>
      </c>
      <c r="H768" s="17">
        <v>8000.0</v>
      </c>
      <c r="I768" s="17">
        <v>4.055993E7</v>
      </c>
      <c r="J768" s="17" t="s">
        <v>4247</v>
      </c>
      <c r="K768" s="17" t="s">
        <v>1540</v>
      </c>
      <c r="L768" s="17" t="s">
        <v>4248</v>
      </c>
      <c r="M768" s="17">
        <v>41727.0</v>
      </c>
      <c r="N768" s="17">
        <v>10623.0</v>
      </c>
      <c r="O768" s="17" t="s">
        <v>4249</v>
      </c>
      <c r="P768" s="17">
        <v>0.0</v>
      </c>
      <c r="Q768" s="17" t="s">
        <v>4250</v>
      </c>
      <c r="R768" s="18" t="s">
        <v>4251</v>
      </c>
      <c r="S768" s="17">
        <v>184.0</v>
      </c>
      <c r="T768" s="17" t="s">
        <v>50</v>
      </c>
      <c r="U768" s="17" t="s">
        <v>51</v>
      </c>
      <c r="V768" s="17" t="s">
        <v>52</v>
      </c>
      <c r="W768" s="17">
        <v>6.0E7</v>
      </c>
      <c r="X768" s="17">
        <v>2009.0</v>
      </c>
      <c r="Y768" s="17">
        <v>1000.0</v>
      </c>
      <c r="Z768" s="17">
        <v>6.2</v>
      </c>
      <c r="AA768" s="17">
        <v>2.35</v>
      </c>
      <c r="AB768" s="17">
        <v>0.0</v>
      </c>
    </row>
    <row r="769" ht="15.75" customHeight="1">
      <c r="A769" s="17" t="s">
        <v>53</v>
      </c>
      <c r="B769" s="17" t="s">
        <v>4252</v>
      </c>
      <c r="C769" s="17">
        <v>49.0</v>
      </c>
      <c r="D769" s="17">
        <v>94.0</v>
      </c>
      <c r="E769" s="17">
        <v>80.0</v>
      </c>
      <c r="F769" s="17">
        <v>230.0</v>
      </c>
      <c r="G769" s="17" t="s">
        <v>4253</v>
      </c>
      <c r="H769" s="17">
        <v>1000.0</v>
      </c>
      <c r="I769" s="17">
        <v>3.6830057E7</v>
      </c>
      <c r="J769" s="17" t="s">
        <v>2671</v>
      </c>
      <c r="K769" s="17" t="s">
        <v>4254</v>
      </c>
      <c r="L769" s="17" t="s">
        <v>4255</v>
      </c>
      <c r="M769" s="17">
        <v>10883.0</v>
      </c>
      <c r="N769" s="17">
        <v>2151.0</v>
      </c>
      <c r="O769" s="17" t="s">
        <v>4256</v>
      </c>
      <c r="P769" s="17">
        <v>2.0</v>
      </c>
      <c r="Q769" s="17" t="s">
        <v>4257</v>
      </c>
      <c r="R769" s="18" t="s">
        <v>4258</v>
      </c>
      <c r="S769" s="17">
        <v>73.0</v>
      </c>
      <c r="T769" s="17" t="s">
        <v>50</v>
      </c>
      <c r="U769" s="17" t="s">
        <v>51</v>
      </c>
      <c r="V769" s="17" t="s">
        <v>108</v>
      </c>
      <c r="W769" s="17">
        <v>6.5E7</v>
      </c>
      <c r="X769" s="17">
        <v>1999.0</v>
      </c>
      <c r="Y769" s="17">
        <v>417.0</v>
      </c>
      <c r="Z769" s="17">
        <v>4.9</v>
      </c>
      <c r="AA769" s="17">
        <v>1.85</v>
      </c>
      <c r="AB769" s="17">
        <v>448.0</v>
      </c>
    </row>
    <row r="770" ht="15.75" customHeight="1">
      <c r="A770" s="17" t="s">
        <v>53</v>
      </c>
      <c r="B770" s="17" t="s">
        <v>3347</v>
      </c>
      <c r="C770" s="17">
        <v>161.0</v>
      </c>
      <c r="D770" s="17">
        <v>107.0</v>
      </c>
      <c r="E770" s="17">
        <v>69.0</v>
      </c>
      <c r="F770" s="17">
        <v>206.0</v>
      </c>
      <c r="G770" s="17" t="s">
        <v>4259</v>
      </c>
      <c r="H770" s="17">
        <v>310.0</v>
      </c>
      <c r="I770" s="17">
        <v>3.627923E7</v>
      </c>
      <c r="J770" s="17" t="s">
        <v>347</v>
      </c>
      <c r="K770" s="17" t="s">
        <v>4260</v>
      </c>
      <c r="L770" s="17" t="s">
        <v>4261</v>
      </c>
      <c r="M770" s="17">
        <v>42144.0</v>
      </c>
      <c r="N770" s="17">
        <v>1352.0</v>
      </c>
      <c r="O770" s="17" t="s">
        <v>4262</v>
      </c>
      <c r="P770" s="17">
        <v>0.0</v>
      </c>
      <c r="Q770" s="17" t="s">
        <v>4263</v>
      </c>
      <c r="R770" s="18" t="s">
        <v>4264</v>
      </c>
      <c r="S770" s="17">
        <v>213.0</v>
      </c>
      <c r="T770" s="17" t="s">
        <v>50</v>
      </c>
      <c r="U770" s="17" t="s">
        <v>51</v>
      </c>
      <c r="V770" s="17" t="s">
        <v>52</v>
      </c>
      <c r="W770" s="17">
        <v>6.0E7</v>
      </c>
      <c r="X770" s="17">
        <v>2006.0</v>
      </c>
      <c r="Y770" s="17">
        <v>219.0</v>
      </c>
      <c r="Z770" s="17">
        <v>6.1</v>
      </c>
      <c r="AA770" s="17">
        <v>2.35</v>
      </c>
      <c r="AB770" s="17">
        <v>690.0</v>
      </c>
    </row>
    <row r="771" ht="15.75" customHeight="1">
      <c r="A771" s="17" t="s">
        <v>53</v>
      </c>
      <c r="B771" s="17" t="s">
        <v>4265</v>
      </c>
      <c r="C771" s="17">
        <v>156.0</v>
      </c>
      <c r="D771" s="17">
        <v>91.0</v>
      </c>
      <c r="E771" s="17">
        <v>2.0</v>
      </c>
      <c r="F771" s="17">
        <v>480.0</v>
      </c>
      <c r="G771" s="17" t="s">
        <v>453</v>
      </c>
      <c r="H771" s="17">
        <v>12000.0</v>
      </c>
      <c r="I771" s="17">
        <v>4.219406E7</v>
      </c>
      <c r="J771" s="17" t="s">
        <v>634</v>
      </c>
      <c r="K771" s="17" t="s">
        <v>1085</v>
      </c>
      <c r="L771" s="17" t="s">
        <v>4266</v>
      </c>
      <c r="M771" s="17">
        <v>41259.0</v>
      </c>
      <c r="N771" s="17">
        <v>22668.0</v>
      </c>
      <c r="O771" s="17" t="s">
        <v>1563</v>
      </c>
      <c r="P771" s="17">
        <v>1.0</v>
      </c>
      <c r="Q771" s="17" t="s">
        <v>4267</v>
      </c>
      <c r="R771" s="18" t="s">
        <v>4268</v>
      </c>
      <c r="S771" s="17">
        <v>72.0</v>
      </c>
      <c r="T771" s="17" t="s">
        <v>50</v>
      </c>
      <c r="U771" s="17" t="s">
        <v>3584</v>
      </c>
      <c r="V771" s="17" t="s">
        <v>108</v>
      </c>
      <c r="W771" s="17">
        <v>7.0E7</v>
      </c>
      <c r="X771" s="17">
        <v>2009.0</v>
      </c>
      <c r="Y771" s="17">
        <v>10000.0</v>
      </c>
      <c r="Z771" s="17">
        <v>6.1</v>
      </c>
      <c r="AA771" s="17">
        <v>2.35</v>
      </c>
      <c r="AB771" s="17">
        <v>0.0</v>
      </c>
    </row>
    <row r="772" ht="15.75" customHeight="1">
      <c r="A772" s="17" t="s">
        <v>53</v>
      </c>
      <c r="B772" s="17" t="s">
        <v>4269</v>
      </c>
      <c r="C772" s="17">
        <v>172.0</v>
      </c>
      <c r="D772" s="17">
        <v>116.0</v>
      </c>
      <c r="E772" s="17">
        <v>53.0</v>
      </c>
      <c r="F772" s="17">
        <v>906.0</v>
      </c>
      <c r="G772" s="17" t="s">
        <v>3390</v>
      </c>
      <c r="H772" s="17">
        <v>27000.0</v>
      </c>
      <c r="I772" s="17">
        <v>4.3119879E7</v>
      </c>
      <c r="J772" s="17" t="s">
        <v>240</v>
      </c>
      <c r="K772" s="17" t="s">
        <v>74</v>
      </c>
      <c r="L772" s="17" t="s">
        <v>4270</v>
      </c>
      <c r="M772" s="17">
        <v>58450.0</v>
      </c>
      <c r="N772" s="17">
        <v>31224.0</v>
      </c>
      <c r="O772" s="17" t="s">
        <v>3389</v>
      </c>
      <c r="P772" s="17">
        <v>0.0</v>
      </c>
      <c r="Q772" s="17" t="s">
        <v>4271</v>
      </c>
      <c r="R772" s="18" t="s">
        <v>4272</v>
      </c>
      <c r="S772" s="17">
        <v>842.0</v>
      </c>
      <c r="T772" s="17" t="s">
        <v>50</v>
      </c>
      <c r="U772" s="17" t="s">
        <v>51</v>
      </c>
      <c r="V772" s="17" t="s">
        <v>52</v>
      </c>
      <c r="W772" s="17">
        <v>6.0E7</v>
      </c>
      <c r="X772" s="17">
        <v>2002.0</v>
      </c>
      <c r="Y772" s="17">
        <v>1000.0</v>
      </c>
      <c r="Z772" s="17">
        <v>6.4</v>
      </c>
      <c r="AA772" s="17">
        <v>2.35</v>
      </c>
      <c r="AB772" s="17">
        <v>0.0</v>
      </c>
    </row>
    <row r="773" ht="15.75" customHeight="1">
      <c r="A773" s="17" t="s">
        <v>53</v>
      </c>
      <c r="B773" s="17" t="s">
        <v>4273</v>
      </c>
      <c r="C773" s="17">
        <v>161.0</v>
      </c>
      <c r="D773" s="17">
        <v>100.0</v>
      </c>
      <c r="E773" s="17">
        <v>0.0</v>
      </c>
      <c r="F773" s="17">
        <v>210.0</v>
      </c>
      <c r="G773" s="17" t="s">
        <v>4274</v>
      </c>
      <c r="H773" s="17">
        <v>436.0</v>
      </c>
      <c r="I773" s="17">
        <v>3.509619E7</v>
      </c>
      <c r="J773" s="17" t="s">
        <v>4275</v>
      </c>
      <c r="K773" s="17" t="s">
        <v>819</v>
      </c>
      <c r="L773" s="17" t="s">
        <v>4276</v>
      </c>
      <c r="M773" s="17">
        <v>76560.0</v>
      </c>
      <c r="N773" s="17">
        <v>1395.0</v>
      </c>
      <c r="O773" s="17" t="s">
        <v>4277</v>
      </c>
      <c r="P773" s="17">
        <v>1.0</v>
      </c>
      <c r="Q773" s="17" t="s">
        <v>4278</v>
      </c>
      <c r="R773" s="18" t="s">
        <v>4279</v>
      </c>
      <c r="S773" s="17">
        <v>322.0</v>
      </c>
      <c r="T773" s="17" t="s">
        <v>50</v>
      </c>
      <c r="U773" s="17" t="s">
        <v>51</v>
      </c>
      <c r="V773" s="17" t="s">
        <v>52</v>
      </c>
      <c r="W773" s="17">
        <v>6.0E7</v>
      </c>
      <c r="X773" s="17">
        <v>2003.0</v>
      </c>
      <c r="Y773" s="17">
        <v>399.0</v>
      </c>
      <c r="Z773" s="17">
        <v>6.3</v>
      </c>
      <c r="AA773" s="17">
        <v>1.85</v>
      </c>
      <c r="AB773" s="17">
        <v>0.0</v>
      </c>
    </row>
    <row r="774" ht="15.75" customHeight="1">
      <c r="A774" s="17" t="s">
        <v>53</v>
      </c>
      <c r="B774" s="17" t="s">
        <v>4280</v>
      </c>
      <c r="C774" s="17">
        <v>239.0</v>
      </c>
      <c r="D774" s="17">
        <v>111.0</v>
      </c>
      <c r="E774" s="17">
        <v>39.0</v>
      </c>
      <c r="F774" s="17">
        <v>461.0</v>
      </c>
      <c r="G774" s="17" t="s">
        <v>4281</v>
      </c>
      <c r="H774" s="17">
        <v>16000.0</v>
      </c>
      <c r="I774" s="17">
        <v>3.5754555E7</v>
      </c>
      <c r="J774" s="17" t="s">
        <v>3807</v>
      </c>
      <c r="K774" s="17" t="s">
        <v>3707</v>
      </c>
      <c r="L774" s="17" t="s">
        <v>4282</v>
      </c>
      <c r="M774" s="17">
        <v>47954.0</v>
      </c>
      <c r="N774" s="17">
        <v>17871.0</v>
      </c>
      <c r="O774" s="17" t="s">
        <v>1361</v>
      </c>
      <c r="P774" s="17">
        <v>0.0</v>
      </c>
      <c r="Q774" s="17" t="s">
        <v>4283</v>
      </c>
      <c r="R774" s="18" t="s">
        <v>4284</v>
      </c>
      <c r="S774" s="17">
        <v>150.0</v>
      </c>
      <c r="T774" s="17" t="s">
        <v>50</v>
      </c>
      <c r="U774" s="17" t="s">
        <v>51</v>
      </c>
      <c r="V774" s="17" t="s">
        <v>52</v>
      </c>
      <c r="W774" s="17" t="s">
        <v>41</v>
      </c>
      <c r="X774" s="17">
        <v>2012.0</v>
      </c>
      <c r="Y774" s="17">
        <v>897.0</v>
      </c>
      <c r="Z774" s="17">
        <v>6.8</v>
      </c>
      <c r="AA774" s="17">
        <v>2.35</v>
      </c>
      <c r="AB774" s="17">
        <v>11000.0</v>
      </c>
    </row>
    <row r="775" ht="15.75" customHeight="1">
      <c r="A775" s="17" t="s">
        <v>53</v>
      </c>
      <c r="B775" s="17" t="s">
        <v>326</v>
      </c>
      <c r="C775" s="17">
        <v>258.0</v>
      </c>
      <c r="D775" s="17">
        <v>117.0</v>
      </c>
      <c r="E775" s="17">
        <v>258.0</v>
      </c>
      <c r="F775" s="17">
        <v>896.0</v>
      </c>
      <c r="G775" s="17" t="s">
        <v>403</v>
      </c>
      <c r="H775" s="17">
        <v>2000.0</v>
      </c>
      <c r="I775" s="17">
        <v>4.3290977E7</v>
      </c>
      <c r="J775" s="17" t="s">
        <v>2155</v>
      </c>
      <c r="K775" s="17" t="s">
        <v>4285</v>
      </c>
      <c r="L775" s="17" t="s">
        <v>4286</v>
      </c>
      <c r="M775" s="17">
        <v>75201.0</v>
      </c>
      <c r="N775" s="17">
        <v>7053.0</v>
      </c>
      <c r="O775" s="17" t="s">
        <v>4249</v>
      </c>
      <c r="P775" s="17">
        <v>1.0</v>
      </c>
      <c r="Q775" s="17" t="s">
        <v>4287</v>
      </c>
      <c r="R775" s="18" t="s">
        <v>4288</v>
      </c>
      <c r="S775" s="17">
        <v>256.0</v>
      </c>
      <c r="T775" s="17" t="s">
        <v>50</v>
      </c>
      <c r="U775" s="17" t="s">
        <v>70</v>
      </c>
      <c r="V775" s="17" t="s">
        <v>598</v>
      </c>
      <c r="W775" s="17">
        <v>8.0E7</v>
      </c>
      <c r="X775" s="17">
        <v>2010.0</v>
      </c>
      <c r="Y775" s="17">
        <v>1000.0</v>
      </c>
      <c r="Z775" s="17">
        <v>6.6</v>
      </c>
      <c r="AA775" s="17">
        <v>2.35</v>
      </c>
      <c r="AB775" s="17">
        <v>0.0</v>
      </c>
    </row>
    <row r="776" ht="15.75" customHeight="1">
      <c r="A776" s="17" t="s">
        <v>53</v>
      </c>
      <c r="B776" s="17" t="s">
        <v>1832</v>
      </c>
      <c r="C776" s="17">
        <v>95.0</v>
      </c>
      <c r="D776" s="17">
        <v>110.0</v>
      </c>
      <c r="E776" s="17">
        <v>0.0</v>
      </c>
      <c r="F776" s="17">
        <v>308.0</v>
      </c>
      <c r="G776" s="17" t="s">
        <v>4289</v>
      </c>
      <c r="H776" s="17">
        <v>510.0</v>
      </c>
      <c r="I776" s="17">
        <v>3.3927476E7</v>
      </c>
      <c r="J776" s="17" t="s">
        <v>4290</v>
      </c>
      <c r="K776" s="17" t="s">
        <v>4291</v>
      </c>
      <c r="L776" s="17" t="s">
        <v>4292</v>
      </c>
      <c r="M776" s="17">
        <v>19176.0</v>
      </c>
      <c r="N776" s="17">
        <v>1976.0</v>
      </c>
      <c r="O776" s="17" t="s">
        <v>4293</v>
      </c>
      <c r="P776" s="17">
        <v>0.0</v>
      </c>
      <c r="Q776" s="17" t="s">
        <v>4294</v>
      </c>
      <c r="R776" s="18" t="s">
        <v>4295</v>
      </c>
      <c r="S776" s="17">
        <v>165.0</v>
      </c>
      <c r="T776" s="17" t="s">
        <v>50</v>
      </c>
      <c r="U776" s="17" t="s">
        <v>70</v>
      </c>
      <c r="V776" s="17" t="s">
        <v>598</v>
      </c>
      <c r="W776" s="17">
        <v>4.0E7</v>
      </c>
      <c r="X776" s="17">
        <v>1997.0</v>
      </c>
      <c r="Y776" s="17">
        <v>344.0</v>
      </c>
      <c r="Z776" s="17">
        <v>5.7</v>
      </c>
      <c r="AA776" s="17">
        <v>2.35</v>
      </c>
      <c r="AB776" s="17">
        <v>956.0</v>
      </c>
    </row>
    <row r="777" ht="15.75" customHeight="1">
      <c r="A777" s="17" t="s">
        <v>53</v>
      </c>
      <c r="B777" s="17" t="s">
        <v>4231</v>
      </c>
      <c r="C777" s="17">
        <v>105.0</v>
      </c>
      <c r="D777" s="17">
        <v>96.0</v>
      </c>
      <c r="E777" s="17">
        <v>11000.0</v>
      </c>
      <c r="F777" s="17">
        <v>236.0</v>
      </c>
      <c r="G777" s="17" t="s">
        <v>4296</v>
      </c>
      <c r="H777" s="17">
        <v>22000.0</v>
      </c>
      <c r="I777" s="17">
        <v>3.2122249E7</v>
      </c>
      <c r="J777" s="17" t="s">
        <v>1022</v>
      </c>
      <c r="K777" s="17" t="s">
        <v>1759</v>
      </c>
      <c r="L777" s="17" t="s">
        <v>4297</v>
      </c>
      <c r="M777" s="17">
        <v>69319.0</v>
      </c>
      <c r="N777" s="17">
        <v>22889.0</v>
      </c>
      <c r="O777" s="17" t="s">
        <v>4298</v>
      </c>
      <c r="P777" s="17">
        <v>1.0</v>
      </c>
      <c r="Q777" s="17" t="s">
        <v>4299</v>
      </c>
      <c r="R777" s="18" t="s">
        <v>4300</v>
      </c>
      <c r="S777" s="17">
        <v>138.0</v>
      </c>
      <c r="T777" s="17" t="s">
        <v>50</v>
      </c>
      <c r="U777" s="17" t="s">
        <v>51</v>
      </c>
      <c r="V777" s="17" t="s">
        <v>598</v>
      </c>
      <c r="W777" s="17">
        <v>6.0E7</v>
      </c>
      <c r="X777" s="17">
        <v>2002.0</v>
      </c>
      <c r="Y777" s="17">
        <v>394.0</v>
      </c>
      <c r="Z777" s="17">
        <v>5.9</v>
      </c>
      <c r="AA777" s="17">
        <v>1.85</v>
      </c>
      <c r="AB777" s="17">
        <v>846.0</v>
      </c>
    </row>
    <row r="778" ht="15.75" customHeight="1">
      <c r="A778" s="17" t="s">
        <v>53</v>
      </c>
      <c r="B778" s="17" t="s">
        <v>4147</v>
      </c>
      <c r="C778" s="17">
        <v>198.0</v>
      </c>
      <c r="D778" s="17">
        <v>101.0</v>
      </c>
      <c r="E778" s="17">
        <v>50.0</v>
      </c>
      <c r="F778" s="17">
        <v>1000.0</v>
      </c>
      <c r="G778" s="17" t="s">
        <v>2395</v>
      </c>
      <c r="H778" s="17">
        <v>22000.0</v>
      </c>
      <c r="I778" s="17">
        <v>4.0076438E7</v>
      </c>
      <c r="J778" s="17" t="s">
        <v>1133</v>
      </c>
      <c r="K778" s="17" t="s">
        <v>1759</v>
      </c>
      <c r="L778" s="17" t="s">
        <v>4301</v>
      </c>
      <c r="M778" s="17">
        <v>73368.0</v>
      </c>
      <c r="N778" s="17">
        <v>38809.0</v>
      </c>
      <c r="O778" s="17" t="s">
        <v>3537</v>
      </c>
      <c r="P778" s="17">
        <v>2.0</v>
      </c>
      <c r="Q778" s="17" t="s">
        <v>4302</v>
      </c>
      <c r="R778" s="18" t="s">
        <v>4303</v>
      </c>
      <c r="S778" s="17">
        <v>248.0</v>
      </c>
      <c r="T778" s="17" t="s">
        <v>50</v>
      </c>
      <c r="U778" s="17" t="s">
        <v>51</v>
      </c>
      <c r="V778" s="17" t="s">
        <v>598</v>
      </c>
      <c r="W778" s="17">
        <v>6.0E7</v>
      </c>
      <c r="X778" s="17">
        <v>2008.0</v>
      </c>
      <c r="Y778" s="17">
        <v>14000.0</v>
      </c>
      <c r="Z778" s="17">
        <v>6.0</v>
      </c>
      <c r="AA778" s="17">
        <v>2.35</v>
      </c>
      <c r="AB778" s="17">
        <v>0.0</v>
      </c>
    </row>
    <row r="779" ht="15.75" customHeight="1">
      <c r="A779" s="17" t="s">
        <v>53</v>
      </c>
      <c r="B779" s="17" t="s">
        <v>4304</v>
      </c>
      <c r="C779" s="17">
        <v>79.0</v>
      </c>
      <c r="D779" s="17">
        <v>111.0</v>
      </c>
      <c r="E779" s="17">
        <v>17.0</v>
      </c>
      <c r="F779" s="17">
        <v>652.0</v>
      </c>
      <c r="G779" s="17" t="s">
        <v>3665</v>
      </c>
      <c r="H779" s="17">
        <v>13000.0</v>
      </c>
      <c r="I779" s="17">
        <v>3.2940507E7</v>
      </c>
      <c r="J779" s="17" t="s">
        <v>477</v>
      </c>
      <c r="K779" s="17" t="s">
        <v>990</v>
      </c>
      <c r="L779" s="17" t="s">
        <v>4305</v>
      </c>
      <c r="M779" s="17">
        <v>54314.0</v>
      </c>
      <c r="N779" s="17">
        <v>16536.0</v>
      </c>
      <c r="O779" s="17" t="s">
        <v>4306</v>
      </c>
      <c r="P779" s="17">
        <v>1.0</v>
      </c>
      <c r="Q779" s="17" t="s">
        <v>4307</v>
      </c>
      <c r="R779" s="18" t="s">
        <v>4308</v>
      </c>
      <c r="S779" s="17">
        <v>127.0</v>
      </c>
      <c r="T779" s="17" t="s">
        <v>50</v>
      </c>
      <c r="U779" s="17" t="s">
        <v>51</v>
      </c>
      <c r="V779" s="17" t="s">
        <v>598</v>
      </c>
      <c r="W779" s="17">
        <v>6.0E7</v>
      </c>
      <c r="X779" s="17">
        <v>1998.0</v>
      </c>
      <c r="Y779" s="17">
        <v>968.0</v>
      </c>
      <c r="Z779" s="17">
        <v>6.1</v>
      </c>
      <c r="AA779" s="17">
        <v>2.35</v>
      </c>
      <c r="AB779" s="17">
        <v>0.0</v>
      </c>
    </row>
    <row r="780" ht="15.75" customHeight="1">
      <c r="A780" s="17" t="s">
        <v>53</v>
      </c>
      <c r="B780" s="17" t="s">
        <v>953</v>
      </c>
      <c r="C780" s="17">
        <v>210.0</v>
      </c>
      <c r="D780" s="17">
        <v>117.0</v>
      </c>
      <c r="E780" s="17">
        <v>456.0</v>
      </c>
      <c r="F780" s="17">
        <v>569.0</v>
      </c>
      <c r="G780" s="17" t="s">
        <v>1160</v>
      </c>
      <c r="H780" s="17">
        <v>21000.0</v>
      </c>
      <c r="I780" s="17">
        <v>3.1670931E7</v>
      </c>
      <c r="J780" s="17" t="s">
        <v>4309</v>
      </c>
      <c r="K780" s="17" t="s">
        <v>110</v>
      </c>
      <c r="L780" s="17" t="s">
        <v>4310</v>
      </c>
      <c r="M780" s="17">
        <v>44099.0</v>
      </c>
      <c r="N780" s="17">
        <v>23745.0</v>
      </c>
      <c r="O780" s="17" t="s">
        <v>2207</v>
      </c>
      <c r="P780" s="17">
        <v>0.0</v>
      </c>
      <c r="Q780" s="17" t="s">
        <v>4311</v>
      </c>
      <c r="R780" s="18" t="s">
        <v>4312</v>
      </c>
      <c r="S780" s="17">
        <v>143.0</v>
      </c>
      <c r="T780" s="17" t="s">
        <v>50</v>
      </c>
      <c r="U780" s="17" t="s">
        <v>70</v>
      </c>
      <c r="V780" s="17" t="s">
        <v>52</v>
      </c>
      <c r="W780" s="17">
        <v>6.0E7</v>
      </c>
      <c r="X780" s="17">
        <v>2009.0</v>
      </c>
      <c r="Y780" s="17">
        <v>939.0</v>
      </c>
      <c r="Z780" s="17">
        <v>6.7</v>
      </c>
      <c r="AA780" s="17">
        <v>2.35</v>
      </c>
      <c r="AB780" s="17">
        <v>0.0</v>
      </c>
    </row>
    <row r="781" ht="15.75" customHeight="1">
      <c r="A781" s="17" t="s">
        <v>53</v>
      </c>
      <c r="B781" s="17" t="s">
        <v>4054</v>
      </c>
      <c r="C781" s="17">
        <v>125.0</v>
      </c>
      <c r="D781" s="17">
        <v>126.0</v>
      </c>
      <c r="E781" s="17">
        <v>0.0</v>
      </c>
      <c r="F781" s="17">
        <v>9000.0</v>
      </c>
      <c r="G781" s="17" t="s">
        <v>179</v>
      </c>
      <c r="H781" s="17">
        <v>13000.0</v>
      </c>
      <c r="I781" s="17">
        <v>3.0695227E7</v>
      </c>
      <c r="J781" s="17" t="s">
        <v>4313</v>
      </c>
      <c r="K781" s="17" t="s">
        <v>1170</v>
      </c>
      <c r="L781" s="17" t="s">
        <v>4314</v>
      </c>
      <c r="M781" s="17">
        <v>45296.0</v>
      </c>
      <c r="N781" s="17">
        <v>34774.0</v>
      </c>
      <c r="O781" s="17" t="s">
        <v>789</v>
      </c>
      <c r="P781" s="17">
        <v>3.0</v>
      </c>
      <c r="Q781" s="17" t="s">
        <v>4315</v>
      </c>
      <c r="R781" s="18" t="s">
        <v>4316</v>
      </c>
      <c r="S781" s="17">
        <v>267.0</v>
      </c>
      <c r="T781" s="17" t="s">
        <v>50</v>
      </c>
      <c r="U781" s="17" t="s">
        <v>51</v>
      </c>
      <c r="V781" s="17" t="s">
        <v>52</v>
      </c>
      <c r="W781" s="17">
        <v>6.0E7</v>
      </c>
      <c r="X781" s="17">
        <v>2000.0</v>
      </c>
      <c r="Y781" s="17">
        <v>10000.0</v>
      </c>
      <c r="Z781" s="17">
        <v>6.7</v>
      </c>
      <c r="AA781" s="17">
        <v>1.85</v>
      </c>
      <c r="AB781" s="17">
        <v>0.0</v>
      </c>
    </row>
    <row r="782" ht="15.75" customHeight="1">
      <c r="A782" s="17" t="s">
        <v>53</v>
      </c>
      <c r="B782" s="17" t="s">
        <v>3360</v>
      </c>
      <c r="C782" s="17">
        <v>149.0</v>
      </c>
      <c r="D782" s="17">
        <v>152.0</v>
      </c>
      <c r="E782" s="17">
        <v>488.0</v>
      </c>
      <c r="F782" s="17">
        <v>947.0</v>
      </c>
      <c r="G782" s="17" t="s">
        <v>1961</v>
      </c>
      <c r="H782" s="17">
        <v>22000.0</v>
      </c>
      <c r="I782" s="17">
        <v>3.2522352E7</v>
      </c>
      <c r="J782" s="17" t="s">
        <v>4317</v>
      </c>
      <c r="K782" s="17" t="s">
        <v>710</v>
      </c>
      <c r="L782" s="17" t="s">
        <v>4318</v>
      </c>
      <c r="M782" s="17">
        <v>207287.0</v>
      </c>
      <c r="N782" s="17">
        <v>36897.0</v>
      </c>
      <c r="O782" s="17" t="s">
        <v>2310</v>
      </c>
      <c r="P782" s="17">
        <v>1.0</v>
      </c>
      <c r="Q782" s="17" t="s">
        <v>4319</v>
      </c>
      <c r="R782" s="18" t="s">
        <v>4320</v>
      </c>
      <c r="S782" s="17">
        <v>822.0</v>
      </c>
      <c r="T782" s="17" t="s">
        <v>50</v>
      </c>
      <c r="U782" s="17" t="s">
        <v>51</v>
      </c>
      <c r="V782" s="17" t="s">
        <v>598</v>
      </c>
      <c r="W782" s="17">
        <v>6.0E7</v>
      </c>
      <c r="X782" s="17">
        <v>2000.0</v>
      </c>
      <c r="Y782" s="17">
        <v>11000.0</v>
      </c>
      <c r="Z782" s="17">
        <v>7.9</v>
      </c>
      <c r="AA782" s="17">
        <v>1.85</v>
      </c>
      <c r="AB782" s="17">
        <v>15000.0</v>
      </c>
    </row>
    <row r="783" ht="15.75" customHeight="1">
      <c r="A783" s="17" t="s">
        <v>53</v>
      </c>
      <c r="B783" s="17" t="s">
        <v>3930</v>
      </c>
      <c r="C783" s="17">
        <v>77.0</v>
      </c>
      <c r="D783" s="17">
        <v>86.0</v>
      </c>
      <c r="E783" s="17">
        <v>25.0</v>
      </c>
      <c r="F783" s="17">
        <v>265.0</v>
      </c>
      <c r="G783" s="17" t="s">
        <v>2690</v>
      </c>
      <c r="H783" s="17">
        <v>13000.0</v>
      </c>
      <c r="I783" s="17">
        <v>2.842421E7</v>
      </c>
      <c r="J783" s="17" t="s">
        <v>805</v>
      </c>
      <c r="K783" s="17" t="s">
        <v>560</v>
      </c>
      <c r="L783" s="17" t="s">
        <v>4321</v>
      </c>
      <c r="M783" s="17">
        <v>27517.0</v>
      </c>
      <c r="N783" s="17">
        <v>14918.0</v>
      </c>
      <c r="O783" s="17" t="s">
        <v>4322</v>
      </c>
      <c r="P783" s="17">
        <v>0.0</v>
      </c>
      <c r="Q783" s="17" t="s">
        <v>4323</v>
      </c>
      <c r="R783" s="18" t="s">
        <v>4324</v>
      </c>
      <c r="S783" s="17">
        <v>74.0</v>
      </c>
      <c r="T783" s="17" t="s">
        <v>50</v>
      </c>
      <c r="U783" s="17" t="s">
        <v>70</v>
      </c>
      <c r="V783" s="17" t="s">
        <v>108</v>
      </c>
      <c r="W783" s="17" t="s">
        <v>41</v>
      </c>
      <c r="X783" s="17">
        <v>2006.0</v>
      </c>
      <c r="Y783" s="17">
        <v>1000.0</v>
      </c>
      <c r="Z783" s="17">
        <v>5.0</v>
      </c>
      <c r="AA783" s="17">
        <v>1.85</v>
      </c>
      <c r="AB783" s="17">
        <v>470.0</v>
      </c>
    </row>
    <row r="784" ht="15.75" customHeight="1">
      <c r="A784" s="17" t="s">
        <v>53</v>
      </c>
      <c r="B784" s="17" t="s">
        <v>975</v>
      </c>
      <c r="C784" s="17">
        <v>77.0</v>
      </c>
      <c r="D784" s="17">
        <v>101.0</v>
      </c>
      <c r="E784" s="17">
        <v>93.0</v>
      </c>
      <c r="F784" s="17">
        <v>218.0</v>
      </c>
      <c r="G784" s="17" t="s">
        <v>837</v>
      </c>
      <c r="H784" s="17">
        <v>287.0</v>
      </c>
      <c r="I784" s="17">
        <v>2.6082914E7</v>
      </c>
      <c r="J784" s="17" t="s">
        <v>3349</v>
      </c>
      <c r="K784" s="17" t="s">
        <v>4325</v>
      </c>
      <c r="L784" s="17" t="s">
        <v>4326</v>
      </c>
      <c r="M784" s="17">
        <v>51349.0</v>
      </c>
      <c r="N784" s="17">
        <v>993.0</v>
      </c>
      <c r="O784" s="17" t="s">
        <v>4327</v>
      </c>
      <c r="P784" s="17">
        <v>2.0</v>
      </c>
      <c r="Q784" s="17" t="s">
        <v>4328</v>
      </c>
      <c r="R784" s="18" t="s">
        <v>4329</v>
      </c>
      <c r="S784" s="17">
        <v>213.0</v>
      </c>
      <c r="T784" s="17" t="s">
        <v>50</v>
      </c>
      <c r="U784" s="17" t="s">
        <v>51</v>
      </c>
      <c r="V784" s="17" t="s">
        <v>52</v>
      </c>
      <c r="W784" s="17">
        <v>8.7E7</v>
      </c>
      <c r="X784" s="17">
        <v>2005.0</v>
      </c>
      <c r="Y784" s="17">
        <v>233.0</v>
      </c>
      <c r="Z784" s="17">
        <v>4.3</v>
      </c>
      <c r="AA784" s="17">
        <v>2.35</v>
      </c>
      <c r="AB784" s="17">
        <v>0.0</v>
      </c>
    </row>
    <row r="785" ht="15.75" customHeight="1">
      <c r="A785" s="17" t="s">
        <v>53</v>
      </c>
      <c r="B785" s="17" t="s">
        <v>4330</v>
      </c>
      <c r="C785" s="17">
        <v>225.0</v>
      </c>
      <c r="D785" s="17">
        <v>87.0</v>
      </c>
      <c r="E785" s="17">
        <v>124.0</v>
      </c>
      <c r="F785" s="17">
        <v>77.0</v>
      </c>
      <c r="G785" s="17" t="s">
        <v>4331</v>
      </c>
      <c r="H785" s="17">
        <v>865.0</v>
      </c>
      <c r="I785" s="17">
        <v>2.9136626E7</v>
      </c>
      <c r="J785" s="17" t="s">
        <v>4332</v>
      </c>
      <c r="K785" s="17" t="s">
        <v>4333</v>
      </c>
      <c r="L785" s="17" t="s">
        <v>4334</v>
      </c>
      <c r="M785" s="17">
        <v>97089.0</v>
      </c>
      <c r="N785" s="17">
        <v>1417.0</v>
      </c>
      <c r="O785" s="17" t="s">
        <v>4335</v>
      </c>
      <c r="P785" s="17">
        <v>0.0</v>
      </c>
      <c r="Q785" s="17" t="s">
        <v>4336</v>
      </c>
      <c r="R785" s="18" t="s">
        <v>4337</v>
      </c>
      <c r="S785" s="17">
        <v>233.0</v>
      </c>
      <c r="T785" s="17" t="s">
        <v>50</v>
      </c>
      <c r="U785" s="17" t="s">
        <v>51</v>
      </c>
      <c r="V785" s="17" t="s">
        <v>52</v>
      </c>
      <c r="W785" s="17">
        <v>6.0E7</v>
      </c>
      <c r="X785" s="17">
        <v>2011.0</v>
      </c>
      <c r="Y785" s="17">
        <v>441.0</v>
      </c>
      <c r="Z785" s="17">
        <v>5.7</v>
      </c>
      <c r="AA785" s="17">
        <v>2.35</v>
      </c>
      <c r="AB785" s="17">
        <v>20000.0</v>
      </c>
    </row>
    <row r="786" ht="15.75" customHeight="1">
      <c r="A786" s="17" t="s">
        <v>53</v>
      </c>
      <c r="B786" s="17" t="s">
        <v>4338</v>
      </c>
      <c r="C786" s="17">
        <v>98.0</v>
      </c>
      <c r="D786" s="17">
        <v>85.0</v>
      </c>
      <c r="E786" s="17">
        <v>0.0</v>
      </c>
      <c r="F786" s="17">
        <v>82.0</v>
      </c>
      <c r="G786" s="17" t="s">
        <v>4339</v>
      </c>
      <c r="H786" s="17">
        <v>11000.0</v>
      </c>
      <c r="I786" s="17">
        <v>2.628832E7</v>
      </c>
      <c r="J786" s="17" t="s">
        <v>4340</v>
      </c>
      <c r="K786" s="17" t="s">
        <v>353</v>
      </c>
      <c r="L786" s="17" t="s">
        <v>4341</v>
      </c>
      <c r="M786" s="17">
        <v>36144.0</v>
      </c>
      <c r="N786" s="17">
        <v>11301.0</v>
      </c>
      <c r="O786" s="17" t="s">
        <v>4342</v>
      </c>
      <c r="P786" s="17">
        <v>0.0</v>
      </c>
      <c r="Q786" s="17" t="s">
        <v>4343</v>
      </c>
      <c r="R786" s="18" t="s">
        <v>4344</v>
      </c>
      <c r="S786" s="17">
        <v>91.0</v>
      </c>
      <c r="T786" s="17" t="s">
        <v>50</v>
      </c>
      <c r="U786" s="17" t="s">
        <v>51</v>
      </c>
      <c r="V786" s="17" t="s">
        <v>108</v>
      </c>
      <c r="W786" s="17">
        <v>6.0E7</v>
      </c>
      <c r="X786" s="17">
        <v>2003.0</v>
      </c>
      <c r="Y786" s="17">
        <v>102.0</v>
      </c>
      <c r="Z786" s="17">
        <v>6.7</v>
      </c>
      <c r="AA786" s="17">
        <v>1.66</v>
      </c>
      <c r="AB786" s="17">
        <v>880.0</v>
      </c>
    </row>
    <row r="787" ht="15.75" customHeight="1">
      <c r="A787" s="17" t="s">
        <v>53</v>
      </c>
      <c r="B787" s="17" t="s">
        <v>2344</v>
      </c>
      <c r="C787" s="17">
        <v>172.0</v>
      </c>
      <c r="D787" s="17">
        <v>130.0</v>
      </c>
      <c r="E787" s="17">
        <v>545.0</v>
      </c>
      <c r="F787" s="17">
        <v>552.0</v>
      </c>
      <c r="G787" s="17" t="s">
        <v>2157</v>
      </c>
      <c r="H787" s="17">
        <v>722.0</v>
      </c>
      <c r="I787" s="17">
        <v>2.661659E7</v>
      </c>
      <c r="J787" s="17" t="s">
        <v>4345</v>
      </c>
      <c r="K787" s="17" t="s">
        <v>3177</v>
      </c>
      <c r="L787" s="17" t="s">
        <v>4346</v>
      </c>
      <c r="M787" s="17">
        <v>120416.0</v>
      </c>
      <c r="N787" s="17">
        <v>2525.0</v>
      </c>
      <c r="O787" s="17" t="s">
        <v>3667</v>
      </c>
      <c r="P787" s="17">
        <v>0.0</v>
      </c>
      <c r="Q787" s="17" t="s">
        <v>4347</v>
      </c>
      <c r="R787" s="18" t="s">
        <v>4348</v>
      </c>
      <c r="S787" s="17">
        <v>857.0</v>
      </c>
      <c r="T787" s="17" t="s">
        <v>50</v>
      </c>
      <c r="U787" s="17" t="s">
        <v>70</v>
      </c>
      <c r="V787" s="17" t="s">
        <v>598</v>
      </c>
      <c r="W787" s="17">
        <v>6.0E7</v>
      </c>
      <c r="X787" s="17">
        <v>1997.0</v>
      </c>
      <c r="Y787" s="17">
        <v>585.0</v>
      </c>
      <c r="Z787" s="17">
        <v>6.7</v>
      </c>
      <c r="AA787" s="17">
        <v>2.35</v>
      </c>
      <c r="AB787" s="17">
        <v>10000.0</v>
      </c>
    </row>
    <row r="788" ht="15.75" customHeight="1">
      <c r="A788" s="17" t="s">
        <v>53</v>
      </c>
      <c r="B788" s="17" t="s">
        <v>527</v>
      </c>
      <c r="C788" s="17">
        <v>117.0</v>
      </c>
      <c r="D788" s="17">
        <v>104.0</v>
      </c>
      <c r="E788" s="17">
        <v>293.0</v>
      </c>
      <c r="F788" s="17">
        <v>256.0</v>
      </c>
      <c r="G788" s="17" t="s">
        <v>4349</v>
      </c>
      <c r="H788" s="17">
        <v>780.0</v>
      </c>
      <c r="I788" s="17">
        <v>3.0063805E7</v>
      </c>
      <c r="J788" s="17" t="s">
        <v>4350</v>
      </c>
      <c r="K788" s="17" t="s">
        <v>1058</v>
      </c>
      <c r="L788" s="17" t="s">
        <v>4351</v>
      </c>
      <c r="M788" s="17">
        <v>31788.0</v>
      </c>
      <c r="N788" s="17">
        <v>2109.0</v>
      </c>
      <c r="O788" s="17" t="s">
        <v>938</v>
      </c>
      <c r="P788" s="17">
        <v>0.0</v>
      </c>
      <c r="Q788" s="17" t="s">
        <v>4352</v>
      </c>
      <c r="R788" s="18" t="s">
        <v>4353</v>
      </c>
      <c r="S788" s="17">
        <v>243.0</v>
      </c>
      <c r="T788" s="17" t="s">
        <v>50</v>
      </c>
      <c r="U788" s="17" t="s">
        <v>51</v>
      </c>
      <c r="V788" s="17" t="s">
        <v>52</v>
      </c>
      <c r="W788" s="17">
        <v>6.0E7</v>
      </c>
      <c r="X788" s="17">
        <v>2002.0</v>
      </c>
      <c r="Y788" s="17">
        <v>265.0</v>
      </c>
      <c r="Z788" s="17">
        <v>6.1</v>
      </c>
      <c r="AA788" s="17">
        <v>2.35</v>
      </c>
      <c r="AB788" s="17">
        <v>0.0</v>
      </c>
    </row>
    <row r="789" ht="15.75" customHeight="1">
      <c r="A789" s="17" t="s">
        <v>53</v>
      </c>
      <c r="B789" s="17" t="s">
        <v>2259</v>
      </c>
      <c r="C789" s="17">
        <v>240.0</v>
      </c>
      <c r="D789" s="17">
        <v>121.0</v>
      </c>
      <c r="E789" s="17">
        <v>0.0</v>
      </c>
      <c r="F789" s="17">
        <v>854.0</v>
      </c>
      <c r="G789" s="17" t="s">
        <v>4354</v>
      </c>
      <c r="H789" s="17">
        <v>19000.0</v>
      </c>
      <c r="I789" s="17">
        <v>2.2518325E7</v>
      </c>
      <c r="J789" s="17" t="s">
        <v>2155</v>
      </c>
      <c r="K789" s="17" t="s">
        <v>113</v>
      </c>
      <c r="L789" s="17" t="s">
        <v>4355</v>
      </c>
      <c r="M789" s="17">
        <v>63363.0</v>
      </c>
      <c r="N789" s="17">
        <v>22833.0</v>
      </c>
      <c r="O789" s="17" t="s">
        <v>3209</v>
      </c>
      <c r="P789" s="17">
        <v>0.0</v>
      </c>
      <c r="Q789" s="17" t="s">
        <v>4356</v>
      </c>
      <c r="R789" s="18" t="s">
        <v>4357</v>
      </c>
      <c r="S789" s="17">
        <v>644.0</v>
      </c>
      <c r="T789" s="17" t="s">
        <v>50</v>
      </c>
      <c r="U789" s="17" t="s">
        <v>780</v>
      </c>
      <c r="V789" s="17" t="s">
        <v>598</v>
      </c>
      <c r="W789" s="17">
        <v>5.0E7</v>
      </c>
      <c r="X789" s="17">
        <v>2006.0</v>
      </c>
      <c r="Y789" s="17">
        <v>972.0</v>
      </c>
      <c r="Z789" s="17">
        <v>5.6</v>
      </c>
      <c r="AA789" s="17">
        <v>2.35</v>
      </c>
      <c r="AB789" s="17">
        <v>0.0</v>
      </c>
    </row>
    <row r="790" ht="15.75" customHeight="1">
      <c r="A790" s="17" t="s">
        <v>760</v>
      </c>
      <c r="B790" s="17" t="s">
        <v>4358</v>
      </c>
      <c r="C790" s="17">
        <v>123.0</v>
      </c>
      <c r="D790" s="17">
        <v>140.0</v>
      </c>
      <c r="E790" s="17">
        <v>23.0</v>
      </c>
      <c r="F790" s="17">
        <v>579.0</v>
      </c>
      <c r="G790" s="17" t="s">
        <v>283</v>
      </c>
      <c r="H790" s="17">
        <v>11000.0</v>
      </c>
      <c r="I790" s="17">
        <v>1.3082288E7</v>
      </c>
      <c r="J790" s="17" t="s">
        <v>4359</v>
      </c>
      <c r="K790" s="17" t="s">
        <v>93</v>
      </c>
      <c r="L790" s="17" t="s">
        <v>4360</v>
      </c>
      <c r="M790" s="17">
        <v>35565.0</v>
      </c>
      <c r="N790" s="17">
        <v>12634.0</v>
      </c>
      <c r="O790" s="17" t="s">
        <v>4361</v>
      </c>
      <c r="P790" s="17">
        <v>1.0</v>
      </c>
      <c r="Q790" s="17" t="s">
        <v>4362</v>
      </c>
      <c r="R790" s="18" t="s">
        <v>4363</v>
      </c>
      <c r="S790" s="17">
        <v>247.0</v>
      </c>
      <c r="T790" s="17" t="s">
        <v>50</v>
      </c>
      <c r="U790" s="17" t="s">
        <v>70</v>
      </c>
      <c r="V790" s="17" t="s">
        <v>52</v>
      </c>
      <c r="W790" s="17">
        <v>6.0E7</v>
      </c>
      <c r="X790" s="17">
        <v>2006.0</v>
      </c>
      <c r="Y790" s="17">
        <v>779.0</v>
      </c>
      <c r="Z790" s="17">
        <v>6.6</v>
      </c>
      <c r="AA790" s="17">
        <v>2.35</v>
      </c>
      <c r="AB790" s="17">
        <v>2000.0</v>
      </c>
    </row>
    <row r="791" ht="15.75" customHeight="1">
      <c r="A791" s="17" t="s">
        <v>53</v>
      </c>
      <c r="B791" s="17" t="s">
        <v>4364</v>
      </c>
      <c r="C791" s="17">
        <v>110.0</v>
      </c>
      <c r="D791" s="17">
        <v>131.0</v>
      </c>
      <c r="E791" s="17">
        <v>37.0</v>
      </c>
      <c r="F791" s="17">
        <v>507.0</v>
      </c>
      <c r="G791" s="17" t="s">
        <v>483</v>
      </c>
      <c r="H791" s="17">
        <v>968.0</v>
      </c>
      <c r="I791" s="17">
        <v>1.8208078E7</v>
      </c>
      <c r="J791" s="17" t="s">
        <v>936</v>
      </c>
      <c r="K791" s="17" t="s">
        <v>392</v>
      </c>
      <c r="L791" s="17" t="s">
        <v>4365</v>
      </c>
      <c r="M791" s="17">
        <v>57100.0</v>
      </c>
      <c r="N791" s="17">
        <v>3012.0</v>
      </c>
      <c r="O791" s="17" t="s">
        <v>4366</v>
      </c>
      <c r="P791" s="17">
        <v>3.0</v>
      </c>
      <c r="Q791" s="17" t="s">
        <v>4367</v>
      </c>
      <c r="R791" s="18" t="s">
        <v>4368</v>
      </c>
      <c r="S791" s="17">
        <v>281.0</v>
      </c>
      <c r="T791" s="17" t="s">
        <v>50</v>
      </c>
      <c r="U791" s="17" t="s">
        <v>51</v>
      </c>
      <c r="V791" s="17" t="s">
        <v>598</v>
      </c>
      <c r="W791" s="17">
        <v>6.0E7</v>
      </c>
      <c r="X791" s="17">
        <v>2001.0</v>
      </c>
      <c r="Y791" s="17">
        <v>848.0</v>
      </c>
      <c r="Z791" s="17">
        <v>6.9</v>
      </c>
      <c r="AA791" s="17">
        <v>2.35</v>
      </c>
      <c r="AB791" s="17">
        <v>0.0</v>
      </c>
    </row>
    <row r="792" ht="15.75" customHeight="1">
      <c r="A792" s="17" t="s">
        <v>53</v>
      </c>
      <c r="B792" s="17" t="s">
        <v>4369</v>
      </c>
      <c r="C792" s="17">
        <v>100.0</v>
      </c>
      <c r="D792" s="17">
        <v>91.0</v>
      </c>
      <c r="E792" s="17">
        <v>394.0</v>
      </c>
      <c r="F792" s="17">
        <v>68.0</v>
      </c>
      <c r="G792" s="17" t="s">
        <v>4370</v>
      </c>
      <c r="H792" s="17">
        <v>889.0</v>
      </c>
      <c r="I792" s="17">
        <v>1.4218868E7</v>
      </c>
      <c r="J792" s="17" t="s">
        <v>4345</v>
      </c>
      <c r="K792" s="17" t="s">
        <v>4371</v>
      </c>
      <c r="L792" s="17" t="s">
        <v>4372</v>
      </c>
      <c r="M792" s="17">
        <v>14596.0</v>
      </c>
      <c r="N792" s="17">
        <v>1262.0</v>
      </c>
      <c r="O792" s="17" t="s">
        <v>4373</v>
      </c>
      <c r="P792" s="17">
        <v>0.0</v>
      </c>
      <c r="Q792" s="17" t="s">
        <v>4374</v>
      </c>
      <c r="R792" s="18" t="s">
        <v>4375</v>
      </c>
      <c r="S792" s="17">
        <v>282.0</v>
      </c>
      <c r="T792" s="17" t="s">
        <v>50</v>
      </c>
      <c r="U792" s="17" t="s">
        <v>51</v>
      </c>
      <c r="V792" s="17" t="s">
        <v>52</v>
      </c>
      <c r="W792" s="17">
        <v>6.5E7</v>
      </c>
      <c r="X792" s="17">
        <v>2000.0</v>
      </c>
      <c r="Y792" s="17">
        <v>290.0</v>
      </c>
      <c r="Z792" s="17">
        <v>4.8</v>
      </c>
      <c r="AA792" s="17">
        <v>2.35</v>
      </c>
      <c r="AB792" s="17">
        <v>589.0</v>
      </c>
    </row>
    <row r="793" ht="15.75" customHeight="1">
      <c r="A793" s="17" t="s">
        <v>53</v>
      </c>
      <c r="B793" s="17" t="s">
        <v>4376</v>
      </c>
      <c r="C793" s="17">
        <v>189.0</v>
      </c>
      <c r="D793" s="17">
        <v>118.0</v>
      </c>
      <c r="E793" s="17">
        <v>167.0</v>
      </c>
      <c r="F793" s="17">
        <v>778.0</v>
      </c>
      <c r="G793" s="17" t="s">
        <v>201</v>
      </c>
      <c r="H793" s="17">
        <v>20000.0</v>
      </c>
      <c r="I793" s="17">
        <v>22451.0</v>
      </c>
      <c r="J793" s="17" t="s">
        <v>4377</v>
      </c>
      <c r="K793" s="17" t="s">
        <v>4378</v>
      </c>
      <c r="L793" s="17" t="s">
        <v>4379</v>
      </c>
      <c r="M793" s="17">
        <v>41288.0</v>
      </c>
      <c r="N793" s="17">
        <v>22447.0</v>
      </c>
      <c r="O793" s="17" t="s">
        <v>4380</v>
      </c>
      <c r="P793" s="17">
        <v>0.0</v>
      </c>
      <c r="Q793" s="17" t="s">
        <v>4381</v>
      </c>
      <c r="R793" s="18" t="s">
        <v>4382</v>
      </c>
      <c r="S793" s="17">
        <v>126.0</v>
      </c>
      <c r="T793" s="17" t="s">
        <v>50</v>
      </c>
      <c r="U793" s="17" t="s">
        <v>51</v>
      </c>
      <c r="V793" s="17" t="s">
        <v>52</v>
      </c>
      <c r="W793" s="17">
        <v>6.0E7</v>
      </c>
      <c r="X793" s="17">
        <v>2014.0</v>
      </c>
      <c r="Y793" s="17">
        <v>882.0</v>
      </c>
      <c r="Z793" s="17">
        <v>6.2</v>
      </c>
      <c r="AA793" s="17">
        <v>2.35</v>
      </c>
      <c r="AB793" s="17">
        <v>17000.0</v>
      </c>
    </row>
    <row r="794" ht="15.75" customHeight="1">
      <c r="A794" s="17" t="s">
        <v>53</v>
      </c>
      <c r="B794" s="17" t="s">
        <v>4383</v>
      </c>
      <c r="C794" s="17">
        <v>212.0</v>
      </c>
      <c r="D794" s="17">
        <v>130.0</v>
      </c>
      <c r="E794" s="17">
        <v>91.0</v>
      </c>
      <c r="F794" s="17">
        <v>1000.0</v>
      </c>
      <c r="G794" s="17" t="s">
        <v>4384</v>
      </c>
      <c r="H794" s="17">
        <v>5000.0</v>
      </c>
      <c r="I794" s="17">
        <v>3.1165421E7</v>
      </c>
      <c r="J794" s="17" t="s">
        <v>4385</v>
      </c>
      <c r="K794" s="17" t="s">
        <v>187</v>
      </c>
      <c r="L794" s="17" t="s">
        <v>4386</v>
      </c>
      <c r="M794" s="17">
        <v>107028.0</v>
      </c>
      <c r="N794" s="17">
        <v>10247.0</v>
      </c>
      <c r="O794" s="17" t="s">
        <v>45</v>
      </c>
      <c r="P794" s="17">
        <v>3.0</v>
      </c>
      <c r="Q794" s="17" t="s">
        <v>4387</v>
      </c>
      <c r="R794" s="18" t="s">
        <v>4388</v>
      </c>
      <c r="S794" s="17">
        <v>457.0</v>
      </c>
      <c r="T794" s="17" t="s">
        <v>50</v>
      </c>
      <c r="U794" s="17" t="s">
        <v>51</v>
      </c>
      <c r="V794" s="17" t="s">
        <v>52</v>
      </c>
      <c r="W794" s="17">
        <v>6.0E7</v>
      </c>
      <c r="X794" s="17">
        <v>2013.0</v>
      </c>
      <c r="Y794" s="17">
        <v>2000.0</v>
      </c>
      <c r="Z794" s="17">
        <v>6.0</v>
      </c>
      <c r="AA794" s="17">
        <v>2.35</v>
      </c>
      <c r="AB794" s="17">
        <v>44000.0</v>
      </c>
    </row>
    <row r="795" ht="15.75" customHeight="1">
      <c r="A795" s="17" t="s">
        <v>53</v>
      </c>
      <c r="B795" s="17" t="s">
        <v>4112</v>
      </c>
      <c r="C795" s="17">
        <v>127.0</v>
      </c>
      <c r="D795" s="17">
        <v>90.0</v>
      </c>
      <c r="E795" s="17">
        <v>48.0</v>
      </c>
      <c r="F795" s="17">
        <v>196.0</v>
      </c>
      <c r="G795" s="17" t="s">
        <v>4389</v>
      </c>
      <c r="H795" s="17">
        <v>973.0</v>
      </c>
      <c r="I795" s="17">
        <v>1.1802056E7</v>
      </c>
      <c r="J795" s="17" t="s">
        <v>4390</v>
      </c>
      <c r="K795" s="17" t="s">
        <v>1435</v>
      </c>
      <c r="L795" s="17" t="s">
        <v>4391</v>
      </c>
      <c r="M795" s="17">
        <v>31640.0</v>
      </c>
      <c r="N795" s="17">
        <v>1865.0</v>
      </c>
      <c r="O795" s="17" t="s">
        <v>4392</v>
      </c>
      <c r="P795" s="17">
        <v>1.0</v>
      </c>
      <c r="Q795" s="17" t="s">
        <v>4393</v>
      </c>
      <c r="R795" s="18" t="s">
        <v>4394</v>
      </c>
      <c r="S795" s="17">
        <v>109.0</v>
      </c>
      <c r="T795" s="17" t="s">
        <v>50</v>
      </c>
      <c r="U795" s="17" t="s">
        <v>51</v>
      </c>
      <c r="V795" s="17" t="s">
        <v>108</v>
      </c>
      <c r="W795" s="17">
        <v>6.0E7</v>
      </c>
      <c r="X795" s="17">
        <v>2008.0</v>
      </c>
      <c r="Y795" s="17">
        <v>400.0</v>
      </c>
      <c r="Z795" s="17">
        <v>4.9</v>
      </c>
      <c r="AA795" s="17">
        <v>1.85</v>
      </c>
      <c r="AB795" s="17">
        <v>791.0</v>
      </c>
    </row>
    <row r="796" ht="15.75" customHeight="1">
      <c r="A796" s="17" t="s">
        <v>53</v>
      </c>
      <c r="B796" s="17" t="s">
        <v>4395</v>
      </c>
      <c r="C796" s="17">
        <v>196.0</v>
      </c>
      <c r="D796" s="17">
        <v>103.0</v>
      </c>
      <c r="E796" s="17">
        <v>179.0</v>
      </c>
      <c r="F796" s="17">
        <v>87.0</v>
      </c>
      <c r="G796" s="17" t="s">
        <v>4396</v>
      </c>
      <c r="H796" s="17">
        <v>794.0</v>
      </c>
      <c r="I796" s="17">
        <v>2.5472967E7</v>
      </c>
      <c r="J796" s="17" t="s">
        <v>4397</v>
      </c>
      <c r="K796" s="17" t="s">
        <v>1354</v>
      </c>
      <c r="L796" s="17" t="s">
        <v>4398</v>
      </c>
      <c r="M796" s="17">
        <v>44966.0</v>
      </c>
      <c r="N796" s="17">
        <v>1467.0</v>
      </c>
      <c r="O796" s="17" t="s">
        <v>4399</v>
      </c>
      <c r="P796" s="17">
        <v>2.0</v>
      </c>
      <c r="Q796" s="17" t="s">
        <v>4400</v>
      </c>
      <c r="R796" s="18" t="s">
        <v>4401</v>
      </c>
      <c r="S796" s="17">
        <v>411.0</v>
      </c>
      <c r="T796" s="17" t="s">
        <v>50</v>
      </c>
      <c r="U796" s="17" t="s">
        <v>51</v>
      </c>
      <c r="V796" s="17" t="s">
        <v>52</v>
      </c>
      <c r="W796" s="17">
        <v>3.0E7</v>
      </c>
      <c r="X796" s="17">
        <v>2005.0</v>
      </c>
      <c r="Y796" s="17">
        <v>329.0</v>
      </c>
      <c r="Z796" s="17">
        <v>5.6</v>
      </c>
      <c r="AA796" s="17">
        <v>2.35</v>
      </c>
      <c r="AB796" s="17">
        <v>0.0</v>
      </c>
    </row>
    <row r="797" ht="15.75" customHeight="1">
      <c r="A797" s="17" t="s">
        <v>53</v>
      </c>
      <c r="B797" s="17" t="s">
        <v>863</v>
      </c>
      <c r="C797" s="17">
        <v>115.0</v>
      </c>
      <c r="D797" s="17">
        <v>122.0</v>
      </c>
      <c r="E797" s="17">
        <v>2000.0</v>
      </c>
      <c r="F797" s="17">
        <v>1000.0</v>
      </c>
      <c r="G797" s="17" t="s">
        <v>2878</v>
      </c>
      <c r="H797" s="17">
        <v>11000.0</v>
      </c>
      <c r="I797" s="17">
        <v>2.23625E7</v>
      </c>
      <c r="J797" s="17" t="s">
        <v>2540</v>
      </c>
      <c r="K797" s="17" t="s">
        <v>673</v>
      </c>
      <c r="L797" s="17" t="s">
        <v>4402</v>
      </c>
      <c r="M797" s="17">
        <v>35599.0</v>
      </c>
      <c r="N797" s="17">
        <v>15275.0</v>
      </c>
      <c r="O797" s="17" t="s">
        <v>1345</v>
      </c>
      <c r="P797" s="17">
        <v>0.0</v>
      </c>
      <c r="Q797" s="17" t="s">
        <v>4403</v>
      </c>
      <c r="R797" s="18" t="s">
        <v>4404</v>
      </c>
      <c r="S797" s="17">
        <v>195.0</v>
      </c>
      <c r="T797" s="17" t="s">
        <v>50</v>
      </c>
      <c r="U797" s="17" t="s">
        <v>51</v>
      </c>
      <c r="V797" s="17" t="s">
        <v>52</v>
      </c>
      <c r="W797" s="17">
        <v>5.5E7</v>
      </c>
      <c r="X797" s="17">
        <v>1999.0</v>
      </c>
      <c r="Y797" s="17">
        <v>1000.0</v>
      </c>
      <c r="Z797" s="17">
        <v>6.1</v>
      </c>
      <c r="AA797" s="17">
        <v>1.85</v>
      </c>
      <c r="AB797" s="17">
        <v>641.0</v>
      </c>
    </row>
    <row r="798" ht="15.75" customHeight="1">
      <c r="A798" s="17" t="s">
        <v>53</v>
      </c>
      <c r="B798" s="17" t="s">
        <v>4405</v>
      </c>
      <c r="C798" s="17">
        <v>161.0</v>
      </c>
      <c r="D798" s="17">
        <v>106.0</v>
      </c>
      <c r="E798" s="17">
        <v>34.0</v>
      </c>
      <c r="F798" s="17">
        <v>466.0</v>
      </c>
      <c r="G798" s="17" t="s">
        <v>173</v>
      </c>
      <c r="H798" s="17">
        <v>3000.0</v>
      </c>
      <c r="I798" s="17">
        <v>1.7281832E7</v>
      </c>
      <c r="J798" s="17" t="s">
        <v>213</v>
      </c>
      <c r="K798" s="17" t="s">
        <v>513</v>
      </c>
      <c r="L798" s="17" t="s">
        <v>4406</v>
      </c>
      <c r="M798" s="17">
        <v>60232.0</v>
      </c>
      <c r="N798" s="17">
        <v>5329.0</v>
      </c>
      <c r="O798" s="17" t="s">
        <v>4407</v>
      </c>
      <c r="P798" s="17">
        <v>3.0</v>
      </c>
      <c r="Q798" s="17" t="s">
        <v>4408</v>
      </c>
      <c r="R798" s="18" t="s">
        <v>4409</v>
      </c>
      <c r="S798" s="17">
        <v>110.0</v>
      </c>
      <c r="T798" s="17" t="s">
        <v>50</v>
      </c>
      <c r="U798" s="17" t="s">
        <v>780</v>
      </c>
      <c r="V798" s="17" t="s">
        <v>108</v>
      </c>
      <c r="W798" s="17">
        <v>6.0E7</v>
      </c>
      <c r="X798" s="17">
        <v>2008.0</v>
      </c>
      <c r="Y798" s="17">
        <v>1000.0</v>
      </c>
      <c r="Z798" s="17">
        <v>6.1</v>
      </c>
      <c r="AA798" s="17">
        <v>2.35</v>
      </c>
      <c r="AB798" s="17">
        <v>0.0</v>
      </c>
    </row>
    <row r="799" ht="15.75" customHeight="1">
      <c r="A799" s="17" t="s">
        <v>53</v>
      </c>
      <c r="B799" s="17" t="s">
        <v>3840</v>
      </c>
      <c r="C799" s="17">
        <v>223.0</v>
      </c>
      <c r="D799" s="17">
        <v>103.0</v>
      </c>
      <c r="E799" s="17">
        <v>436.0</v>
      </c>
      <c r="F799" s="17">
        <v>437.0</v>
      </c>
      <c r="G799" s="17" t="s">
        <v>761</v>
      </c>
      <c r="H799" s="17">
        <v>19000.0</v>
      </c>
      <c r="I799" s="17">
        <v>1.9781879E7</v>
      </c>
      <c r="J799" s="17" t="s">
        <v>3016</v>
      </c>
      <c r="K799" s="17" t="s">
        <v>113</v>
      </c>
      <c r="L799" s="17" t="s">
        <v>4410</v>
      </c>
      <c r="M799" s="17">
        <v>53864.0</v>
      </c>
      <c r="N799" s="17">
        <v>20881.0</v>
      </c>
      <c r="O799" s="17" t="s">
        <v>4411</v>
      </c>
      <c r="P799" s="17">
        <v>1.0</v>
      </c>
      <c r="Q799" s="17" t="s">
        <v>4412</v>
      </c>
      <c r="R799" s="18" t="s">
        <v>4413</v>
      </c>
      <c r="S799" s="17">
        <v>290.0</v>
      </c>
      <c r="T799" s="17" t="s">
        <v>50</v>
      </c>
      <c r="U799" s="17" t="s">
        <v>51</v>
      </c>
      <c r="V799" s="17" t="s">
        <v>52</v>
      </c>
      <c r="W799" s="17">
        <v>6.0E7</v>
      </c>
      <c r="X799" s="17">
        <v>2008.0</v>
      </c>
      <c r="Y799" s="17">
        <v>961.0</v>
      </c>
      <c r="Z799" s="17">
        <v>4.8</v>
      </c>
      <c r="AA799" s="17">
        <v>2.35</v>
      </c>
      <c r="AB799" s="17">
        <v>2000.0</v>
      </c>
    </row>
    <row r="800" ht="15.75" customHeight="1">
      <c r="A800" s="17" t="s">
        <v>53</v>
      </c>
      <c r="B800" s="17" t="s">
        <v>4414</v>
      </c>
      <c r="C800" s="17">
        <v>181.0</v>
      </c>
      <c r="D800" s="17">
        <v>107.0</v>
      </c>
      <c r="E800" s="17">
        <v>192.0</v>
      </c>
      <c r="F800" s="17">
        <v>280.0</v>
      </c>
      <c r="G800" s="17" t="s">
        <v>4415</v>
      </c>
      <c r="H800" s="17">
        <v>40000.0</v>
      </c>
      <c r="I800" s="17">
        <v>7605668.0</v>
      </c>
      <c r="J800" s="17" t="s">
        <v>4416</v>
      </c>
      <c r="K800" s="17" t="s">
        <v>57</v>
      </c>
      <c r="L800" s="17" t="s">
        <v>4417</v>
      </c>
      <c r="M800" s="17">
        <v>47320.0</v>
      </c>
      <c r="N800" s="17">
        <v>42683.0</v>
      </c>
      <c r="O800" s="17" t="s">
        <v>4418</v>
      </c>
      <c r="P800" s="17">
        <v>2.0</v>
      </c>
      <c r="Q800" s="17" t="s">
        <v>4419</v>
      </c>
      <c r="R800" s="18" t="s">
        <v>4420</v>
      </c>
      <c r="S800" s="17">
        <v>188.0</v>
      </c>
      <c r="T800" s="17" t="s">
        <v>50</v>
      </c>
      <c r="U800" s="17" t="s">
        <v>70</v>
      </c>
      <c r="V800" s="17" t="s">
        <v>598</v>
      </c>
      <c r="W800" s="17">
        <v>6.0E7</v>
      </c>
      <c r="X800" s="17">
        <v>2015.0</v>
      </c>
      <c r="Y800" s="17">
        <v>2000.0</v>
      </c>
      <c r="Z800" s="17">
        <v>5.5</v>
      </c>
      <c r="AA800" s="17">
        <v>2.35</v>
      </c>
      <c r="AB800" s="17">
        <v>12000.0</v>
      </c>
    </row>
    <row r="801" ht="15.75" customHeight="1">
      <c r="A801" s="17" t="s">
        <v>53</v>
      </c>
      <c r="B801" s="17" t="s">
        <v>4421</v>
      </c>
      <c r="C801" s="17">
        <v>140.0</v>
      </c>
      <c r="D801" s="17">
        <v>156.0</v>
      </c>
      <c r="E801" s="17">
        <v>892.0</v>
      </c>
      <c r="F801" s="17">
        <v>102.0</v>
      </c>
      <c r="G801" s="17" t="s">
        <v>4422</v>
      </c>
      <c r="H801" s="17">
        <v>26000.0</v>
      </c>
      <c r="I801" s="17">
        <v>4535117.0</v>
      </c>
      <c r="J801" s="17" t="s">
        <v>1943</v>
      </c>
      <c r="K801" s="17" t="s">
        <v>348</v>
      </c>
      <c r="L801" s="17" t="s">
        <v>4423</v>
      </c>
      <c r="M801" s="17">
        <v>38398.0</v>
      </c>
      <c r="N801" s="17">
        <v>26564.0</v>
      </c>
      <c r="O801" s="17" t="s">
        <v>4424</v>
      </c>
      <c r="P801" s="17">
        <v>3.0</v>
      </c>
      <c r="Q801" s="17" t="s">
        <v>4425</v>
      </c>
      <c r="R801" s="18" t="s">
        <v>4426</v>
      </c>
      <c r="S801" s="17">
        <v>368.0</v>
      </c>
      <c r="T801" s="17" t="s">
        <v>50</v>
      </c>
      <c r="U801" s="17" t="s">
        <v>780</v>
      </c>
      <c r="V801" s="17" t="s">
        <v>52</v>
      </c>
      <c r="W801" s="17">
        <v>6.0E7</v>
      </c>
      <c r="X801" s="17">
        <v>2007.0</v>
      </c>
      <c r="Y801" s="17">
        <v>368.0</v>
      </c>
      <c r="Z801" s="17">
        <v>3.8</v>
      </c>
      <c r="AA801" s="17">
        <v>2.35</v>
      </c>
      <c r="AB801" s="17">
        <v>0.0</v>
      </c>
    </row>
    <row r="802" ht="15.75" customHeight="1">
      <c r="A802" s="17" t="s">
        <v>53</v>
      </c>
      <c r="B802" s="17" t="s">
        <v>326</v>
      </c>
      <c r="C802" s="17">
        <v>54.0</v>
      </c>
      <c r="D802" s="17">
        <v>127.0</v>
      </c>
      <c r="E802" s="17">
        <v>258.0</v>
      </c>
      <c r="F802" s="17">
        <v>617.0</v>
      </c>
      <c r="G802" s="17" t="s">
        <v>1761</v>
      </c>
      <c r="H802" s="17">
        <v>11000.0</v>
      </c>
      <c r="I802" s="17">
        <v>4426297.0</v>
      </c>
      <c r="J802" s="17" t="s">
        <v>1234</v>
      </c>
      <c r="K802" s="17" t="s">
        <v>578</v>
      </c>
      <c r="L802" s="17" t="s">
        <v>4427</v>
      </c>
      <c r="M802" s="17">
        <v>22570.0</v>
      </c>
      <c r="N802" s="17">
        <v>12947.0</v>
      </c>
      <c r="O802" s="17" t="s">
        <v>1482</v>
      </c>
      <c r="P802" s="17">
        <v>2.0</v>
      </c>
      <c r="Q802" s="17" t="s">
        <v>4428</v>
      </c>
      <c r="R802" s="18" t="s">
        <v>4429</v>
      </c>
      <c r="S802" s="17">
        <v>156.0</v>
      </c>
      <c r="T802" s="17" t="s">
        <v>50</v>
      </c>
      <c r="U802" s="17" t="s">
        <v>51</v>
      </c>
      <c r="V802" s="17" t="s">
        <v>598</v>
      </c>
      <c r="W802" s="17">
        <v>3.5E7</v>
      </c>
      <c r="X802" s="17">
        <v>2003.0</v>
      </c>
      <c r="Y802" s="17">
        <v>708.0</v>
      </c>
      <c r="Z802" s="17">
        <v>6.5</v>
      </c>
      <c r="AA802" s="17">
        <v>2.35</v>
      </c>
      <c r="AB802" s="17">
        <v>0.0</v>
      </c>
    </row>
    <row r="803" ht="15.75" customHeight="1">
      <c r="A803" s="17" t="s">
        <v>53</v>
      </c>
      <c r="B803" s="17" t="s">
        <v>4430</v>
      </c>
      <c r="C803" s="17">
        <v>14.0</v>
      </c>
      <c r="D803" s="17">
        <v>119.0</v>
      </c>
      <c r="E803" s="17">
        <v>3.0</v>
      </c>
      <c r="F803" s="17">
        <v>22.0</v>
      </c>
      <c r="G803" s="17" t="s">
        <v>4431</v>
      </c>
      <c r="H803" s="17">
        <v>879.0</v>
      </c>
      <c r="I803" s="17" t="s">
        <v>41</v>
      </c>
      <c r="J803" s="17" t="s">
        <v>56</v>
      </c>
      <c r="K803" s="17" t="s">
        <v>2425</v>
      </c>
      <c r="L803" s="17" t="s">
        <v>4432</v>
      </c>
      <c r="M803" s="17">
        <v>1212.0</v>
      </c>
      <c r="N803" s="17">
        <v>1026.0</v>
      </c>
      <c r="O803" s="17" t="s">
        <v>4433</v>
      </c>
      <c r="P803" s="17">
        <v>1.0</v>
      </c>
      <c r="Q803" s="17" t="s">
        <v>4434</v>
      </c>
      <c r="R803" s="18" t="s">
        <v>4435</v>
      </c>
      <c r="S803" s="17">
        <v>9.0</v>
      </c>
      <c r="T803" s="17" t="s">
        <v>50</v>
      </c>
      <c r="U803" s="17" t="s">
        <v>905</v>
      </c>
      <c r="V803" s="17" t="s">
        <v>41</v>
      </c>
      <c r="W803" s="17">
        <v>6.8005E7</v>
      </c>
      <c r="X803" s="17">
        <v>2016.0</v>
      </c>
      <c r="Y803" s="17">
        <v>107.0</v>
      </c>
      <c r="Z803" s="17">
        <v>6.0</v>
      </c>
      <c r="AA803" s="17">
        <v>2.35</v>
      </c>
      <c r="AB803" s="17">
        <v>426.0</v>
      </c>
    </row>
    <row r="804" ht="15.75" customHeight="1">
      <c r="A804" s="17" t="s">
        <v>760</v>
      </c>
      <c r="B804" s="17" t="s">
        <v>4436</v>
      </c>
      <c r="C804" s="17">
        <v>81.0</v>
      </c>
      <c r="D804" s="17">
        <v>132.0</v>
      </c>
      <c r="E804" s="17">
        <v>131.0</v>
      </c>
      <c r="F804" s="17">
        <v>242.0</v>
      </c>
      <c r="G804" s="17" t="s">
        <v>4437</v>
      </c>
      <c r="H804" s="17">
        <v>11000.0</v>
      </c>
      <c r="I804" s="17">
        <v>1.0166502E7</v>
      </c>
      <c r="J804" s="17" t="s">
        <v>1480</v>
      </c>
      <c r="K804" s="17" t="s">
        <v>93</v>
      </c>
      <c r="L804" s="17" t="s">
        <v>4438</v>
      </c>
      <c r="M804" s="17">
        <v>18209.0</v>
      </c>
      <c r="N804" s="17">
        <v>12133.0</v>
      </c>
      <c r="O804" s="17" t="s">
        <v>4439</v>
      </c>
      <c r="P804" s="17">
        <v>0.0</v>
      </c>
      <c r="Q804" s="17" t="s">
        <v>4440</v>
      </c>
      <c r="R804" s="18" t="s">
        <v>4441</v>
      </c>
      <c r="S804" s="17">
        <v>183.0</v>
      </c>
      <c r="T804" s="17" t="s">
        <v>4442</v>
      </c>
      <c r="U804" s="17" t="s">
        <v>51</v>
      </c>
      <c r="V804" s="17" t="s">
        <v>598</v>
      </c>
      <c r="W804" s="17">
        <v>8.0E7</v>
      </c>
      <c r="X804" s="17">
        <v>2005.0</v>
      </c>
      <c r="Y804" s="17">
        <v>298.0</v>
      </c>
      <c r="Z804" s="17">
        <v>6.7</v>
      </c>
      <c r="AA804" s="17">
        <v>2.35</v>
      </c>
      <c r="AB804" s="17">
        <v>0.0</v>
      </c>
    </row>
    <row r="805" ht="15.75" customHeight="1">
      <c r="A805" s="17" t="s">
        <v>53</v>
      </c>
      <c r="B805" s="17" t="s">
        <v>4443</v>
      </c>
      <c r="C805" s="17">
        <v>579.0</v>
      </c>
      <c r="D805" s="17">
        <v>108.0</v>
      </c>
      <c r="E805" s="17">
        <v>84.0</v>
      </c>
      <c r="F805" s="17">
        <v>361.0</v>
      </c>
      <c r="G805" s="17" t="s">
        <v>4444</v>
      </c>
      <c r="H805" s="17">
        <v>16000.0</v>
      </c>
      <c r="I805" s="17">
        <v>3.63024263E8</v>
      </c>
      <c r="J805" s="17" t="s">
        <v>4445</v>
      </c>
      <c r="K805" s="17" t="s">
        <v>328</v>
      </c>
      <c r="L805" s="17" t="s">
        <v>4446</v>
      </c>
      <c r="M805" s="17">
        <v>479047.0</v>
      </c>
      <c r="N805" s="17">
        <v>18239.0</v>
      </c>
      <c r="O805" s="17" t="s">
        <v>4447</v>
      </c>
      <c r="P805" s="17">
        <v>0.0</v>
      </c>
      <c r="Q805" s="17" t="s">
        <v>4448</v>
      </c>
      <c r="R805" s="18" t="s">
        <v>4449</v>
      </c>
      <c r="S805" s="17">
        <v>1058.0</v>
      </c>
      <c r="T805" s="17" t="s">
        <v>50</v>
      </c>
      <c r="U805" s="17" t="s">
        <v>51</v>
      </c>
      <c r="V805" s="17" t="s">
        <v>598</v>
      </c>
      <c r="W805" s="17">
        <v>5.8E7</v>
      </c>
      <c r="X805" s="17">
        <v>2016.0</v>
      </c>
      <c r="Y805" s="17">
        <v>805.0</v>
      </c>
      <c r="Z805" s="17">
        <v>8.1</v>
      </c>
      <c r="AA805" s="17">
        <v>2.35</v>
      </c>
      <c r="AB805" s="17">
        <v>117000.0</v>
      </c>
    </row>
    <row r="806" ht="15.75" customHeight="1">
      <c r="A806" s="17" t="s">
        <v>53</v>
      </c>
      <c r="B806" s="17" t="s">
        <v>4450</v>
      </c>
      <c r="C806" s="17">
        <v>56.0</v>
      </c>
      <c r="D806" s="17">
        <v>114.0</v>
      </c>
      <c r="E806" s="17">
        <v>65.0</v>
      </c>
      <c r="F806" s="17">
        <v>440.0</v>
      </c>
      <c r="G806" s="17" t="s">
        <v>4451</v>
      </c>
      <c r="H806" s="17">
        <v>743.0</v>
      </c>
      <c r="I806" s="17">
        <v>1.2065985E7</v>
      </c>
      <c r="J806" s="17" t="s">
        <v>2540</v>
      </c>
      <c r="K806" s="17" t="s">
        <v>1652</v>
      </c>
      <c r="L806" s="17" t="s">
        <v>4452</v>
      </c>
      <c r="M806" s="17">
        <v>16260.0</v>
      </c>
      <c r="N806" s="17">
        <v>2367.0</v>
      </c>
      <c r="O806" s="17" t="s">
        <v>4453</v>
      </c>
      <c r="P806" s="17">
        <v>1.0</v>
      </c>
      <c r="Q806" s="17" t="s">
        <v>4454</v>
      </c>
      <c r="R806" s="18" t="s">
        <v>4455</v>
      </c>
      <c r="S806" s="17">
        <v>88.0</v>
      </c>
      <c r="T806" s="17" t="s">
        <v>50</v>
      </c>
      <c r="U806" s="17" t="s">
        <v>51</v>
      </c>
      <c r="V806" s="17" t="s">
        <v>108</v>
      </c>
      <c r="W806" s="17">
        <v>6.0E7</v>
      </c>
      <c r="X806" s="17">
        <v>1998.0</v>
      </c>
      <c r="Y806" s="17">
        <v>730.0</v>
      </c>
      <c r="Z806" s="17">
        <v>4.9</v>
      </c>
      <c r="AA806" s="17">
        <v>2.35</v>
      </c>
      <c r="AB806" s="17">
        <v>296.0</v>
      </c>
    </row>
    <row r="807" ht="15.75" customHeight="1">
      <c r="A807" s="17" t="s">
        <v>53</v>
      </c>
      <c r="B807" s="17" t="s">
        <v>3707</v>
      </c>
      <c r="C807" s="17">
        <v>490.0</v>
      </c>
      <c r="D807" s="17">
        <v>133.0</v>
      </c>
      <c r="E807" s="17">
        <v>16000.0</v>
      </c>
      <c r="F807" s="17">
        <v>318.0</v>
      </c>
      <c r="G807" s="17" t="s">
        <v>4456</v>
      </c>
      <c r="H807" s="17">
        <v>14000.0</v>
      </c>
      <c r="I807" s="17">
        <v>3.50123553E8</v>
      </c>
      <c r="J807" s="17" t="s">
        <v>4457</v>
      </c>
      <c r="K807" s="17" t="s">
        <v>667</v>
      </c>
      <c r="L807" s="17" t="s">
        <v>4458</v>
      </c>
      <c r="M807" s="17">
        <v>325264.0</v>
      </c>
      <c r="N807" s="17">
        <v>16277.0</v>
      </c>
      <c r="O807" s="17" t="s">
        <v>4459</v>
      </c>
      <c r="P807" s="17">
        <v>0.0</v>
      </c>
      <c r="Q807" s="17" t="s">
        <v>4460</v>
      </c>
      <c r="R807" s="18" t="s">
        <v>4461</v>
      </c>
      <c r="S807" s="17">
        <v>916.0</v>
      </c>
      <c r="T807" s="17" t="s">
        <v>50</v>
      </c>
      <c r="U807" s="17" t="s">
        <v>51</v>
      </c>
      <c r="V807" s="17" t="s">
        <v>598</v>
      </c>
      <c r="W807" s="17">
        <v>5.88E7</v>
      </c>
      <c r="X807" s="17">
        <v>2014.0</v>
      </c>
      <c r="Y807" s="17">
        <v>962.0</v>
      </c>
      <c r="Z807" s="17">
        <v>7.3</v>
      </c>
      <c r="AA807" s="17">
        <v>2.35</v>
      </c>
      <c r="AB807" s="17">
        <v>112000.0</v>
      </c>
    </row>
    <row r="808" ht="15.75" customHeight="1">
      <c r="A808" s="17" t="s">
        <v>53</v>
      </c>
      <c r="B808" s="17" t="s">
        <v>489</v>
      </c>
      <c r="C808" s="17">
        <v>218.0</v>
      </c>
      <c r="D808" s="17">
        <v>103.0</v>
      </c>
      <c r="E808" s="17">
        <v>11.0</v>
      </c>
      <c r="F808" s="17">
        <v>543.0</v>
      </c>
      <c r="G808" s="17" t="s">
        <v>4462</v>
      </c>
      <c r="H808" s="17">
        <v>2000.0</v>
      </c>
      <c r="I808" s="17">
        <v>8.002174E7</v>
      </c>
      <c r="J808" s="17" t="s">
        <v>4463</v>
      </c>
      <c r="K808" s="17" t="s">
        <v>4464</v>
      </c>
      <c r="L808" s="17" t="s">
        <v>4465</v>
      </c>
      <c r="M808" s="17">
        <v>47968.0</v>
      </c>
      <c r="N808" s="17">
        <v>5497.0</v>
      </c>
      <c r="O808" s="17" t="s">
        <v>4466</v>
      </c>
      <c r="P808" s="17">
        <v>4.0</v>
      </c>
      <c r="Q808" s="17" t="s">
        <v>4467</v>
      </c>
      <c r="R808" s="18" t="s">
        <v>4468</v>
      </c>
      <c r="S808" s="17">
        <v>154.0</v>
      </c>
      <c r="T808" s="17" t="s">
        <v>50</v>
      </c>
      <c r="U808" s="17" t="s">
        <v>51</v>
      </c>
      <c r="V808" s="17" t="s">
        <v>108</v>
      </c>
      <c r="W808" s="17">
        <v>5.8E7</v>
      </c>
      <c r="X808" s="17">
        <v>2015.0</v>
      </c>
      <c r="Y808" s="17">
        <v>1000.0</v>
      </c>
      <c r="Z808" s="17">
        <v>6.4</v>
      </c>
      <c r="AA808" s="17">
        <v>2.35</v>
      </c>
      <c r="AB808" s="17">
        <v>35000.0</v>
      </c>
    </row>
    <row r="809" ht="15.75" customHeight="1">
      <c r="A809" s="17" t="s">
        <v>53</v>
      </c>
      <c r="B809" s="17" t="s">
        <v>41</v>
      </c>
      <c r="C809" s="17">
        <v>20.0</v>
      </c>
      <c r="D809" s="17">
        <v>22.0</v>
      </c>
      <c r="E809" s="17" t="s">
        <v>41</v>
      </c>
      <c r="F809" s="17">
        <v>271.0</v>
      </c>
      <c r="G809" s="17" t="s">
        <v>4469</v>
      </c>
      <c r="H809" s="17">
        <v>870.0</v>
      </c>
      <c r="I809" s="17" t="s">
        <v>41</v>
      </c>
      <c r="J809" s="17" t="s">
        <v>528</v>
      </c>
      <c r="K809" s="17" t="s">
        <v>4470</v>
      </c>
      <c r="L809" s="17" t="s">
        <v>4471</v>
      </c>
      <c r="M809" s="17">
        <v>24420.0</v>
      </c>
      <c r="N809" s="17">
        <v>2433.0</v>
      </c>
      <c r="O809" s="17" t="s">
        <v>4472</v>
      </c>
      <c r="P809" s="17">
        <v>1.0</v>
      </c>
      <c r="Q809" s="17" t="s">
        <v>4473</v>
      </c>
      <c r="R809" s="18" t="s">
        <v>4474</v>
      </c>
      <c r="S809" s="17">
        <v>94.0</v>
      </c>
      <c r="T809" s="17" t="s">
        <v>50</v>
      </c>
      <c r="U809" s="17" t="s">
        <v>51</v>
      </c>
      <c r="V809" s="17" t="s">
        <v>2762</v>
      </c>
      <c r="W809" s="17">
        <v>3000000.0</v>
      </c>
      <c r="X809" s="17" t="s">
        <v>41</v>
      </c>
      <c r="Y809" s="17">
        <v>558.0</v>
      </c>
      <c r="Z809" s="17">
        <v>6.6</v>
      </c>
      <c r="AA809" s="17">
        <v>1.33</v>
      </c>
      <c r="AB809" s="17">
        <v>990.0</v>
      </c>
    </row>
    <row r="810" ht="15.75" customHeight="1">
      <c r="A810" s="17" t="s">
        <v>53</v>
      </c>
      <c r="B810" s="17" t="s">
        <v>2055</v>
      </c>
      <c r="C810" s="17">
        <v>142.0</v>
      </c>
      <c r="D810" s="17">
        <v>95.0</v>
      </c>
      <c r="E810" s="17">
        <v>70.0</v>
      </c>
      <c r="F810" s="17">
        <v>512.0</v>
      </c>
      <c r="G810" s="17" t="s">
        <v>1721</v>
      </c>
      <c r="H810" s="17">
        <v>970.0</v>
      </c>
      <c r="I810" s="17">
        <v>4.8291624E7</v>
      </c>
      <c r="J810" s="17" t="s">
        <v>3645</v>
      </c>
      <c r="K810" s="17" t="s">
        <v>1964</v>
      </c>
      <c r="L810" s="17" t="s">
        <v>4475</v>
      </c>
      <c r="M810" s="17">
        <v>82819.0</v>
      </c>
      <c r="N810" s="17">
        <v>2876.0</v>
      </c>
      <c r="O810" s="17" t="s">
        <v>4476</v>
      </c>
      <c r="P810" s="17">
        <v>1.0</v>
      </c>
      <c r="Q810" s="17" t="s">
        <v>4477</v>
      </c>
      <c r="R810" s="18" t="s">
        <v>4478</v>
      </c>
      <c r="S810" s="17">
        <v>263.0</v>
      </c>
      <c r="T810" s="17" t="s">
        <v>50</v>
      </c>
      <c r="U810" s="17" t="s">
        <v>51</v>
      </c>
      <c r="V810" s="17" t="s">
        <v>52</v>
      </c>
      <c r="W810" s="17">
        <v>5.8E7</v>
      </c>
      <c r="X810" s="17">
        <v>2005.0</v>
      </c>
      <c r="Y810" s="17">
        <v>834.0</v>
      </c>
      <c r="Z810" s="17">
        <v>6.7</v>
      </c>
      <c r="AA810" s="17">
        <v>1.85</v>
      </c>
      <c r="AB810" s="17">
        <v>0.0</v>
      </c>
    </row>
    <row r="811" ht="15.75" customHeight="1">
      <c r="A811" s="17" t="s">
        <v>53</v>
      </c>
      <c r="B811" s="17" t="s">
        <v>4120</v>
      </c>
      <c r="C811" s="17">
        <v>57.0</v>
      </c>
      <c r="D811" s="17">
        <v>90.0</v>
      </c>
      <c r="E811" s="17">
        <v>32.0</v>
      </c>
      <c r="F811" s="17">
        <v>809.0</v>
      </c>
      <c r="G811" s="17" t="s">
        <v>203</v>
      </c>
      <c r="H811" s="17">
        <v>1000.0</v>
      </c>
      <c r="I811" s="17">
        <v>3.5231365E7</v>
      </c>
      <c r="J811" s="17" t="s">
        <v>4479</v>
      </c>
      <c r="K811" s="17" t="s">
        <v>4480</v>
      </c>
      <c r="L811" s="17" t="s">
        <v>4481</v>
      </c>
      <c r="M811" s="17">
        <v>15517.0</v>
      </c>
      <c r="N811" s="17">
        <v>6299.0</v>
      </c>
      <c r="O811" s="17" t="s">
        <v>1489</v>
      </c>
      <c r="P811" s="17">
        <v>0.0</v>
      </c>
      <c r="Q811" s="17" t="s">
        <v>4482</v>
      </c>
      <c r="R811" s="18" t="s">
        <v>4483</v>
      </c>
      <c r="S811" s="17">
        <v>85.0</v>
      </c>
      <c r="T811" s="17" t="s">
        <v>50</v>
      </c>
      <c r="U811" s="17" t="s">
        <v>51</v>
      </c>
      <c r="V811" s="17" t="s">
        <v>108</v>
      </c>
      <c r="W811" s="17">
        <v>6.0E7</v>
      </c>
      <c r="X811" s="17">
        <v>2000.0</v>
      </c>
      <c r="Y811" s="17">
        <v>891.0</v>
      </c>
      <c r="Z811" s="17">
        <v>3.6</v>
      </c>
      <c r="AA811" s="17">
        <v>1.85</v>
      </c>
      <c r="AB811" s="17">
        <v>500.0</v>
      </c>
    </row>
    <row r="812" ht="15.75" customHeight="1">
      <c r="A812" s="17" t="s">
        <v>53</v>
      </c>
      <c r="B812" s="17" t="s">
        <v>4484</v>
      </c>
      <c r="C812" s="17">
        <v>84.0</v>
      </c>
      <c r="D812" s="17">
        <v>87.0</v>
      </c>
      <c r="E812" s="17">
        <v>10.0</v>
      </c>
      <c r="F812" s="17">
        <v>349.0</v>
      </c>
      <c r="G812" s="17" t="s">
        <v>4485</v>
      </c>
      <c r="H812" s="17">
        <v>13000.0</v>
      </c>
      <c r="I812" s="17">
        <v>5.3715611E7</v>
      </c>
      <c r="J812" s="17" t="s">
        <v>4486</v>
      </c>
      <c r="K812" s="17" t="s">
        <v>1797</v>
      </c>
      <c r="L812" s="17" t="s">
        <v>4487</v>
      </c>
      <c r="M812" s="17">
        <v>92106.0</v>
      </c>
      <c r="N812" s="17">
        <v>14574.0</v>
      </c>
      <c r="O812" s="17" t="s">
        <v>4488</v>
      </c>
      <c r="P812" s="17">
        <v>1.0</v>
      </c>
      <c r="Q812" s="17" t="s">
        <v>4489</v>
      </c>
      <c r="R812" s="18" t="s">
        <v>4490</v>
      </c>
      <c r="S812" s="17">
        <v>171.0</v>
      </c>
      <c r="T812" s="17" t="s">
        <v>50</v>
      </c>
      <c r="U812" s="17" t="s">
        <v>51</v>
      </c>
      <c r="V812" s="17" t="s">
        <v>598</v>
      </c>
      <c r="W812" s="17">
        <v>6.3E7</v>
      </c>
      <c r="X812" s="17">
        <v>1988.0</v>
      </c>
      <c r="Y812" s="17">
        <v>1000.0</v>
      </c>
      <c r="Z812" s="17">
        <v>5.7</v>
      </c>
      <c r="AA812" s="17">
        <v>2.35</v>
      </c>
      <c r="AB812" s="17">
        <v>2000.0</v>
      </c>
    </row>
    <row r="813" ht="15.75" customHeight="1">
      <c r="A813" s="17" t="s">
        <v>53</v>
      </c>
      <c r="B813" s="17" t="s">
        <v>3414</v>
      </c>
      <c r="C813" s="17">
        <v>186.0</v>
      </c>
      <c r="D813" s="17">
        <v>114.0</v>
      </c>
      <c r="E813" s="17">
        <v>0.0</v>
      </c>
      <c r="F813" s="17">
        <v>110.0</v>
      </c>
      <c r="G813" s="17" t="s">
        <v>4491</v>
      </c>
      <c r="H813" s="17">
        <v>142.0</v>
      </c>
      <c r="I813" s="17">
        <v>3.1199215E7</v>
      </c>
      <c r="J813" s="17" t="s">
        <v>4492</v>
      </c>
      <c r="K813" s="17" t="s">
        <v>4493</v>
      </c>
      <c r="L813" s="17" t="s">
        <v>4494</v>
      </c>
      <c r="M813" s="17">
        <v>27664.0</v>
      </c>
      <c r="N813" s="17">
        <v>589.0</v>
      </c>
      <c r="O813" s="17" t="s">
        <v>4495</v>
      </c>
      <c r="P813" s="17">
        <v>8.0</v>
      </c>
      <c r="Q813" s="17" t="s">
        <v>4496</v>
      </c>
      <c r="R813" s="18" t="s">
        <v>4497</v>
      </c>
      <c r="S813" s="17">
        <v>120.0</v>
      </c>
      <c r="T813" s="17" t="s">
        <v>50</v>
      </c>
      <c r="U813" s="17" t="s">
        <v>51</v>
      </c>
      <c r="V813" s="17" t="s">
        <v>52</v>
      </c>
      <c r="W813" s="17">
        <v>5.8E7</v>
      </c>
      <c r="X813" s="17">
        <v>2008.0</v>
      </c>
      <c r="Y813" s="17">
        <v>117.0</v>
      </c>
      <c r="Z813" s="17">
        <v>6.0</v>
      </c>
      <c r="AA813" s="17">
        <v>1.85</v>
      </c>
      <c r="AB813" s="17">
        <v>472.0</v>
      </c>
    </row>
    <row r="814" ht="15.75" customHeight="1">
      <c r="A814" s="17" t="s">
        <v>53</v>
      </c>
      <c r="B814" s="17" t="s">
        <v>1640</v>
      </c>
      <c r="C814" s="17">
        <v>53.0</v>
      </c>
      <c r="D814" s="17">
        <v>119.0</v>
      </c>
      <c r="E814" s="17">
        <v>153.0</v>
      </c>
      <c r="F814" s="17">
        <v>11000.0</v>
      </c>
      <c r="G814" s="17" t="s">
        <v>2193</v>
      </c>
      <c r="H814" s="17">
        <v>12000.0</v>
      </c>
      <c r="I814" s="17" t="s">
        <v>41</v>
      </c>
      <c r="J814" s="17" t="s">
        <v>4498</v>
      </c>
      <c r="K814" s="17" t="s">
        <v>1120</v>
      </c>
      <c r="L814" s="17" t="s">
        <v>4499</v>
      </c>
      <c r="M814" s="17">
        <v>27019.0</v>
      </c>
      <c r="N814" s="17">
        <v>36167.0</v>
      </c>
      <c r="O814" s="17" t="s">
        <v>1969</v>
      </c>
      <c r="P814" s="17">
        <v>4.0</v>
      </c>
      <c r="Q814" s="17" t="s">
        <v>4500</v>
      </c>
      <c r="R814" s="18" t="s">
        <v>4501</v>
      </c>
      <c r="S814" s="17">
        <v>143.0</v>
      </c>
      <c r="T814" s="17" t="s">
        <v>50</v>
      </c>
      <c r="U814" s="17" t="s">
        <v>51</v>
      </c>
      <c r="V814" s="17" t="s">
        <v>1139</v>
      </c>
      <c r="W814" s="17" t="s">
        <v>41</v>
      </c>
      <c r="X814" s="17">
        <v>2015.0</v>
      </c>
      <c r="Y814" s="17">
        <v>11000.0</v>
      </c>
      <c r="Z814" s="17">
        <v>4.9</v>
      </c>
      <c r="AA814" s="17">
        <v>2.35</v>
      </c>
      <c r="AB814" s="17">
        <v>0.0</v>
      </c>
    </row>
    <row r="815" ht="15.75" customHeight="1">
      <c r="A815" s="17" t="s">
        <v>53</v>
      </c>
      <c r="B815" s="17" t="s">
        <v>4011</v>
      </c>
      <c r="C815" s="17">
        <v>133.0</v>
      </c>
      <c r="D815" s="17">
        <v>103.0</v>
      </c>
      <c r="E815" s="17">
        <v>30.0</v>
      </c>
      <c r="F815" s="17">
        <v>727.0</v>
      </c>
      <c r="G815" s="17" t="s">
        <v>4502</v>
      </c>
      <c r="H815" s="17">
        <v>963.0</v>
      </c>
      <c r="I815" s="17">
        <v>2.9580087E7</v>
      </c>
      <c r="J815" s="17" t="s">
        <v>1428</v>
      </c>
      <c r="K815" s="17" t="s">
        <v>3054</v>
      </c>
      <c r="L815" s="17" t="s">
        <v>4503</v>
      </c>
      <c r="M815" s="17">
        <v>29523.0</v>
      </c>
      <c r="N815" s="17">
        <v>3150.0</v>
      </c>
      <c r="O815" s="17" t="s">
        <v>4504</v>
      </c>
      <c r="P815" s="17">
        <v>2.0</v>
      </c>
      <c r="Q815" s="17" t="s">
        <v>4505</v>
      </c>
      <c r="R815" s="18" t="s">
        <v>4506</v>
      </c>
      <c r="S815" s="17">
        <v>121.0</v>
      </c>
      <c r="T815" s="17" t="s">
        <v>50</v>
      </c>
      <c r="U815" s="17" t="s">
        <v>51</v>
      </c>
      <c r="V815" s="17" t="s">
        <v>52</v>
      </c>
      <c r="W815" s="17">
        <v>5.8E7</v>
      </c>
      <c r="X815" s="17">
        <v>2009.0</v>
      </c>
      <c r="Y815" s="17">
        <v>935.0</v>
      </c>
      <c r="Z815" s="17">
        <v>4.7</v>
      </c>
      <c r="AA815" s="17">
        <v>2.35</v>
      </c>
      <c r="AB815" s="17">
        <v>0.0</v>
      </c>
    </row>
    <row r="816" ht="15.75" customHeight="1">
      <c r="A816" s="17" t="s">
        <v>53</v>
      </c>
      <c r="B816" s="17" t="s">
        <v>822</v>
      </c>
      <c r="C816" s="17">
        <v>246.0</v>
      </c>
      <c r="D816" s="17">
        <v>125.0</v>
      </c>
      <c r="E816" s="17">
        <v>189.0</v>
      </c>
      <c r="F816" s="17">
        <v>839.0</v>
      </c>
      <c r="G816" s="17" t="s">
        <v>4507</v>
      </c>
      <c r="H816" s="17">
        <v>1000.0</v>
      </c>
      <c r="I816" s="17">
        <v>4.4665963E7</v>
      </c>
      <c r="J816" s="17" t="s">
        <v>1684</v>
      </c>
      <c r="K816" s="17" t="s">
        <v>843</v>
      </c>
      <c r="L816" s="17" t="s">
        <v>4508</v>
      </c>
      <c r="M816" s="17">
        <v>159931.0</v>
      </c>
      <c r="N816" s="17">
        <v>5081.0</v>
      </c>
      <c r="O816" s="17" t="s">
        <v>4509</v>
      </c>
      <c r="P816" s="17">
        <v>2.0</v>
      </c>
      <c r="Q816" s="17" t="s">
        <v>4510</v>
      </c>
      <c r="R816" s="18" t="s">
        <v>4511</v>
      </c>
      <c r="S816" s="17">
        <v>281.0</v>
      </c>
      <c r="T816" s="17" t="s">
        <v>50</v>
      </c>
      <c r="U816" s="17" t="s">
        <v>51</v>
      </c>
      <c r="V816" s="17" t="s">
        <v>52</v>
      </c>
      <c r="W816" s="17">
        <v>5.8E7</v>
      </c>
      <c r="X816" s="17">
        <v>2013.0</v>
      </c>
      <c r="Y816" s="17">
        <v>847.0</v>
      </c>
      <c r="Z816" s="17">
        <v>6.3</v>
      </c>
      <c r="AA816" s="17">
        <v>2.35</v>
      </c>
      <c r="AB816" s="17">
        <v>22000.0</v>
      </c>
    </row>
    <row r="817" ht="15.75" customHeight="1">
      <c r="A817" s="17" t="s">
        <v>53</v>
      </c>
      <c r="B817" s="17" t="s">
        <v>2344</v>
      </c>
      <c r="C817" s="17">
        <v>253.0</v>
      </c>
      <c r="D817" s="17">
        <v>97.0</v>
      </c>
      <c r="E817" s="17">
        <v>545.0</v>
      </c>
      <c r="F817" s="17">
        <v>529.0</v>
      </c>
      <c r="G817" s="17" t="s">
        <v>2828</v>
      </c>
      <c r="H817" s="17">
        <v>14000.0</v>
      </c>
      <c r="I817" s="17">
        <v>6.0128566E7</v>
      </c>
      <c r="J817" s="17" t="s">
        <v>3459</v>
      </c>
      <c r="K817" s="17" t="s">
        <v>1985</v>
      </c>
      <c r="L817" s="17" t="s">
        <v>4512</v>
      </c>
      <c r="M817" s="17">
        <v>131447.0</v>
      </c>
      <c r="N817" s="17">
        <v>16098.0</v>
      </c>
      <c r="O817" s="17" t="s">
        <v>4513</v>
      </c>
      <c r="P817" s="17">
        <v>1.0</v>
      </c>
      <c r="Q817" s="17" t="s">
        <v>4514</v>
      </c>
      <c r="R817" s="18" t="s">
        <v>4515</v>
      </c>
      <c r="S817" s="17">
        <v>410.0</v>
      </c>
      <c r="T817" s="17" t="s">
        <v>50</v>
      </c>
      <c r="U817" s="17" t="s">
        <v>780</v>
      </c>
      <c r="V817" s="17" t="s">
        <v>598</v>
      </c>
      <c r="W817" s="17">
        <v>6.0E7</v>
      </c>
      <c r="X817" s="17">
        <v>2010.0</v>
      </c>
      <c r="Y817" s="17">
        <v>1000.0</v>
      </c>
      <c r="Z817" s="17">
        <v>5.9</v>
      </c>
      <c r="AA817" s="17">
        <v>2.35</v>
      </c>
      <c r="AB817" s="17">
        <v>19000.0</v>
      </c>
    </row>
    <row r="818" ht="15.75" customHeight="1">
      <c r="A818" s="17" t="s">
        <v>53</v>
      </c>
      <c r="B818" s="17" t="s">
        <v>4516</v>
      </c>
      <c r="C818" s="17">
        <v>144.0</v>
      </c>
      <c r="D818" s="17">
        <v>125.0</v>
      </c>
      <c r="E818" s="17">
        <v>143.0</v>
      </c>
      <c r="F818" s="17">
        <v>519.0</v>
      </c>
      <c r="G818" s="17" t="s">
        <v>4517</v>
      </c>
      <c r="H818" s="17">
        <v>1000.0</v>
      </c>
      <c r="I818" s="17">
        <v>4.9875589E7</v>
      </c>
      <c r="J818" s="17" t="s">
        <v>1111</v>
      </c>
      <c r="K818" s="17" t="s">
        <v>2051</v>
      </c>
      <c r="L818" s="17" t="s">
        <v>4518</v>
      </c>
      <c r="M818" s="17">
        <v>28807.0</v>
      </c>
      <c r="N818" s="17">
        <v>4416.0</v>
      </c>
      <c r="O818" s="17" t="s">
        <v>4519</v>
      </c>
      <c r="P818" s="17">
        <v>0.0</v>
      </c>
      <c r="Q818" s="17" t="s">
        <v>4520</v>
      </c>
      <c r="R818" s="18" t="s">
        <v>4521</v>
      </c>
      <c r="S818" s="17">
        <v>273.0</v>
      </c>
      <c r="T818" s="17" t="s">
        <v>50</v>
      </c>
      <c r="U818" s="17" t="s">
        <v>51</v>
      </c>
      <c r="V818" s="17" t="s">
        <v>52</v>
      </c>
      <c r="W818" s="17">
        <v>5.8E7</v>
      </c>
      <c r="X818" s="17">
        <v>2012.0</v>
      </c>
      <c r="Y818" s="17">
        <v>664.0</v>
      </c>
      <c r="Z818" s="17">
        <v>5.9</v>
      </c>
      <c r="AA818" s="17">
        <v>2.35</v>
      </c>
      <c r="AB818" s="17">
        <v>0.0</v>
      </c>
    </row>
    <row r="819" ht="15.75" customHeight="1">
      <c r="A819" s="17" t="s">
        <v>53</v>
      </c>
      <c r="B819" s="17" t="s">
        <v>41</v>
      </c>
      <c r="C819" s="17">
        <v>46.0</v>
      </c>
      <c r="D819" s="17">
        <v>30.0</v>
      </c>
      <c r="E819" s="17" t="s">
        <v>41</v>
      </c>
      <c r="F819" s="17">
        <v>479.0</v>
      </c>
      <c r="G819" s="17" t="s">
        <v>1993</v>
      </c>
      <c r="H819" s="17">
        <v>962.0</v>
      </c>
      <c r="I819" s="17" t="s">
        <v>41</v>
      </c>
      <c r="J819" s="17" t="s">
        <v>1694</v>
      </c>
      <c r="K819" s="17" t="s">
        <v>1991</v>
      </c>
      <c r="L819" s="17" t="s">
        <v>4522</v>
      </c>
      <c r="M819" s="17">
        <v>80025.0</v>
      </c>
      <c r="N819" s="17">
        <v>2558.0</v>
      </c>
      <c r="O819" s="17" t="s">
        <v>4523</v>
      </c>
      <c r="P819" s="17">
        <v>0.0</v>
      </c>
      <c r="Q819" s="17" t="s">
        <v>4524</v>
      </c>
      <c r="R819" s="18" t="s">
        <v>4525</v>
      </c>
      <c r="S819" s="17">
        <v>238.0</v>
      </c>
      <c r="T819" s="17" t="s">
        <v>50</v>
      </c>
      <c r="U819" s="17" t="s">
        <v>51</v>
      </c>
      <c r="V819" s="17" t="s">
        <v>2648</v>
      </c>
      <c r="W819" s="17" t="s">
        <v>41</v>
      </c>
      <c r="X819" s="17" t="s">
        <v>41</v>
      </c>
      <c r="Y819" s="17">
        <v>722.0</v>
      </c>
      <c r="Z819" s="17">
        <v>7.0</v>
      </c>
      <c r="AA819" s="17">
        <v>1.33</v>
      </c>
      <c r="AB819" s="17">
        <v>0.0</v>
      </c>
    </row>
    <row r="820" ht="15.75" customHeight="1">
      <c r="A820" s="17" t="s">
        <v>53</v>
      </c>
      <c r="B820" s="17" t="s">
        <v>3791</v>
      </c>
      <c r="C820" s="17">
        <v>117.0</v>
      </c>
      <c r="D820" s="17">
        <v>136.0</v>
      </c>
      <c r="E820" s="17">
        <v>138.0</v>
      </c>
      <c r="F820" s="17">
        <v>9000.0</v>
      </c>
      <c r="G820" s="17" t="s">
        <v>2395</v>
      </c>
      <c r="H820" s="17">
        <v>18000.0</v>
      </c>
      <c r="I820" s="17">
        <v>6.0984028E7</v>
      </c>
      <c r="J820" s="17" t="s">
        <v>1937</v>
      </c>
      <c r="K820" s="17" t="s">
        <v>601</v>
      </c>
      <c r="L820" s="17" t="s">
        <v>4526</v>
      </c>
      <c r="M820" s="17">
        <v>259519.0</v>
      </c>
      <c r="N820" s="17">
        <v>45271.0</v>
      </c>
      <c r="O820" s="17" t="s">
        <v>789</v>
      </c>
      <c r="P820" s="17">
        <v>2.0</v>
      </c>
      <c r="Q820" s="17" t="s">
        <v>4527</v>
      </c>
      <c r="R820" s="18" t="s">
        <v>4528</v>
      </c>
      <c r="S820" s="17">
        <v>431.0</v>
      </c>
      <c r="T820" s="17" t="s">
        <v>50</v>
      </c>
      <c r="U820" s="17" t="s">
        <v>51</v>
      </c>
      <c r="V820" s="17" t="s">
        <v>598</v>
      </c>
      <c r="W820" s="17">
        <v>5.7E7</v>
      </c>
      <c r="X820" s="17">
        <v>1997.0</v>
      </c>
      <c r="Y820" s="17">
        <v>14000.0</v>
      </c>
      <c r="Z820" s="17">
        <v>7.5</v>
      </c>
      <c r="AA820" s="17">
        <v>2.35</v>
      </c>
      <c r="AB820" s="17">
        <v>11000.0</v>
      </c>
    </row>
    <row r="821" ht="15.75" customHeight="1">
      <c r="A821" s="17" t="s">
        <v>53</v>
      </c>
      <c r="B821" s="17" t="s">
        <v>4529</v>
      </c>
      <c r="C821" s="17">
        <v>157.0</v>
      </c>
      <c r="D821" s="17">
        <v>116.0</v>
      </c>
      <c r="E821" s="17">
        <v>51.0</v>
      </c>
      <c r="F821" s="17">
        <v>622.0</v>
      </c>
      <c r="G821" s="17" t="s">
        <v>4530</v>
      </c>
      <c r="H821" s="17">
        <v>11000.0</v>
      </c>
      <c r="I821" s="17">
        <v>3.6931089E7</v>
      </c>
      <c r="J821" s="17" t="s">
        <v>1684</v>
      </c>
      <c r="K821" s="17" t="s">
        <v>2193</v>
      </c>
      <c r="L821" s="17" t="s">
        <v>4531</v>
      </c>
      <c r="M821" s="17">
        <v>70681.0</v>
      </c>
      <c r="N821" s="17">
        <v>16484.0</v>
      </c>
      <c r="O821" s="17" t="s">
        <v>2114</v>
      </c>
      <c r="P821" s="17">
        <v>2.0</v>
      </c>
      <c r="Q821" s="17" t="s">
        <v>4532</v>
      </c>
      <c r="R821" s="18" t="s">
        <v>4533</v>
      </c>
      <c r="S821" s="17">
        <v>198.0</v>
      </c>
      <c r="T821" s="17" t="s">
        <v>50</v>
      </c>
      <c r="U821" s="17" t="s">
        <v>51</v>
      </c>
      <c r="V821" s="17" t="s">
        <v>598</v>
      </c>
      <c r="W821" s="17">
        <v>7.0E7</v>
      </c>
      <c r="X821" s="17">
        <v>2012.0</v>
      </c>
      <c r="Y821" s="17">
        <v>3000.0</v>
      </c>
      <c r="Z821" s="17">
        <v>5.6</v>
      </c>
      <c r="AA821" s="17">
        <v>2.35</v>
      </c>
      <c r="AB821" s="17">
        <v>12000.0</v>
      </c>
    </row>
    <row r="822" ht="15.75" customHeight="1">
      <c r="A822" s="17" t="s">
        <v>53</v>
      </c>
      <c r="B822" s="17" t="s">
        <v>512</v>
      </c>
      <c r="C822" s="17">
        <v>60.0</v>
      </c>
      <c r="D822" s="17">
        <v>103.0</v>
      </c>
      <c r="E822" s="17">
        <v>357.0</v>
      </c>
      <c r="F822" s="17">
        <v>40.0</v>
      </c>
      <c r="G822" s="17" t="s">
        <v>4534</v>
      </c>
      <c r="H822" s="17">
        <v>2000.0</v>
      </c>
      <c r="I822" s="17">
        <v>5.131735E7</v>
      </c>
      <c r="J822" s="17" t="s">
        <v>56</v>
      </c>
      <c r="K822" s="17" t="s">
        <v>549</v>
      </c>
      <c r="L822" s="17" t="s">
        <v>4535</v>
      </c>
      <c r="M822" s="17">
        <v>78343.0</v>
      </c>
      <c r="N822" s="17">
        <v>2710.0</v>
      </c>
      <c r="O822" s="17" t="s">
        <v>4536</v>
      </c>
      <c r="P822" s="17">
        <v>0.0</v>
      </c>
      <c r="Q822" s="17" t="s">
        <v>4537</v>
      </c>
      <c r="R822" s="18" t="s">
        <v>4538</v>
      </c>
      <c r="S822" s="17">
        <v>139.0</v>
      </c>
      <c r="T822" s="17" t="s">
        <v>50</v>
      </c>
      <c r="U822" s="17" t="s">
        <v>51</v>
      </c>
      <c r="V822" s="17" t="s">
        <v>52</v>
      </c>
      <c r="W822" s="17">
        <v>5.7E7</v>
      </c>
      <c r="X822" s="17">
        <v>1996.0</v>
      </c>
      <c r="Y822" s="17">
        <v>663.0</v>
      </c>
      <c r="Z822" s="17">
        <v>6.4</v>
      </c>
      <c r="AA822" s="17">
        <v>2.35</v>
      </c>
      <c r="AB822" s="17">
        <v>0.0</v>
      </c>
    </row>
    <row r="823" ht="15.75" customHeight="1">
      <c r="A823" s="17" t="s">
        <v>53</v>
      </c>
      <c r="B823" s="17" t="s">
        <v>273</v>
      </c>
      <c r="C823" s="17">
        <v>117.0</v>
      </c>
      <c r="D823" s="17">
        <v>97.0</v>
      </c>
      <c r="E823" s="17">
        <v>420.0</v>
      </c>
      <c r="F823" s="17">
        <v>455.0</v>
      </c>
      <c r="G823" s="17" t="s">
        <v>265</v>
      </c>
      <c r="H823" s="17">
        <v>4000.0</v>
      </c>
      <c r="I823" s="17">
        <v>2.8328132E7</v>
      </c>
      <c r="J823" s="17" t="s">
        <v>4539</v>
      </c>
      <c r="K823" s="17" t="s">
        <v>506</v>
      </c>
      <c r="L823" s="17" t="s">
        <v>4540</v>
      </c>
      <c r="M823" s="17">
        <v>38298.0</v>
      </c>
      <c r="N823" s="17">
        <v>9814.0</v>
      </c>
      <c r="O823" s="17" t="s">
        <v>4541</v>
      </c>
      <c r="P823" s="17">
        <v>2.0</v>
      </c>
      <c r="Q823" s="17" t="s">
        <v>4542</v>
      </c>
      <c r="R823" s="18" t="s">
        <v>4543</v>
      </c>
      <c r="S823" s="17">
        <v>147.0</v>
      </c>
      <c r="T823" s="17" t="s">
        <v>50</v>
      </c>
      <c r="U823" s="17" t="s">
        <v>51</v>
      </c>
      <c r="V823" s="17" t="s">
        <v>52</v>
      </c>
      <c r="W823" s="17">
        <v>5.8E7</v>
      </c>
      <c r="X823" s="17">
        <v>2004.0</v>
      </c>
      <c r="Y823" s="17">
        <v>3000.0</v>
      </c>
      <c r="Z823" s="17">
        <v>6.3</v>
      </c>
      <c r="AA823" s="17">
        <v>2.35</v>
      </c>
      <c r="AB823" s="17">
        <v>782.0</v>
      </c>
    </row>
    <row r="824" ht="15.75" customHeight="1">
      <c r="A824" s="17" t="s">
        <v>53</v>
      </c>
      <c r="B824" s="17" t="s">
        <v>4544</v>
      </c>
      <c r="C824" s="17">
        <v>287.0</v>
      </c>
      <c r="D824" s="17">
        <v>96.0</v>
      </c>
      <c r="E824" s="17">
        <v>83.0</v>
      </c>
      <c r="F824" s="17">
        <v>1000.0</v>
      </c>
      <c r="G824" s="17" t="s">
        <v>4545</v>
      </c>
      <c r="H824" s="17">
        <v>12000.0</v>
      </c>
      <c r="I824" s="17">
        <v>5.1774002E7</v>
      </c>
      <c r="J824" s="17" t="s">
        <v>1377</v>
      </c>
      <c r="K824" s="17" t="s">
        <v>718</v>
      </c>
      <c r="L824" s="17" t="s">
        <v>4546</v>
      </c>
      <c r="M824" s="17">
        <v>87745.0</v>
      </c>
      <c r="N824" s="17">
        <v>16121.0</v>
      </c>
      <c r="O824" s="17" t="s">
        <v>4547</v>
      </c>
      <c r="P824" s="17">
        <v>1.0</v>
      </c>
      <c r="Q824" s="17" t="s">
        <v>4548</v>
      </c>
      <c r="R824" s="18" t="s">
        <v>4549</v>
      </c>
      <c r="S824" s="17">
        <v>331.0</v>
      </c>
      <c r="T824" s="17" t="s">
        <v>50</v>
      </c>
      <c r="U824" s="17" t="s">
        <v>51</v>
      </c>
      <c r="V824" s="17" t="s">
        <v>52</v>
      </c>
      <c r="W824" s="17">
        <v>5.7E7</v>
      </c>
      <c r="X824" s="17">
        <v>2011.0</v>
      </c>
      <c r="Y824" s="17">
        <v>1000.0</v>
      </c>
      <c r="Z824" s="17">
        <v>4.3</v>
      </c>
      <c r="AA824" s="17">
        <v>2.35</v>
      </c>
      <c r="AB824" s="17">
        <v>18000.0</v>
      </c>
    </row>
    <row r="825" ht="15.75" customHeight="1">
      <c r="A825" s="17" t="s">
        <v>53</v>
      </c>
      <c r="B825" s="17" t="s">
        <v>4550</v>
      </c>
      <c r="C825" s="17">
        <v>96.0</v>
      </c>
      <c r="D825" s="17">
        <v>131.0</v>
      </c>
      <c r="E825" s="17">
        <v>108.0</v>
      </c>
      <c r="F825" s="17">
        <v>58.0</v>
      </c>
      <c r="G825" s="17" t="s">
        <v>4551</v>
      </c>
      <c r="H825" s="17">
        <v>23000.0</v>
      </c>
      <c r="I825" s="17">
        <v>2.5528495E7</v>
      </c>
      <c r="J825" s="17" t="s">
        <v>4552</v>
      </c>
      <c r="K825" s="17" t="s">
        <v>72</v>
      </c>
      <c r="L825" s="17" t="s">
        <v>4553</v>
      </c>
      <c r="M825" s="17">
        <v>28099.0</v>
      </c>
      <c r="N825" s="17">
        <v>23325.0</v>
      </c>
      <c r="O825" s="17" t="s">
        <v>4554</v>
      </c>
      <c r="P825" s="17">
        <v>2.0</v>
      </c>
      <c r="Q825" s="17" t="s">
        <v>4555</v>
      </c>
      <c r="R825" s="18" t="s">
        <v>4556</v>
      </c>
      <c r="S825" s="17">
        <v>220.0</v>
      </c>
      <c r="T825" s="17" t="s">
        <v>50</v>
      </c>
      <c r="U825" s="17" t="s">
        <v>70</v>
      </c>
      <c r="V825" s="17" t="s">
        <v>598</v>
      </c>
      <c r="W825" s="17">
        <v>5.7E7</v>
      </c>
      <c r="X825" s="17">
        <v>2001.0</v>
      </c>
      <c r="Y825" s="17">
        <v>243.0</v>
      </c>
      <c r="Z825" s="17">
        <v>5.9</v>
      </c>
      <c r="AA825" s="17">
        <v>2.35</v>
      </c>
      <c r="AB825" s="17">
        <v>0.0</v>
      </c>
    </row>
    <row r="826" ht="15.75" customHeight="1">
      <c r="A826" s="17" t="s">
        <v>53</v>
      </c>
      <c r="B826" s="17" t="s">
        <v>41</v>
      </c>
      <c r="C826" s="17">
        <v>26.0</v>
      </c>
      <c r="D826" s="17">
        <v>22.0</v>
      </c>
      <c r="E826" s="17" t="s">
        <v>41</v>
      </c>
      <c r="F826" s="17">
        <v>676.0</v>
      </c>
      <c r="G826" s="17" t="s">
        <v>4557</v>
      </c>
      <c r="H826" s="17">
        <v>883.0</v>
      </c>
      <c r="I826" s="17" t="s">
        <v>41</v>
      </c>
      <c r="J826" s="17" t="s">
        <v>1694</v>
      </c>
      <c r="K826" s="17" t="s">
        <v>4558</v>
      </c>
      <c r="L826" s="17" t="s">
        <v>4559</v>
      </c>
      <c r="M826" s="17">
        <v>26992.0</v>
      </c>
      <c r="N826" s="17">
        <v>4115.0</v>
      </c>
      <c r="O826" s="17" t="s">
        <v>4560</v>
      </c>
      <c r="P826" s="17">
        <v>1.0</v>
      </c>
      <c r="Q826" s="17" t="s">
        <v>4561</v>
      </c>
      <c r="R826" s="18" t="s">
        <v>4562</v>
      </c>
      <c r="S826" s="17">
        <v>54.0</v>
      </c>
      <c r="T826" s="17" t="s">
        <v>50</v>
      </c>
      <c r="U826" s="17" t="s">
        <v>51</v>
      </c>
      <c r="V826" s="17" t="s">
        <v>41</v>
      </c>
      <c r="W826" s="17" t="s">
        <v>41</v>
      </c>
      <c r="X826" s="17" t="s">
        <v>41</v>
      </c>
      <c r="Y826" s="17">
        <v>701.0</v>
      </c>
      <c r="Z826" s="17">
        <v>6.7</v>
      </c>
      <c r="AA826" s="17">
        <v>16.0</v>
      </c>
      <c r="AB826" s="17">
        <v>0.0</v>
      </c>
    </row>
    <row r="827" ht="15.75" customHeight="1">
      <c r="A827" s="17" t="s">
        <v>53</v>
      </c>
      <c r="B827" s="17" t="s">
        <v>2625</v>
      </c>
      <c r="C827" s="17">
        <v>125.0</v>
      </c>
      <c r="D827" s="17">
        <v>95.0</v>
      </c>
      <c r="E827" s="17">
        <v>163.0</v>
      </c>
      <c r="F827" s="17">
        <v>650.0</v>
      </c>
      <c r="G827" s="17" t="s">
        <v>103</v>
      </c>
      <c r="H827" s="17">
        <v>14000.0</v>
      </c>
      <c r="I827" s="17">
        <v>1.1300688E8</v>
      </c>
      <c r="J827" s="17" t="s">
        <v>4563</v>
      </c>
      <c r="K827" s="17" t="s">
        <v>350</v>
      </c>
      <c r="L827" s="17" t="s">
        <v>4564</v>
      </c>
      <c r="M827" s="17">
        <v>66308.0</v>
      </c>
      <c r="N827" s="17">
        <v>16884.0</v>
      </c>
      <c r="O827" s="17" t="s">
        <v>4196</v>
      </c>
      <c r="P827" s="17">
        <v>0.0</v>
      </c>
      <c r="Q827" s="17" t="s">
        <v>4565</v>
      </c>
      <c r="R827" s="18" t="s">
        <v>4566</v>
      </c>
      <c r="S827" s="17">
        <v>225.0</v>
      </c>
      <c r="T827" s="17" t="s">
        <v>50</v>
      </c>
      <c r="U827" s="17" t="s">
        <v>281</v>
      </c>
      <c r="V827" s="17" t="s">
        <v>108</v>
      </c>
      <c r="W827" s="17">
        <v>5.6E7</v>
      </c>
      <c r="X827" s="17">
        <v>2005.0</v>
      </c>
      <c r="Y827" s="17">
        <v>799.0</v>
      </c>
      <c r="Z827" s="17">
        <v>5.5</v>
      </c>
      <c r="AA827" s="17">
        <v>2.35</v>
      </c>
      <c r="AB827" s="17">
        <v>0.0</v>
      </c>
    </row>
    <row r="828" ht="15.75" customHeight="1">
      <c r="A828" s="17" t="s">
        <v>53</v>
      </c>
      <c r="B828" s="17" t="s">
        <v>4567</v>
      </c>
      <c r="C828" s="17">
        <v>117.0</v>
      </c>
      <c r="D828" s="17">
        <v>86.0</v>
      </c>
      <c r="E828" s="17">
        <v>10.0</v>
      </c>
      <c r="F828" s="17">
        <v>348.0</v>
      </c>
      <c r="G828" s="17" t="s">
        <v>4568</v>
      </c>
      <c r="H828" s="17">
        <v>12000.0</v>
      </c>
      <c r="I828" s="17">
        <v>4.5860039E7</v>
      </c>
      <c r="J828" s="17" t="s">
        <v>4569</v>
      </c>
      <c r="K828" s="17" t="s">
        <v>1085</v>
      </c>
      <c r="L828" s="17" t="s">
        <v>4570</v>
      </c>
      <c r="M828" s="17">
        <v>53118.0</v>
      </c>
      <c r="N828" s="17">
        <v>14146.0</v>
      </c>
      <c r="O828" s="17" t="s">
        <v>4571</v>
      </c>
      <c r="P828" s="17">
        <v>1.0</v>
      </c>
      <c r="Q828" s="17" t="s">
        <v>4572</v>
      </c>
      <c r="R828" s="18" t="s">
        <v>4573</v>
      </c>
      <c r="S828" s="17">
        <v>221.0</v>
      </c>
      <c r="T828" s="17" t="s">
        <v>50</v>
      </c>
      <c r="U828" s="17" t="s">
        <v>51</v>
      </c>
      <c r="V828" s="17" t="s">
        <v>52</v>
      </c>
      <c r="W828" s="17">
        <v>5.6E7</v>
      </c>
      <c r="X828" s="17">
        <v>2004.0</v>
      </c>
      <c r="Y828" s="17">
        <v>795.0</v>
      </c>
      <c r="Z828" s="17">
        <v>6.2</v>
      </c>
      <c r="AA828" s="17">
        <v>2.35</v>
      </c>
      <c r="AB828" s="17">
        <v>0.0</v>
      </c>
    </row>
    <row r="829" ht="15.75" customHeight="1">
      <c r="A829" s="17" t="s">
        <v>760</v>
      </c>
      <c r="B829" s="17" t="s">
        <v>448</v>
      </c>
      <c r="C829" s="17">
        <v>149.0</v>
      </c>
      <c r="D829" s="17">
        <v>142.0</v>
      </c>
      <c r="E829" s="17">
        <v>0.0</v>
      </c>
      <c r="F829" s="17">
        <v>194.0</v>
      </c>
      <c r="G829" s="17" t="s">
        <v>4574</v>
      </c>
      <c r="H829" s="17">
        <v>15000.0</v>
      </c>
      <c r="I829" s="17">
        <v>3.29691196E8</v>
      </c>
      <c r="J829" s="17" t="s">
        <v>2540</v>
      </c>
      <c r="K829" s="17" t="s">
        <v>335</v>
      </c>
      <c r="L829" s="17" t="s">
        <v>4575</v>
      </c>
      <c r="M829" s="17">
        <v>1251222.0</v>
      </c>
      <c r="N829" s="17">
        <v>15700.0</v>
      </c>
      <c r="O829" s="17" t="s">
        <v>4576</v>
      </c>
      <c r="P829" s="17">
        <v>0.0</v>
      </c>
      <c r="Q829" s="17" t="s">
        <v>4577</v>
      </c>
      <c r="R829" s="18" t="s">
        <v>4578</v>
      </c>
      <c r="S829" s="17">
        <v>1398.0</v>
      </c>
      <c r="T829" s="17" t="s">
        <v>50</v>
      </c>
      <c r="U829" s="17" t="s">
        <v>51</v>
      </c>
      <c r="V829" s="17" t="s">
        <v>52</v>
      </c>
      <c r="W829" s="17">
        <v>5.5E7</v>
      </c>
      <c r="X829" s="17">
        <v>1994.0</v>
      </c>
      <c r="Y829" s="17">
        <v>294.0</v>
      </c>
      <c r="Z829" s="17">
        <v>8.8</v>
      </c>
      <c r="AA829" s="17">
        <v>2.35</v>
      </c>
      <c r="AB829" s="17">
        <v>59000.0</v>
      </c>
    </row>
    <row r="830" ht="15.75" customHeight="1">
      <c r="A830" s="17" t="s">
        <v>53</v>
      </c>
      <c r="B830" s="17" t="s">
        <v>3930</v>
      </c>
      <c r="C830" s="17">
        <v>131.0</v>
      </c>
      <c r="D830" s="17">
        <v>92.0</v>
      </c>
      <c r="E830" s="17">
        <v>25.0</v>
      </c>
      <c r="F830" s="17">
        <v>639.0</v>
      </c>
      <c r="G830" s="17" t="s">
        <v>4579</v>
      </c>
      <c r="H830" s="17">
        <v>1000.0</v>
      </c>
      <c r="I830" s="17">
        <v>2.17326336E8</v>
      </c>
      <c r="J830" s="17" t="s">
        <v>3376</v>
      </c>
      <c r="K830" s="17" t="s">
        <v>2184</v>
      </c>
      <c r="L830" s="17" t="s">
        <v>4580</v>
      </c>
      <c r="M830" s="17">
        <v>57276.0</v>
      </c>
      <c r="N830" s="17">
        <v>2847.0</v>
      </c>
      <c r="O830" s="17" t="s">
        <v>4581</v>
      </c>
      <c r="P830" s="17">
        <v>0.0</v>
      </c>
      <c r="Q830" s="17" t="s">
        <v>4582</v>
      </c>
      <c r="R830" s="18" t="s">
        <v>4583</v>
      </c>
      <c r="S830" s="17">
        <v>146.0</v>
      </c>
      <c r="T830" s="17" t="s">
        <v>50</v>
      </c>
      <c r="U830" s="17" t="s">
        <v>51</v>
      </c>
      <c r="V830" s="17" t="s">
        <v>108</v>
      </c>
      <c r="W830" s="17">
        <v>6.0E7</v>
      </c>
      <c r="X830" s="17">
        <v>2007.0</v>
      </c>
      <c r="Y830" s="17">
        <v>718.0</v>
      </c>
      <c r="Z830" s="17">
        <v>5.2</v>
      </c>
      <c r="AA830" s="17">
        <v>1.85</v>
      </c>
      <c r="AB830" s="17">
        <v>0.0</v>
      </c>
    </row>
    <row r="831" ht="15.75" customHeight="1">
      <c r="A831" s="17" t="s">
        <v>53</v>
      </c>
      <c r="B831" s="17" t="s">
        <v>1978</v>
      </c>
      <c r="C831" s="17">
        <v>150.0</v>
      </c>
      <c r="D831" s="17">
        <v>108.0</v>
      </c>
      <c r="E831" s="17">
        <v>116.0</v>
      </c>
      <c r="F831" s="17">
        <v>708.0</v>
      </c>
      <c r="G831" s="17" t="s">
        <v>1758</v>
      </c>
      <c r="H831" s="17">
        <v>22000.0</v>
      </c>
      <c r="I831" s="17">
        <v>1.6622504E8</v>
      </c>
      <c r="J831" s="17" t="s">
        <v>1684</v>
      </c>
      <c r="K831" s="17" t="s">
        <v>1759</v>
      </c>
      <c r="L831" s="17" t="s">
        <v>4584</v>
      </c>
      <c r="M831" s="17">
        <v>260442.0</v>
      </c>
      <c r="N831" s="17">
        <v>24286.0</v>
      </c>
      <c r="O831" s="17" t="s">
        <v>1761</v>
      </c>
      <c r="P831" s="17">
        <v>2.0</v>
      </c>
      <c r="Q831" s="17" t="s">
        <v>4585</v>
      </c>
      <c r="R831" s="18" t="s">
        <v>4586</v>
      </c>
      <c r="S831" s="17">
        <v>507.0</v>
      </c>
      <c r="T831" s="17" t="s">
        <v>50</v>
      </c>
      <c r="U831" s="17" t="s">
        <v>51</v>
      </c>
      <c r="V831" s="17" t="s">
        <v>52</v>
      </c>
      <c r="W831" s="17">
        <v>5.5E7</v>
      </c>
      <c r="X831" s="17">
        <v>2000.0</v>
      </c>
      <c r="Y831" s="17">
        <v>713.0</v>
      </c>
      <c r="Z831" s="17">
        <v>7.0</v>
      </c>
      <c r="AA831" s="17">
        <v>1.85</v>
      </c>
      <c r="AB831" s="17">
        <v>0.0</v>
      </c>
    </row>
    <row r="832" ht="15.75" customHeight="1">
      <c r="A832" s="17" t="s">
        <v>53</v>
      </c>
      <c r="B832" s="17" t="s">
        <v>4587</v>
      </c>
      <c r="C832" s="17">
        <v>92.0</v>
      </c>
      <c r="D832" s="17">
        <v>84.0</v>
      </c>
      <c r="E832" s="17">
        <v>12.0</v>
      </c>
      <c r="F832" s="17">
        <v>752.0</v>
      </c>
      <c r="G832" s="17" t="s">
        <v>1999</v>
      </c>
      <c r="H832" s="17">
        <v>23000.0</v>
      </c>
      <c r="I832" s="17">
        <v>1.416E8</v>
      </c>
      <c r="J832" s="17" t="s">
        <v>4588</v>
      </c>
      <c r="K832" s="17" t="s">
        <v>72</v>
      </c>
      <c r="L832" s="17" t="s">
        <v>4589</v>
      </c>
      <c r="M832" s="17">
        <v>119675.0</v>
      </c>
      <c r="N832" s="17">
        <v>26754.0</v>
      </c>
      <c r="O832" s="17" t="s">
        <v>4590</v>
      </c>
      <c r="P832" s="17">
        <v>1.0</v>
      </c>
      <c r="Q832" s="17" t="s">
        <v>4591</v>
      </c>
      <c r="R832" s="18" t="s">
        <v>4592</v>
      </c>
      <c r="S832" s="17">
        <v>216.0</v>
      </c>
      <c r="T832" s="17" t="s">
        <v>50</v>
      </c>
      <c r="U832" s="17" t="s">
        <v>51</v>
      </c>
      <c r="V832" s="17" t="s">
        <v>290</v>
      </c>
      <c r="W832" s="17">
        <v>5.5E7</v>
      </c>
      <c r="X832" s="17">
        <v>1995.0</v>
      </c>
      <c r="Y832" s="17">
        <v>2000.0</v>
      </c>
      <c r="Z832" s="17">
        <v>6.6</v>
      </c>
      <c r="AA832" s="17">
        <v>1.78</v>
      </c>
      <c r="AB832" s="17">
        <v>0.0</v>
      </c>
    </row>
    <row r="833" ht="15.75" customHeight="1">
      <c r="A833" s="17" t="s">
        <v>53</v>
      </c>
      <c r="B833" s="17" t="s">
        <v>1071</v>
      </c>
      <c r="C833" s="17">
        <v>169.0</v>
      </c>
      <c r="D833" s="17">
        <v>188.0</v>
      </c>
      <c r="E833" s="17">
        <v>503.0</v>
      </c>
      <c r="F833" s="17">
        <v>467.0</v>
      </c>
      <c r="G833" s="17" t="s">
        <v>4593</v>
      </c>
      <c r="H833" s="17">
        <v>10000.0</v>
      </c>
      <c r="I833" s="17">
        <v>1.34218018E8</v>
      </c>
      <c r="J833" s="17" t="s">
        <v>4594</v>
      </c>
      <c r="K833" s="17" t="s">
        <v>132</v>
      </c>
      <c r="L833" s="17" t="s">
        <v>4595</v>
      </c>
      <c r="M833" s="17">
        <v>126357.0</v>
      </c>
      <c r="N833" s="17">
        <v>12940.0</v>
      </c>
      <c r="O833" s="17" t="s">
        <v>4195</v>
      </c>
      <c r="P833" s="17">
        <v>0.0</v>
      </c>
      <c r="Q833" s="17" t="s">
        <v>4596</v>
      </c>
      <c r="R833" s="18" t="s">
        <v>4597</v>
      </c>
      <c r="S833" s="17">
        <v>497.0</v>
      </c>
      <c r="T833" s="17" t="s">
        <v>50</v>
      </c>
      <c r="U833" s="17" t="s">
        <v>51</v>
      </c>
      <c r="V833" s="17" t="s">
        <v>108</v>
      </c>
      <c r="W833" s="17">
        <v>5.5E7</v>
      </c>
      <c r="X833" s="17">
        <v>1978.0</v>
      </c>
      <c r="Y833" s="17">
        <v>593.0</v>
      </c>
      <c r="Z833" s="17">
        <v>7.3</v>
      </c>
      <c r="AA833" s="17">
        <v>2.35</v>
      </c>
      <c r="AB833" s="17">
        <v>0.0</v>
      </c>
    </row>
    <row r="834" ht="15.75" customHeight="1">
      <c r="A834" s="17" t="s">
        <v>53</v>
      </c>
      <c r="B834" s="17" t="s">
        <v>527</v>
      </c>
      <c r="C834" s="17">
        <v>57.0</v>
      </c>
      <c r="D834" s="17">
        <v>95.0</v>
      </c>
      <c r="E834" s="17">
        <v>293.0</v>
      </c>
      <c r="F834" s="17">
        <v>744.0</v>
      </c>
      <c r="G834" s="17" t="s">
        <v>1454</v>
      </c>
      <c r="H834" s="17">
        <v>851.0</v>
      </c>
      <c r="I834" s="17">
        <v>1.28769345E8</v>
      </c>
      <c r="J834" s="17" t="s">
        <v>2482</v>
      </c>
      <c r="K834" s="17" t="s">
        <v>815</v>
      </c>
      <c r="L834" s="17" t="s">
        <v>4598</v>
      </c>
      <c r="M834" s="17">
        <v>86556.0</v>
      </c>
      <c r="N834" s="17">
        <v>3155.0</v>
      </c>
      <c r="O834" s="17" t="s">
        <v>2651</v>
      </c>
      <c r="P834" s="17">
        <v>1.0</v>
      </c>
      <c r="Q834" s="17" t="s">
        <v>4599</v>
      </c>
      <c r="R834" s="18" t="s">
        <v>4600</v>
      </c>
      <c r="S834" s="17">
        <v>99.0</v>
      </c>
      <c r="T834" s="17" t="s">
        <v>50</v>
      </c>
      <c r="U834" s="17" t="s">
        <v>51</v>
      </c>
      <c r="V834" s="17" t="s">
        <v>52</v>
      </c>
      <c r="W834" s="17">
        <v>5.4E7</v>
      </c>
      <c r="X834" s="17">
        <v>1996.0</v>
      </c>
      <c r="Y834" s="17">
        <v>773.0</v>
      </c>
      <c r="Z834" s="17">
        <v>5.6</v>
      </c>
      <c r="AA834" s="17">
        <v>1.85</v>
      </c>
      <c r="AB834" s="17">
        <v>960.0</v>
      </c>
    </row>
    <row r="835" ht="15.75" customHeight="1">
      <c r="A835" s="17" t="s">
        <v>53</v>
      </c>
      <c r="B835" s="17" t="s">
        <v>3149</v>
      </c>
      <c r="C835" s="17">
        <v>171.0</v>
      </c>
      <c r="D835" s="17">
        <v>118.0</v>
      </c>
      <c r="E835" s="17">
        <v>72.0</v>
      </c>
      <c r="F835" s="17">
        <v>681.0</v>
      </c>
      <c r="G835" s="17" t="s">
        <v>2536</v>
      </c>
      <c r="H835" s="17">
        <v>10000.0</v>
      </c>
      <c r="I835" s="17">
        <v>1.77575142E8</v>
      </c>
      <c r="J835" s="17" t="s">
        <v>1694</v>
      </c>
      <c r="K835" s="17" t="s">
        <v>179</v>
      </c>
      <c r="L835" s="17" t="s">
        <v>4601</v>
      </c>
      <c r="M835" s="17">
        <v>244840.0</v>
      </c>
      <c r="N835" s="17">
        <v>13426.0</v>
      </c>
      <c r="O835" s="17" t="s">
        <v>2204</v>
      </c>
      <c r="P835" s="17">
        <v>1.0</v>
      </c>
      <c r="Q835" s="17" t="s">
        <v>4602</v>
      </c>
      <c r="R835" s="18" t="s">
        <v>4603</v>
      </c>
      <c r="S835" s="17">
        <v>372.0</v>
      </c>
      <c r="T835" s="17" t="s">
        <v>50</v>
      </c>
      <c r="U835" s="17" t="s">
        <v>51</v>
      </c>
      <c r="V835" s="17" t="s">
        <v>52</v>
      </c>
      <c r="W835" s="17">
        <v>7.0E7</v>
      </c>
      <c r="X835" s="17">
        <v>2005.0</v>
      </c>
      <c r="Y835" s="17">
        <v>975.0</v>
      </c>
      <c r="Z835" s="17">
        <v>6.6</v>
      </c>
      <c r="AA835" s="17">
        <v>2.35</v>
      </c>
      <c r="AB835" s="17">
        <v>0.0</v>
      </c>
    </row>
    <row r="836" ht="15.75" customHeight="1">
      <c r="A836" s="17" t="s">
        <v>53</v>
      </c>
      <c r="B836" s="17" t="s">
        <v>4604</v>
      </c>
      <c r="C836" s="17">
        <v>53.0</v>
      </c>
      <c r="D836" s="17">
        <v>92.0</v>
      </c>
      <c r="E836" s="17">
        <v>39.0</v>
      </c>
      <c r="F836" s="17">
        <v>458.0</v>
      </c>
      <c r="G836" s="17" t="s">
        <v>629</v>
      </c>
      <c r="H836" s="17">
        <v>3000.0</v>
      </c>
      <c r="I836" s="17">
        <v>1.05263257E8</v>
      </c>
      <c r="J836" s="17" t="s">
        <v>4605</v>
      </c>
      <c r="K836" s="17" t="s">
        <v>513</v>
      </c>
      <c r="L836" s="17" t="s">
        <v>4606</v>
      </c>
      <c r="M836" s="17">
        <v>56168.0</v>
      </c>
      <c r="N836" s="17">
        <v>4518.0</v>
      </c>
      <c r="O836" s="17" t="s">
        <v>4607</v>
      </c>
      <c r="P836" s="17">
        <v>0.0</v>
      </c>
      <c r="Q836" s="17" t="s">
        <v>4608</v>
      </c>
      <c r="R836" s="18" t="s">
        <v>4609</v>
      </c>
      <c r="S836" s="17">
        <v>103.0</v>
      </c>
      <c r="T836" s="17" t="s">
        <v>50</v>
      </c>
      <c r="U836" s="17" t="s">
        <v>51</v>
      </c>
      <c r="V836" s="17" t="s">
        <v>108</v>
      </c>
      <c r="W836" s="17">
        <v>5.5E7</v>
      </c>
      <c r="X836" s="17">
        <v>1997.0</v>
      </c>
      <c r="Y836" s="17">
        <v>562.0</v>
      </c>
      <c r="Z836" s="17">
        <v>5.4</v>
      </c>
      <c r="AA836" s="17">
        <v>1.85</v>
      </c>
      <c r="AB836" s="17">
        <v>5000.0</v>
      </c>
    </row>
    <row r="837" ht="15.75" customHeight="1">
      <c r="A837" s="17" t="s">
        <v>53</v>
      </c>
      <c r="B837" s="17" t="s">
        <v>4610</v>
      </c>
      <c r="C837" s="17">
        <v>153.0</v>
      </c>
      <c r="D837" s="17">
        <v>74.0</v>
      </c>
      <c r="E837" s="17">
        <v>58.0</v>
      </c>
      <c r="F837" s="17">
        <v>729.0</v>
      </c>
      <c r="G837" s="17" t="s">
        <v>4611</v>
      </c>
      <c r="H837" s="17">
        <v>3000.0</v>
      </c>
      <c r="I837" s="17">
        <v>1.04354205E8</v>
      </c>
      <c r="J837" s="17" t="s">
        <v>1694</v>
      </c>
      <c r="K837" s="17" t="s">
        <v>4612</v>
      </c>
      <c r="L837" s="17" t="s">
        <v>4613</v>
      </c>
      <c r="M837" s="17">
        <v>162331.0</v>
      </c>
      <c r="N837" s="17">
        <v>5713.0</v>
      </c>
      <c r="O837" s="17" t="s">
        <v>428</v>
      </c>
      <c r="P837" s="17">
        <v>3.0</v>
      </c>
      <c r="Q837" s="17" t="s">
        <v>4614</v>
      </c>
      <c r="R837" s="18" t="s">
        <v>4615</v>
      </c>
      <c r="S837" s="17">
        <v>332.0</v>
      </c>
      <c r="T837" s="17" t="s">
        <v>50</v>
      </c>
      <c r="U837" s="17" t="s">
        <v>51</v>
      </c>
      <c r="V837" s="17" t="s">
        <v>598</v>
      </c>
      <c r="W837" s="17">
        <v>5.5E7</v>
      </c>
      <c r="X837" s="17">
        <v>2003.0</v>
      </c>
      <c r="Y837" s="17">
        <v>864.0</v>
      </c>
      <c r="Z837" s="17">
        <v>6.3</v>
      </c>
      <c r="AA837" s="17">
        <v>2.35</v>
      </c>
      <c r="AB837" s="17">
        <v>0.0</v>
      </c>
    </row>
    <row r="838" ht="15.75" customHeight="1">
      <c r="A838" s="17" t="s">
        <v>53</v>
      </c>
      <c r="B838" s="17" t="s">
        <v>1168</v>
      </c>
      <c r="C838" s="17">
        <v>491.0</v>
      </c>
      <c r="D838" s="17">
        <v>134.0</v>
      </c>
      <c r="E838" s="17">
        <v>521.0</v>
      </c>
      <c r="F838" s="17">
        <v>186.0</v>
      </c>
      <c r="G838" s="17" t="s">
        <v>4616</v>
      </c>
      <c r="H838" s="17">
        <v>15000.0</v>
      </c>
      <c r="I838" s="17">
        <v>1.07100855E8</v>
      </c>
      <c r="J838" s="17" t="s">
        <v>3594</v>
      </c>
      <c r="K838" s="17" t="s">
        <v>335</v>
      </c>
      <c r="L838" s="17" t="s">
        <v>4617</v>
      </c>
      <c r="M838" s="17">
        <v>323353.0</v>
      </c>
      <c r="N838" s="17">
        <v>16281.0</v>
      </c>
      <c r="O838" s="17" t="s">
        <v>4618</v>
      </c>
      <c r="P838" s="17">
        <v>0.0</v>
      </c>
      <c r="Q838" s="17" t="s">
        <v>4619</v>
      </c>
      <c r="R838" s="18" t="s">
        <v>4620</v>
      </c>
      <c r="S838" s="17">
        <v>527.0</v>
      </c>
      <c r="T838" s="17" t="s">
        <v>50</v>
      </c>
      <c r="U838" s="17" t="s">
        <v>51</v>
      </c>
      <c r="V838" s="17" t="s">
        <v>52</v>
      </c>
      <c r="W838" s="17">
        <v>5.5E7</v>
      </c>
      <c r="X838" s="17">
        <v>2013.0</v>
      </c>
      <c r="Y838" s="17">
        <v>535.0</v>
      </c>
      <c r="Z838" s="17">
        <v>7.9</v>
      </c>
      <c r="AA838" s="17">
        <v>2.35</v>
      </c>
      <c r="AB838" s="17">
        <v>65000.0</v>
      </c>
    </row>
    <row r="839" ht="15.75" customHeight="1">
      <c r="A839" s="17" t="s">
        <v>53</v>
      </c>
      <c r="B839" s="17" t="s">
        <v>822</v>
      </c>
      <c r="C839" s="17">
        <v>247.0</v>
      </c>
      <c r="D839" s="17">
        <v>101.0</v>
      </c>
      <c r="E839" s="17">
        <v>189.0</v>
      </c>
      <c r="F839" s="17">
        <v>7000.0</v>
      </c>
      <c r="G839" s="17" t="s">
        <v>93</v>
      </c>
      <c r="H839" s="17">
        <v>15000.0</v>
      </c>
      <c r="I839" s="17">
        <v>9.8711404E7</v>
      </c>
      <c r="J839" s="17" t="s">
        <v>4247</v>
      </c>
      <c r="K839" s="17" t="s">
        <v>303</v>
      </c>
      <c r="L839" s="17" t="s">
        <v>4621</v>
      </c>
      <c r="M839" s="17">
        <v>127571.0</v>
      </c>
      <c r="N839" s="17">
        <v>39822.0</v>
      </c>
      <c r="O839" s="17" t="s">
        <v>531</v>
      </c>
      <c r="P839" s="17">
        <v>2.0</v>
      </c>
      <c r="Q839" s="17" t="s">
        <v>4622</v>
      </c>
      <c r="R839" s="18" t="s">
        <v>4623</v>
      </c>
      <c r="S839" s="17">
        <v>207.0</v>
      </c>
      <c r="T839" s="17" t="s">
        <v>50</v>
      </c>
      <c r="U839" s="17" t="s">
        <v>51</v>
      </c>
      <c r="V839" s="17" t="s">
        <v>52</v>
      </c>
      <c r="W839" s="17">
        <v>5.5E7</v>
      </c>
      <c r="X839" s="17">
        <v>2010.0</v>
      </c>
      <c r="Y839" s="17">
        <v>11000.0</v>
      </c>
      <c r="Z839" s="17">
        <v>6.3</v>
      </c>
      <c r="AA839" s="17">
        <v>2.35</v>
      </c>
      <c r="AB839" s="17">
        <v>0.0</v>
      </c>
    </row>
    <row r="840" ht="15.75" customHeight="1">
      <c r="A840" s="17" t="s">
        <v>53</v>
      </c>
      <c r="B840" s="17" t="s">
        <v>1886</v>
      </c>
      <c r="C840" s="17">
        <v>26.0</v>
      </c>
      <c r="D840" s="17">
        <v>100.0</v>
      </c>
      <c r="E840" s="17">
        <v>52.0</v>
      </c>
      <c r="F840" s="17">
        <v>394.0</v>
      </c>
      <c r="G840" s="17" t="s">
        <v>4624</v>
      </c>
      <c r="H840" s="17">
        <v>795.0</v>
      </c>
      <c r="I840" s="17">
        <v>1.00328194E8</v>
      </c>
      <c r="J840" s="17" t="s">
        <v>528</v>
      </c>
      <c r="K840" s="17" t="s">
        <v>735</v>
      </c>
      <c r="L840" s="17" t="s">
        <v>4625</v>
      </c>
      <c r="M840" s="17">
        <v>85903.0</v>
      </c>
      <c r="N840" s="17">
        <v>2638.0</v>
      </c>
      <c r="O840" s="17" t="s">
        <v>4296</v>
      </c>
      <c r="P840" s="17">
        <v>0.0</v>
      </c>
      <c r="Q840" s="17" t="s">
        <v>4626</v>
      </c>
      <c r="R840" s="18" t="s">
        <v>4627</v>
      </c>
      <c r="S840" s="17">
        <v>92.0</v>
      </c>
      <c r="T840" s="17" t="s">
        <v>50</v>
      </c>
      <c r="U840" s="17" t="s">
        <v>51</v>
      </c>
      <c r="V840" s="17" t="s">
        <v>108</v>
      </c>
      <c r="W840" s="17">
        <v>5.0E7</v>
      </c>
      <c r="X840" s="17">
        <v>1995.0</v>
      </c>
      <c r="Y840" s="17">
        <v>419.0</v>
      </c>
      <c r="Z840" s="17">
        <v>6.0</v>
      </c>
      <c r="AA840" s="17">
        <v>1.85</v>
      </c>
      <c r="AB840" s="17">
        <v>0.0</v>
      </c>
    </row>
    <row r="841" ht="15.75" customHeight="1">
      <c r="A841" s="17" t="s">
        <v>53</v>
      </c>
      <c r="B841" s="17" t="s">
        <v>3111</v>
      </c>
      <c r="C841" s="17">
        <v>292.0</v>
      </c>
      <c r="D841" s="17">
        <v>132.0</v>
      </c>
      <c r="E841" s="17">
        <v>845.0</v>
      </c>
      <c r="F841" s="17">
        <v>683.0</v>
      </c>
      <c r="G841" s="17" t="s">
        <v>502</v>
      </c>
      <c r="H841" s="17">
        <v>18000.0</v>
      </c>
      <c r="I841" s="17">
        <v>1.01530738E8</v>
      </c>
      <c r="J841" s="17" t="s">
        <v>347</v>
      </c>
      <c r="K841" s="17" t="s">
        <v>1740</v>
      </c>
      <c r="L841" s="17" t="s">
        <v>4628</v>
      </c>
      <c r="M841" s="17">
        <v>229574.0</v>
      </c>
      <c r="N841" s="17">
        <v>37605.0</v>
      </c>
      <c r="O841" s="17" t="s">
        <v>4629</v>
      </c>
      <c r="P841" s="17">
        <v>0.0</v>
      </c>
      <c r="Q841" s="17" t="s">
        <v>4630</v>
      </c>
      <c r="R841" s="18" t="s">
        <v>4631</v>
      </c>
      <c r="S841" s="17">
        <v>436.0</v>
      </c>
      <c r="T841" s="17" t="s">
        <v>50</v>
      </c>
      <c r="U841" s="17" t="s">
        <v>51</v>
      </c>
      <c r="V841" s="17" t="s">
        <v>598</v>
      </c>
      <c r="W841" s="17">
        <v>5.5E7</v>
      </c>
      <c r="X841" s="17">
        <v>2014.0</v>
      </c>
      <c r="Y841" s="17">
        <v>17000.0</v>
      </c>
      <c r="Z841" s="17">
        <v>7.2</v>
      </c>
      <c r="AA841" s="17">
        <v>2.35</v>
      </c>
      <c r="AB841" s="17">
        <v>56000.0</v>
      </c>
    </row>
    <row r="842" ht="15.75" customHeight="1">
      <c r="A842" s="17" t="s">
        <v>53</v>
      </c>
      <c r="B842" s="17" t="s">
        <v>4632</v>
      </c>
      <c r="C842" s="17">
        <v>114.0</v>
      </c>
      <c r="D842" s="17">
        <v>105.0</v>
      </c>
      <c r="E842" s="17">
        <v>61.0</v>
      </c>
      <c r="F842" s="17">
        <v>708.0</v>
      </c>
      <c r="G842" s="17" t="s">
        <v>1559</v>
      </c>
      <c r="H842" s="17">
        <v>5000.0</v>
      </c>
      <c r="I842" s="17">
        <v>9.3815117E7</v>
      </c>
      <c r="J842" s="17" t="s">
        <v>1428</v>
      </c>
      <c r="K842" s="17" t="s">
        <v>2411</v>
      </c>
      <c r="L842" s="17" t="s">
        <v>4633</v>
      </c>
      <c r="M842" s="17">
        <v>68417.0</v>
      </c>
      <c r="N842" s="17">
        <v>7184.0</v>
      </c>
      <c r="O842" s="17" t="s">
        <v>4634</v>
      </c>
      <c r="P842" s="17">
        <v>2.0</v>
      </c>
      <c r="Q842" s="17" t="s">
        <v>4635</v>
      </c>
      <c r="R842" s="18" t="s">
        <v>4636</v>
      </c>
      <c r="S842" s="17">
        <v>242.0</v>
      </c>
      <c r="T842" s="17" t="s">
        <v>50</v>
      </c>
      <c r="U842" s="17" t="s">
        <v>51</v>
      </c>
      <c r="V842" s="17" t="s">
        <v>52</v>
      </c>
      <c r="W842" s="17">
        <v>5.5E7</v>
      </c>
      <c r="X842" s="17">
        <v>2002.0</v>
      </c>
      <c r="Y842" s="17">
        <v>827.0</v>
      </c>
      <c r="Z842" s="17">
        <v>5.1</v>
      </c>
      <c r="AA842" s="17">
        <v>2.35</v>
      </c>
      <c r="AB842" s="17">
        <v>0.0</v>
      </c>
    </row>
    <row r="843" ht="15.75" customHeight="1">
      <c r="A843" s="17" t="s">
        <v>53</v>
      </c>
      <c r="B843" s="17" t="s">
        <v>1752</v>
      </c>
      <c r="C843" s="17">
        <v>82.0</v>
      </c>
      <c r="D843" s="17">
        <v>123.0</v>
      </c>
      <c r="E843" s="17">
        <v>12000.0</v>
      </c>
      <c r="F843" s="17">
        <v>665.0</v>
      </c>
      <c r="G843" s="17" t="s">
        <v>2837</v>
      </c>
      <c r="H843" s="17">
        <v>18000.0</v>
      </c>
      <c r="I843" s="17">
        <v>9.14E7</v>
      </c>
      <c r="J843" s="17" t="s">
        <v>1923</v>
      </c>
      <c r="K843" s="17" t="s">
        <v>1740</v>
      </c>
      <c r="L843" s="17" t="s">
        <v>4637</v>
      </c>
      <c r="M843" s="17">
        <v>81026.0</v>
      </c>
      <c r="N843" s="17">
        <v>30132.0</v>
      </c>
      <c r="O843" s="17" t="s">
        <v>4638</v>
      </c>
      <c r="P843" s="17">
        <v>0.0</v>
      </c>
      <c r="Q843" s="17" t="s">
        <v>4639</v>
      </c>
      <c r="R843" s="18" t="s">
        <v>4640</v>
      </c>
      <c r="S843" s="17">
        <v>194.0</v>
      </c>
      <c r="T843" s="17" t="s">
        <v>50</v>
      </c>
      <c r="U843" s="17" t="s">
        <v>51</v>
      </c>
      <c r="V843" s="17" t="s">
        <v>598</v>
      </c>
      <c r="W843" s="17">
        <v>5.3E7</v>
      </c>
      <c r="X843" s="17">
        <v>1995.0</v>
      </c>
      <c r="Y843" s="17">
        <v>10000.0</v>
      </c>
      <c r="Z843" s="17">
        <v>7.3</v>
      </c>
      <c r="AA843" s="17">
        <v>2.35</v>
      </c>
      <c r="AB843" s="17">
        <v>0.0</v>
      </c>
    </row>
    <row r="844" ht="15.75" customHeight="1">
      <c r="A844" s="17" t="s">
        <v>53</v>
      </c>
      <c r="B844" s="17" t="s">
        <v>4641</v>
      </c>
      <c r="C844" s="17">
        <v>201.0</v>
      </c>
      <c r="D844" s="17">
        <v>117.0</v>
      </c>
      <c r="E844" s="17">
        <v>125.0</v>
      </c>
      <c r="F844" s="17">
        <v>168.0</v>
      </c>
      <c r="G844" s="17" t="s">
        <v>4642</v>
      </c>
      <c r="H844" s="17">
        <v>10000.0</v>
      </c>
      <c r="I844" s="17">
        <v>1.62586036E8</v>
      </c>
      <c r="J844" s="17" t="s">
        <v>1557</v>
      </c>
      <c r="K844" s="17" t="s">
        <v>179</v>
      </c>
      <c r="L844" s="17" t="s">
        <v>4643</v>
      </c>
      <c r="M844" s="17">
        <v>338383.0</v>
      </c>
      <c r="N844" s="17">
        <v>11036.0</v>
      </c>
      <c r="O844" s="17" t="s">
        <v>4644</v>
      </c>
      <c r="P844" s="17">
        <v>0.0</v>
      </c>
      <c r="Q844" s="17" t="s">
        <v>4645</v>
      </c>
      <c r="R844" s="18" t="s">
        <v>4646</v>
      </c>
      <c r="S844" s="17">
        <v>611.0</v>
      </c>
      <c r="T844" s="17" t="s">
        <v>50</v>
      </c>
      <c r="U844" s="17" t="s">
        <v>51</v>
      </c>
      <c r="V844" s="17" t="s">
        <v>52</v>
      </c>
      <c r="W844" s="17">
        <v>5.5E7</v>
      </c>
      <c r="X844" s="17">
        <v>2006.0</v>
      </c>
      <c r="Y844" s="17">
        <v>617.0</v>
      </c>
      <c r="Z844" s="17">
        <v>8.0</v>
      </c>
      <c r="AA844" s="17">
        <v>2.35</v>
      </c>
      <c r="AB844" s="17">
        <v>32000.0</v>
      </c>
    </row>
    <row r="845" ht="15.75" customHeight="1">
      <c r="A845" s="17" t="s">
        <v>53</v>
      </c>
      <c r="B845" s="17" t="s">
        <v>1270</v>
      </c>
      <c r="C845" s="17">
        <v>231.0</v>
      </c>
      <c r="D845" s="17">
        <v>98.0</v>
      </c>
      <c r="E845" s="17">
        <v>124.0</v>
      </c>
      <c r="F845" s="17">
        <v>354.0</v>
      </c>
      <c r="G845" s="17" t="s">
        <v>4366</v>
      </c>
      <c r="H845" s="17">
        <v>931.0</v>
      </c>
      <c r="I845" s="17">
        <v>8.9706988E7</v>
      </c>
      <c r="J845" s="17" t="s">
        <v>1937</v>
      </c>
      <c r="K845" s="17" t="s">
        <v>4647</v>
      </c>
      <c r="L845" s="17" t="s">
        <v>4648</v>
      </c>
      <c r="M845" s="17">
        <v>126746.0</v>
      </c>
      <c r="N845" s="17">
        <v>2287.0</v>
      </c>
      <c r="O845" s="17" t="s">
        <v>4649</v>
      </c>
      <c r="P845" s="17">
        <v>1.0</v>
      </c>
      <c r="Q845" s="17" t="s">
        <v>4650</v>
      </c>
      <c r="R845" s="18" t="s">
        <v>4651</v>
      </c>
      <c r="S845" s="17">
        <v>600.0</v>
      </c>
      <c r="T845" s="17" t="s">
        <v>50</v>
      </c>
      <c r="U845" s="17" t="s">
        <v>51</v>
      </c>
      <c r="V845" s="17" t="s">
        <v>52</v>
      </c>
      <c r="W845" s="17">
        <v>5.5E7</v>
      </c>
      <c r="X845" s="17">
        <v>2005.0</v>
      </c>
      <c r="Y845" s="17">
        <v>507.0</v>
      </c>
      <c r="Z845" s="17">
        <v>6.2</v>
      </c>
      <c r="AA845" s="17">
        <v>2.35</v>
      </c>
      <c r="AB845" s="17">
        <v>0.0</v>
      </c>
    </row>
    <row r="846" ht="15.75" customHeight="1">
      <c r="A846" s="17" t="s">
        <v>53</v>
      </c>
      <c r="B846" s="17" t="s">
        <v>3135</v>
      </c>
      <c r="C846" s="17">
        <v>55.0</v>
      </c>
      <c r="D846" s="17">
        <v>128.0</v>
      </c>
      <c r="E846" s="17">
        <v>272.0</v>
      </c>
      <c r="F846" s="17">
        <v>383.0</v>
      </c>
      <c r="G846" s="17" t="s">
        <v>4652</v>
      </c>
      <c r="H846" s="17">
        <v>2000.0</v>
      </c>
      <c r="I846" s="17">
        <v>8.3E7</v>
      </c>
      <c r="J846" s="17" t="s">
        <v>4088</v>
      </c>
      <c r="K846" s="17" t="s">
        <v>1388</v>
      </c>
      <c r="L846" s="17" t="s">
        <v>4653</v>
      </c>
      <c r="M846" s="17">
        <v>36587.0</v>
      </c>
      <c r="N846" s="17">
        <v>3888.0</v>
      </c>
      <c r="O846" s="17" t="s">
        <v>1774</v>
      </c>
      <c r="P846" s="17">
        <v>0.0</v>
      </c>
      <c r="Q846" s="17" t="s">
        <v>4654</v>
      </c>
      <c r="R846" s="18" t="s">
        <v>4655</v>
      </c>
      <c r="S846" s="17">
        <v>95.0</v>
      </c>
      <c r="T846" s="17" t="s">
        <v>50</v>
      </c>
      <c r="U846" s="17" t="s">
        <v>51</v>
      </c>
      <c r="V846" s="17" t="s">
        <v>598</v>
      </c>
      <c r="W846" s="17">
        <v>5.5E7</v>
      </c>
      <c r="X846" s="17">
        <v>1994.0</v>
      </c>
      <c r="Y846" s="17">
        <v>812.0</v>
      </c>
      <c r="Z846" s="17">
        <v>6.0</v>
      </c>
      <c r="AA846" s="17">
        <v>2.35</v>
      </c>
      <c r="AB846" s="17">
        <v>0.0</v>
      </c>
    </row>
    <row r="847" ht="15.75" customHeight="1">
      <c r="A847" s="17" t="s">
        <v>53</v>
      </c>
      <c r="B847" s="17" t="s">
        <v>1886</v>
      </c>
      <c r="C847" s="17">
        <v>110.0</v>
      </c>
      <c r="D847" s="17">
        <v>114.0</v>
      </c>
      <c r="E847" s="17">
        <v>52.0</v>
      </c>
      <c r="F847" s="17">
        <v>539.0</v>
      </c>
      <c r="G847" s="17" t="s">
        <v>727</v>
      </c>
      <c r="H847" s="17">
        <v>12000.0</v>
      </c>
      <c r="I847" s="17">
        <v>7.8745923E7</v>
      </c>
      <c r="J847" s="17" t="s">
        <v>700</v>
      </c>
      <c r="K847" s="17" t="s">
        <v>718</v>
      </c>
      <c r="L847" s="17" t="s">
        <v>4656</v>
      </c>
      <c r="M847" s="17">
        <v>94407.0</v>
      </c>
      <c r="N847" s="17">
        <v>13905.0</v>
      </c>
      <c r="O847" s="17" t="s">
        <v>4174</v>
      </c>
      <c r="P847" s="17">
        <v>1.0</v>
      </c>
      <c r="Q847" s="17" t="s">
        <v>4657</v>
      </c>
      <c r="R847" s="18" t="s">
        <v>4658</v>
      </c>
      <c r="S847" s="17">
        <v>322.0</v>
      </c>
      <c r="T847" s="17" t="s">
        <v>50</v>
      </c>
      <c r="U847" s="17" t="s">
        <v>780</v>
      </c>
      <c r="V847" s="17" t="s">
        <v>52</v>
      </c>
      <c r="W847" s="17">
        <v>5.5E7</v>
      </c>
      <c r="X847" s="17">
        <v>1998.0</v>
      </c>
      <c r="Y847" s="17">
        <v>702.0</v>
      </c>
      <c r="Z847" s="17">
        <v>6.7</v>
      </c>
      <c r="AA847" s="17">
        <v>2.35</v>
      </c>
      <c r="AB847" s="17">
        <v>0.0</v>
      </c>
    </row>
    <row r="848" ht="15.75" customHeight="1">
      <c r="A848" s="17" t="s">
        <v>760</v>
      </c>
      <c r="B848" s="17" t="s">
        <v>1777</v>
      </c>
      <c r="C848" s="17">
        <v>354.0</v>
      </c>
      <c r="D848" s="17">
        <v>111.0</v>
      </c>
      <c r="E848" s="17">
        <v>16000.0</v>
      </c>
      <c r="F848" s="17">
        <v>640.0</v>
      </c>
      <c r="G848" s="17" t="s">
        <v>647</v>
      </c>
      <c r="H848" s="17">
        <v>926.0</v>
      </c>
      <c r="I848" s="17">
        <v>7.0098138E7</v>
      </c>
      <c r="J848" s="17" t="s">
        <v>1338</v>
      </c>
      <c r="K848" s="17" t="s">
        <v>4659</v>
      </c>
      <c r="L848" s="17" t="s">
        <v>4660</v>
      </c>
      <c r="M848" s="17">
        <v>735784.0</v>
      </c>
      <c r="N848" s="17">
        <v>3983.0</v>
      </c>
      <c r="O848" s="17" t="s">
        <v>4661</v>
      </c>
      <c r="P848" s="17">
        <v>0.0</v>
      </c>
      <c r="Q848" s="17" t="s">
        <v>4662</v>
      </c>
      <c r="R848" s="18" t="s">
        <v>4663</v>
      </c>
      <c r="S848" s="17">
        <v>2105.0</v>
      </c>
      <c r="T848" s="17" t="s">
        <v>50</v>
      </c>
      <c r="U848" s="17" t="s">
        <v>51</v>
      </c>
      <c r="V848" s="17" t="s">
        <v>598</v>
      </c>
      <c r="W848" s="17">
        <v>3.0E7</v>
      </c>
      <c r="X848" s="17">
        <v>2003.0</v>
      </c>
      <c r="Y848" s="17">
        <v>890.0</v>
      </c>
      <c r="Z848" s="17">
        <v>8.1</v>
      </c>
      <c r="AA848" s="17">
        <v>2.35</v>
      </c>
      <c r="AB848" s="17">
        <v>13000.0</v>
      </c>
    </row>
    <row r="849" ht="15.75" customHeight="1">
      <c r="A849" s="17" t="s">
        <v>53</v>
      </c>
      <c r="B849" s="17" t="s">
        <v>1967</v>
      </c>
      <c r="C849" s="17">
        <v>140.0</v>
      </c>
      <c r="D849" s="17">
        <v>85.0</v>
      </c>
      <c r="E849" s="17">
        <v>0.0</v>
      </c>
      <c r="F849" s="17">
        <v>490.0</v>
      </c>
      <c r="G849" s="17" t="s">
        <v>4664</v>
      </c>
      <c r="H849" s="17">
        <v>21000.0</v>
      </c>
      <c r="I849" s="17">
        <v>6.636529E7</v>
      </c>
      <c r="J849" s="17" t="s">
        <v>1684</v>
      </c>
      <c r="K849" s="17" t="s">
        <v>110</v>
      </c>
      <c r="L849" s="17" t="s">
        <v>4665</v>
      </c>
      <c r="M849" s="17">
        <v>56874.0</v>
      </c>
      <c r="N849" s="17">
        <v>22458.0</v>
      </c>
      <c r="O849" s="17" t="s">
        <v>1904</v>
      </c>
      <c r="P849" s="17">
        <v>2.0</v>
      </c>
      <c r="Q849" s="17" t="s">
        <v>4666</v>
      </c>
      <c r="R849" s="18" t="s">
        <v>4667</v>
      </c>
      <c r="S849" s="17">
        <v>358.0</v>
      </c>
      <c r="T849" s="17" t="s">
        <v>50</v>
      </c>
      <c r="U849" s="17" t="s">
        <v>51</v>
      </c>
      <c r="V849" s="17" t="s">
        <v>52</v>
      </c>
      <c r="W849" s="17">
        <v>5.5E7</v>
      </c>
      <c r="X849" s="17">
        <v>1999.0</v>
      </c>
      <c r="Y849" s="17">
        <v>860.0</v>
      </c>
      <c r="Z849" s="17">
        <v>6.4</v>
      </c>
      <c r="AA849" s="17">
        <v>1.37</v>
      </c>
      <c r="AB849" s="17">
        <v>0.0</v>
      </c>
    </row>
    <row r="850" ht="15.75" customHeight="1">
      <c r="A850" s="17" t="s">
        <v>53</v>
      </c>
      <c r="B850" s="17" t="s">
        <v>41</v>
      </c>
      <c r="C850" s="17">
        <v>77.0</v>
      </c>
      <c r="D850" s="17">
        <v>44.0</v>
      </c>
      <c r="E850" s="17" t="s">
        <v>41</v>
      </c>
      <c r="F850" s="17">
        <v>72.0</v>
      </c>
      <c r="G850" s="17" t="s">
        <v>4668</v>
      </c>
      <c r="H850" s="17">
        <v>847.0</v>
      </c>
      <c r="I850" s="17" t="s">
        <v>41</v>
      </c>
      <c r="J850" s="17" t="s">
        <v>584</v>
      </c>
      <c r="K850" s="17" t="s">
        <v>4669</v>
      </c>
      <c r="L850" s="17" t="s">
        <v>4670</v>
      </c>
      <c r="M850" s="17">
        <v>63982.0</v>
      </c>
      <c r="N850" s="17">
        <v>1359.0</v>
      </c>
      <c r="O850" s="17" t="s">
        <v>4671</v>
      </c>
      <c r="P850" s="17">
        <v>4.0</v>
      </c>
      <c r="Q850" s="17" t="s">
        <v>4672</v>
      </c>
      <c r="R850" s="18" t="s">
        <v>4673</v>
      </c>
      <c r="S850" s="17">
        <v>181.0</v>
      </c>
      <c r="T850" s="17" t="s">
        <v>50</v>
      </c>
      <c r="U850" s="17" t="s">
        <v>51</v>
      </c>
      <c r="V850" s="17" t="s">
        <v>1139</v>
      </c>
      <c r="W850" s="17">
        <v>1400000.0</v>
      </c>
      <c r="X850" s="17" t="s">
        <v>41</v>
      </c>
      <c r="Y850" s="17">
        <v>440.0</v>
      </c>
      <c r="Z850" s="17">
        <v>8.4</v>
      </c>
      <c r="AA850" s="17">
        <v>1.33</v>
      </c>
      <c r="AB850" s="17">
        <v>0.0</v>
      </c>
    </row>
    <row r="851" ht="15.75" customHeight="1">
      <c r="A851" s="17" t="s">
        <v>760</v>
      </c>
      <c r="B851" s="17" t="s">
        <v>1777</v>
      </c>
      <c r="C851" s="17">
        <v>304.0</v>
      </c>
      <c r="D851" s="17">
        <v>137.0</v>
      </c>
      <c r="E851" s="17">
        <v>16000.0</v>
      </c>
      <c r="F851" s="17">
        <v>348.0</v>
      </c>
      <c r="G851" s="17" t="s">
        <v>4674</v>
      </c>
      <c r="H851" s="17">
        <v>890.0</v>
      </c>
      <c r="I851" s="17">
        <v>6.620792E7</v>
      </c>
      <c r="J851" s="17" t="s">
        <v>477</v>
      </c>
      <c r="K851" s="17" t="s">
        <v>647</v>
      </c>
      <c r="L851" s="17" t="s">
        <v>4675</v>
      </c>
      <c r="M851" s="17">
        <v>512749.0</v>
      </c>
      <c r="N851" s="17">
        <v>1959.0</v>
      </c>
      <c r="O851" s="17" t="s">
        <v>4571</v>
      </c>
      <c r="P851" s="17">
        <v>0.0</v>
      </c>
      <c r="Q851" s="17" t="s">
        <v>4676</v>
      </c>
      <c r="R851" s="18" t="s">
        <v>4677</v>
      </c>
      <c r="S851" s="17">
        <v>935.0</v>
      </c>
      <c r="T851" s="17" t="s">
        <v>50</v>
      </c>
      <c r="U851" s="17" t="s">
        <v>51</v>
      </c>
      <c r="V851" s="17" t="s">
        <v>598</v>
      </c>
      <c r="W851" s="17">
        <v>3.0E7</v>
      </c>
      <c r="X851" s="17">
        <v>2004.0</v>
      </c>
      <c r="Y851" s="17">
        <v>387.0</v>
      </c>
      <c r="Z851" s="17">
        <v>8.0</v>
      </c>
      <c r="AA851" s="17">
        <v>2.35</v>
      </c>
      <c r="AB851" s="17">
        <v>0.0</v>
      </c>
    </row>
    <row r="852" ht="15.75" customHeight="1">
      <c r="A852" s="17" t="s">
        <v>53</v>
      </c>
      <c r="B852" s="17" t="s">
        <v>2302</v>
      </c>
      <c r="C852" s="17">
        <v>45.0</v>
      </c>
      <c r="D852" s="17">
        <v>97.0</v>
      </c>
      <c r="E852" s="17">
        <v>96.0</v>
      </c>
      <c r="F852" s="17">
        <v>403.0</v>
      </c>
      <c r="G852" s="17" t="s">
        <v>4678</v>
      </c>
      <c r="H852" s="17">
        <v>13000.0</v>
      </c>
      <c r="I852" s="17">
        <v>6.3408614E7</v>
      </c>
      <c r="J852" s="17" t="s">
        <v>435</v>
      </c>
      <c r="K852" s="17" t="s">
        <v>1797</v>
      </c>
      <c r="L852" s="17" t="s">
        <v>4679</v>
      </c>
      <c r="M852" s="17">
        <v>75365.0</v>
      </c>
      <c r="N852" s="17">
        <v>14432.0</v>
      </c>
      <c r="O852" s="17" t="s">
        <v>4680</v>
      </c>
      <c r="P852" s="17">
        <v>1.0</v>
      </c>
      <c r="Q852" s="17" t="s">
        <v>4681</v>
      </c>
      <c r="R852" s="18" t="s">
        <v>4682</v>
      </c>
      <c r="S852" s="17">
        <v>149.0</v>
      </c>
      <c r="T852" s="17" t="s">
        <v>50</v>
      </c>
      <c r="U852" s="17" t="s">
        <v>51</v>
      </c>
      <c r="V852" s="17" t="s">
        <v>598</v>
      </c>
      <c r="W852" s="17">
        <v>5.5E7</v>
      </c>
      <c r="X852" s="17">
        <v>1989.0</v>
      </c>
      <c r="Y852" s="17">
        <v>549.0</v>
      </c>
      <c r="Z852" s="17">
        <v>6.3</v>
      </c>
      <c r="AA852" s="17">
        <v>2.35</v>
      </c>
      <c r="AB852" s="17">
        <v>0.0</v>
      </c>
    </row>
    <row r="853" ht="15.75" customHeight="1">
      <c r="A853" s="17" t="s">
        <v>53</v>
      </c>
      <c r="B853" s="17" t="s">
        <v>448</v>
      </c>
      <c r="C853" s="17">
        <v>49.0</v>
      </c>
      <c r="D853" s="17">
        <v>104.0</v>
      </c>
      <c r="E853" s="17">
        <v>0.0</v>
      </c>
      <c r="F853" s="17">
        <v>812.0</v>
      </c>
      <c r="G853" s="17" t="s">
        <v>2390</v>
      </c>
      <c r="H853" s="17">
        <v>13000.0</v>
      </c>
      <c r="I853" s="17">
        <v>5.842265E7</v>
      </c>
      <c r="J853" s="17" t="s">
        <v>895</v>
      </c>
      <c r="K853" s="17" t="s">
        <v>990</v>
      </c>
      <c r="L853" s="17" t="s">
        <v>4683</v>
      </c>
      <c r="M853" s="17">
        <v>78974.0</v>
      </c>
      <c r="N853" s="17">
        <v>25599.0</v>
      </c>
      <c r="O853" s="17" t="s">
        <v>3879</v>
      </c>
      <c r="P853" s="17">
        <v>3.0</v>
      </c>
      <c r="Q853" s="17" t="s">
        <v>4684</v>
      </c>
      <c r="R853" s="18" t="s">
        <v>4685</v>
      </c>
      <c r="S853" s="17">
        <v>173.0</v>
      </c>
      <c r="T853" s="17" t="s">
        <v>50</v>
      </c>
      <c r="U853" s="17" t="s">
        <v>51</v>
      </c>
      <c r="V853" s="17" t="s">
        <v>52</v>
      </c>
      <c r="W853" s="17">
        <v>5.5E7</v>
      </c>
      <c r="X853" s="17">
        <v>1992.0</v>
      </c>
      <c r="Y853" s="17">
        <v>11000.0</v>
      </c>
      <c r="Z853" s="17">
        <v>6.4</v>
      </c>
      <c r="AA853" s="17">
        <v>1.85</v>
      </c>
      <c r="AB853" s="17">
        <v>8000.0</v>
      </c>
    </row>
    <row r="854" ht="15.75" customHeight="1">
      <c r="A854" s="17" t="s">
        <v>53</v>
      </c>
      <c r="B854" s="17" t="s">
        <v>4686</v>
      </c>
      <c r="C854" s="17">
        <v>146.0</v>
      </c>
      <c r="D854" s="17">
        <v>110.0</v>
      </c>
      <c r="E854" s="17">
        <v>9.0</v>
      </c>
      <c r="F854" s="17">
        <v>95.0</v>
      </c>
      <c r="G854" s="17" t="s">
        <v>4687</v>
      </c>
      <c r="H854" s="17">
        <v>485.0</v>
      </c>
      <c r="I854" s="17">
        <v>5.6932305E7</v>
      </c>
      <c r="J854" s="17" t="s">
        <v>4688</v>
      </c>
      <c r="K854" s="17" t="s">
        <v>4234</v>
      </c>
      <c r="L854" s="17" t="s">
        <v>4689</v>
      </c>
      <c r="M854" s="17">
        <v>96690.0</v>
      </c>
      <c r="N854" s="17">
        <v>939.0</v>
      </c>
      <c r="O854" s="17" t="s">
        <v>4690</v>
      </c>
      <c r="P854" s="17">
        <v>2.0</v>
      </c>
      <c r="Q854" s="17" t="s">
        <v>4691</v>
      </c>
      <c r="R854" s="18" t="s">
        <v>4692</v>
      </c>
      <c r="S854" s="17">
        <v>293.0</v>
      </c>
      <c r="T854" s="17" t="s">
        <v>50</v>
      </c>
      <c r="U854" s="17" t="s">
        <v>51</v>
      </c>
      <c r="V854" s="17" t="s">
        <v>52</v>
      </c>
      <c r="W854" s="17">
        <v>5.5E7</v>
      </c>
      <c r="X854" s="17">
        <v>2000.0</v>
      </c>
      <c r="Y854" s="17">
        <v>110.0</v>
      </c>
      <c r="Z854" s="17">
        <v>6.6</v>
      </c>
      <c r="AA854" s="17">
        <v>2.35</v>
      </c>
      <c r="AB854" s="17">
        <v>0.0</v>
      </c>
    </row>
    <row r="855" ht="15.75" customHeight="1">
      <c r="A855" s="17" t="s">
        <v>53</v>
      </c>
      <c r="B855" s="17" t="s">
        <v>4269</v>
      </c>
      <c r="C855" s="17">
        <v>60.0</v>
      </c>
      <c r="D855" s="17">
        <v>133.0</v>
      </c>
      <c r="E855" s="17">
        <v>53.0</v>
      </c>
      <c r="F855" s="17">
        <v>263.0</v>
      </c>
      <c r="G855" s="17" t="s">
        <v>1058</v>
      </c>
      <c r="H855" s="17">
        <v>1000.0</v>
      </c>
      <c r="I855" s="17">
        <v>6.875E7</v>
      </c>
      <c r="J855" s="17" t="s">
        <v>64</v>
      </c>
      <c r="K855" s="17" t="s">
        <v>443</v>
      </c>
      <c r="L855" s="17" t="s">
        <v>4693</v>
      </c>
      <c r="M855" s="17">
        <v>40858.0</v>
      </c>
      <c r="N855" s="17">
        <v>2916.0</v>
      </c>
      <c r="O855" s="17" t="s">
        <v>4694</v>
      </c>
      <c r="P855" s="17">
        <v>0.0</v>
      </c>
      <c r="Q855" s="17" t="s">
        <v>4695</v>
      </c>
      <c r="R855" s="18" t="s">
        <v>4696</v>
      </c>
      <c r="S855" s="17">
        <v>144.0</v>
      </c>
      <c r="T855" s="17" t="s">
        <v>50</v>
      </c>
      <c r="U855" s="17" t="s">
        <v>51</v>
      </c>
      <c r="V855" s="17" t="s">
        <v>598</v>
      </c>
      <c r="W855" s="17">
        <v>5.5E7</v>
      </c>
      <c r="X855" s="17">
        <v>1996.0</v>
      </c>
      <c r="Y855" s="17">
        <v>780.0</v>
      </c>
      <c r="Z855" s="17">
        <v>6.4</v>
      </c>
      <c r="AA855" s="17">
        <v>2.35</v>
      </c>
      <c r="AB855" s="17">
        <v>0.0</v>
      </c>
    </row>
    <row r="856" ht="15.75" customHeight="1">
      <c r="A856" s="17" t="s">
        <v>53</v>
      </c>
      <c r="B856" s="17" t="s">
        <v>2055</v>
      </c>
      <c r="C856" s="17">
        <v>189.0</v>
      </c>
      <c r="D856" s="17">
        <v>94.0</v>
      </c>
      <c r="E856" s="17">
        <v>70.0</v>
      </c>
      <c r="F856" s="17">
        <v>497.0</v>
      </c>
      <c r="G856" s="17" t="s">
        <v>4697</v>
      </c>
      <c r="H856" s="17">
        <v>1000.0</v>
      </c>
      <c r="I856" s="17">
        <v>6.8218041E7</v>
      </c>
      <c r="J856" s="17" t="s">
        <v>528</v>
      </c>
      <c r="K856" s="17" t="s">
        <v>4698</v>
      </c>
      <c r="L856" s="17" t="s">
        <v>4699</v>
      </c>
      <c r="M856" s="17">
        <v>67191.0</v>
      </c>
      <c r="N856" s="17">
        <v>2820.0</v>
      </c>
      <c r="O856" s="17" t="s">
        <v>3551</v>
      </c>
      <c r="P856" s="17">
        <v>1.0</v>
      </c>
      <c r="Q856" s="17" t="s">
        <v>4700</v>
      </c>
      <c r="R856" s="18" t="s">
        <v>4701</v>
      </c>
      <c r="S856" s="17">
        <v>108.0</v>
      </c>
      <c r="T856" s="17" t="s">
        <v>50</v>
      </c>
      <c r="U856" s="17" t="s">
        <v>51</v>
      </c>
      <c r="V856" s="17" t="s">
        <v>108</v>
      </c>
      <c r="W856" s="17">
        <v>5.5E7</v>
      </c>
      <c r="X856" s="17">
        <v>2011.0</v>
      </c>
      <c r="Y856" s="17">
        <v>549.0</v>
      </c>
      <c r="Z856" s="17">
        <v>6.0</v>
      </c>
      <c r="AA856" s="17">
        <v>1.85</v>
      </c>
      <c r="AB856" s="17">
        <v>14000.0</v>
      </c>
    </row>
    <row r="857" ht="15.75" customHeight="1">
      <c r="A857" s="17" t="s">
        <v>53</v>
      </c>
      <c r="B857" s="17" t="s">
        <v>959</v>
      </c>
      <c r="C857" s="17">
        <v>206.0</v>
      </c>
      <c r="D857" s="17">
        <v>104.0</v>
      </c>
      <c r="E857" s="17">
        <v>50.0</v>
      </c>
      <c r="F857" s="17">
        <v>947.0</v>
      </c>
      <c r="G857" s="17" t="s">
        <v>4702</v>
      </c>
      <c r="H857" s="17">
        <v>5000.0</v>
      </c>
      <c r="I857" s="17">
        <v>2.5040293E7</v>
      </c>
      <c r="J857" s="17" t="s">
        <v>56</v>
      </c>
      <c r="K857" s="17" t="s">
        <v>515</v>
      </c>
      <c r="L857" s="17" t="s">
        <v>4703</v>
      </c>
      <c r="M857" s="17">
        <v>88049.0</v>
      </c>
      <c r="N857" s="17">
        <v>7247.0</v>
      </c>
      <c r="O857" s="17" t="s">
        <v>2310</v>
      </c>
      <c r="P857" s="17">
        <v>0.0</v>
      </c>
      <c r="Q857" s="17" t="s">
        <v>4704</v>
      </c>
      <c r="R857" s="18" t="s">
        <v>4705</v>
      </c>
      <c r="S857" s="17">
        <v>279.0</v>
      </c>
      <c r="T857" s="17" t="s">
        <v>50</v>
      </c>
      <c r="U857" s="17" t="s">
        <v>51</v>
      </c>
      <c r="V857" s="17" t="s">
        <v>52</v>
      </c>
      <c r="W857" s="17">
        <v>5.5E7</v>
      </c>
      <c r="X857" s="17">
        <v>2008.0</v>
      </c>
      <c r="Y857" s="17">
        <v>962.0</v>
      </c>
      <c r="Z857" s="17">
        <v>6.6</v>
      </c>
      <c r="AA857" s="17">
        <v>2.35</v>
      </c>
      <c r="AB857" s="17">
        <v>0.0</v>
      </c>
    </row>
    <row r="858" ht="15.75" customHeight="1">
      <c r="A858" s="17" t="s">
        <v>53</v>
      </c>
      <c r="B858" s="17" t="s">
        <v>4706</v>
      </c>
      <c r="C858" s="17">
        <v>118.0</v>
      </c>
      <c r="D858" s="17">
        <v>91.0</v>
      </c>
      <c r="E858" s="17">
        <v>39.0</v>
      </c>
      <c r="F858" s="17">
        <v>562.0</v>
      </c>
      <c r="G858" s="17" t="s">
        <v>4707</v>
      </c>
      <c r="H858" s="17">
        <v>1000.0</v>
      </c>
      <c r="I858" s="17">
        <v>5.5747724E7</v>
      </c>
      <c r="J858" s="17" t="s">
        <v>484</v>
      </c>
      <c r="K858" s="17" t="s">
        <v>492</v>
      </c>
      <c r="L858" s="17" t="s">
        <v>4708</v>
      </c>
      <c r="M858" s="17">
        <v>18042.0</v>
      </c>
      <c r="N858" s="17">
        <v>3104.0</v>
      </c>
      <c r="O858" s="17" t="s">
        <v>942</v>
      </c>
      <c r="P858" s="17">
        <v>1.0</v>
      </c>
      <c r="Q858" s="17" t="s">
        <v>4709</v>
      </c>
      <c r="R858" s="18" t="s">
        <v>4710</v>
      </c>
      <c r="S858" s="17">
        <v>73.0</v>
      </c>
      <c r="T858" s="17" t="s">
        <v>50</v>
      </c>
      <c r="U858" s="17" t="s">
        <v>51</v>
      </c>
      <c r="V858" s="17" t="s">
        <v>108</v>
      </c>
      <c r="W858" s="17">
        <v>5.5E7</v>
      </c>
      <c r="X858" s="17">
        <v>2013.0</v>
      </c>
      <c r="Y858" s="17">
        <v>591.0</v>
      </c>
      <c r="Z858" s="17">
        <v>5.9</v>
      </c>
      <c r="AA858" s="17">
        <v>1.85</v>
      </c>
      <c r="AB858" s="17">
        <v>0.0</v>
      </c>
    </row>
    <row r="859" ht="15.75" customHeight="1">
      <c r="A859" s="17" t="s">
        <v>53</v>
      </c>
      <c r="B859" s="17" t="s">
        <v>698</v>
      </c>
      <c r="C859" s="17">
        <v>210.0</v>
      </c>
      <c r="D859" s="17">
        <v>145.0</v>
      </c>
      <c r="E859" s="17">
        <v>21000.0</v>
      </c>
      <c r="F859" s="17">
        <v>243.0</v>
      </c>
      <c r="G859" s="17" t="s">
        <v>4711</v>
      </c>
      <c r="H859" s="17">
        <v>534.0</v>
      </c>
      <c r="I859" s="17">
        <v>5.54736E7</v>
      </c>
      <c r="J859" s="17" t="s">
        <v>4190</v>
      </c>
      <c r="K859" s="17" t="s">
        <v>4712</v>
      </c>
      <c r="L859" s="17" t="s">
        <v>4713</v>
      </c>
      <c r="M859" s="17">
        <v>207686.0</v>
      </c>
      <c r="N859" s="17">
        <v>1543.0</v>
      </c>
      <c r="O859" s="17" t="s">
        <v>4714</v>
      </c>
      <c r="P859" s="17">
        <v>0.0</v>
      </c>
      <c r="Q859" s="17" t="s">
        <v>4715</v>
      </c>
      <c r="R859" s="18" t="s">
        <v>4716</v>
      </c>
      <c r="S859" s="17">
        <v>776.0</v>
      </c>
      <c r="T859" s="17" t="s">
        <v>50</v>
      </c>
      <c r="U859" s="17" t="s">
        <v>51</v>
      </c>
      <c r="V859" s="17" t="s">
        <v>598</v>
      </c>
      <c r="W859" s="17">
        <v>5.0E7</v>
      </c>
      <c r="X859" s="17">
        <v>1992.0</v>
      </c>
      <c r="Y859" s="17">
        <v>273.0</v>
      </c>
      <c r="Z859" s="17">
        <v>6.4</v>
      </c>
      <c r="AA859" s="17">
        <v>2.35</v>
      </c>
      <c r="AB859" s="17">
        <v>0.0</v>
      </c>
    </row>
    <row r="860" ht="15.75" customHeight="1">
      <c r="A860" s="17" t="s">
        <v>53</v>
      </c>
      <c r="B860" s="17" t="s">
        <v>4717</v>
      </c>
      <c r="C860" s="17">
        <v>76.0</v>
      </c>
      <c r="D860" s="17">
        <v>135.0</v>
      </c>
      <c r="E860" s="17">
        <v>317.0</v>
      </c>
      <c r="F860" s="17">
        <v>34.0</v>
      </c>
      <c r="G860" s="17" t="s">
        <v>4718</v>
      </c>
      <c r="H860" s="17">
        <v>57.0</v>
      </c>
      <c r="I860" s="17">
        <v>4.9994804E7</v>
      </c>
      <c r="J860" s="17" t="s">
        <v>4719</v>
      </c>
      <c r="K860" s="17" t="s">
        <v>4720</v>
      </c>
      <c r="L860" s="17" t="s">
        <v>4721</v>
      </c>
      <c r="M860" s="17">
        <v>29205.0</v>
      </c>
      <c r="N860" s="17">
        <v>164.0</v>
      </c>
      <c r="O860" s="17" t="s">
        <v>4722</v>
      </c>
      <c r="P860" s="17">
        <v>1.0</v>
      </c>
      <c r="Q860" s="17" t="s">
        <v>4723</v>
      </c>
      <c r="R860" s="18" t="s">
        <v>4724</v>
      </c>
      <c r="S860" s="17">
        <v>194.0</v>
      </c>
      <c r="T860" s="17" t="s">
        <v>50</v>
      </c>
      <c r="U860" s="17" t="s">
        <v>51</v>
      </c>
      <c r="V860" s="17" t="s">
        <v>108</v>
      </c>
      <c r="W860" s="17">
        <v>5.5E7</v>
      </c>
      <c r="X860" s="17">
        <v>1996.0</v>
      </c>
      <c r="Y860" s="17">
        <v>40.0</v>
      </c>
      <c r="Z860" s="17">
        <v>6.3</v>
      </c>
      <c r="AA860" s="17">
        <v>2.35</v>
      </c>
      <c r="AB860" s="17">
        <v>0.0</v>
      </c>
    </row>
    <row r="861" ht="15.75" customHeight="1">
      <c r="A861" s="17" t="s">
        <v>53</v>
      </c>
      <c r="B861" s="17" t="s">
        <v>4725</v>
      </c>
      <c r="C861" s="17">
        <v>149.0</v>
      </c>
      <c r="D861" s="17">
        <v>122.0</v>
      </c>
      <c r="E861" s="17">
        <v>287.0</v>
      </c>
      <c r="F861" s="17">
        <v>135.0</v>
      </c>
      <c r="G861" s="17" t="s">
        <v>2281</v>
      </c>
      <c r="H861" s="17">
        <v>22000.0</v>
      </c>
      <c r="I861" s="17">
        <v>4.1609593E7</v>
      </c>
      <c r="J861" s="17" t="s">
        <v>3349</v>
      </c>
      <c r="K861" s="17" t="s">
        <v>1759</v>
      </c>
      <c r="L861" s="17" t="s">
        <v>4726</v>
      </c>
      <c r="M861" s="17">
        <v>145422.0</v>
      </c>
      <c r="N861" s="17">
        <v>24270.0</v>
      </c>
      <c r="O861" s="17" t="s">
        <v>4727</v>
      </c>
      <c r="P861" s="17">
        <v>2.0</v>
      </c>
      <c r="Q861" s="17" t="s">
        <v>4728</v>
      </c>
      <c r="R861" s="18" t="s">
        <v>4729</v>
      </c>
      <c r="S861" s="17">
        <v>572.0</v>
      </c>
      <c r="T861" s="17" t="s">
        <v>50</v>
      </c>
      <c r="U861" s="17" t="s">
        <v>70</v>
      </c>
      <c r="V861" s="17" t="s">
        <v>598</v>
      </c>
      <c r="W861" s="17">
        <v>5.5E7</v>
      </c>
      <c r="X861" s="17">
        <v>1998.0</v>
      </c>
      <c r="Y861" s="17">
        <v>2000.0</v>
      </c>
      <c r="Z861" s="17">
        <v>7.3</v>
      </c>
      <c r="AA861" s="17">
        <v>2.35</v>
      </c>
      <c r="AB861" s="17">
        <v>0.0</v>
      </c>
    </row>
    <row r="862" ht="15.75" customHeight="1">
      <c r="A862" s="17" t="s">
        <v>53</v>
      </c>
      <c r="B862" s="17" t="s">
        <v>2735</v>
      </c>
      <c r="C862" s="17">
        <v>62.0</v>
      </c>
      <c r="D862" s="17">
        <v>110.0</v>
      </c>
      <c r="E862" s="17">
        <v>81.0</v>
      </c>
      <c r="F862" s="17">
        <v>163.0</v>
      </c>
      <c r="G862" s="17" t="s">
        <v>2024</v>
      </c>
      <c r="H862" s="17">
        <v>1000.0</v>
      </c>
      <c r="I862" s="17">
        <v>3.8553833E7</v>
      </c>
      <c r="J862" s="17" t="s">
        <v>4730</v>
      </c>
      <c r="K862" s="17" t="s">
        <v>151</v>
      </c>
      <c r="L862" s="17" t="s">
        <v>4731</v>
      </c>
      <c r="M862" s="17">
        <v>46239.0</v>
      </c>
      <c r="N862" s="17">
        <v>1752.0</v>
      </c>
      <c r="O862" s="17" t="s">
        <v>4732</v>
      </c>
      <c r="P862" s="17">
        <v>0.0</v>
      </c>
      <c r="Q862" s="17" t="s">
        <v>4733</v>
      </c>
      <c r="R862" s="18" t="s">
        <v>4734</v>
      </c>
      <c r="S862" s="17">
        <v>155.0</v>
      </c>
      <c r="T862" s="17" t="s">
        <v>50</v>
      </c>
      <c r="U862" s="17" t="s">
        <v>51</v>
      </c>
      <c r="V862" s="17" t="s">
        <v>598</v>
      </c>
      <c r="W862" s="17">
        <v>5.5E7</v>
      </c>
      <c r="X862" s="17">
        <v>1996.0</v>
      </c>
      <c r="Y862" s="17">
        <v>416.0</v>
      </c>
      <c r="Z862" s="17">
        <v>6.8</v>
      </c>
      <c r="AA862" s="17">
        <v>2.35</v>
      </c>
      <c r="AB862" s="17">
        <v>0.0</v>
      </c>
    </row>
    <row r="863" ht="15.75" customHeight="1">
      <c r="A863" s="17" t="s">
        <v>53</v>
      </c>
      <c r="B863" s="17" t="s">
        <v>4735</v>
      </c>
      <c r="C863" s="17">
        <v>224.0</v>
      </c>
      <c r="D863" s="17">
        <v>95.0</v>
      </c>
      <c r="E863" s="17">
        <v>17.0</v>
      </c>
      <c r="F863" s="17">
        <v>594.0</v>
      </c>
      <c r="G863" s="17" t="s">
        <v>4736</v>
      </c>
      <c r="H863" s="17">
        <v>838.0</v>
      </c>
      <c r="I863" s="17">
        <v>7.6137505E7</v>
      </c>
      <c r="J863" s="17" t="s">
        <v>805</v>
      </c>
      <c r="K863" s="17" t="s">
        <v>418</v>
      </c>
      <c r="L863" s="17" t="s">
        <v>4737</v>
      </c>
      <c r="M863" s="17">
        <v>49207.0</v>
      </c>
      <c r="N863" s="17">
        <v>3697.0</v>
      </c>
      <c r="O863" s="17" t="s">
        <v>4738</v>
      </c>
      <c r="P863" s="17">
        <v>0.0</v>
      </c>
      <c r="Q863" s="17" t="s">
        <v>4739</v>
      </c>
      <c r="R863" s="18" t="s">
        <v>4740</v>
      </c>
      <c r="S863" s="17">
        <v>174.0</v>
      </c>
      <c r="T863" s="17" t="s">
        <v>50</v>
      </c>
      <c r="U863" s="17" t="s">
        <v>70</v>
      </c>
      <c r="V863" s="17" t="s">
        <v>108</v>
      </c>
      <c r="W863" s="17">
        <v>5.5E7</v>
      </c>
      <c r="X863" s="17">
        <v>2014.0</v>
      </c>
      <c r="Y863" s="17">
        <v>722.0</v>
      </c>
      <c r="Z863" s="17">
        <v>7.2</v>
      </c>
      <c r="AA863" s="17">
        <v>2.35</v>
      </c>
      <c r="AB863" s="17">
        <v>30000.0</v>
      </c>
    </row>
    <row r="864" ht="15.75" customHeight="1">
      <c r="A864" s="17" t="s">
        <v>53</v>
      </c>
      <c r="B864" s="17" t="s">
        <v>4741</v>
      </c>
      <c r="C864" s="17">
        <v>265.0</v>
      </c>
      <c r="D864" s="17">
        <v>102.0</v>
      </c>
      <c r="E864" s="17">
        <v>82.0</v>
      </c>
      <c r="F864" s="17">
        <v>537.0</v>
      </c>
      <c r="G864" s="17" t="s">
        <v>4742</v>
      </c>
      <c r="H864" s="17">
        <v>622.0</v>
      </c>
      <c r="I864" s="17">
        <v>3.4350553E7</v>
      </c>
      <c r="J864" s="17" t="s">
        <v>1917</v>
      </c>
      <c r="K864" s="17" t="s">
        <v>2114</v>
      </c>
      <c r="L864" s="17" t="s">
        <v>4743</v>
      </c>
      <c r="M864" s="17">
        <v>104066.0</v>
      </c>
      <c r="N864" s="17">
        <v>2488.0</v>
      </c>
      <c r="O864" s="17" t="s">
        <v>2299</v>
      </c>
      <c r="P864" s="17">
        <v>4.0</v>
      </c>
      <c r="Q864" s="17" t="s">
        <v>4744</v>
      </c>
      <c r="R864" s="18" t="s">
        <v>4745</v>
      </c>
      <c r="S864" s="17">
        <v>207.0</v>
      </c>
      <c r="T864" s="17" t="s">
        <v>50</v>
      </c>
      <c r="U864" s="17" t="s">
        <v>51</v>
      </c>
      <c r="V864" s="17" t="s">
        <v>598</v>
      </c>
      <c r="W864" s="17">
        <v>6.8E7</v>
      </c>
      <c r="X864" s="17">
        <v>2012.0</v>
      </c>
      <c r="Y864" s="17">
        <v>591.0</v>
      </c>
      <c r="Z864" s="17">
        <v>5.7</v>
      </c>
      <c r="AA864" s="17">
        <v>2.35</v>
      </c>
      <c r="AB864" s="17">
        <v>15000.0</v>
      </c>
    </row>
    <row r="865" ht="15.75" customHeight="1">
      <c r="A865" s="17" t="s">
        <v>53</v>
      </c>
      <c r="B865" s="17" t="s">
        <v>4746</v>
      </c>
      <c r="C865" s="17">
        <v>135.0</v>
      </c>
      <c r="D865" s="17">
        <v>94.0</v>
      </c>
      <c r="E865" s="17">
        <v>607.0</v>
      </c>
      <c r="F865" s="17">
        <v>215.0</v>
      </c>
      <c r="G865" s="17" t="s">
        <v>4747</v>
      </c>
      <c r="H865" s="17">
        <v>933.0</v>
      </c>
      <c r="I865" s="17">
        <v>3.4238611E7</v>
      </c>
      <c r="J865" s="17" t="s">
        <v>477</v>
      </c>
      <c r="K865" s="17" t="s">
        <v>1705</v>
      </c>
      <c r="L865" s="17" t="s">
        <v>4748</v>
      </c>
      <c r="M865" s="17">
        <v>35830.0</v>
      </c>
      <c r="N865" s="17">
        <v>2248.0</v>
      </c>
      <c r="O865" s="17" t="s">
        <v>4749</v>
      </c>
      <c r="P865" s="17">
        <v>1.0</v>
      </c>
      <c r="Q865" s="17" t="s">
        <v>4750</v>
      </c>
      <c r="R865" s="18" t="s">
        <v>4751</v>
      </c>
      <c r="S865" s="17">
        <v>321.0</v>
      </c>
      <c r="T865" s="17" t="s">
        <v>50</v>
      </c>
      <c r="U865" s="17" t="s">
        <v>51</v>
      </c>
      <c r="V865" s="17" t="s">
        <v>598</v>
      </c>
      <c r="W865" s="17">
        <v>5.5E7</v>
      </c>
      <c r="X865" s="17">
        <v>2003.0</v>
      </c>
      <c r="Y865" s="17">
        <v>518.0</v>
      </c>
      <c r="Z865" s="17">
        <v>6.0</v>
      </c>
      <c r="AA865" s="17">
        <v>1.85</v>
      </c>
      <c r="AB865" s="17">
        <v>0.0</v>
      </c>
    </row>
    <row r="866" ht="15.75" customHeight="1">
      <c r="A866" s="17" t="s">
        <v>53</v>
      </c>
      <c r="B866" s="17" t="s">
        <v>716</v>
      </c>
      <c r="C866" s="17">
        <v>100.0</v>
      </c>
      <c r="D866" s="17">
        <v>126.0</v>
      </c>
      <c r="E866" s="17">
        <v>226.0</v>
      </c>
      <c r="F866" s="17">
        <v>241.0</v>
      </c>
      <c r="G866" s="17" t="s">
        <v>3774</v>
      </c>
      <c r="H866" s="17">
        <v>12000.0</v>
      </c>
      <c r="I866" s="17">
        <v>3.4098563E7</v>
      </c>
      <c r="J866" s="17" t="s">
        <v>4088</v>
      </c>
      <c r="K866" s="17" t="s">
        <v>775</v>
      </c>
      <c r="L866" s="17" t="s">
        <v>4752</v>
      </c>
      <c r="M866" s="17">
        <v>27191.0</v>
      </c>
      <c r="N866" s="17">
        <v>13406.0</v>
      </c>
      <c r="O866" s="17" t="s">
        <v>4753</v>
      </c>
      <c r="P866" s="17">
        <v>1.0</v>
      </c>
      <c r="Q866" s="17" t="s">
        <v>4754</v>
      </c>
      <c r="R866" s="18" t="s">
        <v>4755</v>
      </c>
      <c r="S866" s="17">
        <v>232.0</v>
      </c>
      <c r="T866" s="17" t="s">
        <v>50</v>
      </c>
      <c r="U866" s="17" t="s">
        <v>51</v>
      </c>
      <c r="V866" s="17" t="s">
        <v>598</v>
      </c>
      <c r="W866" s="17">
        <v>5.5E7</v>
      </c>
      <c r="X866" s="17">
        <v>1999.0</v>
      </c>
      <c r="Y866" s="17">
        <v>509.0</v>
      </c>
      <c r="Z866" s="17">
        <v>6.5</v>
      </c>
      <c r="AA866" s="17">
        <v>2.35</v>
      </c>
      <c r="AB866" s="17">
        <v>0.0</v>
      </c>
    </row>
    <row r="867" ht="15.75" customHeight="1">
      <c r="A867" s="17" t="s">
        <v>53</v>
      </c>
      <c r="B867" s="17" t="s">
        <v>3507</v>
      </c>
      <c r="C867" s="17">
        <v>123.0</v>
      </c>
      <c r="D867" s="17">
        <v>118.0</v>
      </c>
      <c r="E867" s="17">
        <v>101.0</v>
      </c>
      <c r="F867" s="17">
        <v>327.0</v>
      </c>
      <c r="G867" s="17" t="s">
        <v>4756</v>
      </c>
      <c r="H867" s="17">
        <v>13000.0</v>
      </c>
      <c r="I867" s="17">
        <v>3.3828318E7</v>
      </c>
      <c r="J867" s="17" t="s">
        <v>1684</v>
      </c>
      <c r="K867" s="17" t="s">
        <v>1170</v>
      </c>
      <c r="L867" s="17" t="s">
        <v>4757</v>
      </c>
      <c r="M867" s="17">
        <v>44453.0</v>
      </c>
      <c r="N867" s="17">
        <v>14036.0</v>
      </c>
      <c r="O867" s="17" t="s">
        <v>4758</v>
      </c>
      <c r="P867" s="17">
        <v>2.0</v>
      </c>
      <c r="Q867" s="17" t="s">
        <v>4759</v>
      </c>
      <c r="R867" s="18" t="s">
        <v>4760</v>
      </c>
      <c r="S867" s="17">
        <v>154.0</v>
      </c>
      <c r="T867" s="17" t="s">
        <v>50</v>
      </c>
      <c r="U867" s="17" t="s">
        <v>51</v>
      </c>
      <c r="V867" s="17" t="s">
        <v>52</v>
      </c>
      <c r="W867" s="17">
        <v>5.5E7</v>
      </c>
      <c r="X867" s="17">
        <v>2003.0</v>
      </c>
      <c r="Y867" s="17">
        <v>390.0</v>
      </c>
      <c r="Z867" s="17">
        <v>5.8</v>
      </c>
      <c r="AA867" s="17">
        <v>2.35</v>
      </c>
      <c r="AB867" s="17">
        <v>0.0</v>
      </c>
    </row>
    <row r="868" ht="15.75" customHeight="1">
      <c r="A868" s="17" t="s">
        <v>53</v>
      </c>
      <c r="B868" s="17" t="s">
        <v>4761</v>
      </c>
      <c r="C868" s="17">
        <v>164.0</v>
      </c>
      <c r="D868" s="17">
        <v>99.0</v>
      </c>
      <c r="E868" s="17">
        <v>3.0</v>
      </c>
      <c r="F868" s="17">
        <v>490.0</v>
      </c>
      <c r="G868" s="17" t="s">
        <v>3774</v>
      </c>
      <c r="H868" s="17">
        <v>8000.0</v>
      </c>
      <c r="I868" s="17">
        <v>3.347285E7</v>
      </c>
      <c r="J868" s="17" t="s">
        <v>3926</v>
      </c>
      <c r="K868" s="17" t="s">
        <v>1262</v>
      </c>
      <c r="L868" s="17" t="s">
        <v>4762</v>
      </c>
      <c r="M868" s="17">
        <v>67005.0</v>
      </c>
      <c r="N868" s="17">
        <v>10026.0</v>
      </c>
      <c r="O868" s="17" t="s">
        <v>3697</v>
      </c>
      <c r="P868" s="17">
        <v>3.0</v>
      </c>
      <c r="Q868" s="17" t="s">
        <v>4763</v>
      </c>
      <c r="R868" s="18" t="s">
        <v>4764</v>
      </c>
      <c r="S868" s="17">
        <v>119.0</v>
      </c>
      <c r="T868" s="17" t="s">
        <v>50</v>
      </c>
      <c r="U868" s="17" t="s">
        <v>51</v>
      </c>
      <c r="V868" s="17" t="s">
        <v>598</v>
      </c>
      <c r="W868" s="17">
        <v>5.5E7</v>
      </c>
      <c r="X868" s="17">
        <v>2008.0</v>
      </c>
      <c r="Y868" s="17">
        <v>509.0</v>
      </c>
      <c r="Z868" s="17">
        <v>5.8</v>
      </c>
      <c r="AA868" s="17">
        <v>2.35</v>
      </c>
      <c r="AB868" s="17">
        <v>0.0</v>
      </c>
    </row>
    <row r="869" ht="15.75" customHeight="1">
      <c r="A869" s="17" t="s">
        <v>53</v>
      </c>
      <c r="B869" s="17" t="s">
        <v>4765</v>
      </c>
      <c r="C869" s="17">
        <v>238.0</v>
      </c>
      <c r="D869" s="17">
        <v>88.0</v>
      </c>
      <c r="E869" s="17">
        <v>91.0</v>
      </c>
      <c r="F869" s="17">
        <v>591.0</v>
      </c>
      <c r="G869" s="17" t="s">
        <v>4766</v>
      </c>
      <c r="H869" s="17">
        <v>4000.0</v>
      </c>
      <c r="I869" s="17">
        <v>3.1051126E7</v>
      </c>
      <c r="J869" s="17" t="s">
        <v>484</v>
      </c>
      <c r="K869" s="17" t="s">
        <v>506</v>
      </c>
      <c r="L869" s="17" t="s">
        <v>4767</v>
      </c>
      <c r="M869" s="17">
        <v>36877.0</v>
      </c>
      <c r="N869" s="17">
        <v>6254.0</v>
      </c>
      <c r="O869" s="17" t="s">
        <v>777</v>
      </c>
      <c r="P869" s="17">
        <v>0.0</v>
      </c>
      <c r="Q869" s="17" t="s">
        <v>4768</v>
      </c>
      <c r="R869" s="18" t="s">
        <v>4769</v>
      </c>
      <c r="S869" s="17">
        <v>101.0</v>
      </c>
      <c r="T869" s="17" t="s">
        <v>50</v>
      </c>
      <c r="U869" s="17" t="s">
        <v>70</v>
      </c>
      <c r="V869" s="17" t="s">
        <v>108</v>
      </c>
      <c r="W869" s="17">
        <v>5.5E7</v>
      </c>
      <c r="X869" s="17">
        <v>2012.0</v>
      </c>
      <c r="Y869" s="17">
        <v>796.0</v>
      </c>
      <c r="Z869" s="17">
        <v>6.7</v>
      </c>
      <c r="AA869" s="17">
        <v>2.35</v>
      </c>
      <c r="AB869" s="17">
        <v>0.0</v>
      </c>
    </row>
    <row r="870" ht="15.75" customHeight="1">
      <c r="A870" s="17" t="s">
        <v>53</v>
      </c>
      <c r="B870" s="17" t="s">
        <v>3707</v>
      </c>
      <c r="C870" s="17">
        <v>264.0</v>
      </c>
      <c r="D870" s="17">
        <v>141.0</v>
      </c>
      <c r="E870" s="17">
        <v>16000.0</v>
      </c>
      <c r="F870" s="17">
        <v>539.0</v>
      </c>
      <c r="G870" s="17" t="s">
        <v>3054</v>
      </c>
      <c r="H870" s="17">
        <v>11000.0</v>
      </c>
      <c r="I870" s="17">
        <v>3.5707327E7</v>
      </c>
      <c r="J870" s="17" t="s">
        <v>2155</v>
      </c>
      <c r="K870" s="17" t="s">
        <v>578</v>
      </c>
      <c r="L870" s="17" t="s">
        <v>4770</v>
      </c>
      <c r="M870" s="17">
        <v>199056.0</v>
      </c>
      <c r="N870" s="17">
        <v>12840.0</v>
      </c>
      <c r="O870" s="17" t="s">
        <v>4174</v>
      </c>
      <c r="P870" s="17">
        <v>0.0</v>
      </c>
      <c r="Q870" s="17" t="s">
        <v>4771</v>
      </c>
      <c r="R870" s="18" t="s">
        <v>4772</v>
      </c>
      <c r="S870" s="17">
        <v>387.0</v>
      </c>
      <c r="T870" s="17" t="s">
        <v>50</v>
      </c>
      <c r="U870" s="17" t="s">
        <v>51</v>
      </c>
      <c r="V870" s="17" t="s">
        <v>598</v>
      </c>
      <c r="W870" s="17">
        <v>5.5E7</v>
      </c>
      <c r="X870" s="17">
        <v>2008.0</v>
      </c>
      <c r="Y870" s="17">
        <v>963.0</v>
      </c>
      <c r="Z870" s="17">
        <v>7.8</v>
      </c>
      <c r="AA870" s="17">
        <v>2.35</v>
      </c>
      <c r="AB870" s="17">
        <v>14000.0</v>
      </c>
    </row>
    <row r="871" ht="15.75" customHeight="1">
      <c r="A871" s="17" t="s">
        <v>53</v>
      </c>
      <c r="B871" s="17" t="s">
        <v>2446</v>
      </c>
      <c r="C871" s="17">
        <v>47.0</v>
      </c>
      <c r="D871" s="17">
        <v>107.0</v>
      </c>
      <c r="E871" s="17">
        <v>99.0</v>
      </c>
      <c r="F871" s="17">
        <v>581.0</v>
      </c>
      <c r="G871" s="17" t="s">
        <v>479</v>
      </c>
      <c r="H871" s="17">
        <v>18000.0</v>
      </c>
      <c r="I871" s="17">
        <v>2.0550712E7</v>
      </c>
      <c r="J871" s="17" t="s">
        <v>1403</v>
      </c>
      <c r="K871" s="17" t="s">
        <v>601</v>
      </c>
      <c r="L871" s="17" t="s">
        <v>4773</v>
      </c>
      <c r="M871" s="17">
        <v>40346.0</v>
      </c>
      <c r="N871" s="17">
        <v>31014.0</v>
      </c>
      <c r="O871" s="17" t="s">
        <v>292</v>
      </c>
      <c r="P871" s="17">
        <v>1.0</v>
      </c>
      <c r="Q871" s="17" t="s">
        <v>4774</v>
      </c>
      <c r="R871" s="18" t="s">
        <v>4775</v>
      </c>
      <c r="S871" s="17">
        <v>95.0</v>
      </c>
      <c r="T871" s="17" t="s">
        <v>50</v>
      </c>
      <c r="U871" s="17" t="s">
        <v>51</v>
      </c>
      <c r="V871" s="17" t="s">
        <v>52</v>
      </c>
      <c r="W871" s="17">
        <v>5.0E7</v>
      </c>
      <c r="X871" s="17">
        <v>1996.0</v>
      </c>
      <c r="Y871" s="17">
        <v>11000.0</v>
      </c>
      <c r="Z871" s="17">
        <v>5.6</v>
      </c>
      <c r="AA871" s="17">
        <v>1.85</v>
      </c>
      <c r="AB871" s="17">
        <v>1000.0</v>
      </c>
    </row>
    <row r="872" ht="15.75" customHeight="1">
      <c r="A872" s="17" t="s">
        <v>53</v>
      </c>
      <c r="B872" s="17" t="s">
        <v>1752</v>
      </c>
      <c r="C872" s="17">
        <v>50.0</v>
      </c>
      <c r="D872" s="17">
        <v>116.0</v>
      </c>
      <c r="E872" s="17">
        <v>12000.0</v>
      </c>
      <c r="F872" s="17">
        <v>552.0</v>
      </c>
      <c r="G872" s="17" t="s">
        <v>4642</v>
      </c>
      <c r="H872" s="17">
        <v>22000.0</v>
      </c>
      <c r="I872" s="17">
        <v>1.8573791E7</v>
      </c>
      <c r="J872" s="17" t="s">
        <v>4776</v>
      </c>
      <c r="K872" s="17" t="s">
        <v>1759</v>
      </c>
      <c r="L872" s="17" t="s">
        <v>4777</v>
      </c>
      <c r="M872" s="17">
        <v>38533.0</v>
      </c>
      <c r="N872" s="17">
        <v>24618.0</v>
      </c>
      <c r="O872" s="17" t="s">
        <v>4778</v>
      </c>
      <c r="P872" s="17">
        <v>3.0</v>
      </c>
      <c r="Q872" s="17" t="s">
        <v>4779</v>
      </c>
      <c r="R872" s="18" t="s">
        <v>4780</v>
      </c>
      <c r="S872" s="17">
        <v>89.0</v>
      </c>
      <c r="T872" s="17" t="s">
        <v>50</v>
      </c>
      <c r="U872" s="17" t="s">
        <v>51</v>
      </c>
      <c r="V872" s="17" t="s">
        <v>598</v>
      </c>
      <c r="W872" s="17">
        <v>5.5E7</v>
      </c>
      <c r="X872" s="17">
        <v>1996.0</v>
      </c>
      <c r="Y872" s="17">
        <v>617.0</v>
      </c>
      <c r="Z872" s="17">
        <v>5.8</v>
      </c>
      <c r="AA872" s="17">
        <v>2.35</v>
      </c>
      <c r="AB872" s="17">
        <v>0.0</v>
      </c>
    </row>
    <row r="873" ht="15.75" customHeight="1">
      <c r="A873" s="17" t="s">
        <v>760</v>
      </c>
      <c r="B873" s="17" t="s">
        <v>1337</v>
      </c>
      <c r="C873" s="17">
        <v>153.0</v>
      </c>
      <c r="D873" s="17">
        <v>143.0</v>
      </c>
      <c r="E873" s="17">
        <v>541.0</v>
      </c>
      <c r="F873" s="17">
        <v>530.0</v>
      </c>
      <c r="G873" s="17" t="s">
        <v>3503</v>
      </c>
      <c r="H873" s="17">
        <v>18000.0</v>
      </c>
      <c r="I873" s="17">
        <v>5.1225796E7</v>
      </c>
      <c r="J873" s="17" t="s">
        <v>4781</v>
      </c>
      <c r="K873" s="17" t="s">
        <v>654</v>
      </c>
      <c r="L873" s="17" t="s">
        <v>4782</v>
      </c>
      <c r="M873" s="17">
        <v>96654.0</v>
      </c>
      <c r="N873" s="17">
        <v>20660.0</v>
      </c>
      <c r="O873" s="17" t="s">
        <v>4783</v>
      </c>
      <c r="P873" s="17">
        <v>0.0</v>
      </c>
      <c r="Q873" s="17" t="s">
        <v>4784</v>
      </c>
      <c r="R873" s="18" t="s">
        <v>4785</v>
      </c>
      <c r="S873" s="17">
        <v>2047.0</v>
      </c>
      <c r="T873" s="17" t="s">
        <v>50</v>
      </c>
      <c r="U873" s="17" t="s">
        <v>70</v>
      </c>
      <c r="V873" s="17" t="s">
        <v>52</v>
      </c>
      <c r="W873" s="17">
        <v>7.0E7</v>
      </c>
      <c r="X873" s="17">
        <v>2004.0</v>
      </c>
      <c r="Y873" s="17">
        <v>893.0</v>
      </c>
      <c r="Z873" s="17">
        <v>7.4</v>
      </c>
      <c r="AA873" s="17">
        <v>2.35</v>
      </c>
      <c r="AB873" s="17">
        <v>0.0</v>
      </c>
    </row>
    <row r="874" ht="15.75" customHeight="1">
      <c r="A874" s="17" t="s">
        <v>53</v>
      </c>
      <c r="B874" s="17" t="s">
        <v>4786</v>
      </c>
      <c r="C874" s="17">
        <v>202.0</v>
      </c>
      <c r="D874" s="17">
        <v>114.0</v>
      </c>
      <c r="E874" s="17">
        <v>159.0</v>
      </c>
      <c r="F874" s="17">
        <v>877.0</v>
      </c>
      <c r="G874" s="17" t="s">
        <v>1413</v>
      </c>
      <c r="H874" s="17">
        <v>13000.0</v>
      </c>
      <c r="I874" s="17">
        <v>1.6264475E7</v>
      </c>
      <c r="J874" s="17" t="s">
        <v>3254</v>
      </c>
      <c r="K874" s="17" t="s">
        <v>459</v>
      </c>
      <c r="L874" s="17" t="s">
        <v>4787</v>
      </c>
      <c r="M874" s="17">
        <v>54787.0</v>
      </c>
      <c r="N874" s="17">
        <v>16899.0</v>
      </c>
      <c r="O874" s="17" t="s">
        <v>1203</v>
      </c>
      <c r="P874" s="17">
        <v>1.0</v>
      </c>
      <c r="Q874" s="17" t="s">
        <v>4788</v>
      </c>
      <c r="R874" s="18" t="s">
        <v>4789</v>
      </c>
      <c r="S874" s="17">
        <v>216.0</v>
      </c>
      <c r="T874" s="17" t="s">
        <v>50</v>
      </c>
      <c r="U874" s="17" t="s">
        <v>70</v>
      </c>
      <c r="V874" s="17" t="s">
        <v>52</v>
      </c>
      <c r="W874" s="17">
        <v>5.5E7</v>
      </c>
      <c r="X874" s="17">
        <v>2007.0</v>
      </c>
      <c r="Y874" s="17">
        <v>2000.0</v>
      </c>
      <c r="Z874" s="17">
        <v>6.9</v>
      </c>
      <c r="AA874" s="17">
        <v>1.85</v>
      </c>
      <c r="AB874" s="17">
        <v>0.0</v>
      </c>
    </row>
    <row r="875" ht="15.75" customHeight="1">
      <c r="A875" s="17" t="s">
        <v>53</v>
      </c>
      <c r="B875" s="17" t="s">
        <v>4790</v>
      </c>
      <c r="C875" s="17">
        <v>178.0</v>
      </c>
      <c r="D875" s="17">
        <v>93.0</v>
      </c>
      <c r="E875" s="17">
        <v>45.0</v>
      </c>
      <c r="F875" s="17">
        <v>352.0</v>
      </c>
      <c r="G875" s="17" t="s">
        <v>4141</v>
      </c>
      <c r="H875" s="17">
        <v>9000.0</v>
      </c>
      <c r="I875" s="17">
        <v>2.5857987E7</v>
      </c>
      <c r="J875" s="17" t="s">
        <v>660</v>
      </c>
      <c r="K875" s="17" t="s">
        <v>789</v>
      </c>
      <c r="L875" s="17" t="s">
        <v>4791</v>
      </c>
      <c r="M875" s="17">
        <v>110614.0</v>
      </c>
      <c r="N875" s="17">
        <v>10185.0</v>
      </c>
      <c r="O875" s="17" t="s">
        <v>4792</v>
      </c>
      <c r="P875" s="17">
        <v>0.0</v>
      </c>
      <c r="Q875" s="17" t="s">
        <v>4793</v>
      </c>
      <c r="R875" s="18" t="s">
        <v>4794</v>
      </c>
      <c r="S875" s="17">
        <v>532.0</v>
      </c>
      <c r="T875" s="17" t="s">
        <v>50</v>
      </c>
      <c r="U875" s="17" t="s">
        <v>51</v>
      </c>
      <c r="V875" s="17" t="s">
        <v>52</v>
      </c>
      <c r="W875" s="17">
        <v>6.2E7</v>
      </c>
      <c r="X875" s="17">
        <v>2005.0</v>
      </c>
      <c r="Y875" s="17">
        <v>460.0</v>
      </c>
      <c r="Z875" s="17">
        <v>5.5</v>
      </c>
      <c r="AA875" s="17">
        <v>2.35</v>
      </c>
      <c r="AB875" s="17">
        <v>0.0</v>
      </c>
    </row>
    <row r="876" ht="15.75" customHeight="1">
      <c r="A876" s="17" t="s">
        <v>53</v>
      </c>
      <c r="B876" s="17" t="s">
        <v>4795</v>
      </c>
      <c r="C876" s="17">
        <v>84.0</v>
      </c>
      <c r="D876" s="17">
        <v>280.0</v>
      </c>
      <c r="E876" s="17">
        <v>33.0</v>
      </c>
      <c r="F876" s="17">
        <v>67.0</v>
      </c>
      <c r="G876" s="17" t="s">
        <v>4796</v>
      </c>
      <c r="H876" s="17">
        <v>789.0</v>
      </c>
      <c r="I876" s="17">
        <v>1.2870569E7</v>
      </c>
      <c r="J876" s="17" t="s">
        <v>1974</v>
      </c>
      <c r="K876" s="17" t="s">
        <v>4797</v>
      </c>
      <c r="L876" s="17" t="s">
        <v>4798</v>
      </c>
      <c r="M876" s="17">
        <v>13215.0</v>
      </c>
      <c r="N876" s="17">
        <v>1671.0</v>
      </c>
      <c r="O876" s="17" t="s">
        <v>4799</v>
      </c>
      <c r="P876" s="17">
        <v>0.0</v>
      </c>
      <c r="Q876" s="17" t="s">
        <v>4800</v>
      </c>
      <c r="R876" s="18" t="s">
        <v>4801</v>
      </c>
      <c r="S876" s="17">
        <v>497.0</v>
      </c>
      <c r="T876" s="17" t="s">
        <v>50</v>
      </c>
      <c r="U876" s="17" t="s">
        <v>51</v>
      </c>
      <c r="V876" s="17" t="s">
        <v>52</v>
      </c>
      <c r="W876" s="17">
        <v>5.6E7</v>
      </c>
      <c r="X876" s="17">
        <v>2003.0</v>
      </c>
      <c r="Y876" s="17">
        <v>640.0</v>
      </c>
      <c r="Z876" s="17">
        <v>6.3</v>
      </c>
      <c r="AA876" s="17">
        <v>2.35</v>
      </c>
      <c r="AB876" s="17">
        <v>953.0</v>
      </c>
    </row>
    <row r="877" ht="15.75" customHeight="1">
      <c r="A877" s="17" t="s">
        <v>53</v>
      </c>
      <c r="B877" s="17" t="s">
        <v>4802</v>
      </c>
      <c r="C877" s="17">
        <v>44.0</v>
      </c>
      <c r="D877" s="17">
        <v>100.0</v>
      </c>
      <c r="E877" s="17">
        <v>0.0</v>
      </c>
      <c r="F877" s="17">
        <v>745.0</v>
      </c>
      <c r="G877" s="17" t="s">
        <v>4803</v>
      </c>
      <c r="H877" s="17">
        <v>995.0</v>
      </c>
      <c r="I877" s="17">
        <v>1.1466088E7</v>
      </c>
      <c r="J877" s="17" t="s">
        <v>73</v>
      </c>
      <c r="K877" s="17" t="s">
        <v>3318</v>
      </c>
      <c r="L877" s="17" t="s">
        <v>4804</v>
      </c>
      <c r="M877" s="17">
        <v>8983.0</v>
      </c>
      <c r="N877" s="17">
        <v>3952.0</v>
      </c>
      <c r="O877" s="17" t="s">
        <v>3275</v>
      </c>
      <c r="P877" s="17">
        <v>0.0</v>
      </c>
      <c r="Q877" s="17" t="s">
        <v>4805</v>
      </c>
      <c r="R877" s="18" t="s">
        <v>4806</v>
      </c>
      <c r="S877" s="17">
        <v>84.0</v>
      </c>
      <c r="T877" s="17" t="s">
        <v>50</v>
      </c>
      <c r="U877" s="17" t="s">
        <v>51</v>
      </c>
      <c r="V877" s="17" t="s">
        <v>598</v>
      </c>
      <c r="W877" s="17">
        <v>7.1E7</v>
      </c>
      <c r="X877" s="17">
        <v>1997.0</v>
      </c>
      <c r="Y877" s="17">
        <v>879.0</v>
      </c>
      <c r="Z877" s="17">
        <v>4.7</v>
      </c>
      <c r="AA877" s="17">
        <v>2.35</v>
      </c>
      <c r="AB877" s="17">
        <v>316.0</v>
      </c>
    </row>
    <row r="878" ht="15.75" customHeight="1">
      <c r="A878" s="17" t="s">
        <v>53</v>
      </c>
      <c r="B878" s="17" t="s">
        <v>4807</v>
      </c>
      <c r="C878" s="17">
        <v>93.0</v>
      </c>
      <c r="D878" s="17">
        <v>107.0</v>
      </c>
      <c r="E878" s="17">
        <v>11.0</v>
      </c>
      <c r="F878" s="17">
        <v>506.0</v>
      </c>
      <c r="G878" s="17" t="s">
        <v>1319</v>
      </c>
      <c r="H878" s="17">
        <v>939.0</v>
      </c>
      <c r="I878" s="17">
        <v>1.608861E7</v>
      </c>
      <c r="J878" s="17" t="s">
        <v>4808</v>
      </c>
      <c r="K878" s="17" t="s">
        <v>1160</v>
      </c>
      <c r="L878" s="17" t="s">
        <v>4809</v>
      </c>
      <c r="M878" s="17">
        <v>10417.0</v>
      </c>
      <c r="N878" s="17">
        <v>3742.0</v>
      </c>
      <c r="O878" s="17" t="s">
        <v>2998</v>
      </c>
      <c r="P878" s="17">
        <v>2.0</v>
      </c>
      <c r="Q878" s="17" t="s">
        <v>4810</v>
      </c>
      <c r="R878" s="18" t="s">
        <v>4811</v>
      </c>
      <c r="S878" s="17">
        <v>39.0</v>
      </c>
      <c r="T878" s="17" t="s">
        <v>50</v>
      </c>
      <c r="U878" s="17" t="s">
        <v>51</v>
      </c>
      <c r="V878" s="17" t="s">
        <v>108</v>
      </c>
      <c r="W878" s="17">
        <v>5.5E7</v>
      </c>
      <c r="X878" s="17">
        <v>2009.0</v>
      </c>
      <c r="Y878" s="17">
        <v>605.0</v>
      </c>
      <c r="Z878" s="17">
        <v>5.6</v>
      </c>
      <c r="AA878" s="17">
        <v>2.35</v>
      </c>
      <c r="AB878" s="17">
        <v>610.0</v>
      </c>
    </row>
    <row r="879" ht="15.75" customHeight="1">
      <c r="A879" s="17" t="s">
        <v>53</v>
      </c>
      <c r="B879" s="17" t="s">
        <v>730</v>
      </c>
      <c r="C879" s="17">
        <v>277.0</v>
      </c>
      <c r="D879" s="17">
        <v>119.0</v>
      </c>
      <c r="E879" s="17">
        <v>33.0</v>
      </c>
      <c r="F879" s="17">
        <v>518.0</v>
      </c>
      <c r="G879" s="17" t="s">
        <v>4812</v>
      </c>
      <c r="H879" s="17">
        <v>3000.0</v>
      </c>
      <c r="I879" s="17">
        <v>5.1178893E7</v>
      </c>
      <c r="J879" s="17" t="s">
        <v>4813</v>
      </c>
      <c r="K879" s="17" t="s">
        <v>961</v>
      </c>
      <c r="L879" s="17" t="s">
        <v>4814</v>
      </c>
      <c r="M879" s="17">
        <v>24285.0</v>
      </c>
      <c r="N879" s="17">
        <v>6089.0</v>
      </c>
      <c r="O879" s="17" t="s">
        <v>4815</v>
      </c>
      <c r="P879" s="17">
        <v>4.0</v>
      </c>
      <c r="Q879" s="17" t="s">
        <v>4816</v>
      </c>
      <c r="R879" s="18" t="s">
        <v>4817</v>
      </c>
      <c r="S879" s="17">
        <v>110.0</v>
      </c>
      <c r="T879" s="17" t="s">
        <v>50</v>
      </c>
      <c r="U879" s="17" t="s">
        <v>51</v>
      </c>
      <c r="V879" s="17" t="s">
        <v>108</v>
      </c>
      <c r="W879" s="17">
        <v>5.0E7</v>
      </c>
      <c r="X879" s="17">
        <v>2014.0</v>
      </c>
      <c r="Y879" s="17">
        <v>2000.0</v>
      </c>
      <c r="Z879" s="17">
        <v>6.4</v>
      </c>
      <c r="AA879" s="17">
        <v>1.85</v>
      </c>
      <c r="AB879" s="17">
        <v>10000.0</v>
      </c>
    </row>
    <row r="880" ht="15.75" customHeight="1">
      <c r="A880" s="17" t="s">
        <v>53</v>
      </c>
      <c r="B880" s="17" t="s">
        <v>3389</v>
      </c>
      <c r="C880" s="17">
        <v>76.0</v>
      </c>
      <c r="D880" s="17">
        <v>95.0</v>
      </c>
      <c r="E880" s="17">
        <v>906.0</v>
      </c>
      <c r="F880" s="17">
        <v>287.0</v>
      </c>
      <c r="G880" s="17" t="s">
        <v>4361</v>
      </c>
      <c r="H880" s="17">
        <v>956.0</v>
      </c>
      <c r="I880" s="17">
        <v>6768055.0</v>
      </c>
      <c r="J880" s="17" t="s">
        <v>3049</v>
      </c>
      <c r="K880" s="17" t="s">
        <v>298</v>
      </c>
      <c r="L880" s="17" t="s">
        <v>4818</v>
      </c>
      <c r="M880" s="17">
        <v>11148.0</v>
      </c>
      <c r="N880" s="17">
        <v>2260.0</v>
      </c>
      <c r="O880" s="17" t="s">
        <v>4819</v>
      </c>
      <c r="P880" s="17">
        <v>0.0</v>
      </c>
      <c r="Q880" s="17" t="s">
        <v>4820</v>
      </c>
      <c r="R880" s="18" t="s">
        <v>4821</v>
      </c>
      <c r="S880" s="17">
        <v>229.0</v>
      </c>
      <c r="T880" s="17" t="s">
        <v>50</v>
      </c>
      <c r="U880" s="17" t="s">
        <v>70</v>
      </c>
      <c r="V880" s="17" t="s">
        <v>108</v>
      </c>
      <c r="W880" s="17">
        <v>5.7E7</v>
      </c>
      <c r="X880" s="17">
        <v>2004.0</v>
      </c>
      <c r="Y880" s="17">
        <v>579.0</v>
      </c>
      <c r="Z880" s="17">
        <v>4.2</v>
      </c>
      <c r="AA880" s="17">
        <v>1.85</v>
      </c>
      <c r="AB880" s="17">
        <v>437.0</v>
      </c>
    </row>
    <row r="881" ht="15.75" customHeight="1">
      <c r="A881" s="17" t="s">
        <v>53</v>
      </c>
      <c r="B881" s="17" t="s">
        <v>4822</v>
      </c>
      <c r="C881" s="17">
        <v>197.0</v>
      </c>
      <c r="D881" s="17">
        <v>119.0</v>
      </c>
      <c r="E881" s="17">
        <v>59.0</v>
      </c>
      <c r="F881" s="17">
        <v>676.0</v>
      </c>
      <c r="G881" s="17" t="s">
        <v>4823</v>
      </c>
      <c r="H881" s="17">
        <v>2000.0</v>
      </c>
      <c r="I881" s="17">
        <v>3.9440655E7</v>
      </c>
      <c r="J881" s="17" t="s">
        <v>4824</v>
      </c>
      <c r="K881" s="17" t="s">
        <v>3946</v>
      </c>
      <c r="L881" s="17" t="s">
        <v>4825</v>
      </c>
      <c r="M881" s="17">
        <v>61680.0</v>
      </c>
      <c r="N881" s="17">
        <v>4315.0</v>
      </c>
      <c r="O881" s="17" t="s">
        <v>4826</v>
      </c>
      <c r="P881" s="17">
        <v>1.0</v>
      </c>
      <c r="Q881" s="17" t="s">
        <v>4827</v>
      </c>
      <c r="R881" s="18" t="s">
        <v>4828</v>
      </c>
      <c r="S881" s="17">
        <v>222.0</v>
      </c>
      <c r="T881" s="17" t="s">
        <v>50</v>
      </c>
      <c r="U881" s="17" t="s">
        <v>51</v>
      </c>
      <c r="V881" s="17" t="s">
        <v>52</v>
      </c>
      <c r="W881" s="17">
        <v>5.5E7</v>
      </c>
      <c r="X881" s="17">
        <v>2010.0</v>
      </c>
      <c r="Y881" s="17">
        <v>828.0</v>
      </c>
      <c r="Z881" s="17">
        <v>6.4</v>
      </c>
      <c r="AA881" s="17">
        <v>2.35</v>
      </c>
      <c r="AB881" s="17">
        <v>19000.0</v>
      </c>
    </row>
    <row r="882" ht="15.75" customHeight="1">
      <c r="A882" s="17" t="s">
        <v>53</v>
      </c>
      <c r="B882" s="17" t="s">
        <v>4189</v>
      </c>
      <c r="C882" s="17">
        <v>186.0</v>
      </c>
      <c r="D882" s="17">
        <v>133.0</v>
      </c>
      <c r="E882" s="17">
        <v>0.0</v>
      </c>
      <c r="F882" s="17">
        <v>46.0</v>
      </c>
      <c r="G882" s="17" t="s">
        <v>4829</v>
      </c>
      <c r="H882" s="17">
        <v>226.0</v>
      </c>
      <c r="I882" s="17">
        <v>6167817.0</v>
      </c>
      <c r="J882" s="17" t="s">
        <v>4830</v>
      </c>
      <c r="K882" s="17" t="s">
        <v>4831</v>
      </c>
      <c r="L882" s="17" t="s">
        <v>4832</v>
      </c>
      <c r="M882" s="17">
        <v>62607.0</v>
      </c>
      <c r="N882" s="17">
        <v>405.0</v>
      </c>
      <c r="O882" s="17" t="s">
        <v>4833</v>
      </c>
      <c r="P882" s="17">
        <v>1.0</v>
      </c>
      <c r="Q882" s="17" t="s">
        <v>4834</v>
      </c>
      <c r="R882" s="18" t="s">
        <v>4835</v>
      </c>
      <c r="S882" s="17">
        <v>239.0</v>
      </c>
      <c r="T882" s="17" t="s">
        <v>1477</v>
      </c>
      <c r="U882" s="17" t="s">
        <v>1478</v>
      </c>
      <c r="V882" s="17" t="s">
        <v>598</v>
      </c>
      <c r="W882" s="17">
        <v>4.7E7</v>
      </c>
      <c r="X882" s="17">
        <v>2004.0</v>
      </c>
      <c r="Y882" s="17">
        <v>52.0</v>
      </c>
      <c r="Z882" s="17">
        <v>7.7</v>
      </c>
      <c r="AA882" s="17">
        <v>2.35</v>
      </c>
      <c r="AB882" s="17">
        <v>0.0</v>
      </c>
    </row>
    <row r="883" ht="15.75" customHeight="1">
      <c r="A883" s="17" t="s">
        <v>760</v>
      </c>
      <c r="B883" s="17" t="s">
        <v>3740</v>
      </c>
      <c r="C883" s="17">
        <v>103.0</v>
      </c>
      <c r="D883" s="17">
        <v>152.0</v>
      </c>
      <c r="E883" s="17">
        <v>0.0</v>
      </c>
      <c r="F883" s="17">
        <v>177.0</v>
      </c>
      <c r="G883" s="17" t="s">
        <v>4836</v>
      </c>
      <c r="H883" s="17">
        <v>617.0</v>
      </c>
      <c r="I883" s="17" t="s">
        <v>41</v>
      </c>
      <c r="J883" s="17" t="s">
        <v>4837</v>
      </c>
      <c r="K883" s="17" t="s">
        <v>4838</v>
      </c>
      <c r="L883" s="17" t="s">
        <v>4839</v>
      </c>
      <c r="M883" s="17">
        <v>67822.0</v>
      </c>
      <c r="N883" s="17">
        <v>1403.0</v>
      </c>
      <c r="O883" s="17" t="s">
        <v>4840</v>
      </c>
      <c r="P883" s="17">
        <v>0.0</v>
      </c>
      <c r="Q883" s="17" t="s">
        <v>4841</v>
      </c>
      <c r="R883" s="18" t="s">
        <v>4842</v>
      </c>
      <c r="S883" s="17">
        <v>207.0</v>
      </c>
      <c r="T883" s="17" t="s">
        <v>50</v>
      </c>
      <c r="U883" s="17" t="s">
        <v>70</v>
      </c>
      <c r="V883" s="17" t="s">
        <v>4843</v>
      </c>
      <c r="W883" s="17">
        <v>2000000.0</v>
      </c>
      <c r="X883" s="17">
        <v>1962.0</v>
      </c>
      <c r="Y883" s="17">
        <v>367.0</v>
      </c>
      <c r="Z883" s="17">
        <v>7.7</v>
      </c>
      <c r="AA883" s="17">
        <v>1.66</v>
      </c>
      <c r="AB883" s="17">
        <v>0.0</v>
      </c>
    </row>
    <row r="884" ht="15.75" customHeight="1">
      <c r="A884" s="17" t="s">
        <v>53</v>
      </c>
      <c r="B884" s="17" t="s">
        <v>4844</v>
      </c>
      <c r="C884" s="17">
        <v>66.0</v>
      </c>
      <c r="D884" s="17">
        <v>96.0</v>
      </c>
      <c r="E884" s="17">
        <v>13.0</v>
      </c>
      <c r="F884" s="17">
        <v>534.0</v>
      </c>
      <c r="G884" s="17" t="s">
        <v>4845</v>
      </c>
      <c r="H884" s="17">
        <v>13000.0</v>
      </c>
      <c r="I884" s="17" t="s">
        <v>41</v>
      </c>
      <c r="J884" s="17" t="s">
        <v>4846</v>
      </c>
      <c r="K884" s="17" t="s">
        <v>1797</v>
      </c>
      <c r="L884" s="17" t="s">
        <v>4847</v>
      </c>
      <c r="M884" s="17">
        <v>19706.0</v>
      </c>
      <c r="N884" s="17">
        <v>15803.0</v>
      </c>
      <c r="O884" s="17" t="s">
        <v>4712</v>
      </c>
      <c r="P884" s="17">
        <v>1.0</v>
      </c>
      <c r="Q884" s="17" t="s">
        <v>4848</v>
      </c>
      <c r="R884" s="18" t="s">
        <v>4849</v>
      </c>
      <c r="S884" s="17">
        <v>142.0</v>
      </c>
      <c r="T884" s="17" t="s">
        <v>50</v>
      </c>
      <c r="U884" s="17" t="s">
        <v>51</v>
      </c>
      <c r="V884" s="17" t="s">
        <v>598</v>
      </c>
      <c r="W884" s="17">
        <v>5.5E7</v>
      </c>
      <c r="X884" s="17">
        <v>2002.0</v>
      </c>
      <c r="Y884" s="17">
        <v>854.0</v>
      </c>
      <c r="Z884" s="17">
        <v>5.3</v>
      </c>
      <c r="AA884" s="17">
        <v>2.35</v>
      </c>
      <c r="AB884" s="17">
        <v>448.0</v>
      </c>
    </row>
    <row r="885" ht="15.75" customHeight="1">
      <c r="A885" s="17" t="s">
        <v>53</v>
      </c>
      <c r="B885" s="17" t="s">
        <v>391</v>
      </c>
      <c r="C885" s="17">
        <v>224.0</v>
      </c>
      <c r="D885" s="17">
        <v>117.0</v>
      </c>
      <c r="E885" s="17">
        <v>0.0</v>
      </c>
      <c r="F885" s="17">
        <v>845.0</v>
      </c>
      <c r="G885" s="17" t="s">
        <v>219</v>
      </c>
      <c r="H885" s="17">
        <v>12000.0</v>
      </c>
      <c r="I885" s="17">
        <v>8.1645152E7</v>
      </c>
      <c r="J885" s="17" t="s">
        <v>2221</v>
      </c>
      <c r="K885" s="17" t="s">
        <v>4850</v>
      </c>
      <c r="L885" s="17" t="s">
        <v>4851</v>
      </c>
      <c r="M885" s="17">
        <v>158267.0</v>
      </c>
      <c r="N885" s="17">
        <v>15371.0</v>
      </c>
      <c r="O885" s="17" t="s">
        <v>1227</v>
      </c>
      <c r="P885" s="17">
        <v>1.0</v>
      </c>
      <c r="Q885" s="17" t="s">
        <v>4852</v>
      </c>
      <c r="R885" s="18" t="s">
        <v>4853</v>
      </c>
      <c r="S885" s="17">
        <v>559.0</v>
      </c>
      <c r="T885" s="17" t="s">
        <v>50</v>
      </c>
      <c r="U885" s="17" t="s">
        <v>51</v>
      </c>
      <c r="V885" s="17" t="s">
        <v>598</v>
      </c>
      <c r="W885" s="17">
        <v>5.4E7</v>
      </c>
      <c r="X885" s="17">
        <v>2002.0</v>
      </c>
      <c r="Y885" s="17">
        <v>919.0</v>
      </c>
      <c r="Z885" s="17">
        <v>6.7</v>
      </c>
      <c r="AA885" s="17">
        <v>1.85</v>
      </c>
      <c r="AB885" s="17">
        <v>0.0</v>
      </c>
    </row>
    <row r="886" ht="15.75" customHeight="1">
      <c r="A886" s="17" t="s">
        <v>53</v>
      </c>
      <c r="B886" s="17" t="s">
        <v>4641</v>
      </c>
      <c r="C886" s="17">
        <v>202.0</v>
      </c>
      <c r="D886" s="17">
        <v>123.0</v>
      </c>
      <c r="E886" s="17">
        <v>125.0</v>
      </c>
      <c r="F886" s="17">
        <v>835.0</v>
      </c>
      <c r="G886" s="17" t="s">
        <v>995</v>
      </c>
      <c r="H886" s="17">
        <v>10000.0</v>
      </c>
      <c r="I886" s="17">
        <v>6.9951824E7</v>
      </c>
      <c r="J886" s="17" t="s">
        <v>227</v>
      </c>
      <c r="K886" s="17" t="s">
        <v>179</v>
      </c>
      <c r="L886" s="17" t="s">
        <v>4854</v>
      </c>
      <c r="M886" s="17">
        <v>232710.0</v>
      </c>
      <c r="N886" s="17">
        <v>14727.0</v>
      </c>
      <c r="O886" s="17" t="s">
        <v>4855</v>
      </c>
      <c r="P886" s="17">
        <v>1.0</v>
      </c>
      <c r="Q886" s="17" t="s">
        <v>4856</v>
      </c>
      <c r="R886" s="18" t="s">
        <v>4857</v>
      </c>
      <c r="S886" s="17">
        <v>599.0</v>
      </c>
      <c r="T886" s="17" t="s">
        <v>50</v>
      </c>
      <c r="U886" s="17" t="s">
        <v>51</v>
      </c>
      <c r="V886" s="17" t="s">
        <v>52</v>
      </c>
      <c r="W886" s="17">
        <v>5.5E7</v>
      </c>
      <c r="X886" s="17">
        <v>2008.0</v>
      </c>
      <c r="Y886" s="17">
        <v>3000.0</v>
      </c>
      <c r="Z886" s="17">
        <v>7.7</v>
      </c>
      <c r="AA886" s="17">
        <v>2.35</v>
      </c>
      <c r="AB886" s="17">
        <v>26000.0</v>
      </c>
    </row>
    <row r="887" ht="15.75" customHeight="1">
      <c r="A887" s="17" t="s">
        <v>53</v>
      </c>
      <c r="B887" s="17" t="s">
        <v>4369</v>
      </c>
      <c r="C887" s="17">
        <v>279.0</v>
      </c>
      <c r="D887" s="17">
        <v>92.0</v>
      </c>
      <c r="E887" s="17">
        <v>394.0</v>
      </c>
      <c r="F887" s="17">
        <v>565.0</v>
      </c>
      <c r="G887" s="17" t="s">
        <v>4858</v>
      </c>
      <c r="H887" s="17">
        <v>13000.0</v>
      </c>
      <c r="I887" s="17">
        <v>9483821.0</v>
      </c>
      <c r="J887" s="17" t="s">
        <v>73</v>
      </c>
      <c r="K887" s="17" t="s">
        <v>1797</v>
      </c>
      <c r="L887" s="17" t="s">
        <v>4859</v>
      </c>
      <c r="M887" s="17">
        <v>39247.0</v>
      </c>
      <c r="N887" s="17">
        <v>25418.0</v>
      </c>
      <c r="O887" s="17" t="s">
        <v>4860</v>
      </c>
      <c r="P887" s="17">
        <v>3.0</v>
      </c>
      <c r="Q887" s="17" t="s">
        <v>4861</v>
      </c>
      <c r="R887" s="18" t="s">
        <v>4862</v>
      </c>
      <c r="S887" s="17">
        <v>131.0</v>
      </c>
      <c r="T887" s="17" t="s">
        <v>50</v>
      </c>
      <c r="U887" s="17" t="s">
        <v>51</v>
      </c>
      <c r="V887" s="17" t="s">
        <v>598</v>
      </c>
      <c r="W887" s="17">
        <v>5.5E7</v>
      </c>
      <c r="X887" s="17">
        <v>2012.0</v>
      </c>
      <c r="Y887" s="17">
        <v>11000.0</v>
      </c>
      <c r="Z887" s="17">
        <v>5.7</v>
      </c>
      <c r="AA887" s="17">
        <v>1.85</v>
      </c>
      <c r="AB887" s="17">
        <v>10000.0</v>
      </c>
    </row>
    <row r="888" ht="15.75" customHeight="1">
      <c r="A888" s="17" t="s">
        <v>53</v>
      </c>
      <c r="B888" s="17" t="s">
        <v>4863</v>
      </c>
      <c r="C888" s="17">
        <v>110.0</v>
      </c>
      <c r="D888" s="17">
        <v>170.0</v>
      </c>
      <c r="E888" s="17">
        <v>0.0</v>
      </c>
      <c r="F888" s="17">
        <v>889.0</v>
      </c>
      <c r="G888" s="17" t="s">
        <v>321</v>
      </c>
      <c r="H888" s="17">
        <v>14000.0</v>
      </c>
      <c r="I888" s="17">
        <v>6.6676062E7</v>
      </c>
      <c r="J888" s="17" t="s">
        <v>1948</v>
      </c>
      <c r="K888" s="17" t="s">
        <v>2395</v>
      </c>
      <c r="L888" s="17" t="s">
        <v>4864</v>
      </c>
      <c r="M888" s="17">
        <v>267980.0</v>
      </c>
      <c r="N888" s="17">
        <v>16949.0</v>
      </c>
      <c r="O888" s="17" t="s">
        <v>3190</v>
      </c>
      <c r="P888" s="17">
        <v>1.0</v>
      </c>
      <c r="Q888" s="17" t="s">
        <v>4865</v>
      </c>
      <c r="R888" s="18" t="s">
        <v>4866</v>
      </c>
      <c r="S888" s="17">
        <v>545.0</v>
      </c>
      <c r="T888" s="17" t="s">
        <v>50</v>
      </c>
      <c r="U888" s="17" t="s">
        <v>51</v>
      </c>
      <c r="V888" s="17" t="s">
        <v>598</v>
      </c>
      <c r="W888" s="17">
        <v>5.4E7</v>
      </c>
      <c r="X888" s="17">
        <v>1990.0</v>
      </c>
      <c r="Y888" s="17">
        <v>1000.0</v>
      </c>
      <c r="Z888" s="17">
        <v>7.6</v>
      </c>
      <c r="AA888" s="17">
        <v>1.85</v>
      </c>
      <c r="AB888" s="17">
        <v>0.0</v>
      </c>
    </row>
    <row r="889" ht="15.75" customHeight="1">
      <c r="A889" s="17" t="s">
        <v>53</v>
      </c>
      <c r="B889" s="17" t="s">
        <v>3360</v>
      </c>
      <c r="C889" s="17">
        <v>190.0</v>
      </c>
      <c r="D889" s="17">
        <v>123.0</v>
      </c>
      <c r="E889" s="17">
        <v>488.0</v>
      </c>
      <c r="F889" s="17">
        <v>2000.0</v>
      </c>
      <c r="G889" s="17" t="s">
        <v>97</v>
      </c>
      <c r="H889" s="17">
        <v>5000.0</v>
      </c>
      <c r="I889" s="17">
        <v>2.6838389E7</v>
      </c>
      <c r="J889" s="17" t="s">
        <v>1428</v>
      </c>
      <c r="K889" s="17" t="s">
        <v>55</v>
      </c>
      <c r="L889" s="17" t="s">
        <v>4867</v>
      </c>
      <c r="M889" s="17">
        <v>58658.0</v>
      </c>
      <c r="N889" s="17">
        <v>12700.0</v>
      </c>
      <c r="O889" s="17" t="s">
        <v>247</v>
      </c>
      <c r="P889" s="17">
        <v>0.0</v>
      </c>
      <c r="Q889" s="17" t="s">
        <v>4868</v>
      </c>
      <c r="R889" s="18" t="s">
        <v>4869</v>
      </c>
      <c r="S889" s="17">
        <v>495.0</v>
      </c>
      <c r="T889" s="17" t="s">
        <v>50</v>
      </c>
      <c r="U889" s="17" t="s">
        <v>51</v>
      </c>
      <c r="V889" s="17" t="s">
        <v>52</v>
      </c>
      <c r="W889" s="17">
        <v>5.7E7</v>
      </c>
      <c r="X889" s="17">
        <v>2005.0</v>
      </c>
      <c r="Y889" s="17">
        <v>4000.0</v>
      </c>
      <c r="Z889" s="17">
        <v>6.4</v>
      </c>
      <c r="AA889" s="17">
        <v>1.85</v>
      </c>
      <c r="AB889" s="17">
        <v>0.0</v>
      </c>
    </row>
    <row r="890" ht="15.75" customHeight="1">
      <c r="A890" s="17" t="s">
        <v>53</v>
      </c>
      <c r="B890" s="17" t="s">
        <v>233</v>
      </c>
      <c r="C890" s="17">
        <v>136.0</v>
      </c>
      <c r="D890" s="17">
        <v>110.0</v>
      </c>
      <c r="E890" s="17">
        <v>94.0</v>
      </c>
      <c r="F890" s="17">
        <v>240.0</v>
      </c>
      <c r="G890" s="17" t="s">
        <v>4870</v>
      </c>
      <c r="H890" s="17">
        <v>277.0</v>
      </c>
      <c r="I890" s="17">
        <v>7.560432E7</v>
      </c>
      <c r="J890" s="17" t="s">
        <v>1694</v>
      </c>
      <c r="K890" s="17" t="s">
        <v>4871</v>
      </c>
      <c r="L890" s="17" t="s">
        <v>4872</v>
      </c>
      <c r="M890" s="17">
        <v>68417.0</v>
      </c>
      <c r="N890" s="17">
        <v>847.0</v>
      </c>
      <c r="O890" s="17" t="s">
        <v>4873</v>
      </c>
      <c r="P890" s="17">
        <v>1.0</v>
      </c>
      <c r="Q890" s="17" t="s">
        <v>4874</v>
      </c>
      <c r="R890" s="18" t="s">
        <v>4875</v>
      </c>
      <c r="S890" s="17">
        <v>195.0</v>
      </c>
      <c r="T890" s="17" t="s">
        <v>50</v>
      </c>
      <c r="U890" s="17" t="s">
        <v>51</v>
      </c>
      <c r="V890" s="17" t="s">
        <v>52</v>
      </c>
      <c r="W890" s="17">
        <v>5.4E7</v>
      </c>
      <c r="X890" s="17">
        <v>2006.0</v>
      </c>
      <c r="Y890" s="17">
        <v>245.0</v>
      </c>
      <c r="Z890" s="17">
        <v>5.6</v>
      </c>
      <c r="AA890" s="17">
        <v>1.85</v>
      </c>
      <c r="AB890" s="17">
        <v>0.0</v>
      </c>
    </row>
    <row r="891" ht="15.75" customHeight="1">
      <c r="A891" s="17" t="s">
        <v>53</v>
      </c>
      <c r="B891" s="17" t="s">
        <v>4876</v>
      </c>
      <c r="C891" s="17">
        <v>121.0</v>
      </c>
      <c r="D891" s="17">
        <v>116.0</v>
      </c>
      <c r="E891" s="17">
        <v>44.0</v>
      </c>
      <c r="F891" s="17">
        <v>420.0</v>
      </c>
      <c r="G891" s="17" t="s">
        <v>4195</v>
      </c>
      <c r="H891" s="17">
        <v>593.0</v>
      </c>
      <c r="I891" s="17">
        <v>1.082E8</v>
      </c>
      <c r="J891" s="17" t="s">
        <v>591</v>
      </c>
      <c r="K891" s="17" t="s">
        <v>4593</v>
      </c>
      <c r="L891" s="17" t="s">
        <v>4877</v>
      </c>
      <c r="M891" s="17">
        <v>76331.0</v>
      </c>
      <c r="N891" s="17">
        <v>2908.0</v>
      </c>
      <c r="O891" s="17" t="s">
        <v>4878</v>
      </c>
      <c r="P891" s="17">
        <v>4.0</v>
      </c>
      <c r="Q891" s="17" t="s">
        <v>4879</v>
      </c>
      <c r="R891" s="18" t="s">
        <v>4880</v>
      </c>
      <c r="S891" s="17">
        <v>269.0</v>
      </c>
      <c r="T891" s="17" t="s">
        <v>50</v>
      </c>
      <c r="U891" s="17" t="s">
        <v>51</v>
      </c>
      <c r="V891" s="17" t="s">
        <v>108</v>
      </c>
      <c r="W891" s="17">
        <v>5.4E7</v>
      </c>
      <c r="X891" s="17">
        <v>1980.0</v>
      </c>
      <c r="Y891" s="17">
        <v>467.0</v>
      </c>
      <c r="Z891" s="17">
        <v>6.8</v>
      </c>
      <c r="AA891" s="17">
        <v>2.35</v>
      </c>
      <c r="AB891" s="17">
        <v>0.0</v>
      </c>
    </row>
    <row r="892" ht="15.75" customHeight="1">
      <c r="A892" s="17" t="s">
        <v>53</v>
      </c>
      <c r="B892" s="17" t="s">
        <v>2442</v>
      </c>
      <c r="C892" s="17">
        <v>131.0</v>
      </c>
      <c r="D892" s="17">
        <v>121.0</v>
      </c>
      <c r="E892" s="17">
        <v>102.0</v>
      </c>
      <c r="F892" s="17">
        <v>43.0</v>
      </c>
      <c r="G892" s="17" t="s">
        <v>4881</v>
      </c>
      <c r="H892" s="17">
        <v>117.0</v>
      </c>
      <c r="I892" s="17">
        <v>5660084.0</v>
      </c>
      <c r="J892" s="17" t="s">
        <v>4275</v>
      </c>
      <c r="K892" s="17" t="s">
        <v>4882</v>
      </c>
      <c r="L892" s="17" t="s">
        <v>4883</v>
      </c>
      <c r="M892" s="17">
        <v>41620.0</v>
      </c>
      <c r="N892" s="17">
        <v>286.0</v>
      </c>
      <c r="O892" s="17" t="s">
        <v>4884</v>
      </c>
      <c r="P892" s="17">
        <v>0.0</v>
      </c>
      <c r="Q892" s="17" t="s">
        <v>4885</v>
      </c>
      <c r="R892" s="18" t="s">
        <v>4886</v>
      </c>
      <c r="S892" s="17">
        <v>418.0</v>
      </c>
      <c r="T892" s="17" t="s">
        <v>50</v>
      </c>
      <c r="U892" s="17" t="s">
        <v>51</v>
      </c>
      <c r="V892" s="17" t="s">
        <v>598</v>
      </c>
      <c r="W892" s="17">
        <v>5.4E7</v>
      </c>
      <c r="X892" s="17">
        <v>2003.0</v>
      </c>
      <c r="Y892" s="17">
        <v>62.0</v>
      </c>
      <c r="Z892" s="17">
        <v>2.4</v>
      </c>
      <c r="AA892" s="17">
        <v>2.35</v>
      </c>
      <c r="AB892" s="17">
        <v>2000.0</v>
      </c>
    </row>
    <row r="893" ht="15.75" customHeight="1">
      <c r="A893" s="17" t="s">
        <v>760</v>
      </c>
      <c r="B893" s="17" t="s">
        <v>4131</v>
      </c>
      <c r="C893" s="17">
        <v>127.0</v>
      </c>
      <c r="D893" s="17">
        <v>128.0</v>
      </c>
      <c r="E893" s="17">
        <v>234.0</v>
      </c>
      <c r="F893" s="17">
        <v>581.0</v>
      </c>
      <c r="G893" s="17" t="s">
        <v>775</v>
      </c>
      <c r="H893" s="17">
        <v>14000.0</v>
      </c>
      <c r="I893" s="17">
        <v>7221458.0</v>
      </c>
      <c r="J893" s="17" t="s">
        <v>4088</v>
      </c>
      <c r="K893" s="17" t="s">
        <v>226</v>
      </c>
      <c r="L893" s="17" t="s">
        <v>4887</v>
      </c>
      <c r="M893" s="17">
        <v>20740.0</v>
      </c>
      <c r="N893" s="17">
        <v>27614.0</v>
      </c>
      <c r="O893" s="17" t="s">
        <v>292</v>
      </c>
      <c r="P893" s="17">
        <v>0.0</v>
      </c>
      <c r="Q893" s="17" t="s">
        <v>4888</v>
      </c>
      <c r="R893" s="18" t="s">
        <v>4889</v>
      </c>
      <c r="S893" s="17">
        <v>178.0</v>
      </c>
      <c r="T893" s="17" t="s">
        <v>50</v>
      </c>
      <c r="U893" s="17" t="s">
        <v>780</v>
      </c>
      <c r="V893" s="17" t="s">
        <v>52</v>
      </c>
      <c r="W893" s="17">
        <v>5.5E7</v>
      </c>
      <c r="X893" s="17">
        <v>2006.0</v>
      </c>
      <c r="Y893" s="17">
        <v>12000.0</v>
      </c>
      <c r="Z893" s="17">
        <v>6.2</v>
      </c>
      <c r="AA893" s="17">
        <v>1.85</v>
      </c>
      <c r="AB893" s="17">
        <v>0.0</v>
      </c>
    </row>
    <row r="894" ht="15.75" customHeight="1">
      <c r="A894" s="17" t="s">
        <v>53</v>
      </c>
      <c r="B894" s="17" t="s">
        <v>2956</v>
      </c>
      <c r="C894" s="17">
        <v>160.0</v>
      </c>
      <c r="D894" s="17">
        <v>99.0</v>
      </c>
      <c r="E894" s="17">
        <v>309.0</v>
      </c>
      <c r="F894" s="17">
        <v>577.0</v>
      </c>
      <c r="G894" s="17" t="s">
        <v>1772</v>
      </c>
      <c r="H894" s="17">
        <v>23000.0</v>
      </c>
      <c r="I894" s="17">
        <v>7.0327868E7</v>
      </c>
      <c r="J894" s="17" t="s">
        <v>347</v>
      </c>
      <c r="K894" s="17" t="s">
        <v>72</v>
      </c>
      <c r="L894" s="17" t="s">
        <v>4890</v>
      </c>
      <c r="M894" s="17">
        <v>58416.0</v>
      </c>
      <c r="N894" s="17">
        <v>26527.0</v>
      </c>
      <c r="O894" s="17" t="s">
        <v>3724</v>
      </c>
      <c r="P894" s="17">
        <v>0.0</v>
      </c>
      <c r="Q894" s="17" t="s">
        <v>4891</v>
      </c>
      <c r="R894" s="18" t="s">
        <v>4892</v>
      </c>
      <c r="S894" s="17">
        <v>301.0</v>
      </c>
      <c r="T894" s="17" t="s">
        <v>50</v>
      </c>
      <c r="U894" s="17" t="s">
        <v>780</v>
      </c>
      <c r="V894" s="17" t="s">
        <v>598</v>
      </c>
      <c r="W894" s="17">
        <v>4.6E7</v>
      </c>
      <c r="X894" s="17">
        <v>2000.0</v>
      </c>
      <c r="Y894" s="17">
        <v>1000.0</v>
      </c>
      <c r="Z894" s="17">
        <v>5.9</v>
      </c>
      <c r="AA894" s="17">
        <v>2.35</v>
      </c>
      <c r="AB894" s="17">
        <v>0.0</v>
      </c>
    </row>
    <row r="895" ht="15.75" customHeight="1">
      <c r="A895" s="17" t="s">
        <v>53</v>
      </c>
      <c r="B895" s="17" t="s">
        <v>3167</v>
      </c>
      <c r="C895" s="17">
        <v>78.0</v>
      </c>
      <c r="D895" s="17">
        <v>94.0</v>
      </c>
      <c r="E895" s="17">
        <v>383.0</v>
      </c>
      <c r="F895" s="17">
        <v>753.0</v>
      </c>
      <c r="G895" s="17" t="s">
        <v>274</v>
      </c>
      <c r="H895" s="17">
        <v>4000.0</v>
      </c>
      <c r="I895" s="17">
        <v>5.829783E7</v>
      </c>
      <c r="J895" s="17" t="s">
        <v>4893</v>
      </c>
      <c r="K895" s="17" t="s">
        <v>97</v>
      </c>
      <c r="L895" s="17" t="s">
        <v>4894</v>
      </c>
      <c r="M895" s="17">
        <v>86347.0</v>
      </c>
      <c r="N895" s="17">
        <v>6017.0</v>
      </c>
      <c r="O895" s="17" t="s">
        <v>4895</v>
      </c>
      <c r="P895" s="17">
        <v>1.0</v>
      </c>
      <c r="Q895" s="17" t="s">
        <v>4896</v>
      </c>
      <c r="R895" s="18" t="s">
        <v>4897</v>
      </c>
      <c r="S895" s="17">
        <v>191.0</v>
      </c>
      <c r="T895" s="17" t="s">
        <v>50</v>
      </c>
      <c r="U895" s="17" t="s">
        <v>51</v>
      </c>
      <c r="V895" s="17" t="s">
        <v>290</v>
      </c>
      <c r="W895" s="17">
        <v>5.0E7</v>
      </c>
      <c r="X895" s="17">
        <v>1997.0</v>
      </c>
      <c r="Y895" s="17">
        <v>808.0</v>
      </c>
      <c r="Z895" s="17">
        <v>7.1</v>
      </c>
      <c r="AA895" s="17">
        <v>2.35</v>
      </c>
      <c r="AB895" s="17">
        <v>0.0</v>
      </c>
    </row>
    <row r="896" ht="15.75" customHeight="1">
      <c r="A896" s="17" t="s">
        <v>760</v>
      </c>
      <c r="B896" s="17" t="s">
        <v>377</v>
      </c>
      <c r="C896" s="17">
        <v>209.0</v>
      </c>
      <c r="D896" s="17">
        <v>127.0</v>
      </c>
      <c r="E896" s="17">
        <v>1000.0</v>
      </c>
      <c r="F896" s="17">
        <v>653.0</v>
      </c>
      <c r="G896" s="17" t="s">
        <v>4898</v>
      </c>
      <c r="H896" s="17">
        <v>1000.0</v>
      </c>
      <c r="I896" s="17">
        <v>5.7386369E7</v>
      </c>
      <c r="J896" s="17" t="s">
        <v>2863</v>
      </c>
      <c r="K896" s="17" t="s">
        <v>406</v>
      </c>
      <c r="L896" s="17" t="s">
        <v>4899</v>
      </c>
      <c r="M896" s="17">
        <v>224013.0</v>
      </c>
      <c r="N896" s="17">
        <v>2601.0</v>
      </c>
      <c r="O896" s="17" t="s">
        <v>1061</v>
      </c>
      <c r="P896" s="17">
        <v>1.0</v>
      </c>
      <c r="Q896" s="17" t="s">
        <v>4900</v>
      </c>
      <c r="R896" s="18" t="s">
        <v>4901</v>
      </c>
      <c r="S896" s="17">
        <v>2319.0</v>
      </c>
      <c r="T896" s="17" t="s">
        <v>50</v>
      </c>
      <c r="U896" s="17" t="s">
        <v>51</v>
      </c>
      <c r="V896" s="17" t="s">
        <v>52</v>
      </c>
      <c r="W896" s="17">
        <v>5.25E7</v>
      </c>
      <c r="X896" s="17">
        <v>2001.0</v>
      </c>
      <c r="Y896" s="17">
        <v>691.0</v>
      </c>
      <c r="Z896" s="17">
        <v>7.6</v>
      </c>
      <c r="AA896" s="17">
        <v>2.35</v>
      </c>
      <c r="AB896" s="17">
        <v>10000.0</v>
      </c>
    </row>
    <row r="897" ht="15.75" customHeight="1">
      <c r="A897" s="17" t="s">
        <v>53</v>
      </c>
      <c r="B897" s="17" t="s">
        <v>4304</v>
      </c>
      <c r="C897" s="17">
        <v>98.0</v>
      </c>
      <c r="D897" s="17">
        <v>89.0</v>
      </c>
      <c r="E897" s="17">
        <v>17.0</v>
      </c>
      <c r="F897" s="17">
        <v>303.0</v>
      </c>
      <c r="G897" s="17" t="s">
        <v>1761</v>
      </c>
      <c r="H897" s="17">
        <v>12000.0</v>
      </c>
      <c r="I897" s="17">
        <v>4.5207112E7</v>
      </c>
      <c r="J897" s="17" t="s">
        <v>2228</v>
      </c>
      <c r="K897" s="17" t="s">
        <v>285</v>
      </c>
      <c r="L897" s="17" t="s">
        <v>4902</v>
      </c>
      <c r="M897" s="17">
        <v>21283.0</v>
      </c>
      <c r="N897" s="17">
        <v>13390.0</v>
      </c>
      <c r="O897" s="17" t="s">
        <v>4903</v>
      </c>
      <c r="P897" s="17">
        <v>1.0</v>
      </c>
      <c r="Q897" s="17" t="s">
        <v>4904</v>
      </c>
      <c r="R897" s="18" t="s">
        <v>4905</v>
      </c>
      <c r="S897" s="17">
        <v>190.0</v>
      </c>
      <c r="T897" s="17" t="s">
        <v>50</v>
      </c>
      <c r="U897" s="17" t="s">
        <v>51</v>
      </c>
      <c r="V897" s="17" t="s">
        <v>52</v>
      </c>
      <c r="W897" s="17">
        <v>5.3E7</v>
      </c>
      <c r="X897" s="17">
        <v>2001.0</v>
      </c>
      <c r="Y897" s="17">
        <v>708.0</v>
      </c>
      <c r="Z897" s="17">
        <v>5.5</v>
      </c>
      <c r="AA897" s="17">
        <v>2.35</v>
      </c>
      <c r="AB897" s="17">
        <v>361.0</v>
      </c>
    </row>
    <row r="898" ht="15.75" customHeight="1">
      <c r="A898" s="17" t="s">
        <v>53</v>
      </c>
      <c r="B898" s="17" t="s">
        <v>4906</v>
      </c>
      <c r="C898" s="17">
        <v>391.0</v>
      </c>
      <c r="D898" s="17">
        <v>123.0</v>
      </c>
      <c r="E898" s="17">
        <v>108.0</v>
      </c>
      <c r="F898" s="17">
        <v>3000.0</v>
      </c>
      <c r="G898" s="17" t="s">
        <v>366</v>
      </c>
      <c r="H898" s="17">
        <v>40000.0</v>
      </c>
      <c r="I898" s="17">
        <v>6.2563543E7</v>
      </c>
      <c r="J898" s="17" t="s">
        <v>1739</v>
      </c>
      <c r="K898" s="17" t="s">
        <v>57</v>
      </c>
      <c r="L898" s="17" t="s">
        <v>4907</v>
      </c>
      <c r="M898" s="17">
        <v>115216.0</v>
      </c>
      <c r="N898" s="17">
        <v>63769.0</v>
      </c>
      <c r="O898" s="17" t="s">
        <v>1556</v>
      </c>
      <c r="P898" s="17">
        <v>7.0</v>
      </c>
      <c r="Q898" s="17" t="s">
        <v>4908</v>
      </c>
      <c r="R898" s="18" t="s">
        <v>4909</v>
      </c>
      <c r="S898" s="17">
        <v>289.0</v>
      </c>
      <c r="T898" s="17" t="s">
        <v>50</v>
      </c>
      <c r="U898" s="17" t="s">
        <v>51</v>
      </c>
      <c r="V898" s="17" t="s">
        <v>598</v>
      </c>
      <c r="W898" s="17">
        <v>5.3E7</v>
      </c>
      <c r="X898" s="17">
        <v>2015.0</v>
      </c>
      <c r="Y898" s="17">
        <v>19000.0</v>
      </c>
      <c r="Z898" s="17">
        <v>7.0</v>
      </c>
      <c r="AA898" s="17">
        <v>2.35</v>
      </c>
      <c r="AB898" s="17">
        <v>44000.0</v>
      </c>
    </row>
    <row r="899" ht="15.75" customHeight="1">
      <c r="A899" s="17" t="s">
        <v>53</v>
      </c>
      <c r="B899" s="17" t="s">
        <v>3707</v>
      </c>
      <c r="C899" s="17">
        <v>279.0</v>
      </c>
      <c r="D899" s="17">
        <v>135.0</v>
      </c>
      <c r="E899" s="17">
        <v>16000.0</v>
      </c>
      <c r="F899" s="17">
        <v>310.0</v>
      </c>
      <c r="G899" s="17" t="s">
        <v>618</v>
      </c>
      <c r="H899" s="17">
        <v>23000.0</v>
      </c>
      <c r="I899" s="17">
        <v>3.3574332E7</v>
      </c>
      <c r="J899" s="17" t="s">
        <v>1974</v>
      </c>
      <c r="K899" s="17" t="s">
        <v>346</v>
      </c>
      <c r="L899" s="17" t="s">
        <v>4910</v>
      </c>
      <c r="M899" s="17">
        <v>101221.0</v>
      </c>
      <c r="N899" s="17">
        <v>24468.0</v>
      </c>
      <c r="O899" s="17" t="s">
        <v>445</v>
      </c>
      <c r="P899" s="17">
        <v>0.0</v>
      </c>
      <c r="Q899" s="17" t="s">
        <v>4911</v>
      </c>
      <c r="R899" s="18" t="s">
        <v>4912</v>
      </c>
      <c r="S899" s="17">
        <v>415.0</v>
      </c>
      <c r="T899" s="17" t="s">
        <v>50</v>
      </c>
      <c r="U899" s="17" t="s">
        <v>51</v>
      </c>
      <c r="V899" s="17" t="s">
        <v>598</v>
      </c>
      <c r="W899" s="17">
        <v>9.0E7</v>
      </c>
      <c r="X899" s="17">
        <v>2006.0</v>
      </c>
      <c r="Y899" s="17">
        <v>638.0</v>
      </c>
      <c r="Z899" s="17">
        <v>7.1</v>
      </c>
      <c r="AA899" s="17">
        <v>2.35</v>
      </c>
      <c r="AB899" s="17">
        <v>0.0</v>
      </c>
    </row>
    <row r="900" ht="15.75" customHeight="1">
      <c r="A900" s="17" t="s">
        <v>53</v>
      </c>
      <c r="B900" s="17" t="s">
        <v>3101</v>
      </c>
      <c r="C900" s="17">
        <v>216.0</v>
      </c>
      <c r="D900" s="17">
        <v>118.0</v>
      </c>
      <c r="E900" s="17">
        <v>473.0</v>
      </c>
      <c r="F900" s="17">
        <v>963.0</v>
      </c>
      <c r="G900" s="17" t="s">
        <v>2729</v>
      </c>
      <c r="H900" s="17">
        <v>18000.0</v>
      </c>
      <c r="I900" s="17">
        <v>7.3343413E7</v>
      </c>
      <c r="J900" s="17" t="s">
        <v>2138</v>
      </c>
      <c r="K900" s="17" t="s">
        <v>654</v>
      </c>
      <c r="L900" s="17" t="s">
        <v>4913</v>
      </c>
      <c r="M900" s="17">
        <v>217480.0</v>
      </c>
      <c r="N900" s="17">
        <v>22517.0</v>
      </c>
      <c r="O900" s="17" t="s">
        <v>3054</v>
      </c>
      <c r="P900" s="17">
        <v>0.0</v>
      </c>
      <c r="Q900" s="17" t="s">
        <v>4914</v>
      </c>
      <c r="R900" s="18" t="s">
        <v>4915</v>
      </c>
      <c r="S900" s="17">
        <v>429.0</v>
      </c>
      <c r="T900" s="17" t="s">
        <v>50</v>
      </c>
      <c r="U900" s="17" t="s">
        <v>51</v>
      </c>
      <c r="V900" s="17" t="s">
        <v>598</v>
      </c>
      <c r="W900" s="17">
        <v>5.0E7</v>
      </c>
      <c r="X900" s="17">
        <v>2009.0</v>
      </c>
      <c r="Y900" s="17">
        <v>1000.0</v>
      </c>
      <c r="Z900" s="17">
        <v>7.4</v>
      </c>
      <c r="AA900" s="17">
        <v>2.35</v>
      </c>
      <c r="AB900" s="17">
        <v>21000.0</v>
      </c>
    </row>
    <row r="901" ht="15.75" customHeight="1">
      <c r="A901" s="17" t="s">
        <v>53</v>
      </c>
      <c r="B901" s="17" t="s">
        <v>4916</v>
      </c>
      <c r="C901" s="17">
        <v>250.0</v>
      </c>
      <c r="D901" s="17">
        <v>189.0</v>
      </c>
      <c r="E901" s="17">
        <v>0.0</v>
      </c>
      <c r="F901" s="17">
        <v>1000.0</v>
      </c>
      <c r="G901" s="17" t="s">
        <v>995</v>
      </c>
      <c r="H901" s="17">
        <v>16000.0</v>
      </c>
      <c r="I901" s="17">
        <v>2.5031037E7</v>
      </c>
      <c r="J901" s="17" t="s">
        <v>4917</v>
      </c>
      <c r="K901" s="17" t="s">
        <v>1777</v>
      </c>
      <c r="L901" s="17" t="s">
        <v>4918</v>
      </c>
      <c r="M901" s="17">
        <v>155496.0</v>
      </c>
      <c r="N901" s="17">
        <v>22186.0</v>
      </c>
      <c r="O901" s="17" t="s">
        <v>1442</v>
      </c>
      <c r="P901" s="17">
        <v>0.0</v>
      </c>
      <c r="Q901" s="17" t="s">
        <v>4919</v>
      </c>
      <c r="R901" s="18" t="s">
        <v>4920</v>
      </c>
      <c r="S901" s="17">
        <v>532.0</v>
      </c>
      <c r="T901" s="17" t="s">
        <v>50</v>
      </c>
      <c r="U901" s="17" t="s">
        <v>51</v>
      </c>
      <c r="V901" s="17" t="s">
        <v>598</v>
      </c>
      <c r="W901" s="17">
        <v>5.3E7</v>
      </c>
      <c r="X901" s="17">
        <v>2007.0</v>
      </c>
      <c r="Y901" s="17">
        <v>3000.0</v>
      </c>
      <c r="Z901" s="17">
        <v>7.6</v>
      </c>
      <c r="AA901" s="17">
        <v>2.35</v>
      </c>
      <c r="AB901" s="17">
        <v>0.0</v>
      </c>
    </row>
    <row r="902" ht="15.75" customHeight="1">
      <c r="A902" s="17" t="s">
        <v>53</v>
      </c>
      <c r="B902" s="17" t="s">
        <v>2741</v>
      </c>
      <c r="C902" s="17">
        <v>78.0</v>
      </c>
      <c r="D902" s="17">
        <v>172.0</v>
      </c>
      <c r="E902" s="17">
        <v>438.0</v>
      </c>
      <c r="F902" s="17">
        <v>466.0</v>
      </c>
      <c r="G902" s="17" t="s">
        <v>4921</v>
      </c>
      <c r="H902" s="17">
        <v>852.0</v>
      </c>
      <c r="I902" s="17">
        <v>2.2843047E7</v>
      </c>
      <c r="J902" s="17" t="s">
        <v>4922</v>
      </c>
      <c r="K902" s="17" t="s">
        <v>914</v>
      </c>
      <c r="L902" s="17" t="s">
        <v>4923</v>
      </c>
      <c r="M902" s="17">
        <v>6082.0</v>
      </c>
      <c r="N902" s="17">
        <v>2397.0</v>
      </c>
      <c r="O902" s="17" t="s">
        <v>4924</v>
      </c>
      <c r="P902" s="17">
        <v>1.0</v>
      </c>
      <c r="Q902" s="17" t="s">
        <v>4925</v>
      </c>
      <c r="R902" s="18" t="s">
        <v>4926</v>
      </c>
      <c r="S902" s="17">
        <v>207.0</v>
      </c>
      <c r="T902" s="17" t="s">
        <v>50</v>
      </c>
      <c r="U902" s="17" t="s">
        <v>51</v>
      </c>
      <c r="V902" s="17" t="s">
        <v>598</v>
      </c>
      <c r="W902" s="17">
        <v>5.5E7</v>
      </c>
      <c r="X902" s="17">
        <v>1998.0</v>
      </c>
      <c r="Y902" s="17">
        <v>637.0</v>
      </c>
      <c r="Z902" s="17">
        <v>5.9</v>
      </c>
      <c r="AA902" s="17">
        <v>1.85</v>
      </c>
      <c r="AB902" s="17">
        <v>853.0</v>
      </c>
    </row>
    <row r="903" ht="15.75" customHeight="1">
      <c r="A903" s="17" t="s">
        <v>53</v>
      </c>
      <c r="B903" s="17" t="s">
        <v>4927</v>
      </c>
      <c r="C903" s="17">
        <v>106.0</v>
      </c>
      <c r="D903" s="17">
        <v>124.0</v>
      </c>
      <c r="E903" s="17">
        <v>161.0</v>
      </c>
      <c r="F903" s="17">
        <v>681.0</v>
      </c>
      <c r="G903" s="17" t="s">
        <v>1702</v>
      </c>
      <c r="H903" s="17">
        <v>21000.0</v>
      </c>
      <c r="I903" s="17">
        <v>5755286.0</v>
      </c>
      <c r="J903" s="17" t="s">
        <v>4928</v>
      </c>
      <c r="K903" s="17" t="s">
        <v>110</v>
      </c>
      <c r="L903" s="17" t="s">
        <v>4929</v>
      </c>
      <c r="M903" s="17">
        <v>18310.0</v>
      </c>
      <c r="N903" s="17">
        <v>26334.0</v>
      </c>
      <c r="O903" s="17" t="s">
        <v>4930</v>
      </c>
      <c r="P903" s="17">
        <v>1.0</v>
      </c>
      <c r="Q903" s="17" t="s">
        <v>4931</v>
      </c>
      <c r="R903" s="18" t="s">
        <v>4932</v>
      </c>
      <c r="S903" s="17">
        <v>63.0</v>
      </c>
      <c r="T903" s="17" t="s">
        <v>50</v>
      </c>
      <c r="U903" s="17" t="s">
        <v>51</v>
      </c>
      <c r="V903" s="17" t="s">
        <v>52</v>
      </c>
      <c r="W903" s="17">
        <v>5.5E7</v>
      </c>
      <c r="X903" s="17">
        <v>2007.0</v>
      </c>
      <c r="Y903" s="17">
        <v>3000.0</v>
      </c>
      <c r="Z903" s="17">
        <v>5.9</v>
      </c>
      <c r="AA903" s="17">
        <v>2.35</v>
      </c>
      <c r="AB903" s="17">
        <v>672.0</v>
      </c>
    </row>
    <row r="904" ht="15.75" customHeight="1">
      <c r="A904" s="17" t="s">
        <v>53</v>
      </c>
      <c r="B904" s="17" t="s">
        <v>402</v>
      </c>
      <c r="C904" s="17">
        <v>194.0</v>
      </c>
      <c r="D904" s="17">
        <v>141.0</v>
      </c>
      <c r="E904" s="17">
        <v>14000.0</v>
      </c>
      <c r="F904" s="17">
        <v>3000.0</v>
      </c>
      <c r="G904" s="17" t="s">
        <v>335</v>
      </c>
      <c r="H904" s="17">
        <v>29000.0</v>
      </c>
      <c r="I904" s="17">
        <v>1.64435221E8</v>
      </c>
      <c r="J904" s="17" t="s">
        <v>1739</v>
      </c>
      <c r="K904" s="17" t="s">
        <v>228</v>
      </c>
      <c r="L904" s="17" t="s">
        <v>4933</v>
      </c>
      <c r="M904" s="17">
        <v>525801.0</v>
      </c>
      <c r="N904" s="17">
        <v>48153.0</v>
      </c>
      <c r="O904" s="17" t="s">
        <v>763</v>
      </c>
      <c r="P904" s="17">
        <v>0.0</v>
      </c>
      <c r="Q904" s="17" t="s">
        <v>4934</v>
      </c>
      <c r="R904" s="18" t="s">
        <v>4935</v>
      </c>
      <c r="S904" s="17">
        <v>667.0</v>
      </c>
      <c r="T904" s="17" t="s">
        <v>50</v>
      </c>
      <c r="U904" s="17" t="s">
        <v>51</v>
      </c>
      <c r="V904" s="17" t="s">
        <v>52</v>
      </c>
      <c r="W904" s="17">
        <v>5.2E7</v>
      </c>
      <c r="X904" s="17">
        <v>2002.0</v>
      </c>
      <c r="Y904" s="17">
        <v>15000.0</v>
      </c>
      <c r="Z904" s="17">
        <v>8.0</v>
      </c>
      <c r="AA904" s="17">
        <v>1.85</v>
      </c>
      <c r="AB904" s="17">
        <v>15000.0</v>
      </c>
    </row>
    <row r="905" ht="15.75" customHeight="1">
      <c r="A905" s="17" t="s">
        <v>53</v>
      </c>
      <c r="B905" s="17" t="s">
        <v>2284</v>
      </c>
      <c r="C905" s="17">
        <v>558.0</v>
      </c>
      <c r="D905" s="17">
        <v>157.0</v>
      </c>
      <c r="E905" s="17">
        <v>0.0</v>
      </c>
      <c r="F905" s="17">
        <v>304.0</v>
      </c>
      <c r="G905" s="17" t="s">
        <v>2820</v>
      </c>
      <c r="H905" s="17">
        <v>1000.0</v>
      </c>
      <c r="I905" s="17">
        <v>9.5720716E7</v>
      </c>
      <c r="J905" s="17" t="s">
        <v>2832</v>
      </c>
      <c r="K905" s="17" t="s">
        <v>1416</v>
      </c>
      <c r="L905" s="17" t="s">
        <v>4936</v>
      </c>
      <c r="M905" s="17">
        <v>216032.0</v>
      </c>
      <c r="N905" s="17">
        <v>2759.0</v>
      </c>
      <c r="O905" s="17" t="s">
        <v>4937</v>
      </c>
      <c r="P905" s="17">
        <v>0.0</v>
      </c>
      <c r="Q905" s="17" t="s">
        <v>4938</v>
      </c>
      <c r="R905" s="18" t="s">
        <v>4939</v>
      </c>
      <c r="S905" s="17">
        <v>640.0</v>
      </c>
      <c r="T905" s="17" t="s">
        <v>50</v>
      </c>
      <c r="U905" s="17" t="s">
        <v>51</v>
      </c>
      <c r="V905" s="17" t="s">
        <v>598</v>
      </c>
      <c r="W905" s="17">
        <v>4.0E7</v>
      </c>
      <c r="X905" s="17">
        <v>2012.0</v>
      </c>
      <c r="Y905" s="17">
        <v>1000.0</v>
      </c>
      <c r="Z905" s="17">
        <v>7.4</v>
      </c>
      <c r="AA905" s="17">
        <v>1.85</v>
      </c>
      <c r="AB905" s="17">
        <v>39000.0</v>
      </c>
    </row>
    <row r="906" ht="15.75" customHeight="1">
      <c r="A906" s="17" t="s">
        <v>53</v>
      </c>
      <c r="B906" s="17" t="s">
        <v>1178</v>
      </c>
      <c r="C906" s="17">
        <v>183.0</v>
      </c>
      <c r="D906" s="17">
        <v>106.0</v>
      </c>
      <c r="E906" s="17">
        <v>235.0</v>
      </c>
      <c r="F906" s="17">
        <v>931.0</v>
      </c>
      <c r="G906" s="17" t="s">
        <v>1023</v>
      </c>
      <c r="H906" s="17">
        <v>4000.0</v>
      </c>
      <c r="I906" s="17">
        <v>1.18683135E8</v>
      </c>
      <c r="J906" s="17" t="s">
        <v>1428</v>
      </c>
      <c r="K906" s="17" t="s">
        <v>263</v>
      </c>
      <c r="L906" s="17" t="s">
        <v>4940</v>
      </c>
      <c r="M906" s="17">
        <v>102167.0</v>
      </c>
      <c r="N906" s="17">
        <v>8315.0</v>
      </c>
      <c r="O906" s="17" t="s">
        <v>4941</v>
      </c>
      <c r="P906" s="17">
        <v>1.0</v>
      </c>
      <c r="Q906" s="17" t="s">
        <v>4942</v>
      </c>
      <c r="R906" s="18" t="s">
        <v>4943</v>
      </c>
      <c r="S906" s="17">
        <v>483.0</v>
      </c>
      <c r="T906" s="17" t="s">
        <v>50</v>
      </c>
      <c r="U906" s="17" t="s">
        <v>51</v>
      </c>
      <c r="V906" s="17" t="s">
        <v>52</v>
      </c>
      <c r="W906" s="17">
        <v>5.2E7</v>
      </c>
      <c r="X906" s="17">
        <v>2006.0</v>
      </c>
      <c r="Y906" s="17">
        <v>957.0</v>
      </c>
      <c r="Z906" s="17">
        <v>5.8</v>
      </c>
      <c r="AA906" s="17">
        <v>1.85</v>
      </c>
      <c r="AB906" s="17">
        <v>0.0</v>
      </c>
    </row>
    <row r="907" ht="15.75" customHeight="1">
      <c r="A907" s="17" t="s">
        <v>53</v>
      </c>
      <c r="B907" s="17" t="s">
        <v>4944</v>
      </c>
      <c r="C907" s="17">
        <v>238.0</v>
      </c>
      <c r="D907" s="17">
        <v>108.0</v>
      </c>
      <c r="E907" s="17">
        <v>58.0</v>
      </c>
      <c r="F907" s="17">
        <v>838.0</v>
      </c>
      <c r="G907" s="17" t="s">
        <v>2390</v>
      </c>
      <c r="H907" s="17">
        <v>14000.0</v>
      </c>
      <c r="I907" s="17">
        <v>1.4370421E8</v>
      </c>
      <c r="J907" s="17" t="s">
        <v>4945</v>
      </c>
      <c r="K907" s="17" t="s">
        <v>449</v>
      </c>
      <c r="L907" s="17" t="s">
        <v>4946</v>
      </c>
      <c r="M907" s="17">
        <v>145974.0</v>
      </c>
      <c r="N907" s="17">
        <v>26002.0</v>
      </c>
      <c r="O907" s="17" t="s">
        <v>418</v>
      </c>
      <c r="P907" s="17">
        <v>1.0</v>
      </c>
      <c r="Q907" s="17" t="s">
        <v>4947</v>
      </c>
      <c r="R907" s="18" t="s">
        <v>4948</v>
      </c>
      <c r="S907" s="17">
        <v>611.0</v>
      </c>
      <c r="T907" s="17" t="s">
        <v>50</v>
      </c>
      <c r="U907" s="17" t="s">
        <v>51</v>
      </c>
      <c r="V907" s="17" t="s">
        <v>52</v>
      </c>
      <c r="W907" s="17">
        <v>5.2E7</v>
      </c>
      <c r="X907" s="17">
        <v>2008.0</v>
      </c>
      <c r="Y907" s="17">
        <v>11000.0</v>
      </c>
      <c r="Z907" s="17">
        <v>6.3</v>
      </c>
      <c r="AA907" s="17">
        <v>2.35</v>
      </c>
      <c r="AB907" s="17">
        <v>10000.0</v>
      </c>
    </row>
    <row r="908" ht="15.75" customHeight="1">
      <c r="A908" s="17" t="s">
        <v>53</v>
      </c>
      <c r="B908" s="17" t="s">
        <v>3316</v>
      </c>
      <c r="C908" s="17">
        <v>186.0</v>
      </c>
      <c r="D908" s="17">
        <v>125.0</v>
      </c>
      <c r="E908" s="17">
        <v>0.0</v>
      </c>
      <c r="F908" s="17">
        <v>11000.0</v>
      </c>
      <c r="G908" s="17" t="s">
        <v>1120</v>
      </c>
      <c r="H908" s="17">
        <v>14000.0</v>
      </c>
      <c r="I908" s="17">
        <v>1.10476776E8</v>
      </c>
      <c r="J908" s="17" t="s">
        <v>1694</v>
      </c>
      <c r="K908" s="17" t="s">
        <v>667</v>
      </c>
      <c r="L908" s="17" t="s">
        <v>4949</v>
      </c>
      <c r="M908" s="17">
        <v>95437.0</v>
      </c>
      <c r="N908" s="17">
        <v>45696.0</v>
      </c>
      <c r="O908" s="17" t="s">
        <v>270</v>
      </c>
      <c r="P908" s="17">
        <v>12.0</v>
      </c>
      <c r="Q908" s="17" t="s">
        <v>4950</v>
      </c>
      <c r="R908" s="18" t="s">
        <v>4951</v>
      </c>
      <c r="S908" s="17">
        <v>211.0</v>
      </c>
      <c r="T908" s="17" t="s">
        <v>50</v>
      </c>
      <c r="U908" s="17" t="s">
        <v>51</v>
      </c>
      <c r="V908" s="17" t="s">
        <v>52</v>
      </c>
      <c r="W908" s="17">
        <v>5.2E7</v>
      </c>
      <c r="X908" s="17">
        <v>2010.0</v>
      </c>
      <c r="Y908" s="17">
        <v>12000.0</v>
      </c>
      <c r="Z908" s="17">
        <v>5.7</v>
      </c>
      <c r="AA908" s="17">
        <v>1.85</v>
      </c>
      <c r="AB908" s="17">
        <v>9000.0</v>
      </c>
    </row>
    <row r="909" ht="15.75" customHeight="1">
      <c r="A909" s="17" t="s">
        <v>53</v>
      </c>
      <c r="B909" s="17" t="s">
        <v>4952</v>
      </c>
      <c r="C909" s="17">
        <v>144.0</v>
      </c>
      <c r="D909" s="17">
        <v>107.0</v>
      </c>
      <c r="E909" s="17">
        <v>422.0</v>
      </c>
      <c r="F909" s="17">
        <v>379.0</v>
      </c>
      <c r="G909" s="17" t="s">
        <v>4953</v>
      </c>
      <c r="H909" s="17">
        <v>631.0</v>
      </c>
      <c r="I909" s="17">
        <v>8.0270227E7</v>
      </c>
      <c r="J909" s="17" t="s">
        <v>1641</v>
      </c>
      <c r="K909" s="17" t="s">
        <v>4954</v>
      </c>
      <c r="L909" s="17" t="s">
        <v>4955</v>
      </c>
      <c r="M909" s="17">
        <v>66382.0</v>
      </c>
      <c r="N909" s="17">
        <v>2297.0</v>
      </c>
      <c r="O909" s="17" t="s">
        <v>4244</v>
      </c>
      <c r="P909" s="17">
        <v>5.0</v>
      </c>
      <c r="Q909" s="17" t="s">
        <v>4956</v>
      </c>
      <c r="R909" s="18" t="s">
        <v>4957</v>
      </c>
      <c r="S909" s="17">
        <v>612.0</v>
      </c>
      <c r="T909" s="17" t="s">
        <v>50</v>
      </c>
      <c r="U909" s="17" t="s">
        <v>51</v>
      </c>
      <c r="V909" s="17" t="s">
        <v>52</v>
      </c>
      <c r="W909" s="17">
        <v>5.0E7</v>
      </c>
      <c r="X909" s="17">
        <v>2005.0</v>
      </c>
      <c r="Y909" s="17">
        <v>534.0</v>
      </c>
      <c r="Z909" s="17">
        <v>5.1</v>
      </c>
      <c r="AA909" s="17">
        <v>2.35</v>
      </c>
      <c r="AB909" s="17">
        <v>0.0</v>
      </c>
    </row>
    <row r="910" ht="15.75" customHeight="1">
      <c r="A910" s="17" t="s">
        <v>53</v>
      </c>
      <c r="B910" s="17" t="s">
        <v>4958</v>
      </c>
      <c r="C910" s="17">
        <v>156.0</v>
      </c>
      <c r="D910" s="17">
        <v>215.0</v>
      </c>
      <c r="E910" s="17">
        <v>0.0</v>
      </c>
      <c r="F910" s="17">
        <v>463.0</v>
      </c>
      <c r="G910" s="17" t="s">
        <v>2109</v>
      </c>
      <c r="H910" s="17">
        <v>648.0</v>
      </c>
      <c r="I910" s="17">
        <v>3.6385763E7</v>
      </c>
      <c r="J910" s="17" t="s">
        <v>3409</v>
      </c>
      <c r="K910" s="17" t="s">
        <v>661</v>
      </c>
      <c r="L910" s="17" t="s">
        <v>4959</v>
      </c>
      <c r="M910" s="17">
        <v>138941.0</v>
      </c>
      <c r="N910" s="17">
        <v>1937.0</v>
      </c>
      <c r="O910" s="17" t="s">
        <v>4960</v>
      </c>
      <c r="P910" s="17">
        <v>0.0</v>
      </c>
      <c r="Q910" s="17" t="s">
        <v>4961</v>
      </c>
      <c r="R910" s="18" t="s">
        <v>4962</v>
      </c>
      <c r="S910" s="17">
        <v>1448.0</v>
      </c>
      <c r="T910" s="17" t="s">
        <v>50</v>
      </c>
      <c r="U910" s="17" t="s">
        <v>51</v>
      </c>
      <c r="V910" s="17" t="s">
        <v>598</v>
      </c>
      <c r="W910" s="17">
        <v>5.2E7</v>
      </c>
      <c r="X910" s="17">
        <v>1998.0</v>
      </c>
      <c r="Y910" s="17">
        <v>568.0</v>
      </c>
      <c r="Z910" s="17">
        <v>7.6</v>
      </c>
      <c r="AA910" s="17">
        <v>2.35</v>
      </c>
      <c r="AB910" s="17">
        <v>0.0</v>
      </c>
    </row>
    <row r="911" ht="15.75" customHeight="1">
      <c r="A911" s="17" t="s">
        <v>53</v>
      </c>
      <c r="B911" s="17" t="s">
        <v>4963</v>
      </c>
      <c r="C911" s="17">
        <v>215.0</v>
      </c>
      <c r="D911" s="17">
        <v>118.0</v>
      </c>
      <c r="E911" s="17">
        <v>71.0</v>
      </c>
      <c r="F911" s="17">
        <v>634.0</v>
      </c>
      <c r="G911" s="17" t="s">
        <v>313</v>
      </c>
      <c r="H911" s="17">
        <v>16000.0</v>
      </c>
      <c r="I911" s="17">
        <v>3.7035845E7</v>
      </c>
      <c r="J911" s="17" t="s">
        <v>2799</v>
      </c>
      <c r="K911" s="17" t="s">
        <v>328</v>
      </c>
      <c r="L911" s="17" t="s">
        <v>4964</v>
      </c>
      <c r="M911" s="17">
        <v>136680.0</v>
      </c>
      <c r="N911" s="17">
        <v>28045.0</v>
      </c>
      <c r="O911" s="17" t="s">
        <v>4965</v>
      </c>
      <c r="P911" s="17">
        <v>2.0</v>
      </c>
      <c r="Q911" s="17" t="s">
        <v>4966</v>
      </c>
      <c r="R911" s="18" t="s">
        <v>4967</v>
      </c>
      <c r="S911" s="17">
        <v>149.0</v>
      </c>
      <c r="T911" s="17" t="s">
        <v>50</v>
      </c>
      <c r="U911" s="17" t="s">
        <v>51</v>
      </c>
      <c r="V911" s="17" t="s">
        <v>598</v>
      </c>
      <c r="W911" s="17">
        <v>5.2E7</v>
      </c>
      <c r="X911" s="17">
        <v>2011.0</v>
      </c>
      <c r="Y911" s="17">
        <v>10000.0</v>
      </c>
      <c r="Z911" s="17">
        <v>6.4</v>
      </c>
      <c r="AA911" s="17">
        <v>2.35</v>
      </c>
      <c r="AB911" s="17">
        <v>13000.0</v>
      </c>
    </row>
    <row r="912" ht="15.75" customHeight="1">
      <c r="A912" s="17" t="s">
        <v>53</v>
      </c>
      <c r="B912" s="17" t="s">
        <v>4968</v>
      </c>
      <c r="C912" s="17">
        <v>140.0</v>
      </c>
      <c r="D912" s="17">
        <v>118.0</v>
      </c>
      <c r="E912" s="17">
        <v>869.0</v>
      </c>
      <c r="F912" s="17">
        <v>21.0</v>
      </c>
      <c r="G912" s="17" t="s">
        <v>4969</v>
      </c>
      <c r="H912" s="17">
        <v>134.0</v>
      </c>
      <c r="I912" s="17">
        <v>3.4580635E7</v>
      </c>
      <c r="J912" s="17" t="s">
        <v>4180</v>
      </c>
      <c r="K912" s="17" t="s">
        <v>4970</v>
      </c>
      <c r="L912" s="17" t="s">
        <v>4971</v>
      </c>
      <c r="M912" s="17">
        <v>100743.0</v>
      </c>
      <c r="N912" s="17">
        <v>209.0</v>
      </c>
      <c r="O912" s="17" t="s">
        <v>4972</v>
      </c>
      <c r="P912" s="17">
        <v>1.0</v>
      </c>
      <c r="Q912" s="17" t="s">
        <v>4973</v>
      </c>
      <c r="R912" s="18" t="s">
        <v>4974</v>
      </c>
      <c r="S912" s="17">
        <v>549.0</v>
      </c>
      <c r="T912" s="17" t="s">
        <v>50</v>
      </c>
      <c r="U912" s="17" t="s">
        <v>70</v>
      </c>
      <c r="V912" s="17" t="s">
        <v>598</v>
      </c>
      <c r="W912" s="17">
        <v>5.2E7</v>
      </c>
      <c r="X912" s="17">
        <v>1999.0</v>
      </c>
      <c r="Y912" s="17">
        <v>27.0</v>
      </c>
      <c r="Z912" s="17">
        <v>7.4</v>
      </c>
      <c r="AA912" s="17">
        <v>2.35</v>
      </c>
      <c r="AB912" s="17">
        <v>0.0</v>
      </c>
    </row>
    <row r="913" ht="15.75" customHeight="1">
      <c r="A913" s="17" t="s">
        <v>53</v>
      </c>
      <c r="B913" s="17" t="s">
        <v>500</v>
      </c>
      <c r="C913" s="17">
        <v>133.0</v>
      </c>
      <c r="D913" s="17">
        <v>178.0</v>
      </c>
      <c r="E913" s="17">
        <v>17000.0</v>
      </c>
      <c r="F913" s="17">
        <v>574.0</v>
      </c>
      <c r="G913" s="17" t="s">
        <v>337</v>
      </c>
      <c r="H913" s="17">
        <v>22000.0</v>
      </c>
      <c r="I913" s="17">
        <v>4.24383E7</v>
      </c>
      <c r="J913" s="17" t="s">
        <v>1739</v>
      </c>
      <c r="K913" s="17" t="s">
        <v>1759</v>
      </c>
      <c r="L913" s="17" t="s">
        <v>4975</v>
      </c>
      <c r="M913" s="17">
        <v>333542.0</v>
      </c>
      <c r="N913" s="17">
        <v>24183.0</v>
      </c>
      <c r="O913" s="17" t="s">
        <v>3249</v>
      </c>
      <c r="P913" s="17">
        <v>2.0</v>
      </c>
      <c r="Q913" s="17" t="s">
        <v>4976</v>
      </c>
      <c r="R913" s="18" t="s">
        <v>4977</v>
      </c>
      <c r="S913" s="17">
        <v>533.0</v>
      </c>
      <c r="T913" s="17" t="s">
        <v>50</v>
      </c>
      <c r="U913" s="17" t="s">
        <v>51</v>
      </c>
      <c r="V913" s="17" t="s">
        <v>598</v>
      </c>
      <c r="W913" s="17">
        <v>5.2E7</v>
      </c>
      <c r="X913" s="17">
        <v>1995.0</v>
      </c>
      <c r="Y913" s="17">
        <v>721.0</v>
      </c>
      <c r="Z913" s="17">
        <v>8.2</v>
      </c>
      <c r="AA913" s="17">
        <v>2.35</v>
      </c>
      <c r="AB913" s="17">
        <v>11000.0</v>
      </c>
    </row>
    <row r="914" ht="15.75" customHeight="1">
      <c r="A914" s="17" t="s">
        <v>53</v>
      </c>
      <c r="B914" s="17" t="s">
        <v>4978</v>
      </c>
      <c r="C914" s="17">
        <v>203.0</v>
      </c>
      <c r="D914" s="17">
        <v>92.0</v>
      </c>
      <c r="E914" s="17">
        <v>180.0</v>
      </c>
      <c r="F914" s="17">
        <v>75.0</v>
      </c>
      <c r="G914" s="17" t="s">
        <v>4979</v>
      </c>
      <c r="H914" s="17">
        <v>211.0</v>
      </c>
      <c r="I914" s="17">
        <v>2.3324666E7</v>
      </c>
      <c r="J914" s="17" t="s">
        <v>73</v>
      </c>
      <c r="K914" s="17" t="s">
        <v>4980</v>
      </c>
      <c r="L914" s="17" t="s">
        <v>4981</v>
      </c>
      <c r="M914" s="17">
        <v>97775.0</v>
      </c>
      <c r="N914" s="17">
        <v>488.0</v>
      </c>
      <c r="O914" s="17" t="s">
        <v>4982</v>
      </c>
      <c r="P914" s="17">
        <v>1.0</v>
      </c>
      <c r="Q914" s="17" t="s">
        <v>4983</v>
      </c>
      <c r="R914" s="18" t="s">
        <v>4984</v>
      </c>
      <c r="S914" s="17">
        <v>211.0</v>
      </c>
      <c r="T914" s="17" t="s">
        <v>50</v>
      </c>
      <c r="U914" s="17" t="s">
        <v>1478</v>
      </c>
      <c r="V914" s="17" t="s">
        <v>598</v>
      </c>
      <c r="W914" s="17">
        <v>5.2E7</v>
      </c>
      <c r="X914" s="17">
        <v>2010.0</v>
      </c>
      <c r="Y914" s="17">
        <v>135.0</v>
      </c>
      <c r="Z914" s="17">
        <v>6.5</v>
      </c>
      <c r="AA914" s="17">
        <v>2.35</v>
      </c>
      <c r="AB914" s="17">
        <v>0.0</v>
      </c>
    </row>
    <row r="915" ht="15.75" customHeight="1">
      <c r="A915" s="17" t="s">
        <v>53</v>
      </c>
      <c r="B915" s="17" t="s">
        <v>4985</v>
      </c>
      <c r="C915" s="17">
        <v>127.0</v>
      </c>
      <c r="D915" s="17">
        <v>104.0</v>
      </c>
      <c r="E915" s="17">
        <v>13.0</v>
      </c>
      <c r="F915" s="17">
        <v>343.0</v>
      </c>
      <c r="G915" s="17" t="s">
        <v>765</v>
      </c>
      <c r="H915" s="17">
        <v>961.0</v>
      </c>
      <c r="I915" s="17">
        <v>2.3020488E7</v>
      </c>
      <c r="J915" s="17" t="s">
        <v>1271</v>
      </c>
      <c r="K915" s="17" t="s">
        <v>761</v>
      </c>
      <c r="L915" s="17" t="s">
        <v>4986</v>
      </c>
      <c r="M915" s="17">
        <v>42324.0</v>
      </c>
      <c r="N915" s="17">
        <v>2422.0</v>
      </c>
      <c r="O915" s="17" t="s">
        <v>4987</v>
      </c>
      <c r="P915" s="17">
        <v>3.0</v>
      </c>
      <c r="Q915" s="17" t="s">
        <v>4988</v>
      </c>
      <c r="R915" s="18" t="s">
        <v>4989</v>
      </c>
      <c r="S915" s="17">
        <v>180.0</v>
      </c>
      <c r="T915" s="17" t="s">
        <v>50</v>
      </c>
      <c r="U915" s="17" t="s">
        <v>51</v>
      </c>
      <c r="V915" s="17" t="s">
        <v>52</v>
      </c>
      <c r="W915" s="17">
        <v>5.2E7</v>
      </c>
      <c r="X915" s="17">
        <v>2003.0</v>
      </c>
      <c r="Y915" s="17">
        <v>691.0</v>
      </c>
      <c r="Z915" s="17">
        <v>5.5</v>
      </c>
      <c r="AA915" s="17">
        <v>2.35</v>
      </c>
      <c r="AB915" s="17">
        <v>846.0</v>
      </c>
    </row>
    <row r="916" ht="15.75" customHeight="1">
      <c r="A916" s="17" t="s">
        <v>53</v>
      </c>
      <c r="B916" s="17" t="s">
        <v>3507</v>
      </c>
      <c r="C916" s="17">
        <v>155.0</v>
      </c>
      <c r="D916" s="17">
        <v>116.0</v>
      </c>
      <c r="E916" s="17">
        <v>101.0</v>
      </c>
      <c r="F916" s="17">
        <v>79.0</v>
      </c>
      <c r="G916" s="17" t="s">
        <v>4990</v>
      </c>
      <c r="H916" s="17">
        <v>889.0</v>
      </c>
      <c r="I916" s="17">
        <v>9.0567722E7</v>
      </c>
      <c r="J916" s="17" t="s">
        <v>1684</v>
      </c>
      <c r="K916" s="17" t="s">
        <v>4371</v>
      </c>
      <c r="L916" s="17" t="s">
        <v>4991</v>
      </c>
      <c r="M916" s="17">
        <v>185878.0</v>
      </c>
      <c r="N916" s="17">
        <v>1711.0</v>
      </c>
      <c r="O916" s="17" t="s">
        <v>4992</v>
      </c>
      <c r="P916" s="17">
        <v>1.0</v>
      </c>
      <c r="Q916" s="17" t="s">
        <v>4993</v>
      </c>
      <c r="R916" s="18" t="s">
        <v>4994</v>
      </c>
      <c r="S916" s="17">
        <v>481.0</v>
      </c>
      <c r="T916" s="17" t="s">
        <v>50</v>
      </c>
      <c r="U916" s="17" t="s">
        <v>51</v>
      </c>
      <c r="V916" s="17" t="s">
        <v>598</v>
      </c>
      <c r="W916" s="17">
        <v>5.1E7</v>
      </c>
      <c r="X916" s="17">
        <v>2000.0</v>
      </c>
      <c r="Y916" s="17">
        <v>624.0</v>
      </c>
      <c r="Z916" s="17">
        <v>6.5</v>
      </c>
      <c r="AA916" s="17">
        <v>1.85</v>
      </c>
      <c r="AB916" s="17">
        <v>0.0</v>
      </c>
    </row>
    <row r="917" ht="15.75" customHeight="1">
      <c r="A917" s="17" t="s">
        <v>53</v>
      </c>
      <c r="B917" s="17" t="s">
        <v>4995</v>
      </c>
      <c r="C917" s="17">
        <v>98.0</v>
      </c>
      <c r="D917" s="17">
        <v>90.0</v>
      </c>
      <c r="E917" s="17">
        <v>176.0</v>
      </c>
      <c r="F917" s="17">
        <v>523.0</v>
      </c>
      <c r="G917" s="17" t="s">
        <v>2264</v>
      </c>
      <c r="H917" s="17">
        <v>677.0</v>
      </c>
      <c r="I917" s="17">
        <v>7.2601713E7</v>
      </c>
      <c r="J917" s="17" t="s">
        <v>2979</v>
      </c>
      <c r="K917" s="17" t="s">
        <v>4996</v>
      </c>
      <c r="L917" s="17" t="s">
        <v>4997</v>
      </c>
      <c r="M917" s="17">
        <v>21396.0</v>
      </c>
      <c r="N917" s="17">
        <v>2055.0</v>
      </c>
      <c r="O917" s="17" t="s">
        <v>841</v>
      </c>
      <c r="P917" s="17">
        <v>1.0</v>
      </c>
      <c r="Q917" s="17" t="s">
        <v>4998</v>
      </c>
      <c r="R917" s="18" t="s">
        <v>4999</v>
      </c>
      <c r="S917" s="17">
        <v>155.0</v>
      </c>
      <c r="T917" s="17" t="s">
        <v>50</v>
      </c>
      <c r="U917" s="17" t="s">
        <v>780</v>
      </c>
      <c r="V917" s="17" t="s">
        <v>108</v>
      </c>
      <c r="W917" s="17">
        <v>5.1E7</v>
      </c>
      <c r="X917" s="17">
        <v>2006.0</v>
      </c>
      <c r="Y917" s="17">
        <v>560.0</v>
      </c>
      <c r="Z917" s="17">
        <v>5.6</v>
      </c>
      <c r="AA917" s="17">
        <v>1.85</v>
      </c>
      <c r="AB917" s="17">
        <v>605.0</v>
      </c>
    </row>
    <row r="918" ht="15.75" customHeight="1">
      <c r="A918" s="17" t="s">
        <v>53</v>
      </c>
      <c r="B918" s="17" t="s">
        <v>5000</v>
      </c>
      <c r="C918" s="17">
        <v>71.0</v>
      </c>
      <c r="D918" s="17">
        <v>93.0</v>
      </c>
      <c r="E918" s="17">
        <v>14.0</v>
      </c>
      <c r="F918" s="17">
        <v>728.0</v>
      </c>
      <c r="G918" s="17" t="s">
        <v>5001</v>
      </c>
      <c r="H918" s="17">
        <v>2000.0</v>
      </c>
      <c r="I918" s="17">
        <v>3.5092918E7</v>
      </c>
      <c r="J918" s="17" t="s">
        <v>3070</v>
      </c>
      <c r="K918" s="17" t="s">
        <v>915</v>
      </c>
      <c r="L918" s="17" t="s">
        <v>5002</v>
      </c>
      <c r="M918" s="17">
        <v>15740.0</v>
      </c>
      <c r="N918" s="17">
        <v>5468.0</v>
      </c>
      <c r="O918" s="17" t="s">
        <v>5003</v>
      </c>
      <c r="P918" s="17">
        <v>0.0</v>
      </c>
      <c r="Q918" s="17" t="s">
        <v>5004</v>
      </c>
      <c r="R918" s="18" t="s">
        <v>5005</v>
      </c>
      <c r="S918" s="17">
        <v>110.0</v>
      </c>
      <c r="T918" s="17" t="s">
        <v>50</v>
      </c>
      <c r="U918" s="17" t="s">
        <v>51</v>
      </c>
      <c r="V918" s="17" t="s">
        <v>108</v>
      </c>
      <c r="W918" s="17" t="s">
        <v>41</v>
      </c>
      <c r="X918" s="17">
        <v>2006.0</v>
      </c>
      <c r="Y918" s="17">
        <v>1000.0</v>
      </c>
      <c r="Z918" s="17">
        <v>4.9</v>
      </c>
      <c r="AA918" s="17">
        <v>1.85</v>
      </c>
      <c r="AB918" s="17">
        <v>1000.0</v>
      </c>
    </row>
    <row r="919" ht="15.75" customHeight="1">
      <c r="A919" s="17" t="s">
        <v>53</v>
      </c>
      <c r="B919" s="17" t="s">
        <v>211</v>
      </c>
      <c r="C919" s="17">
        <v>299.0</v>
      </c>
      <c r="D919" s="17">
        <v>130.0</v>
      </c>
      <c r="E919" s="17">
        <v>129.0</v>
      </c>
      <c r="F919" s="17">
        <v>12000.0</v>
      </c>
      <c r="G919" s="17" t="s">
        <v>570</v>
      </c>
      <c r="H919" s="17">
        <v>21000.0</v>
      </c>
      <c r="I919" s="17">
        <v>2.96623634E8</v>
      </c>
      <c r="J919" s="17" t="s">
        <v>1118</v>
      </c>
      <c r="K919" s="17" t="s">
        <v>781</v>
      </c>
      <c r="L919" s="17" t="s">
        <v>5006</v>
      </c>
      <c r="M919" s="17">
        <v>220758.0</v>
      </c>
      <c r="N919" s="17">
        <v>64040.0</v>
      </c>
      <c r="O919" s="17" t="s">
        <v>1120</v>
      </c>
      <c r="P919" s="17">
        <v>2.0</v>
      </c>
      <c r="Q919" s="17" t="s">
        <v>5007</v>
      </c>
      <c r="R919" s="18" t="s">
        <v>5008</v>
      </c>
      <c r="S919" s="17">
        <v>919.0</v>
      </c>
      <c r="T919" s="17" t="s">
        <v>50</v>
      </c>
      <c r="U919" s="17" t="s">
        <v>51</v>
      </c>
      <c r="V919" s="17" t="s">
        <v>52</v>
      </c>
      <c r="W919" s="17">
        <v>5.0E7</v>
      </c>
      <c r="X919" s="17">
        <v>2009.0</v>
      </c>
      <c r="Y919" s="17">
        <v>17000.0</v>
      </c>
      <c r="Z919" s="17">
        <v>4.6</v>
      </c>
      <c r="AA919" s="17">
        <v>2.35</v>
      </c>
      <c r="AB919" s="17">
        <v>13000.0</v>
      </c>
    </row>
    <row r="920" ht="15.75" customHeight="1">
      <c r="A920" s="17" t="s">
        <v>53</v>
      </c>
      <c r="B920" s="17" t="s">
        <v>159</v>
      </c>
      <c r="C920" s="17">
        <v>212.0</v>
      </c>
      <c r="D920" s="17">
        <v>90.0</v>
      </c>
      <c r="E920" s="17">
        <v>80.0</v>
      </c>
      <c r="F920" s="17">
        <v>21.0</v>
      </c>
      <c r="G920" s="17" t="s">
        <v>734</v>
      </c>
      <c r="H920" s="17">
        <v>145.0</v>
      </c>
      <c r="I920" s="17">
        <v>2.67652016E8</v>
      </c>
      <c r="J920" s="17" t="s">
        <v>284</v>
      </c>
      <c r="K920" s="17" t="s">
        <v>5009</v>
      </c>
      <c r="L920" s="17" t="s">
        <v>5010</v>
      </c>
      <c r="M920" s="17">
        <v>467113.0</v>
      </c>
      <c r="N920" s="17">
        <v>275.0</v>
      </c>
      <c r="O920" s="17" t="s">
        <v>5011</v>
      </c>
      <c r="P920" s="17">
        <v>1.0</v>
      </c>
      <c r="Q920" s="17" t="s">
        <v>5012</v>
      </c>
      <c r="R920" s="18" t="s">
        <v>5013</v>
      </c>
      <c r="S920" s="17">
        <v>945.0</v>
      </c>
      <c r="T920" s="17" t="s">
        <v>50</v>
      </c>
      <c r="U920" s="17" t="s">
        <v>51</v>
      </c>
      <c r="V920" s="17" t="s">
        <v>108</v>
      </c>
      <c r="W920" s="17">
        <v>6.0E7</v>
      </c>
      <c r="X920" s="17">
        <v>2001.0</v>
      </c>
      <c r="Y920" s="17">
        <v>50.0</v>
      </c>
      <c r="Z920" s="17">
        <v>7.9</v>
      </c>
      <c r="AA920" s="17">
        <v>1.85</v>
      </c>
      <c r="AB920" s="17">
        <v>0.0</v>
      </c>
    </row>
    <row r="921" ht="15.75" customHeight="1">
      <c r="A921" s="17" t="s">
        <v>53</v>
      </c>
      <c r="B921" s="17" t="s">
        <v>5014</v>
      </c>
      <c r="C921" s="17">
        <v>413.0</v>
      </c>
      <c r="D921" s="17">
        <v>106.0</v>
      </c>
      <c r="E921" s="17">
        <v>53.0</v>
      </c>
      <c r="F921" s="17">
        <v>593.0</v>
      </c>
      <c r="G921" s="17" t="s">
        <v>3054</v>
      </c>
      <c r="H921" s="17">
        <v>13000.0</v>
      </c>
      <c r="I921" s="17">
        <v>6.2453315E7</v>
      </c>
      <c r="J921" s="17" t="s">
        <v>5015</v>
      </c>
      <c r="K921" s="17" t="s">
        <v>1170</v>
      </c>
      <c r="L921" s="17" t="s">
        <v>5016</v>
      </c>
      <c r="M921" s="17">
        <v>200035.0</v>
      </c>
      <c r="N921" s="17">
        <v>14607.0</v>
      </c>
      <c r="O921" s="17" t="s">
        <v>5017</v>
      </c>
      <c r="P921" s="17">
        <v>2.0</v>
      </c>
      <c r="Q921" s="17" t="s">
        <v>5018</v>
      </c>
      <c r="R921" s="18" t="s">
        <v>5019</v>
      </c>
      <c r="S921" s="17">
        <v>407.0</v>
      </c>
      <c r="T921" s="17" t="s">
        <v>50</v>
      </c>
      <c r="U921" s="17" t="s">
        <v>51</v>
      </c>
      <c r="V921" s="17" t="s">
        <v>52</v>
      </c>
      <c r="W921" s="17">
        <v>5.02E7</v>
      </c>
      <c r="X921" s="17">
        <v>2011.0</v>
      </c>
      <c r="Y921" s="17">
        <v>963.0</v>
      </c>
      <c r="Z921" s="17">
        <v>7.1</v>
      </c>
      <c r="AA921" s="17">
        <v>1.85</v>
      </c>
      <c r="AB921" s="17">
        <v>36000.0</v>
      </c>
    </row>
    <row r="922" ht="15.75" customHeight="1">
      <c r="A922" s="17" t="s">
        <v>53</v>
      </c>
      <c r="B922" s="17" t="s">
        <v>541</v>
      </c>
      <c r="C922" s="17">
        <v>67.0</v>
      </c>
      <c r="D922" s="17">
        <v>155.0</v>
      </c>
      <c r="E922" s="17">
        <v>58.0</v>
      </c>
      <c r="F922" s="17">
        <v>720.0</v>
      </c>
      <c r="G922" s="17" t="s">
        <v>479</v>
      </c>
      <c r="H922" s="17">
        <v>25000.0</v>
      </c>
      <c r="I922" s="17">
        <v>1.655E8</v>
      </c>
      <c r="J922" s="17" t="s">
        <v>220</v>
      </c>
      <c r="K922" s="17" t="s">
        <v>119</v>
      </c>
      <c r="L922" s="17" t="s">
        <v>5020</v>
      </c>
      <c r="M922" s="17">
        <v>145257.0</v>
      </c>
      <c r="N922" s="17">
        <v>38518.0</v>
      </c>
      <c r="O922" s="17" t="s">
        <v>1883</v>
      </c>
      <c r="P922" s="17">
        <v>0.0</v>
      </c>
      <c r="Q922" s="17" t="s">
        <v>5021</v>
      </c>
      <c r="R922" s="18" t="s">
        <v>5022</v>
      </c>
      <c r="S922" s="17">
        <v>322.0</v>
      </c>
      <c r="T922" s="17" t="s">
        <v>50</v>
      </c>
      <c r="U922" s="17" t="s">
        <v>51</v>
      </c>
      <c r="V922" s="17" t="s">
        <v>52</v>
      </c>
      <c r="W922" s="17">
        <v>4.8E7</v>
      </c>
      <c r="X922" s="17">
        <v>1991.0</v>
      </c>
      <c r="Y922" s="17">
        <v>11000.0</v>
      </c>
      <c r="Z922" s="17">
        <v>6.9</v>
      </c>
      <c r="AA922" s="17">
        <v>1.85</v>
      </c>
      <c r="AB922" s="17">
        <v>0.0</v>
      </c>
    </row>
    <row r="923" ht="15.75" customHeight="1">
      <c r="A923" s="17" t="s">
        <v>53</v>
      </c>
      <c r="B923" s="17" t="s">
        <v>3360</v>
      </c>
      <c r="C923" s="17">
        <v>109.0</v>
      </c>
      <c r="D923" s="17">
        <v>139.0</v>
      </c>
      <c r="E923" s="17">
        <v>488.0</v>
      </c>
      <c r="F923" s="17">
        <v>597.0</v>
      </c>
      <c r="G923" s="17" t="s">
        <v>1652</v>
      </c>
      <c r="H923" s="17">
        <v>10000.0</v>
      </c>
      <c r="I923" s="17">
        <v>1.53620822E8</v>
      </c>
      <c r="J923" s="17" t="s">
        <v>4492</v>
      </c>
      <c r="K923" s="17" t="s">
        <v>536</v>
      </c>
      <c r="L923" s="17" t="s">
        <v>5023</v>
      </c>
      <c r="M923" s="17">
        <v>189923.0</v>
      </c>
      <c r="N923" s="17">
        <v>12182.0</v>
      </c>
      <c r="O923" s="17" t="s">
        <v>5024</v>
      </c>
      <c r="P923" s="17">
        <v>0.0</v>
      </c>
      <c r="Q923" s="17" t="s">
        <v>5025</v>
      </c>
      <c r="R923" s="18" t="s">
        <v>5026</v>
      </c>
      <c r="S923" s="17">
        <v>318.0</v>
      </c>
      <c r="T923" s="17" t="s">
        <v>50</v>
      </c>
      <c r="U923" s="17" t="s">
        <v>51</v>
      </c>
      <c r="V923" s="17" t="s">
        <v>598</v>
      </c>
      <c r="W923" s="17">
        <v>5.0E7</v>
      </c>
      <c r="X923" s="17">
        <v>1996.0</v>
      </c>
      <c r="Y923" s="17">
        <v>743.0</v>
      </c>
      <c r="Z923" s="17">
        <v>7.3</v>
      </c>
      <c r="AA923" s="17">
        <v>1.85</v>
      </c>
      <c r="AB923" s="17">
        <v>0.0</v>
      </c>
    </row>
    <row r="924" ht="15.75" customHeight="1">
      <c r="A924" s="17" t="s">
        <v>53</v>
      </c>
      <c r="B924" s="17" t="s">
        <v>2526</v>
      </c>
      <c r="C924" s="17">
        <v>457.0</v>
      </c>
      <c r="D924" s="17">
        <v>112.0</v>
      </c>
      <c r="E924" s="17">
        <v>3000.0</v>
      </c>
      <c r="F924" s="17">
        <v>1000.0</v>
      </c>
      <c r="G924" s="17" t="s">
        <v>2526</v>
      </c>
      <c r="H924" s="17">
        <v>15000.0</v>
      </c>
      <c r="I924" s="17">
        <v>2.1862868E8</v>
      </c>
      <c r="J924" s="17" t="s">
        <v>2799</v>
      </c>
      <c r="K924" s="17" t="s">
        <v>303</v>
      </c>
      <c r="L924" s="17" t="s">
        <v>5027</v>
      </c>
      <c r="M924" s="17">
        <v>471644.0</v>
      </c>
      <c r="N924" s="17">
        <v>21773.0</v>
      </c>
      <c r="O924" s="17" t="s">
        <v>2214</v>
      </c>
      <c r="P924" s="17">
        <v>1.0</v>
      </c>
      <c r="Q924" s="17" t="s">
        <v>5028</v>
      </c>
      <c r="R924" s="18" t="s">
        <v>5029</v>
      </c>
      <c r="S924" s="17">
        <v>623.0</v>
      </c>
      <c r="T924" s="17" t="s">
        <v>50</v>
      </c>
      <c r="U924" s="17" t="s">
        <v>51</v>
      </c>
      <c r="V924" s="17" t="s">
        <v>598</v>
      </c>
      <c r="W924" s="17">
        <v>5.0E7</v>
      </c>
      <c r="X924" s="17">
        <v>2012.0</v>
      </c>
      <c r="Y924" s="17">
        <v>3000.0</v>
      </c>
      <c r="Z924" s="17">
        <v>7.0</v>
      </c>
      <c r="AA924" s="17">
        <v>1.85</v>
      </c>
      <c r="AB924" s="17">
        <v>74000.0</v>
      </c>
    </row>
    <row r="925" ht="15.75" customHeight="1">
      <c r="A925" s="17" t="s">
        <v>53</v>
      </c>
      <c r="B925" s="17" t="s">
        <v>1426</v>
      </c>
      <c r="C925" s="17">
        <v>156.0</v>
      </c>
      <c r="D925" s="17">
        <v>139.0</v>
      </c>
      <c r="E925" s="17">
        <v>274.0</v>
      </c>
      <c r="F925" s="17">
        <v>285.0</v>
      </c>
      <c r="G925" s="17" t="s">
        <v>3266</v>
      </c>
      <c r="H925" s="17">
        <v>625.0</v>
      </c>
      <c r="I925" s="17">
        <v>1.47637474E8</v>
      </c>
      <c r="J925" s="17" t="s">
        <v>1428</v>
      </c>
      <c r="K925" s="17" t="s">
        <v>5030</v>
      </c>
      <c r="L925" s="17" t="s">
        <v>5031</v>
      </c>
      <c r="M925" s="17">
        <v>224671.0</v>
      </c>
      <c r="N925" s="17">
        <v>1474.0</v>
      </c>
      <c r="O925" s="17" t="s">
        <v>5032</v>
      </c>
      <c r="P925" s="17">
        <v>0.0</v>
      </c>
      <c r="Q925" s="17" t="s">
        <v>5033</v>
      </c>
      <c r="R925" s="18" t="s">
        <v>5034</v>
      </c>
      <c r="S925" s="17">
        <v>470.0</v>
      </c>
      <c r="T925" s="17" t="s">
        <v>50</v>
      </c>
      <c r="U925" s="17" t="s">
        <v>51</v>
      </c>
      <c r="V925" s="17" t="s">
        <v>52</v>
      </c>
      <c r="W925" s="17">
        <v>5.0E7</v>
      </c>
      <c r="X925" s="17">
        <v>1997.0</v>
      </c>
      <c r="Y925" s="17">
        <v>440.0</v>
      </c>
      <c r="Z925" s="17">
        <v>7.7</v>
      </c>
      <c r="AA925" s="17">
        <v>1.85</v>
      </c>
      <c r="AB925" s="17">
        <v>11000.0</v>
      </c>
    </row>
    <row r="926" ht="15.75" customHeight="1">
      <c r="A926" s="17" t="s">
        <v>53</v>
      </c>
      <c r="B926" s="17" t="s">
        <v>527</v>
      </c>
      <c r="C926" s="17">
        <v>55.0</v>
      </c>
      <c r="D926" s="17">
        <v>115.0</v>
      </c>
      <c r="E926" s="17">
        <v>293.0</v>
      </c>
      <c r="F926" s="17">
        <v>878.0</v>
      </c>
      <c r="G926" s="17" t="s">
        <v>710</v>
      </c>
      <c r="H926" s="17">
        <v>49000.0</v>
      </c>
      <c r="I926" s="17">
        <v>1.35014968E8</v>
      </c>
      <c r="J926" s="17" t="s">
        <v>5035</v>
      </c>
      <c r="K926" s="17" t="s">
        <v>824</v>
      </c>
      <c r="L926" s="17" t="s">
        <v>5036</v>
      </c>
      <c r="M926" s="17">
        <v>80580.0</v>
      </c>
      <c r="N926" s="17">
        <v>74382.0</v>
      </c>
      <c r="O926" s="17" t="s">
        <v>2649</v>
      </c>
      <c r="P926" s="17">
        <v>1.0</v>
      </c>
      <c r="Q926" s="17" t="s">
        <v>5037</v>
      </c>
      <c r="R926" s="18" t="s">
        <v>5038</v>
      </c>
      <c r="S926" s="17">
        <v>375.0</v>
      </c>
      <c r="T926" s="17" t="s">
        <v>50</v>
      </c>
      <c r="U926" s="17" t="s">
        <v>51</v>
      </c>
      <c r="V926" s="17" t="s">
        <v>52</v>
      </c>
      <c r="W926" s="17">
        <v>5.0E7</v>
      </c>
      <c r="X926" s="17">
        <v>1998.0</v>
      </c>
      <c r="Y926" s="17">
        <v>22000.0</v>
      </c>
      <c r="Z926" s="17">
        <v>6.7</v>
      </c>
      <c r="AA926" s="17">
        <v>2.35</v>
      </c>
      <c r="AB926" s="17">
        <v>0.0</v>
      </c>
    </row>
    <row r="927" ht="15.75" customHeight="1">
      <c r="A927" s="17" t="s">
        <v>53</v>
      </c>
      <c r="B927" s="17" t="s">
        <v>1764</v>
      </c>
      <c r="C927" s="17">
        <v>272.0</v>
      </c>
      <c r="D927" s="17">
        <v>143.0</v>
      </c>
      <c r="E927" s="17">
        <v>285.0</v>
      </c>
      <c r="F927" s="17">
        <v>7000.0</v>
      </c>
      <c r="G927" s="17" t="s">
        <v>1262</v>
      </c>
      <c r="H927" s="17">
        <v>11000.0</v>
      </c>
      <c r="I927" s="17">
        <v>2175312.0</v>
      </c>
      <c r="J927" s="17" t="s">
        <v>1684</v>
      </c>
      <c r="K927" s="17" t="s">
        <v>404</v>
      </c>
      <c r="L927" s="17" t="s">
        <v>5039</v>
      </c>
      <c r="M927" s="17">
        <v>131227.0</v>
      </c>
      <c r="N927" s="17">
        <v>28176.0</v>
      </c>
      <c r="O927" s="17" t="s">
        <v>531</v>
      </c>
      <c r="P927" s="17">
        <v>2.0</v>
      </c>
      <c r="Q927" s="17" t="s">
        <v>5040</v>
      </c>
      <c r="R927" s="18" t="s">
        <v>5041</v>
      </c>
      <c r="S927" s="17">
        <v>346.0</v>
      </c>
      <c r="T927" s="17" t="s">
        <v>50</v>
      </c>
      <c r="U927" s="17" t="s">
        <v>51</v>
      </c>
      <c r="V927" s="17" t="s">
        <v>52</v>
      </c>
      <c r="W927" s="17">
        <v>5.0E7</v>
      </c>
      <c r="X927" s="17">
        <v>2013.0</v>
      </c>
      <c r="Y927" s="17">
        <v>8000.0</v>
      </c>
      <c r="Z927" s="17">
        <v>6.3</v>
      </c>
      <c r="AA927" s="17">
        <v>2.35</v>
      </c>
      <c r="AB927" s="17">
        <v>41000.0</v>
      </c>
    </row>
    <row r="928" ht="15.75" customHeight="1">
      <c r="A928" s="17" t="s">
        <v>53</v>
      </c>
      <c r="B928" s="17" t="s">
        <v>2798</v>
      </c>
      <c r="C928" s="17">
        <v>117.0</v>
      </c>
      <c r="D928" s="17">
        <v>96.0</v>
      </c>
      <c r="E928" s="17">
        <v>65.0</v>
      </c>
      <c r="F928" s="17">
        <v>828.0</v>
      </c>
      <c r="G928" s="17" t="s">
        <v>2193</v>
      </c>
      <c r="H928" s="17">
        <v>12000.0</v>
      </c>
      <c r="I928" s="17">
        <v>1.2620332E8</v>
      </c>
      <c r="J928" s="17" t="s">
        <v>1694</v>
      </c>
      <c r="K928" s="17" t="s">
        <v>285</v>
      </c>
      <c r="L928" s="17" t="s">
        <v>5042</v>
      </c>
      <c r="M928" s="17">
        <v>110432.0</v>
      </c>
      <c r="N928" s="17">
        <v>26826.0</v>
      </c>
      <c r="O928" s="17" t="s">
        <v>4823</v>
      </c>
      <c r="P928" s="17">
        <v>1.0</v>
      </c>
      <c r="Q928" s="17" t="s">
        <v>5043</v>
      </c>
      <c r="R928" s="18" t="s">
        <v>5044</v>
      </c>
      <c r="S928" s="17">
        <v>309.0</v>
      </c>
      <c r="T928" s="17" t="s">
        <v>50</v>
      </c>
      <c r="U928" s="17" t="s">
        <v>51</v>
      </c>
      <c r="V928" s="17" t="s">
        <v>52</v>
      </c>
      <c r="W928" s="17">
        <v>5.0E7</v>
      </c>
      <c r="X928" s="17">
        <v>2002.0</v>
      </c>
      <c r="Y928" s="17">
        <v>11000.0</v>
      </c>
      <c r="Z928" s="17">
        <v>5.8</v>
      </c>
      <c r="AA928" s="17">
        <v>1.85</v>
      </c>
      <c r="AB928" s="17">
        <v>0.0</v>
      </c>
    </row>
    <row r="929" ht="15.75" customHeight="1">
      <c r="A929" s="17" t="s">
        <v>53</v>
      </c>
      <c r="B929" s="17" t="s">
        <v>364</v>
      </c>
      <c r="C929" s="17">
        <v>539.0</v>
      </c>
      <c r="D929" s="17">
        <v>112.0</v>
      </c>
      <c r="E929" s="17">
        <v>14000.0</v>
      </c>
      <c r="F929" s="17">
        <v>417.0</v>
      </c>
      <c r="G929" s="17" t="s">
        <v>2013</v>
      </c>
      <c r="H929" s="17">
        <v>1000.0</v>
      </c>
      <c r="I929" s="17">
        <v>1.26975169E8</v>
      </c>
      <c r="J929" s="17" t="s">
        <v>5045</v>
      </c>
      <c r="K929" s="17" t="s">
        <v>5046</v>
      </c>
      <c r="L929" s="17" t="s">
        <v>5047</v>
      </c>
      <c r="M929" s="17">
        <v>287822.0</v>
      </c>
      <c r="N929" s="17">
        <v>3388.0</v>
      </c>
      <c r="O929" s="17" t="s">
        <v>5048</v>
      </c>
      <c r="P929" s="17">
        <v>0.0</v>
      </c>
      <c r="Q929" s="17" t="s">
        <v>5049</v>
      </c>
      <c r="R929" s="18" t="s">
        <v>5050</v>
      </c>
      <c r="S929" s="17">
        <v>849.0</v>
      </c>
      <c r="T929" s="17" t="s">
        <v>50</v>
      </c>
      <c r="U929" s="17" t="s">
        <v>51</v>
      </c>
      <c r="V929" s="17" t="s">
        <v>52</v>
      </c>
      <c r="W929" s="17">
        <v>5.0E7</v>
      </c>
      <c r="X929" s="17">
        <v>2011.0</v>
      </c>
      <c r="Y929" s="17">
        <v>560.0</v>
      </c>
      <c r="Z929" s="17">
        <v>7.1</v>
      </c>
      <c r="AA929" s="17">
        <v>2.35</v>
      </c>
      <c r="AB929" s="17">
        <v>37000.0</v>
      </c>
    </row>
    <row r="930" ht="15.75" customHeight="1">
      <c r="A930" s="17" t="s">
        <v>53</v>
      </c>
      <c r="B930" s="17" t="s">
        <v>1539</v>
      </c>
      <c r="C930" s="17">
        <v>169.0</v>
      </c>
      <c r="D930" s="17">
        <v>131.0</v>
      </c>
      <c r="E930" s="17">
        <v>0.0</v>
      </c>
      <c r="F930" s="17">
        <v>658.0</v>
      </c>
      <c r="G930" s="17" t="s">
        <v>254</v>
      </c>
      <c r="H930" s="17">
        <v>8000.0</v>
      </c>
      <c r="I930" s="17">
        <v>1.25548685E8</v>
      </c>
      <c r="J930" s="17" t="s">
        <v>1557</v>
      </c>
      <c r="K930" s="17" t="s">
        <v>1540</v>
      </c>
      <c r="L930" s="17" t="s">
        <v>5051</v>
      </c>
      <c r="M930" s="17">
        <v>135246.0</v>
      </c>
      <c r="N930" s="17">
        <v>10003.0</v>
      </c>
      <c r="O930" s="17" t="s">
        <v>5052</v>
      </c>
      <c r="P930" s="17">
        <v>0.0</v>
      </c>
      <c r="Q930" s="17" t="s">
        <v>5053</v>
      </c>
      <c r="R930" s="18" t="s">
        <v>5054</v>
      </c>
      <c r="S930" s="17">
        <v>498.0</v>
      </c>
      <c r="T930" s="17" t="s">
        <v>50</v>
      </c>
      <c r="U930" s="17" t="s">
        <v>51</v>
      </c>
      <c r="V930" s="17" t="s">
        <v>598</v>
      </c>
      <c r="W930" s="17">
        <v>5.2E7</v>
      </c>
      <c r="X930" s="17">
        <v>2000.0</v>
      </c>
      <c r="Y930" s="17">
        <v>883.0</v>
      </c>
      <c r="Z930" s="17">
        <v>7.3</v>
      </c>
      <c r="AA930" s="17">
        <v>1.85</v>
      </c>
      <c r="AB930" s="17">
        <v>0.0</v>
      </c>
    </row>
    <row r="931" ht="15.75" customHeight="1">
      <c r="A931" s="17" t="s">
        <v>53</v>
      </c>
      <c r="B931" s="17" t="s">
        <v>4252</v>
      </c>
      <c r="C931" s="17">
        <v>140.0</v>
      </c>
      <c r="D931" s="17">
        <v>116.0</v>
      </c>
      <c r="E931" s="17">
        <v>80.0</v>
      </c>
      <c r="F931" s="17">
        <v>651.0</v>
      </c>
      <c r="G931" s="17" t="s">
        <v>2878</v>
      </c>
      <c r="H931" s="17">
        <v>11000.0</v>
      </c>
      <c r="I931" s="17">
        <v>1.0580752E8</v>
      </c>
      <c r="J931" s="17" t="s">
        <v>1694</v>
      </c>
      <c r="K931" s="17" t="s">
        <v>673</v>
      </c>
      <c r="L931" s="17" t="s">
        <v>5055</v>
      </c>
      <c r="M931" s="17">
        <v>156717.0</v>
      </c>
      <c r="N931" s="17">
        <v>14087.0</v>
      </c>
      <c r="O931" s="17" t="s">
        <v>5056</v>
      </c>
      <c r="P931" s="17">
        <v>2.0</v>
      </c>
      <c r="Q931" s="17" t="s">
        <v>5057</v>
      </c>
      <c r="R931" s="18" t="s">
        <v>5058</v>
      </c>
      <c r="S931" s="17">
        <v>357.0</v>
      </c>
      <c r="T931" s="17" t="s">
        <v>50</v>
      </c>
      <c r="U931" s="17" t="s">
        <v>51</v>
      </c>
      <c r="V931" s="17" t="s">
        <v>52</v>
      </c>
      <c r="W931" s="17">
        <v>5.0E7</v>
      </c>
      <c r="X931" s="17">
        <v>2003.0</v>
      </c>
      <c r="Y931" s="17">
        <v>1000.0</v>
      </c>
      <c r="Z931" s="17">
        <v>6.4</v>
      </c>
      <c r="AA931" s="17">
        <v>1.85</v>
      </c>
      <c r="AB931" s="17">
        <v>0.0</v>
      </c>
    </row>
    <row r="932" ht="15.75" customHeight="1">
      <c r="A932" s="17" t="s">
        <v>53</v>
      </c>
      <c r="B932" s="17" t="s">
        <v>2112</v>
      </c>
      <c r="C932" s="17">
        <v>330.0</v>
      </c>
      <c r="D932" s="17">
        <v>112.0</v>
      </c>
      <c r="E932" s="17">
        <v>97.0</v>
      </c>
      <c r="F932" s="17">
        <v>584.0</v>
      </c>
      <c r="G932" s="17" t="s">
        <v>5059</v>
      </c>
      <c r="H932" s="17">
        <v>17000.0</v>
      </c>
      <c r="I932" s="17">
        <v>1.91616238E8</v>
      </c>
      <c r="J932" s="17" t="s">
        <v>1765</v>
      </c>
      <c r="K932" s="17" t="s">
        <v>457</v>
      </c>
      <c r="L932" s="17" t="s">
        <v>5060</v>
      </c>
      <c r="M932" s="17">
        <v>258186.0</v>
      </c>
      <c r="N932" s="17">
        <v>19428.0</v>
      </c>
      <c r="O932" s="17" t="s">
        <v>2431</v>
      </c>
      <c r="P932" s="17">
        <v>2.0</v>
      </c>
      <c r="Q932" s="17" t="s">
        <v>5061</v>
      </c>
      <c r="R932" s="18" t="s">
        <v>5062</v>
      </c>
      <c r="S932" s="17">
        <v>322.0</v>
      </c>
      <c r="T932" s="17" t="s">
        <v>50</v>
      </c>
      <c r="U932" s="17" t="s">
        <v>51</v>
      </c>
      <c r="V932" s="17" t="s">
        <v>598</v>
      </c>
      <c r="W932" s="17">
        <v>5.0E7</v>
      </c>
      <c r="X932" s="17">
        <v>2014.0</v>
      </c>
      <c r="Y932" s="17">
        <v>920.0</v>
      </c>
      <c r="Z932" s="17">
        <v>7.1</v>
      </c>
      <c r="AA932" s="17">
        <v>2.35</v>
      </c>
      <c r="AB932" s="17">
        <v>24000.0</v>
      </c>
    </row>
    <row r="933" ht="15.75" customHeight="1">
      <c r="A933" s="17" t="s">
        <v>53</v>
      </c>
      <c r="B933" s="17" t="s">
        <v>5063</v>
      </c>
      <c r="C933" s="17">
        <v>120.0</v>
      </c>
      <c r="D933" s="17">
        <v>123.0</v>
      </c>
      <c r="E933" s="17">
        <v>277.0</v>
      </c>
      <c r="F933" s="17">
        <v>4000.0</v>
      </c>
      <c r="G933" s="17" t="s">
        <v>536</v>
      </c>
      <c r="H933" s="17">
        <v>11000.0</v>
      </c>
      <c r="I933" s="17">
        <v>1.05264608E8</v>
      </c>
      <c r="J933" s="17" t="s">
        <v>5064</v>
      </c>
      <c r="K933" s="17" t="s">
        <v>353</v>
      </c>
      <c r="L933" s="17" t="s">
        <v>5065</v>
      </c>
      <c r="M933" s="17">
        <v>239752.0</v>
      </c>
      <c r="N933" s="17">
        <v>25697.0</v>
      </c>
      <c r="O933" s="17" t="s">
        <v>97</v>
      </c>
      <c r="P933" s="17">
        <v>0.0</v>
      </c>
      <c r="Q933" s="17" t="s">
        <v>5066</v>
      </c>
      <c r="R933" s="18" t="s">
        <v>5067</v>
      </c>
      <c r="S933" s="17">
        <v>406.0</v>
      </c>
      <c r="T933" s="17" t="s">
        <v>50</v>
      </c>
      <c r="U933" s="17" t="s">
        <v>51</v>
      </c>
      <c r="V933" s="17" t="s">
        <v>598</v>
      </c>
      <c r="W933" s="17">
        <v>6.0E7</v>
      </c>
      <c r="X933" s="17">
        <v>1994.0</v>
      </c>
      <c r="Y933" s="17">
        <v>10000.0</v>
      </c>
      <c r="Z933" s="17">
        <v>7.6</v>
      </c>
      <c r="AA933" s="17">
        <v>1.85</v>
      </c>
      <c r="AB933" s="17">
        <v>11000.0</v>
      </c>
    </row>
    <row r="934" ht="15.75" customHeight="1">
      <c r="A934" s="17" t="s">
        <v>53</v>
      </c>
      <c r="B934" s="17" t="s">
        <v>1178</v>
      </c>
      <c r="C934" s="17">
        <v>190.0</v>
      </c>
      <c r="D934" s="17">
        <v>104.0</v>
      </c>
      <c r="E934" s="17">
        <v>235.0</v>
      </c>
      <c r="F934" s="17">
        <v>1000.0</v>
      </c>
      <c r="G934" s="17" t="s">
        <v>1961</v>
      </c>
      <c r="H934" s="17">
        <v>14000.0</v>
      </c>
      <c r="I934" s="17">
        <v>9.7680195E7</v>
      </c>
      <c r="J934" s="17" t="s">
        <v>1694</v>
      </c>
      <c r="K934" s="17" t="s">
        <v>667</v>
      </c>
      <c r="L934" s="17" t="s">
        <v>5068</v>
      </c>
      <c r="M934" s="17">
        <v>271691.0</v>
      </c>
      <c r="N934" s="17">
        <v>29505.0</v>
      </c>
      <c r="O934" s="17" t="s">
        <v>5069</v>
      </c>
      <c r="P934" s="17">
        <v>1.0</v>
      </c>
      <c r="Q934" s="17" t="s">
        <v>5070</v>
      </c>
      <c r="R934" s="18" t="s">
        <v>5071</v>
      </c>
      <c r="S934" s="17">
        <v>243.0</v>
      </c>
      <c r="T934" s="17" t="s">
        <v>50</v>
      </c>
      <c r="U934" s="17" t="s">
        <v>51</v>
      </c>
      <c r="V934" s="17" t="s">
        <v>52</v>
      </c>
      <c r="W934" s="17">
        <v>7.0E7</v>
      </c>
      <c r="X934" s="17">
        <v>2008.0</v>
      </c>
      <c r="Y934" s="17">
        <v>11000.0</v>
      </c>
      <c r="Z934" s="17">
        <v>6.8</v>
      </c>
      <c r="AA934" s="17">
        <v>2.35</v>
      </c>
      <c r="AB934" s="17">
        <v>0.0</v>
      </c>
    </row>
    <row r="935" ht="15.75" customHeight="1">
      <c r="A935" s="17" t="s">
        <v>53</v>
      </c>
      <c r="B935" s="17" t="s">
        <v>5072</v>
      </c>
      <c r="C935" s="17">
        <v>177.0</v>
      </c>
      <c r="D935" s="17">
        <v>107.0</v>
      </c>
      <c r="E935" s="17">
        <v>43.0</v>
      </c>
      <c r="F935" s="17">
        <v>569.0</v>
      </c>
      <c r="G935" s="17" t="s">
        <v>219</v>
      </c>
      <c r="H935" s="17">
        <v>12000.0</v>
      </c>
      <c r="I935" s="17">
        <v>1.26088877E8</v>
      </c>
      <c r="J935" s="17" t="s">
        <v>1765</v>
      </c>
      <c r="K935" s="17" t="s">
        <v>1085</v>
      </c>
      <c r="L935" s="17" t="s">
        <v>5073</v>
      </c>
      <c r="M935" s="17">
        <v>33354.0</v>
      </c>
      <c r="N935" s="17">
        <v>14569.0</v>
      </c>
      <c r="O935" s="17" t="s">
        <v>5074</v>
      </c>
      <c r="P935" s="17">
        <v>2.0</v>
      </c>
      <c r="Q935" s="17" t="s">
        <v>5075</v>
      </c>
      <c r="R935" s="18" t="s">
        <v>5076</v>
      </c>
      <c r="S935" s="17">
        <v>110.0</v>
      </c>
      <c r="T935" s="17" t="s">
        <v>50</v>
      </c>
      <c r="U935" s="17" t="s">
        <v>51</v>
      </c>
      <c r="V935" s="17" t="s">
        <v>52</v>
      </c>
      <c r="W935" s="17">
        <v>5.0E7</v>
      </c>
      <c r="X935" s="17">
        <v>2016.0</v>
      </c>
      <c r="Y935" s="17">
        <v>919.0</v>
      </c>
      <c r="Z935" s="17">
        <v>6.6</v>
      </c>
      <c r="AA935" s="17">
        <v>2.35</v>
      </c>
      <c r="AB935" s="17">
        <v>10000.0</v>
      </c>
    </row>
    <row r="936" ht="15.75" customHeight="1">
      <c r="A936" s="17" t="s">
        <v>53</v>
      </c>
      <c r="B936" s="17" t="s">
        <v>1265</v>
      </c>
      <c r="C936" s="17">
        <v>65.0</v>
      </c>
      <c r="D936" s="17">
        <v>124.0</v>
      </c>
      <c r="E936" s="17">
        <v>0.0</v>
      </c>
      <c r="F936" s="17">
        <v>701.0</v>
      </c>
      <c r="G936" s="17" t="s">
        <v>2634</v>
      </c>
      <c r="H936" s="17">
        <v>8000.0</v>
      </c>
      <c r="I936" s="17">
        <v>9.1030827E7</v>
      </c>
      <c r="J936" s="17" t="s">
        <v>2540</v>
      </c>
      <c r="K936" s="17" t="s">
        <v>1540</v>
      </c>
      <c r="L936" s="17" t="s">
        <v>5077</v>
      </c>
      <c r="M936" s="17">
        <v>46482.0</v>
      </c>
      <c r="N936" s="17">
        <v>9988.0</v>
      </c>
      <c r="O936" s="17" t="s">
        <v>5078</v>
      </c>
      <c r="P936" s="17">
        <v>2.0</v>
      </c>
      <c r="Q936" s="17" t="s">
        <v>5079</v>
      </c>
      <c r="R936" s="18" t="s">
        <v>5080</v>
      </c>
      <c r="S936" s="17">
        <v>252.0</v>
      </c>
      <c r="T936" s="17" t="s">
        <v>50</v>
      </c>
      <c r="U936" s="17" t="s">
        <v>51</v>
      </c>
      <c r="V936" s="17" t="s">
        <v>52</v>
      </c>
      <c r="W936" s="17">
        <v>5.0E7</v>
      </c>
      <c r="X936" s="17">
        <v>1998.0</v>
      </c>
      <c r="Y936" s="17">
        <v>818.0</v>
      </c>
      <c r="Z936" s="17">
        <v>6.7</v>
      </c>
      <c r="AA936" s="17">
        <v>2.35</v>
      </c>
      <c r="AB936" s="17">
        <v>0.0</v>
      </c>
    </row>
    <row r="937" ht="15.75" customHeight="1">
      <c r="A937" s="17" t="s">
        <v>53</v>
      </c>
      <c r="B937" s="17" t="s">
        <v>4529</v>
      </c>
      <c r="C937" s="17">
        <v>145.0</v>
      </c>
      <c r="D937" s="17">
        <v>96.0</v>
      </c>
      <c r="E937" s="17">
        <v>51.0</v>
      </c>
      <c r="F937" s="17">
        <v>322.0</v>
      </c>
      <c r="G937" s="17" t="s">
        <v>2488</v>
      </c>
      <c r="H937" s="17">
        <v>8000.0</v>
      </c>
      <c r="I937" s="17">
        <v>1.50315155E8</v>
      </c>
      <c r="J937" s="17" t="s">
        <v>3070</v>
      </c>
      <c r="K937" s="17" t="s">
        <v>1262</v>
      </c>
      <c r="L937" s="17" t="s">
        <v>5081</v>
      </c>
      <c r="M937" s="17">
        <v>54010.0</v>
      </c>
      <c r="N937" s="17">
        <v>10886.0</v>
      </c>
      <c r="O937" s="17" t="s">
        <v>5082</v>
      </c>
      <c r="P937" s="17">
        <v>2.0</v>
      </c>
      <c r="Q937" s="17" t="s">
        <v>5083</v>
      </c>
      <c r="R937" s="18" t="s">
        <v>5084</v>
      </c>
      <c r="S937" s="17">
        <v>130.0</v>
      </c>
      <c r="T937" s="17" t="s">
        <v>50</v>
      </c>
      <c r="U937" s="17" t="s">
        <v>51</v>
      </c>
      <c r="V937" s="17" t="s">
        <v>52</v>
      </c>
      <c r="W937" s="17">
        <v>5.0E7</v>
      </c>
      <c r="X937" s="17">
        <v>2015.0</v>
      </c>
      <c r="Y937" s="17">
        <v>2000.0</v>
      </c>
      <c r="Z937" s="17">
        <v>6.1</v>
      </c>
      <c r="AA937" s="17">
        <v>1.85</v>
      </c>
      <c r="AB937" s="17">
        <v>13000.0</v>
      </c>
    </row>
    <row r="938" ht="15.75" customHeight="1">
      <c r="A938" s="17" t="s">
        <v>53</v>
      </c>
      <c r="B938" s="17" t="s">
        <v>170</v>
      </c>
      <c r="C938" s="17">
        <v>321.0</v>
      </c>
      <c r="D938" s="17">
        <v>125.0</v>
      </c>
      <c r="E938" s="17">
        <v>252.0</v>
      </c>
      <c r="F938" s="17">
        <v>10000.0</v>
      </c>
      <c r="G938" s="17" t="s">
        <v>2390</v>
      </c>
      <c r="H938" s="17">
        <v>40000.0</v>
      </c>
      <c r="I938" s="17">
        <v>1.27997349E8</v>
      </c>
      <c r="J938" s="17" t="s">
        <v>5085</v>
      </c>
      <c r="K938" s="17" t="s">
        <v>57</v>
      </c>
      <c r="L938" s="17" t="s">
        <v>5086</v>
      </c>
      <c r="M938" s="17">
        <v>101178.0</v>
      </c>
      <c r="N938" s="17">
        <v>62837.0</v>
      </c>
      <c r="O938" s="17" t="s">
        <v>2469</v>
      </c>
      <c r="P938" s="17">
        <v>1.0</v>
      </c>
      <c r="Q938" s="17" t="s">
        <v>5087</v>
      </c>
      <c r="R938" s="18" t="s">
        <v>5088</v>
      </c>
      <c r="S938" s="17">
        <v>779.0</v>
      </c>
      <c r="T938" s="17" t="s">
        <v>50</v>
      </c>
      <c r="U938" s="17" t="s">
        <v>51</v>
      </c>
      <c r="V938" s="17" t="s">
        <v>108</v>
      </c>
      <c r="W938" s="17">
        <v>5.0E7</v>
      </c>
      <c r="X938" s="17">
        <v>2014.0</v>
      </c>
      <c r="Y938" s="17">
        <v>11000.0</v>
      </c>
      <c r="Z938" s="17">
        <v>6.0</v>
      </c>
      <c r="AA938" s="17">
        <v>2.39</v>
      </c>
      <c r="AB938" s="17">
        <v>90000.0</v>
      </c>
    </row>
    <row r="939" ht="15.75" customHeight="1">
      <c r="A939" s="17" t="s">
        <v>53</v>
      </c>
      <c r="B939" s="17" t="s">
        <v>5089</v>
      </c>
      <c r="C939" s="17">
        <v>230.0</v>
      </c>
      <c r="D939" s="17">
        <v>129.0</v>
      </c>
      <c r="E939" s="17">
        <v>0.0</v>
      </c>
      <c r="F939" s="17">
        <v>277.0</v>
      </c>
      <c r="G939" s="17" t="s">
        <v>5090</v>
      </c>
      <c r="H939" s="17">
        <v>18000.0</v>
      </c>
      <c r="I939" s="17">
        <v>8.850464E7</v>
      </c>
      <c r="J939" s="17" t="s">
        <v>2155</v>
      </c>
      <c r="K939" s="17" t="s">
        <v>1740</v>
      </c>
      <c r="L939" s="17" t="s">
        <v>5091</v>
      </c>
      <c r="M939" s="17">
        <v>273108.0</v>
      </c>
      <c r="N939" s="17">
        <v>19148.0</v>
      </c>
      <c r="O939" s="17" t="s">
        <v>3402</v>
      </c>
      <c r="P939" s="17">
        <v>2.0</v>
      </c>
      <c r="Q939" s="17" t="s">
        <v>5092</v>
      </c>
      <c r="R939" s="18" t="s">
        <v>5093</v>
      </c>
      <c r="S939" s="17">
        <v>646.0</v>
      </c>
      <c r="T939" s="17" t="s">
        <v>50</v>
      </c>
      <c r="U939" s="17" t="s">
        <v>51</v>
      </c>
      <c r="V939" s="17" t="s">
        <v>598</v>
      </c>
      <c r="W939" s="17">
        <v>4.5E7</v>
      </c>
      <c r="X939" s="17">
        <v>2006.0</v>
      </c>
      <c r="Y939" s="17">
        <v>412.0</v>
      </c>
      <c r="Z939" s="17">
        <v>7.6</v>
      </c>
      <c r="AA939" s="17">
        <v>2.35</v>
      </c>
      <c r="AB939" s="17">
        <v>0.0</v>
      </c>
    </row>
    <row r="940" ht="15.75" customHeight="1">
      <c r="A940" s="17" t="s">
        <v>53</v>
      </c>
      <c r="B940" s="17" t="s">
        <v>5094</v>
      </c>
      <c r="C940" s="17">
        <v>143.0</v>
      </c>
      <c r="D940" s="17">
        <v>90.0</v>
      </c>
      <c r="E940" s="17">
        <v>241.0</v>
      </c>
      <c r="F940" s="17">
        <v>416.0</v>
      </c>
      <c r="G940" s="17" t="s">
        <v>5095</v>
      </c>
      <c r="H940" s="17">
        <v>1000.0</v>
      </c>
      <c r="I940" s="17">
        <v>8.1517441E7</v>
      </c>
      <c r="J940" s="17" t="s">
        <v>477</v>
      </c>
      <c r="K940" s="17" t="s">
        <v>5096</v>
      </c>
      <c r="L940" s="17" t="s">
        <v>5097</v>
      </c>
      <c r="M940" s="17">
        <v>111368.0</v>
      </c>
      <c r="N940" s="17">
        <v>3148.0</v>
      </c>
      <c r="O940" s="17" t="s">
        <v>3710</v>
      </c>
      <c r="P940" s="17">
        <v>1.0</v>
      </c>
      <c r="Q940" s="17" t="s">
        <v>5098</v>
      </c>
      <c r="R940" s="18" t="s">
        <v>5099</v>
      </c>
      <c r="S940" s="17">
        <v>394.0</v>
      </c>
      <c r="T940" s="17" t="s">
        <v>50</v>
      </c>
      <c r="U940" s="17" t="s">
        <v>51</v>
      </c>
      <c r="V940" s="17" t="s">
        <v>598</v>
      </c>
      <c r="W940" s="17">
        <v>5.0E7</v>
      </c>
      <c r="X940" s="17">
        <v>1999.0</v>
      </c>
      <c r="Y940" s="17">
        <v>495.0</v>
      </c>
      <c r="Z940" s="17">
        <v>7.1</v>
      </c>
      <c r="AA940" s="17">
        <v>2.35</v>
      </c>
      <c r="AB940" s="17">
        <v>0.0</v>
      </c>
    </row>
    <row r="941" ht="15.75" customHeight="1">
      <c r="A941" s="17" t="s">
        <v>53</v>
      </c>
      <c r="B941" s="17" t="s">
        <v>5100</v>
      </c>
      <c r="C941" s="17">
        <v>55.0</v>
      </c>
      <c r="D941" s="17">
        <v>109.0</v>
      </c>
      <c r="E941" s="17">
        <v>155.0</v>
      </c>
      <c r="F941" s="17">
        <v>293.0</v>
      </c>
      <c r="G941" s="17" t="s">
        <v>1532</v>
      </c>
      <c r="H941" s="17">
        <v>426.0</v>
      </c>
      <c r="I941" s="17">
        <v>8.1022333E7</v>
      </c>
      <c r="J941" s="17" t="s">
        <v>1440</v>
      </c>
      <c r="K941" s="17" t="s">
        <v>5101</v>
      </c>
      <c r="L941" s="17" t="s">
        <v>5102</v>
      </c>
      <c r="M941" s="17">
        <v>34471.0</v>
      </c>
      <c r="N941" s="17">
        <v>1761.0</v>
      </c>
      <c r="O941" s="17" t="s">
        <v>1503</v>
      </c>
      <c r="P941" s="17">
        <v>0.0</v>
      </c>
      <c r="Q941" s="17" t="s">
        <v>5103</v>
      </c>
      <c r="R941" s="18" t="s">
        <v>5104</v>
      </c>
      <c r="S941" s="17">
        <v>147.0</v>
      </c>
      <c r="T941" s="17" t="s">
        <v>50</v>
      </c>
      <c r="U941" s="17" t="s">
        <v>51</v>
      </c>
      <c r="V941" s="17" t="s">
        <v>52</v>
      </c>
      <c r="W941" s="17">
        <v>5.0E7</v>
      </c>
      <c r="X941" s="17">
        <v>1995.0</v>
      </c>
      <c r="Y941" s="17">
        <v>387.0</v>
      </c>
      <c r="Z941" s="17">
        <v>5.0</v>
      </c>
      <c r="AA941" s="17">
        <v>1.85</v>
      </c>
      <c r="AB941" s="17">
        <v>0.0</v>
      </c>
    </row>
    <row r="942" ht="15.75" customHeight="1">
      <c r="A942" s="17" t="s">
        <v>53</v>
      </c>
      <c r="B942" s="17" t="s">
        <v>3360</v>
      </c>
      <c r="C942" s="17">
        <v>257.0</v>
      </c>
      <c r="D942" s="17">
        <v>124.0</v>
      </c>
      <c r="E942" s="17">
        <v>488.0</v>
      </c>
      <c r="F942" s="17">
        <v>1000.0</v>
      </c>
      <c r="G942" s="17" t="s">
        <v>1170</v>
      </c>
      <c r="H942" s="17">
        <v>19000.0</v>
      </c>
      <c r="I942" s="17">
        <v>7.5621915E7</v>
      </c>
      <c r="J942" s="17" t="s">
        <v>3945</v>
      </c>
      <c r="K942" s="17" t="s">
        <v>113</v>
      </c>
      <c r="L942" s="17" t="s">
        <v>5105</v>
      </c>
      <c r="M942" s="17">
        <v>111003.0</v>
      </c>
      <c r="N942" s="17">
        <v>36873.0</v>
      </c>
      <c r="O942" s="17" t="s">
        <v>1273</v>
      </c>
      <c r="P942" s="17">
        <v>3.0</v>
      </c>
      <c r="Q942" s="17" t="s">
        <v>5106</v>
      </c>
      <c r="R942" s="18" t="s">
        <v>5107</v>
      </c>
      <c r="S942" s="17">
        <v>199.0</v>
      </c>
      <c r="T942" s="17" t="s">
        <v>50</v>
      </c>
      <c r="U942" s="17" t="s">
        <v>51</v>
      </c>
      <c r="V942" s="17" t="s">
        <v>108</v>
      </c>
      <c r="W942" s="17" t="s">
        <v>41</v>
      </c>
      <c r="X942" s="17">
        <v>2011.0</v>
      </c>
      <c r="Y942" s="17">
        <v>13000.0</v>
      </c>
      <c r="Z942" s="17">
        <v>7.1</v>
      </c>
      <c r="AA942" s="17">
        <v>1.85</v>
      </c>
      <c r="AB942" s="17">
        <v>22000.0</v>
      </c>
    </row>
    <row r="943" ht="15.75" customHeight="1">
      <c r="A943" s="17" t="s">
        <v>53</v>
      </c>
      <c r="B943" s="17" t="s">
        <v>1052</v>
      </c>
      <c r="C943" s="17">
        <v>279.0</v>
      </c>
      <c r="D943" s="17">
        <v>121.0</v>
      </c>
      <c r="E943" s="17">
        <v>295.0</v>
      </c>
      <c r="F943" s="17">
        <v>329.0</v>
      </c>
      <c r="G943" s="17" t="s">
        <v>1038</v>
      </c>
      <c r="H943" s="17">
        <v>12000.0</v>
      </c>
      <c r="I943" s="17">
        <v>7.9948113E7</v>
      </c>
      <c r="J943" s="17" t="s">
        <v>2215</v>
      </c>
      <c r="K943" s="17" t="s">
        <v>718</v>
      </c>
      <c r="L943" s="17" t="s">
        <v>5108</v>
      </c>
      <c r="M943" s="17">
        <v>186879.0</v>
      </c>
      <c r="N943" s="17">
        <v>13421.0</v>
      </c>
      <c r="O943" s="17" t="s">
        <v>5109</v>
      </c>
      <c r="P943" s="17">
        <v>0.0</v>
      </c>
      <c r="Q943" s="17" t="s">
        <v>5110</v>
      </c>
      <c r="R943" s="18" t="s">
        <v>5111</v>
      </c>
      <c r="S943" s="17">
        <v>791.0</v>
      </c>
      <c r="T943" s="17" t="s">
        <v>50</v>
      </c>
      <c r="U943" s="17" t="s">
        <v>51</v>
      </c>
      <c r="V943" s="17" t="s">
        <v>52</v>
      </c>
      <c r="W943" s="17">
        <v>5.0E7</v>
      </c>
      <c r="X943" s="17">
        <v>2009.0</v>
      </c>
      <c r="Y943" s="17">
        <v>748.0</v>
      </c>
      <c r="Z943" s="17">
        <v>6.2</v>
      </c>
      <c r="AA943" s="17">
        <v>2.35</v>
      </c>
      <c r="AB943" s="17">
        <v>0.0</v>
      </c>
    </row>
    <row r="944" ht="15.75" customHeight="1">
      <c r="A944" s="17" t="s">
        <v>53</v>
      </c>
      <c r="B944" s="17" t="s">
        <v>4686</v>
      </c>
      <c r="C944" s="17">
        <v>143.0</v>
      </c>
      <c r="D944" s="17">
        <v>95.0</v>
      </c>
      <c r="E944" s="17">
        <v>9.0</v>
      </c>
      <c r="F944" s="17">
        <v>11000.0</v>
      </c>
      <c r="G944" s="17" t="s">
        <v>673</v>
      </c>
      <c r="H944" s="17">
        <v>14000.0</v>
      </c>
      <c r="I944" s="17">
        <v>8.8658172E7</v>
      </c>
      <c r="J944" s="17" t="s">
        <v>1694</v>
      </c>
      <c r="K944" s="17" t="s">
        <v>667</v>
      </c>
      <c r="L944" s="17" t="s">
        <v>5112</v>
      </c>
      <c r="M944" s="17">
        <v>58412.0</v>
      </c>
      <c r="N944" s="17">
        <v>37967.0</v>
      </c>
      <c r="O944" s="17" t="s">
        <v>1961</v>
      </c>
      <c r="P944" s="17">
        <v>2.0</v>
      </c>
      <c r="Q944" s="17" t="s">
        <v>5113</v>
      </c>
      <c r="R944" s="18" t="s">
        <v>5114</v>
      </c>
      <c r="S944" s="17">
        <v>242.0</v>
      </c>
      <c r="T944" s="17" t="s">
        <v>50</v>
      </c>
      <c r="U944" s="17" t="s">
        <v>51</v>
      </c>
      <c r="V944" s="17" t="s">
        <v>52</v>
      </c>
      <c r="W944" s="17">
        <v>5.0E7</v>
      </c>
      <c r="X944" s="17">
        <v>2006.0</v>
      </c>
      <c r="Y944" s="17">
        <v>11000.0</v>
      </c>
      <c r="Z944" s="17">
        <v>5.6</v>
      </c>
      <c r="AA944" s="17">
        <v>2.35</v>
      </c>
      <c r="AB944" s="17">
        <v>2000.0</v>
      </c>
    </row>
    <row r="945" ht="15.75" customHeight="1">
      <c r="A945" s="17" t="s">
        <v>53</v>
      </c>
      <c r="B945" s="17" t="s">
        <v>5115</v>
      </c>
      <c r="C945" s="17">
        <v>196.0</v>
      </c>
      <c r="D945" s="17">
        <v>128.0</v>
      </c>
      <c r="E945" s="17">
        <v>62.0</v>
      </c>
      <c r="F945" s="17">
        <v>874.0</v>
      </c>
      <c r="G945" s="17" t="s">
        <v>3243</v>
      </c>
      <c r="H945" s="17">
        <v>6000.0</v>
      </c>
      <c r="I945" s="17">
        <v>7.588827E7</v>
      </c>
      <c r="J945" s="17" t="s">
        <v>5116</v>
      </c>
      <c r="K945" s="17" t="s">
        <v>221</v>
      </c>
      <c r="L945" s="17" t="s">
        <v>5117</v>
      </c>
      <c r="M945" s="17">
        <v>71153.0</v>
      </c>
      <c r="N945" s="17">
        <v>10163.0</v>
      </c>
      <c r="O945" s="17" t="s">
        <v>5118</v>
      </c>
      <c r="P945" s="17">
        <v>0.0</v>
      </c>
      <c r="Q945" s="17" t="s">
        <v>5119</v>
      </c>
      <c r="R945" s="18" t="s">
        <v>5120</v>
      </c>
      <c r="S945" s="17">
        <v>560.0</v>
      </c>
      <c r="T945" s="17" t="s">
        <v>50</v>
      </c>
      <c r="U945" s="17" t="s">
        <v>51</v>
      </c>
      <c r="V945" s="17" t="s">
        <v>52</v>
      </c>
      <c r="W945" s="17" t="s">
        <v>41</v>
      </c>
      <c r="X945" s="17">
        <v>2005.0</v>
      </c>
      <c r="Y945" s="17">
        <v>989.0</v>
      </c>
      <c r="Z945" s="17">
        <v>5.4</v>
      </c>
      <c r="AA945" s="17">
        <v>1.85</v>
      </c>
      <c r="AB945" s="17">
        <v>0.0</v>
      </c>
    </row>
    <row r="946" ht="15.75" customHeight="1">
      <c r="A946" s="17" t="s">
        <v>53</v>
      </c>
      <c r="B946" s="17" t="s">
        <v>3752</v>
      </c>
      <c r="C946" s="17">
        <v>310.0</v>
      </c>
      <c r="D946" s="17">
        <v>118.0</v>
      </c>
      <c r="E946" s="17">
        <v>43.0</v>
      </c>
      <c r="F946" s="17">
        <v>7000.0</v>
      </c>
      <c r="G946" s="17" t="s">
        <v>195</v>
      </c>
      <c r="H946" s="17">
        <v>33000.0</v>
      </c>
      <c r="I946" s="17">
        <v>8.4244877E7</v>
      </c>
      <c r="J946" s="17" t="s">
        <v>1428</v>
      </c>
      <c r="K946" s="17" t="s">
        <v>4226</v>
      </c>
      <c r="L946" s="17" t="s">
        <v>5121</v>
      </c>
      <c r="M946" s="17">
        <v>375456.0</v>
      </c>
      <c r="N946" s="17">
        <v>57426.0</v>
      </c>
      <c r="O946" s="17" t="s">
        <v>531</v>
      </c>
      <c r="P946" s="17">
        <v>7.0</v>
      </c>
      <c r="Q946" s="17" t="s">
        <v>5122</v>
      </c>
      <c r="R946" s="18" t="s">
        <v>5123</v>
      </c>
      <c r="S946" s="17">
        <v>292.0</v>
      </c>
      <c r="T946" s="17" t="s">
        <v>50</v>
      </c>
      <c r="U946" s="17" t="s">
        <v>51</v>
      </c>
      <c r="V946" s="17" t="s">
        <v>52</v>
      </c>
      <c r="W946" s="17">
        <v>5.0E7</v>
      </c>
      <c r="X946" s="17">
        <v>2011.0</v>
      </c>
      <c r="Y946" s="17">
        <v>15000.0</v>
      </c>
      <c r="Z946" s="17">
        <v>7.4</v>
      </c>
      <c r="AA946" s="17">
        <v>2.39</v>
      </c>
      <c r="AB946" s="17">
        <v>44000.0</v>
      </c>
    </row>
    <row r="947" ht="15.75" customHeight="1">
      <c r="A947" s="17" t="s">
        <v>53</v>
      </c>
      <c r="B947" s="17" t="s">
        <v>5124</v>
      </c>
      <c r="C947" s="17">
        <v>116.0</v>
      </c>
      <c r="D947" s="17">
        <v>80.0</v>
      </c>
      <c r="E947" s="17">
        <v>12.0</v>
      </c>
      <c r="F947" s="17">
        <v>58.0</v>
      </c>
      <c r="G947" s="17" t="s">
        <v>5125</v>
      </c>
      <c r="H947" s="17">
        <v>13000.0</v>
      </c>
      <c r="I947" s="17">
        <v>7.5367693E7</v>
      </c>
      <c r="J947" s="17" t="s">
        <v>805</v>
      </c>
      <c r="K947" s="17" t="s">
        <v>560</v>
      </c>
      <c r="L947" s="17" t="s">
        <v>5126</v>
      </c>
      <c r="M947" s="17">
        <v>58961.0</v>
      </c>
      <c r="N947" s="17">
        <v>13430.0</v>
      </c>
      <c r="O947" s="17" t="s">
        <v>5127</v>
      </c>
      <c r="P947" s="17">
        <v>0.0</v>
      </c>
      <c r="Q947" s="17" t="s">
        <v>5128</v>
      </c>
      <c r="R947" s="18" t="s">
        <v>5129</v>
      </c>
      <c r="S947" s="17">
        <v>232.0</v>
      </c>
      <c r="T947" s="17" t="s">
        <v>50</v>
      </c>
      <c r="U947" s="17" t="s">
        <v>51</v>
      </c>
      <c r="V947" s="17" t="s">
        <v>108</v>
      </c>
      <c r="W947" s="17">
        <v>3.5E7</v>
      </c>
      <c r="X947" s="17">
        <v>2004.0</v>
      </c>
      <c r="Y947" s="17">
        <v>258.0</v>
      </c>
      <c r="Z947" s="17">
        <v>5.0</v>
      </c>
      <c r="AA947" s="17">
        <v>1.85</v>
      </c>
      <c r="AB947" s="17">
        <v>795.0</v>
      </c>
    </row>
    <row r="948" ht="15.75" customHeight="1">
      <c r="A948" s="17" t="s">
        <v>53</v>
      </c>
      <c r="B948" s="17" t="s">
        <v>5130</v>
      </c>
      <c r="C948" s="17">
        <v>105.0</v>
      </c>
      <c r="D948" s="17">
        <v>99.0</v>
      </c>
      <c r="E948" s="17">
        <v>148.0</v>
      </c>
      <c r="F948" s="17">
        <v>660.0</v>
      </c>
      <c r="G948" s="17" t="s">
        <v>3311</v>
      </c>
      <c r="H948" s="17">
        <v>2000.0</v>
      </c>
      <c r="I948" s="17">
        <v>7.3701902E7</v>
      </c>
      <c r="J948" s="17" t="s">
        <v>3070</v>
      </c>
      <c r="K948" s="17" t="s">
        <v>1747</v>
      </c>
      <c r="L948" s="17" t="s">
        <v>5131</v>
      </c>
      <c r="M948" s="17">
        <v>27548.0</v>
      </c>
      <c r="N948" s="17">
        <v>6729.0</v>
      </c>
      <c r="O948" s="17" t="s">
        <v>1855</v>
      </c>
      <c r="P948" s="17">
        <v>1.0</v>
      </c>
      <c r="Q948" s="17" t="s">
        <v>5132</v>
      </c>
      <c r="R948" s="18" t="s">
        <v>5133</v>
      </c>
      <c r="S948" s="17">
        <v>209.0</v>
      </c>
      <c r="T948" s="17" t="s">
        <v>50</v>
      </c>
      <c r="U948" s="17" t="s">
        <v>51</v>
      </c>
      <c r="V948" s="17" t="s">
        <v>108</v>
      </c>
      <c r="W948" s="17">
        <v>6.0E7</v>
      </c>
      <c r="X948" s="17">
        <v>2004.0</v>
      </c>
      <c r="Y948" s="17">
        <v>843.0</v>
      </c>
      <c r="Z948" s="17">
        <v>5.2</v>
      </c>
      <c r="AA948" s="17">
        <v>2.35</v>
      </c>
      <c r="AB948" s="17">
        <v>0.0</v>
      </c>
    </row>
    <row r="949" ht="15.75" customHeight="1">
      <c r="A949" s="17" t="s">
        <v>53</v>
      </c>
      <c r="B949" s="17" t="s">
        <v>5134</v>
      </c>
      <c r="C949" s="17">
        <v>419.0</v>
      </c>
      <c r="D949" s="17">
        <v>133.0</v>
      </c>
      <c r="E949" s="17">
        <v>152.0</v>
      </c>
      <c r="F949" s="17">
        <v>11000.0</v>
      </c>
      <c r="G949" s="17" t="s">
        <v>451</v>
      </c>
      <c r="H949" s="17">
        <v>22000.0</v>
      </c>
      <c r="I949" s="17">
        <v>7.5605492E7</v>
      </c>
      <c r="J949" s="17" t="s">
        <v>1647</v>
      </c>
      <c r="K949" s="17" t="s">
        <v>710</v>
      </c>
      <c r="L949" s="17" t="s">
        <v>5135</v>
      </c>
      <c r="M949" s="17">
        <v>283563.0</v>
      </c>
      <c r="N949" s="17">
        <v>53094.0</v>
      </c>
      <c r="O949" s="17" t="s">
        <v>353</v>
      </c>
      <c r="P949" s="17">
        <v>1.0</v>
      </c>
      <c r="Q949" s="17" t="s">
        <v>5136</v>
      </c>
      <c r="R949" s="18" t="s">
        <v>5137</v>
      </c>
      <c r="S949" s="17">
        <v>312.0</v>
      </c>
      <c r="T949" s="17" t="s">
        <v>50</v>
      </c>
      <c r="U949" s="17" t="s">
        <v>51</v>
      </c>
      <c r="V949" s="17" t="s">
        <v>52</v>
      </c>
      <c r="W949" s="17">
        <v>5.0E7</v>
      </c>
      <c r="X949" s="17">
        <v>2011.0</v>
      </c>
      <c r="Y949" s="17">
        <v>18000.0</v>
      </c>
      <c r="Z949" s="17">
        <v>7.6</v>
      </c>
      <c r="AA949" s="17">
        <v>1.85</v>
      </c>
      <c r="AB949" s="17">
        <v>27000.0</v>
      </c>
    </row>
    <row r="950" ht="15.75" customHeight="1">
      <c r="A950" s="17" t="s">
        <v>53</v>
      </c>
      <c r="B950" s="17" t="s">
        <v>723</v>
      </c>
      <c r="C950" s="17">
        <v>64.0</v>
      </c>
      <c r="D950" s="17">
        <v>127.0</v>
      </c>
      <c r="E950" s="17">
        <v>249.0</v>
      </c>
      <c r="F950" s="17">
        <v>808.0</v>
      </c>
      <c r="G950" s="17" t="s">
        <v>479</v>
      </c>
      <c r="H950" s="17">
        <v>18000.0</v>
      </c>
      <c r="I950" s="17">
        <v>6.7823573E7</v>
      </c>
      <c r="J950" s="17" t="s">
        <v>936</v>
      </c>
      <c r="K950" s="17" t="s">
        <v>133</v>
      </c>
      <c r="L950" s="17" t="s">
        <v>5138</v>
      </c>
      <c r="M950" s="17">
        <v>91176.0</v>
      </c>
      <c r="N950" s="17">
        <v>30383.0</v>
      </c>
      <c r="O950" s="17" t="s">
        <v>1072</v>
      </c>
      <c r="P950" s="17">
        <v>3.0</v>
      </c>
      <c r="Q950" s="17" t="s">
        <v>5139</v>
      </c>
      <c r="R950" s="18" t="s">
        <v>5140</v>
      </c>
      <c r="S950" s="17">
        <v>130.0</v>
      </c>
      <c r="T950" s="17" t="s">
        <v>50</v>
      </c>
      <c r="U950" s="17" t="s">
        <v>51</v>
      </c>
      <c r="V950" s="17" t="s">
        <v>598</v>
      </c>
      <c r="W950" s="17">
        <v>5.0E7</v>
      </c>
      <c r="X950" s="17">
        <v>1995.0</v>
      </c>
      <c r="Y950" s="17">
        <v>11000.0</v>
      </c>
      <c r="Z950" s="17">
        <v>6.6</v>
      </c>
      <c r="AA950" s="17">
        <v>1.85</v>
      </c>
      <c r="AB950" s="17">
        <v>0.0</v>
      </c>
    </row>
    <row r="951" ht="15.75" customHeight="1">
      <c r="A951" s="17" t="s">
        <v>53</v>
      </c>
      <c r="B951" s="17" t="s">
        <v>5141</v>
      </c>
      <c r="C951" s="17">
        <v>359.0</v>
      </c>
      <c r="D951" s="17">
        <v>106.0</v>
      </c>
      <c r="E951" s="17">
        <v>174.0</v>
      </c>
      <c r="F951" s="17">
        <v>660.0</v>
      </c>
      <c r="G951" s="17" t="s">
        <v>4517</v>
      </c>
      <c r="H951" s="17">
        <v>14000.0</v>
      </c>
      <c r="I951" s="17">
        <v>9.14394E7</v>
      </c>
      <c r="J951" s="17" t="s">
        <v>1169</v>
      </c>
      <c r="K951" s="17" t="s">
        <v>241</v>
      </c>
      <c r="L951" s="17" t="s">
        <v>5142</v>
      </c>
      <c r="M951" s="17">
        <v>200647.0</v>
      </c>
      <c r="N951" s="17">
        <v>16967.0</v>
      </c>
      <c r="O951" s="17" t="s">
        <v>5143</v>
      </c>
      <c r="P951" s="17">
        <v>0.0</v>
      </c>
      <c r="Q951" s="17" t="s">
        <v>5144</v>
      </c>
      <c r="R951" s="18" t="s">
        <v>5145</v>
      </c>
      <c r="S951" s="17">
        <v>384.0</v>
      </c>
      <c r="T951" s="17" t="s">
        <v>50</v>
      </c>
      <c r="U951" s="17" t="s">
        <v>70</v>
      </c>
      <c r="V951" s="17" t="s">
        <v>52</v>
      </c>
      <c r="W951" s="17">
        <v>5.0E7</v>
      </c>
      <c r="X951" s="17">
        <v>2014.0</v>
      </c>
      <c r="Y951" s="17">
        <v>664.0</v>
      </c>
      <c r="Z951" s="17">
        <v>7.0</v>
      </c>
      <c r="AA951" s="17">
        <v>2.35</v>
      </c>
      <c r="AB951" s="17">
        <v>24000.0</v>
      </c>
    </row>
    <row r="952" ht="15.75" customHeight="1">
      <c r="A952" s="17" t="s">
        <v>53</v>
      </c>
      <c r="B952" s="17" t="s">
        <v>5146</v>
      </c>
      <c r="C952" s="17">
        <v>166.0</v>
      </c>
      <c r="D952" s="17">
        <v>98.0</v>
      </c>
      <c r="E952" s="17">
        <v>99.0</v>
      </c>
      <c r="F952" s="17">
        <v>433.0</v>
      </c>
      <c r="G952" s="17" t="s">
        <v>5147</v>
      </c>
      <c r="H952" s="17">
        <v>12000.0</v>
      </c>
      <c r="I952" s="17">
        <v>6.7128202E7</v>
      </c>
      <c r="J952" s="17" t="s">
        <v>5148</v>
      </c>
      <c r="K952" s="17" t="s">
        <v>1085</v>
      </c>
      <c r="L952" s="17" t="s">
        <v>5149</v>
      </c>
      <c r="M952" s="17">
        <v>43328.0</v>
      </c>
      <c r="N952" s="17">
        <v>14007.0</v>
      </c>
      <c r="O952" s="17" t="s">
        <v>945</v>
      </c>
      <c r="P952" s="17">
        <v>3.0</v>
      </c>
      <c r="Q952" s="17" t="s">
        <v>5150</v>
      </c>
      <c r="R952" s="18" t="s">
        <v>5151</v>
      </c>
      <c r="S952" s="17">
        <v>110.0</v>
      </c>
      <c r="T952" s="17" t="s">
        <v>50</v>
      </c>
      <c r="U952" s="17" t="s">
        <v>51</v>
      </c>
      <c r="V952" s="17" t="s">
        <v>108</v>
      </c>
      <c r="W952" s="17">
        <v>6.5E7</v>
      </c>
      <c r="X952" s="17">
        <v>2009.0</v>
      </c>
      <c r="Y952" s="17">
        <v>536.0</v>
      </c>
      <c r="Z952" s="17">
        <v>5.7</v>
      </c>
      <c r="AA952" s="17">
        <v>2.35</v>
      </c>
      <c r="AB952" s="17">
        <v>0.0</v>
      </c>
    </row>
    <row r="953" ht="15.75" customHeight="1">
      <c r="A953" s="17" t="s">
        <v>53</v>
      </c>
      <c r="B953" s="17" t="s">
        <v>5152</v>
      </c>
      <c r="C953" s="17">
        <v>525.0</v>
      </c>
      <c r="D953" s="17">
        <v>132.0</v>
      </c>
      <c r="E953" s="17">
        <v>160.0</v>
      </c>
      <c r="F953" s="17">
        <v>443.0</v>
      </c>
      <c r="G953" s="17" t="s">
        <v>372</v>
      </c>
      <c r="H953" s="17">
        <v>20000.0</v>
      </c>
      <c r="I953" s="17">
        <v>7.0496802E7</v>
      </c>
      <c r="J953" s="17" t="s">
        <v>936</v>
      </c>
      <c r="K953" s="17" t="s">
        <v>854</v>
      </c>
      <c r="L953" s="17" t="s">
        <v>5153</v>
      </c>
      <c r="M953" s="17">
        <v>791783.0</v>
      </c>
      <c r="N953" s="17">
        <v>22417.0</v>
      </c>
      <c r="O953" s="17" t="s">
        <v>5154</v>
      </c>
      <c r="P953" s="17">
        <v>1.0</v>
      </c>
      <c r="Q953" s="17" t="s">
        <v>5155</v>
      </c>
      <c r="R953" s="18" t="s">
        <v>5156</v>
      </c>
      <c r="S953" s="17">
        <v>2042.0</v>
      </c>
      <c r="T953" s="17" t="s">
        <v>50</v>
      </c>
      <c r="U953" s="17" t="s">
        <v>51</v>
      </c>
      <c r="V953" s="17" t="s">
        <v>598</v>
      </c>
      <c r="W953" s="17">
        <v>5.4E7</v>
      </c>
      <c r="X953" s="17">
        <v>2005.0</v>
      </c>
      <c r="Y953" s="17">
        <v>979.0</v>
      </c>
      <c r="Z953" s="17">
        <v>8.2</v>
      </c>
      <c r="AA953" s="17">
        <v>2.35</v>
      </c>
      <c r="AB953" s="17">
        <v>48000.0</v>
      </c>
    </row>
    <row r="954" ht="15.75" customHeight="1">
      <c r="A954" s="17" t="s">
        <v>53</v>
      </c>
      <c r="B954" s="17" t="s">
        <v>4963</v>
      </c>
      <c r="C954" s="17">
        <v>165.0</v>
      </c>
      <c r="D954" s="17">
        <v>114.0</v>
      </c>
      <c r="E954" s="17">
        <v>71.0</v>
      </c>
      <c r="F954" s="17">
        <v>55.0</v>
      </c>
      <c r="G954" s="17" t="s">
        <v>5157</v>
      </c>
      <c r="H954" s="17">
        <v>154.0</v>
      </c>
      <c r="I954" s="17">
        <v>6.047022E7</v>
      </c>
      <c r="J954" s="17" t="s">
        <v>1641</v>
      </c>
      <c r="K954" s="17" t="s">
        <v>5158</v>
      </c>
      <c r="L954" s="17" t="s">
        <v>5159</v>
      </c>
      <c r="M954" s="17">
        <v>81444.0</v>
      </c>
      <c r="N954" s="17">
        <v>428.0</v>
      </c>
      <c r="O954" s="17" t="s">
        <v>5160</v>
      </c>
      <c r="P954" s="17">
        <v>2.0</v>
      </c>
      <c r="Q954" s="17" t="s">
        <v>5161</v>
      </c>
      <c r="R954" s="18" t="s">
        <v>5162</v>
      </c>
      <c r="S954" s="17">
        <v>192.0</v>
      </c>
      <c r="T954" s="17" t="s">
        <v>50</v>
      </c>
      <c r="U954" s="17" t="s">
        <v>51</v>
      </c>
      <c r="V954" s="17" t="s">
        <v>52</v>
      </c>
      <c r="W954" s="17">
        <v>5.0E7</v>
      </c>
      <c r="X954" s="17">
        <v>2003.0</v>
      </c>
      <c r="Y954" s="17">
        <v>131.0</v>
      </c>
      <c r="Z954" s="17">
        <v>6.2</v>
      </c>
      <c r="AA954" s="17">
        <v>2.35</v>
      </c>
      <c r="AB954" s="17">
        <v>955.0</v>
      </c>
    </row>
    <row r="955" ht="15.75" customHeight="1">
      <c r="A955" s="17" t="s">
        <v>53</v>
      </c>
      <c r="B955" s="17" t="s">
        <v>41</v>
      </c>
      <c r="C955" s="17">
        <v>2.0</v>
      </c>
      <c r="D955" s="17">
        <v>45.0</v>
      </c>
      <c r="E955" s="17" t="s">
        <v>41</v>
      </c>
      <c r="F955" s="17">
        <v>132.0</v>
      </c>
      <c r="G955" s="17" t="s">
        <v>5163</v>
      </c>
      <c r="H955" s="17">
        <v>416.0</v>
      </c>
      <c r="I955" s="17" t="s">
        <v>41</v>
      </c>
      <c r="J955" s="17" t="s">
        <v>1948</v>
      </c>
      <c r="K955" s="17" t="s">
        <v>2024</v>
      </c>
      <c r="L955" s="17" t="s">
        <v>5164</v>
      </c>
      <c r="M955" s="17">
        <v>1824.0</v>
      </c>
      <c r="N955" s="17">
        <v>1816.0</v>
      </c>
      <c r="O955" s="17" t="s">
        <v>5165</v>
      </c>
      <c r="P955" s="17">
        <v>2.0</v>
      </c>
      <c r="Q955" s="17" t="s">
        <v>41</v>
      </c>
      <c r="R955" s="18" t="s">
        <v>5166</v>
      </c>
      <c r="S955" s="17">
        <v>9.0</v>
      </c>
      <c r="T955" s="17" t="s">
        <v>50</v>
      </c>
      <c r="U955" s="17" t="s">
        <v>70</v>
      </c>
      <c r="V955" s="17" t="s">
        <v>41</v>
      </c>
      <c r="W955" s="17" t="s">
        <v>41</v>
      </c>
      <c r="X955" s="17" t="s">
        <v>41</v>
      </c>
      <c r="Y955" s="17">
        <v>171.0</v>
      </c>
      <c r="Z955" s="17">
        <v>7.9</v>
      </c>
      <c r="AA955" s="17" t="s">
        <v>41</v>
      </c>
      <c r="AB955" s="17">
        <v>0.0</v>
      </c>
    </row>
    <row r="956" ht="15.75" customHeight="1">
      <c r="A956" s="17" t="s">
        <v>53</v>
      </c>
      <c r="B956" s="17" t="s">
        <v>5167</v>
      </c>
      <c r="C956" s="17">
        <v>87.0</v>
      </c>
      <c r="D956" s="17">
        <v>78.0</v>
      </c>
      <c r="E956" s="17">
        <v>5.0</v>
      </c>
      <c r="F956" s="17">
        <v>1000.0</v>
      </c>
      <c r="G956" s="17" t="s">
        <v>1999</v>
      </c>
      <c r="H956" s="17">
        <v>8000.0</v>
      </c>
      <c r="I956" s="17">
        <v>5.8336565E7</v>
      </c>
      <c r="J956" s="17" t="s">
        <v>484</v>
      </c>
      <c r="K956" s="17" t="s">
        <v>1262</v>
      </c>
      <c r="L956" s="17" t="s">
        <v>5168</v>
      </c>
      <c r="M956" s="17">
        <v>12845.0</v>
      </c>
      <c r="N956" s="17">
        <v>11124.0</v>
      </c>
      <c r="O956" s="17" t="s">
        <v>2019</v>
      </c>
      <c r="P956" s="17">
        <v>0.0</v>
      </c>
      <c r="Q956" s="17" t="s">
        <v>5169</v>
      </c>
      <c r="R956" s="18" t="s">
        <v>5170</v>
      </c>
      <c r="S956" s="17">
        <v>118.0</v>
      </c>
      <c r="T956" s="17" t="s">
        <v>50</v>
      </c>
      <c r="U956" s="17" t="s">
        <v>51</v>
      </c>
      <c r="V956" s="17" t="s">
        <v>290</v>
      </c>
      <c r="W956" s="17">
        <v>5.0E7</v>
      </c>
      <c r="X956" s="17">
        <v>2006.0</v>
      </c>
      <c r="Y956" s="17">
        <v>2000.0</v>
      </c>
      <c r="Z956" s="17">
        <v>6.6</v>
      </c>
      <c r="AA956" s="17">
        <v>1.85</v>
      </c>
      <c r="AB956" s="17">
        <v>624.0</v>
      </c>
    </row>
    <row r="957" ht="15.75" customHeight="1">
      <c r="A957" s="17" t="s">
        <v>53</v>
      </c>
      <c r="B957" s="17" t="s">
        <v>5171</v>
      </c>
      <c r="C957" s="17">
        <v>117.0</v>
      </c>
      <c r="D957" s="17">
        <v>101.0</v>
      </c>
      <c r="E957" s="17">
        <v>23.0</v>
      </c>
      <c r="F957" s="17">
        <v>541.0</v>
      </c>
      <c r="G957" s="17" t="s">
        <v>5056</v>
      </c>
      <c r="H957" s="17">
        <v>660.0</v>
      </c>
      <c r="I957" s="17">
        <v>6.6002004E7</v>
      </c>
      <c r="J957" s="17" t="s">
        <v>5172</v>
      </c>
      <c r="K957" s="17" t="s">
        <v>5143</v>
      </c>
      <c r="L957" s="17" t="s">
        <v>5173</v>
      </c>
      <c r="M957" s="17">
        <v>36431.0</v>
      </c>
      <c r="N957" s="17">
        <v>2177.0</v>
      </c>
      <c r="O957" s="17" t="s">
        <v>5174</v>
      </c>
      <c r="P957" s="17">
        <v>1.0</v>
      </c>
      <c r="Q957" s="17" t="s">
        <v>5175</v>
      </c>
      <c r="R957" s="18" t="s">
        <v>5176</v>
      </c>
      <c r="S957" s="17">
        <v>168.0</v>
      </c>
      <c r="T957" s="17" t="s">
        <v>50</v>
      </c>
      <c r="U957" s="17" t="s">
        <v>51</v>
      </c>
      <c r="V957" s="17" t="s">
        <v>290</v>
      </c>
      <c r="W957" s="17">
        <v>5.0E7</v>
      </c>
      <c r="X957" s="17">
        <v>2005.0</v>
      </c>
      <c r="Y957" s="17">
        <v>651.0</v>
      </c>
      <c r="Z957" s="17">
        <v>4.7</v>
      </c>
      <c r="AA957" s="17">
        <v>1.85</v>
      </c>
      <c r="AB957" s="17">
        <v>1000.0</v>
      </c>
    </row>
    <row r="958" ht="15.75" customHeight="1">
      <c r="A958" s="17" t="s">
        <v>53</v>
      </c>
      <c r="B958" s="17" t="s">
        <v>5177</v>
      </c>
      <c r="C958" s="17">
        <v>113.0</v>
      </c>
      <c r="D958" s="17">
        <v>113.0</v>
      </c>
      <c r="E958" s="17">
        <v>39.0</v>
      </c>
      <c r="F958" s="17">
        <v>477.0</v>
      </c>
      <c r="G958" s="17" t="s">
        <v>5178</v>
      </c>
      <c r="H958" s="17">
        <v>1000.0</v>
      </c>
      <c r="I958" s="17">
        <v>5.4997476E7</v>
      </c>
      <c r="J958" s="17" t="s">
        <v>2155</v>
      </c>
      <c r="K958" s="17" t="s">
        <v>443</v>
      </c>
      <c r="L958" s="17" t="s">
        <v>5179</v>
      </c>
      <c r="M958" s="17">
        <v>40362.0</v>
      </c>
      <c r="N958" s="17">
        <v>3341.0</v>
      </c>
      <c r="O958" s="17" t="s">
        <v>5180</v>
      </c>
      <c r="P958" s="17">
        <v>0.0</v>
      </c>
      <c r="Q958" s="17" t="s">
        <v>5181</v>
      </c>
      <c r="R958" s="18" t="s">
        <v>5182</v>
      </c>
      <c r="S958" s="17">
        <v>248.0</v>
      </c>
      <c r="T958" s="17" t="s">
        <v>50</v>
      </c>
      <c r="U958" s="17" t="s">
        <v>51</v>
      </c>
      <c r="V958" s="17" t="s">
        <v>598</v>
      </c>
      <c r="W958" s="17">
        <v>5.0E7</v>
      </c>
      <c r="X958" s="17">
        <v>2001.0</v>
      </c>
      <c r="Y958" s="17">
        <v>912.0</v>
      </c>
      <c r="Z958" s="17">
        <v>6.3</v>
      </c>
      <c r="AA958" s="17">
        <v>2.35</v>
      </c>
      <c r="AB958" s="17">
        <v>970.0</v>
      </c>
    </row>
    <row r="959" ht="15.75" customHeight="1">
      <c r="A959" s="17" t="s">
        <v>53</v>
      </c>
      <c r="B959" s="17" t="s">
        <v>5183</v>
      </c>
      <c r="C959" s="17">
        <v>349.0</v>
      </c>
      <c r="D959" s="17">
        <v>98.0</v>
      </c>
      <c r="E959" s="17">
        <v>75.0</v>
      </c>
      <c r="F959" s="17">
        <v>467.0</v>
      </c>
      <c r="G959" s="17" t="s">
        <v>5184</v>
      </c>
      <c r="H959" s="17">
        <v>10000.0</v>
      </c>
      <c r="I959" s="17">
        <v>5.568207E7</v>
      </c>
      <c r="J959" s="17" t="s">
        <v>3471</v>
      </c>
      <c r="K959" s="17" t="s">
        <v>900</v>
      </c>
      <c r="L959" s="17" t="s">
        <v>5185</v>
      </c>
      <c r="M959" s="17">
        <v>159868.0</v>
      </c>
      <c r="N959" s="17">
        <v>11946.0</v>
      </c>
      <c r="O959" s="17" t="s">
        <v>1879</v>
      </c>
      <c r="P959" s="17">
        <v>2.0</v>
      </c>
      <c r="Q959" s="17" t="s">
        <v>5186</v>
      </c>
      <c r="R959" s="18" t="s">
        <v>5187</v>
      </c>
      <c r="S959" s="17">
        <v>304.0</v>
      </c>
      <c r="T959" s="17" t="s">
        <v>50</v>
      </c>
      <c r="U959" s="17" t="s">
        <v>780</v>
      </c>
      <c r="V959" s="17" t="s">
        <v>598</v>
      </c>
      <c r="W959" s="17">
        <v>5.0E7</v>
      </c>
      <c r="X959" s="17">
        <v>2013.0</v>
      </c>
      <c r="Y959" s="17">
        <v>520.0</v>
      </c>
      <c r="Z959" s="17">
        <v>6.1</v>
      </c>
      <c r="AA959" s="17">
        <v>2.35</v>
      </c>
      <c r="AB959" s="17">
        <v>45000.0</v>
      </c>
    </row>
    <row r="960" ht="15.75" customHeight="1">
      <c r="A960" s="17" t="s">
        <v>53</v>
      </c>
      <c r="B960" s="17" t="s">
        <v>5188</v>
      </c>
      <c r="C960" s="17">
        <v>152.0</v>
      </c>
      <c r="D960" s="17">
        <v>124.0</v>
      </c>
      <c r="E960" s="17">
        <v>213.0</v>
      </c>
      <c r="F960" s="17">
        <v>372.0</v>
      </c>
      <c r="G960" s="17" t="s">
        <v>5189</v>
      </c>
      <c r="H960" s="17">
        <v>838.0</v>
      </c>
      <c r="I960" s="17">
        <v>5.2752475E7</v>
      </c>
      <c r="J960" s="17" t="s">
        <v>4088</v>
      </c>
      <c r="K960" s="17" t="s">
        <v>5190</v>
      </c>
      <c r="L960" s="17" t="s">
        <v>5191</v>
      </c>
      <c r="M960" s="17">
        <v>63067.0</v>
      </c>
      <c r="N960" s="17">
        <v>2583.0</v>
      </c>
      <c r="O960" s="17" t="s">
        <v>5192</v>
      </c>
      <c r="P960" s="17">
        <v>0.0</v>
      </c>
      <c r="Q960" s="17" t="s">
        <v>5193</v>
      </c>
      <c r="R960" s="18" t="s">
        <v>5194</v>
      </c>
      <c r="S960" s="17">
        <v>533.0</v>
      </c>
      <c r="T960" s="17" t="s">
        <v>50</v>
      </c>
      <c r="U960" s="17" t="s">
        <v>51</v>
      </c>
      <c r="V960" s="17" t="s">
        <v>598</v>
      </c>
      <c r="W960" s="17">
        <v>5.0E7</v>
      </c>
      <c r="X960" s="17">
        <v>2002.0</v>
      </c>
      <c r="Y960" s="17">
        <v>593.0</v>
      </c>
      <c r="Z960" s="17">
        <v>6.7</v>
      </c>
      <c r="AA960" s="17">
        <v>1.85</v>
      </c>
      <c r="AB960" s="17">
        <v>0.0</v>
      </c>
    </row>
    <row r="961" ht="15.75" customHeight="1">
      <c r="A961" s="17" t="s">
        <v>53</v>
      </c>
      <c r="B961" s="17" t="s">
        <v>2654</v>
      </c>
      <c r="C961" s="17">
        <v>288.0</v>
      </c>
      <c r="D961" s="17">
        <v>109.0</v>
      </c>
      <c r="E961" s="17">
        <v>154.0</v>
      </c>
      <c r="F961" s="17">
        <v>144.0</v>
      </c>
      <c r="G961" s="17" t="s">
        <v>5195</v>
      </c>
      <c r="H961" s="17">
        <v>15000.0</v>
      </c>
      <c r="I961" s="17">
        <v>5.509283E7</v>
      </c>
      <c r="J961" s="17" t="s">
        <v>240</v>
      </c>
      <c r="K961" s="17" t="s">
        <v>5196</v>
      </c>
      <c r="L961" s="17" t="s">
        <v>5197</v>
      </c>
      <c r="M961" s="17">
        <v>195043.0</v>
      </c>
      <c r="N961" s="17">
        <v>15608.0</v>
      </c>
      <c r="O961" s="17" t="s">
        <v>5198</v>
      </c>
      <c r="P961" s="17">
        <v>1.0</v>
      </c>
      <c r="Q961" s="17" t="s">
        <v>5199</v>
      </c>
      <c r="R961" s="18" t="s">
        <v>5200</v>
      </c>
      <c r="S961" s="17">
        <v>329.0</v>
      </c>
      <c r="T961" s="17" t="s">
        <v>50</v>
      </c>
      <c r="U961" s="17" t="s">
        <v>51</v>
      </c>
      <c r="V961" s="17" t="s">
        <v>52</v>
      </c>
      <c r="W961" s="17">
        <v>6.0E7</v>
      </c>
      <c r="X961" s="17">
        <v>2011.0</v>
      </c>
      <c r="Y961" s="17">
        <v>348.0</v>
      </c>
      <c r="Z961" s="17">
        <v>6.1</v>
      </c>
      <c r="AA961" s="17">
        <v>1.85</v>
      </c>
      <c r="AB961" s="17">
        <v>27000.0</v>
      </c>
    </row>
    <row r="962" ht="15.75" customHeight="1">
      <c r="A962" s="17" t="s">
        <v>53</v>
      </c>
      <c r="B962" s="17" t="s">
        <v>5201</v>
      </c>
      <c r="C962" s="17">
        <v>358.0</v>
      </c>
      <c r="D962" s="17">
        <v>128.0</v>
      </c>
      <c r="E962" s="17">
        <v>79.0</v>
      </c>
      <c r="F962" s="17">
        <v>414.0</v>
      </c>
      <c r="G962" s="17" t="s">
        <v>5202</v>
      </c>
      <c r="H962" s="17">
        <v>13000.0</v>
      </c>
      <c r="I962" s="17">
        <v>5.0815288E7</v>
      </c>
      <c r="J962" s="17" t="s">
        <v>4088</v>
      </c>
      <c r="K962" s="17" t="s">
        <v>1170</v>
      </c>
      <c r="L962" s="17" t="s">
        <v>5203</v>
      </c>
      <c r="M962" s="17">
        <v>109188.0</v>
      </c>
      <c r="N962" s="17">
        <v>14747.0</v>
      </c>
      <c r="O962" s="17" t="s">
        <v>5204</v>
      </c>
      <c r="P962" s="17">
        <v>0.0</v>
      </c>
      <c r="Q962" s="17" t="s">
        <v>5205</v>
      </c>
      <c r="R962" s="18" t="s">
        <v>5206</v>
      </c>
      <c r="S962" s="17">
        <v>625.0</v>
      </c>
      <c r="T962" s="17" t="s">
        <v>50</v>
      </c>
      <c r="U962" s="17" t="s">
        <v>51</v>
      </c>
      <c r="V962" s="17" t="s">
        <v>598</v>
      </c>
      <c r="W962" s="17">
        <v>5.0E7</v>
      </c>
      <c r="X962" s="17">
        <v>2005.0</v>
      </c>
      <c r="Y962" s="17">
        <v>903.0</v>
      </c>
      <c r="Z962" s="17">
        <v>7.0</v>
      </c>
      <c r="AA962" s="17">
        <v>2.35</v>
      </c>
      <c r="AB962" s="17">
        <v>0.0</v>
      </c>
    </row>
    <row r="963" ht="15.75" customHeight="1">
      <c r="A963" s="17" t="s">
        <v>53</v>
      </c>
      <c r="B963" s="17" t="s">
        <v>291</v>
      </c>
      <c r="C963" s="17">
        <v>204.0</v>
      </c>
      <c r="D963" s="17">
        <v>144.0</v>
      </c>
      <c r="E963" s="17">
        <v>0.0</v>
      </c>
      <c r="F963" s="17">
        <v>681.0</v>
      </c>
      <c r="G963" s="17" t="s">
        <v>5207</v>
      </c>
      <c r="H963" s="17">
        <v>769.0</v>
      </c>
      <c r="I963" s="17">
        <v>5.2822418E7</v>
      </c>
      <c r="J963" s="17" t="s">
        <v>1923</v>
      </c>
      <c r="K963" s="17" t="s">
        <v>977</v>
      </c>
      <c r="L963" s="17" t="s">
        <v>5208</v>
      </c>
      <c r="M963" s="17">
        <v>47764.0</v>
      </c>
      <c r="N963" s="17">
        <v>3580.0</v>
      </c>
      <c r="O963" s="17" t="s">
        <v>5209</v>
      </c>
      <c r="P963" s="17">
        <v>0.0</v>
      </c>
      <c r="Q963" s="17" t="s">
        <v>5210</v>
      </c>
      <c r="R963" s="18" t="s">
        <v>5211</v>
      </c>
      <c r="S963" s="17">
        <v>219.0</v>
      </c>
      <c r="T963" s="17" t="s">
        <v>50</v>
      </c>
      <c r="U963" s="17" t="s">
        <v>51</v>
      </c>
      <c r="V963" s="17" t="s">
        <v>598</v>
      </c>
      <c r="W963" s="17">
        <v>5.0E7</v>
      </c>
      <c r="X963" s="17">
        <v>2016.0</v>
      </c>
      <c r="Y963" s="17">
        <v>726.0</v>
      </c>
      <c r="Z963" s="17">
        <v>7.4</v>
      </c>
      <c r="AA963" s="17">
        <v>2.35</v>
      </c>
      <c r="AB963" s="17">
        <v>44000.0</v>
      </c>
    </row>
    <row r="964" ht="15.75" customHeight="1">
      <c r="A964" s="17" t="s">
        <v>53</v>
      </c>
      <c r="B964" s="17" t="s">
        <v>5212</v>
      </c>
      <c r="C964" s="17">
        <v>156.0</v>
      </c>
      <c r="D964" s="17">
        <v>95.0</v>
      </c>
      <c r="E964" s="17">
        <v>34.0</v>
      </c>
      <c r="F964" s="17">
        <v>679.0</v>
      </c>
      <c r="G964" s="17" t="s">
        <v>3318</v>
      </c>
      <c r="H964" s="17">
        <v>17000.0</v>
      </c>
      <c r="I964" s="17">
        <v>5.0150619E7</v>
      </c>
      <c r="J964" s="17" t="s">
        <v>3306</v>
      </c>
      <c r="K964" s="17" t="s">
        <v>457</v>
      </c>
      <c r="L964" s="17" t="s">
        <v>5213</v>
      </c>
      <c r="M964" s="17">
        <v>45580.0</v>
      </c>
      <c r="N964" s="17">
        <v>19513.0</v>
      </c>
      <c r="O964" s="17" t="s">
        <v>5214</v>
      </c>
      <c r="P964" s="17">
        <v>1.0</v>
      </c>
      <c r="Q964" s="17" t="s">
        <v>5215</v>
      </c>
      <c r="R964" s="18" t="s">
        <v>5216</v>
      </c>
      <c r="S964" s="17">
        <v>102.0</v>
      </c>
      <c r="T964" s="17" t="s">
        <v>50</v>
      </c>
      <c r="U964" s="17" t="s">
        <v>51</v>
      </c>
      <c r="V964" s="17" t="s">
        <v>108</v>
      </c>
      <c r="W964" s="17">
        <v>5.0E7</v>
      </c>
      <c r="X964" s="17">
        <v>2014.0</v>
      </c>
      <c r="Y964" s="17">
        <v>995.0</v>
      </c>
      <c r="Z964" s="17">
        <v>7.3</v>
      </c>
      <c r="AA964" s="17">
        <v>2.35</v>
      </c>
      <c r="AB964" s="17">
        <v>18000.0</v>
      </c>
    </row>
    <row r="965" ht="15.75" customHeight="1">
      <c r="A965" s="17" t="s">
        <v>53</v>
      </c>
      <c r="B965" s="17" t="s">
        <v>5217</v>
      </c>
      <c r="C965" s="17">
        <v>171.0</v>
      </c>
      <c r="D965" s="17">
        <v>105.0</v>
      </c>
      <c r="E965" s="17">
        <v>12.0</v>
      </c>
      <c r="F965" s="17">
        <v>935.0</v>
      </c>
      <c r="G965" s="17" t="s">
        <v>404</v>
      </c>
      <c r="H965" s="17">
        <v>87000.0</v>
      </c>
      <c r="I965" s="17">
        <v>4.874515E7</v>
      </c>
      <c r="J965" s="17" t="s">
        <v>1541</v>
      </c>
      <c r="K965" s="17" t="s">
        <v>529</v>
      </c>
      <c r="L965" s="17" t="s">
        <v>5218</v>
      </c>
      <c r="M965" s="17">
        <v>50170.0</v>
      </c>
      <c r="N965" s="17">
        <v>101383.0</v>
      </c>
      <c r="O965" s="17" t="s">
        <v>5219</v>
      </c>
      <c r="P965" s="17">
        <v>1.0</v>
      </c>
      <c r="Q965" s="17" t="s">
        <v>5220</v>
      </c>
      <c r="R965" s="18" t="s">
        <v>5221</v>
      </c>
      <c r="S965" s="17">
        <v>306.0</v>
      </c>
      <c r="T965" s="17" t="s">
        <v>50</v>
      </c>
      <c r="U965" s="17" t="s">
        <v>51</v>
      </c>
      <c r="V965" s="17" t="s">
        <v>52</v>
      </c>
      <c r="W965" s="17">
        <v>5.0E7</v>
      </c>
      <c r="X965" s="17">
        <v>2006.0</v>
      </c>
      <c r="Y965" s="17">
        <v>11000.0</v>
      </c>
      <c r="Z965" s="17">
        <v>5.8</v>
      </c>
      <c r="AA965" s="17">
        <v>2.35</v>
      </c>
      <c r="AB965" s="17">
        <v>773.0</v>
      </c>
    </row>
    <row r="966" ht="15.75" customHeight="1">
      <c r="A966" s="17" t="s">
        <v>53</v>
      </c>
      <c r="B966" s="17" t="s">
        <v>3707</v>
      </c>
      <c r="C966" s="17">
        <v>76.0</v>
      </c>
      <c r="D966" s="17">
        <v>121.0</v>
      </c>
      <c r="E966" s="17">
        <v>16000.0</v>
      </c>
      <c r="F966" s="17">
        <v>826.0</v>
      </c>
      <c r="G966" s="17" t="s">
        <v>1833</v>
      </c>
      <c r="H966" s="17">
        <v>16000.0</v>
      </c>
      <c r="I966" s="17">
        <v>5.0007168E7</v>
      </c>
      <c r="J966" s="17" t="s">
        <v>477</v>
      </c>
      <c r="K966" s="17" t="s">
        <v>3707</v>
      </c>
      <c r="L966" s="17" t="s">
        <v>5222</v>
      </c>
      <c r="M966" s="17">
        <v>39529.0</v>
      </c>
      <c r="N966" s="17">
        <v>19139.0</v>
      </c>
      <c r="O966" s="17" t="s">
        <v>1332</v>
      </c>
      <c r="P966" s="17">
        <v>0.0</v>
      </c>
      <c r="Q966" s="17" t="s">
        <v>5223</v>
      </c>
      <c r="R966" s="18" t="s">
        <v>5224</v>
      </c>
      <c r="S966" s="17">
        <v>142.0</v>
      </c>
      <c r="T966" s="17" t="s">
        <v>50</v>
      </c>
      <c r="U966" s="17" t="s">
        <v>51</v>
      </c>
      <c r="V966" s="17" t="s">
        <v>598</v>
      </c>
      <c r="W966" s="17">
        <v>5.0E7</v>
      </c>
      <c r="X966" s="17">
        <v>1997.0</v>
      </c>
      <c r="Y966" s="17">
        <v>1000.0</v>
      </c>
      <c r="Z966" s="17">
        <v>6.7</v>
      </c>
      <c r="AA966" s="17">
        <v>2.35</v>
      </c>
      <c r="AB966" s="17">
        <v>1000.0</v>
      </c>
    </row>
    <row r="967" ht="15.75" customHeight="1">
      <c r="A967" s="17" t="s">
        <v>53</v>
      </c>
      <c r="B967" s="17" t="s">
        <v>200</v>
      </c>
      <c r="C967" s="17">
        <v>97.0</v>
      </c>
      <c r="D967" s="17">
        <v>125.0</v>
      </c>
      <c r="E967" s="17">
        <v>0.0</v>
      </c>
      <c r="F967" s="17">
        <v>957.0</v>
      </c>
      <c r="G967" s="17" t="s">
        <v>1388</v>
      </c>
      <c r="H967" s="17">
        <v>10000.0</v>
      </c>
      <c r="I967" s="17">
        <v>4.8154732E7</v>
      </c>
      <c r="J967" s="17" t="s">
        <v>1480</v>
      </c>
      <c r="K967" s="17" t="s">
        <v>2837</v>
      </c>
      <c r="L967" s="17" t="s">
        <v>5225</v>
      </c>
      <c r="M967" s="17">
        <v>60326.0</v>
      </c>
      <c r="N967" s="17">
        <v>15569.0</v>
      </c>
      <c r="O967" s="17" t="s">
        <v>1023</v>
      </c>
      <c r="P967" s="17">
        <v>1.0</v>
      </c>
      <c r="Q967" s="17" t="s">
        <v>5226</v>
      </c>
      <c r="R967" s="18" t="s">
        <v>5227</v>
      </c>
      <c r="S967" s="17">
        <v>142.0</v>
      </c>
      <c r="T967" s="17" t="s">
        <v>50</v>
      </c>
      <c r="U967" s="17" t="s">
        <v>51</v>
      </c>
      <c r="V967" s="17" t="s">
        <v>598</v>
      </c>
      <c r="W967" s="17">
        <v>5.0E7</v>
      </c>
      <c r="X967" s="17">
        <v>1997.0</v>
      </c>
      <c r="Y967" s="17">
        <v>2000.0</v>
      </c>
      <c r="Z967" s="17">
        <v>5.8</v>
      </c>
      <c r="AA967" s="17">
        <v>2.35</v>
      </c>
      <c r="AB967" s="17">
        <v>2000.0</v>
      </c>
    </row>
    <row r="968" ht="15.75" customHeight="1">
      <c r="A968" s="17" t="s">
        <v>53</v>
      </c>
      <c r="B968" s="17" t="s">
        <v>698</v>
      </c>
      <c r="C968" s="17">
        <v>157.0</v>
      </c>
      <c r="D968" s="17">
        <v>129.0</v>
      </c>
      <c r="E968" s="17">
        <v>21000.0</v>
      </c>
      <c r="F968" s="17">
        <v>283.0</v>
      </c>
      <c r="G968" s="17" t="s">
        <v>867</v>
      </c>
      <c r="H968" s="17">
        <v>495.0</v>
      </c>
      <c r="I968" s="17">
        <v>4.8265581E7</v>
      </c>
      <c r="J968" s="17" t="s">
        <v>1937</v>
      </c>
      <c r="K968" s="17" t="s">
        <v>5095</v>
      </c>
      <c r="L968" s="17" t="s">
        <v>5228</v>
      </c>
      <c r="M968" s="17">
        <v>261069.0</v>
      </c>
      <c r="N968" s="17">
        <v>1397.0</v>
      </c>
      <c r="O968" s="17" t="s">
        <v>5229</v>
      </c>
      <c r="P968" s="17">
        <v>1.0</v>
      </c>
      <c r="Q968" s="17" t="s">
        <v>5230</v>
      </c>
      <c r="R968" s="18" t="s">
        <v>5231</v>
      </c>
      <c r="S968" s="17">
        <v>506.0</v>
      </c>
      <c r="T968" s="17" t="s">
        <v>50</v>
      </c>
      <c r="U968" s="17" t="s">
        <v>51</v>
      </c>
      <c r="V968" s="17" t="s">
        <v>598</v>
      </c>
      <c r="W968" s="17">
        <v>5.0E7</v>
      </c>
      <c r="X968" s="17">
        <v>1997.0</v>
      </c>
      <c r="Y968" s="17">
        <v>294.0</v>
      </c>
      <c r="Z968" s="17">
        <v>7.8</v>
      </c>
      <c r="AA968" s="17">
        <v>2.35</v>
      </c>
      <c r="AB968" s="17">
        <v>25000.0</v>
      </c>
    </row>
    <row r="969" ht="15.75" customHeight="1">
      <c r="A969" s="17" t="s">
        <v>53</v>
      </c>
      <c r="B969" s="17" t="s">
        <v>5232</v>
      </c>
      <c r="C969" s="17">
        <v>267.0</v>
      </c>
      <c r="D969" s="17">
        <v>132.0</v>
      </c>
      <c r="E969" s="17">
        <v>50.0</v>
      </c>
      <c r="F969" s="17">
        <v>368.0</v>
      </c>
      <c r="G969" s="17" t="s">
        <v>5095</v>
      </c>
      <c r="H969" s="17">
        <v>992.0</v>
      </c>
      <c r="I969" s="17">
        <v>4.6982632E7</v>
      </c>
      <c r="J969" s="17" t="s">
        <v>5233</v>
      </c>
      <c r="K969" s="17" t="s">
        <v>3386</v>
      </c>
      <c r="L969" s="17" t="s">
        <v>5234</v>
      </c>
      <c r="M969" s="17">
        <v>172792.0</v>
      </c>
      <c r="N969" s="17">
        <v>1933.0</v>
      </c>
      <c r="O969" s="17" t="s">
        <v>5235</v>
      </c>
      <c r="P969" s="17">
        <v>0.0</v>
      </c>
      <c r="Q969" s="17" t="s">
        <v>5236</v>
      </c>
      <c r="R969" s="18" t="s">
        <v>5237</v>
      </c>
      <c r="S969" s="17">
        <v>1740.0</v>
      </c>
      <c r="T969" s="17" t="s">
        <v>50</v>
      </c>
      <c r="U969" s="17" t="s">
        <v>281</v>
      </c>
      <c r="V969" s="17" t="s">
        <v>598</v>
      </c>
      <c r="W969" s="17">
        <v>5.0E7</v>
      </c>
      <c r="X969" s="17">
        <v>2006.0</v>
      </c>
      <c r="Y969" s="17">
        <v>495.0</v>
      </c>
      <c r="Z969" s="17">
        <v>6.6</v>
      </c>
      <c r="AA969" s="17">
        <v>2.35</v>
      </c>
      <c r="AB969" s="17">
        <v>0.0</v>
      </c>
    </row>
    <row r="970" ht="15.75" customHeight="1">
      <c r="A970" s="17" t="s">
        <v>53</v>
      </c>
      <c r="B970" s="17" t="s">
        <v>5238</v>
      </c>
      <c r="C970" s="17">
        <v>118.0</v>
      </c>
      <c r="D970" s="17">
        <v>118.0</v>
      </c>
      <c r="E970" s="17">
        <v>41.0</v>
      </c>
      <c r="F970" s="17">
        <v>585.0</v>
      </c>
      <c r="G970" s="17" t="s">
        <v>263</v>
      </c>
      <c r="H970" s="17">
        <v>18000.0</v>
      </c>
      <c r="I970" s="17">
        <v>4.4737059E7</v>
      </c>
      <c r="J970" s="17" t="s">
        <v>3926</v>
      </c>
      <c r="K970" s="17" t="s">
        <v>601</v>
      </c>
      <c r="L970" s="17" t="s">
        <v>5239</v>
      </c>
      <c r="M970" s="17">
        <v>48322.0</v>
      </c>
      <c r="N970" s="17">
        <v>24024.0</v>
      </c>
      <c r="O970" s="17" t="s">
        <v>5240</v>
      </c>
      <c r="P970" s="17">
        <v>1.0</v>
      </c>
      <c r="Q970" s="17" t="s">
        <v>5241</v>
      </c>
      <c r="R970" s="18" t="s">
        <v>5242</v>
      </c>
      <c r="S970" s="17">
        <v>261.0</v>
      </c>
      <c r="T970" s="17" t="s">
        <v>50</v>
      </c>
      <c r="U970" s="17" t="s">
        <v>51</v>
      </c>
      <c r="V970" s="17" t="s">
        <v>52</v>
      </c>
      <c r="W970" s="17">
        <v>5.0E7</v>
      </c>
      <c r="X970" s="17">
        <v>2000.0</v>
      </c>
      <c r="Y970" s="17">
        <v>4000.0</v>
      </c>
      <c r="Z970" s="17">
        <v>6.5</v>
      </c>
      <c r="AA970" s="17">
        <v>1.85</v>
      </c>
      <c r="AB970" s="17">
        <v>0.0</v>
      </c>
    </row>
    <row r="971" ht="15.75" customHeight="1">
      <c r="A971" s="17" t="s">
        <v>53</v>
      </c>
      <c r="B971" s="17" t="s">
        <v>5243</v>
      </c>
      <c r="C971" s="17">
        <v>291.0</v>
      </c>
      <c r="D971" s="17">
        <v>113.0</v>
      </c>
      <c r="E971" s="17">
        <v>22.0</v>
      </c>
      <c r="F971" s="17">
        <v>1000.0</v>
      </c>
      <c r="G971" s="17" t="s">
        <v>5244</v>
      </c>
      <c r="H971" s="17">
        <v>3000.0</v>
      </c>
      <c r="I971" s="17">
        <v>5.672408E7</v>
      </c>
      <c r="J971" s="17" t="s">
        <v>1684</v>
      </c>
      <c r="K971" s="17" t="s">
        <v>4612</v>
      </c>
      <c r="L971" s="17" t="s">
        <v>5245</v>
      </c>
      <c r="M971" s="17">
        <v>172112.0</v>
      </c>
      <c r="N971" s="17">
        <v>8398.0</v>
      </c>
      <c r="O971" s="17" t="s">
        <v>3763</v>
      </c>
      <c r="P971" s="17">
        <v>7.0</v>
      </c>
      <c r="Q971" s="17" t="s">
        <v>5246</v>
      </c>
      <c r="R971" s="18" t="s">
        <v>5247</v>
      </c>
      <c r="S971" s="17">
        <v>181.0</v>
      </c>
      <c r="T971" s="17" t="s">
        <v>50</v>
      </c>
      <c r="U971" s="17" t="s">
        <v>51</v>
      </c>
      <c r="V971" s="17" t="s">
        <v>598</v>
      </c>
      <c r="W971" s="17">
        <v>5.0E7</v>
      </c>
      <c r="X971" s="17">
        <v>2012.0</v>
      </c>
      <c r="Y971" s="17">
        <v>1000.0</v>
      </c>
      <c r="Z971" s="17">
        <v>6.7</v>
      </c>
      <c r="AA971" s="17">
        <v>1.85</v>
      </c>
      <c r="AB971" s="17">
        <v>39000.0</v>
      </c>
    </row>
    <row r="972" ht="15.75" customHeight="1">
      <c r="A972" s="17" t="s">
        <v>53</v>
      </c>
      <c r="B972" s="17" t="s">
        <v>3101</v>
      </c>
      <c r="C972" s="17">
        <v>68.0</v>
      </c>
      <c r="D972" s="17">
        <v>140.0</v>
      </c>
      <c r="E972" s="17">
        <v>473.0</v>
      </c>
      <c r="F972" s="17">
        <v>294.0</v>
      </c>
      <c r="G972" s="17" t="s">
        <v>5248</v>
      </c>
      <c r="H972" s="17">
        <v>18000.0</v>
      </c>
      <c r="I972" s="17">
        <v>4.4484065E7</v>
      </c>
      <c r="J972" s="17" t="s">
        <v>1133</v>
      </c>
      <c r="K972" s="17" t="s">
        <v>133</v>
      </c>
      <c r="L972" s="17" t="s">
        <v>5249</v>
      </c>
      <c r="M972" s="17">
        <v>107227.0</v>
      </c>
      <c r="N972" s="17">
        <v>20152.0</v>
      </c>
      <c r="O972" s="17" t="s">
        <v>4574</v>
      </c>
      <c r="P972" s="17">
        <v>2.0</v>
      </c>
      <c r="Q972" s="17" t="s">
        <v>5250</v>
      </c>
      <c r="R972" s="18" t="s">
        <v>5251</v>
      </c>
      <c r="S972" s="17">
        <v>279.0</v>
      </c>
      <c r="T972" s="17" t="s">
        <v>50</v>
      </c>
      <c r="U972" s="17" t="s">
        <v>780</v>
      </c>
      <c r="V972" s="17" t="s">
        <v>598</v>
      </c>
      <c r="W972" s="17">
        <v>5.0E7</v>
      </c>
      <c r="X972" s="17">
        <v>1998.0</v>
      </c>
      <c r="Y972" s="17">
        <v>822.0</v>
      </c>
      <c r="Z972" s="17">
        <v>7.3</v>
      </c>
      <c r="AA972" s="17">
        <v>2.35</v>
      </c>
      <c r="AB972" s="17">
        <v>3000.0</v>
      </c>
    </row>
    <row r="973" ht="15.75" customHeight="1">
      <c r="A973" s="17" t="s">
        <v>53</v>
      </c>
      <c r="B973" s="17" t="s">
        <v>5252</v>
      </c>
      <c r="C973" s="17">
        <v>228.0</v>
      </c>
      <c r="D973" s="17">
        <v>89.0</v>
      </c>
      <c r="E973" s="17">
        <v>77.0</v>
      </c>
      <c r="F973" s="17">
        <v>159.0</v>
      </c>
      <c r="G973" s="17" t="s">
        <v>5253</v>
      </c>
      <c r="H973" s="17">
        <v>490.0</v>
      </c>
      <c r="I973" s="17">
        <v>4.7553512E7</v>
      </c>
      <c r="J973" s="17" t="s">
        <v>73</v>
      </c>
      <c r="K973" s="17" t="s">
        <v>3697</v>
      </c>
      <c r="L973" s="17" t="s">
        <v>5254</v>
      </c>
      <c r="M973" s="17">
        <v>54101.0</v>
      </c>
      <c r="N973" s="17">
        <v>1367.0</v>
      </c>
      <c r="O973" s="17" t="s">
        <v>5255</v>
      </c>
      <c r="P973" s="17">
        <v>0.0</v>
      </c>
      <c r="Q973" s="17" t="s">
        <v>5256</v>
      </c>
      <c r="R973" s="18" t="s">
        <v>5257</v>
      </c>
      <c r="S973" s="17">
        <v>210.0</v>
      </c>
      <c r="T973" s="17" t="s">
        <v>50</v>
      </c>
      <c r="U973" s="17" t="s">
        <v>51</v>
      </c>
      <c r="V973" s="17" t="s">
        <v>52</v>
      </c>
      <c r="W973" s="17">
        <v>5.0E7</v>
      </c>
      <c r="X973" s="17">
        <v>2014.0</v>
      </c>
      <c r="Y973" s="17">
        <v>298.0</v>
      </c>
      <c r="Z973" s="17">
        <v>5.8</v>
      </c>
      <c r="AA973" s="17">
        <v>1.85</v>
      </c>
      <c r="AB973" s="17">
        <v>15000.0</v>
      </c>
    </row>
    <row r="974" ht="15.75" customHeight="1">
      <c r="A974" s="17" t="s">
        <v>53</v>
      </c>
      <c r="B974" s="17" t="s">
        <v>5258</v>
      </c>
      <c r="C974" s="17">
        <v>36.0</v>
      </c>
      <c r="D974" s="17">
        <v>104.0</v>
      </c>
      <c r="E974" s="17">
        <v>644.0</v>
      </c>
      <c r="F974" s="17">
        <v>174.0</v>
      </c>
      <c r="G974" s="17" t="s">
        <v>5259</v>
      </c>
      <c r="H974" s="17">
        <v>437.0</v>
      </c>
      <c r="I974" s="17">
        <v>4.261E7</v>
      </c>
      <c r="J974" s="17" t="s">
        <v>435</v>
      </c>
      <c r="K974" s="17" t="s">
        <v>4411</v>
      </c>
      <c r="L974" s="17" t="s">
        <v>5260</v>
      </c>
      <c r="M974" s="17">
        <v>60293.0</v>
      </c>
      <c r="N974" s="17">
        <v>1093.0</v>
      </c>
      <c r="O974" s="17" t="s">
        <v>5261</v>
      </c>
      <c r="P974" s="17">
        <v>1.0</v>
      </c>
      <c r="Q974" s="17" t="s">
        <v>5262</v>
      </c>
      <c r="R974" s="18" t="s">
        <v>5263</v>
      </c>
      <c r="S974" s="17">
        <v>114.0</v>
      </c>
      <c r="T974" s="17" t="s">
        <v>50</v>
      </c>
      <c r="U974" s="17" t="s">
        <v>51</v>
      </c>
      <c r="V974" s="17" t="s">
        <v>598</v>
      </c>
      <c r="W974" s="17">
        <v>5.5E7</v>
      </c>
      <c r="X974" s="17">
        <v>1994.0</v>
      </c>
      <c r="Y974" s="17">
        <v>289.0</v>
      </c>
      <c r="Z974" s="17">
        <v>5.5</v>
      </c>
      <c r="AA974" s="17">
        <v>1.85</v>
      </c>
      <c r="AB974" s="17">
        <v>669.0</v>
      </c>
    </row>
    <row r="975" ht="15.75" customHeight="1">
      <c r="A975" s="17" t="s">
        <v>53</v>
      </c>
      <c r="B975" s="17" t="s">
        <v>2856</v>
      </c>
      <c r="C975" s="17">
        <v>105.0</v>
      </c>
      <c r="D975" s="17">
        <v>106.0</v>
      </c>
      <c r="E975" s="17">
        <v>287.0</v>
      </c>
      <c r="F975" s="17">
        <v>767.0</v>
      </c>
      <c r="G975" s="17" t="s">
        <v>5264</v>
      </c>
      <c r="H975" s="17">
        <v>16000.0</v>
      </c>
      <c r="I975" s="17">
        <v>4.1482207E7</v>
      </c>
      <c r="J975" s="17" t="s">
        <v>895</v>
      </c>
      <c r="K975" s="17" t="s">
        <v>214</v>
      </c>
      <c r="L975" s="17" t="s">
        <v>5265</v>
      </c>
      <c r="M975" s="17">
        <v>68428.0</v>
      </c>
      <c r="N975" s="17">
        <v>19610.0</v>
      </c>
      <c r="O975" s="17" t="s">
        <v>5266</v>
      </c>
      <c r="P975" s="17">
        <v>0.0</v>
      </c>
      <c r="Q975" s="17" t="s">
        <v>5267</v>
      </c>
      <c r="R975" s="18" t="s">
        <v>5268</v>
      </c>
      <c r="S975" s="17">
        <v>148.0</v>
      </c>
      <c r="T975" s="17" t="s">
        <v>50</v>
      </c>
      <c r="U975" s="17" t="s">
        <v>51</v>
      </c>
      <c r="V975" s="17" t="s">
        <v>52</v>
      </c>
      <c r="W975" s="17">
        <v>5.0E7</v>
      </c>
      <c r="X975" s="17">
        <v>1990.0</v>
      </c>
      <c r="Y975" s="17">
        <v>823.0</v>
      </c>
      <c r="Z975" s="17">
        <v>6.3</v>
      </c>
      <c r="AA975" s="17">
        <v>1.85</v>
      </c>
      <c r="AB975" s="17">
        <v>0.0</v>
      </c>
    </row>
    <row r="976" ht="15.75" customHeight="1">
      <c r="A976" s="17" t="s">
        <v>53</v>
      </c>
      <c r="B976" s="17" t="s">
        <v>4963</v>
      </c>
      <c r="C976" s="17">
        <v>276.0</v>
      </c>
      <c r="D976" s="17">
        <v>141.0</v>
      </c>
      <c r="E976" s="17">
        <v>71.0</v>
      </c>
      <c r="F976" s="17">
        <v>3000.0</v>
      </c>
      <c r="G976" s="17" t="s">
        <v>1702</v>
      </c>
      <c r="H976" s="17">
        <v>21000.0</v>
      </c>
      <c r="I976" s="17">
        <v>4.7105085E7</v>
      </c>
      <c r="J976" s="17" t="s">
        <v>1948</v>
      </c>
      <c r="K976" s="17" t="s">
        <v>110</v>
      </c>
      <c r="L976" s="17" t="s">
        <v>5269</v>
      </c>
      <c r="M976" s="17">
        <v>136973.0</v>
      </c>
      <c r="N976" s="17">
        <v>30183.0</v>
      </c>
      <c r="O976" s="17" t="s">
        <v>4530</v>
      </c>
      <c r="P976" s="17">
        <v>1.0</v>
      </c>
      <c r="Q976" s="17" t="s">
        <v>5270</v>
      </c>
      <c r="R976" s="18" t="s">
        <v>5271</v>
      </c>
      <c r="S976" s="17">
        <v>275.0</v>
      </c>
      <c r="T976" s="17" t="s">
        <v>50</v>
      </c>
      <c r="U976" s="17" t="s">
        <v>51</v>
      </c>
      <c r="V976" s="17" t="s">
        <v>598</v>
      </c>
      <c r="W976" s="17">
        <v>5.0E7</v>
      </c>
      <c r="X976" s="17">
        <v>2014.0</v>
      </c>
      <c r="Y976" s="17">
        <v>3000.0</v>
      </c>
      <c r="Z976" s="17">
        <v>7.4</v>
      </c>
      <c r="AA976" s="17">
        <v>2.35</v>
      </c>
      <c r="AB976" s="17">
        <v>47000.0</v>
      </c>
    </row>
    <row r="977" ht="15.75" customHeight="1">
      <c r="A977" s="17" t="s">
        <v>53</v>
      </c>
      <c r="B977" s="17" t="s">
        <v>2578</v>
      </c>
      <c r="C977" s="17">
        <v>93.0</v>
      </c>
      <c r="D977" s="17">
        <v>124.0</v>
      </c>
      <c r="E977" s="17">
        <v>75.0</v>
      </c>
      <c r="F977" s="17">
        <v>258.0</v>
      </c>
      <c r="G977" s="17" t="s">
        <v>4711</v>
      </c>
      <c r="H977" s="17">
        <v>294.0</v>
      </c>
      <c r="I977" s="17">
        <v>4.1256277E7</v>
      </c>
      <c r="J977" s="17" t="s">
        <v>73</v>
      </c>
      <c r="K977" s="17" t="s">
        <v>867</v>
      </c>
      <c r="L977" s="17" t="s">
        <v>5272</v>
      </c>
      <c r="M977" s="17">
        <v>46451.0</v>
      </c>
      <c r="N977" s="17">
        <v>1289.0</v>
      </c>
      <c r="O977" s="17" t="s">
        <v>5273</v>
      </c>
      <c r="P977" s="17">
        <v>2.0</v>
      </c>
      <c r="Q977" s="17" t="s">
        <v>5274</v>
      </c>
      <c r="R977" s="18" t="s">
        <v>5275</v>
      </c>
      <c r="S977" s="17">
        <v>156.0</v>
      </c>
      <c r="T977" s="17" t="s">
        <v>50</v>
      </c>
      <c r="U977" s="17" t="s">
        <v>51</v>
      </c>
      <c r="V977" s="17" t="s">
        <v>598</v>
      </c>
      <c r="W977" s="17">
        <v>5.0E7</v>
      </c>
      <c r="X977" s="17">
        <v>1997.0</v>
      </c>
      <c r="Y977" s="17">
        <v>273.0</v>
      </c>
      <c r="Z977" s="17">
        <v>5.9</v>
      </c>
      <c r="AA977" s="17">
        <v>2.35</v>
      </c>
      <c r="AB977" s="17">
        <v>0.0</v>
      </c>
    </row>
    <row r="978" ht="15.75" customHeight="1">
      <c r="A978" s="17" t="s">
        <v>53</v>
      </c>
      <c r="B978" s="17" t="s">
        <v>5276</v>
      </c>
      <c r="C978" s="17">
        <v>191.0</v>
      </c>
      <c r="D978" s="17">
        <v>98.0</v>
      </c>
      <c r="E978" s="17">
        <v>38.0</v>
      </c>
      <c r="F978" s="17">
        <v>706.0</v>
      </c>
      <c r="G978" s="17" t="s">
        <v>219</v>
      </c>
      <c r="H978" s="17">
        <v>14000.0</v>
      </c>
      <c r="I978" s="17">
        <v>5.0740078E7</v>
      </c>
      <c r="J978" s="17" t="s">
        <v>2221</v>
      </c>
      <c r="K978" s="17" t="s">
        <v>1985</v>
      </c>
      <c r="L978" s="17" t="s">
        <v>5277</v>
      </c>
      <c r="M978" s="17">
        <v>151580.0</v>
      </c>
      <c r="N978" s="17">
        <v>16791.0</v>
      </c>
      <c r="O978" s="17" t="s">
        <v>5278</v>
      </c>
      <c r="P978" s="17">
        <v>1.0</v>
      </c>
      <c r="Q978" s="17" t="s">
        <v>5279</v>
      </c>
      <c r="R978" s="18" t="s">
        <v>5280</v>
      </c>
      <c r="S978" s="17">
        <v>672.0</v>
      </c>
      <c r="T978" s="17" t="s">
        <v>50</v>
      </c>
      <c r="U978" s="17" t="s">
        <v>780</v>
      </c>
      <c r="V978" s="17" t="s">
        <v>598</v>
      </c>
      <c r="W978" s="17">
        <v>4.5E7</v>
      </c>
      <c r="X978" s="17">
        <v>2004.0</v>
      </c>
      <c r="Y978" s="17">
        <v>919.0</v>
      </c>
      <c r="Z978" s="17">
        <v>6.2</v>
      </c>
      <c r="AA978" s="17">
        <v>2.35</v>
      </c>
      <c r="AB978" s="17">
        <v>0.0</v>
      </c>
    </row>
    <row r="979" ht="15.75" customHeight="1">
      <c r="A979" s="17" t="s">
        <v>53</v>
      </c>
      <c r="B979" s="17" t="s">
        <v>5281</v>
      </c>
      <c r="C979" s="17">
        <v>143.0</v>
      </c>
      <c r="D979" s="17">
        <v>108.0</v>
      </c>
      <c r="E979" s="17">
        <v>17.0</v>
      </c>
      <c r="F979" s="17">
        <v>186.0</v>
      </c>
      <c r="G979" s="17" t="s">
        <v>406</v>
      </c>
      <c r="H979" s="17">
        <v>14000.0</v>
      </c>
      <c r="I979" s="17">
        <v>4.020302E7</v>
      </c>
      <c r="J979" s="17" t="s">
        <v>1428</v>
      </c>
      <c r="K979" s="17" t="s">
        <v>449</v>
      </c>
      <c r="L979" s="17" t="s">
        <v>5282</v>
      </c>
      <c r="M979" s="17">
        <v>74315.0</v>
      </c>
      <c r="N979" s="17">
        <v>15634.0</v>
      </c>
      <c r="O979" s="17" t="s">
        <v>5283</v>
      </c>
      <c r="P979" s="17">
        <v>1.0</v>
      </c>
      <c r="Q979" s="17" t="s">
        <v>5284</v>
      </c>
      <c r="R979" s="18" t="s">
        <v>5285</v>
      </c>
      <c r="S979" s="17">
        <v>259.0</v>
      </c>
      <c r="T979" s="17" t="s">
        <v>50</v>
      </c>
      <c r="U979" s="17" t="s">
        <v>70</v>
      </c>
      <c r="V979" s="17" t="s">
        <v>598</v>
      </c>
      <c r="W979" s="17">
        <v>4.0E7</v>
      </c>
      <c r="X979" s="17">
        <v>2004.0</v>
      </c>
      <c r="Y979" s="17">
        <v>1000.0</v>
      </c>
      <c r="Z979" s="17">
        <v>5.9</v>
      </c>
      <c r="AA979" s="17">
        <v>2.35</v>
      </c>
      <c r="AB979" s="17">
        <v>0.0</v>
      </c>
    </row>
    <row r="980" ht="15.75" customHeight="1">
      <c r="A980" s="17" t="s">
        <v>53</v>
      </c>
      <c r="B980" s="17" t="s">
        <v>5286</v>
      </c>
      <c r="C980" s="17">
        <v>124.0</v>
      </c>
      <c r="D980" s="17">
        <v>114.0</v>
      </c>
      <c r="E980" s="17">
        <v>73.0</v>
      </c>
      <c r="F980" s="17">
        <v>323.0</v>
      </c>
      <c r="G980" s="17" t="s">
        <v>2245</v>
      </c>
      <c r="H980" s="17">
        <v>18000.0</v>
      </c>
      <c r="I980" s="17">
        <v>4.0905277E7</v>
      </c>
      <c r="J980" s="17" t="s">
        <v>5287</v>
      </c>
      <c r="K980" s="17" t="s">
        <v>1740</v>
      </c>
      <c r="L980" s="17" t="s">
        <v>5288</v>
      </c>
      <c r="M980" s="17">
        <v>45895.0</v>
      </c>
      <c r="N980" s="17">
        <v>19739.0</v>
      </c>
      <c r="O980" s="17" t="s">
        <v>5289</v>
      </c>
      <c r="P980" s="17">
        <v>3.0</v>
      </c>
      <c r="Q980" s="17" t="s">
        <v>5290</v>
      </c>
      <c r="R980" s="18" t="s">
        <v>5291</v>
      </c>
      <c r="S980" s="17">
        <v>157.0</v>
      </c>
      <c r="T980" s="17" t="s">
        <v>50</v>
      </c>
      <c r="U980" s="17" t="s">
        <v>51</v>
      </c>
      <c r="V980" s="17" t="s">
        <v>598</v>
      </c>
      <c r="W980" s="17">
        <v>5.0E7</v>
      </c>
      <c r="X980" s="17">
        <v>2003.0</v>
      </c>
      <c r="Y980" s="17">
        <v>886.0</v>
      </c>
      <c r="Z980" s="17">
        <v>6.5</v>
      </c>
      <c r="AA980" s="17">
        <v>2.35</v>
      </c>
      <c r="AB980" s="17">
        <v>1000.0</v>
      </c>
    </row>
    <row r="981" ht="15.75" customHeight="1">
      <c r="A981" s="17" t="s">
        <v>53</v>
      </c>
      <c r="B981" s="17" t="s">
        <v>5292</v>
      </c>
      <c r="C981" s="17">
        <v>47.0</v>
      </c>
      <c r="D981" s="17">
        <v>101.0</v>
      </c>
      <c r="E981" s="17">
        <v>0.0</v>
      </c>
      <c r="F981" s="17">
        <v>158.0</v>
      </c>
      <c r="G981" s="17" t="s">
        <v>5293</v>
      </c>
      <c r="H981" s="17">
        <v>854.0</v>
      </c>
      <c r="I981" s="17">
        <v>3.85905E7</v>
      </c>
      <c r="J981" s="17" t="s">
        <v>64</v>
      </c>
      <c r="K981" s="17" t="s">
        <v>3209</v>
      </c>
      <c r="L981" s="17" t="s">
        <v>5294</v>
      </c>
      <c r="M981" s="17">
        <v>17997.0</v>
      </c>
      <c r="N981" s="17">
        <v>1860.0</v>
      </c>
      <c r="O981" s="17" t="s">
        <v>5295</v>
      </c>
      <c r="P981" s="17">
        <v>1.0</v>
      </c>
      <c r="Q981" s="17" t="s">
        <v>5296</v>
      </c>
      <c r="R981" s="18" t="s">
        <v>5297</v>
      </c>
      <c r="S981" s="17">
        <v>140.0</v>
      </c>
      <c r="T981" s="17" t="s">
        <v>50</v>
      </c>
      <c r="U981" s="17" t="s">
        <v>51</v>
      </c>
      <c r="V981" s="17" t="s">
        <v>598</v>
      </c>
      <c r="W981" s="17">
        <v>5.0E7</v>
      </c>
      <c r="X981" s="17">
        <v>1994.0</v>
      </c>
      <c r="Y981" s="17">
        <v>643.0</v>
      </c>
      <c r="Z981" s="17">
        <v>4.4</v>
      </c>
      <c r="AA981" s="17">
        <v>2.35</v>
      </c>
      <c r="AB981" s="17">
        <v>812.0</v>
      </c>
    </row>
    <row r="982" ht="15.75" customHeight="1">
      <c r="A982" s="17" t="s">
        <v>53</v>
      </c>
      <c r="B982" s="17" t="s">
        <v>4916</v>
      </c>
      <c r="C982" s="17">
        <v>66.0</v>
      </c>
      <c r="D982" s="17">
        <v>93.0</v>
      </c>
      <c r="E982" s="17">
        <v>0.0</v>
      </c>
      <c r="F982" s="17">
        <v>717.0</v>
      </c>
      <c r="G982" s="17" t="s">
        <v>1993</v>
      </c>
      <c r="H982" s="17">
        <v>12000.0</v>
      </c>
      <c r="I982" s="17">
        <v>3.9177541E7</v>
      </c>
      <c r="J982" s="17" t="s">
        <v>161</v>
      </c>
      <c r="K982" s="17" t="s">
        <v>1120</v>
      </c>
      <c r="L982" s="17" t="s">
        <v>5298</v>
      </c>
      <c r="M982" s="17">
        <v>20310.0</v>
      </c>
      <c r="N982" s="17">
        <v>14899.0</v>
      </c>
      <c r="O982" s="17" t="s">
        <v>5299</v>
      </c>
      <c r="P982" s="17">
        <v>1.0</v>
      </c>
      <c r="Q982" s="17" t="s">
        <v>5300</v>
      </c>
      <c r="R982" s="18" t="s">
        <v>5301</v>
      </c>
      <c r="S982" s="17">
        <v>177.0</v>
      </c>
      <c r="T982" s="17" t="s">
        <v>50</v>
      </c>
      <c r="U982" s="17" t="s">
        <v>51</v>
      </c>
      <c r="V982" s="17" t="s">
        <v>108</v>
      </c>
      <c r="W982" s="17">
        <v>5.0E7</v>
      </c>
      <c r="X982" s="17">
        <v>2005.0</v>
      </c>
      <c r="Y982" s="17">
        <v>722.0</v>
      </c>
      <c r="Z982" s="17">
        <v>3.5</v>
      </c>
      <c r="AA982" s="17">
        <v>1.85</v>
      </c>
      <c r="AB982" s="17">
        <v>0.0</v>
      </c>
    </row>
    <row r="983" ht="15.75" customHeight="1">
      <c r="A983" s="17" t="s">
        <v>53</v>
      </c>
      <c r="B983" s="17" t="s">
        <v>5302</v>
      </c>
      <c r="C983" s="17">
        <v>118.0</v>
      </c>
      <c r="D983" s="17">
        <v>119.0</v>
      </c>
      <c r="E983" s="17">
        <v>0.0</v>
      </c>
      <c r="F983" s="17">
        <v>39.0</v>
      </c>
      <c r="G983" s="17" t="s">
        <v>5303</v>
      </c>
      <c r="H983" s="17">
        <v>29000.0</v>
      </c>
      <c r="I983" s="17">
        <v>3.9778599E7</v>
      </c>
      <c r="J983" s="17" t="s">
        <v>1839</v>
      </c>
      <c r="K983" s="17" t="s">
        <v>228</v>
      </c>
      <c r="L983" s="17" t="s">
        <v>5304</v>
      </c>
      <c r="M983" s="17">
        <v>176169.0</v>
      </c>
      <c r="N983" s="17">
        <v>29461.0</v>
      </c>
      <c r="O983" s="17" t="s">
        <v>5305</v>
      </c>
      <c r="P983" s="17">
        <v>0.0</v>
      </c>
      <c r="Q983" s="17" t="s">
        <v>5306</v>
      </c>
      <c r="R983" s="18" t="s">
        <v>5307</v>
      </c>
      <c r="S983" s="17">
        <v>548.0</v>
      </c>
      <c r="T983" s="17" t="s">
        <v>50</v>
      </c>
      <c r="U983" s="17" t="s">
        <v>51</v>
      </c>
      <c r="V983" s="17" t="s">
        <v>598</v>
      </c>
      <c r="W983" s="17">
        <v>5.0E7</v>
      </c>
      <c r="X983" s="17">
        <v>2000.0</v>
      </c>
      <c r="Y983" s="17">
        <v>414.0</v>
      </c>
      <c r="Z983" s="17">
        <v>6.6</v>
      </c>
      <c r="AA983" s="17">
        <v>2.35</v>
      </c>
      <c r="AB983" s="17">
        <v>0.0</v>
      </c>
    </row>
    <row r="984" ht="15.75" customHeight="1">
      <c r="A984" s="17" t="s">
        <v>53</v>
      </c>
      <c r="B984" s="17" t="s">
        <v>3316</v>
      </c>
      <c r="C984" s="17">
        <v>93.0</v>
      </c>
      <c r="D984" s="17">
        <v>119.0</v>
      </c>
      <c r="E984" s="17">
        <v>0.0</v>
      </c>
      <c r="F984" s="17">
        <v>434.0</v>
      </c>
      <c r="G984" s="17" t="s">
        <v>1936</v>
      </c>
      <c r="H984" s="17">
        <v>627.0</v>
      </c>
      <c r="I984" s="17">
        <v>3.7486138E7</v>
      </c>
      <c r="J984" s="17" t="s">
        <v>1428</v>
      </c>
      <c r="K984" s="17" t="s">
        <v>2106</v>
      </c>
      <c r="L984" s="17" t="s">
        <v>5308</v>
      </c>
      <c r="M984" s="17">
        <v>30890.0</v>
      </c>
      <c r="N984" s="17">
        <v>2052.0</v>
      </c>
      <c r="O984" s="17" t="s">
        <v>1654</v>
      </c>
      <c r="P984" s="17">
        <v>1.0</v>
      </c>
      <c r="Q984" s="17" t="s">
        <v>5309</v>
      </c>
      <c r="R984" s="18" t="s">
        <v>5310</v>
      </c>
      <c r="S984" s="17">
        <v>106.0</v>
      </c>
      <c r="T984" s="17" t="s">
        <v>50</v>
      </c>
      <c r="U984" s="17" t="s">
        <v>51</v>
      </c>
      <c r="V984" s="17" t="s">
        <v>52</v>
      </c>
      <c r="W984" s="17">
        <v>5.0E7</v>
      </c>
      <c r="X984" s="17">
        <v>2004.0</v>
      </c>
      <c r="Y984" s="17">
        <v>508.0</v>
      </c>
      <c r="Z984" s="17">
        <v>6.0</v>
      </c>
      <c r="AA984" s="17">
        <v>1.85</v>
      </c>
      <c r="AB984" s="17">
        <v>718.0</v>
      </c>
    </row>
    <row r="985" ht="15.75" customHeight="1">
      <c r="A985" s="17" t="s">
        <v>53</v>
      </c>
      <c r="B985" s="17" t="s">
        <v>5152</v>
      </c>
      <c r="C985" s="17">
        <v>235.0</v>
      </c>
      <c r="D985" s="17">
        <v>99.0</v>
      </c>
      <c r="E985" s="17">
        <v>160.0</v>
      </c>
      <c r="F985" s="17">
        <v>72.0</v>
      </c>
      <c r="G985" s="17" t="s">
        <v>5311</v>
      </c>
      <c r="H985" s="17">
        <v>330.0</v>
      </c>
      <c r="I985" s="17">
        <v>3.8105077E7</v>
      </c>
      <c r="J985" s="17" t="s">
        <v>347</v>
      </c>
      <c r="K985" s="17" t="s">
        <v>5312</v>
      </c>
      <c r="L985" s="17" t="s">
        <v>5313</v>
      </c>
      <c r="M985" s="17">
        <v>58349.0</v>
      </c>
      <c r="N985" s="17">
        <v>701.0</v>
      </c>
      <c r="O985" s="17" t="s">
        <v>5314</v>
      </c>
      <c r="P985" s="17">
        <v>0.0</v>
      </c>
      <c r="Q985" s="17" t="s">
        <v>5315</v>
      </c>
      <c r="R985" s="18" t="s">
        <v>5316</v>
      </c>
      <c r="S985" s="17">
        <v>194.0</v>
      </c>
      <c r="T985" s="17" t="s">
        <v>50</v>
      </c>
      <c r="U985" s="17" t="s">
        <v>51</v>
      </c>
      <c r="V985" s="17" t="s">
        <v>598</v>
      </c>
      <c r="W985" s="17">
        <v>4.0E7</v>
      </c>
      <c r="X985" s="17">
        <v>2009.0</v>
      </c>
      <c r="Y985" s="17">
        <v>119.0</v>
      </c>
      <c r="Z985" s="17">
        <v>6.4</v>
      </c>
      <c r="AA985" s="17">
        <v>2.35</v>
      </c>
      <c r="AB985" s="17">
        <v>0.0</v>
      </c>
    </row>
    <row r="986" ht="15.75" customHeight="1">
      <c r="A986" s="17" t="s">
        <v>53</v>
      </c>
      <c r="B986" s="17" t="s">
        <v>92</v>
      </c>
      <c r="C986" s="17">
        <v>113.0</v>
      </c>
      <c r="D986" s="17">
        <v>137.0</v>
      </c>
      <c r="E986" s="17">
        <v>0.0</v>
      </c>
      <c r="F986" s="17">
        <v>432.0</v>
      </c>
      <c r="G986" s="17" t="s">
        <v>1652</v>
      </c>
      <c r="H986" s="17">
        <v>24000.0</v>
      </c>
      <c r="I986" s="17">
        <v>3.5168395E7</v>
      </c>
      <c r="J986" s="17" t="s">
        <v>4928</v>
      </c>
      <c r="K986" s="17" t="s">
        <v>95</v>
      </c>
      <c r="L986" s="17" t="s">
        <v>5317</v>
      </c>
      <c r="M986" s="17">
        <v>26034.0</v>
      </c>
      <c r="N986" s="17">
        <v>25469.0</v>
      </c>
      <c r="O986" s="17" t="s">
        <v>5318</v>
      </c>
      <c r="P986" s="17">
        <v>0.0</v>
      </c>
      <c r="Q986" s="17" t="s">
        <v>5319</v>
      </c>
      <c r="R986" s="18" t="s">
        <v>5320</v>
      </c>
      <c r="S986" s="17">
        <v>226.0</v>
      </c>
      <c r="T986" s="17" t="s">
        <v>50</v>
      </c>
      <c r="U986" s="17" t="s">
        <v>51</v>
      </c>
      <c r="V986" s="17" t="s">
        <v>52</v>
      </c>
      <c r="W986" s="17">
        <v>5.0E7</v>
      </c>
      <c r="X986" s="17">
        <v>1999.0</v>
      </c>
      <c r="Y986" s="17">
        <v>743.0</v>
      </c>
      <c r="Z986" s="17">
        <v>6.5</v>
      </c>
      <c r="AA986" s="17">
        <v>2.35</v>
      </c>
      <c r="AB986" s="17">
        <v>0.0</v>
      </c>
    </row>
    <row r="987" ht="15.75" customHeight="1">
      <c r="A987" s="17" t="s">
        <v>53</v>
      </c>
      <c r="B987" s="17" t="s">
        <v>41</v>
      </c>
      <c r="C987" s="17">
        <v>14.0</v>
      </c>
      <c r="D987" s="17">
        <v>105.0</v>
      </c>
      <c r="E987" s="17" t="s">
        <v>41</v>
      </c>
      <c r="F987" s="17">
        <v>5.0</v>
      </c>
      <c r="G987" s="17" t="s">
        <v>5321</v>
      </c>
      <c r="H987" s="17">
        <v>325.0</v>
      </c>
      <c r="I987" s="17" t="s">
        <v>41</v>
      </c>
      <c r="J987" s="17" t="s">
        <v>3095</v>
      </c>
      <c r="K987" s="17" t="s">
        <v>5322</v>
      </c>
      <c r="L987" s="17" t="s">
        <v>5323</v>
      </c>
      <c r="M987" s="17">
        <v>4438.0</v>
      </c>
      <c r="N987" s="17">
        <v>344.0</v>
      </c>
      <c r="O987" s="17" t="s">
        <v>5324</v>
      </c>
      <c r="P987" s="17">
        <v>1.0</v>
      </c>
      <c r="Q987" s="17" t="s">
        <v>5325</v>
      </c>
      <c r="R987" s="18" t="s">
        <v>5326</v>
      </c>
      <c r="S987" s="17">
        <v>33.0</v>
      </c>
      <c r="T987" s="17" t="s">
        <v>50</v>
      </c>
      <c r="U987" s="17" t="s">
        <v>70</v>
      </c>
      <c r="V987" s="17" t="s">
        <v>41</v>
      </c>
      <c r="W987" s="17" t="s">
        <v>41</v>
      </c>
      <c r="X987" s="17" t="s">
        <v>41</v>
      </c>
      <c r="Y987" s="17">
        <v>7.0</v>
      </c>
      <c r="Z987" s="17">
        <v>7.8</v>
      </c>
      <c r="AA987" s="17">
        <v>1.33</v>
      </c>
      <c r="AB987" s="17">
        <v>361.0</v>
      </c>
    </row>
    <row r="988" ht="15.75" customHeight="1">
      <c r="A988" s="17" t="s">
        <v>53</v>
      </c>
      <c r="B988" s="17" t="s">
        <v>5327</v>
      </c>
      <c r="C988" s="17">
        <v>51.0</v>
      </c>
      <c r="D988" s="17">
        <v>117.0</v>
      </c>
      <c r="E988" s="17">
        <v>31.0</v>
      </c>
      <c r="F988" s="17">
        <v>210.0</v>
      </c>
      <c r="G988" s="17" t="s">
        <v>5328</v>
      </c>
      <c r="H988" s="17">
        <v>2000.0</v>
      </c>
      <c r="I988" s="17">
        <v>3.28E7</v>
      </c>
      <c r="J988" s="17" t="s">
        <v>5329</v>
      </c>
      <c r="K988" s="17" t="s">
        <v>1388</v>
      </c>
      <c r="L988" s="17" t="s">
        <v>5330</v>
      </c>
      <c r="M988" s="17">
        <v>34896.0</v>
      </c>
      <c r="N988" s="17">
        <v>3016.0</v>
      </c>
      <c r="O988" s="17" t="s">
        <v>3776</v>
      </c>
      <c r="P988" s="17">
        <v>1.0</v>
      </c>
      <c r="Q988" s="17" t="s">
        <v>5331</v>
      </c>
      <c r="R988" s="18" t="s">
        <v>5332</v>
      </c>
      <c r="S988" s="17">
        <v>118.0</v>
      </c>
      <c r="T988" s="17" t="s">
        <v>50</v>
      </c>
      <c r="U988" s="17" t="s">
        <v>51</v>
      </c>
      <c r="V988" s="17" t="s">
        <v>598</v>
      </c>
      <c r="W988" s="17">
        <v>4.0E7</v>
      </c>
      <c r="X988" s="17">
        <v>1996.0</v>
      </c>
      <c r="Y988" s="17">
        <v>472.0</v>
      </c>
      <c r="Z988" s="17">
        <v>4.3</v>
      </c>
      <c r="AA988" s="17">
        <v>1.85</v>
      </c>
      <c r="AB988" s="17">
        <v>877.0</v>
      </c>
    </row>
    <row r="989" ht="15.75" customHeight="1">
      <c r="A989" s="17" t="s">
        <v>53</v>
      </c>
      <c r="B989" s="17" t="s">
        <v>4686</v>
      </c>
      <c r="C989" s="17">
        <v>98.0</v>
      </c>
      <c r="D989" s="17">
        <v>87.0</v>
      </c>
      <c r="E989" s="17">
        <v>9.0</v>
      </c>
      <c r="F989" s="17">
        <v>1000.0</v>
      </c>
      <c r="G989" s="17" t="s">
        <v>247</v>
      </c>
      <c r="H989" s="17">
        <v>15000.0</v>
      </c>
      <c r="I989" s="17">
        <v>3.3643461E7</v>
      </c>
      <c r="J989" s="17" t="s">
        <v>3070</v>
      </c>
      <c r="K989" s="17" t="s">
        <v>195</v>
      </c>
      <c r="L989" s="17" t="s">
        <v>5333</v>
      </c>
      <c r="M989" s="17">
        <v>11257.0</v>
      </c>
      <c r="N989" s="17">
        <v>20061.0</v>
      </c>
      <c r="O989" s="17" t="s">
        <v>826</v>
      </c>
      <c r="P989" s="17">
        <v>0.0</v>
      </c>
      <c r="Q989" s="17" t="s">
        <v>5334</v>
      </c>
      <c r="R989" s="18" t="s">
        <v>5335</v>
      </c>
      <c r="S989" s="17">
        <v>65.0</v>
      </c>
      <c r="T989" s="17" t="s">
        <v>50</v>
      </c>
      <c r="U989" s="17" t="s">
        <v>51</v>
      </c>
      <c r="V989" s="17" t="s">
        <v>108</v>
      </c>
      <c r="W989" s="17">
        <v>5.0E7</v>
      </c>
      <c r="X989" s="17">
        <v>2010.0</v>
      </c>
      <c r="Y989" s="17">
        <v>2000.0</v>
      </c>
      <c r="Z989" s="17">
        <v>4.2</v>
      </c>
      <c r="AA989" s="17">
        <v>2.35</v>
      </c>
      <c r="AB989" s="17">
        <v>0.0</v>
      </c>
    </row>
    <row r="990" ht="15.75" customHeight="1">
      <c r="A990" s="17" t="s">
        <v>53</v>
      </c>
      <c r="B990" s="17" t="s">
        <v>3707</v>
      </c>
      <c r="C990" s="17">
        <v>315.0</v>
      </c>
      <c r="D990" s="17">
        <v>129.0</v>
      </c>
      <c r="E990" s="17">
        <v>16000.0</v>
      </c>
      <c r="F990" s="17">
        <v>447.0</v>
      </c>
      <c r="G990" s="17" t="s">
        <v>5336</v>
      </c>
      <c r="H990" s="17">
        <v>13000.0</v>
      </c>
      <c r="I990" s="17">
        <v>3.2741596E7</v>
      </c>
      <c r="J990" s="17" t="s">
        <v>5337</v>
      </c>
      <c r="K990" s="17" t="s">
        <v>1170</v>
      </c>
      <c r="L990" s="17" t="s">
        <v>5338</v>
      </c>
      <c r="M990" s="17">
        <v>80140.0</v>
      </c>
      <c r="N990" s="17">
        <v>14344.0</v>
      </c>
      <c r="O990" s="17" t="s">
        <v>1643</v>
      </c>
      <c r="P990" s="17">
        <v>0.0</v>
      </c>
      <c r="Q990" s="17" t="s">
        <v>5339</v>
      </c>
      <c r="R990" s="18" t="s">
        <v>5340</v>
      </c>
      <c r="S990" s="17">
        <v>323.0</v>
      </c>
      <c r="T990" s="17" t="s">
        <v>50</v>
      </c>
      <c r="U990" s="17" t="s">
        <v>51</v>
      </c>
      <c r="V990" s="17" t="s">
        <v>52</v>
      </c>
      <c r="W990" s="17">
        <v>5.0E7</v>
      </c>
      <c r="X990" s="17">
        <v>2010.0</v>
      </c>
      <c r="Y990" s="17">
        <v>563.0</v>
      </c>
      <c r="Z990" s="17">
        <v>6.5</v>
      </c>
      <c r="AA990" s="17">
        <v>2.35</v>
      </c>
      <c r="AB990" s="17">
        <v>16000.0</v>
      </c>
    </row>
    <row r="991" ht="15.75" customHeight="1">
      <c r="A991" s="17" t="s">
        <v>53</v>
      </c>
      <c r="B991" s="17" t="s">
        <v>5341</v>
      </c>
      <c r="C991" s="17">
        <v>136.0</v>
      </c>
      <c r="D991" s="17">
        <v>115.0</v>
      </c>
      <c r="E991" s="17">
        <v>58.0</v>
      </c>
      <c r="F991" s="17">
        <v>401.0</v>
      </c>
      <c r="G991" s="17" t="s">
        <v>4541</v>
      </c>
      <c r="H991" s="17">
        <v>33000.0</v>
      </c>
      <c r="I991" s="17">
        <v>3.1874869E7</v>
      </c>
      <c r="J991" s="17" t="s">
        <v>2228</v>
      </c>
      <c r="K991" s="17" t="s">
        <v>4226</v>
      </c>
      <c r="L991" s="17" t="s">
        <v>5342</v>
      </c>
      <c r="M991" s="17">
        <v>43574.0</v>
      </c>
      <c r="N991" s="17">
        <v>34606.0</v>
      </c>
      <c r="O991" s="17" t="s">
        <v>5343</v>
      </c>
      <c r="P991" s="17">
        <v>0.0</v>
      </c>
      <c r="Q991" s="17" t="s">
        <v>5344</v>
      </c>
      <c r="R991" s="18" t="s">
        <v>5345</v>
      </c>
      <c r="S991" s="17">
        <v>302.0</v>
      </c>
      <c r="T991" s="17" t="s">
        <v>50</v>
      </c>
      <c r="U991" s="17" t="s">
        <v>51</v>
      </c>
      <c r="V991" s="17" t="s">
        <v>598</v>
      </c>
      <c r="W991" s="17">
        <v>5.0E7</v>
      </c>
      <c r="X991" s="17">
        <v>2002.0</v>
      </c>
      <c r="Y991" s="17">
        <v>455.0</v>
      </c>
      <c r="Z991" s="17">
        <v>6.1</v>
      </c>
      <c r="AA991" s="17">
        <v>1.85</v>
      </c>
      <c r="AB991" s="17">
        <v>0.0</v>
      </c>
    </row>
    <row r="992" ht="15.75" customHeight="1">
      <c r="A992" s="17" t="s">
        <v>760</v>
      </c>
      <c r="B992" s="17" t="s">
        <v>1071</v>
      </c>
      <c r="C992" s="17">
        <v>61.0</v>
      </c>
      <c r="D992" s="17">
        <v>132.0</v>
      </c>
      <c r="E992" s="17">
        <v>503.0</v>
      </c>
      <c r="F992" s="17">
        <v>282.0</v>
      </c>
      <c r="G992" s="17" t="s">
        <v>1797</v>
      </c>
      <c r="H992" s="17">
        <v>45000.0</v>
      </c>
      <c r="I992" s="17">
        <v>3.0306268E7</v>
      </c>
      <c r="J992" s="17" t="s">
        <v>347</v>
      </c>
      <c r="K992" s="17" t="s">
        <v>5346</v>
      </c>
      <c r="L992" s="17" t="s">
        <v>5347</v>
      </c>
      <c r="M992" s="17">
        <v>62981.0</v>
      </c>
      <c r="N992" s="17">
        <v>58528.0</v>
      </c>
      <c r="O992" s="17" t="s">
        <v>5348</v>
      </c>
      <c r="P992" s="17">
        <v>0.0</v>
      </c>
      <c r="Q992" s="17" t="s">
        <v>5349</v>
      </c>
      <c r="R992" s="18" t="s">
        <v>5350</v>
      </c>
      <c r="S992" s="17">
        <v>84.0</v>
      </c>
      <c r="T992" s="17" t="s">
        <v>50</v>
      </c>
      <c r="U992" s="17" t="s">
        <v>1478</v>
      </c>
      <c r="V992" s="17" t="s">
        <v>598</v>
      </c>
      <c r="W992" s="17">
        <v>5.0E7</v>
      </c>
      <c r="X992" s="17">
        <v>1995.0</v>
      </c>
      <c r="Y992" s="17">
        <v>13000.0</v>
      </c>
      <c r="Z992" s="17">
        <v>6.3</v>
      </c>
      <c r="AA992" s="17">
        <v>1.85</v>
      </c>
      <c r="AB992" s="17">
        <v>0.0</v>
      </c>
    </row>
    <row r="993" ht="15.75" customHeight="1">
      <c r="A993" s="17" t="s">
        <v>53</v>
      </c>
      <c r="B993" s="17" t="s">
        <v>5351</v>
      </c>
      <c r="C993" s="17">
        <v>209.0</v>
      </c>
      <c r="D993" s="17">
        <v>131.0</v>
      </c>
      <c r="E993" s="17">
        <v>73.0</v>
      </c>
      <c r="F993" s="17">
        <v>163.0</v>
      </c>
      <c r="G993" s="17" t="s">
        <v>5352</v>
      </c>
      <c r="H993" s="17">
        <v>879.0</v>
      </c>
      <c r="I993" s="17">
        <v>2.7667947E7</v>
      </c>
      <c r="J993" s="17" t="s">
        <v>2138</v>
      </c>
      <c r="K993" s="17" t="s">
        <v>2425</v>
      </c>
      <c r="L993" s="17" t="s">
        <v>5353</v>
      </c>
      <c r="M993" s="17">
        <v>86374.0</v>
      </c>
      <c r="N993" s="17">
        <v>1344.0</v>
      </c>
      <c r="O993" s="17" t="s">
        <v>5354</v>
      </c>
      <c r="P993" s="17">
        <v>0.0</v>
      </c>
      <c r="Q993" s="17" t="s">
        <v>5355</v>
      </c>
      <c r="R993" s="18" t="s">
        <v>5356</v>
      </c>
      <c r="S993" s="17">
        <v>392.0</v>
      </c>
      <c r="T993" s="17" t="s">
        <v>50</v>
      </c>
      <c r="U993" s="17" t="s">
        <v>70</v>
      </c>
      <c r="V993" s="17" t="s">
        <v>598</v>
      </c>
      <c r="W993" s="17">
        <v>5.0E7</v>
      </c>
      <c r="X993" s="17">
        <v>2007.0</v>
      </c>
      <c r="Y993" s="17">
        <v>184.0</v>
      </c>
      <c r="Z993" s="17">
        <v>6.2</v>
      </c>
      <c r="AA993" s="17">
        <v>2.35</v>
      </c>
      <c r="AB993" s="17">
        <v>3000.0</v>
      </c>
    </row>
    <row r="994" ht="15.75" customHeight="1">
      <c r="A994" s="17" t="s">
        <v>53</v>
      </c>
      <c r="B994" s="17" t="s">
        <v>3904</v>
      </c>
      <c r="C994" s="17">
        <v>99.0</v>
      </c>
      <c r="D994" s="17">
        <v>95.0</v>
      </c>
      <c r="E994" s="17">
        <v>0.0</v>
      </c>
      <c r="F994" s="17">
        <v>323.0</v>
      </c>
      <c r="G994" s="17" t="s">
        <v>5357</v>
      </c>
      <c r="H994" s="17">
        <v>13000.0</v>
      </c>
      <c r="I994" s="17">
        <v>2.706716E7</v>
      </c>
      <c r="J994" s="17" t="s">
        <v>1428</v>
      </c>
      <c r="K994" s="17" t="s">
        <v>990</v>
      </c>
      <c r="L994" s="17" t="s">
        <v>5358</v>
      </c>
      <c r="M994" s="17">
        <v>18404.0</v>
      </c>
      <c r="N994" s="17">
        <v>14706.0</v>
      </c>
      <c r="O994" s="17" t="s">
        <v>5359</v>
      </c>
      <c r="P994" s="17">
        <v>1.0</v>
      </c>
      <c r="Q994" s="17" t="s">
        <v>5360</v>
      </c>
      <c r="R994" s="18" t="s">
        <v>5361</v>
      </c>
      <c r="S994" s="17">
        <v>150.0</v>
      </c>
      <c r="T994" s="17" t="s">
        <v>50</v>
      </c>
      <c r="U994" s="17" t="s">
        <v>51</v>
      </c>
      <c r="V994" s="17" t="s">
        <v>598</v>
      </c>
      <c r="W994" s="17">
        <v>5.0E7</v>
      </c>
      <c r="X994" s="17">
        <v>1999.0</v>
      </c>
      <c r="Y994" s="17">
        <v>559.0</v>
      </c>
      <c r="Z994" s="17">
        <v>5.9</v>
      </c>
      <c r="AA994" s="17">
        <v>1.85</v>
      </c>
      <c r="AB994" s="17">
        <v>0.0</v>
      </c>
    </row>
    <row r="995" ht="15.75" customHeight="1">
      <c r="A995" s="17" t="s">
        <v>53</v>
      </c>
      <c r="B995" s="17" t="s">
        <v>5362</v>
      </c>
      <c r="C995" s="17">
        <v>298.0</v>
      </c>
      <c r="D995" s="17">
        <v>125.0</v>
      </c>
      <c r="E995" s="17">
        <v>487.0</v>
      </c>
      <c r="F995" s="17">
        <v>201.0</v>
      </c>
      <c r="G995" s="17" t="s">
        <v>5109</v>
      </c>
      <c r="H995" s="17">
        <v>430.0</v>
      </c>
      <c r="I995" s="17">
        <v>2.6616999E7</v>
      </c>
      <c r="J995" s="17" t="s">
        <v>1688</v>
      </c>
      <c r="K995" s="17" t="s">
        <v>5363</v>
      </c>
      <c r="L995" s="17" t="s">
        <v>5364</v>
      </c>
      <c r="M995" s="17">
        <v>92461.0</v>
      </c>
      <c r="N995" s="17">
        <v>1300.0</v>
      </c>
      <c r="O995" s="17" t="s">
        <v>5365</v>
      </c>
      <c r="P995" s="17">
        <v>3.0</v>
      </c>
      <c r="Q995" s="17" t="s">
        <v>5366</v>
      </c>
      <c r="R995" s="18" t="s">
        <v>5367</v>
      </c>
      <c r="S995" s="17">
        <v>347.0</v>
      </c>
      <c r="T995" s="17" t="s">
        <v>50</v>
      </c>
      <c r="U995" s="17" t="s">
        <v>51</v>
      </c>
      <c r="V995" s="17" t="s">
        <v>52</v>
      </c>
      <c r="W995" s="17">
        <v>4.0E7</v>
      </c>
      <c r="X995" s="17">
        <v>2013.0</v>
      </c>
      <c r="Y995" s="17">
        <v>329.0</v>
      </c>
      <c r="Z995" s="17">
        <v>5.9</v>
      </c>
      <c r="AA995" s="17">
        <v>2.35</v>
      </c>
      <c r="AB995" s="17">
        <v>43000.0</v>
      </c>
    </row>
    <row r="996" ht="15.75" customHeight="1">
      <c r="A996" s="17" t="s">
        <v>53</v>
      </c>
      <c r="B996" s="17" t="s">
        <v>1324</v>
      </c>
      <c r="C996" s="17">
        <v>131.0</v>
      </c>
      <c r="D996" s="17">
        <v>98.0</v>
      </c>
      <c r="E996" s="17">
        <v>323.0</v>
      </c>
      <c r="F996" s="17">
        <v>511.0</v>
      </c>
      <c r="G996" s="17" t="s">
        <v>5368</v>
      </c>
      <c r="H996" s="17">
        <v>933.0</v>
      </c>
      <c r="I996" s="17">
        <v>2.653612E7</v>
      </c>
      <c r="J996" s="17" t="s">
        <v>1133</v>
      </c>
      <c r="K996" s="17" t="s">
        <v>1705</v>
      </c>
      <c r="L996" s="17" t="s">
        <v>5369</v>
      </c>
      <c r="M996" s="17">
        <v>49926.0</v>
      </c>
      <c r="N996" s="17">
        <v>3357.0</v>
      </c>
      <c r="O996" s="17" t="s">
        <v>5370</v>
      </c>
      <c r="P996" s="17">
        <v>0.0</v>
      </c>
      <c r="Q996" s="17" t="s">
        <v>5371</v>
      </c>
      <c r="R996" s="18" t="s">
        <v>5372</v>
      </c>
      <c r="S996" s="17">
        <v>286.0</v>
      </c>
      <c r="T996" s="17" t="s">
        <v>50</v>
      </c>
      <c r="U996" s="17" t="s">
        <v>780</v>
      </c>
      <c r="V996" s="17" t="s">
        <v>598</v>
      </c>
      <c r="W996" s="17">
        <v>5.0E7</v>
      </c>
      <c r="X996" s="17">
        <v>2003.0</v>
      </c>
      <c r="Y996" s="17">
        <v>631.0</v>
      </c>
      <c r="Z996" s="17">
        <v>6.5</v>
      </c>
      <c r="AA996" s="17">
        <v>2.35</v>
      </c>
      <c r="AB996" s="17">
        <v>0.0</v>
      </c>
    </row>
    <row r="997" ht="15.75" customHeight="1">
      <c r="A997" s="17" t="s">
        <v>53</v>
      </c>
      <c r="B997" s="17" t="s">
        <v>3707</v>
      </c>
      <c r="C997" s="17">
        <v>146.0</v>
      </c>
      <c r="D997" s="17">
        <v>110.0</v>
      </c>
      <c r="E997" s="17">
        <v>16000.0</v>
      </c>
      <c r="F997" s="17">
        <v>581.0</v>
      </c>
      <c r="G997" s="17" t="s">
        <v>3993</v>
      </c>
      <c r="H997" s="17">
        <v>16000.0</v>
      </c>
      <c r="I997" s="17">
        <v>2.6199517E7</v>
      </c>
      <c r="J997" s="17" t="s">
        <v>1133</v>
      </c>
      <c r="K997" s="17" t="s">
        <v>3707</v>
      </c>
      <c r="L997" s="17" t="s">
        <v>5373</v>
      </c>
      <c r="M997" s="17">
        <v>34356.0</v>
      </c>
      <c r="N997" s="17">
        <v>18635.0</v>
      </c>
      <c r="O997" s="17" t="s">
        <v>5374</v>
      </c>
      <c r="P997" s="17">
        <v>1.0</v>
      </c>
      <c r="Q997" s="17" t="s">
        <v>5375</v>
      </c>
      <c r="R997" s="18" t="s">
        <v>5376</v>
      </c>
      <c r="S997" s="17">
        <v>260.0</v>
      </c>
      <c r="T997" s="17" t="s">
        <v>50</v>
      </c>
      <c r="U997" s="17" t="s">
        <v>51</v>
      </c>
      <c r="V997" s="17" t="s">
        <v>598</v>
      </c>
      <c r="W997" s="17">
        <v>5.0E7</v>
      </c>
      <c r="X997" s="17">
        <v>2002.0</v>
      </c>
      <c r="Y997" s="17">
        <v>1000.0</v>
      </c>
      <c r="Z997" s="17">
        <v>6.4</v>
      </c>
      <c r="AA997" s="17">
        <v>2.35</v>
      </c>
      <c r="AB997" s="17">
        <v>705.0</v>
      </c>
    </row>
    <row r="998" ht="15.75" customHeight="1">
      <c r="A998" s="17" t="s">
        <v>53</v>
      </c>
      <c r="B998" s="17" t="s">
        <v>1860</v>
      </c>
      <c r="C998" s="17">
        <v>245.0</v>
      </c>
      <c r="D998" s="17">
        <v>118.0</v>
      </c>
      <c r="E998" s="17">
        <v>670.0</v>
      </c>
      <c r="F998" s="17">
        <v>294.0</v>
      </c>
      <c r="G998" s="17" t="s">
        <v>3136</v>
      </c>
      <c r="H998" s="17">
        <v>6000.0</v>
      </c>
      <c r="I998" s="17">
        <v>2.5450527E7</v>
      </c>
      <c r="J998" s="17" t="s">
        <v>1133</v>
      </c>
      <c r="K998" s="17" t="s">
        <v>221</v>
      </c>
      <c r="L998" s="17" t="s">
        <v>5377</v>
      </c>
      <c r="M998" s="17">
        <v>80196.0</v>
      </c>
      <c r="N998" s="17">
        <v>7654.0</v>
      </c>
      <c r="O998" s="17" t="s">
        <v>867</v>
      </c>
      <c r="P998" s="17">
        <v>0.0</v>
      </c>
      <c r="Q998" s="17" t="s">
        <v>5378</v>
      </c>
      <c r="R998" s="18" t="s">
        <v>5379</v>
      </c>
      <c r="S998" s="17">
        <v>190.0</v>
      </c>
      <c r="T998" s="17" t="s">
        <v>50</v>
      </c>
      <c r="U998" s="17" t="s">
        <v>51</v>
      </c>
      <c r="V998" s="17" t="s">
        <v>598</v>
      </c>
      <c r="W998" s="17">
        <v>5.0E7</v>
      </c>
      <c r="X998" s="17">
        <v>2009.0</v>
      </c>
      <c r="Y998" s="17">
        <v>450.0</v>
      </c>
      <c r="Z998" s="17">
        <v>6.5</v>
      </c>
      <c r="AA998" s="17">
        <v>2.35</v>
      </c>
      <c r="AB998" s="17">
        <v>0.0</v>
      </c>
    </row>
    <row r="999" ht="15.75" customHeight="1">
      <c r="A999" s="17" t="s">
        <v>53</v>
      </c>
      <c r="B999" s="17" t="s">
        <v>5380</v>
      </c>
      <c r="C999" s="17">
        <v>104.0</v>
      </c>
      <c r="D999" s="17">
        <v>101.0</v>
      </c>
      <c r="E999" s="17">
        <v>0.0</v>
      </c>
      <c r="F999" s="17">
        <v>764.0</v>
      </c>
      <c r="G999" s="17" t="s">
        <v>5381</v>
      </c>
      <c r="H999" s="17">
        <v>12000.0</v>
      </c>
      <c r="I999" s="17">
        <v>2.540725E7</v>
      </c>
      <c r="J999" s="17" t="s">
        <v>240</v>
      </c>
      <c r="K999" s="17" t="s">
        <v>285</v>
      </c>
      <c r="L999" s="17" t="s">
        <v>5382</v>
      </c>
      <c r="M999" s="17">
        <v>54021.0</v>
      </c>
      <c r="N999" s="17">
        <v>15935.0</v>
      </c>
      <c r="O999" s="17" t="s">
        <v>5383</v>
      </c>
      <c r="P999" s="17">
        <v>0.0</v>
      </c>
      <c r="Q999" s="17" t="s">
        <v>5384</v>
      </c>
      <c r="R999" s="18" t="s">
        <v>5385</v>
      </c>
      <c r="S999" s="17">
        <v>227.0</v>
      </c>
      <c r="T999" s="17" t="s">
        <v>50</v>
      </c>
      <c r="U999" s="17" t="s">
        <v>51</v>
      </c>
      <c r="V999" s="17" t="s">
        <v>598</v>
      </c>
      <c r="W999" s="17">
        <v>5.0E7</v>
      </c>
      <c r="X999" s="17">
        <v>1996.0</v>
      </c>
      <c r="Y999" s="17">
        <v>898.0</v>
      </c>
      <c r="Z999" s="17">
        <v>5.7</v>
      </c>
      <c r="AA999" s="17">
        <v>2.35</v>
      </c>
      <c r="AB999" s="17">
        <v>0.0</v>
      </c>
    </row>
    <row r="1000" ht="15.75" customHeight="1">
      <c r="A1000" s="17" t="s">
        <v>53</v>
      </c>
      <c r="B1000" s="17" t="s">
        <v>41</v>
      </c>
      <c r="C1000" s="17">
        <v>4.0</v>
      </c>
      <c r="D1000" s="17">
        <v>60.0</v>
      </c>
      <c r="E1000" s="17" t="s">
        <v>41</v>
      </c>
      <c r="F1000" s="17">
        <v>398.0</v>
      </c>
      <c r="G1000" s="17" t="s">
        <v>5386</v>
      </c>
      <c r="H1000" s="17">
        <v>629.0</v>
      </c>
      <c r="I1000" s="17" t="s">
        <v>41</v>
      </c>
      <c r="J1000" s="17" t="s">
        <v>1937</v>
      </c>
      <c r="K1000" s="17" t="s">
        <v>5387</v>
      </c>
      <c r="L1000" s="17" t="s">
        <v>5388</v>
      </c>
      <c r="M1000" s="17">
        <v>7945.0</v>
      </c>
      <c r="N1000" s="17">
        <v>2758.0</v>
      </c>
      <c r="O1000" s="17" t="s">
        <v>5389</v>
      </c>
      <c r="P1000" s="17">
        <v>2.0</v>
      </c>
      <c r="Q1000" s="17" t="s">
        <v>41</v>
      </c>
      <c r="R1000" s="18" t="s">
        <v>5390</v>
      </c>
      <c r="S1000" s="17">
        <v>22.0</v>
      </c>
      <c r="T1000" s="17" t="s">
        <v>50</v>
      </c>
      <c r="U1000" s="17" t="s">
        <v>51</v>
      </c>
      <c r="V1000" s="17" t="s">
        <v>41</v>
      </c>
      <c r="W1000" s="17" t="s">
        <v>41</v>
      </c>
      <c r="X1000" s="17" t="s">
        <v>41</v>
      </c>
      <c r="Y1000" s="17">
        <v>512.0</v>
      </c>
      <c r="Z1000" s="17">
        <v>7.5</v>
      </c>
      <c r="AA1000" s="17">
        <v>16.0</v>
      </c>
      <c r="AB1000" s="17">
        <v>915.0</v>
      </c>
    </row>
    <row r="1001" ht="15.75" customHeight="1">
      <c r="A1001" s="17" t="s">
        <v>53</v>
      </c>
      <c r="B1001" s="17" t="s">
        <v>617</v>
      </c>
      <c r="C1001" s="17">
        <v>162.0</v>
      </c>
      <c r="D1001" s="17">
        <v>90.0</v>
      </c>
      <c r="E1001" s="17">
        <v>663.0</v>
      </c>
      <c r="F1001" s="17">
        <v>521.0</v>
      </c>
      <c r="G1001" s="17" t="s">
        <v>5368</v>
      </c>
      <c r="H1001" s="17">
        <v>14000.0</v>
      </c>
      <c r="I1001" s="17">
        <v>2.3159305E7</v>
      </c>
      <c r="J1001" s="17" t="s">
        <v>626</v>
      </c>
      <c r="K1001" s="17" t="s">
        <v>350</v>
      </c>
      <c r="L1001" s="17" t="s">
        <v>5391</v>
      </c>
      <c r="M1001" s="17">
        <v>128455.0</v>
      </c>
      <c r="N1001" s="17">
        <v>16358.0</v>
      </c>
      <c r="O1001" s="17" t="s">
        <v>5392</v>
      </c>
      <c r="P1001" s="17">
        <v>1.0</v>
      </c>
      <c r="Q1001" s="17" t="s">
        <v>5393</v>
      </c>
      <c r="R1001" s="18" t="s">
        <v>5394</v>
      </c>
      <c r="S1001" s="17">
        <v>514.0</v>
      </c>
      <c r="T1001" s="17" t="s">
        <v>50</v>
      </c>
      <c r="U1001" s="17" t="s">
        <v>51</v>
      </c>
      <c r="V1001" s="17" t="s">
        <v>108</v>
      </c>
      <c r="W1001" s="17">
        <v>7.0E7</v>
      </c>
      <c r="X1001" s="17">
        <v>1999.0</v>
      </c>
      <c r="Y1001" s="17">
        <v>631.0</v>
      </c>
      <c r="Z1001" s="17">
        <v>8.0</v>
      </c>
      <c r="AA1001" s="17">
        <v>2.35</v>
      </c>
      <c r="AB1001" s="17">
        <v>0.0</v>
      </c>
    </row>
    <row r="1002" ht="15.75" customHeight="1">
      <c r="A1002" s="17" t="s">
        <v>53</v>
      </c>
      <c r="B1002" s="17" t="s">
        <v>5395</v>
      </c>
      <c r="C1002" s="17">
        <v>259.0</v>
      </c>
      <c r="D1002" s="17">
        <v>119.0</v>
      </c>
      <c r="E1002" s="17">
        <v>0.0</v>
      </c>
      <c r="F1002" s="17">
        <v>639.0</v>
      </c>
      <c r="G1002" s="17" t="s">
        <v>3993</v>
      </c>
      <c r="H1002" s="17">
        <v>13000.0</v>
      </c>
      <c r="I1002" s="17">
        <v>2.4006726E7</v>
      </c>
      <c r="J1002" s="17" t="s">
        <v>5396</v>
      </c>
      <c r="K1002" s="17" t="s">
        <v>560</v>
      </c>
      <c r="L1002" s="17" t="s">
        <v>5397</v>
      </c>
      <c r="M1002" s="17">
        <v>139535.0</v>
      </c>
      <c r="N1002" s="17">
        <v>15757.0</v>
      </c>
      <c r="O1002" s="17" t="s">
        <v>4581</v>
      </c>
      <c r="P1002" s="17">
        <v>8.0</v>
      </c>
      <c r="Q1002" s="17" t="s">
        <v>5398</v>
      </c>
      <c r="R1002" s="18" t="s">
        <v>5399</v>
      </c>
      <c r="S1002" s="17">
        <v>632.0</v>
      </c>
      <c r="T1002" s="17" t="s">
        <v>50</v>
      </c>
      <c r="U1002" s="17" t="s">
        <v>51</v>
      </c>
      <c r="V1002" s="17" t="s">
        <v>598</v>
      </c>
      <c r="W1002" s="17">
        <v>5.0E7</v>
      </c>
      <c r="X1002" s="17">
        <v>2004.0</v>
      </c>
      <c r="Y1002" s="17">
        <v>1000.0</v>
      </c>
      <c r="Z1002" s="17">
        <v>7.3</v>
      </c>
      <c r="AA1002" s="17">
        <v>2.35</v>
      </c>
      <c r="AB1002" s="17">
        <v>0.0</v>
      </c>
    </row>
    <row r="1003" ht="15.75" customHeight="1">
      <c r="A1003" s="17" t="s">
        <v>53</v>
      </c>
      <c r="B1003" s="17" t="s">
        <v>2309</v>
      </c>
      <c r="C1003" s="17">
        <v>79.0</v>
      </c>
      <c r="D1003" s="17">
        <v>139.0</v>
      </c>
      <c r="E1003" s="17">
        <v>378.0</v>
      </c>
      <c r="F1003" s="17">
        <v>303.0</v>
      </c>
      <c r="G1003" s="17" t="s">
        <v>5400</v>
      </c>
      <c r="H1003" s="17">
        <v>11000.0</v>
      </c>
      <c r="I1003" s="17">
        <v>2.0389967E7</v>
      </c>
      <c r="J1003" s="17" t="s">
        <v>5401</v>
      </c>
      <c r="K1003" s="17" t="s">
        <v>673</v>
      </c>
      <c r="L1003" s="17" t="s">
        <v>5402</v>
      </c>
      <c r="M1003" s="17">
        <v>3077.0</v>
      </c>
      <c r="N1003" s="17">
        <v>12786.0</v>
      </c>
      <c r="O1003" s="17" t="s">
        <v>5403</v>
      </c>
      <c r="P1003" s="17">
        <v>1.0</v>
      </c>
      <c r="Q1003" s="17" t="s">
        <v>5404</v>
      </c>
      <c r="R1003" s="18" t="s">
        <v>5405</v>
      </c>
      <c r="S1003" s="17">
        <v>47.0</v>
      </c>
      <c r="T1003" s="17" t="s">
        <v>50</v>
      </c>
      <c r="U1003" s="17" t="s">
        <v>51</v>
      </c>
      <c r="V1003" s="17" t="s">
        <v>598</v>
      </c>
      <c r="W1003" s="17">
        <v>5.0E7</v>
      </c>
      <c r="X1003" s="17">
        <v>2016.0</v>
      </c>
      <c r="Y1003" s="17">
        <v>552.0</v>
      </c>
      <c r="Z1003" s="17">
        <v>6.7</v>
      </c>
      <c r="AA1003" s="17">
        <v>1.85</v>
      </c>
      <c r="AB1003" s="17">
        <v>10000.0</v>
      </c>
    </row>
    <row r="1004" ht="15.75" customHeight="1">
      <c r="A1004" s="17" t="s">
        <v>53</v>
      </c>
      <c r="B1004" s="17" t="s">
        <v>4717</v>
      </c>
      <c r="C1004" s="17">
        <v>141.0</v>
      </c>
      <c r="D1004" s="17">
        <v>130.0</v>
      </c>
      <c r="E1004" s="17">
        <v>317.0</v>
      </c>
      <c r="F1004" s="17">
        <v>256.0</v>
      </c>
      <c r="G1004" s="17" t="s">
        <v>226</v>
      </c>
      <c r="H1004" s="17">
        <v>18000.0</v>
      </c>
      <c r="I1004" s="17">
        <v>1.959374E7</v>
      </c>
      <c r="J1004" s="17" t="s">
        <v>2138</v>
      </c>
      <c r="K1004" s="17" t="s">
        <v>133</v>
      </c>
      <c r="L1004" s="17" t="s">
        <v>5406</v>
      </c>
      <c r="M1004" s="17">
        <v>88270.0</v>
      </c>
      <c r="N1004" s="17">
        <v>32637.0</v>
      </c>
      <c r="O1004" s="17" t="s">
        <v>938</v>
      </c>
      <c r="P1004" s="17">
        <v>0.0</v>
      </c>
      <c r="Q1004" s="17" t="s">
        <v>5407</v>
      </c>
      <c r="R1004" s="18" t="s">
        <v>5408</v>
      </c>
      <c r="S1004" s="17">
        <v>420.0</v>
      </c>
      <c r="T1004" s="17" t="s">
        <v>50</v>
      </c>
      <c r="U1004" s="17" t="s">
        <v>51</v>
      </c>
      <c r="V1004" s="17" t="s">
        <v>598</v>
      </c>
      <c r="W1004" s="17">
        <v>5.0E7</v>
      </c>
      <c r="X1004" s="17">
        <v>2003.0</v>
      </c>
      <c r="Y1004" s="17">
        <v>14000.0</v>
      </c>
      <c r="Z1004" s="17">
        <v>7.5</v>
      </c>
      <c r="AA1004" s="17">
        <v>2.35</v>
      </c>
      <c r="AB1004" s="17">
        <v>0.0</v>
      </c>
    </row>
    <row r="1005" ht="15.75" customHeight="1">
      <c r="A1005" s="17" t="s">
        <v>53</v>
      </c>
      <c r="B1005" s="17" t="s">
        <v>4450</v>
      </c>
      <c r="C1005" s="17">
        <v>59.0</v>
      </c>
      <c r="D1005" s="17">
        <v>100.0</v>
      </c>
      <c r="E1005" s="17">
        <v>65.0</v>
      </c>
      <c r="F1005" s="17">
        <v>730.0</v>
      </c>
      <c r="G1005" s="17" t="s">
        <v>5409</v>
      </c>
      <c r="H1005" s="17">
        <v>1000.0</v>
      </c>
      <c r="I1005" s="17">
        <v>1.9118247E7</v>
      </c>
      <c r="J1005" s="17" t="s">
        <v>2149</v>
      </c>
      <c r="K1005" s="17" t="s">
        <v>3102</v>
      </c>
      <c r="L1005" s="17" t="s">
        <v>5410</v>
      </c>
      <c r="M1005" s="17">
        <v>19829.0</v>
      </c>
      <c r="N1005" s="17">
        <v>6171.0</v>
      </c>
      <c r="O1005" s="17" t="s">
        <v>884</v>
      </c>
      <c r="P1005" s="17">
        <v>5.0</v>
      </c>
      <c r="Q1005" s="17" t="s">
        <v>5411</v>
      </c>
      <c r="R1005" s="18" t="s">
        <v>5412</v>
      </c>
      <c r="S1005" s="17">
        <v>94.0</v>
      </c>
      <c r="T1005" s="17" t="s">
        <v>50</v>
      </c>
      <c r="U1005" s="17" t="s">
        <v>51</v>
      </c>
      <c r="V1005" s="17" t="s">
        <v>52</v>
      </c>
      <c r="W1005" s="17">
        <v>4.0E7</v>
      </c>
      <c r="X1005" s="17">
        <v>2005.0</v>
      </c>
      <c r="Y1005" s="17">
        <v>923.0</v>
      </c>
      <c r="Z1005" s="17">
        <v>5.4</v>
      </c>
      <c r="AA1005" s="17">
        <v>2.35</v>
      </c>
      <c r="AB1005" s="17">
        <v>779.0</v>
      </c>
    </row>
    <row r="1006" ht="15.75" customHeight="1">
      <c r="A1006" s="17" t="s">
        <v>53</v>
      </c>
      <c r="B1006" s="17" t="s">
        <v>5141</v>
      </c>
      <c r="C1006" s="17">
        <v>236.0</v>
      </c>
      <c r="D1006" s="17">
        <v>114.0</v>
      </c>
      <c r="E1006" s="17">
        <v>174.0</v>
      </c>
      <c r="F1006" s="17">
        <v>655.0</v>
      </c>
      <c r="G1006" s="17" t="s">
        <v>342</v>
      </c>
      <c r="H1006" s="17">
        <v>14000.0</v>
      </c>
      <c r="I1006" s="17">
        <v>2.6442251E7</v>
      </c>
      <c r="J1006" s="17" t="s">
        <v>477</v>
      </c>
      <c r="K1006" s="17" t="s">
        <v>241</v>
      </c>
      <c r="L1006" s="17" t="s">
        <v>5413</v>
      </c>
      <c r="M1006" s="17">
        <v>76010.0</v>
      </c>
      <c r="N1006" s="17">
        <v>16992.0</v>
      </c>
      <c r="O1006" s="17" t="s">
        <v>2296</v>
      </c>
      <c r="P1006" s="17">
        <v>2.0</v>
      </c>
      <c r="Q1006" s="17" t="s">
        <v>5414</v>
      </c>
      <c r="R1006" s="18" t="s">
        <v>5415</v>
      </c>
      <c r="S1006" s="17">
        <v>205.0</v>
      </c>
      <c r="T1006" s="17" t="s">
        <v>50</v>
      </c>
      <c r="U1006" s="17" t="s">
        <v>51</v>
      </c>
      <c r="V1006" s="17" t="s">
        <v>598</v>
      </c>
      <c r="W1006" s="17">
        <v>5.0E7</v>
      </c>
      <c r="X1006" s="17">
        <v>2015.0</v>
      </c>
      <c r="Y1006" s="17">
        <v>988.0</v>
      </c>
      <c r="Z1006" s="17">
        <v>6.6</v>
      </c>
      <c r="AA1006" s="17">
        <v>2.35</v>
      </c>
      <c r="AB1006" s="17">
        <v>15000.0</v>
      </c>
    </row>
    <row r="1007" ht="15.75" customHeight="1">
      <c r="A1007" s="17" t="s">
        <v>53</v>
      </c>
      <c r="B1007" s="17" t="s">
        <v>5416</v>
      </c>
      <c r="C1007" s="17">
        <v>356.0</v>
      </c>
      <c r="D1007" s="17">
        <v>96.0</v>
      </c>
      <c r="E1007" s="17">
        <v>0.0</v>
      </c>
      <c r="F1007" s="17">
        <v>509.0</v>
      </c>
      <c r="G1007" s="17" t="s">
        <v>221</v>
      </c>
      <c r="H1007" s="17">
        <v>10000.0</v>
      </c>
      <c r="I1007" s="17">
        <v>1.7114882E7</v>
      </c>
      <c r="J1007" s="17" t="s">
        <v>2228</v>
      </c>
      <c r="K1007" s="17" t="s">
        <v>2837</v>
      </c>
      <c r="L1007" s="17" t="s">
        <v>5417</v>
      </c>
      <c r="M1007" s="17">
        <v>189249.0</v>
      </c>
      <c r="N1007" s="17">
        <v>17211.0</v>
      </c>
      <c r="O1007" s="17" t="s">
        <v>5418</v>
      </c>
      <c r="P1007" s="17">
        <v>1.0</v>
      </c>
      <c r="Q1007" s="17" t="s">
        <v>5419</v>
      </c>
      <c r="R1007" s="18" t="s">
        <v>5420</v>
      </c>
      <c r="S1007" s="17">
        <v>398.0</v>
      </c>
      <c r="T1007" s="17" t="s">
        <v>50</v>
      </c>
      <c r="U1007" s="17" t="s">
        <v>51</v>
      </c>
      <c r="V1007" s="17" t="s">
        <v>598</v>
      </c>
      <c r="W1007" s="17">
        <v>2.5E7</v>
      </c>
      <c r="X1007" s="17">
        <v>2007.0</v>
      </c>
      <c r="Y1007" s="17">
        <v>6000.0</v>
      </c>
      <c r="Z1007" s="17">
        <v>7.7</v>
      </c>
      <c r="AA1007" s="17">
        <v>1.85</v>
      </c>
      <c r="AB1007" s="17">
        <v>0.0</v>
      </c>
    </row>
    <row r="1008" ht="15.75" customHeight="1">
      <c r="A1008" s="17" t="s">
        <v>53</v>
      </c>
      <c r="B1008" s="17" t="s">
        <v>5421</v>
      </c>
      <c r="C1008" s="17">
        <v>120.0</v>
      </c>
      <c r="D1008" s="17">
        <v>110.0</v>
      </c>
      <c r="E1008" s="17">
        <v>134.0</v>
      </c>
      <c r="F1008" s="17">
        <v>795.0</v>
      </c>
      <c r="G1008" s="17" t="s">
        <v>316</v>
      </c>
      <c r="H1008" s="17">
        <v>23000.0</v>
      </c>
      <c r="I1008" s="17">
        <v>1.8472363E7</v>
      </c>
      <c r="J1008" s="17" t="s">
        <v>3349</v>
      </c>
      <c r="K1008" s="17" t="s">
        <v>346</v>
      </c>
      <c r="L1008" s="17" t="s">
        <v>5422</v>
      </c>
      <c r="M1008" s="17">
        <v>63599.0</v>
      </c>
      <c r="N1008" s="17">
        <v>25049.0</v>
      </c>
      <c r="O1008" s="17" t="s">
        <v>4568</v>
      </c>
      <c r="P1008" s="17">
        <v>3.0</v>
      </c>
      <c r="Q1008" s="17" t="s">
        <v>5423</v>
      </c>
      <c r="R1008" s="18" t="s">
        <v>5424</v>
      </c>
      <c r="S1008" s="17">
        <v>208.0</v>
      </c>
      <c r="T1008" s="17" t="s">
        <v>50</v>
      </c>
      <c r="U1008" s="17" t="s">
        <v>51</v>
      </c>
      <c r="V1008" s="17" t="s">
        <v>52</v>
      </c>
      <c r="W1008" s="17">
        <v>5.0E7</v>
      </c>
      <c r="X1008" s="17">
        <v>2005.0</v>
      </c>
      <c r="Y1008" s="17">
        <v>1000.0</v>
      </c>
      <c r="Z1008" s="17">
        <v>5.8</v>
      </c>
      <c r="AA1008" s="17">
        <v>2.35</v>
      </c>
      <c r="AB1008" s="17">
        <v>0.0</v>
      </c>
    </row>
    <row r="1009" ht="15.75" customHeight="1">
      <c r="A1009" s="17" t="s">
        <v>53</v>
      </c>
      <c r="B1009" s="17" t="s">
        <v>1984</v>
      </c>
      <c r="C1009" s="17">
        <v>111.0</v>
      </c>
      <c r="D1009" s="17">
        <v>158.0</v>
      </c>
      <c r="E1009" s="17">
        <v>0.0</v>
      </c>
      <c r="F1009" s="17">
        <v>15.0</v>
      </c>
      <c r="G1009" s="17" t="s">
        <v>5425</v>
      </c>
      <c r="H1009" s="17">
        <v>51.0</v>
      </c>
      <c r="I1009" s="17">
        <v>1.4131298E7</v>
      </c>
      <c r="J1009" s="17" t="s">
        <v>3443</v>
      </c>
      <c r="K1009" s="17" t="s">
        <v>5426</v>
      </c>
      <c r="L1009" s="17" t="s">
        <v>5427</v>
      </c>
      <c r="M1009" s="17">
        <v>55889.0</v>
      </c>
      <c r="N1009" s="17">
        <v>144.0</v>
      </c>
      <c r="O1009" s="17" t="s">
        <v>5428</v>
      </c>
      <c r="P1009" s="17">
        <v>0.0</v>
      </c>
      <c r="Q1009" s="17" t="s">
        <v>5429</v>
      </c>
      <c r="R1009" s="18" t="s">
        <v>5430</v>
      </c>
      <c r="S1009" s="17">
        <v>390.0</v>
      </c>
      <c r="T1009" s="17" t="s">
        <v>50</v>
      </c>
      <c r="U1009" s="17" t="s">
        <v>1478</v>
      </c>
      <c r="V1009" s="17" t="s">
        <v>598</v>
      </c>
      <c r="W1009" s="17">
        <v>3.9E8</v>
      </c>
      <c r="X1009" s="17">
        <v>1999.0</v>
      </c>
      <c r="Y1009" s="17">
        <v>40.0</v>
      </c>
      <c r="Z1009" s="17">
        <v>6.4</v>
      </c>
      <c r="AA1009" s="17">
        <v>2.35</v>
      </c>
      <c r="AB1009" s="17">
        <v>0.0</v>
      </c>
    </row>
    <row r="1010" ht="15.75" customHeight="1">
      <c r="A1010" s="17" t="s">
        <v>53</v>
      </c>
      <c r="B1010" s="17" t="s">
        <v>5431</v>
      </c>
      <c r="C1010" s="17">
        <v>208.0</v>
      </c>
      <c r="D1010" s="17">
        <v>102.0</v>
      </c>
      <c r="E1010" s="17">
        <v>234.0</v>
      </c>
      <c r="F1010" s="17">
        <v>11000.0</v>
      </c>
      <c r="G1010" s="17" t="s">
        <v>1961</v>
      </c>
      <c r="H1010" s="17">
        <v>20000.0</v>
      </c>
      <c r="I1010" s="17">
        <v>2.155724E7</v>
      </c>
      <c r="J1010" s="17" t="s">
        <v>5432</v>
      </c>
      <c r="K1010" s="17" t="s">
        <v>854</v>
      </c>
      <c r="L1010" s="17" t="s">
        <v>5433</v>
      </c>
      <c r="M1010" s="17">
        <v>85237.0</v>
      </c>
      <c r="N1010" s="17">
        <v>45202.0</v>
      </c>
      <c r="O1010" s="17" t="s">
        <v>93</v>
      </c>
      <c r="P1010" s="17">
        <v>3.0</v>
      </c>
      <c r="Q1010" s="17" t="s">
        <v>5434</v>
      </c>
      <c r="R1010" s="18" t="s">
        <v>5435</v>
      </c>
      <c r="S1010" s="17">
        <v>274.0</v>
      </c>
      <c r="T1010" s="17" t="s">
        <v>50</v>
      </c>
      <c r="U1010" s="17" t="s">
        <v>51</v>
      </c>
      <c r="V1010" s="17" t="s">
        <v>598</v>
      </c>
      <c r="W1010" s="17">
        <v>4.99E7</v>
      </c>
      <c r="X1010" s="17">
        <v>2011.0</v>
      </c>
      <c r="Y1010" s="17">
        <v>11000.0</v>
      </c>
      <c r="Z1010" s="17">
        <v>5.6</v>
      </c>
      <c r="AA1010" s="17">
        <v>2.35</v>
      </c>
      <c r="AB1010" s="17">
        <v>18000.0</v>
      </c>
    </row>
    <row r="1011" ht="15.75" customHeight="1">
      <c r="A1011" s="17" t="s">
        <v>53</v>
      </c>
      <c r="B1011" s="17" t="s">
        <v>5436</v>
      </c>
      <c r="C1011" s="17">
        <v>174.0</v>
      </c>
      <c r="D1011" s="17">
        <v>84.0</v>
      </c>
      <c r="E1011" s="17">
        <v>260.0</v>
      </c>
      <c r="F1011" s="17">
        <v>692.0</v>
      </c>
      <c r="G1011" s="17" t="s">
        <v>5437</v>
      </c>
      <c r="H1011" s="17">
        <v>6000.0</v>
      </c>
      <c r="I1011" s="17">
        <v>2.128344E7</v>
      </c>
      <c r="J1011" s="17" t="s">
        <v>1937</v>
      </c>
      <c r="K1011" s="17" t="s">
        <v>221</v>
      </c>
      <c r="L1011" s="17" t="s">
        <v>5438</v>
      </c>
      <c r="M1011" s="17">
        <v>46239.0</v>
      </c>
      <c r="N1011" s="17">
        <v>8018.0</v>
      </c>
      <c r="O1011" s="17" t="s">
        <v>3428</v>
      </c>
      <c r="P1011" s="17">
        <v>0.0</v>
      </c>
      <c r="Q1011" s="17" t="s">
        <v>5439</v>
      </c>
      <c r="R1011" s="18" t="s">
        <v>5440</v>
      </c>
      <c r="S1011" s="17">
        <v>137.0</v>
      </c>
      <c r="T1011" s="17" t="s">
        <v>50</v>
      </c>
      <c r="U1011" s="17" t="s">
        <v>51</v>
      </c>
      <c r="V1011" s="17" t="s">
        <v>52</v>
      </c>
      <c r="W1011" s="17">
        <v>5.5E7</v>
      </c>
      <c r="X1011" s="17">
        <v>2011.0</v>
      </c>
      <c r="Y1011" s="17">
        <v>694.0</v>
      </c>
      <c r="Z1011" s="17">
        <v>6.0</v>
      </c>
      <c r="AA1011" s="17">
        <v>2.35</v>
      </c>
      <c r="AB1011" s="17">
        <v>0.0</v>
      </c>
    </row>
    <row r="1012" ht="15.75" customHeight="1">
      <c r="A1012" s="17" t="s">
        <v>53</v>
      </c>
      <c r="B1012" s="17" t="s">
        <v>5441</v>
      </c>
      <c r="C1012" s="17">
        <v>59.0</v>
      </c>
      <c r="D1012" s="17">
        <v>115.0</v>
      </c>
      <c r="E1012" s="17">
        <v>333.0</v>
      </c>
      <c r="F1012" s="17">
        <v>317.0</v>
      </c>
      <c r="G1012" s="17" t="s">
        <v>1758</v>
      </c>
      <c r="H1012" s="17">
        <v>972.0</v>
      </c>
      <c r="I1012" s="17">
        <v>1.0556196E7</v>
      </c>
      <c r="J1012" s="17" t="s">
        <v>2138</v>
      </c>
      <c r="K1012" s="17" t="s">
        <v>4354</v>
      </c>
      <c r="L1012" s="17" t="s">
        <v>5442</v>
      </c>
      <c r="M1012" s="17">
        <v>16562.0</v>
      </c>
      <c r="N1012" s="17">
        <v>2606.0</v>
      </c>
      <c r="O1012" s="17" t="s">
        <v>5443</v>
      </c>
      <c r="P1012" s="17">
        <v>2.0</v>
      </c>
      <c r="Q1012" s="17" t="s">
        <v>5444</v>
      </c>
      <c r="R1012" s="18" t="s">
        <v>5445</v>
      </c>
      <c r="S1012" s="17">
        <v>73.0</v>
      </c>
      <c r="T1012" s="17" t="s">
        <v>50</v>
      </c>
      <c r="U1012" s="17" t="s">
        <v>51</v>
      </c>
      <c r="V1012" s="17" t="s">
        <v>52</v>
      </c>
      <c r="W1012" s="17">
        <v>5.0E7</v>
      </c>
      <c r="X1012" s="17">
        <v>1997.0</v>
      </c>
      <c r="Y1012" s="17">
        <v>713.0</v>
      </c>
      <c r="Z1012" s="17">
        <v>6.2</v>
      </c>
      <c r="AA1012" s="17">
        <v>2.35</v>
      </c>
      <c r="AB1012" s="17">
        <v>697.0</v>
      </c>
    </row>
    <row r="1013" ht="15.75" customHeight="1">
      <c r="A1013" s="17" t="s">
        <v>53</v>
      </c>
      <c r="B1013" s="17" t="s">
        <v>5446</v>
      </c>
      <c r="C1013" s="17">
        <v>22.0</v>
      </c>
      <c r="D1013" s="17">
        <v>99.0</v>
      </c>
      <c r="E1013" s="17">
        <v>32.0</v>
      </c>
      <c r="F1013" s="17">
        <v>479.0</v>
      </c>
      <c r="G1013" s="17" t="s">
        <v>5447</v>
      </c>
      <c r="H1013" s="17">
        <v>1000.0</v>
      </c>
      <c r="I1013" s="17">
        <v>1.6671505E7</v>
      </c>
      <c r="J1013" s="17" t="s">
        <v>5448</v>
      </c>
      <c r="K1013" s="17" t="s">
        <v>321</v>
      </c>
      <c r="L1013" s="17" t="s">
        <v>5449</v>
      </c>
      <c r="M1013" s="17">
        <v>33186.0</v>
      </c>
      <c r="N1013" s="17">
        <v>2949.0</v>
      </c>
      <c r="O1013" s="17" t="s">
        <v>4523</v>
      </c>
      <c r="P1013" s="17">
        <v>1.0</v>
      </c>
      <c r="Q1013" s="17" t="s">
        <v>5450</v>
      </c>
      <c r="R1013" s="18" t="s">
        <v>5451</v>
      </c>
      <c r="S1013" s="17">
        <v>78.0</v>
      </c>
      <c r="T1013" s="17" t="s">
        <v>50</v>
      </c>
      <c r="U1013" s="17" t="s">
        <v>51</v>
      </c>
      <c r="V1013" s="17" t="s">
        <v>108</v>
      </c>
      <c r="W1013" s="17">
        <v>5.0E7</v>
      </c>
      <c r="X1013" s="17">
        <v>1994.0</v>
      </c>
      <c r="Y1013" s="17">
        <v>619.0</v>
      </c>
      <c r="Z1013" s="17">
        <v>5.9</v>
      </c>
      <c r="AA1013" s="17">
        <v>1.85</v>
      </c>
      <c r="AB1013" s="17">
        <v>0.0</v>
      </c>
    </row>
    <row r="1014" ht="15.75" customHeight="1">
      <c r="A1014" s="17" t="s">
        <v>53</v>
      </c>
      <c r="B1014" s="17" t="s">
        <v>589</v>
      </c>
      <c r="C1014" s="17">
        <v>34.0</v>
      </c>
      <c r="D1014" s="17">
        <v>135.0</v>
      </c>
      <c r="E1014" s="17">
        <v>596.0</v>
      </c>
      <c r="F1014" s="17">
        <v>2000.0</v>
      </c>
      <c r="G1014" s="17" t="s">
        <v>1702</v>
      </c>
      <c r="H1014" s="17">
        <v>10000.0</v>
      </c>
      <c r="I1014" s="17">
        <v>1.04E7</v>
      </c>
      <c r="J1014" s="17" t="s">
        <v>227</v>
      </c>
      <c r="K1014" s="17" t="s">
        <v>453</v>
      </c>
      <c r="L1014" s="17" t="s">
        <v>5452</v>
      </c>
      <c r="M1014" s="17">
        <v>12037.0</v>
      </c>
      <c r="N1014" s="17">
        <v>15820.0</v>
      </c>
      <c r="O1014" s="17" t="s">
        <v>1388</v>
      </c>
      <c r="P1014" s="17">
        <v>1.0</v>
      </c>
      <c r="Q1014" s="17" t="s">
        <v>5453</v>
      </c>
      <c r="R1014" s="18" t="s">
        <v>5454</v>
      </c>
      <c r="S1014" s="17">
        <v>90.0</v>
      </c>
      <c r="T1014" s="17" t="s">
        <v>50</v>
      </c>
      <c r="U1014" s="17" t="s">
        <v>51</v>
      </c>
      <c r="V1014" s="17" t="s">
        <v>598</v>
      </c>
      <c r="W1014" s="17">
        <v>5.0E7</v>
      </c>
      <c r="X1014" s="17">
        <v>1995.0</v>
      </c>
      <c r="Y1014" s="17">
        <v>3000.0</v>
      </c>
      <c r="Z1014" s="17">
        <v>5.1</v>
      </c>
      <c r="AA1014" s="17">
        <v>2.35</v>
      </c>
      <c r="AB1014" s="17">
        <v>943.0</v>
      </c>
    </row>
    <row r="1015" ht="15.75" customHeight="1">
      <c r="A1015" s="17" t="s">
        <v>53</v>
      </c>
      <c r="B1015" s="17" t="s">
        <v>534</v>
      </c>
      <c r="C1015" s="17">
        <v>214.0</v>
      </c>
      <c r="D1015" s="17">
        <v>108.0</v>
      </c>
      <c r="E1015" s="17">
        <v>218.0</v>
      </c>
      <c r="F1015" s="17">
        <v>405.0</v>
      </c>
      <c r="G1015" s="17" t="s">
        <v>961</v>
      </c>
      <c r="H1015" s="17">
        <v>6000.0</v>
      </c>
      <c r="I1015" s="17">
        <v>9528092.0</v>
      </c>
      <c r="J1015" s="17" t="s">
        <v>3594</v>
      </c>
      <c r="K1015" s="17" t="s">
        <v>221</v>
      </c>
      <c r="L1015" s="17" t="s">
        <v>5455</v>
      </c>
      <c r="M1015" s="17">
        <v>38513.0</v>
      </c>
      <c r="N1015" s="17">
        <v>10191.0</v>
      </c>
      <c r="O1015" s="17" t="s">
        <v>3452</v>
      </c>
      <c r="P1015" s="17">
        <v>2.0</v>
      </c>
      <c r="Q1015" s="17" t="s">
        <v>5456</v>
      </c>
      <c r="R1015" s="18" t="s">
        <v>5457</v>
      </c>
      <c r="S1015" s="17">
        <v>127.0</v>
      </c>
      <c r="T1015" s="17" t="s">
        <v>50</v>
      </c>
      <c r="U1015" s="17" t="s">
        <v>51</v>
      </c>
      <c r="V1015" s="17" t="s">
        <v>52</v>
      </c>
      <c r="W1015" s="17">
        <v>2.2E7</v>
      </c>
      <c r="X1015" s="17">
        <v>2010.0</v>
      </c>
      <c r="Y1015" s="17">
        <v>3000.0</v>
      </c>
      <c r="Z1015" s="17">
        <v>6.8</v>
      </c>
      <c r="AA1015" s="17">
        <v>2.35</v>
      </c>
      <c r="AB1015" s="17">
        <v>9000.0</v>
      </c>
    </row>
    <row r="1016" ht="15.75" customHeight="1">
      <c r="A1016" s="17" t="s">
        <v>53</v>
      </c>
      <c r="B1016" s="17" t="s">
        <v>41</v>
      </c>
      <c r="C1016" s="17">
        <v>28.0</v>
      </c>
      <c r="D1016" s="17">
        <v>43.0</v>
      </c>
      <c r="E1016" s="17" t="s">
        <v>41</v>
      </c>
      <c r="F1016" s="17">
        <v>600.0</v>
      </c>
      <c r="G1016" s="17" t="s">
        <v>1227</v>
      </c>
      <c r="H1016" s="17">
        <v>3000.0</v>
      </c>
      <c r="I1016" s="17" t="s">
        <v>41</v>
      </c>
      <c r="J1016" s="17" t="s">
        <v>3178</v>
      </c>
      <c r="K1016" s="17" t="s">
        <v>5458</v>
      </c>
      <c r="L1016" s="17" t="s">
        <v>5459</v>
      </c>
      <c r="M1016" s="17">
        <v>33535.0</v>
      </c>
      <c r="N1016" s="17">
        <v>5381.0</v>
      </c>
      <c r="O1016" s="17" t="s">
        <v>5460</v>
      </c>
      <c r="P1016" s="17">
        <v>3.0</v>
      </c>
      <c r="Q1016" s="17" t="s">
        <v>5461</v>
      </c>
      <c r="R1016" s="18" t="s">
        <v>5462</v>
      </c>
      <c r="S1016" s="17">
        <v>149.0</v>
      </c>
      <c r="T1016" s="17" t="s">
        <v>50</v>
      </c>
      <c r="U1016" s="17" t="s">
        <v>51</v>
      </c>
      <c r="V1016" s="17" t="s">
        <v>2648</v>
      </c>
      <c r="W1016" s="17" t="s">
        <v>41</v>
      </c>
      <c r="X1016" s="17" t="s">
        <v>41</v>
      </c>
      <c r="Y1016" s="17">
        <v>845.0</v>
      </c>
      <c r="Z1016" s="17">
        <v>7.0</v>
      </c>
      <c r="AA1016" s="17">
        <v>1.78</v>
      </c>
      <c r="AB1016" s="17">
        <v>0.0</v>
      </c>
    </row>
    <row r="1017" ht="15.75" customHeight="1">
      <c r="A1017" s="17" t="s">
        <v>53</v>
      </c>
      <c r="B1017" s="17" t="s">
        <v>1752</v>
      </c>
      <c r="C1017" s="17">
        <v>186.0</v>
      </c>
      <c r="D1017" s="17">
        <v>127.0</v>
      </c>
      <c r="E1017" s="17">
        <v>12000.0</v>
      </c>
      <c r="F1017" s="17">
        <v>897.0</v>
      </c>
      <c r="G1017" s="17" t="s">
        <v>5463</v>
      </c>
      <c r="H1017" s="17">
        <v>984.0</v>
      </c>
      <c r="I1017" s="17">
        <v>1.0137232E7</v>
      </c>
      <c r="J1017" s="17" t="s">
        <v>5464</v>
      </c>
      <c r="K1017" s="17" t="s">
        <v>5465</v>
      </c>
      <c r="L1017" s="17" t="s">
        <v>5466</v>
      </c>
      <c r="M1017" s="17">
        <v>58015.0</v>
      </c>
      <c r="N1017" s="17">
        <v>5702.0</v>
      </c>
      <c r="O1017" s="17" t="s">
        <v>890</v>
      </c>
      <c r="P1017" s="17">
        <v>0.0</v>
      </c>
      <c r="Q1017" s="17" t="s">
        <v>5467</v>
      </c>
      <c r="R1017" s="18" t="s">
        <v>5468</v>
      </c>
      <c r="S1017" s="17">
        <v>374.0</v>
      </c>
      <c r="T1017" s="17" t="s">
        <v>50</v>
      </c>
      <c r="U1017" s="17" t="s">
        <v>1478</v>
      </c>
      <c r="V1017" s="17" t="s">
        <v>598</v>
      </c>
      <c r="W1017" s="17">
        <v>5.0E7</v>
      </c>
      <c r="X1017" s="17">
        <v>2005.0</v>
      </c>
      <c r="Y1017" s="17">
        <v>940.0</v>
      </c>
      <c r="Z1017" s="17">
        <v>6.0</v>
      </c>
      <c r="AA1017" s="17">
        <v>2.35</v>
      </c>
      <c r="AB1017" s="17">
        <v>0.0</v>
      </c>
    </row>
    <row r="1018" ht="15.75" customHeight="1">
      <c r="A1018" s="17" t="s">
        <v>53</v>
      </c>
      <c r="B1018" s="17" t="s">
        <v>4746</v>
      </c>
      <c r="C1018" s="17">
        <v>50.0</v>
      </c>
      <c r="D1018" s="17">
        <v>107.0</v>
      </c>
      <c r="E1018" s="17">
        <v>607.0</v>
      </c>
      <c r="F1018" s="17">
        <v>602.0</v>
      </c>
      <c r="G1018" s="17" t="s">
        <v>1666</v>
      </c>
      <c r="H1018" s="17">
        <v>2000.0</v>
      </c>
      <c r="I1018" s="17">
        <v>9795017.0</v>
      </c>
      <c r="J1018" s="17" t="s">
        <v>2138</v>
      </c>
      <c r="K1018" s="17" t="s">
        <v>3020</v>
      </c>
      <c r="L1018" s="17" t="s">
        <v>5469</v>
      </c>
      <c r="M1018" s="17">
        <v>9227.0</v>
      </c>
      <c r="N1018" s="17">
        <v>5461.0</v>
      </c>
      <c r="O1018" s="17" t="s">
        <v>2090</v>
      </c>
      <c r="P1018" s="17">
        <v>0.0</v>
      </c>
      <c r="Q1018" s="17" t="s">
        <v>5470</v>
      </c>
      <c r="R1018" s="18" t="s">
        <v>5471</v>
      </c>
      <c r="S1018" s="17">
        <v>70.0</v>
      </c>
      <c r="T1018" s="17" t="s">
        <v>50</v>
      </c>
      <c r="U1018" s="17" t="s">
        <v>51</v>
      </c>
      <c r="V1018" s="17" t="s">
        <v>598</v>
      </c>
      <c r="W1018" s="17">
        <v>5.0E7</v>
      </c>
      <c r="X1018" s="17">
        <v>1995.0</v>
      </c>
      <c r="Y1018" s="17">
        <v>979.0</v>
      </c>
      <c r="Z1018" s="17">
        <v>5.1</v>
      </c>
      <c r="AA1018" s="17">
        <v>1.85</v>
      </c>
      <c r="AB1018" s="17">
        <v>422.0</v>
      </c>
    </row>
    <row r="1019" ht="15.75" customHeight="1">
      <c r="A1019" s="17" t="s">
        <v>53</v>
      </c>
      <c r="B1019" s="17" t="s">
        <v>4544</v>
      </c>
      <c r="C1019" s="17">
        <v>180.0</v>
      </c>
      <c r="D1019" s="17">
        <v>95.0</v>
      </c>
      <c r="E1019" s="17">
        <v>83.0</v>
      </c>
      <c r="F1019" s="17">
        <v>1000.0</v>
      </c>
      <c r="G1019" s="17" t="s">
        <v>1220</v>
      </c>
      <c r="H1019" s="17">
        <v>18000.0</v>
      </c>
      <c r="I1019" s="17">
        <v>2.0488579E7</v>
      </c>
      <c r="J1019" s="17" t="s">
        <v>2826</v>
      </c>
      <c r="K1019" s="17" t="s">
        <v>654</v>
      </c>
      <c r="L1019" s="17" t="s">
        <v>5472</v>
      </c>
      <c r="M1019" s="17">
        <v>113483.0</v>
      </c>
      <c r="N1019" s="17">
        <v>29926.0</v>
      </c>
      <c r="O1019" s="17" t="s">
        <v>3398</v>
      </c>
      <c r="P1019" s="17">
        <v>1.0</v>
      </c>
      <c r="Q1019" s="17" t="s">
        <v>5473</v>
      </c>
      <c r="R1019" s="18" t="s">
        <v>5474</v>
      </c>
      <c r="S1019" s="17">
        <v>245.0</v>
      </c>
      <c r="T1019" s="17" t="s">
        <v>50</v>
      </c>
      <c r="U1019" s="17" t="s">
        <v>51</v>
      </c>
      <c r="V1019" s="17" t="s">
        <v>598</v>
      </c>
      <c r="W1019" s="17">
        <v>5.0E7</v>
      </c>
      <c r="X1019" s="17">
        <v>2009.0</v>
      </c>
      <c r="Y1019" s="17">
        <v>8000.0</v>
      </c>
      <c r="Z1019" s="17">
        <v>5.8</v>
      </c>
      <c r="AA1019" s="17">
        <v>1.85</v>
      </c>
      <c r="AB1019" s="17">
        <v>0.0</v>
      </c>
    </row>
    <row r="1020" ht="15.75" customHeight="1">
      <c r="A1020" s="17" t="s">
        <v>53</v>
      </c>
      <c r="B1020" s="17" t="s">
        <v>5475</v>
      </c>
      <c r="C1020" s="17">
        <v>231.0</v>
      </c>
      <c r="D1020" s="17">
        <v>124.0</v>
      </c>
      <c r="E1020" s="17">
        <v>98.0</v>
      </c>
      <c r="F1020" s="17">
        <v>592.0</v>
      </c>
      <c r="G1020" s="17" t="s">
        <v>5476</v>
      </c>
      <c r="H1020" s="17">
        <v>1000.0</v>
      </c>
      <c r="I1020" s="17">
        <v>1.9445217E7</v>
      </c>
      <c r="J1020" s="17" t="s">
        <v>700</v>
      </c>
      <c r="K1020" s="17" t="s">
        <v>5477</v>
      </c>
      <c r="L1020" s="17" t="s">
        <v>5478</v>
      </c>
      <c r="M1020" s="17">
        <v>67796.0</v>
      </c>
      <c r="N1020" s="17">
        <v>3580.0</v>
      </c>
      <c r="O1020" s="17" t="s">
        <v>5479</v>
      </c>
      <c r="P1020" s="17">
        <v>7.0</v>
      </c>
      <c r="Q1020" s="17" t="s">
        <v>5480</v>
      </c>
      <c r="R1020" s="18" t="s">
        <v>5481</v>
      </c>
      <c r="S1020" s="17">
        <v>258.0</v>
      </c>
      <c r="T1020" s="17" t="s">
        <v>50</v>
      </c>
      <c r="U1020" s="17" t="s">
        <v>51</v>
      </c>
      <c r="V1020" s="17" t="s">
        <v>52</v>
      </c>
      <c r="W1020" s="17">
        <v>6.0E7</v>
      </c>
      <c r="X1020" s="17">
        <v>2013.0</v>
      </c>
      <c r="Y1020" s="17">
        <v>852.0</v>
      </c>
      <c r="Z1020" s="17">
        <v>6.2</v>
      </c>
      <c r="AA1020" s="17">
        <v>2.35</v>
      </c>
      <c r="AB1020" s="17">
        <v>14000.0</v>
      </c>
    </row>
    <row r="1021" ht="15.75" customHeight="1">
      <c r="A1021" s="17" t="s">
        <v>53</v>
      </c>
      <c r="B1021" s="17" t="s">
        <v>5482</v>
      </c>
      <c r="C1021" s="17">
        <v>105.0</v>
      </c>
      <c r="D1021" s="17">
        <v>109.0</v>
      </c>
      <c r="E1021" s="17">
        <v>0.0</v>
      </c>
      <c r="F1021" s="17">
        <v>809.0</v>
      </c>
      <c r="G1021" s="17" t="s">
        <v>1530</v>
      </c>
      <c r="H1021" s="17">
        <v>49000.0</v>
      </c>
      <c r="I1021" s="17">
        <v>8355815.0</v>
      </c>
      <c r="J1021" s="17" t="s">
        <v>5329</v>
      </c>
      <c r="K1021" s="17" t="s">
        <v>824</v>
      </c>
      <c r="L1021" s="17" t="s">
        <v>5483</v>
      </c>
      <c r="M1021" s="17">
        <v>34730.0</v>
      </c>
      <c r="N1021" s="17">
        <v>52885.0</v>
      </c>
      <c r="O1021" s="17" t="s">
        <v>1489</v>
      </c>
      <c r="P1021" s="17">
        <v>2.0</v>
      </c>
      <c r="Q1021" s="17" t="s">
        <v>5484</v>
      </c>
      <c r="R1021" s="18" t="s">
        <v>5485</v>
      </c>
      <c r="S1021" s="17">
        <v>341.0</v>
      </c>
      <c r="T1021" s="17" t="s">
        <v>50</v>
      </c>
      <c r="U1021" s="17" t="s">
        <v>70</v>
      </c>
      <c r="V1021" s="17" t="s">
        <v>598</v>
      </c>
      <c r="W1021" s="17">
        <v>5.5E7</v>
      </c>
      <c r="X1021" s="17">
        <v>2002.0</v>
      </c>
      <c r="Y1021" s="17">
        <v>811.0</v>
      </c>
      <c r="Z1021" s="17">
        <v>6.4</v>
      </c>
      <c r="AA1021" s="17">
        <v>1.85</v>
      </c>
      <c r="AB1021" s="17">
        <v>0.0</v>
      </c>
    </row>
    <row r="1022" ht="15.75" customHeight="1">
      <c r="A1022" s="17" t="s">
        <v>53</v>
      </c>
      <c r="B1022" s="17" t="s">
        <v>2125</v>
      </c>
      <c r="C1022" s="17">
        <v>226.0</v>
      </c>
      <c r="D1022" s="17">
        <v>102.0</v>
      </c>
      <c r="E1022" s="17">
        <v>0.0</v>
      </c>
      <c r="F1022" s="17">
        <v>1000.0</v>
      </c>
      <c r="G1022" s="17" t="s">
        <v>1262</v>
      </c>
      <c r="H1022" s="17">
        <v>14000.0</v>
      </c>
      <c r="I1022" s="17">
        <v>2.8837115E7</v>
      </c>
      <c r="J1022" s="17" t="s">
        <v>1684</v>
      </c>
      <c r="K1022" s="17" t="s">
        <v>1985</v>
      </c>
      <c r="L1022" s="17" t="s">
        <v>5486</v>
      </c>
      <c r="M1022" s="17">
        <v>34964.0</v>
      </c>
      <c r="N1022" s="17">
        <v>24107.0</v>
      </c>
      <c r="O1022" s="17" t="s">
        <v>1390</v>
      </c>
      <c r="P1022" s="17">
        <v>4.0</v>
      </c>
      <c r="Q1022" s="17" t="s">
        <v>5487</v>
      </c>
      <c r="R1022" s="18" t="s">
        <v>5488</v>
      </c>
      <c r="S1022" s="17">
        <v>150.0</v>
      </c>
      <c r="T1022" s="17" t="s">
        <v>50</v>
      </c>
      <c r="U1022" s="17" t="s">
        <v>51</v>
      </c>
      <c r="V1022" s="17" t="s">
        <v>52</v>
      </c>
      <c r="W1022" s="17">
        <v>5.0E7</v>
      </c>
      <c r="X1022" s="17">
        <v>2016.0</v>
      </c>
      <c r="Y1022" s="17">
        <v>8000.0</v>
      </c>
      <c r="Z1022" s="17">
        <v>4.8</v>
      </c>
      <c r="AA1022" s="17">
        <v>2.35</v>
      </c>
      <c r="AB1022" s="17">
        <v>28000.0</v>
      </c>
    </row>
    <row r="1023" ht="15.75" customHeight="1">
      <c r="A1023" s="17" t="s">
        <v>53</v>
      </c>
      <c r="B1023" s="17" t="s">
        <v>5489</v>
      </c>
      <c r="C1023" s="17">
        <v>75.0</v>
      </c>
      <c r="D1023" s="17">
        <v>88.0</v>
      </c>
      <c r="E1023" s="17">
        <v>5.0</v>
      </c>
      <c r="F1023" s="17">
        <v>338.0</v>
      </c>
      <c r="G1023" s="17" t="s">
        <v>5490</v>
      </c>
      <c r="H1023" s="17">
        <v>11000.0</v>
      </c>
      <c r="I1023" s="17">
        <v>6471394.0</v>
      </c>
      <c r="J1023" s="17" t="s">
        <v>1022</v>
      </c>
      <c r="K1023" s="17" t="s">
        <v>479</v>
      </c>
      <c r="L1023" s="17" t="s">
        <v>5491</v>
      </c>
      <c r="M1023" s="17">
        <v>15880.0</v>
      </c>
      <c r="N1023" s="17">
        <v>11972.0</v>
      </c>
      <c r="O1023" s="17" t="s">
        <v>5492</v>
      </c>
      <c r="P1023" s="17">
        <v>5.0</v>
      </c>
      <c r="Q1023" s="17" t="s">
        <v>5493</v>
      </c>
      <c r="R1023" s="18" t="s">
        <v>5494</v>
      </c>
      <c r="S1023" s="17">
        <v>93.0</v>
      </c>
      <c r="T1023" s="17" t="s">
        <v>50</v>
      </c>
      <c r="U1023" s="17" t="s">
        <v>51</v>
      </c>
      <c r="V1023" s="17" t="s">
        <v>52</v>
      </c>
      <c r="W1023" s="17">
        <v>5.0E7</v>
      </c>
      <c r="X1023" s="17">
        <v>2004.0</v>
      </c>
      <c r="Y1023" s="17">
        <v>387.0</v>
      </c>
      <c r="Z1023" s="17">
        <v>4.9</v>
      </c>
      <c r="AA1023" s="17">
        <v>2.35</v>
      </c>
      <c r="AB1023" s="17">
        <v>288.0</v>
      </c>
    </row>
    <row r="1024" ht="15.75" customHeight="1">
      <c r="A1024" s="17" t="s">
        <v>53</v>
      </c>
      <c r="B1024" s="17" t="s">
        <v>3079</v>
      </c>
      <c r="C1024" s="17">
        <v>82.0</v>
      </c>
      <c r="D1024" s="17">
        <v>87.0</v>
      </c>
      <c r="E1024" s="17">
        <v>0.0</v>
      </c>
      <c r="F1024" s="17">
        <v>591.0</v>
      </c>
      <c r="G1024" s="17" t="s">
        <v>2090</v>
      </c>
      <c r="H1024" s="17">
        <v>2000.0</v>
      </c>
      <c r="I1024" s="17">
        <v>6291602.0</v>
      </c>
      <c r="J1024" s="17" t="s">
        <v>5495</v>
      </c>
      <c r="K1024" s="17" t="s">
        <v>247</v>
      </c>
      <c r="L1024" s="17" t="s">
        <v>5496</v>
      </c>
      <c r="M1024" s="17">
        <v>8070.0</v>
      </c>
      <c r="N1024" s="17">
        <v>3954.0</v>
      </c>
      <c r="O1024" s="17" t="s">
        <v>563</v>
      </c>
      <c r="P1024" s="17">
        <v>0.0</v>
      </c>
      <c r="Q1024" s="17" t="s">
        <v>5497</v>
      </c>
      <c r="R1024" s="18" t="s">
        <v>5498</v>
      </c>
      <c r="S1024" s="17">
        <v>91.0</v>
      </c>
      <c r="T1024" s="17" t="s">
        <v>50</v>
      </c>
      <c r="U1024" s="17" t="s">
        <v>51</v>
      </c>
      <c r="V1024" s="17" t="s">
        <v>598</v>
      </c>
      <c r="W1024" s="17">
        <v>5.0E7</v>
      </c>
      <c r="X1024" s="17">
        <v>2000.0</v>
      </c>
      <c r="Y1024" s="17">
        <v>602.0</v>
      </c>
      <c r="Z1024" s="17">
        <v>5.6</v>
      </c>
      <c r="AA1024" s="17">
        <v>1.85</v>
      </c>
      <c r="AB1024" s="17">
        <v>255.0</v>
      </c>
    </row>
    <row r="1025" ht="15.75" customHeight="1">
      <c r="A1025" s="17" t="s">
        <v>53</v>
      </c>
      <c r="B1025" s="17" t="s">
        <v>5499</v>
      </c>
      <c r="C1025" s="17">
        <v>296.0</v>
      </c>
      <c r="D1025" s="17">
        <v>104.0</v>
      </c>
      <c r="E1025" s="17">
        <v>71.0</v>
      </c>
      <c r="F1025" s="17">
        <v>982.0</v>
      </c>
      <c r="G1025" s="17" t="s">
        <v>4067</v>
      </c>
      <c r="H1025" s="17">
        <v>12000.0</v>
      </c>
      <c r="I1025" s="17">
        <v>1.0706786E7</v>
      </c>
      <c r="J1025" s="17" t="s">
        <v>1377</v>
      </c>
      <c r="K1025" s="17" t="s">
        <v>718</v>
      </c>
      <c r="L1025" s="17" t="s">
        <v>5500</v>
      </c>
      <c r="M1025" s="17">
        <v>81800.0</v>
      </c>
      <c r="N1025" s="17">
        <v>16481.0</v>
      </c>
      <c r="O1025" s="17" t="s">
        <v>2614</v>
      </c>
      <c r="P1025" s="17">
        <v>1.0</v>
      </c>
      <c r="Q1025" s="17" t="s">
        <v>5501</v>
      </c>
      <c r="R1025" s="18" t="s">
        <v>5502</v>
      </c>
      <c r="S1025" s="17">
        <v>211.0</v>
      </c>
      <c r="T1025" s="17" t="s">
        <v>50</v>
      </c>
      <c r="U1025" s="17" t="s">
        <v>51</v>
      </c>
      <c r="V1025" s="17" t="s">
        <v>598</v>
      </c>
      <c r="W1025" s="17">
        <v>5.0E7</v>
      </c>
      <c r="X1025" s="17">
        <v>2011.0</v>
      </c>
      <c r="Y1025" s="17">
        <v>2000.0</v>
      </c>
      <c r="Z1025" s="17">
        <v>5.5</v>
      </c>
      <c r="AA1025" s="17">
        <v>1.85</v>
      </c>
      <c r="AB1025" s="17">
        <v>15000.0</v>
      </c>
    </row>
    <row r="1026" ht="15.75" customHeight="1">
      <c r="A1026" s="17" t="s">
        <v>53</v>
      </c>
      <c r="B1026" s="17" t="s">
        <v>3457</v>
      </c>
      <c r="C1026" s="17">
        <v>103.0</v>
      </c>
      <c r="D1026" s="17">
        <v>96.0</v>
      </c>
      <c r="E1026" s="17">
        <v>43.0</v>
      </c>
      <c r="F1026" s="17">
        <v>77.0</v>
      </c>
      <c r="G1026" s="17" t="s">
        <v>5503</v>
      </c>
      <c r="H1026" s="17">
        <v>841.0</v>
      </c>
      <c r="I1026" s="17">
        <v>8742261.0</v>
      </c>
      <c r="J1026" s="17" t="s">
        <v>1133</v>
      </c>
      <c r="K1026" s="17" t="s">
        <v>3382</v>
      </c>
      <c r="L1026" s="17" t="s">
        <v>5504</v>
      </c>
      <c r="M1026" s="17">
        <v>19824.0</v>
      </c>
      <c r="N1026" s="17">
        <v>1385.0</v>
      </c>
      <c r="O1026" s="17" t="s">
        <v>5505</v>
      </c>
      <c r="P1026" s="17">
        <v>2.0</v>
      </c>
      <c r="Q1026" s="17" t="s">
        <v>5506</v>
      </c>
      <c r="R1026" s="18" t="s">
        <v>5507</v>
      </c>
      <c r="S1026" s="17">
        <v>179.0</v>
      </c>
      <c r="T1026" s="17" t="s">
        <v>50</v>
      </c>
      <c r="U1026" s="17" t="s">
        <v>281</v>
      </c>
      <c r="V1026" s="17" t="s">
        <v>52</v>
      </c>
      <c r="W1026" s="17">
        <v>1.8E7</v>
      </c>
      <c r="X1026" s="17">
        <v>2009.0</v>
      </c>
      <c r="Y1026" s="17">
        <v>342.0</v>
      </c>
      <c r="Z1026" s="17">
        <v>3.7</v>
      </c>
      <c r="AA1026" s="17">
        <v>2.35</v>
      </c>
      <c r="AB1026" s="17">
        <v>0.0</v>
      </c>
    </row>
    <row r="1027" ht="15.75" customHeight="1">
      <c r="A1027" s="17" t="s">
        <v>53</v>
      </c>
      <c r="B1027" s="17" t="s">
        <v>5508</v>
      </c>
      <c r="C1027" s="17">
        <v>98.0</v>
      </c>
      <c r="D1027" s="17">
        <v>85.0</v>
      </c>
      <c r="E1027" s="17">
        <v>70.0</v>
      </c>
      <c r="F1027" s="17">
        <v>848.0</v>
      </c>
      <c r="G1027" s="17" t="s">
        <v>515</v>
      </c>
      <c r="H1027" s="17">
        <v>26000.0</v>
      </c>
      <c r="I1027" s="17">
        <v>4.3905746E7</v>
      </c>
      <c r="J1027" s="17" t="s">
        <v>2826</v>
      </c>
      <c r="K1027" s="17" t="s">
        <v>348</v>
      </c>
      <c r="L1027" s="17" t="s">
        <v>5509</v>
      </c>
      <c r="M1027" s="17">
        <v>77684.0</v>
      </c>
      <c r="N1027" s="17">
        <v>32831.0</v>
      </c>
      <c r="O1027" s="17" t="s">
        <v>483</v>
      </c>
      <c r="P1027" s="17">
        <v>1.0</v>
      </c>
      <c r="Q1027" s="17" t="s">
        <v>5510</v>
      </c>
      <c r="R1027" s="18" t="s">
        <v>5511</v>
      </c>
      <c r="S1027" s="17">
        <v>294.0</v>
      </c>
      <c r="T1027" s="17" t="s">
        <v>50</v>
      </c>
      <c r="U1027" s="17" t="s">
        <v>51</v>
      </c>
      <c r="V1027" s="17" t="s">
        <v>52</v>
      </c>
      <c r="W1027" s="17">
        <v>4.9E7</v>
      </c>
      <c r="X1027" s="17">
        <v>2001.0</v>
      </c>
      <c r="Y1027" s="17">
        <v>5000.0</v>
      </c>
      <c r="Z1027" s="17">
        <v>5.9</v>
      </c>
      <c r="AA1027" s="17">
        <v>2.35</v>
      </c>
      <c r="AB1027" s="17">
        <v>0.0</v>
      </c>
    </row>
    <row r="1028" ht="15.75" customHeight="1">
      <c r="A1028" s="17" t="s">
        <v>53</v>
      </c>
      <c r="B1028" s="17" t="s">
        <v>41</v>
      </c>
      <c r="C1028" s="17">
        <v>30.0</v>
      </c>
      <c r="D1028" s="17">
        <v>64.0</v>
      </c>
      <c r="E1028" s="17" t="s">
        <v>41</v>
      </c>
      <c r="F1028" s="17">
        <v>184.0</v>
      </c>
      <c r="G1028" s="17" t="s">
        <v>3602</v>
      </c>
      <c r="H1028" s="17">
        <v>1000.0</v>
      </c>
      <c r="I1028" s="17" t="s">
        <v>41</v>
      </c>
      <c r="J1028" s="17" t="s">
        <v>5512</v>
      </c>
      <c r="K1028" s="17" t="s">
        <v>1719</v>
      </c>
      <c r="L1028" s="17" t="s">
        <v>5513</v>
      </c>
      <c r="M1028" s="17">
        <v>50391.0</v>
      </c>
      <c r="N1028" s="17">
        <v>1863.0</v>
      </c>
      <c r="O1028" s="17" t="s">
        <v>5352</v>
      </c>
      <c r="P1028" s="17">
        <v>8.0</v>
      </c>
      <c r="Q1028" s="17" t="s">
        <v>5514</v>
      </c>
      <c r="R1028" s="18" t="s">
        <v>5515</v>
      </c>
      <c r="S1028" s="17">
        <v>148.0</v>
      </c>
      <c r="T1028" s="17" t="s">
        <v>50</v>
      </c>
      <c r="U1028" s="17" t="s">
        <v>51</v>
      </c>
      <c r="V1028" s="17" t="s">
        <v>2648</v>
      </c>
      <c r="W1028" s="17" t="s">
        <v>41</v>
      </c>
      <c r="X1028" s="17" t="s">
        <v>41</v>
      </c>
      <c r="Y1028" s="17">
        <v>531.0</v>
      </c>
      <c r="Z1028" s="17">
        <v>8.5</v>
      </c>
      <c r="AA1028" s="17">
        <v>16.0</v>
      </c>
      <c r="AB1028" s="17">
        <v>31000.0</v>
      </c>
    </row>
    <row r="1029" ht="15.75" customHeight="1">
      <c r="A1029" s="17" t="s">
        <v>53</v>
      </c>
      <c r="B1029" s="17" t="s">
        <v>2079</v>
      </c>
      <c r="C1029" s="17">
        <v>48.0</v>
      </c>
      <c r="D1029" s="17">
        <v>104.0</v>
      </c>
      <c r="E1029" s="17">
        <v>212.0</v>
      </c>
      <c r="F1029" s="17">
        <v>380.0</v>
      </c>
      <c r="G1029" s="17" t="s">
        <v>5516</v>
      </c>
      <c r="H1029" s="17">
        <v>879.0</v>
      </c>
      <c r="I1029" s="17">
        <v>2.1413502E7</v>
      </c>
      <c r="J1029" s="17" t="s">
        <v>5517</v>
      </c>
      <c r="K1029" s="17" t="s">
        <v>4803</v>
      </c>
      <c r="L1029" s="17" t="s">
        <v>5518</v>
      </c>
      <c r="M1029" s="17">
        <v>14429.0</v>
      </c>
      <c r="N1029" s="17">
        <v>2795.0</v>
      </c>
      <c r="O1029" s="17" t="s">
        <v>5519</v>
      </c>
      <c r="P1029" s="17">
        <v>5.0</v>
      </c>
      <c r="Q1029" s="17" t="s">
        <v>5520</v>
      </c>
      <c r="R1029" s="18" t="s">
        <v>5521</v>
      </c>
      <c r="S1029" s="17">
        <v>113.0</v>
      </c>
      <c r="T1029" s="17" t="s">
        <v>50</v>
      </c>
      <c r="U1029" s="17" t="s">
        <v>51</v>
      </c>
      <c r="V1029" s="17" t="s">
        <v>598</v>
      </c>
      <c r="W1029" s="17">
        <v>4.0E7</v>
      </c>
      <c r="X1029" s="17">
        <v>1990.0</v>
      </c>
      <c r="Y1029" s="17">
        <v>560.0</v>
      </c>
      <c r="Z1029" s="17">
        <v>6.3</v>
      </c>
      <c r="AA1029" s="17">
        <v>2.35</v>
      </c>
      <c r="AB1029" s="17">
        <v>2000.0</v>
      </c>
    </row>
    <row r="1030" ht="15.75" customHeight="1">
      <c r="A1030" s="17" t="s">
        <v>53</v>
      </c>
      <c r="B1030" s="17" t="s">
        <v>5522</v>
      </c>
      <c r="C1030" s="17">
        <v>195.0</v>
      </c>
      <c r="D1030" s="17">
        <v>135.0</v>
      </c>
      <c r="E1030" s="17">
        <v>628.0</v>
      </c>
      <c r="F1030" s="17">
        <v>830.0</v>
      </c>
      <c r="G1030" s="17" t="s">
        <v>2845</v>
      </c>
      <c r="H1030" s="17">
        <v>22000.0</v>
      </c>
      <c r="I1030" s="17">
        <v>7994115.0</v>
      </c>
      <c r="J1030" s="17" t="s">
        <v>5523</v>
      </c>
      <c r="K1030" s="17" t="s">
        <v>710</v>
      </c>
      <c r="L1030" s="17" t="s">
        <v>5524</v>
      </c>
      <c r="M1030" s="17">
        <v>90932.0</v>
      </c>
      <c r="N1030" s="17">
        <v>24316.0</v>
      </c>
      <c r="O1030" s="17" t="s">
        <v>5525</v>
      </c>
      <c r="P1030" s="17">
        <v>2.0</v>
      </c>
      <c r="Q1030" s="17" t="s">
        <v>5526</v>
      </c>
      <c r="R1030" s="18" t="s">
        <v>5527</v>
      </c>
      <c r="S1030" s="17">
        <v>209.0</v>
      </c>
      <c r="T1030" s="17" t="s">
        <v>50</v>
      </c>
      <c r="U1030" s="17" t="s">
        <v>70</v>
      </c>
      <c r="V1030" s="17" t="s">
        <v>598</v>
      </c>
      <c r="W1030" s="17" t="s">
        <v>41</v>
      </c>
      <c r="X1030" s="17">
        <v>2009.0</v>
      </c>
      <c r="Y1030" s="17">
        <v>882.0</v>
      </c>
      <c r="Z1030" s="17">
        <v>7.4</v>
      </c>
      <c r="AA1030" s="17">
        <v>2.35</v>
      </c>
      <c r="AB1030" s="17">
        <v>21000.0</v>
      </c>
    </row>
    <row r="1031" ht="15.75" customHeight="1">
      <c r="A1031" s="17" t="s">
        <v>53</v>
      </c>
      <c r="B1031" s="17" t="s">
        <v>1539</v>
      </c>
      <c r="C1031" s="17">
        <v>223.0</v>
      </c>
      <c r="D1031" s="17">
        <v>190.0</v>
      </c>
      <c r="E1031" s="17">
        <v>0.0</v>
      </c>
      <c r="F1031" s="17">
        <v>215.0</v>
      </c>
      <c r="G1031" s="17" t="s">
        <v>5528</v>
      </c>
      <c r="H1031" s="17">
        <v>599.0</v>
      </c>
      <c r="I1031" s="17">
        <v>1.24107476E8</v>
      </c>
      <c r="J1031" s="17" t="s">
        <v>2138</v>
      </c>
      <c r="K1031" s="17" t="s">
        <v>768</v>
      </c>
      <c r="L1031" s="17" t="s">
        <v>5529</v>
      </c>
      <c r="M1031" s="17">
        <v>170684.0</v>
      </c>
      <c r="N1031" s="17">
        <v>1418.0</v>
      </c>
      <c r="O1031" s="17" t="s">
        <v>5530</v>
      </c>
      <c r="P1031" s="17">
        <v>0.0</v>
      </c>
      <c r="Q1031" s="17" t="s">
        <v>5531</v>
      </c>
      <c r="R1031" s="18" t="s">
        <v>5532</v>
      </c>
      <c r="S1031" s="17">
        <v>867.0</v>
      </c>
      <c r="T1031" s="17" t="s">
        <v>50</v>
      </c>
      <c r="U1031" s="17" t="s">
        <v>51</v>
      </c>
      <c r="V1031" s="17" t="s">
        <v>598</v>
      </c>
      <c r="W1031" s="17">
        <v>4.8E7</v>
      </c>
      <c r="X1031" s="17">
        <v>2000.0</v>
      </c>
      <c r="Y1031" s="17">
        <v>399.0</v>
      </c>
      <c r="Z1031" s="17">
        <v>7.6</v>
      </c>
      <c r="AA1031" s="17">
        <v>1.85</v>
      </c>
      <c r="AB1031" s="17">
        <v>0.0</v>
      </c>
    </row>
    <row r="1032" ht="15.75" customHeight="1">
      <c r="A1032" s="17" t="s">
        <v>53</v>
      </c>
      <c r="B1032" s="17" t="s">
        <v>402</v>
      </c>
      <c r="C1032" s="17">
        <v>149.0</v>
      </c>
      <c r="D1032" s="17">
        <v>127.0</v>
      </c>
      <c r="E1032" s="17">
        <v>14000.0</v>
      </c>
      <c r="F1032" s="17">
        <v>440.0</v>
      </c>
      <c r="G1032" s="17" t="s">
        <v>968</v>
      </c>
      <c r="H1032" s="17">
        <v>11000.0</v>
      </c>
      <c r="I1032" s="17">
        <v>1.97171806E8</v>
      </c>
      <c r="J1032" s="17" t="s">
        <v>56</v>
      </c>
      <c r="K1032" s="17" t="s">
        <v>404</v>
      </c>
      <c r="L1032" s="17" t="s">
        <v>5533</v>
      </c>
      <c r="M1032" s="17">
        <v>515306.0</v>
      </c>
      <c r="N1032" s="17">
        <v>12884.0</v>
      </c>
      <c r="O1032" s="17" t="s">
        <v>5534</v>
      </c>
      <c r="P1032" s="17">
        <v>5.0</v>
      </c>
      <c r="Q1032" s="17" t="s">
        <v>5535</v>
      </c>
      <c r="R1032" s="18" t="s">
        <v>5536</v>
      </c>
      <c r="S1032" s="17">
        <v>477.0</v>
      </c>
      <c r="T1032" s="17" t="s">
        <v>50</v>
      </c>
      <c r="U1032" s="17" t="s">
        <v>51</v>
      </c>
      <c r="V1032" s="17" t="s">
        <v>52</v>
      </c>
      <c r="W1032" s="17">
        <v>4.8E7</v>
      </c>
      <c r="X1032" s="17">
        <v>1989.0</v>
      </c>
      <c r="Y1032" s="17">
        <v>844.0</v>
      </c>
      <c r="Z1032" s="17">
        <v>8.3</v>
      </c>
      <c r="AA1032" s="17">
        <v>2.35</v>
      </c>
      <c r="AB1032" s="17">
        <v>0.0</v>
      </c>
    </row>
    <row r="1033" ht="15.75" customHeight="1">
      <c r="A1033" s="17" t="s">
        <v>53</v>
      </c>
      <c r="B1033" s="17" t="s">
        <v>953</v>
      </c>
      <c r="C1033" s="17">
        <v>324.0</v>
      </c>
      <c r="D1033" s="17">
        <v>129.0</v>
      </c>
      <c r="E1033" s="17">
        <v>456.0</v>
      </c>
      <c r="F1033" s="17">
        <v>0.0</v>
      </c>
      <c r="G1033" s="17" t="s">
        <v>5537</v>
      </c>
      <c r="H1033" s="17">
        <v>2000.0</v>
      </c>
      <c r="I1033" s="17">
        <v>1.2802907E7</v>
      </c>
      <c r="J1033" s="17" t="s">
        <v>227</v>
      </c>
      <c r="K1033" s="17" t="s">
        <v>416</v>
      </c>
      <c r="L1033" s="17" t="s">
        <v>5538</v>
      </c>
      <c r="M1033" s="17">
        <v>70886.0</v>
      </c>
      <c r="N1033" s="17">
        <v>2035.0</v>
      </c>
      <c r="O1033" s="17" t="s">
        <v>5539</v>
      </c>
      <c r="P1033" s="17">
        <v>1.0</v>
      </c>
      <c r="Q1033" s="17" t="s">
        <v>5540</v>
      </c>
      <c r="R1033" s="18" t="s">
        <v>5541</v>
      </c>
      <c r="S1033" s="17">
        <v>226.0</v>
      </c>
      <c r="T1033" s="17" t="s">
        <v>50</v>
      </c>
      <c r="U1033" s="17" t="s">
        <v>70</v>
      </c>
      <c r="V1033" s="17" t="s">
        <v>598</v>
      </c>
      <c r="W1033" s="17" t="s">
        <v>41</v>
      </c>
      <c r="X1033" s="17">
        <v>2012.0</v>
      </c>
      <c r="Y1033" s="17">
        <v>35.0</v>
      </c>
      <c r="Z1033" s="17">
        <v>6.6</v>
      </c>
      <c r="AA1033" s="17">
        <v>2.35</v>
      </c>
      <c r="AB1033" s="17">
        <v>36000.0</v>
      </c>
    </row>
    <row r="1034" ht="15.75" customHeight="1">
      <c r="A1034" s="17" t="s">
        <v>53</v>
      </c>
      <c r="B1034" s="17" t="s">
        <v>1402</v>
      </c>
      <c r="C1034" s="17">
        <v>371.0</v>
      </c>
      <c r="D1034" s="17">
        <v>120.0</v>
      </c>
      <c r="E1034" s="17">
        <v>662.0</v>
      </c>
      <c r="F1034" s="17">
        <v>502.0</v>
      </c>
      <c r="G1034" s="17" t="s">
        <v>576</v>
      </c>
      <c r="H1034" s="17">
        <v>20000.0</v>
      </c>
      <c r="I1034" s="17">
        <v>3.1569268E7</v>
      </c>
      <c r="J1034" s="17" t="s">
        <v>5542</v>
      </c>
      <c r="K1034" s="17" t="s">
        <v>276</v>
      </c>
      <c r="L1034" s="17" t="s">
        <v>5543</v>
      </c>
      <c r="M1034" s="17">
        <v>172965.0</v>
      </c>
      <c r="N1034" s="17">
        <v>23051.0</v>
      </c>
      <c r="O1034" s="17" t="s">
        <v>2744</v>
      </c>
      <c r="P1034" s="17">
        <v>0.0</v>
      </c>
      <c r="Q1034" s="17" t="s">
        <v>5544</v>
      </c>
      <c r="R1034" s="18" t="s">
        <v>5545</v>
      </c>
      <c r="S1034" s="17">
        <v>627.0</v>
      </c>
      <c r="T1034" s="17" t="s">
        <v>50</v>
      </c>
      <c r="U1034" s="17" t="s">
        <v>51</v>
      </c>
      <c r="V1034" s="17" t="s">
        <v>598</v>
      </c>
      <c r="W1034" s="17">
        <v>4.9E7</v>
      </c>
      <c r="X1034" s="17">
        <v>2015.0</v>
      </c>
      <c r="Y1034" s="17">
        <v>2000.0</v>
      </c>
      <c r="Z1034" s="17">
        <v>6.9</v>
      </c>
      <c r="AA1034" s="17">
        <v>2.35</v>
      </c>
      <c r="AB1034" s="17">
        <v>67000.0</v>
      </c>
    </row>
    <row r="1035" ht="15.75" customHeight="1">
      <c r="A1035" s="17" t="s">
        <v>53</v>
      </c>
      <c r="B1035" s="17" t="s">
        <v>1211</v>
      </c>
      <c r="C1035" s="17">
        <v>75.0</v>
      </c>
      <c r="D1035" s="17">
        <v>118.0</v>
      </c>
      <c r="E1035" s="17">
        <v>176.0</v>
      </c>
      <c r="F1035" s="17">
        <v>308.0</v>
      </c>
      <c r="G1035" s="17" t="s">
        <v>578</v>
      </c>
      <c r="H1035" s="17">
        <v>18000.0</v>
      </c>
      <c r="I1035" s="17">
        <v>6.648809E7</v>
      </c>
      <c r="J1035" s="17" t="s">
        <v>2155</v>
      </c>
      <c r="K1035" s="17" t="s">
        <v>1740</v>
      </c>
      <c r="L1035" s="17" t="s">
        <v>5546</v>
      </c>
      <c r="M1035" s="17">
        <v>120202.0</v>
      </c>
      <c r="N1035" s="17">
        <v>29748.0</v>
      </c>
      <c r="O1035" s="17" t="s">
        <v>5547</v>
      </c>
      <c r="P1035" s="17">
        <v>2.0</v>
      </c>
      <c r="Q1035" s="17" t="s">
        <v>5548</v>
      </c>
      <c r="R1035" s="18" t="s">
        <v>5549</v>
      </c>
      <c r="S1035" s="17">
        <v>397.0</v>
      </c>
      <c r="T1035" s="17" t="s">
        <v>50</v>
      </c>
      <c r="U1035" s="17" t="s">
        <v>51</v>
      </c>
      <c r="V1035" s="17" t="s">
        <v>598</v>
      </c>
      <c r="W1035" s="17">
        <v>4.8E7</v>
      </c>
      <c r="X1035" s="17">
        <v>1999.0</v>
      </c>
      <c r="Y1035" s="17">
        <v>11000.0</v>
      </c>
      <c r="Z1035" s="17">
        <v>6.7</v>
      </c>
      <c r="AA1035" s="17">
        <v>2.35</v>
      </c>
      <c r="AB1035" s="17">
        <v>0.0</v>
      </c>
    </row>
    <row r="1036" ht="15.75" customHeight="1">
      <c r="A1036" s="17" t="s">
        <v>53</v>
      </c>
      <c r="B1036" s="17" t="s">
        <v>698</v>
      </c>
      <c r="C1036" s="17">
        <v>233.0</v>
      </c>
      <c r="D1036" s="17">
        <v>112.0</v>
      </c>
      <c r="E1036" s="17">
        <v>21000.0</v>
      </c>
      <c r="F1036" s="17">
        <v>237.0</v>
      </c>
      <c r="G1036" s="17" t="s">
        <v>5550</v>
      </c>
      <c r="H1036" s="17">
        <v>17000.0</v>
      </c>
      <c r="I1036" s="17">
        <v>9.5308367E7</v>
      </c>
      <c r="J1036" s="17" t="s">
        <v>2138</v>
      </c>
      <c r="K1036" s="17" t="s">
        <v>570</v>
      </c>
      <c r="L1036" s="17" t="s">
        <v>5551</v>
      </c>
      <c r="M1036" s="17">
        <v>206104.0</v>
      </c>
      <c r="N1036" s="17">
        <v>18141.0</v>
      </c>
      <c r="O1036" s="17" t="s">
        <v>5552</v>
      </c>
      <c r="P1036" s="17">
        <v>0.0</v>
      </c>
      <c r="Q1036" s="17" t="s">
        <v>5553</v>
      </c>
      <c r="R1036" s="18" t="s">
        <v>5554</v>
      </c>
      <c r="S1036" s="17">
        <v>850.0</v>
      </c>
      <c r="T1036" s="17" t="s">
        <v>50</v>
      </c>
      <c r="U1036" s="17" t="s">
        <v>51</v>
      </c>
      <c r="V1036" s="17" t="s">
        <v>598</v>
      </c>
      <c r="W1036" s="17">
        <v>4.8E7</v>
      </c>
      <c r="X1036" s="17">
        <v>2002.0</v>
      </c>
      <c r="Y1036" s="17">
        <v>324.0</v>
      </c>
      <c r="Z1036" s="17">
        <v>6.8</v>
      </c>
      <c r="AA1036" s="17">
        <v>2.35</v>
      </c>
      <c r="AB1036" s="17">
        <v>0.0</v>
      </c>
    </row>
    <row r="1037" ht="15.75" customHeight="1">
      <c r="A1037" s="17" t="s">
        <v>53</v>
      </c>
      <c r="B1037" s="17" t="s">
        <v>5555</v>
      </c>
      <c r="C1037" s="17">
        <v>32.0</v>
      </c>
      <c r="D1037" s="17">
        <v>89.0</v>
      </c>
      <c r="E1037" s="17">
        <v>42.0</v>
      </c>
      <c r="F1037" s="17">
        <v>235.0</v>
      </c>
      <c r="G1037" s="17" t="s">
        <v>5556</v>
      </c>
      <c r="H1037" s="17">
        <v>598.0</v>
      </c>
      <c r="I1037" s="17" t="s">
        <v>41</v>
      </c>
      <c r="J1037" s="17" t="s">
        <v>5557</v>
      </c>
      <c r="K1037" s="17" t="s">
        <v>5558</v>
      </c>
      <c r="L1037" s="17" t="s">
        <v>5559</v>
      </c>
      <c r="M1037" s="17">
        <v>1263.0</v>
      </c>
      <c r="N1037" s="17">
        <v>2353.0</v>
      </c>
      <c r="O1037" s="17" t="s">
        <v>5560</v>
      </c>
      <c r="P1037" s="17">
        <v>0.0</v>
      </c>
      <c r="Q1037" s="17" t="s">
        <v>5561</v>
      </c>
      <c r="R1037" s="18" t="s">
        <v>5562</v>
      </c>
      <c r="S1037" s="17">
        <v>32.0</v>
      </c>
      <c r="T1037" s="17" t="s">
        <v>50</v>
      </c>
      <c r="U1037" s="17" t="s">
        <v>51</v>
      </c>
      <c r="V1037" s="17" t="s">
        <v>41</v>
      </c>
      <c r="W1037" s="17">
        <v>1500000.0</v>
      </c>
      <c r="X1037" s="17">
        <v>2006.0</v>
      </c>
      <c r="Y1037" s="17">
        <v>555.0</v>
      </c>
      <c r="Z1037" s="17">
        <v>4.6</v>
      </c>
      <c r="AA1037" s="17">
        <v>1.78</v>
      </c>
      <c r="AB1037" s="17">
        <v>352.0</v>
      </c>
    </row>
    <row r="1038" ht="15.75" customHeight="1">
      <c r="A1038" s="17" t="s">
        <v>53</v>
      </c>
      <c r="B1038" s="17" t="s">
        <v>4179</v>
      </c>
      <c r="C1038" s="17">
        <v>150.0</v>
      </c>
      <c r="D1038" s="17">
        <v>114.0</v>
      </c>
      <c r="E1038" s="17">
        <v>737.0</v>
      </c>
      <c r="F1038" s="17">
        <v>393.0</v>
      </c>
      <c r="G1038" s="17" t="s">
        <v>1904</v>
      </c>
      <c r="H1038" s="17">
        <v>2000.0</v>
      </c>
      <c r="I1038" s="17">
        <v>6.0652036E7</v>
      </c>
      <c r="J1038" s="17" t="s">
        <v>5563</v>
      </c>
      <c r="K1038" s="17" t="s">
        <v>247</v>
      </c>
      <c r="L1038" s="17" t="s">
        <v>5564</v>
      </c>
      <c r="M1038" s="17">
        <v>137854.0</v>
      </c>
      <c r="N1038" s="17">
        <v>3743.0</v>
      </c>
      <c r="O1038" s="17" t="s">
        <v>5565</v>
      </c>
      <c r="P1038" s="17">
        <v>1.0</v>
      </c>
      <c r="Q1038" s="17" t="s">
        <v>5566</v>
      </c>
      <c r="R1038" s="18" t="s">
        <v>5567</v>
      </c>
      <c r="S1038" s="17">
        <v>560.0</v>
      </c>
      <c r="T1038" s="17" t="s">
        <v>50</v>
      </c>
      <c r="U1038" s="17" t="s">
        <v>51</v>
      </c>
      <c r="V1038" s="17" t="s">
        <v>598</v>
      </c>
      <c r="W1038" s="17">
        <v>4.8E7</v>
      </c>
      <c r="X1038" s="17">
        <v>1999.0</v>
      </c>
      <c r="Y1038" s="17">
        <v>490.0</v>
      </c>
      <c r="Z1038" s="17">
        <v>7.1</v>
      </c>
      <c r="AA1038" s="17">
        <v>2.35</v>
      </c>
      <c r="AB1038" s="17">
        <v>3000.0</v>
      </c>
    </row>
    <row r="1039" ht="15.75" customHeight="1">
      <c r="A1039" s="17" t="s">
        <v>53</v>
      </c>
      <c r="B1039" s="17" t="s">
        <v>2367</v>
      </c>
      <c r="C1039" s="17">
        <v>172.0</v>
      </c>
      <c r="D1039" s="17">
        <v>137.0</v>
      </c>
      <c r="E1039" s="17">
        <v>79.0</v>
      </c>
      <c r="F1039" s="17">
        <v>194.0</v>
      </c>
      <c r="G1039" s="17" t="s">
        <v>5568</v>
      </c>
      <c r="H1039" s="17">
        <v>27000.0</v>
      </c>
      <c r="I1039" s="17">
        <v>1206135.0</v>
      </c>
      <c r="J1039" s="17" t="s">
        <v>2138</v>
      </c>
      <c r="K1039" s="17" t="s">
        <v>74</v>
      </c>
      <c r="L1039" s="17" t="s">
        <v>5569</v>
      </c>
      <c r="M1039" s="17">
        <v>40568.0</v>
      </c>
      <c r="N1039" s="17">
        <v>27666.0</v>
      </c>
      <c r="O1039" s="17" t="s">
        <v>5570</v>
      </c>
      <c r="P1039" s="17">
        <v>3.0</v>
      </c>
      <c r="Q1039" s="17" t="s">
        <v>5571</v>
      </c>
      <c r="R1039" s="18" t="s">
        <v>5572</v>
      </c>
      <c r="S1039" s="17">
        <v>185.0</v>
      </c>
      <c r="T1039" s="17" t="s">
        <v>50</v>
      </c>
      <c r="U1039" s="17" t="s">
        <v>5573</v>
      </c>
      <c r="V1039" s="17" t="s">
        <v>598</v>
      </c>
      <c r="W1039" s="17">
        <v>5.0E7</v>
      </c>
      <c r="X1039" s="17">
        <v>2015.0</v>
      </c>
      <c r="Y1039" s="17">
        <v>254.0</v>
      </c>
      <c r="Z1039" s="17">
        <v>6.4</v>
      </c>
      <c r="AA1039" s="17">
        <v>2.35</v>
      </c>
      <c r="AB1039" s="17">
        <v>18000.0</v>
      </c>
    </row>
    <row r="1040" ht="15.75" customHeight="1">
      <c r="A1040" s="17" t="s">
        <v>53</v>
      </c>
      <c r="B1040" s="17" t="s">
        <v>3142</v>
      </c>
      <c r="C1040" s="17">
        <v>103.0</v>
      </c>
      <c r="D1040" s="17">
        <v>112.0</v>
      </c>
      <c r="E1040" s="17">
        <v>109.0</v>
      </c>
      <c r="F1040" s="17">
        <v>261.0</v>
      </c>
      <c r="G1040" s="17" t="s">
        <v>5574</v>
      </c>
      <c r="H1040" s="17">
        <v>779.0</v>
      </c>
      <c r="I1040" s="17">
        <v>5.6607223E7</v>
      </c>
      <c r="J1040" s="17" t="s">
        <v>4232</v>
      </c>
      <c r="K1040" s="17" t="s">
        <v>5575</v>
      </c>
      <c r="L1040" s="17" t="s">
        <v>5576</v>
      </c>
      <c r="M1040" s="17">
        <v>93367.0</v>
      </c>
      <c r="N1040" s="17">
        <v>1823.0</v>
      </c>
      <c r="O1040" s="17" t="s">
        <v>5577</v>
      </c>
      <c r="P1040" s="17">
        <v>8.0</v>
      </c>
      <c r="Q1040" s="17" t="s">
        <v>5578</v>
      </c>
      <c r="R1040" s="18" t="s">
        <v>5579</v>
      </c>
      <c r="S1040" s="17">
        <v>497.0</v>
      </c>
      <c r="T1040" s="17" t="s">
        <v>50</v>
      </c>
      <c r="U1040" s="17" t="s">
        <v>281</v>
      </c>
      <c r="V1040" s="17" t="s">
        <v>52</v>
      </c>
      <c r="W1040" s="17">
        <v>4.8E7</v>
      </c>
      <c r="X1040" s="17">
        <v>2001.0</v>
      </c>
      <c r="Y1040" s="17">
        <v>629.0</v>
      </c>
      <c r="Z1040" s="17">
        <v>6.4</v>
      </c>
      <c r="AA1040" s="17">
        <v>2.35</v>
      </c>
      <c r="AB1040" s="17">
        <v>0.0</v>
      </c>
    </row>
    <row r="1041" ht="15.75" customHeight="1">
      <c r="A1041" s="17" t="s">
        <v>53</v>
      </c>
      <c r="B1041" s="17" t="s">
        <v>4405</v>
      </c>
      <c r="C1041" s="17">
        <v>140.0</v>
      </c>
      <c r="D1041" s="17">
        <v>120.0</v>
      </c>
      <c r="E1041" s="17">
        <v>34.0</v>
      </c>
      <c r="F1041" s="17">
        <v>1000.0</v>
      </c>
      <c r="G1041" s="17" t="s">
        <v>314</v>
      </c>
      <c r="H1041" s="17">
        <v>18000.0</v>
      </c>
      <c r="I1041" s="17">
        <v>5.017319E7</v>
      </c>
      <c r="J1041" s="17" t="s">
        <v>5580</v>
      </c>
      <c r="K1041" s="17" t="s">
        <v>133</v>
      </c>
      <c r="L1041" s="17" t="s">
        <v>5581</v>
      </c>
      <c r="M1041" s="17">
        <v>148490.0</v>
      </c>
      <c r="N1041" s="17">
        <v>33615.0</v>
      </c>
      <c r="O1041" s="17" t="s">
        <v>1245</v>
      </c>
      <c r="P1041" s="17">
        <v>1.0</v>
      </c>
      <c r="Q1041" s="17" t="s">
        <v>5582</v>
      </c>
      <c r="R1041" s="18" t="s">
        <v>5583</v>
      </c>
      <c r="S1041" s="17">
        <v>537.0</v>
      </c>
      <c r="T1041" s="17" t="s">
        <v>50</v>
      </c>
      <c r="U1041" s="17" t="s">
        <v>51</v>
      </c>
      <c r="V1041" s="17" t="s">
        <v>52</v>
      </c>
      <c r="W1041" s="17">
        <v>4.8E7</v>
      </c>
      <c r="X1041" s="17">
        <v>2001.0</v>
      </c>
      <c r="Y1041" s="17">
        <v>12000.0</v>
      </c>
      <c r="Z1041" s="17">
        <v>7.4</v>
      </c>
      <c r="AA1041" s="17">
        <v>2.35</v>
      </c>
      <c r="AB1041" s="17">
        <v>0.0</v>
      </c>
    </row>
    <row r="1042" ht="15.75" customHeight="1">
      <c r="A1042" s="17" t="s">
        <v>53</v>
      </c>
      <c r="B1042" s="17" t="s">
        <v>1434</v>
      </c>
      <c r="C1042" s="17">
        <v>125.0</v>
      </c>
      <c r="D1042" s="17">
        <v>123.0</v>
      </c>
      <c r="E1042" s="17">
        <v>446.0</v>
      </c>
      <c r="F1042" s="17">
        <v>821.0</v>
      </c>
      <c r="G1042" s="17" t="s">
        <v>3763</v>
      </c>
      <c r="H1042" s="17">
        <v>20000.0</v>
      </c>
      <c r="I1042" s="17">
        <v>4.7095453E7</v>
      </c>
      <c r="J1042" s="17" t="s">
        <v>3645</v>
      </c>
      <c r="K1042" s="17" t="s">
        <v>276</v>
      </c>
      <c r="L1042" s="17" t="s">
        <v>5584</v>
      </c>
      <c r="M1042" s="17">
        <v>64595.0</v>
      </c>
      <c r="N1042" s="17">
        <v>22209.0</v>
      </c>
      <c r="O1042" s="17" t="s">
        <v>5585</v>
      </c>
      <c r="P1042" s="17">
        <v>1.0</v>
      </c>
      <c r="Q1042" s="17" t="s">
        <v>5586</v>
      </c>
      <c r="R1042" s="18" t="s">
        <v>5587</v>
      </c>
      <c r="S1042" s="17">
        <v>316.0</v>
      </c>
      <c r="T1042" s="17" t="s">
        <v>50</v>
      </c>
      <c r="U1042" s="17" t="s">
        <v>51</v>
      </c>
      <c r="V1042" s="17" t="s">
        <v>52</v>
      </c>
      <c r="W1042" s="17">
        <v>4.8E7</v>
      </c>
      <c r="X1042" s="17">
        <v>2001.0</v>
      </c>
      <c r="Y1042" s="17">
        <v>1000.0</v>
      </c>
      <c r="Z1042" s="17">
        <v>6.4</v>
      </c>
      <c r="AA1042" s="17">
        <v>1.85</v>
      </c>
      <c r="AB1042" s="17">
        <v>0.0</v>
      </c>
    </row>
    <row r="1043" ht="15.75" customHeight="1">
      <c r="A1043" s="17" t="s">
        <v>53</v>
      </c>
      <c r="B1043" s="17" t="s">
        <v>4231</v>
      </c>
      <c r="C1043" s="17">
        <v>125.0</v>
      </c>
      <c r="D1043" s="17">
        <v>93.0</v>
      </c>
      <c r="E1043" s="17">
        <v>11000.0</v>
      </c>
      <c r="F1043" s="17">
        <v>484.0</v>
      </c>
      <c r="G1043" s="17" t="s">
        <v>3812</v>
      </c>
      <c r="H1043" s="17">
        <v>3000.0</v>
      </c>
      <c r="I1043" s="17">
        <v>3.7879996E7</v>
      </c>
      <c r="J1043" s="17" t="s">
        <v>3645</v>
      </c>
      <c r="K1043" s="17" t="s">
        <v>513</v>
      </c>
      <c r="L1043" s="17" t="s">
        <v>5588</v>
      </c>
      <c r="M1043" s="17">
        <v>81888.0</v>
      </c>
      <c r="N1043" s="17">
        <v>5390.0</v>
      </c>
      <c r="O1043" s="17" t="s">
        <v>5589</v>
      </c>
      <c r="P1043" s="17">
        <v>2.0</v>
      </c>
      <c r="Q1043" s="17" t="s">
        <v>5590</v>
      </c>
      <c r="R1043" s="18" t="s">
        <v>5591</v>
      </c>
      <c r="S1043" s="17">
        <v>254.0</v>
      </c>
      <c r="T1043" s="17" t="s">
        <v>50</v>
      </c>
      <c r="U1043" s="17" t="s">
        <v>51</v>
      </c>
      <c r="V1043" s="17" t="s">
        <v>52</v>
      </c>
      <c r="W1043" s="17">
        <v>4.8E7</v>
      </c>
      <c r="X1043" s="17">
        <v>2000.0</v>
      </c>
      <c r="Y1043" s="17">
        <v>575.0</v>
      </c>
      <c r="Z1043" s="17">
        <v>6.0</v>
      </c>
      <c r="AA1043" s="17">
        <v>2.35</v>
      </c>
      <c r="AB1043" s="17">
        <v>0.0</v>
      </c>
    </row>
    <row r="1044" ht="15.75" customHeight="1">
      <c r="A1044" s="17" t="s">
        <v>53</v>
      </c>
      <c r="B1044" s="17" t="s">
        <v>4863</v>
      </c>
      <c r="C1044" s="17">
        <v>36.0</v>
      </c>
      <c r="D1044" s="17">
        <v>123.0</v>
      </c>
      <c r="E1044" s="17">
        <v>0.0</v>
      </c>
      <c r="F1044" s="17">
        <v>886.0</v>
      </c>
      <c r="G1044" s="17" t="s">
        <v>2411</v>
      </c>
      <c r="H1044" s="17">
        <v>12000.0</v>
      </c>
      <c r="I1044" s="17">
        <v>2.59E7</v>
      </c>
      <c r="J1044" s="17" t="s">
        <v>5592</v>
      </c>
      <c r="K1044" s="17" t="s">
        <v>718</v>
      </c>
      <c r="L1044" s="17" t="s">
        <v>5593</v>
      </c>
      <c r="M1044" s="17">
        <v>12771.0</v>
      </c>
      <c r="N1044" s="17">
        <v>18793.0</v>
      </c>
      <c r="O1044" s="17" t="s">
        <v>5594</v>
      </c>
      <c r="P1044" s="17">
        <v>1.0</v>
      </c>
      <c r="Q1044" s="17" t="s">
        <v>5595</v>
      </c>
      <c r="R1044" s="18" t="s">
        <v>5596</v>
      </c>
      <c r="S1044" s="17">
        <v>84.0</v>
      </c>
      <c r="T1044" s="17" t="s">
        <v>50</v>
      </c>
      <c r="U1044" s="17" t="s">
        <v>51</v>
      </c>
      <c r="V1044" s="17" t="s">
        <v>598</v>
      </c>
      <c r="W1044" s="17">
        <v>5.8E7</v>
      </c>
      <c r="X1044" s="17">
        <v>1984.0</v>
      </c>
      <c r="Y1044" s="17">
        <v>5000.0</v>
      </c>
      <c r="Z1044" s="17">
        <v>6.5</v>
      </c>
      <c r="AA1044" s="17">
        <v>1.85</v>
      </c>
      <c r="AB1044" s="17">
        <v>828.0</v>
      </c>
    </row>
    <row r="1045" ht="15.75" customHeight="1">
      <c r="A1045" s="17" t="s">
        <v>53</v>
      </c>
      <c r="B1045" s="17" t="s">
        <v>1434</v>
      </c>
      <c r="C1045" s="17">
        <v>295.0</v>
      </c>
      <c r="D1045" s="17">
        <v>122.0</v>
      </c>
      <c r="E1045" s="17">
        <v>446.0</v>
      </c>
      <c r="F1045" s="17">
        <v>600.0</v>
      </c>
      <c r="G1045" s="17" t="s">
        <v>1220</v>
      </c>
      <c r="H1045" s="17">
        <v>23000.0</v>
      </c>
      <c r="I1045" s="17">
        <v>5.3574088E7</v>
      </c>
      <c r="J1045" s="17" t="s">
        <v>5597</v>
      </c>
      <c r="K1045" s="17" t="s">
        <v>72</v>
      </c>
      <c r="L1045" s="17" t="s">
        <v>5598</v>
      </c>
      <c r="M1045" s="17">
        <v>237872.0</v>
      </c>
      <c r="N1045" s="17">
        <v>33548.0</v>
      </c>
      <c r="O1045" s="17" t="s">
        <v>5599</v>
      </c>
      <c r="P1045" s="17">
        <v>1.0</v>
      </c>
      <c r="Q1045" s="17" t="s">
        <v>5600</v>
      </c>
      <c r="R1045" s="18" t="s">
        <v>5601</v>
      </c>
      <c r="S1045" s="17">
        <v>560.0</v>
      </c>
      <c r="T1045" s="17" t="s">
        <v>50</v>
      </c>
      <c r="U1045" s="17" t="s">
        <v>51</v>
      </c>
      <c r="V1045" s="17" t="s">
        <v>598</v>
      </c>
      <c r="W1045" s="17">
        <v>5.5E7</v>
      </c>
      <c r="X1045" s="17">
        <v>2007.0</v>
      </c>
      <c r="Y1045" s="17">
        <v>8000.0</v>
      </c>
      <c r="Z1045" s="17">
        <v>7.8</v>
      </c>
      <c r="AA1045" s="17">
        <v>2.35</v>
      </c>
      <c r="AB1045" s="17">
        <v>0.0</v>
      </c>
    </row>
    <row r="1046" ht="15.75" customHeight="1">
      <c r="A1046" s="17" t="s">
        <v>53</v>
      </c>
      <c r="B1046" s="17" t="s">
        <v>5602</v>
      </c>
      <c r="C1046" s="17">
        <v>222.0</v>
      </c>
      <c r="D1046" s="17">
        <v>115.0</v>
      </c>
      <c r="E1046" s="17">
        <v>118.0</v>
      </c>
      <c r="F1046" s="17">
        <v>482.0</v>
      </c>
      <c r="G1046" s="17" t="s">
        <v>1354</v>
      </c>
      <c r="H1046" s="17">
        <v>14000.0</v>
      </c>
      <c r="I1046" s="17">
        <v>8.925334E7</v>
      </c>
      <c r="J1046" s="17" t="s">
        <v>73</v>
      </c>
      <c r="K1046" s="17" t="s">
        <v>241</v>
      </c>
      <c r="L1046" s="17" t="s">
        <v>5603</v>
      </c>
      <c r="M1046" s="17">
        <v>133436.0</v>
      </c>
      <c r="N1046" s="17">
        <v>16967.0</v>
      </c>
      <c r="O1046" s="17" t="s">
        <v>5604</v>
      </c>
      <c r="P1046" s="17">
        <v>0.0</v>
      </c>
      <c r="Q1046" s="17" t="s">
        <v>5605</v>
      </c>
      <c r="R1046" s="18" t="s">
        <v>5606</v>
      </c>
      <c r="S1046" s="17">
        <v>323.0</v>
      </c>
      <c r="T1046" s="17" t="s">
        <v>50</v>
      </c>
      <c r="U1046" s="17" t="s">
        <v>1478</v>
      </c>
      <c r="V1046" s="17" t="s">
        <v>52</v>
      </c>
      <c r="W1046" s="17">
        <v>4.8E7</v>
      </c>
      <c r="X1046" s="17">
        <v>2014.0</v>
      </c>
      <c r="Y1046" s="17">
        <v>794.0</v>
      </c>
      <c r="Z1046" s="17">
        <v>6.0</v>
      </c>
      <c r="AA1046" s="17">
        <v>2.35</v>
      </c>
      <c r="AB1046" s="17">
        <v>38000.0</v>
      </c>
    </row>
    <row r="1047" ht="15.75" customHeight="1">
      <c r="A1047" s="17" t="s">
        <v>53</v>
      </c>
      <c r="B1047" s="17" t="s">
        <v>1539</v>
      </c>
      <c r="C1047" s="17">
        <v>158.0</v>
      </c>
      <c r="D1047" s="17">
        <v>123.0</v>
      </c>
      <c r="E1047" s="17">
        <v>0.0</v>
      </c>
      <c r="F1047" s="17">
        <v>23.0</v>
      </c>
      <c r="G1047" s="17" t="s">
        <v>2981</v>
      </c>
      <c r="H1047" s="17">
        <v>3000.0</v>
      </c>
      <c r="I1047" s="17">
        <v>3.7339525E7</v>
      </c>
      <c r="J1047" s="17" t="s">
        <v>5287</v>
      </c>
      <c r="K1047" s="17" t="s">
        <v>265</v>
      </c>
      <c r="L1047" s="17" t="s">
        <v>5607</v>
      </c>
      <c r="M1047" s="17">
        <v>71708.0</v>
      </c>
      <c r="N1047" s="17">
        <v>3768.0</v>
      </c>
      <c r="O1047" s="17" t="s">
        <v>5608</v>
      </c>
      <c r="P1047" s="17">
        <v>1.0</v>
      </c>
      <c r="Q1047" s="17" t="s">
        <v>5609</v>
      </c>
      <c r="R1047" s="18" t="s">
        <v>5610</v>
      </c>
      <c r="S1047" s="17">
        <v>307.0</v>
      </c>
      <c r="T1047" s="17" t="s">
        <v>50</v>
      </c>
      <c r="U1047" s="17" t="s">
        <v>51</v>
      </c>
      <c r="V1047" s="17" t="s">
        <v>598</v>
      </c>
      <c r="W1047" s="17">
        <v>4.8E7</v>
      </c>
      <c r="X1047" s="17">
        <v>1998.0</v>
      </c>
      <c r="Y1047" s="17">
        <v>745.0</v>
      </c>
      <c r="Z1047" s="17">
        <v>7.0</v>
      </c>
      <c r="AA1047" s="17">
        <v>1.85</v>
      </c>
      <c r="AB1047" s="17">
        <v>0.0</v>
      </c>
    </row>
    <row r="1048" ht="15.75" customHeight="1">
      <c r="A1048" s="17" t="s">
        <v>53</v>
      </c>
      <c r="B1048" s="17" t="s">
        <v>2125</v>
      </c>
      <c r="C1048" s="17">
        <v>72.0</v>
      </c>
      <c r="D1048" s="17">
        <v>96.0</v>
      </c>
      <c r="E1048" s="17">
        <v>0.0</v>
      </c>
      <c r="F1048" s="17">
        <v>302.0</v>
      </c>
      <c r="G1048" s="17" t="s">
        <v>806</v>
      </c>
      <c r="H1048" s="17">
        <v>2000.0</v>
      </c>
      <c r="I1048" s="17">
        <v>6.0154431E7</v>
      </c>
      <c r="J1048" s="17" t="s">
        <v>5611</v>
      </c>
      <c r="K1048" s="17" t="s">
        <v>915</v>
      </c>
      <c r="L1048" s="17" t="s">
        <v>5612</v>
      </c>
      <c r="M1048" s="17">
        <v>122347.0</v>
      </c>
      <c r="N1048" s="17">
        <v>3718.0</v>
      </c>
      <c r="O1048" s="17" t="s">
        <v>5613</v>
      </c>
      <c r="P1048" s="17">
        <v>1.0</v>
      </c>
      <c r="Q1048" s="17" t="s">
        <v>5614</v>
      </c>
      <c r="R1048" s="18" t="s">
        <v>5615</v>
      </c>
      <c r="S1048" s="17">
        <v>345.0</v>
      </c>
      <c r="T1048" s="17" t="s">
        <v>50</v>
      </c>
      <c r="U1048" s="17" t="s">
        <v>51</v>
      </c>
      <c r="V1048" s="17" t="s">
        <v>52</v>
      </c>
      <c r="W1048" s="17">
        <v>4.7E7</v>
      </c>
      <c r="X1048" s="17">
        <v>1996.0</v>
      </c>
      <c r="Y1048" s="17">
        <v>1000.0</v>
      </c>
      <c r="Z1048" s="17">
        <v>6.0</v>
      </c>
      <c r="AA1048" s="17">
        <v>2.35</v>
      </c>
      <c r="AB1048" s="17">
        <v>0.0</v>
      </c>
    </row>
    <row r="1049" ht="15.75" customHeight="1">
      <c r="A1049" s="17" t="s">
        <v>53</v>
      </c>
      <c r="B1049" s="17" t="s">
        <v>5616</v>
      </c>
      <c r="C1049" s="17">
        <v>34.0</v>
      </c>
      <c r="D1049" s="17">
        <v>110.0</v>
      </c>
      <c r="E1049" s="17">
        <v>375.0</v>
      </c>
      <c r="F1049" s="17">
        <v>59.0</v>
      </c>
      <c r="G1049" s="17" t="s">
        <v>5617</v>
      </c>
      <c r="H1049" s="17">
        <v>113.0</v>
      </c>
      <c r="I1049" s="17">
        <v>528972.0</v>
      </c>
      <c r="J1049" s="17" t="s">
        <v>5618</v>
      </c>
      <c r="K1049" s="17" t="s">
        <v>5619</v>
      </c>
      <c r="L1049" s="17" t="s">
        <v>5620</v>
      </c>
      <c r="M1049" s="17">
        <v>5639.0</v>
      </c>
      <c r="N1049" s="17">
        <v>371.0</v>
      </c>
      <c r="O1049" s="17" t="s">
        <v>5621</v>
      </c>
      <c r="P1049" s="17">
        <v>0.0</v>
      </c>
      <c r="Q1049" s="17" t="s">
        <v>5622</v>
      </c>
      <c r="R1049" s="18" t="s">
        <v>5623</v>
      </c>
      <c r="S1049" s="17">
        <v>55.0</v>
      </c>
      <c r="T1049" s="17" t="s">
        <v>5624</v>
      </c>
      <c r="U1049" s="17" t="s">
        <v>5625</v>
      </c>
      <c r="V1049" s="17" t="s">
        <v>5626</v>
      </c>
      <c r="W1049" s="17" t="s">
        <v>41</v>
      </c>
      <c r="X1049" s="17">
        <v>1998.0</v>
      </c>
      <c r="Y1049" s="17">
        <v>102.0</v>
      </c>
      <c r="Z1049" s="17">
        <v>7.8</v>
      </c>
      <c r="AA1049" s="17" t="s">
        <v>41</v>
      </c>
      <c r="AB1049" s="17">
        <v>522.0</v>
      </c>
    </row>
    <row r="1050" ht="15.75" customHeight="1">
      <c r="A1050" s="17" t="s">
        <v>53</v>
      </c>
      <c r="B1050" s="17" t="s">
        <v>1693</v>
      </c>
      <c r="C1050" s="17">
        <v>72.0</v>
      </c>
      <c r="D1050" s="17">
        <v>105.0</v>
      </c>
      <c r="E1050" s="17">
        <v>631.0</v>
      </c>
      <c r="F1050" s="17">
        <v>327.0</v>
      </c>
      <c r="G1050" s="17" t="s">
        <v>1693</v>
      </c>
      <c r="H1050" s="17">
        <v>678.0</v>
      </c>
      <c r="I1050" s="17">
        <v>1.03738726E8</v>
      </c>
      <c r="J1050" s="17" t="s">
        <v>5627</v>
      </c>
      <c r="K1050" s="17" t="s">
        <v>5628</v>
      </c>
      <c r="L1050" s="17" t="s">
        <v>5629</v>
      </c>
      <c r="M1050" s="17">
        <v>47819.0</v>
      </c>
      <c r="N1050" s="17">
        <v>2096.0</v>
      </c>
      <c r="O1050" s="17" t="s">
        <v>4758</v>
      </c>
      <c r="P1050" s="17">
        <v>1.0</v>
      </c>
      <c r="Q1050" s="17" t="s">
        <v>5630</v>
      </c>
      <c r="R1050" s="18" t="s">
        <v>5631</v>
      </c>
      <c r="S1050" s="17">
        <v>164.0</v>
      </c>
      <c r="T1050" s="17" t="s">
        <v>50</v>
      </c>
      <c r="U1050" s="17" t="s">
        <v>51</v>
      </c>
      <c r="V1050" s="17" t="s">
        <v>108</v>
      </c>
      <c r="W1050" s="17">
        <v>1.0E8</v>
      </c>
      <c r="X1050" s="17">
        <v>1990.0</v>
      </c>
      <c r="Y1050" s="17">
        <v>631.0</v>
      </c>
      <c r="Z1050" s="17">
        <v>6.1</v>
      </c>
      <c r="AA1050" s="17">
        <v>1.85</v>
      </c>
      <c r="AB1050" s="17">
        <v>2000.0</v>
      </c>
    </row>
    <row r="1051" ht="15.75" customHeight="1">
      <c r="A1051" s="17" t="s">
        <v>53</v>
      </c>
      <c r="B1051" s="17" t="s">
        <v>1324</v>
      </c>
      <c r="C1051" s="17">
        <v>152.0</v>
      </c>
      <c r="D1051" s="17">
        <v>113.0</v>
      </c>
      <c r="E1051" s="17">
        <v>323.0</v>
      </c>
      <c r="F1051" s="17">
        <v>835.0</v>
      </c>
      <c r="G1051" s="17" t="s">
        <v>5632</v>
      </c>
      <c r="H1051" s="17">
        <v>1000.0</v>
      </c>
      <c r="I1051" s="17">
        <v>6.9304264E7</v>
      </c>
      <c r="J1051" s="17" t="s">
        <v>5633</v>
      </c>
      <c r="K1051" s="17" t="s">
        <v>1833</v>
      </c>
      <c r="L1051" s="17" t="s">
        <v>5634</v>
      </c>
      <c r="M1051" s="17">
        <v>73068.0</v>
      </c>
      <c r="N1051" s="17">
        <v>4660.0</v>
      </c>
      <c r="O1051" s="17" t="s">
        <v>2120</v>
      </c>
      <c r="P1051" s="17">
        <v>0.0</v>
      </c>
      <c r="Q1051" s="17" t="s">
        <v>5635</v>
      </c>
      <c r="R1051" s="18" t="s">
        <v>5636</v>
      </c>
      <c r="S1051" s="17">
        <v>419.0</v>
      </c>
      <c r="T1051" s="17" t="s">
        <v>50</v>
      </c>
      <c r="U1051" s="17" t="s">
        <v>51</v>
      </c>
      <c r="V1051" s="17" t="s">
        <v>598</v>
      </c>
      <c r="W1051" s="17">
        <v>4.8E7</v>
      </c>
      <c r="X1051" s="17">
        <v>1999.0</v>
      </c>
      <c r="Y1051" s="17">
        <v>977.0</v>
      </c>
      <c r="Z1051" s="17">
        <v>6.8</v>
      </c>
      <c r="AA1051" s="17">
        <v>2.35</v>
      </c>
      <c r="AB1051" s="17">
        <v>0.0</v>
      </c>
    </row>
    <row r="1052" ht="15.75" customHeight="1">
      <c r="A1052" s="17" t="s">
        <v>53</v>
      </c>
      <c r="B1052" s="17" t="s">
        <v>5637</v>
      </c>
      <c r="C1052" s="17">
        <v>89.0</v>
      </c>
      <c r="D1052" s="17">
        <v>132.0</v>
      </c>
      <c r="E1052" s="17">
        <v>545.0</v>
      </c>
      <c r="F1052" s="17">
        <v>807.0</v>
      </c>
      <c r="G1052" s="17" t="s">
        <v>5638</v>
      </c>
      <c r="H1052" s="17">
        <v>919.0</v>
      </c>
      <c r="I1052" s="17">
        <v>2.9781453E7</v>
      </c>
      <c r="J1052" s="17" t="s">
        <v>4180</v>
      </c>
      <c r="K1052" s="17" t="s">
        <v>1997</v>
      </c>
      <c r="L1052" s="17" t="s">
        <v>5639</v>
      </c>
      <c r="M1052" s="17">
        <v>22447.0</v>
      </c>
      <c r="N1052" s="17">
        <v>4796.0</v>
      </c>
      <c r="O1052" s="17" t="s">
        <v>5640</v>
      </c>
      <c r="P1052" s="17">
        <v>1.0</v>
      </c>
      <c r="Q1052" s="17" t="s">
        <v>5641</v>
      </c>
      <c r="R1052" s="18" t="s">
        <v>5642</v>
      </c>
      <c r="S1052" s="17">
        <v>210.0</v>
      </c>
      <c r="T1052" s="17" t="s">
        <v>50</v>
      </c>
      <c r="U1052" s="17" t="s">
        <v>51</v>
      </c>
      <c r="V1052" s="17" t="s">
        <v>52</v>
      </c>
      <c r="W1052" s="17">
        <v>4.8E7</v>
      </c>
      <c r="X1052" s="17">
        <v>2001.0</v>
      </c>
      <c r="Y1052" s="17">
        <v>811.0</v>
      </c>
      <c r="Z1052" s="17">
        <v>6.4</v>
      </c>
      <c r="AA1052" s="17">
        <v>1.85</v>
      </c>
      <c r="AB1052" s="17">
        <v>0.0</v>
      </c>
    </row>
    <row r="1053" ht="15.75" customHeight="1">
      <c r="A1053" s="17" t="s">
        <v>53</v>
      </c>
      <c r="B1053" s="17" t="s">
        <v>5643</v>
      </c>
      <c r="C1053" s="17">
        <v>145.0</v>
      </c>
      <c r="D1053" s="17">
        <v>93.0</v>
      </c>
      <c r="E1053" s="17">
        <v>270.0</v>
      </c>
      <c r="F1053" s="17">
        <v>535.0</v>
      </c>
      <c r="G1053" s="17" t="s">
        <v>808</v>
      </c>
      <c r="H1053" s="17">
        <v>13000.0</v>
      </c>
      <c r="I1053" s="17" t="s">
        <v>41</v>
      </c>
      <c r="J1053" s="17" t="s">
        <v>1036</v>
      </c>
      <c r="K1053" s="17" t="s">
        <v>1797</v>
      </c>
      <c r="L1053" s="17" t="s">
        <v>5644</v>
      </c>
      <c r="M1053" s="17">
        <v>172489.0</v>
      </c>
      <c r="N1053" s="17">
        <v>15192.0</v>
      </c>
      <c r="O1053" s="17" t="s">
        <v>4616</v>
      </c>
      <c r="P1053" s="17">
        <v>1.0</v>
      </c>
      <c r="Q1053" s="17" t="s">
        <v>5645</v>
      </c>
      <c r="R1053" s="18" t="s">
        <v>5646</v>
      </c>
      <c r="S1053" s="17">
        <v>376.0</v>
      </c>
      <c r="T1053" s="17" t="s">
        <v>50</v>
      </c>
      <c r="U1053" s="17" t="s">
        <v>51</v>
      </c>
      <c r="V1053" s="17" t="s">
        <v>598</v>
      </c>
      <c r="W1053" s="17">
        <v>1.4E7</v>
      </c>
      <c r="X1053" s="17">
        <v>1982.0</v>
      </c>
      <c r="Y1053" s="17">
        <v>954.0</v>
      </c>
      <c r="Z1053" s="17">
        <v>7.7</v>
      </c>
      <c r="AA1053" s="17">
        <v>2.35</v>
      </c>
      <c r="AB1053" s="17">
        <v>0.0</v>
      </c>
    </row>
    <row r="1054" ht="15.75" customHeight="1">
      <c r="A1054" s="17" t="s">
        <v>760</v>
      </c>
      <c r="B1054" s="17" t="s">
        <v>5647</v>
      </c>
      <c r="C1054" s="17">
        <v>144.0</v>
      </c>
      <c r="D1054" s="17">
        <v>115.0</v>
      </c>
      <c r="E1054" s="17">
        <v>0.0</v>
      </c>
      <c r="F1054" s="17">
        <v>12.0</v>
      </c>
      <c r="G1054" s="17" t="s">
        <v>5648</v>
      </c>
      <c r="H1054" s="17">
        <v>29.0</v>
      </c>
      <c r="I1054" s="17" t="s">
        <v>41</v>
      </c>
      <c r="J1054" s="17" t="s">
        <v>5580</v>
      </c>
      <c r="K1054" s="17" t="s">
        <v>5649</v>
      </c>
      <c r="L1054" s="17" t="s">
        <v>5650</v>
      </c>
      <c r="M1054" s="17">
        <v>54057.0</v>
      </c>
      <c r="N1054" s="17">
        <v>95.0</v>
      </c>
      <c r="O1054" s="17" t="s">
        <v>5651</v>
      </c>
      <c r="P1054" s="17">
        <v>0.0</v>
      </c>
      <c r="Q1054" s="17" t="s">
        <v>5652</v>
      </c>
      <c r="R1054" s="18" t="s">
        <v>5653</v>
      </c>
      <c r="S1054" s="17">
        <v>236.0</v>
      </c>
      <c r="T1054" s="17" t="s">
        <v>5654</v>
      </c>
      <c r="U1054" s="17" t="s">
        <v>5655</v>
      </c>
      <c r="V1054" s="17" t="s">
        <v>108</v>
      </c>
      <c r="W1054" s="17">
        <v>1000000.0</v>
      </c>
      <c r="X1054" s="17">
        <v>1972.0</v>
      </c>
      <c r="Y1054" s="17">
        <v>29.0</v>
      </c>
      <c r="Z1054" s="17">
        <v>8.1</v>
      </c>
      <c r="AA1054" s="17">
        <v>2.35</v>
      </c>
      <c r="AB1054" s="17">
        <v>0.0</v>
      </c>
    </row>
    <row r="1055" ht="15.75" customHeight="1">
      <c r="A1055" s="17" t="s">
        <v>53</v>
      </c>
      <c r="B1055" s="17" t="s">
        <v>5656</v>
      </c>
      <c r="C1055" s="17">
        <v>93.0</v>
      </c>
      <c r="D1055" s="17">
        <v>75.0</v>
      </c>
      <c r="E1055" s="17">
        <v>0.0</v>
      </c>
      <c r="F1055" s="17">
        <v>677.0</v>
      </c>
      <c r="G1055" s="17" t="s">
        <v>3313</v>
      </c>
      <c r="H1055" s="17">
        <v>4000.0</v>
      </c>
      <c r="I1055" s="17">
        <v>1.5519841E7</v>
      </c>
      <c r="J1055" s="17" t="s">
        <v>284</v>
      </c>
      <c r="K1055" s="17" t="s">
        <v>2490</v>
      </c>
      <c r="L1055" s="17" t="s">
        <v>5657</v>
      </c>
      <c r="M1055" s="17">
        <v>8693.0</v>
      </c>
      <c r="N1055" s="17">
        <v>6863.0</v>
      </c>
      <c r="O1055" s="17" t="s">
        <v>4996</v>
      </c>
      <c r="P1055" s="17">
        <v>3.0</v>
      </c>
      <c r="Q1055" s="17" t="s">
        <v>5658</v>
      </c>
      <c r="R1055" s="18" t="s">
        <v>5659</v>
      </c>
      <c r="S1055" s="17">
        <v>71.0</v>
      </c>
      <c r="T1055" s="17" t="s">
        <v>50</v>
      </c>
      <c r="U1055" s="17" t="s">
        <v>51</v>
      </c>
      <c r="V1055" s="17" t="s">
        <v>108</v>
      </c>
      <c r="W1055" s="17">
        <v>4.7E7</v>
      </c>
      <c r="X1055" s="17">
        <v>2006.0</v>
      </c>
      <c r="Y1055" s="17">
        <v>769.0</v>
      </c>
      <c r="Z1055" s="17">
        <v>4.5</v>
      </c>
      <c r="AA1055" s="17">
        <v>1.85</v>
      </c>
      <c r="AB1055" s="17">
        <v>261.0</v>
      </c>
    </row>
    <row r="1056" ht="15.75" customHeight="1">
      <c r="A1056" s="17" t="s">
        <v>53</v>
      </c>
      <c r="B1056" s="17" t="s">
        <v>5660</v>
      </c>
      <c r="C1056" s="17">
        <v>46.0</v>
      </c>
      <c r="D1056" s="17">
        <v>108.0</v>
      </c>
      <c r="E1056" s="17">
        <v>350.0</v>
      </c>
      <c r="F1056" s="17">
        <v>77.0</v>
      </c>
      <c r="G1056" s="17" t="s">
        <v>5661</v>
      </c>
      <c r="H1056" s="17">
        <v>8000.0</v>
      </c>
      <c r="I1056" s="17">
        <v>5600000.0</v>
      </c>
      <c r="J1056" s="17" t="s">
        <v>3403</v>
      </c>
      <c r="K1056" s="17" t="s">
        <v>1540</v>
      </c>
      <c r="L1056" s="17" t="s">
        <v>5662</v>
      </c>
      <c r="M1056" s="17">
        <v>11913.0</v>
      </c>
      <c r="N1056" s="17">
        <v>8349.0</v>
      </c>
      <c r="O1056" s="17" t="s">
        <v>5663</v>
      </c>
      <c r="P1056" s="17">
        <v>1.0</v>
      </c>
      <c r="Q1056" s="17" t="s">
        <v>5664</v>
      </c>
      <c r="R1056" s="18" t="s">
        <v>5665</v>
      </c>
      <c r="S1056" s="17">
        <v>97.0</v>
      </c>
      <c r="T1056" s="17" t="s">
        <v>50</v>
      </c>
      <c r="U1056" s="17" t="s">
        <v>51</v>
      </c>
      <c r="V1056" s="17" t="s">
        <v>598</v>
      </c>
      <c r="W1056" s="17">
        <v>4.7E7</v>
      </c>
      <c r="X1056" s="17">
        <v>1996.0</v>
      </c>
      <c r="Y1056" s="17">
        <v>115.0</v>
      </c>
      <c r="Z1056" s="17">
        <v>5.8</v>
      </c>
      <c r="AA1056" s="17">
        <v>1.85</v>
      </c>
      <c r="AB1056" s="17">
        <v>616.0</v>
      </c>
    </row>
    <row r="1057" ht="15.75" customHeight="1">
      <c r="A1057" s="17" t="s">
        <v>53</v>
      </c>
      <c r="B1057" s="17" t="s">
        <v>5666</v>
      </c>
      <c r="C1057" s="17">
        <v>84.0</v>
      </c>
      <c r="D1057" s="17">
        <v>105.0</v>
      </c>
      <c r="E1057" s="17">
        <v>29.0</v>
      </c>
      <c r="F1057" s="17">
        <v>692.0</v>
      </c>
      <c r="G1057" s="17" t="s">
        <v>2080</v>
      </c>
      <c r="H1057" s="17">
        <v>8000.0</v>
      </c>
      <c r="I1057" s="17">
        <v>1.26805112E8</v>
      </c>
      <c r="J1057" s="17" t="s">
        <v>1694</v>
      </c>
      <c r="K1057" s="17" t="s">
        <v>1540</v>
      </c>
      <c r="L1057" s="17" t="s">
        <v>5667</v>
      </c>
      <c r="M1057" s="17">
        <v>98199.0</v>
      </c>
      <c r="N1057" s="17">
        <v>12344.0</v>
      </c>
      <c r="O1057" s="17" t="s">
        <v>738</v>
      </c>
      <c r="P1057" s="17">
        <v>1.0</v>
      </c>
      <c r="Q1057" s="17" t="s">
        <v>5668</v>
      </c>
      <c r="R1057" s="18" t="s">
        <v>5669</v>
      </c>
      <c r="S1057" s="17">
        <v>169.0</v>
      </c>
      <c r="T1057" s="17" t="s">
        <v>50</v>
      </c>
      <c r="U1057" s="17" t="s">
        <v>51</v>
      </c>
      <c r="V1057" s="17" t="s">
        <v>52</v>
      </c>
      <c r="W1057" s="17">
        <v>4.6E7</v>
      </c>
      <c r="X1057" s="17">
        <v>1997.0</v>
      </c>
      <c r="Y1057" s="17">
        <v>1000.0</v>
      </c>
      <c r="Z1057" s="17">
        <v>6.3</v>
      </c>
      <c r="AA1057" s="17">
        <v>2.35</v>
      </c>
      <c r="AB1057" s="17">
        <v>0.0</v>
      </c>
    </row>
    <row r="1058" ht="15.75" customHeight="1">
      <c r="A1058" s="17" t="s">
        <v>53</v>
      </c>
      <c r="B1058" s="17" t="s">
        <v>5130</v>
      </c>
      <c r="C1058" s="17">
        <v>142.0</v>
      </c>
      <c r="D1058" s="17">
        <v>102.0</v>
      </c>
      <c r="E1058" s="17">
        <v>148.0</v>
      </c>
      <c r="F1058" s="17">
        <v>135.0</v>
      </c>
      <c r="G1058" s="17" t="s">
        <v>490</v>
      </c>
      <c r="H1058" s="17">
        <v>8000.0</v>
      </c>
      <c r="I1058" s="17">
        <v>9.3607673E7</v>
      </c>
      <c r="J1058" s="17" t="s">
        <v>1694</v>
      </c>
      <c r="K1058" s="17" t="s">
        <v>1540</v>
      </c>
      <c r="L1058" s="17" t="s">
        <v>5670</v>
      </c>
      <c r="M1058" s="17">
        <v>47573.0</v>
      </c>
      <c r="N1058" s="17">
        <v>9176.0</v>
      </c>
      <c r="O1058" s="17" t="s">
        <v>2217</v>
      </c>
      <c r="P1058" s="17">
        <v>4.0</v>
      </c>
      <c r="Q1058" s="17" t="s">
        <v>5671</v>
      </c>
      <c r="R1058" s="18" t="s">
        <v>5672</v>
      </c>
      <c r="S1058" s="17">
        <v>343.0</v>
      </c>
      <c r="T1058" s="17" t="s">
        <v>50</v>
      </c>
      <c r="U1058" s="17" t="s">
        <v>51</v>
      </c>
      <c r="V1058" s="17" t="s">
        <v>52</v>
      </c>
      <c r="W1058" s="17">
        <v>4.8E7</v>
      </c>
      <c r="X1058" s="17">
        <v>2001.0</v>
      </c>
      <c r="Y1058" s="17">
        <v>973.0</v>
      </c>
      <c r="Z1058" s="17">
        <v>5.7</v>
      </c>
      <c r="AA1058" s="17">
        <v>2.35</v>
      </c>
      <c r="AB1058" s="17">
        <v>881.0</v>
      </c>
    </row>
    <row r="1059" ht="15.75" customHeight="1">
      <c r="A1059" s="17" t="s">
        <v>53</v>
      </c>
      <c r="B1059" s="17" t="s">
        <v>71</v>
      </c>
      <c r="C1059" s="17">
        <v>185.0</v>
      </c>
      <c r="D1059" s="17">
        <v>118.0</v>
      </c>
      <c r="E1059" s="17">
        <v>22000.0</v>
      </c>
      <c r="F1059" s="17">
        <v>319.0</v>
      </c>
      <c r="G1059" s="17" t="s">
        <v>3774</v>
      </c>
      <c r="H1059" s="17">
        <v>14000.0</v>
      </c>
      <c r="I1059" s="17">
        <v>6.7263182E7</v>
      </c>
      <c r="J1059" s="17" t="s">
        <v>1937</v>
      </c>
      <c r="K1059" s="17" t="s">
        <v>2395</v>
      </c>
      <c r="L1059" s="17" t="s">
        <v>5673</v>
      </c>
      <c r="M1059" s="17">
        <v>218771.0</v>
      </c>
      <c r="N1059" s="17">
        <v>15658.0</v>
      </c>
      <c r="O1059" s="17" t="s">
        <v>5674</v>
      </c>
      <c r="P1059" s="17">
        <v>0.0</v>
      </c>
      <c r="Q1059" s="17" t="s">
        <v>5675</v>
      </c>
      <c r="R1059" s="18" t="s">
        <v>5676</v>
      </c>
      <c r="S1059" s="17">
        <v>651.0</v>
      </c>
      <c r="T1059" s="17" t="s">
        <v>50</v>
      </c>
      <c r="U1059" s="17" t="s">
        <v>51</v>
      </c>
      <c r="V1059" s="17" t="s">
        <v>598</v>
      </c>
      <c r="W1059" s="17">
        <v>4.6E7</v>
      </c>
      <c r="X1059" s="17">
        <v>2002.0</v>
      </c>
      <c r="Y1059" s="17">
        <v>509.0</v>
      </c>
      <c r="Z1059" s="17">
        <v>7.2</v>
      </c>
      <c r="AA1059" s="17">
        <v>2.35</v>
      </c>
      <c r="AB1059" s="17">
        <v>0.0</v>
      </c>
    </row>
    <row r="1060" ht="15.75" customHeight="1">
      <c r="A1060" s="17" t="s">
        <v>53</v>
      </c>
      <c r="B1060" s="17" t="s">
        <v>3389</v>
      </c>
      <c r="C1060" s="17">
        <v>143.0</v>
      </c>
      <c r="D1060" s="17">
        <v>111.0</v>
      </c>
      <c r="E1060" s="17">
        <v>906.0</v>
      </c>
      <c r="F1060" s="17">
        <v>906.0</v>
      </c>
      <c r="G1060" s="17" t="s">
        <v>1245</v>
      </c>
      <c r="H1060" s="17">
        <v>1000.0</v>
      </c>
      <c r="I1060" s="17">
        <v>9.2001027E7</v>
      </c>
      <c r="J1060" s="17" t="s">
        <v>5677</v>
      </c>
      <c r="K1060" s="17" t="s">
        <v>3390</v>
      </c>
      <c r="L1060" s="17" t="s">
        <v>5678</v>
      </c>
      <c r="M1060" s="17">
        <v>97838.0</v>
      </c>
      <c r="N1060" s="17">
        <v>6315.0</v>
      </c>
      <c r="O1060" s="17" t="s">
        <v>3389</v>
      </c>
      <c r="P1060" s="17">
        <v>2.0</v>
      </c>
      <c r="Q1060" s="17" t="s">
        <v>5679</v>
      </c>
      <c r="R1060" s="18" t="s">
        <v>5680</v>
      </c>
      <c r="S1060" s="17">
        <v>286.0</v>
      </c>
      <c r="T1060" s="17" t="s">
        <v>50</v>
      </c>
      <c r="U1060" s="17" t="s">
        <v>51</v>
      </c>
      <c r="V1060" s="17" t="s">
        <v>52</v>
      </c>
      <c r="W1060" s="17">
        <v>4.5E7</v>
      </c>
      <c r="X1060" s="17">
        <v>1996.0</v>
      </c>
      <c r="Y1060" s="17">
        <v>1000.0</v>
      </c>
      <c r="Z1060" s="17">
        <v>7.6</v>
      </c>
      <c r="AA1060" s="17">
        <v>2.35</v>
      </c>
      <c r="AB1060" s="17">
        <v>3000.0</v>
      </c>
    </row>
    <row r="1061" ht="15.75" customHeight="1">
      <c r="A1061" s="17" t="s">
        <v>53</v>
      </c>
      <c r="B1061" s="17" t="s">
        <v>4706</v>
      </c>
      <c r="C1061" s="17">
        <v>178.0</v>
      </c>
      <c r="D1061" s="17">
        <v>81.0</v>
      </c>
      <c r="E1061" s="17">
        <v>39.0</v>
      </c>
      <c r="F1061" s="17">
        <v>364.0</v>
      </c>
      <c r="G1061" s="17" t="s">
        <v>5681</v>
      </c>
      <c r="H1061" s="17">
        <v>13000.0</v>
      </c>
      <c r="I1061" s="17">
        <v>1.0539414E7</v>
      </c>
      <c r="J1061" s="17" t="s">
        <v>5682</v>
      </c>
      <c r="K1061" s="17" t="s">
        <v>471</v>
      </c>
      <c r="L1061" s="17" t="s">
        <v>5683</v>
      </c>
      <c r="M1061" s="17">
        <v>45729.0</v>
      </c>
      <c r="N1061" s="17">
        <v>14619.0</v>
      </c>
      <c r="O1061" s="17" t="s">
        <v>5684</v>
      </c>
      <c r="P1061" s="17">
        <v>1.0</v>
      </c>
      <c r="Q1061" s="17" t="s">
        <v>5685</v>
      </c>
      <c r="R1061" s="18" t="s">
        <v>5686</v>
      </c>
      <c r="S1061" s="17">
        <v>176.0</v>
      </c>
      <c r="T1061" s="17" t="s">
        <v>50</v>
      </c>
      <c r="U1061" s="17" t="s">
        <v>51</v>
      </c>
      <c r="V1061" s="17" t="s">
        <v>52</v>
      </c>
      <c r="W1061" s="17">
        <v>4.7E7</v>
      </c>
      <c r="X1061" s="17">
        <v>2010.0</v>
      </c>
      <c r="Y1061" s="17">
        <v>541.0</v>
      </c>
      <c r="Z1061" s="17">
        <v>4.7</v>
      </c>
      <c r="AA1061" s="17">
        <v>2.35</v>
      </c>
      <c r="AB1061" s="17">
        <v>0.0</v>
      </c>
    </row>
    <row r="1062" ht="15.75" customHeight="1">
      <c r="A1062" s="17" t="s">
        <v>53</v>
      </c>
      <c r="B1062" s="17" t="s">
        <v>1028</v>
      </c>
      <c r="C1062" s="17">
        <v>65.0</v>
      </c>
      <c r="D1062" s="17">
        <v>116.0</v>
      </c>
      <c r="E1062" s="17">
        <v>380.0</v>
      </c>
      <c r="F1062" s="17">
        <v>826.0</v>
      </c>
      <c r="G1062" s="17" t="s">
        <v>1170</v>
      </c>
      <c r="H1062" s="17">
        <v>18000.0</v>
      </c>
      <c r="I1062" s="17">
        <v>5.8918501E7</v>
      </c>
      <c r="J1062" s="17" t="s">
        <v>5687</v>
      </c>
      <c r="K1062" s="17" t="s">
        <v>1740</v>
      </c>
      <c r="L1062" s="17" t="s">
        <v>5688</v>
      </c>
      <c r="M1062" s="17">
        <v>40126.0</v>
      </c>
      <c r="N1062" s="17">
        <v>33233.0</v>
      </c>
      <c r="O1062" s="17" t="s">
        <v>1332</v>
      </c>
      <c r="P1062" s="17">
        <v>1.0</v>
      </c>
      <c r="Q1062" s="17" t="s">
        <v>5689</v>
      </c>
      <c r="R1062" s="18" t="s">
        <v>5690</v>
      </c>
      <c r="S1062" s="17">
        <v>107.0</v>
      </c>
      <c r="T1062" s="17" t="s">
        <v>50</v>
      </c>
      <c r="U1062" s="17" t="s">
        <v>51</v>
      </c>
      <c r="V1062" s="17" t="s">
        <v>598</v>
      </c>
      <c r="W1062" s="17">
        <v>4.6E7</v>
      </c>
      <c r="X1062" s="17">
        <v>1996.0</v>
      </c>
      <c r="Y1062" s="17">
        <v>13000.0</v>
      </c>
      <c r="Z1062" s="17">
        <v>6.6</v>
      </c>
      <c r="AA1062" s="17">
        <v>1.85</v>
      </c>
      <c r="AB1062" s="17">
        <v>975.0</v>
      </c>
    </row>
    <row r="1063" ht="15.75" customHeight="1">
      <c r="A1063" s="17" t="s">
        <v>53</v>
      </c>
      <c r="B1063" s="17" t="s">
        <v>527</v>
      </c>
      <c r="C1063" s="17">
        <v>73.0</v>
      </c>
      <c r="D1063" s="17">
        <v>86.0</v>
      </c>
      <c r="E1063" s="17">
        <v>293.0</v>
      </c>
      <c r="F1063" s="17">
        <v>255.0</v>
      </c>
      <c r="G1063" s="17" t="s">
        <v>5691</v>
      </c>
      <c r="H1063" s="17">
        <v>509.0</v>
      </c>
      <c r="I1063" s="17">
        <v>1.8139538E8</v>
      </c>
      <c r="J1063" s="17" t="s">
        <v>3645</v>
      </c>
      <c r="K1063" s="17" t="s">
        <v>3774</v>
      </c>
      <c r="L1063" s="17" t="s">
        <v>5692</v>
      </c>
      <c r="M1063" s="17">
        <v>220392.0</v>
      </c>
      <c r="N1063" s="17">
        <v>2070.0</v>
      </c>
      <c r="O1063" s="17" t="s">
        <v>5693</v>
      </c>
      <c r="P1063" s="17">
        <v>1.0</v>
      </c>
      <c r="Q1063" s="17" t="s">
        <v>5694</v>
      </c>
      <c r="R1063" s="18" t="s">
        <v>5695</v>
      </c>
      <c r="S1063" s="17">
        <v>243.0</v>
      </c>
      <c r="T1063" s="17" t="s">
        <v>50</v>
      </c>
      <c r="U1063" s="17" t="s">
        <v>51</v>
      </c>
      <c r="V1063" s="17" t="s">
        <v>52</v>
      </c>
      <c r="W1063" s="17">
        <v>4.5E7</v>
      </c>
      <c r="X1063" s="17">
        <v>1997.0</v>
      </c>
      <c r="Y1063" s="17">
        <v>418.0</v>
      </c>
      <c r="Z1063" s="17">
        <v>6.8</v>
      </c>
      <c r="AA1063" s="17">
        <v>1.85</v>
      </c>
      <c r="AB1063" s="17">
        <v>0.0</v>
      </c>
    </row>
    <row r="1064" ht="15.75" customHeight="1">
      <c r="A1064" s="17" t="s">
        <v>53</v>
      </c>
      <c r="B1064" s="17" t="s">
        <v>5696</v>
      </c>
      <c r="C1064" s="17">
        <v>72.0</v>
      </c>
      <c r="D1064" s="17">
        <v>127.0</v>
      </c>
      <c r="E1064" s="17">
        <v>65.0</v>
      </c>
      <c r="F1064" s="17">
        <v>345.0</v>
      </c>
      <c r="G1064" s="17" t="s">
        <v>5697</v>
      </c>
      <c r="H1064" s="17">
        <v>788.0</v>
      </c>
      <c r="I1064" s="17">
        <v>1.4946229E7</v>
      </c>
      <c r="J1064" s="17" t="s">
        <v>5698</v>
      </c>
      <c r="K1064" s="17" t="s">
        <v>2883</v>
      </c>
      <c r="L1064" s="17" t="s">
        <v>5699</v>
      </c>
      <c r="M1064" s="17">
        <v>2581.0</v>
      </c>
      <c r="N1064" s="17">
        <v>2104.0</v>
      </c>
      <c r="O1064" s="17" t="s">
        <v>5700</v>
      </c>
      <c r="P1064" s="17">
        <v>1.0</v>
      </c>
      <c r="Q1064" s="17" t="s">
        <v>41</v>
      </c>
      <c r="R1064" s="18" t="s">
        <v>5701</v>
      </c>
      <c r="S1064" s="17">
        <v>29.0</v>
      </c>
      <c r="T1064" s="17" t="s">
        <v>50</v>
      </c>
      <c r="U1064" s="17" t="s">
        <v>70</v>
      </c>
      <c r="V1064" s="17" t="s">
        <v>598</v>
      </c>
      <c r="W1064" s="17">
        <v>2.5E7</v>
      </c>
      <c r="X1064" s="17">
        <v>2016.0</v>
      </c>
      <c r="Y1064" s="17">
        <v>423.0</v>
      </c>
      <c r="Z1064" s="17">
        <v>7.3</v>
      </c>
      <c r="AA1064" s="17">
        <v>2.35</v>
      </c>
      <c r="AB1064" s="17">
        <v>0.0</v>
      </c>
    </row>
    <row r="1065" ht="15.75" customHeight="1">
      <c r="A1065" s="17" t="s">
        <v>53</v>
      </c>
      <c r="B1065" s="17" t="s">
        <v>5702</v>
      </c>
      <c r="C1065" s="17">
        <v>10.0</v>
      </c>
      <c r="D1065" s="17">
        <v>140.0</v>
      </c>
      <c r="E1065" s="17">
        <v>92.0</v>
      </c>
      <c r="F1065" s="17">
        <v>522.0</v>
      </c>
      <c r="G1065" s="17" t="s">
        <v>1938</v>
      </c>
      <c r="H1065" s="17">
        <v>1000.0</v>
      </c>
      <c r="I1065" s="17" t="s">
        <v>41</v>
      </c>
      <c r="J1065" s="17" t="s">
        <v>1974</v>
      </c>
      <c r="K1065" s="17" t="s">
        <v>3525</v>
      </c>
      <c r="L1065" s="17" t="s">
        <v>5703</v>
      </c>
      <c r="M1065" s="17">
        <v>491.0</v>
      </c>
      <c r="N1065" s="17">
        <v>2704.0</v>
      </c>
      <c r="O1065" s="17" t="s">
        <v>5704</v>
      </c>
      <c r="P1065" s="17">
        <v>1.0</v>
      </c>
      <c r="Q1065" s="17" t="s">
        <v>5705</v>
      </c>
      <c r="R1065" s="18" t="s">
        <v>5706</v>
      </c>
      <c r="S1065" s="17">
        <v>16.0</v>
      </c>
      <c r="T1065" s="17" t="s">
        <v>50</v>
      </c>
      <c r="U1065" s="17" t="s">
        <v>5707</v>
      </c>
      <c r="V1065" s="17" t="s">
        <v>108</v>
      </c>
      <c r="W1065" s="17">
        <v>4.8E7</v>
      </c>
      <c r="X1065" s="17">
        <v>1981.0</v>
      </c>
      <c r="Y1065" s="17">
        <v>623.0</v>
      </c>
      <c r="Z1065" s="17">
        <v>2.7</v>
      </c>
      <c r="AA1065" s="17">
        <v>2.35</v>
      </c>
      <c r="AB1065" s="17">
        <v>115.0</v>
      </c>
    </row>
    <row r="1066" ht="15.75" customHeight="1">
      <c r="A1066" s="17" t="s">
        <v>53</v>
      </c>
      <c r="B1066" s="17" t="s">
        <v>4120</v>
      </c>
      <c r="C1066" s="17">
        <v>35.0</v>
      </c>
      <c r="D1066" s="17">
        <v>91.0</v>
      </c>
      <c r="E1066" s="17">
        <v>32.0</v>
      </c>
      <c r="F1066" s="17">
        <v>628.0</v>
      </c>
      <c r="G1066" s="17" t="s">
        <v>3931</v>
      </c>
      <c r="H1066" s="17">
        <v>924.0</v>
      </c>
      <c r="I1066" s="17">
        <v>1.30512915E8</v>
      </c>
      <c r="J1066" s="17" t="s">
        <v>528</v>
      </c>
      <c r="K1066" s="17" t="s">
        <v>2974</v>
      </c>
      <c r="L1066" s="17" t="s">
        <v>5708</v>
      </c>
      <c r="M1066" s="17">
        <v>60884.0</v>
      </c>
      <c r="N1066" s="17">
        <v>3244.0</v>
      </c>
      <c r="O1066" s="17" t="s">
        <v>4121</v>
      </c>
      <c r="P1066" s="17">
        <v>2.0</v>
      </c>
      <c r="Q1066" s="17" t="s">
        <v>5709</v>
      </c>
      <c r="R1066" s="18" t="s">
        <v>5710</v>
      </c>
      <c r="S1066" s="17">
        <v>85.0</v>
      </c>
      <c r="T1066" s="17" t="s">
        <v>50</v>
      </c>
      <c r="U1066" s="17" t="s">
        <v>51</v>
      </c>
      <c r="V1066" s="17" t="s">
        <v>108</v>
      </c>
      <c r="W1066" s="17">
        <v>4.5E7</v>
      </c>
      <c r="X1066" s="17">
        <v>1994.0</v>
      </c>
      <c r="Y1066" s="17">
        <v>664.0</v>
      </c>
      <c r="Z1066" s="17">
        <v>4.8</v>
      </c>
      <c r="AA1066" s="17">
        <v>1.33</v>
      </c>
      <c r="AB1066" s="17">
        <v>0.0</v>
      </c>
    </row>
    <row r="1067" ht="15.75" customHeight="1">
      <c r="A1067" s="17" t="s">
        <v>53</v>
      </c>
      <c r="B1067" s="17" t="s">
        <v>5602</v>
      </c>
      <c r="C1067" s="17">
        <v>358.0</v>
      </c>
      <c r="D1067" s="17">
        <v>98.0</v>
      </c>
      <c r="E1067" s="17">
        <v>118.0</v>
      </c>
      <c r="F1067" s="17">
        <v>558.0</v>
      </c>
      <c r="G1067" s="17" t="s">
        <v>5711</v>
      </c>
      <c r="H1067" s="17">
        <v>14000.0</v>
      </c>
      <c r="I1067" s="17">
        <v>1.39852971E8</v>
      </c>
      <c r="J1067" s="17" t="s">
        <v>347</v>
      </c>
      <c r="K1067" s="17" t="s">
        <v>241</v>
      </c>
      <c r="L1067" s="17" t="s">
        <v>5712</v>
      </c>
      <c r="M1067" s="17">
        <v>238671.0</v>
      </c>
      <c r="N1067" s="17">
        <v>16410.0</v>
      </c>
      <c r="O1067" s="17" t="s">
        <v>1243</v>
      </c>
      <c r="P1067" s="17">
        <v>0.0</v>
      </c>
      <c r="Q1067" s="17" t="s">
        <v>5713</v>
      </c>
      <c r="R1067" s="18" t="s">
        <v>5714</v>
      </c>
      <c r="S1067" s="17">
        <v>461.0</v>
      </c>
      <c r="T1067" s="17" t="s">
        <v>50</v>
      </c>
      <c r="U1067" s="17" t="s">
        <v>1478</v>
      </c>
      <c r="V1067" s="17" t="s">
        <v>52</v>
      </c>
      <c r="W1067" s="17">
        <v>4.5E7</v>
      </c>
      <c r="X1067" s="17">
        <v>2012.0</v>
      </c>
      <c r="Y1067" s="17">
        <v>935.0</v>
      </c>
      <c r="Z1067" s="17">
        <v>6.3</v>
      </c>
      <c r="AA1067" s="17">
        <v>2.35</v>
      </c>
      <c r="AB1067" s="17">
        <v>63000.0</v>
      </c>
    </row>
    <row r="1068" ht="15.75" customHeight="1">
      <c r="A1068" s="17" t="s">
        <v>53</v>
      </c>
      <c r="B1068" s="17" t="s">
        <v>5715</v>
      </c>
      <c r="C1068" s="17">
        <v>151.0</v>
      </c>
      <c r="D1068" s="17">
        <v>84.0</v>
      </c>
      <c r="E1068" s="17">
        <v>119.0</v>
      </c>
      <c r="F1068" s="17">
        <v>750.0</v>
      </c>
      <c r="G1068" s="17" t="s">
        <v>5716</v>
      </c>
      <c r="H1068" s="17">
        <v>807.0</v>
      </c>
      <c r="I1068" s="17">
        <v>1.10000082E8</v>
      </c>
      <c r="J1068" s="17" t="s">
        <v>1684</v>
      </c>
      <c r="K1068" s="17" t="s">
        <v>5717</v>
      </c>
      <c r="L1068" s="17" t="s">
        <v>5718</v>
      </c>
      <c r="M1068" s="17">
        <v>111526.0</v>
      </c>
      <c r="N1068" s="17">
        <v>3629.0</v>
      </c>
      <c r="O1068" s="17" t="s">
        <v>5719</v>
      </c>
      <c r="P1068" s="17">
        <v>7.0</v>
      </c>
      <c r="Q1068" s="17" t="s">
        <v>5720</v>
      </c>
      <c r="R1068" s="18" t="s">
        <v>5721</v>
      </c>
      <c r="S1068" s="17">
        <v>347.0</v>
      </c>
      <c r="T1068" s="17" t="s">
        <v>50</v>
      </c>
      <c r="U1068" s="17" t="s">
        <v>51</v>
      </c>
      <c r="V1068" s="17" t="s">
        <v>52</v>
      </c>
      <c r="W1068" s="17">
        <v>4.8E7</v>
      </c>
      <c r="X1068" s="17">
        <v>2003.0</v>
      </c>
      <c r="Y1068" s="17">
        <v>780.0</v>
      </c>
      <c r="Z1068" s="17">
        <v>5.5</v>
      </c>
      <c r="AA1068" s="17">
        <v>1.85</v>
      </c>
      <c r="AB1068" s="17">
        <v>0.0</v>
      </c>
    </row>
    <row r="1069" ht="15.75" customHeight="1">
      <c r="A1069" s="17" t="s">
        <v>53</v>
      </c>
      <c r="B1069" s="17" t="s">
        <v>4252</v>
      </c>
      <c r="C1069" s="17">
        <v>140.0</v>
      </c>
      <c r="D1069" s="17">
        <v>109.0</v>
      </c>
      <c r="E1069" s="17">
        <v>80.0</v>
      </c>
      <c r="F1069" s="17">
        <v>213.0</v>
      </c>
      <c r="G1069" s="17" t="s">
        <v>5722</v>
      </c>
      <c r="H1069" s="17">
        <v>545.0</v>
      </c>
      <c r="I1069" s="17">
        <v>1.06807667E8</v>
      </c>
      <c r="J1069" s="17" t="s">
        <v>5723</v>
      </c>
      <c r="K1069" s="17" t="s">
        <v>5724</v>
      </c>
      <c r="L1069" s="17" t="s">
        <v>5725</v>
      </c>
      <c r="M1069" s="17">
        <v>137377.0</v>
      </c>
      <c r="N1069" s="17">
        <v>1574.0</v>
      </c>
      <c r="O1069" s="17" t="s">
        <v>5726</v>
      </c>
      <c r="P1069" s="17">
        <v>1.0</v>
      </c>
      <c r="Q1069" s="17" t="s">
        <v>5727</v>
      </c>
      <c r="R1069" s="18" t="s">
        <v>5728</v>
      </c>
      <c r="S1069" s="17">
        <v>370.0</v>
      </c>
      <c r="T1069" s="17" t="s">
        <v>50</v>
      </c>
      <c r="U1069" s="17" t="s">
        <v>51</v>
      </c>
      <c r="V1069" s="17" t="s">
        <v>52</v>
      </c>
      <c r="W1069" s="17">
        <v>4.5E7</v>
      </c>
      <c r="X1069" s="17">
        <v>2000.0</v>
      </c>
      <c r="Y1069" s="17">
        <v>337.0</v>
      </c>
      <c r="Z1069" s="17">
        <v>6.2</v>
      </c>
      <c r="AA1069" s="17">
        <v>1.85</v>
      </c>
      <c r="AB1069" s="17">
        <v>0.0</v>
      </c>
    </row>
    <row r="1070" ht="15.75" customHeight="1">
      <c r="A1070" s="17" t="s">
        <v>53</v>
      </c>
      <c r="B1070" s="17" t="s">
        <v>2716</v>
      </c>
      <c r="C1070" s="17">
        <v>201.0</v>
      </c>
      <c r="D1070" s="17">
        <v>93.0</v>
      </c>
      <c r="E1070" s="17">
        <v>40.0</v>
      </c>
      <c r="F1070" s="17">
        <v>311.0</v>
      </c>
      <c r="G1070" s="17" t="s">
        <v>513</v>
      </c>
      <c r="H1070" s="17">
        <v>14000.0</v>
      </c>
      <c r="I1070" s="17">
        <v>1.0170206E8</v>
      </c>
      <c r="J1070" s="17" t="s">
        <v>5729</v>
      </c>
      <c r="K1070" s="17" t="s">
        <v>713</v>
      </c>
      <c r="L1070" s="17" t="s">
        <v>5730</v>
      </c>
      <c r="M1070" s="17">
        <v>85323.0</v>
      </c>
      <c r="N1070" s="17">
        <v>17925.0</v>
      </c>
      <c r="O1070" s="17" t="s">
        <v>5731</v>
      </c>
      <c r="P1070" s="17">
        <v>0.0</v>
      </c>
      <c r="Q1070" s="17" t="s">
        <v>5732</v>
      </c>
      <c r="R1070" s="18" t="s">
        <v>5733</v>
      </c>
      <c r="S1070" s="17">
        <v>212.0</v>
      </c>
      <c r="T1070" s="17" t="s">
        <v>50</v>
      </c>
      <c r="U1070" s="17" t="s">
        <v>51</v>
      </c>
      <c r="V1070" s="17" t="s">
        <v>108</v>
      </c>
      <c r="W1070" s="17">
        <v>4.5E7</v>
      </c>
      <c r="X1070" s="17">
        <v>2008.0</v>
      </c>
      <c r="Y1070" s="17">
        <v>3000.0</v>
      </c>
      <c r="Z1070" s="17">
        <v>5.8</v>
      </c>
      <c r="AA1070" s="17">
        <v>1.85</v>
      </c>
      <c r="AB1070" s="17">
        <v>0.0</v>
      </c>
    </row>
    <row r="1071" ht="15.75" customHeight="1">
      <c r="A1071" s="17" t="s">
        <v>53</v>
      </c>
      <c r="B1071" s="17" t="s">
        <v>3316</v>
      </c>
      <c r="C1071" s="17">
        <v>77.0</v>
      </c>
      <c r="D1071" s="17">
        <v>113.0</v>
      </c>
      <c r="E1071" s="17">
        <v>0.0</v>
      </c>
      <c r="F1071" s="17">
        <v>995.0</v>
      </c>
      <c r="G1071" s="17" t="s">
        <v>3247</v>
      </c>
      <c r="H1071" s="17">
        <v>11000.0</v>
      </c>
      <c r="I1071" s="17">
        <v>9.5149435E7</v>
      </c>
      <c r="J1071" s="17" t="s">
        <v>2730</v>
      </c>
      <c r="K1071" s="17" t="s">
        <v>270</v>
      </c>
      <c r="L1071" s="17" t="s">
        <v>5734</v>
      </c>
      <c r="M1071" s="17">
        <v>53687.0</v>
      </c>
      <c r="N1071" s="17">
        <v>15362.0</v>
      </c>
      <c r="O1071" s="17" t="s">
        <v>3318</v>
      </c>
      <c r="P1071" s="17">
        <v>2.0</v>
      </c>
      <c r="Q1071" s="17" t="s">
        <v>5735</v>
      </c>
      <c r="R1071" s="18" t="s">
        <v>5736</v>
      </c>
      <c r="S1071" s="17">
        <v>152.0</v>
      </c>
      <c r="T1071" s="17" t="s">
        <v>50</v>
      </c>
      <c r="U1071" s="17" t="s">
        <v>51</v>
      </c>
      <c r="V1071" s="17" t="s">
        <v>290</v>
      </c>
      <c r="W1071" s="17">
        <v>4.0E7</v>
      </c>
      <c r="X1071" s="17">
        <v>2004.0</v>
      </c>
      <c r="Y1071" s="17">
        <v>1000.0</v>
      </c>
      <c r="Z1071" s="17">
        <v>5.7</v>
      </c>
      <c r="AA1071" s="17">
        <v>1.85</v>
      </c>
      <c r="AB1071" s="17">
        <v>1000.0</v>
      </c>
    </row>
    <row r="1072" ht="15.75" customHeight="1">
      <c r="A1072" s="17" t="s">
        <v>53</v>
      </c>
      <c r="B1072" s="17" t="s">
        <v>2279</v>
      </c>
      <c r="C1072" s="17">
        <v>43.0</v>
      </c>
      <c r="D1072" s="17">
        <v>141.0</v>
      </c>
      <c r="E1072" s="17">
        <v>79.0</v>
      </c>
      <c r="F1072" s="17">
        <v>956.0</v>
      </c>
      <c r="G1072" s="17" t="s">
        <v>1540</v>
      </c>
      <c r="H1072" s="17">
        <v>18000.0</v>
      </c>
      <c r="I1072" s="17">
        <v>1.00768056E8</v>
      </c>
      <c r="J1072" s="17" t="s">
        <v>2155</v>
      </c>
      <c r="K1072" s="17" t="s">
        <v>1740</v>
      </c>
      <c r="L1072" s="17" t="s">
        <v>5737</v>
      </c>
      <c r="M1072" s="17">
        <v>59569.0</v>
      </c>
      <c r="N1072" s="17">
        <v>30063.0</v>
      </c>
      <c r="O1072" s="17" t="s">
        <v>1029</v>
      </c>
      <c r="P1072" s="17">
        <v>0.0</v>
      </c>
      <c r="Q1072" s="17" t="s">
        <v>5738</v>
      </c>
      <c r="R1072" s="18" t="s">
        <v>5739</v>
      </c>
      <c r="S1072" s="17">
        <v>89.0</v>
      </c>
      <c r="T1072" s="17" t="s">
        <v>50</v>
      </c>
      <c r="U1072" s="17" t="s">
        <v>51</v>
      </c>
      <c r="V1072" s="17" t="s">
        <v>52</v>
      </c>
      <c r="W1072" s="17">
        <v>4.5E7</v>
      </c>
      <c r="X1072" s="17">
        <v>1993.0</v>
      </c>
      <c r="Y1072" s="17">
        <v>8000.0</v>
      </c>
      <c r="Z1072" s="17">
        <v>6.5</v>
      </c>
      <c r="AA1072" s="17">
        <v>2.35</v>
      </c>
      <c r="AB1072" s="17">
        <v>0.0</v>
      </c>
    </row>
    <row r="1073" ht="15.75" customHeight="1">
      <c r="A1073" s="17" t="s">
        <v>53</v>
      </c>
      <c r="B1073" s="17" t="s">
        <v>1337</v>
      </c>
      <c r="C1073" s="17">
        <v>39.0</v>
      </c>
      <c r="D1073" s="17">
        <v>119.0</v>
      </c>
      <c r="E1073" s="17">
        <v>541.0</v>
      </c>
      <c r="F1073" s="17">
        <v>551.0</v>
      </c>
      <c r="G1073" s="17" t="s">
        <v>1868</v>
      </c>
      <c r="H1073" s="17">
        <v>821.0</v>
      </c>
      <c r="I1073" s="17">
        <v>9.2115211E7</v>
      </c>
      <c r="J1073" s="17" t="s">
        <v>2155</v>
      </c>
      <c r="K1073" s="17" t="s">
        <v>5585</v>
      </c>
      <c r="L1073" s="17" t="s">
        <v>5740</v>
      </c>
      <c r="M1073" s="17">
        <v>45798.0</v>
      </c>
      <c r="N1073" s="17">
        <v>4043.0</v>
      </c>
      <c r="O1073" s="17" t="s">
        <v>5741</v>
      </c>
      <c r="P1073" s="17">
        <v>3.0</v>
      </c>
      <c r="Q1073" s="17" t="s">
        <v>5742</v>
      </c>
      <c r="R1073" s="18" t="s">
        <v>5743</v>
      </c>
      <c r="S1073" s="17">
        <v>94.0</v>
      </c>
      <c r="T1073" s="17" t="s">
        <v>50</v>
      </c>
      <c r="U1073" s="17" t="s">
        <v>51</v>
      </c>
      <c r="V1073" s="17" t="s">
        <v>52</v>
      </c>
      <c r="W1073" s="17">
        <v>4.5E7</v>
      </c>
      <c r="X1073" s="17">
        <v>1994.0</v>
      </c>
      <c r="Y1073" s="17">
        <v>577.0</v>
      </c>
      <c r="Z1073" s="17">
        <v>6.7</v>
      </c>
      <c r="AA1073" s="17">
        <v>2.35</v>
      </c>
      <c r="AB1073" s="17">
        <v>1000.0</v>
      </c>
    </row>
    <row r="1074" ht="15.75" customHeight="1">
      <c r="A1074" s="17" t="s">
        <v>53</v>
      </c>
      <c r="B1074" s="17" t="s">
        <v>3904</v>
      </c>
      <c r="C1074" s="17">
        <v>207.0</v>
      </c>
      <c r="D1074" s="17">
        <v>97.0</v>
      </c>
      <c r="E1074" s="17">
        <v>0.0</v>
      </c>
      <c r="F1074" s="17">
        <v>760.0</v>
      </c>
      <c r="G1074" s="17" t="s">
        <v>5744</v>
      </c>
      <c r="H1074" s="17">
        <v>11000.0</v>
      </c>
      <c r="I1074" s="17">
        <v>9.3452056E7</v>
      </c>
      <c r="J1074" s="17" t="s">
        <v>5396</v>
      </c>
      <c r="K1074" s="17" t="s">
        <v>479</v>
      </c>
      <c r="L1074" s="17" t="s">
        <v>5745</v>
      </c>
      <c r="M1074" s="17">
        <v>184795.0</v>
      </c>
      <c r="N1074" s="17">
        <v>14868.0</v>
      </c>
      <c r="O1074" s="17" t="s">
        <v>287</v>
      </c>
      <c r="P1074" s="17">
        <v>1.0</v>
      </c>
      <c r="Q1074" s="17" t="s">
        <v>5746</v>
      </c>
      <c r="R1074" s="18" t="s">
        <v>5747</v>
      </c>
      <c r="S1074" s="17">
        <v>310.0</v>
      </c>
      <c r="T1074" s="17" t="s">
        <v>50</v>
      </c>
      <c r="U1074" s="17" t="s">
        <v>51</v>
      </c>
      <c r="V1074" s="17" t="s">
        <v>52</v>
      </c>
      <c r="W1074" s="17">
        <v>4.5E7</v>
      </c>
      <c r="X1074" s="17">
        <v>2007.0</v>
      </c>
      <c r="Y1074" s="17">
        <v>2000.0</v>
      </c>
      <c r="Z1074" s="17">
        <v>7.4</v>
      </c>
      <c r="AA1074" s="17">
        <v>1.85</v>
      </c>
      <c r="AB1074" s="17">
        <v>22000.0</v>
      </c>
    </row>
    <row r="1075" ht="15.75" customHeight="1">
      <c r="A1075" s="17" t="s">
        <v>53</v>
      </c>
      <c r="B1075" s="17" t="s">
        <v>1211</v>
      </c>
      <c r="C1075" s="17">
        <v>47.0</v>
      </c>
      <c r="D1075" s="17">
        <v>117.0</v>
      </c>
      <c r="E1075" s="17">
        <v>176.0</v>
      </c>
      <c r="F1075" s="17">
        <v>308.0</v>
      </c>
      <c r="G1075" s="17" t="s">
        <v>89</v>
      </c>
      <c r="H1075" s="17">
        <v>11000.0</v>
      </c>
      <c r="I1075" s="17">
        <v>8.3287363E7</v>
      </c>
      <c r="J1075" s="17" t="s">
        <v>73</v>
      </c>
      <c r="K1075" s="17" t="s">
        <v>404</v>
      </c>
      <c r="L1075" s="17" t="s">
        <v>5748</v>
      </c>
      <c r="M1075" s="17">
        <v>81442.0</v>
      </c>
      <c r="N1075" s="17">
        <v>12757.0</v>
      </c>
      <c r="O1075" s="17" t="s">
        <v>5749</v>
      </c>
      <c r="P1075" s="17">
        <v>1.0</v>
      </c>
      <c r="Q1075" s="17" t="s">
        <v>5750</v>
      </c>
      <c r="R1075" s="18" t="s">
        <v>5751</v>
      </c>
      <c r="S1075" s="17">
        <v>137.0</v>
      </c>
      <c r="T1075" s="17" t="s">
        <v>50</v>
      </c>
      <c r="U1075" s="17" t="s">
        <v>51</v>
      </c>
      <c r="V1075" s="17" t="s">
        <v>598</v>
      </c>
      <c r="W1075" s="17">
        <v>4.5E7</v>
      </c>
      <c r="X1075" s="17">
        <v>1992.0</v>
      </c>
      <c r="Y1075" s="17">
        <v>530.0</v>
      </c>
      <c r="Z1075" s="17">
        <v>6.9</v>
      </c>
      <c r="AA1075" s="17">
        <v>2.35</v>
      </c>
      <c r="AB1075" s="17">
        <v>0.0</v>
      </c>
    </row>
    <row r="1076" ht="15.75" customHeight="1">
      <c r="A1076" s="17" t="s">
        <v>53</v>
      </c>
      <c r="B1076" s="17" t="s">
        <v>3115</v>
      </c>
      <c r="C1076" s="17">
        <v>132.0</v>
      </c>
      <c r="D1076" s="17">
        <v>101.0</v>
      </c>
      <c r="E1076" s="17">
        <v>126.0</v>
      </c>
      <c r="F1076" s="17">
        <v>586.0</v>
      </c>
      <c r="G1076" s="17" t="s">
        <v>5752</v>
      </c>
      <c r="H1076" s="17">
        <v>3000.0</v>
      </c>
      <c r="I1076" s="17">
        <v>8.2931301E7</v>
      </c>
      <c r="J1076" s="17" t="s">
        <v>1694</v>
      </c>
      <c r="K1076" s="17" t="s">
        <v>1556</v>
      </c>
      <c r="L1076" s="17" t="s">
        <v>5753</v>
      </c>
      <c r="M1076" s="17">
        <v>43358.0</v>
      </c>
      <c r="N1076" s="17">
        <v>6292.0</v>
      </c>
      <c r="O1076" s="17" t="s">
        <v>4137</v>
      </c>
      <c r="P1076" s="17">
        <v>0.0</v>
      </c>
      <c r="Q1076" s="17" t="s">
        <v>5754</v>
      </c>
      <c r="R1076" s="18" t="s">
        <v>5755</v>
      </c>
      <c r="S1076" s="17">
        <v>228.0</v>
      </c>
      <c r="T1076" s="17" t="s">
        <v>50</v>
      </c>
      <c r="U1076" s="17" t="s">
        <v>780</v>
      </c>
      <c r="V1076" s="17" t="s">
        <v>52</v>
      </c>
      <c r="W1076" s="17">
        <v>6.0E7</v>
      </c>
      <c r="X1076" s="17">
        <v>2005.0</v>
      </c>
      <c r="Y1076" s="17">
        <v>949.0</v>
      </c>
      <c r="Z1076" s="17">
        <v>5.5</v>
      </c>
      <c r="AA1076" s="17">
        <v>2.35</v>
      </c>
      <c r="AB1076" s="17">
        <v>0.0</v>
      </c>
    </row>
    <row r="1077" ht="15.75" customHeight="1">
      <c r="A1077" s="17" t="s">
        <v>53</v>
      </c>
      <c r="B1077" s="17" t="s">
        <v>5756</v>
      </c>
      <c r="C1077" s="17">
        <v>454.0</v>
      </c>
      <c r="D1077" s="17">
        <v>153.0</v>
      </c>
      <c r="E1077" s="17">
        <v>777.0</v>
      </c>
      <c r="F1077" s="17">
        <v>1000.0</v>
      </c>
      <c r="G1077" s="17" t="s">
        <v>386</v>
      </c>
      <c r="H1077" s="17">
        <v>20000.0</v>
      </c>
      <c r="I1077" s="17">
        <v>6.0962878E7</v>
      </c>
      <c r="J1077" s="17" t="s">
        <v>2155</v>
      </c>
      <c r="K1077" s="17" t="s">
        <v>276</v>
      </c>
      <c r="L1077" s="17" t="s">
        <v>5757</v>
      </c>
      <c r="M1077" s="17">
        <v>383591.0</v>
      </c>
      <c r="N1077" s="17">
        <v>37321.0</v>
      </c>
      <c r="O1077" s="17" t="s">
        <v>4462</v>
      </c>
      <c r="P1077" s="17">
        <v>2.0</v>
      </c>
      <c r="Q1077" s="17" t="s">
        <v>5758</v>
      </c>
      <c r="R1077" s="18" t="s">
        <v>5759</v>
      </c>
      <c r="S1077" s="17">
        <v>620.0</v>
      </c>
      <c r="T1077" s="17" t="s">
        <v>50</v>
      </c>
      <c r="U1077" s="17" t="s">
        <v>51</v>
      </c>
      <c r="V1077" s="17" t="s">
        <v>598</v>
      </c>
      <c r="W1077" s="17">
        <v>4.6E7</v>
      </c>
      <c r="X1077" s="17">
        <v>2013.0</v>
      </c>
      <c r="Y1077" s="17">
        <v>15000.0</v>
      </c>
      <c r="Z1077" s="17">
        <v>8.1</v>
      </c>
      <c r="AA1077" s="17">
        <v>1.85</v>
      </c>
      <c r="AB1077" s="17">
        <v>86000.0</v>
      </c>
    </row>
    <row r="1078" ht="15.75" customHeight="1">
      <c r="A1078" s="17" t="s">
        <v>53</v>
      </c>
      <c r="B1078" s="17" t="s">
        <v>3111</v>
      </c>
      <c r="C1078" s="17">
        <v>109.0</v>
      </c>
      <c r="D1078" s="17">
        <v>122.0</v>
      </c>
      <c r="E1078" s="17">
        <v>845.0</v>
      </c>
      <c r="F1078" s="17">
        <v>854.0</v>
      </c>
      <c r="G1078" s="17" t="s">
        <v>1153</v>
      </c>
      <c r="H1078" s="17">
        <v>18000.0</v>
      </c>
      <c r="I1078" s="17">
        <v>7.6261036E7</v>
      </c>
      <c r="J1078" s="17" t="s">
        <v>2138</v>
      </c>
      <c r="K1078" s="17" t="s">
        <v>1740</v>
      </c>
      <c r="L1078" s="17" t="s">
        <v>5760</v>
      </c>
      <c r="M1078" s="17">
        <v>305929.0</v>
      </c>
      <c r="N1078" s="17">
        <v>22370.0</v>
      </c>
      <c r="O1078" s="17" t="s">
        <v>4845</v>
      </c>
      <c r="P1078" s="17">
        <v>2.0</v>
      </c>
      <c r="Q1078" s="17" t="s">
        <v>5761</v>
      </c>
      <c r="R1078" s="18" t="s">
        <v>5762</v>
      </c>
      <c r="S1078" s="17">
        <v>633.0</v>
      </c>
      <c r="T1078" s="17" t="s">
        <v>50</v>
      </c>
      <c r="U1078" s="17" t="s">
        <v>51</v>
      </c>
      <c r="V1078" s="17" t="s">
        <v>598</v>
      </c>
      <c r="W1078" s="17">
        <v>4.5E7</v>
      </c>
      <c r="X1078" s="17">
        <v>2001.0</v>
      </c>
      <c r="Y1078" s="17">
        <v>881.0</v>
      </c>
      <c r="Z1078" s="17">
        <v>7.7</v>
      </c>
      <c r="AA1078" s="17">
        <v>2.35</v>
      </c>
      <c r="AB1078" s="17">
        <v>0.0</v>
      </c>
    </row>
    <row r="1079" ht="15.75" customHeight="1">
      <c r="A1079" s="17" t="s">
        <v>53</v>
      </c>
      <c r="B1079" s="17" t="s">
        <v>1020</v>
      </c>
      <c r="C1079" s="17">
        <v>213.0</v>
      </c>
      <c r="D1079" s="17">
        <v>102.0</v>
      </c>
      <c r="E1079" s="17">
        <v>23.0</v>
      </c>
      <c r="F1079" s="17">
        <v>436.0</v>
      </c>
      <c r="G1079" s="17" t="s">
        <v>5763</v>
      </c>
      <c r="H1079" s="17">
        <v>25000.0</v>
      </c>
      <c r="I1079" s="17">
        <v>7.1423726E7</v>
      </c>
      <c r="J1079" s="17" t="s">
        <v>1888</v>
      </c>
      <c r="K1079" s="17" t="s">
        <v>119</v>
      </c>
      <c r="L1079" s="17" t="s">
        <v>5764</v>
      </c>
      <c r="M1079" s="17">
        <v>123558.0</v>
      </c>
      <c r="N1079" s="17">
        <v>26998.0</v>
      </c>
      <c r="O1079" s="17" t="s">
        <v>5765</v>
      </c>
      <c r="P1079" s="17">
        <v>3.0</v>
      </c>
      <c r="Q1079" s="17" t="s">
        <v>5766</v>
      </c>
      <c r="R1079" s="18" t="s">
        <v>5767</v>
      </c>
      <c r="S1079" s="17">
        <v>609.0</v>
      </c>
      <c r="T1079" s="17" t="s">
        <v>50</v>
      </c>
      <c r="U1079" s="17" t="s">
        <v>51</v>
      </c>
      <c r="V1079" s="17" t="s">
        <v>108</v>
      </c>
      <c r="W1079" s="17">
        <v>4.5E7</v>
      </c>
      <c r="X1079" s="17">
        <v>1999.0</v>
      </c>
      <c r="Y1079" s="17">
        <v>724.0</v>
      </c>
      <c r="Z1079" s="17">
        <v>7.3</v>
      </c>
      <c r="AA1079" s="17">
        <v>2.35</v>
      </c>
      <c r="AB1079" s="17">
        <v>19000.0</v>
      </c>
    </row>
    <row r="1080" ht="15.75" customHeight="1">
      <c r="A1080" s="17" t="s">
        <v>53</v>
      </c>
      <c r="B1080" s="17" t="s">
        <v>3893</v>
      </c>
      <c r="C1080" s="17">
        <v>127.0</v>
      </c>
      <c r="D1080" s="17">
        <v>83.0</v>
      </c>
      <c r="E1080" s="17">
        <v>322.0</v>
      </c>
      <c r="F1080" s="17">
        <v>179.0</v>
      </c>
      <c r="G1080" s="17" t="s">
        <v>2966</v>
      </c>
      <c r="H1080" s="17">
        <v>1000.0</v>
      </c>
      <c r="I1080" s="17">
        <v>7.127742E7</v>
      </c>
      <c r="J1080" s="17" t="s">
        <v>1684</v>
      </c>
      <c r="K1080" s="17" t="s">
        <v>3763</v>
      </c>
      <c r="L1080" s="17" t="s">
        <v>5768</v>
      </c>
      <c r="M1080" s="17">
        <v>119590.0</v>
      </c>
      <c r="N1080" s="17">
        <v>1645.0</v>
      </c>
      <c r="O1080" s="17" t="s">
        <v>1165</v>
      </c>
      <c r="P1080" s="17">
        <v>7.0</v>
      </c>
      <c r="Q1080" s="17" t="s">
        <v>5769</v>
      </c>
      <c r="R1080" s="18" t="s">
        <v>5770</v>
      </c>
      <c r="S1080" s="17">
        <v>548.0</v>
      </c>
      <c r="T1080" s="17" t="s">
        <v>50</v>
      </c>
      <c r="U1080" s="17" t="s">
        <v>51</v>
      </c>
      <c r="V1080" s="17" t="s">
        <v>598</v>
      </c>
      <c r="W1080" s="17">
        <v>4.5E7</v>
      </c>
      <c r="X1080" s="17">
        <v>2001.0</v>
      </c>
      <c r="Y1080" s="17">
        <v>422.0</v>
      </c>
      <c r="Z1080" s="17">
        <v>5.2</v>
      </c>
      <c r="AA1080" s="17">
        <v>1.85</v>
      </c>
      <c r="AB1080" s="17">
        <v>0.0</v>
      </c>
    </row>
    <row r="1081" ht="15.75" customHeight="1">
      <c r="A1081" s="17" t="s">
        <v>53</v>
      </c>
      <c r="B1081" s="17" t="s">
        <v>730</v>
      </c>
      <c r="C1081" s="17">
        <v>398.0</v>
      </c>
      <c r="D1081" s="17">
        <v>103.0</v>
      </c>
      <c r="E1081" s="17">
        <v>33.0</v>
      </c>
      <c r="F1081" s="17">
        <v>84.0</v>
      </c>
      <c r="G1081" s="17" t="s">
        <v>5771</v>
      </c>
      <c r="H1081" s="17">
        <v>970.0</v>
      </c>
      <c r="I1081" s="17">
        <v>8.8625922E7</v>
      </c>
      <c r="J1081" s="17" t="s">
        <v>5772</v>
      </c>
      <c r="K1081" s="17" t="s">
        <v>3846</v>
      </c>
      <c r="L1081" s="17" t="s">
        <v>5773</v>
      </c>
      <c r="M1081" s="17">
        <v>75176.0</v>
      </c>
      <c r="N1081" s="17">
        <v>1336.0</v>
      </c>
      <c r="O1081" s="17" t="s">
        <v>5774</v>
      </c>
      <c r="P1081" s="17">
        <v>3.0</v>
      </c>
      <c r="Q1081" s="17" t="s">
        <v>5775</v>
      </c>
      <c r="R1081" s="18" t="s">
        <v>5776</v>
      </c>
      <c r="S1081" s="17">
        <v>252.0</v>
      </c>
      <c r="T1081" s="17" t="s">
        <v>50</v>
      </c>
      <c r="U1081" s="17" t="s">
        <v>51</v>
      </c>
      <c r="V1081" s="17" t="s">
        <v>108</v>
      </c>
      <c r="W1081" s="17">
        <v>4.5E7</v>
      </c>
      <c r="X1081" s="17">
        <v>2011.0</v>
      </c>
      <c r="Y1081" s="17">
        <v>91.0</v>
      </c>
      <c r="Z1081" s="17">
        <v>7.1</v>
      </c>
      <c r="AA1081" s="17">
        <v>1.85</v>
      </c>
      <c r="AB1081" s="17">
        <v>26000.0</v>
      </c>
    </row>
    <row r="1082" ht="15.75" customHeight="1">
      <c r="A1082" s="17" t="s">
        <v>53</v>
      </c>
      <c r="B1082" s="17" t="s">
        <v>2984</v>
      </c>
      <c r="C1082" s="17">
        <v>184.0</v>
      </c>
      <c r="D1082" s="17">
        <v>110.0</v>
      </c>
      <c r="E1082" s="17">
        <v>45.0</v>
      </c>
      <c r="F1082" s="17">
        <v>595.0</v>
      </c>
      <c r="G1082" s="17" t="s">
        <v>5777</v>
      </c>
      <c r="H1082" s="17">
        <v>886.0</v>
      </c>
      <c r="I1082" s="17">
        <v>7.0001065E7</v>
      </c>
      <c r="J1082" s="17" t="s">
        <v>5778</v>
      </c>
      <c r="K1082" s="17" t="s">
        <v>2245</v>
      </c>
      <c r="L1082" s="17" t="s">
        <v>5779</v>
      </c>
      <c r="M1082" s="17">
        <v>191437.0</v>
      </c>
      <c r="N1082" s="17">
        <v>3174.0</v>
      </c>
      <c r="O1082" s="17" t="s">
        <v>1836</v>
      </c>
      <c r="P1082" s="17">
        <v>1.0</v>
      </c>
      <c r="Q1082" s="17" t="s">
        <v>5780</v>
      </c>
      <c r="R1082" s="18" t="s">
        <v>5781</v>
      </c>
      <c r="S1082" s="17">
        <v>582.0</v>
      </c>
      <c r="T1082" s="17" t="s">
        <v>50</v>
      </c>
      <c r="U1082" s="17" t="s">
        <v>51</v>
      </c>
      <c r="V1082" s="17" t="s">
        <v>598</v>
      </c>
      <c r="W1082" s="17">
        <v>4.5E7</v>
      </c>
      <c r="X1082" s="17">
        <v>1998.0</v>
      </c>
      <c r="Y1082" s="17">
        <v>650.0</v>
      </c>
      <c r="Z1082" s="17">
        <v>7.1</v>
      </c>
      <c r="AA1082" s="17">
        <v>2.35</v>
      </c>
      <c r="AB1082" s="17">
        <v>0.0</v>
      </c>
    </row>
    <row r="1083" ht="15.75" customHeight="1">
      <c r="A1083" s="17" t="s">
        <v>53</v>
      </c>
      <c r="B1083" s="17" t="s">
        <v>5782</v>
      </c>
      <c r="C1083" s="17">
        <v>127.0</v>
      </c>
      <c r="D1083" s="17">
        <v>136.0</v>
      </c>
      <c r="E1083" s="17">
        <v>49.0</v>
      </c>
      <c r="F1083" s="17">
        <v>730.0</v>
      </c>
      <c r="G1083" s="17" t="s">
        <v>1198</v>
      </c>
      <c r="H1083" s="17">
        <v>17000.0</v>
      </c>
      <c r="I1083" s="17">
        <v>6.7253092E7</v>
      </c>
      <c r="J1083" s="17" t="s">
        <v>3807</v>
      </c>
      <c r="K1083" s="17" t="s">
        <v>457</v>
      </c>
      <c r="L1083" s="17" t="s">
        <v>5783</v>
      </c>
      <c r="M1083" s="17">
        <v>92702.0</v>
      </c>
      <c r="N1083" s="17">
        <v>20299.0</v>
      </c>
      <c r="O1083" s="17" t="s">
        <v>5784</v>
      </c>
      <c r="P1083" s="17">
        <v>0.0</v>
      </c>
      <c r="Q1083" s="17" t="s">
        <v>5785</v>
      </c>
      <c r="R1083" s="18" t="s">
        <v>5786</v>
      </c>
      <c r="S1083" s="17">
        <v>209.0</v>
      </c>
      <c r="T1083" s="17" t="s">
        <v>50</v>
      </c>
      <c r="U1083" s="17" t="s">
        <v>51</v>
      </c>
      <c r="V1083" s="17" t="s">
        <v>52</v>
      </c>
      <c r="W1083" s="17">
        <v>3.0E7</v>
      </c>
      <c r="X1083" s="17">
        <v>2005.0</v>
      </c>
      <c r="Y1083" s="17">
        <v>807.0</v>
      </c>
      <c r="Z1083" s="17">
        <v>7.2</v>
      </c>
      <c r="AA1083" s="17">
        <v>2.35</v>
      </c>
      <c r="AB1083" s="17">
        <v>0.0</v>
      </c>
    </row>
    <row r="1084" ht="15.75" customHeight="1">
      <c r="A1084" s="17" t="s">
        <v>53</v>
      </c>
      <c r="B1084" s="17" t="s">
        <v>5787</v>
      </c>
      <c r="C1084" s="17">
        <v>167.0</v>
      </c>
      <c r="D1084" s="17">
        <v>91.0</v>
      </c>
      <c r="E1084" s="17">
        <v>50.0</v>
      </c>
      <c r="F1084" s="17">
        <v>67.0</v>
      </c>
      <c r="G1084" s="17" t="s">
        <v>5788</v>
      </c>
      <c r="H1084" s="17">
        <v>521.0</v>
      </c>
      <c r="I1084" s="17">
        <v>6.6790248E7</v>
      </c>
      <c r="J1084" s="17" t="s">
        <v>4088</v>
      </c>
      <c r="K1084" s="17" t="s">
        <v>2226</v>
      </c>
      <c r="L1084" s="17" t="s">
        <v>5789</v>
      </c>
      <c r="M1084" s="17">
        <v>57281.0</v>
      </c>
      <c r="N1084" s="17">
        <v>758.0</v>
      </c>
      <c r="O1084" s="17" t="s">
        <v>5790</v>
      </c>
      <c r="P1084" s="17">
        <v>0.0</v>
      </c>
      <c r="Q1084" s="17" t="s">
        <v>5791</v>
      </c>
      <c r="R1084" s="18" t="s">
        <v>5792</v>
      </c>
      <c r="S1084" s="17">
        <v>350.0</v>
      </c>
      <c r="T1084" s="17" t="s">
        <v>50</v>
      </c>
      <c r="U1084" s="17" t="s">
        <v>51</v>
      </c>
      <c r="V1084" s="17" t="s">
        <v>598</v>
      </c>
      <c r="W1084" s="17">
        <v>4.5E7</v>
      </c>
      <c r="X1084" s="17">
        <v>2002.0</v>
      </c>
      <c r="Y1084" s="17">
        <v>108.0</v>
      </c>
      <c r="Z1084" s="17">
        <v>6.5</v>
      </c>
      <c r="AA1084" s="17">
        <v>2.35</v>
      </c>
      <c r="AB1084" s="17">
        <v>0.0</v>
      </c>
    </row>
    <row r="1085" ht="15.75" customHeight="1">
      <c r="A1085" s="17" t="s">
        <v>53</v>
      </c>
      <c r="B1085" s="17" t="s">
        <v>5793</v>
      </c>
      <c r="C1085" s="17">
        <v>119.0</v>
      </c>
      <c r="D1085" s="17">
        <v>89.0</v>
      </c>
      <c r="E1085" s="17">
        <v>49.0</v>
      </c>
      <c r="F1085" s="17">
        <v>514.0</v>
      </c>
      <c r="G1085" s="17" t="s">
        <v>5794</v>
      </c>
      <c r="H1085" s="17">
        <v>2000.0</v>
      </c>
      <c r="I1085" s="17">
        <v>6.5557989E7</v>
      </c>
      <c r="J1085" s="17" t="s">
        <v>5795</v>
      </c>
      <c r="K1085" s="17" t="s">
        <v>1999</v>
      </c>
      <c r="L1085" s="17" t="s">
        <v>5796</v>
      </c>
      <c r="M1085" s="17">
        <v>73539.0</v>
      </c>
      <c r="N1085" s="17">
        <v>3717.0</v>
      </c>
      <c r="O1085" s="17" t="s">
        <v>5797</v>
      </c>
      <c r="P1085" s="17">
        <v>0.0</v>
      </c>
      <c r="Q1085" s="17" t="s">
        <v>5798</v>
      </c>
      <c r="R1085" s="18" t="s">
        <v>5799</v>
      </c>
      <c r="S1085" s="17">
        <v>271.0</v>
      </c>
      <c r="T1085" s="17" t="s">
        <v>50</v>
      </c>
      <c r="U1085" s="17" t="s">
        <v>51</v>
      </c>
      <c r="V1085" s="17" t="s">
        <v>52</v>
      </c>
      <c r="W1085" s="17">
        <v>4.5E7</v>
      </c>
      <c r="X1085" s="17">
        <v>1997.0</v>
      </c>
      <c r="Y1085" s="17">
        <v>902.0</v>
      </c>
      <c r="Z1085" s="17">
        <v>4.6</v>
      </c>
      <c r="AA1085" s="17">
        <v>2.35</v>
      </c>
      <c r="AB1085" s="17">
        <v>0.0</v>
      </c>
    </row>
    <row r="1086" ht="15.75" customHeight="1">
      <c r="A1086" s="17" t="s">
        <v>53</v>
      </c>
      <c r="B1086" s="17" t="s">
        <v>4093</v>
      </c>
      <c r="C1086" s="17">
        <v>155.0</v>
      </c>
      <c r="D1086" s="17">
        <v>107.0</v>
      </c>
      <c r="E1086" s="17">
        <v>18.0</v>
      </c>
      <c r="F1086" s="17">
        <v>560.0</v>
      </c>
      <c r="G1086" s="17" t="s">
        <v>5800</v>
      </c>
      <c r="H1086" s="17">
        <v>811.0</v>
      </c>
      <c r="I1086" s="17">
        <v>6.0786269E7</v>
      </c>
      <c r="J1086" s="17" t="s">
        <v>5801</v>
      </c>
      <c r="K1086" s="17" t="s">
        <v>5638</v>
      </c>
      <c r="L1086" s="17" t="s">
        <v>5802</v>
      </c>
      <c r="M1086" s="17">
        <v>90539.0</v>
      </c>
      <c r="N1086" s="17">
        <v>3106.0</v>
      </c>
      <c r="O1086" s="17" t="s">
        <v>5803</v>
      </c>
      <c r="P1086" s="17">
        <v>5.0</v>
      </c>
      <c r="Q1086" s="17" t="s">
        <v>5804</v>
      </c>
      <c r="R1086" s="18" t="s">
        <v>5805</v>
      </c>
      <c r="S1086" s="17">
        <v>379.0</v>
      </c>
      <c r="T1086" s="17" t="s">
        <v>50</v>
      </c>
      <c r="U1086" s="17" t="s">
        <v>51</v>
      </c>
      <c r="V1086" s="17" t="s">
        <v>52</v>
      </c>
      <c r="W1086" s="17">
        <v>4.5E7</v>
      </c>
      <c r="X1086" s="17">
        <v>2000.0</v>
      </c>
      <c r="Y1086" s="17">
        <v>625.0</v>
      </c>
      <c r="Z1086" s="17">
        <v>5.6</v>
      </c>
      <c r="AA1086" s="17">
        <v>2.35</v>
      </c>
      <c r="AB1086" s="17">
        <v>0.0</v>
      </c>
    </row>
    <row r="1087" ht="15.75" customHeight="1">
      <c r="A1087" s="17" t="s">
        <v>53</v>
      </c>
      <c r="B1087" s="17" t="s">
        <v>5522</v>
      </c>
      <c r="C1087" s="17">
        <v>218.0</v>
      </c>
      <c r="D1087" s="17">
        <v>129.0</v>
      </c>
      <c r="E1087" s="17">
        <v>628.0</v>
      </c>
      <c r="F1087" s="17">
        <v>548.0</v>
      </c>
      <c r="G1087" s="17" t="s">
        <v>241</v>
      </c>
      <c r="H1087" s="17">
        <v>14000.0</v>
      </c>
      <c r="I1087" s="17">
        <v>5.9365105E7</v>
      </c>
      <c r="J1087" s="17" t="s">
        <v>1428</v>
      </c>
      <c r="K1087" s="17" t="s">
        <v>449</v>
      </c>
      <c r="L1087" s="17" t="s">
        <v>5806</v>
      </c>
      <c r="M1087" s="17">
        <v>318634.0</v>
      </c>
      <c r="N1087" s="17">
        <v>28886.0</v>
      </c>
      <c r="O1087" s="17" t="s">
        <v>5807</v>
      </c>
      <c r="P1087" s="17">
        <v>9.0</v>
      </c>
      <c r="Q1087" s="17" t="s">
        <v>5808</v>
      </c>
      <c r="R1087" s="18" t="s">
        <v>5809</v>
      </c>
      <c r="S1087" s="17">
        <v>1004.0</v>
      </c>
      <c r="T1087" s="17" t="s">
        <v>50</v>
      </c>
      <c r="U1087" s="17" t="s">
        <v>70</v>
      </c>
      <c r="V1087" s="17" t="s">
        <v>598</v>
      </c>
      <c r="W1087" s="17">
        <v>4.5E7</v>
      </c>
      <c r="X1087" s="17">
        <v>2003.0</v>
      </c>
      <c r="Y1087" s="17">
        <v>14000.0</v>
      </c>
      <c r="Z1087" s="17">
        <v>7.7</v>
      </c>
      <c r="AA1087" s="17">
        <v>2.35</v>
      </c>
      <c r="AB1087" s="17">
        <v>52000.0</v>
      </c>
    </row>
    <row r="1088" ht="15.75" customHeight="1">
      <c r="A1088" s="17" t="s">
        <v>53</v>
      </c>
      <c r="B1088" s="17" t="s">
        <v>319</v>
      </c>
      <c r="C1088" s="17">
        <v>117.0</v>
      </c>
      <c r="D1088" s="17">
        <v>95.0</v>
      </c>
      <c r="E1088" s="17">
        <v>487.0</v>
      </c>
      <c r="F1088" s="17">
        <v>1000.0</v>
      </c>
      <c r="G1088" s="17" t="s">
        <v>5810</v>
      </c>
      <c r="H1088" s="17">
        <v>18000.0</v>
      </c>
      <c r="I1088" s="17">
        <v>1.62792677E8</v>
      </c>
      <c r="J1088" s="17" t="s">
        <v>284</v>
      </c>
      <c r="K1088" s="17" t="s">
        <v>133</v>
      </c>
      <c r="L1088" s="17" t="s">
        <v>5811</v>
      </c>
      <c r="M1088" s="17">
        <v>211226.0</v>
      </c>
      <c r="N1088" s="17">
        <v>24205.0</v>
      </c>
      <c r="O1088" s="17" t="s">
        <v>334</v>
      </c>
      <c r="P1088" s="17">
        <v>0.0</v>
      </c>
      <c r="Q1088" s="17" t="s">
        <v>5812</v>
      </c>
      <c r="R1088" s="18" t="s">
        <v>5813</v>
      </c>
      <c r="S1088" s="17">
        <v>317.0</v>
      </c>
      <c r="T1088" s="17" t="s">
        <v>50</v>
      </c>
      <c r="U1088" s="17" t="s">
        <v>51</v>
      </c>
      <c r="V1088" s="17" t="s">
        <v>290</v>
      </c>
      <c r="W1088" s="17">
        <v>1.2E8</v>
      </c>
      <c r="X1088" s="17">
        <v>1998.0</v>
      </c>
      <c r="Y1088" s="17">
        <v>1000.0</v>
      </c>
      <c r="Z1088" s="17">
        <v>7.2</v>
      </c>
      <c r="AA1088" s="17">
        <v>2.35</v>
      </c>
      <c r="AB1088" s="17">
        <v>0.0</v>
      </c>
    </row>
    <row r="1089" ht="15.75" customHeight="1">
      <c r="A1089" s="17" t="s">
        <v>53</v>
      </c>
      <c r="B1089" s="17" t="s">
        <v>2665</v>
      </c>
      <c r="C1089" s="17">
        <v>208.0</v>
      </c>
      <c r="D1089" s="17">
        <v>122.0</v>
      </c>
      <c r="E1089" s="17">
        <v>117.0</v>
      </c>
      <c r="F1089" s="17">
        <v>140.0</v>
      </c>
      <c r="G1089" s="17" t="s">
        <v>699</v>
      </c>
      <c r="H1089" s="17">
        <v>40000.0</v>
      </c>
      <c r="I1089" s="17">
        <v>3.1598308E7</v>
      </c>
      <c r="J1089" s="17" t="s">
        <v>3043</v>
      </c>
      <c r="K1089" s="17" t="s">
        <v>57</v>
      </c>
      <c r="L1089" s="17" t="s">
        <v>5814</v>
      </c>
      <c r="M1089" s="17">
        <v>124765.0</v>
      </c>
      <c r="N1089" s="17">
        <v>41636.0</v>
      </c>
      <c r="O1089" s="17" t="s">
        <v>5815</v>
      </c>
      <c r="P1089" s="17">
        <v>1.0</v>
      </c>
      <c r="Q1089" s="17" t="s">
        <v>5816</v>
      </c>
      <c r="R1089" s="18" t="s">
        <v>5817</v>
      </c>
      <c r="S1089" s="17">
        <v>541.0</v>
      </c>
      <c r="T1089" s="17" t="s">
        <v>50</v>
      </c>
      <c r="U1089" s="17" t="s">
        <v>51</v>
      </c>
      <c r="V1089" s="17" t="s">
        <v>598</v>
      </c>
      <c r="W1089" s="17">
        <v>3.5E7</v>
      </c>
      <c r="X1089" s="17">
        <v>2001.0</v>
      </c>
      <c r="Y1089" s="17">
        <v>1000.0</v>
      </c>
      <c r="Z1089" s="17">
        <v>6.8</v>
      </c>
      <c r="AA1089" s="17">
        <v>2.35</v>
      </c>
      <c r="AB1089" s="17">
        <v>0.0</v>
      </c>
    </row>
    <row r="1090" ht="15.75" customHeight="1">
      <c r="A1090" s="17" t="s">
        <v>53</v>
      </c>
      <c r="B1090" s="17" t="s">
        <v>5793</v>
      </c>
      <c r="C1090" s="17">
        <v>38.0</v>
      </c>
      <c r="D1090" s="17">
        <v>110.0</v>
      </c>
      <c r="E1090" s="17">
        <v>49.0</v>
      </c>
      <c r="F1090" s="17">
        <v>20.0</v>
      </c>
      <c r="G1090" s="17" t="s">
        <v>5818</v>
      </c>
      <c r="H1090" s="17">
        <v>13000.0</v>
      </c>
      <c r="I1090" s="17">
        <v>5.7362581E7</v>
      </c>
      <c r="J1090" s="17" t="s">
        <v>5819</v>
      </c>
      <c r="K1090" s="17" t="s">
        <v>1797</v>
      </c>
      <c r="L1090" s="17" t="s">
        <v>5820</v>
      </c>
      <c r="M1090" s="17">
        <v>50148.0</v>
      </c>
      <c r="N1090" s="17">
        <v>13331.0</v>
      </c>
      <c r="O1090" s="17" t="s">
        <v>5821</v>
      </c>
      <c r="P1090" s="17">
        <v>2.0</v>
      </c>
      <c r="Q1090" s="17" t="s">
        <v>5822</v>
      </c>
      <c r="R1090" s="18" t="s">
        <v>5823</v>
      </c>
      <c r="S1090" s="17">
        <v>116.0</v>
      </c>
      <c r="T1090" s="17" t="s">
        <v>50</v>
      </c>
      <c r="U1090" s="17" t="s">
        <v>5824</v>
      </c>
      <c r="V1090" s="17" t="s">
        <v>598</v>
      </c>
      <c r="W1090" s="17">
        <v>4.5E7</v>
      </c>
      <c r="X1090" s="17">
        <v>1994.0</v>
      </c>
      <c r="Y1090" s="17">
        <v>279.0</v>
      </c>
      <c r="Z1090" s="17">
        <v>5.4</v>
      </c>
      <c r="AA1090" s="17">
        <v>1.85</v>
      </c>
      <c r="AB1090" s="17">
        <v>0.0</v>
      </c>
    </row>
    <row r="1091" ht="15.75" customHeight="1">
      <c r="A1091" s="17" t="s">
        <v>53</v>
      </c>
      <c r="B1091" s="17" t="s">
        <v>3172</v>
      </c>
      <c r="C1091" s="17">
        <v>48.0</v>
      </c>
      <c r="D1091" s="17">
        <v>135.0</v>
      </c>
      <c r="E1091" s="17">
        <v>41.0</v>
      </c>
      <c r="F1091" s="17">
        <v>808.0</v>
      </c>
      <c r="G1091" s="17" t="s">
        <v>3311</v>
      </c>
      <c r="H1091" s="17">
        <v>982.0</v>
      </c>
      <c r="I1091" s="17">
        <v>5.3854588E7</v>
      </c>
      <c r="J1091" s="17" t="s">
        <v>4492</v>
      </c>
      <c r="K1091" s="17" t="s">
        <v>1134</v>
      </c>
      <c r="L1091" s="17" t="s">
        <v>5825</v>
      </c>
      <c r="M1091" s="17">
        <v>37911.0</v>
      </c>
      <c r="N1091" s="17">
        <v>3648.0</v>
      </c>
      <c r="O1091" s="17" t="s">
        <v>1072</v>
      </c>
      <c r="P1091" s="17">
        <v>0.0</v>
      </c>
      <c r="Q1091" s="17" t="s">
        <v>5826</v>
      </c>
      <c r="R1091" s="18" t="s">
        <v>5827</v>
      </c>
      <c r="S1091" s="17">
        <v>73.0</v>
      </c>
      <c r="T1091" s="17" t="s">
        <v>50</v>
      </c>
      <c r="U1091" s="17" t="s">
        <v>51</v>
      </c>
      <c r="V1091" s="17" t="s">
        <v>598</v>
      </c>
      <c r="W1091" s="17">
        <v>4.5E7</v>
      </c>
      <c r="X1091" s="17">
        <v>1996.0</v>
      </c>
      <c r="Y1091" s="17">
        <v>843.0</v>
      </c>
      <c r="Z1091" s="17">
        <v>6.3</v>
      </c>
      <c r="AA1091" s="17">
        <v>2.35</v>
      </c>
      <c r="AB1091" s="17">
        <v>1000.0</v>
      </c>
    </row>
    <row r="1092" ht="15.75" customHeight="1">
      <c r="A1092" s="17" t="s">
        <v>53</v>
      </c>
      <c r="B1092" s="17" t="s">
        <v>5828</v>
      </c>
      <c r="C1092" s="17">
        <v>8.0</v>
      </c>
      <c r="D1092" s="17">
        <v>111.0</v>
      </c>
      <c r="E1092" s="17">
        <v>5.0</v>
      </c>
      <c r="F1092" s="17">
        <v>559.0</v>
      </c>
      <c r="G1092" s="17" t="s">
        <v>5829</v>
      </c>
      <c r="H1092" s="17">
        <v>6000.0</v>
      </c>
      <c r="I1092" s="17" t="s">
        <v>41</v>
      </c>
      <c r="J1092" s="17" t="s">
        <v>3070</v>
      </c>
      <c r="K1092" s="17" t="s">
        <v>5830</v>
      </c>
      <c r="L1092" s="17" t="s">
        <v>5831</v>
      </c>
      <c r="M1092" s="17">
        <v>5888.0</v>
      </c>
      <c r="N1092" s="17">
        <v>7493.0</v>
      </c>
      <c r="O1092" s="17" t="s">
        <v>5357</v>
      </c>
      <c r="P1092" s="17">
        <v>0.0</v>
      </c>
      <c r="Q1092" s="17" t="s">
        <v>5832</v>
      </c>
      <c r="R1092" s="18" t="s">
        <v>5833</v>
      </c>
      <c r="S1092" s="17">
        <v>61.0</v>
      </c>
      <c r="T1092" s="17" t="s">
        <v>50</v>
      </c>
      <c r="U1092" s="17" t="s">
        <v>51</v>
      </c>
      <c r="V1092" s="17" t="s">
        <v>5626</v>
      </c>
      <c r="W1092" s="17">
        <v>2500000.0</v>
      </c>
      <c r="X1092" s="17">
        <v>1968.0</v>
      </c>
      <c r="Y1092" s="17">
        <v>584.0</v>
      </c>
      <c r="Z1092" s="17">
        <v>7.2</v>
      </c>
      <c r="AA1092" s="17">
        <v>1.85</v>
      </c>
      <c r="AB1092" s="17">
        <v>0.0</v>
      </c>
    </row>
    <row r="1093" ht="15.75" customHeight="1">
      <c r="A1093" s="17" t="s">
        <v>53</v>
      </c>
      <c r="B1093" s="17" t="s">
        <v>4610</v>
      </c>
      <c r="C1093" s="17">
        <v>94.0</v>
      </c>
      <c r="D1093" s="17">
        <v>95.0</v>
      </c>
      <c r="E1093" s="17">
        <v>58.0</v>
      </c>
      <c r="F1093" s="17">
        <v>3000.0</v>
      </c>
      <c r="G1093" s="17" t="s">
        <v>1262</v>
      </c>
      <c r="H1093" s="17">
        <v>14000.0</v>
      </c>
      <c r="I1093" s="17">
        <v>5.2580895E7</v>
      </c>
      <c r="J1093" s="17" t="s">
        <v>5834</v>
      </c>
      <c r="K1093" s="17" t="s">
        <v>713</v>
      </c>
      <c r="L1093" s="17" t="s">
        <v>5835</v>
      </c>
      <c r="M1093" s="17">
        <v>30255.0</v>
      </c>
      <c r="N1093" s="17">
        <v>27351.0</v>
      </c>
      <c r="O1093" s="17" t="s">
        <v>1702</v>
      </c>
      <c r="P1093" s="17">
        <v>1.0</v>
      </c>
      <c r="Q1093" s="17" t="s">
        <v>5836</v>
      </c>
      <c r="R1093" s="18" t="s">
        <v>5837</v>
      </c>
      <c r="S1093" s="17">
        <v>118.0</v>
      </c>
      <c r="T1093" s="17" t="s">
        <v>50</v>
      </c>
      <c r="U1093" s="17" t="s">
        <v>51</v>
      </c>
      <c r="V1093" s="17" t="s">
        <v>108</v>
      </c>
      <c r="W1093" s="17">
        <v>4.5E7</v>
      </c>
      <c r="X1093" s="17">
        <v>2005.0</v>
      </c>
      <c r="Y1093" s="17">
        <v>8000.0</v>
      </c>
      <c r="Z1093" s="17">
        <v>5.6</v>
      </c>
      <c r="AA1093" s="17">
        <v>2.35</v>
      </c>
      <c r="AB1093" s="17">
        <v>743.0</v>
      </c>
    </row>
    <row r="1094" ht="15.75" customHeight="1">
      <c r="A1094" s="17" t="s">
        <v>53</v>
      </c>
      <c r="B1094" s="17" t="s">
        <v>5838</v>
      </c>
      <c r="C1094" s="17">
        <v>276.0</v>
      </c>
      <c r="D1094" s="17">
        <v>109.0</v>
      </c>
      <c r="E1094" s="17">
        <v>37.0</v>
      </c>
      <c r="F1094" s="17">
        <v>651.0</v>
      </c>
      <c r="G1094" s="17" t="s">
        <v>416</v>
      </c>
      <c r="H1094" s="17">
        <v>11000.0</v>
      </c>
      <c r="I1094" s="17">
        <v>5.1019112E7</v>
      </c>
      <c r="J1094" s="17" t="s">
        <v>1888</v>
      </c>
      <c r="K1094" s="17" t="s">
        <v>1961</v>
      </c>
      <c r="L1094" s="17" t="s">
        <v>5839</v>
      </c>
      <c r="M1094" s="17">
        <v>155745.0</v>
      </c>
      <c r="N1094" s="17">
        <v>14073.0</v>
      </c>
      <c r="O1094" s="17" t="s">
        <v>5056</v>
      </c>
      <c r="P1094" s="17">
        <v>0.0</v>
      </c>
      <c r="Q1094" s="17" t="s">
        <v>5840</v>
      </c>
      <c r="R1094" s="18" t="s">
        <v>5841</v>
      </c>
      <c r="S1094" s="17">
        <v>1053.0</v>
      </c>
      <c r="T1094" s="17" t="s">
        <v>50</v>
      </c>
      <c r="U1094" s="17" t="s">
        <v>51</v>
      </c>
      <c r="V1094" s="17" t="s">
        <v>108</v>
      </c>
      <c r="W1094" s="17">
        <v>5.0E7</v>
      </c>
      <c r="X1094" s="17">
        <v>2005.0</v>
      </c>
      <c r="Y1094" s="17">
        <v>2000.0</v>
      </c>
      <c r="Z1094" s="17">
        <v>6.8</v>
      </c>
      <c r="AA1094" s="17">
        <v>2.35</v>
      </c>
      <c r="AB1094" s="17">
        <v>10000.0</v>
      </c>
    </row>
    <row r="1095" ht="15.75" customHeight="1">
      <c r="A1095" s="17" t="s">
        <v>53</v>
      </c>
      <c r="B1095" s="17" t="s">
        <v>5842</v>
      </c>
      <c r="C1095" s="17">
        <v>59.0</v>
      </c>
      <c r="D1095" s="17">
        <v>93.0</v>
      </c>
      <c r="E1095" s="17">
        <v>38.0</v>
      </c>
      <c r="F1095" s="17">
        <v>631.0</v>
      </c>
      <c r="G1095" s="17" t="s">
        <v>5843</v>
      </c>
      <c r="H1095" s="17">
        <v>1000.0</v>
      </c>
      <c r="I1095" s="17">
        <v>4.8114556E7</v>
      </c>
      <c r="J1095" s="17" t="s">
        <v>2627</v>
      </c>
      <c r="K1095" s="17" t="s">
        <v>5244</v>
      </c>
      <c r="L1095" s="17" t="s">
        <v>5844</v>
      </c>
      <c r="M1095" s="17">
        <v>9380.0</v>
      </c>
      <c r="N1095" s="17">
        <v>4604.0</v>
      </c>
      <c r="O1095" s="17" t="s">
        <v>4954</v>
      </c>
      <c r="P1095" s="17">
        <v>1.0</v>
      </c>
      <c r="Q1095" s="17" t="s">
        <v>5845</v>
      </c>
      <c r="R1095" s="18" t="s">
        <v>5846</v>
      </c>
      <c r="S1095" s="17">
        <v>91.0</v>
      </c>
      <c r="T1095" s="17" t="s">
        <v>50</v>
      </c>
      <c r="U1095" s="17" t="s">
        <v>51</v>
      </c>
      <c r="V1095" s="17" t="s">
        <v>108</v>
      </c>
      <c r="W1095" s="17">
        <v>2.6E7</v>
      </c>
      <c r="X1095" s="17">
        <v>2004.0</v>
      </c>
      <c r="Y1095" s="17">
        <v>641.0</v>
      </c>
      <c r="Z1095" s="17">
        <v>4.3</v>
      </c>
      <c r="AA1095" s="17">
        <v>2.35</v>
      </c>
      <c r="AB1095" s="17">
        <v>531.0</v>
      </c>
    </row>
    <row r="1096" ht="15.75" customHeight="1">
      <c r="A1096" s="17" t="s">
        <v>53</v>
      </c>
      <c r="B1096" s="17" t="s">
        <v>5847</v>
      </c>
      <c r="C1096" s="17">
        <v>216.0</v>
      </c>
      <c r="D1096" s="17">
        <v>94.0</v>
      </c>
      <c r="E1096" s="17">
        <v>85.0</v>
      </c>
      <c r="F1096" s="17">
        <v>443.0</v>
      </c>
      <c r="G1096" s="17" t="s">
        <v>5278</v>
      </c>
      <c r="H1096" s="17">
        <v>14000.0</v>
      </c>
      <c r="I1096" s="17">
        <v>5.0648679E7</v>
      </c>
      <c r="J1096" s="17" t="s">
        <v>2221</v>
      </c>
      <c r="K1096" s="17" t="s">
        <v>1985</v>
      </c>
      <c r="L1096" s="17" t="s">
        <v>5848</v>
      </c>
      <c r="M1096" s="17">
        <v>149549.0</v>
      </c>
      <c r="N1096" s="17">
        <v>16225.0</v>
      </c>
      <c r="O1096" s="17" t="s">
        <v>5849</v>
      </c>
      <c r="P1096" s="17">
        <v>1.0</v>
      </c>
      <c r="Q1096" s="17" t="s">
        <v>5850</v>
      </c>
      <c r="R1096" s="18" t="s">
        <v>5851</v>
      </c>
      <c r="S1096" s="17">
        <v>348.0</v>
      </c>
      <c r="T1096" s="17" t="s">
        <v>50</v>
      </c>
      <c r="U1096" s="17" t="s">
        <v>1478</v>
      </c>
      <c r="V1096" s="17" t="s">
        <v>598</v>
      </c>
      <c r="W1096" s="17">
        <v>4.5E7</v>
      </c>
      <c r="X1096" s="17">
        <v>2007.0</v>
      </c>
      <c r="Y1096" s="17">
        <v>706.0</v>
      </c>
      <c r="Z1096" s="17">
        <v>6.3</v>
      </c>
      <c r="AA1096" s="17">
        <v>2.35</v>
      </c>
      <c r="AB1096" s="17">
        <v>0.0</v>
      </c>
    </row>
    <row r="1097" ht="15.75" customHeight="1">
      <c r="A1097" s="17" t="s">
        <v>53</v>
      </c>
      <c r="B1097" s="17" t="s">
        <v>1640</v>
      </c>
      <c r="C1097" s="17">
        <v>173.0</v>
      </c>
      <c r="D1097" s="17">
        <v>117.0</v>
      </c>
      <c r="E1097" s="17">
        <v>153.0</v>
      </c>
      <c r="F1097" s="17">
        <v>734.0</v>
      </c>
      <c r="G1097" s="17" t="s">
        <v>2193</v>
      </c>
      <c r="H1097" s="17">
        <v>35000.0</v>
      </c>
      <c r="I1097" s="17">
        <v>4.6280507E7</v>
      </c>
      <c r="J1097" s="17" t="s">
        <v>1694</v>
      </c>
      <c r="K1097" s="17" t="s">
        <v>2182</v>
      </c>
      <c r="L1097" s="17" t="s">
        <v>5852</v>
      </c>
      <c r="M1097" s="17">
        <v>87165.0</v>
      </c>
      <c r="N1097" s="17">
        <v>49743.0</v>
      </c>
      <c r="O1097" s="17" t="s">
        <v>5853</v>
      </c>
      <c r="P1097" s="17">
        <v>0.0</v>
      </c>
      <c r="Q1097" s="17" t="s">
        <v>5854</v>
      </c>
      <c r="R1097" s="18" t="s">
        <v>5855</v>
      </c>
      <c r="S1097" s="17">
        <v>184.0</v>
      </c>
      <c r="T1097" s="17" t="s">
        <v>50</v>
      </c>
      <c r="U1097" s="17" t="s">
        <v>51</v>
      </c>
      <c r="V1097" s="17" t="s">
        <v>52</v>
      </c>
      <c r="W1097" s="17">
        <v>4.0E7</v>
      </c>
      <c r="X1097" s="17">
        <v>2014.0</v>
      </c>
      <c r="Y1097" s="17">
        <v>11000.0</v>
      </c>
      <c r="Z1097" s="17">
        <v>6.5</v>
      </c>
      <c r="AA1097" s="17">
        <v>1.85</v>
      </c>
      <c r="AB1097" s="17">
        <v>12000.0</v>
      </c>
    </row>
    <row r="1098" ht="15.75" customHeight="1">
      <c r="A1098" s="17" t="s">
        <v>53</v>
      </c>
      <c r="B1098" s="17" t="s">
        <v>4632</v>
      </c>
      <c r="C1098" s="17">
        <v>99.0</v>
      </c>
      <c r="D1098" s="17">
        <v>112.0</v>
      </c>
      <c r="E1098" s="17">
        <v>61.0</v>
      </c>
      <c r="F1098" s="17">
        <v>501.0</v>
      </c>
      <c r="G1098" s="17" t="s">
        <v>4012</v>
      </c>
      <c r="H1098" s="17">
        <v>1000.0</v>
      </c>
      <c r="I1098" s="17">
        <v>3.8360195E7</v>
      </c>
      <c r="J1098" s="17" t="s">
        <v>5396</v>
      </c>
      <c r="K1098" s="17" t="s">
        <v>2132</v>
      </c>
      <c r="L1098" s="17" t="s">
        <v>5856</v>
      </c>
      <c r="M1098" s="17">
        <v>21215.0</v>
      </c>
      <c r="N1098" s="17">
        <v>3757.0</v>
      </c>
      <c r="O1098" s="17" t="s">
        <v>3977</v>
      </c>
      <c r="P1098" s="17">
        <v>1.0</v>
      </c>
      <c r="Q1098" s="17" t="s">
        <v>5857</v>
      </c>
      <c r="R1098" s="18" t="s">
        <v>5858</v>
      </c>
      <c r="S1098" s="17">
        <v>116.0</v>
      </c>
      <c r="T1098" s="17" t="s">
        <v>50</v>
      </c>
      <c r="U1098" s="17" t="s">
        <v>51</v>
      </c>
      <c r="V1098" s="17" t="s">
        <v>52</v>
      </c>
      <c r="W1098" s="17">
        <v>4.5E7</v>
      </c>
      <c r="X1098" s="17">
        <v>2006.0</v>
      </c>
      <c r="Y1098" s="17">
        <v>976.0</v>
      </c>
      <c r="Z1098" s="17">
        <v>6.4</v>
      </c>
      <c r="AA1098" s="17">
        <v>2.35</v>
      </c>
      <c r="AB1098" s="17">
        <v>0.0</v>
      </c>
    </row>
    <row r="1099" ht="15.75" customHeight="1">
      <c r="A1099" s="17" t="s">
        <v>53</v>
      </c>
      <c r="B1099" s="17" t="s">
        <v>4927</v>
      </c>
      <c r="C1099" s="17">
        <v>42.0</v>
      </c>
      <c r="D1099" s="17">
        <v>111.0</v>
      </c>
      <c r="E1099" s="17">
        <v>161.0</v>
      </c>
      <c r="F1099" s="17">
        <v>132.0</v>
      </c>
      <c r="G1099" s="17" t="s">
        <v>293</v>
      </c>
      <c r="H1099" s="17">
        <v>11000.0</v>
      </c>
      <c r="I1099" s="17">
        <v>4.6815748E7</v>
      </c>
      <c r="J1099" s="17" t="s">
        <v>3349</v>
      </c>
      <c r="K1099" s="17" t="s">
        <v>2390</v>
      </c>
      <c r="L1099" s="17" t="s">
        <v>5859</v>
      </c>
      <c r="M1099" s="17">
        <v>32544.0</v>
      </c>
      <c r="N1099" s="17">
        <v>12161.0</v>
      </c>
      <c r="O1099" s="17" t="s">
        <v>5860</v>
      </c>
      <c r="P1099" s="17">
        <v>1.0</v>
      </c>
      <c r="Q1099" s="17" t="s">
        <v>5861</v>
      </c>
      <c r="R1099" s="18" t="s">
        <v>5862</v>
      </c>
      <c r="S1099" s="17">
        <v>69.0</v>
      </c>
      <c r="T1099" s="17" t="s">
        <v>50</v>
      </c>
      <c r="U1099" s="17" t="s">
        <v>51</v>
      </c>
      <c r="V1099" s="17" t="s">
        <v>52</v>
      </c>
      <c r="W1099" s="17">
        <v>4.5E7</v>
      </c>
      <c r="X1099" s="17">
        <v>1994.0</v>
      </c>
      <c r="Y1099" s="17">
        <v>894.0</v>
      </c>
      <c r="Z1099" s="17">
        <v>6.3</v>
      </c>
      <c r="AA1099" s="17">
        <v>2.35</v>
      </c>
      <c r="AB1099" s="17">
        <v>0.0</v>
      </c>
    </row>
    <row r="1100" ht="15.75" customHeight="1">
      <c r="A1100" s="17" t="s">
        <v>53</v>
      </c>
      <c r="B1100" s="17" t="s">
        <v>1967</v>
      </c>
      <c r="C1100" s="17">
        <v>25.0</v>
      </c>
      <c r="D1100" s="17">
        <v>96.0</v>
      </c>
      <c r="E1100" s="17">
        <v>0.0</v>
      </c>
      <c r="F1100" s="17">
        <v>563.0</v>
      </c>
      <c r="G1100" s="17" t="s">
        <v>5863</v>
      </c>
      <c r="H1100" s="17">
        <v>1000.0</v>
      </c>
      <c r="I1100" s="17">
        <v>3.5617599E7</v>
      </c>
      <c r="J1100" s="17" t="s">
        <v>5864</v>
      </c>
      <c r="K1100" s="17" t="s">
        <v>826</v>
      </c>
      <c r="L1100" s="17" t="s">
        <v>5865</v>
      </c>
      <c r="M1100" s="17">
        <v>20688.0</v>
      </c>
      <c r="N1100" s="17">
        <v>2965.0</v>
      </c>
      <c r="O1100" s="17" t="s">
        <v>3901</v>
      </c>
      <c r="P1100" s="17">
        <v>1.0</v>
      </c>
      <c r="Q1100" s="17" t="s">
        <v>5866</v>
      </c>
      <c r="R1100" s="18" t="s">
        <v>5867</v>
      </c>
      <c r="S1100" s="17">
        <v>47.0</v>
      </c>
      <c r="T1100" s="17" t="s">
        <v>50</v>
      </c>
      <c r="U1100" s="17" t="s">
        <v>51</v>
      </c>
      <c r="V1100" s="17" t="s">
        <v>108</v>
      </c>
      <c r="W1100" s="17">
        <v>4.5E7</v>
      </c>
      <c r="X1100" s="17">
        <v>1995.0</v>
      </c>
      <c r="Y1100" s="17">
        <v>845.0</v>
      </c>
      <c r="Z1100" s="17">
        <v>5.9</v>
      </c>
      <c r="AA1100" s="17">
        <v>1.85</v>
      </c>
      <c r="AB1100" s="17">
        <v>0.0</v>
      </c>
    </row>
    <row r="1101" ht="15.75" customHeight="1">
      <c r="A1101" s="17" t="s">
        <v>760</v>
      </c>
      <c r="B1101" s="17" t="s">
        <v>773</v>
      </c>
      <c r="C1101" s="17">
        <v>339.0</v>
      </c>
      <c r="D1101" s="17">
        <v>141.0</v>
      </c>
      <c r="E1101" s="17">
        <v>0.0</v>
      </c>
      <c r="F1101" s="17">
        <v>404.0</v>
      </c>
      <c r="G1101" s="17" t="s">
        <v>5868</v>
      </c>
      <c r="H1101" s="17">
        <v>749.0</v>
      </c>
      <c r="I1101" s="17">
        <v>4.730755E7</v>
      </c>
      <c r="J1101" s="17" t="s">
        <v>2138</v>
      </c>
      <c r="K1101" s="17" t="s">
        <v>5869</v>
      </c>
      <c r="L1101" s="17" t="s">
        <v>5870</v>
      </c>
      <c r="M1101" s="17">
        <v>104301.0</v>
      </c>
      <c r="N1101" s="17">
        <v>1948.0</v>
      </c>
      <c r="O1101" s="17" t="s">
        <v>5871</v>
      </c>
      <c r="P1101" s="17">
        <v>4.0</v>
      </c>
      <c r="Q1101" s="17" t="s">
        <v>5872</v>
      </c>
      <c r="R1101" s="18" t="s">
        <v>5873</v>
      </c>
      <c r="S1101" s="17">
        <v>269.0</v>
      </c>
      <c r="T1101" s="17" t="s">
        <v>50</v>
      </c>
      <c r="U1101" s="17" t="s">
        <v>51</v>
      </c>
      <c r="V1101" s="17" t="s">
        <v>598</v>
      </c>
      <c r="W1101" s="17">
        <v>4.5E7</v>
      </c>
      <c r="X1101" s="17">
        <v>2012.0</v>
      </c>
      <c r="Y1101" s="17">
        <v>463.0</v>
      </c>
      <c r="Z1101" s="17">
        <v>6.5</v>
      </c>
      <c r="AA1101" s="17">
        <v>2.35</v>
      </c>
      <c r="AB1101" s="17">
        <v>28000.0</v>
      </c>
    </row>
    <row r="1102" ht="15.75" customHeight="1">
      <c r="A1102" s="17" t="s">
        <v>53</v>
      </c>
      <c r="B1102" s="17" t="s">
        <v>5874</v>
      </c>
      <c r="C1102" s="17">
        <v>127.0</v>
      </c>
      <c r="D1102" s="17">
        <v>94.0</v>
      </c>
      <c r="E1102" s="17">
        <v>160.0</v>
      </c>
      <c r="F1102" s="17">
        <v>167.0</v>
      </c>
      <c r="G1102" s="17" t="s">
        <v>5875</v>
      </c>
      <c r="H1102" s="17">
        <v>550.0</v>
      </c>
      <c r="I1102" s="17">
        <v>3.200362E7</v>
      </c>
      <c r="J1102" s="17" t="s">
        <v>347</v>
      </c>
      <c r="K1102" s="17" t="s">
        <v>1021</v>
      </c>
      <c r="L1102" s="17" t="s">
        <v>5876</v>
      </c>
      <c r="M1102" s="17">
        <v>79141.0</v>
      </c>
      <c r="N1102" s="17">
        <v>1102.0</v>
      </c>
      <c r="O1102" s="17" t="s">
        <v>5877</v>
      </c>
      <c r="P1102" s="17">
        <v>1.0</v>
      </c>
      <c r="Q1102" s="17" t="s">
        <v>5878</v>
      </c>
      <c r="R1102" s="18" t="s">
        <v>5879</v>
      </c>
      <c r="S1102" s="17">
        <v>355.0</v>
      </c>
      <c r="T1102" s="17" t="s">
        <v>50</v>
      </c>
      <c r="U1102" s="17" t="s">
        <v>51</v>
      </c>
      <c r="V1102" s="17" t="s">
        <v>52</v>
      </c>
      <c r="W1102" s="17">
        <v>2.5E7</v>
      </c>
      <c r="X1102" s="17">
        <v>2004.0</v>
      </c>
      <c r="Y1102" s="17">
        <v>216.0</v>
      </c>
      <c r="Z1102" s="17">
        <v>6.5</v>
      </c>
      <c r="AA1102" s="17">
        <v>2.35</v>
      </c>
      <c r="AB1102" s="17">
        <v>2000.0</v>
      </c>
    </row>
    <row r="1103" ht="15.75" customHeight="1">
      <c r="A1103" s="17" t="s">
        <v>53</v>
      </c>
      <c r="B1103" s="17" t="s">
        <v>5880</v>
      </c>
      <c r="C1103" s="17">
        <v>122.0</v>
      </c>
      <c r="D1103" s="17">
        <v>87.0</v>
      </c>
      <c r="E1103" s="17">
        <v>29.0</v>
      </c>
      <c r="F1103" s="17">
        <v>252.0</v>
      </c>
      <c r="G1103" s="17" t="s">
        <v>5881</v>
      </c>
      <c r="H1103" s="17">
        <v>427.0</v>
      </c>
      <c r="I1103" s="17">
        <v>2.797241E7</v>
      </c>
      <c r="J1103" s="17" t="s">
        <v>1641</v>
      </c>
      <c r="K1103" s="17" t="s">
        <v>3616</v>
      </c>
      <c r="L1103" s="17" t="s">
        <v>5882</v>
      </c>
      <c r="M1103" s="17">
        <v>114692.0</v>
      </c>
      <c r="N1103" s="17">
        <v>1461.0</v>
      </c>
      <c r="O1103" s="17" t="s">
        <v>5883</v>
      </c>
      <c r="P1103" s="17">
        <v>1.0</v>
      </c>
      <c r="Q1103" s="17" t="s">
        <v>5884</v>
      </c>
      <c r="R1103" s="18" t="s">
        <v>5885</v>
      </c>
      <c r="S1103" s="17">
        <v>285.0</v>
      </c>
      <c r="T1103" s="17" t="s">
        <v>50</v>
      </c>
      <c r="U1103" s="17" t="s">
        <v>70</v>
      </c>
      <c r="V1103" s="17" t="s">
        <v>108</v>
      </c>
      <c r="W1103" s="17">
        <v>3.5E7</v>
      </c>
      <c r="X1103" s="17">
        <v>2003.0</v>
      </c>
      <c r="Y1103" s="17">
        <v>304.0</v>
      </c>
      <c r="Z1103" s="17">
        <v>6.1</v>
      </c>
      <c r="AA1103" s="17">
        <v>1.85</v>
      </c>
      <c r="AB1103" s="17">
        <v>2000.0</v>
      </c>
    </row>
    <row r="1104" ht="15.75" customHeight="1">
      <c r="A1104" s="17" t="s">
        <v>53</v>
      </c>
      <c r="B1104" s="17" t="s">
        <v>5886</v>
      </c>
      <c r="C1104" s="17">
        <v>105.0</v>
      </c>
      <c r="D1104" s="17">
        <v>88.0</v>
      </c>
      <c r="E1104" s="17">
        <v>8.0</v>
      </c>
      <c r="F1104" s="17">
        <v>8000.0</v>
      </c>
      <c r="G1104" s="17" t="s">
        <v>2390</v>
      </c>
      <c r="H1104" s="17">
        <v>12000.0</v>
      </c>
      <c r="I1104" s="17">
        <v>2.8133159E7</v>
      </c>
      <c r="J1104" s="17" t="s">
        <v>284</v>
      </c>
      <c r="K1104" s="17" t="s">
        <v>718</v>
      </c>
      <c r="L1104" s="17" t="s">
        <v>5887</v>
      </c>
      <c r="M1104" s="17">
        <v>30055.0</v>
      </c>
      <c r="N1104" s="17">
        <v>33822.0</v>
      </c>
      <c r="O1104" s="17" t="s">
        <v>1540</v>
      </c>
      <c r="P1104" s="17">
        <v>1.0</v>
      </c>
      <c r="Q1104" s="17" t="s">
        <v>5888</v>
      </c>
      <c r="R1104" s="18" t="s">
        <v>5889</v>
      </c>
      <c r="S1104" s="17">
        <v>70.0</v>
      </c>
      <c r="T1104" s="17" t="s">
        <v>50</v>
      </c>
      <c r="U1104" s="17" t="s">
        <v>51</v>
      </c>
      <c r="V1104" s="17" t="s">
        <v>108</v>
      </c>
      <c r="W1104" s="17">
        <v>5.0E7</v>
      </c>
      <c r="X1104" s="17">
        <v>2006.0</v>
      </c>
      <c r="Y1104" s="17">
        <v>11000.0</v>
      </c>
      <c r="Z1104" s="17">
        <v>5.9</v>
      </c>
      <c r="AA1104" s="17">
        <v>1.85</v>
      </c>
      <c r="AB1104" s="17">
        <v>593.0</v>
      </c>
    </row>
    <row r="1105" ht="15.75" customHeight="1">
      <c r="A1105" s="17" t="s">
        <v>53</v>
      </c>
      <c r="B1105" s="17" t="s">
        <v>5890</v>
      </c>
      <c r="C1105" s="17">
        <v>144.0</v>
      </c>
      <c r="D1105" s="17">
        <v>177.0</v>
      </c>
      <c r="E1105" s="17">
        <v>0.0</v>
      </c>
      <c r="F1105" s="17">
        <v>202.0</v>
      </c>
      <c r="G1105" s="17" t="s">
        <v>1288</v>
      </c>
      <c r="H1105" s="17">
        <v>913.0</v>
      </c>
      <c r="I1105" s="17">
        <v>2.74E7</v>
      </c>
      <c r="J1105" s="17" t="s">
        <v>86</v>
      </c>
      <c r="K1105" s="17" t="s">
        <v>2679</v>
      </c>
      <c r="L1105" s="17" t="s">
        <v>5891</v>
      </c>
      <c r="M1105" s="17">
        <v>97087.0</v>
      </c>
      <c r="N1105" s="17">
        <v>2449.0</v>
      </c>
      <c r="O1105" s="17" t="s">
        <v>5892</v>
      </c>
      <c r="P1105" s="17">
        <v>3.0</v>
      </c>
      <c r="Q1105" s="17" t="s">
        <v>5893</v>
      </c>
      <c r="R1105" s="18" t="s">
        <v>5894</v>
      </c>
      <c r="S1105" s="17">
        <v>569.0</v>
      </c>
      <c r="T1105" s="17" t="s">
        <v>50</v>
      </c>
      <c r="U1105" s="17" t="s">
        <v>51</v>
      </c>
      <c r="V1105" s="17" t="s">
        <v>52</v>
      </c>
      <c r="W1105" s="17">
        <v>4.0E7</v>
      </c>
      <c r="X1105" s="17">
        <v>1984.0</v>
      </c>
      <c r="Y1105" s="17">
        <v>362.0</v>
      </c>
      <c r="Z1105" s="17">
        <v>6.6</v>
      </c>
      <c r="AA1105" s="17">
        <v>2.35</v>
      </c>
      <c r="AB1105" s="17">
        <v>11000.0</v>
      </c>
    </row>
    <row r="1106" ht="15.75" customHeight="1">
      <c r="A1106" s="17" t="s">
        <v>53</v>
      </c>
      <c r="B1106" s="17" t="s">
        <v>5895</v>
      </c>
      <c r="C1106" s="17">
        <v>156.0</v>
      </c>
      <c r="D1106" s="17">
        <v>133.0</v>
      </c>
      <c r="E1106" s="17">
        <v>278.0</v>
      </c>
      <c r="F1106" s="17">
        <v>107.0</v>
      </c>
      <c r="G1106" s="17" t="s">
        <v>5896</v>
      </c>
      <c r="H1106" s="17">
        <v>5000.0</v>
      </c>
      <c r="I1106" s="17">
        <v>2.4343673E7</v>
      </c>
      <c r="J1106" s="17" t="s">
        <v>5897</v>
      </c>
      <c r="K1106" s="17" t="s">
        <v>1861</v>
      </c>
      <c r="L1106" s="17" t="s">
        <v>5898</v>
      </c>
      <c r="M1106" s="17">
        <v>91860.0</v>
      </c>
      <c r="N1106" s="17">
        <v>5405.0</v>
      </c>
      <c r="O1106" s="17" t="s">
        <v>5899</v>
      </c>
      <c r="P1106" s="17">
        <v>0.0</v>
      </c>
      <c r="Q1106" s="17" t="s">
        <v>5900</v>
      </c>
      <c r="R1106" s="18" t="s">
        <v>5901</v>
      </c>
      <c r="S1106" s="17">
        <v>524.0</v>
      </c>
      <c r="T1106" s="17" t="s">
        <v>50</v>
      </c>
      <c r="U1106" s="17" t="s">
        <v>51</v>
      </c>
      <c r="V1106" s="17" t="s">
        <v>52</v>
      </c>
      <c r="W1106" s="17">
        <v>4.5E7</v>
      </c>
      <c r="X1106" s="17">
        <v>2007.0</v>
      </c>
      <c r="Y1106" s="17">
        <v>117.0</v>
      </c>
      <c r="Z1106" s="17">
        <v>7.4</v>
      </c>
      <c r="AA1106" s="17">
        <v>2.35</v>
      </c>
      <c r="AB1106" s="17">
        <v>14000.0</v>
      </c>
    </row>
    <row r="1107" ht="15.75" customHeight="1">
      <c r="A1107" s="17" t="s">
        <v>53</v>
      </c>
      <c r="B1107" s="17" t="s">
        <v>62</v>
      </c>
      <c r="C1107" s="17">
        <v>323.0</v>
      </c>
      <c r="D1107" s="17">
        <v>119.0</v>
      </c>
      <c r="E1107" s="17">
        <v>0.0</v>
      </c>
      <c r="F1107" s="17">
        <v>10000.0</v>
      </c>
      <c r="G1107" s="17" t="s">
        <v>226</v>
      </c>
      <c r="H1107" s="17">
        <v>29000.0</v>
      </c>
      <c r="I1107" s="17">
        <v>2.2877808E7</v>
      </c>
      <c r="J1107" s="17" t="s">
        <v>227</v>
      </c>
      <c r="K1107" s="17" t="s">
        <v>228</v>
      </c>
      <c r="L1107" s="17" t="s">
        <v>5902</v>
      </c>
      <c r="M1107" s="17">
        <v>152591.0</v>
      </c>
      <c r="N1107" s="17">
        <v>53895.0</v>
      </c>
      <c r="O1107" s="17" t="s">
        <v>5903</v>
      </c>
      <c r="P1107" s="17">
        <v>0.0</v>
      </c>
      <c r="Q1107" s="17" t="s">
        <v>5904</v>
      </c>
      <c r="R1107" s="18" t="s">
        <v>5905</v>
      </c>
      <c r="S1107" s="17">
        <v>414.0</v>
      </c>
      <c r="T1107" s="17" t="s">
        <v>50</v>
      </c>
      <c r="U1107" s="17" t="s">
        <v>51</v>
      </c>
      <c r="V1107" s="17" t="s">
        <v>598</v>
      </c>
      <c r="W1107" s="17">
        <v>3.5E7</v>
      </c>
      <c r="X1107" s="17">
        <v>2008.0</v>
      </c>
      <c r="Y1107" s="17">
        <v>14000.0</v>
      </c>
      <c r="Z1107" s="17">
        <v>7.3</v>
      </c>
      <c r="AA1107" s="17">
        <v>2.35</v>
      </c>
      <c r="AB1107" s="17">
        <v>0.0</v>
      </c>
    </row>
    <row r="1108" ht="15.75" customHeight="1">
      <c r="A1108" s="17" t="s">
        <v>53</v>
      </c>
      <c r="B1108" s="17" t="s">
        <v>1071</v>
      </c>
      <c r="C1108" s="17">
        <v>199.0</v>
      </c>
      <c r="D1108" s="17">
        <v>102.0</v>
      </c>
      <c r="E1108" s="17">
        <v>503.0</v>
      </c>
      <c r="F1108" s="17">
        <v>795.0</v>
      </c>
      <c r="G1108" s="17" t="s">
        <v>3749</v>
      </c>
      <c r="H1108" s="17">
        <v>13000.0</v>
      </c>
      <c r="I1108" s="17">
        <v>3.6883539E7</v>
      </c>
      <c r="J1108" s="17" t="s">
        <v>477</v>
      </c>
      <c r="K1108" s="17" t="s">
        <v>990</v>
      </c>
      <c r="L1108" s="17" t="s">
        <v>5906</v>
      </c>
      <c r="M1108" s="17">
        <v>112769.0</v>
      </c>
      <c r="N1108" s="17">
        <v>15053.0</v>
      </c>
      <c r="O1108" s="17" t="s">
        <v>2914</v>
      </c>
      <c r="P1108" s="17">
        <v>2.0</v>
      </c>
      <c r="Q1108" s="17" t="s">
        <v>5907</v>
      </c>
      <c r="R1108" s="18" t="s">
        <v>5908</v>
      </c>
      <c r="S1108" s="17">
        <v>305.0</v>
      </c>
      <c r="T1108" s="17" t="s">
        <v>50</v>
      </c>
      <c r="U1108" s="17" t="s">
        <v>780</v>
      </c>
      <c r="V1108" s="17" t="s">
        <v>52</v>
      </c>
      <c r="W1108" s="17">
        <v>5.2E7</v>
      </c>
      <c r="X1108" s="17">
        <v>2006.0</v>
      </c>
      <c r="Y1108" s="17">
        <v>929.0</v>
      </c>
      <c r="Z1108" s="17">
        <v>6.6</v>
      </c>
      <c r="AA1108" s="17">
        <v>2.35</v>
      </c>
      <c r="AB1108" s="17">
        <v>0.0</v>
      </c>
    </row>
    <row r="1109" ht="15.75" customHeight="1">
      <c r="A1109" s="17" t="s">
        <v>53</v>
      </c>
      <c r="B1109" s="17" t="s">
        <v>5909</v>
      </c>
      <c r="C1109" s="17">
        <v>164.0</v>
      </c>
      <c r="D1109" s="17">
        <v>101.0</v>
      </c>
      <c r="E1109" s="17">
        <v>326.0</v>
      </c>
      <c r="F1109" s="17">
        <v>510.0</v>
      </c>
      <c r="G1109" s="17" t="s">
        <v>3531</v>
      </c>
      <c r="H1109" s="17">
        <v>14000.0</v>
      </c>
      <c r="I1109" s="17">
        <v>2.2531698E7</v>
      </c>
      <c r="J1109" s="17" t="s">
        <v>240</v>
      </c>
      <c r="K1109" s="17" t="s">
        <v>350</v>
      </c>
      <c r="L1109" s="17" t="s">
        <v>5910</v>
      </c>
      <c r="M1109" s="17">
        <v>81523.0</v>
      </c>
      <c r="N1109" s="17">
        <v>15990.0</v>
      </c>
      <c r="O1109" s="17" t="s">
        <v>5911</v>
      </c>
      <c r="P1109" s="17">
        <v>0.0</v>
      </c>
      <c r="Q1109" s="17" t="s">
        <v>5912</v>
      </c>
      <c r="R1109" s="18" t="s">
        <v>5913</v>
      </c>
      <c r="S1109" s="17">
        <v>214.0</v>
      </c>
      <c r="T1109" s="17" t="s">
        <v>50</v>
      </c>
      <c r="U1109" s="17" t="s">
        <v>1478</v>
      </c>
      <c r="V1109" s="17" t="s">
        <v>52</v>
      </c>
      <c r="W1109" s="17">
        <v>7.0E7</v>
      </c>
      <c r="X1109" s="17">
        <v>2008.0</v>
      </c>
      <c r="Y1109" s="17">
        <v>844.0</v>
      </c>
      <c r="Z1109" s="17">
        <v>5.6</v>
      </c>
      <c r="AA1109" s="17">
        <v>2.35</v>
      </c>
      <c r="AB1109" s="17">
        <v>0.0</v>
      </c>
    </row>
    <row r="1110" ht="15.75" customHeight="1">
      <c r="A1110" s="17" t="s">
        <v>53</v>
      </c>
      <c r="B1110" s="17" t="s">
        <v>5914</v>
      </c>
      <c r="C1110" s="17">
        <v>39.0</v>
      </c>
      <c r="D1110" s="17">
        <v>91.0</v>
      </c>
      <c r="E1110" s="17">
        <v>29.0</v>
      </c>
      <c r="F1110" s="17">
        <v>322.0</v>
      </c>
      <c r="G1110" s="17" t="s">
        <v>1361</v>
      </c>
      <c r="H1110" s="17">
        <v>2000.0</v>
      </c>
      <c r="I1110" s="17">
        <v>2.0400913E7</v>
      </c>
      <c r="J1110" s="17" t="s">
        <v>3567</v>
      </c>
      <c r="K1110" s="17" t="s">
        <v>5915</v>
      </c>
      <c r="L1110" s="17" t="s">
        <v>5916</v>
      </c>
      <c r="M1110" s="17">
        <v>15455.0</v>
      </c>
      <c r="N1110" s="17">
        <v>3855.0</v>
      </c>
      <c r="O1110" s="17" t="s">
        <v>3893</v>
      </c>
      <c r="P1110" s="17">
        <v>1.0</v>
      </c>
      <c r="Q1110" s="17" t="s">
        <v>5917</v>
      </c>
      <c r="R1110" s="18" t="s">
        <v>5918</v>
      </c>
      <c r="S1110" s="17">
        <v>80.0</v>
      </c>
      <c r="T1110" s="17" t="s">
        <v>50</v>
      </c>
      <c r="U1110" s="17" t="s">
        <v>51</v>
      </c>
      <c r="V1110" s="17" t="s">
        <v>598</v>
      </c>
      <c r="W1110" s="17">
        <v>4.5E7</v>
      </c>
      <c r="X1110" s="17">
        <v>1996.0</v>
      </c>
      <c r="Y1110" s="17">
        <v>461.0</v>
      </c>
      <c r="Z1110" s="17">
        <v>5.3</v>
      </c>
      <c r="AA1110" s="17">
        <v>1.85</v>
      </c>
      <c r="AB1110" s="17">
        <v>451.0</v>
      </c>
    </row>
    <row r="1111" ht="15.75" customHeight="1">
      <c r="A1111" s="17" t="s">
        <v>53</v>
      </c>
      <c r="B1111" s="17" t="s">
        <v>4231</v>
      </c>
      <c r="C1111" s="17">
        <v>43.0</v>
      </c>
      <c r="D1111" s="17">
        <v>117.0</v>
      </c>
      <c r="E1111" s="17">
        <v>11000.0</v>
      </c>
      <c r="F1111" s="17">
        <v>451.0</v>
      </c>
      <c r="G1111" s="17" t="s">
        <v>5589</v>
      </c>
      <c r="H1111" s="17">
        <v>905.0</v>
      </c>
      <c r="I1111" s="17">
        <v>2.0101861E7</v>
      </c>
      <c r="J1111" s="17" t="s">
        <v>2482</v>
      </c>
      <c r="K1111" s="17" t="s">
        <v>5919</v>
      </c>
      <c r="L1111" s="17" t="s">
        <v>5920</v>
      </c>
      <c r="M1111" s="17">
        <v>24757.0</v>
      </c>
      <c r="N1111" s="17">
        <v>2348.0</v>
      </c>
      <c r="O1111" s="17" t="s">
        <v>5921</v>
      </c>
      <c r="P1111" s="17">
        <v>0.0</v>
      </c>
      <c r="Q1111" s="17" t="s">
        <v>5922</v>
      </c>
      <c r="R1111" s="18" t="s">
        <v>5923</v>
      </c>
      <c r="S1111" s="17">
        <v>81.0</v>
      </c>
      <c r="T1111" s="17" t="s">
        <v>50</v>
      </c>
      <c r="U1111" s="17" t="s">
        <v>51</v>
      </c>
      <c r="V1111" s="17" t="s">
        <v>52</v>
      </c>
      <c r="W1111" s="17">
        <v>4.5E7</v>
      </c>
      <c r="X1111" s="17">
        <v>1996.0</v>
      </c>
      <c r="Y1111" s="17">
        <v>484.0</v>
      </c>
      <c r="Z1111" s="17">
        <v>6.0</v>
      </c>
      <c r="AA1111" s="17">
        <v>2.35</v>
      </c>
      <c r="AB1111" s="17">
        <v>0.0</v>
      </c>
    </row>
    <row r="1112" ht="15.75" customHeight="1">
      <c r="A1112" s="17" t="s">
        <v>53</v>
      </c>
      <c r="B1112" s="17" t="s">
        <v>5924</v>
      </c>
      <c r="C1112" s="17">
        <v>82.0</v>
      </c>
      <c r="D1112" s="17">
        <v>86.0</v>
      </c>
      <c r="E1112" s="17">
        <v>13.0</v>
      </c>
      <c r="F1112" s="17">
        <v>553.0</v>
      </c>
      <c r="G1112" s="17" t="s">
        <v>5925</v>
      </c>
      <c r="H1112" s="17">
        <v>1000.0</v>
      </c>
      <c r="I1112" s="17">
        <v>2.5200412E7</v>
      </c>
      <c r="J1112" s="17" t="s">
        <v>5926</v>
      </c>
      <c r="K1112" s="17" t="s">
        <v>5927</v>
      </c>
      <c r="L1112" s="17" t="s">
        <v>5928</v>
      </c>
      <c r="M1112" s="17">
        <v>16580.0</v>
      </c>
      <c r="N1112" s="17">
        <v>3423.0</v>
      </c>
      <c r="O1112" s="17" t="s">
        <v>2953</v>
      </c>
      <c r="P1112" s="17">
        <v>3.0</v>
      </c>
      <c r="Q1112" s="17" t="s">
        <v>5929</v>
      </c>
      <c r="R1112" s="18" t="s">
        <v>5930</v>
      </c>
      <c r="S1112" s="17">
        <v>55.0</v>
      </c>
      <c r="T1112" s="17" t="s">
        <v>50</v>
      </c>
      <c r="U1112" s="17" t="s">
        <v>51</v>
      </c>
      <c r="V1112" s="17" t="s">
        <v>108</v>
      </c>
      <c r="W1112" s="17">
        <v>4.5E7</v>
      </c>
      <c r="X1112" s="17">
        <v>2009.0</v>
      </c>
      <c r="Y1112" s="17">
        <v>701.0</v>
      </c>
      <c r="Z1112" s="17">
        <v>5.4</v>
      </c>
      <c r="AA1112" s="17">
        <v>1.85</v>
      </c>
      <c r="AB1112" s="17">
        <v>916.0</v>
      </c>
    </row>
    <row r="1113" ht="15.75" customHeight="1">
      <c r="A1113" s="17" t="s">
        <v>53</v>
      </c>
      <c r="B1113" s="17" t="s">
        <v>5931</v>
      </c>
      <c r="C1113" s="17">
        <v>150.0</v>
      </c>
      <c r="D1113" s="17">
        <v>124.0</v>
      </c>
      <c r="E1113" s="17">
        <v>0.0</v>
      </c>
      <c r="F1113" s="17">
        <v>19.0</v>
      </c>
      <c r="G1113" s="17" t="s">
        <v>5932</v>
      </c>
      <c r="H1113" s="17">
        <v>723.0</v>
      </c>
      <c r="I1113" s="17">
        <v>1.971993E7</v>
      </c>
      <c r="J1113" s="17" t="s">
        <v>2155</v>
      </c>
      <c r="K1113" s="17" t="s">
        <v>5933</v>
      </c>
      <c r="L1113" s="17" t="s">
        <v>5934</v>
      </c>
      <c r="M1113" s="17">
        <v>42621.0</v>
      </c>
      <c r="N1113" s="17">
        <v>793.0</v>
      </c>
      <c r="O1113" s="17" t="s">
        <v>5935</v>
      </c>
      <c r="P1113" s="17">
        <v>0.0</v>
      </c>
      <c r="Q1113" s="17" t="s">
        <v>5936</v>
      </c>
      <c r="R1113" s="18" t="s">
        <v>5937</v>
      </c>
      <c r="S1113" s="17">
        <v>531.0</v>
      </c>
      <c r="T1113" s="17" t="s">
        <v>50</v>
      </c>
      <c r="U1113" s="17" t="s">
        <v>51</v>
      </c>
      <c r="V1113" s="17" t="s">
        <v>598</v>
      </c>
      <c r="W1113" s="17">
        <v>4.5E7</v>
      </c>
      <c r="X1113" s="17">
        <v>2001.0</v>
      </c>
      <c r="Y1113" s="17">
        <v>44.0</v>
      </c>
      <c r="Z1113" s="17">
        <v>6.8</v>
      </c>
      <c r="AA1113" s="17">
        <v>2.35</v>
      </c>
      <c r="AB1113" s="17">
        <v>0.0</v>
      </c>
    </row>
    <row r="1114" ht="15.75" customHeight="1">
      <c r="A1114" s="17" t="s">
        <v>53</v>
      </c>
      <c r="B1114" s="17" t="s">
        <v>5938</v>
      </c>
      <c r="C1114" s="17">
        <v>168.0</v>
      </c>
      <c r="D1114" s="17">
        <v>134.0</v>
      </c>
      <c r="E1114" s="17">
        <v>38.0</v>
      </c>
      <c r="F1114" s="17">
        <v>2000.0</v>
      </c>
      <c r="G1114" s="17" t="s">
        <v>1262</v>
      </c>
      <c r="H1114" s="17">
        <v>11000.0</v>
      </c>
      <c r="I1114" s="17">
        <v>1.9377727E7</v>
      </c>
      <c r="J1114" s="17" t="s">
        <v>5939</v>
      </c>
      <c r="K1114" s="17" t="s">
        <v>1969</v>
      </c>
      <c r="L1114" s="17" t="s">
        <v>5940</v>
      </c>
      <c r="M1114" s="17">
        <v>35140.0</v>
      </c>
      <c r="N1114" s="17">
        <v>24351.0</v>
      </c>
      <c r="O1114" s="17" t="s">
        <v>915</v>
      </c>
      <c r="P1114" s="17">
        <v>3.0</v>
      </c>
      <c r="Q1114" s="17" t="s">
        <v>5941</v>
      </c>
      <c r="R1114" s="18" t="s">
        <v>5942</v>
      </c>
      <c r="S1114" s="17">
        <v>409.0</v>
      </c>
      <c r="T1114" s="17" t="s">
        <v>50</v>
      </c>
      <c r="U1114" s="17" t="s">
        <v>51</v>
      </c>
      <c r="V1114" s="17" t="s">
        <v>52</v>
      </c>
      <c r="W1114" s="17">
        <v>4.5E7</v>
      </c>
      <c r="X1114" s="17">
        <v>2005.0</v>
      </c>
      <c r="Y1114" s="17">
        <v>8000.0</v>
      </c>
      <c r="Z1114" s="17">
        <v>6.4</v>
      </c>
      <c r="AA1114" s="17">
        <v>2.35</v>
      </c>
      <c r="AB1114" s="17">
        <v>0.0</v>
      </c>
    </row>
    <row r="1115" ht="15.75" customHeight="1">
      <c r="A1115" s="17" t="s">
        <v>53</v>
      </c>
      <c r="B1115" s="17" t="s">
        <v>2495</v>
      </c>
      <c r="C1115" s="17">
        <v>432.0</v>
      </c>
      <c r="D1115" s="17">
        <v>95.0</v>
      </c>
      <c r="E1115" s="17">
        <v>38.0</v>
      </c>
      <c r="F1115" s="17">
        <v>20.0</v>
      </c>
      <c r="G1115" s="17" t="s">
        <v>2496</v>
      </c>
      <c r="H1115" s="17">
        <v>409.0</v>
      </c>
      <c r="I1115" s="17">
        <v>1.3401683E7</v>
      </c>
      <c r="J1115" s="17" t="s">
        <v>660</v>
      </c>
      <c r="K1115" s="17" t="s">
        <v>2497</v>
      </c>
      <c r="L1115" s="17" t="s">
        <v>2498</v>
      </c>
      <c r="M1115" s="17">
        <v>203461.0</v>
      </c>
      <c r="N1115" s="17">
        <v>578.0</v>
      </c>
      <c r="O1115" s="17" t="s">
        <v>2499</v>
      </c>
      <c r="P1115" s="17">
        <v>0.0</v>
      </c>
      <c r="Q1115" s="17" t="s">
        <v>2500</v>
      </c>
      <c r="R1115" s="18" t="s">
        <v>2501</v>
      </c>
      <c r="S1115" s="17">
        <v>588.0</v>
      </c>
      <c r="T1115" s="17" t="s">
        <v>50</v>
      </c>
      <c r="U1115" s="17" t="s">
        <v>70</v>
      </c>
      <c r="V1115" s="17" t="s">
        <v>598</v>
      </c>
      <c r="W1115" s="17">
        <v>3.5E7</v>
      </c>
      <c r="X1115" s="17">
        <v>2012.0</v>
      </c>
      <c r="Y1115" s="17">
        <v>107.0</v>
      </c>
      <c r="Z1115" s="17">
        <v>7.1</v>
      </c>
      <c r="AA1115" s="17">
        <v>2.35</v>
      </c>
      <c r="AB1115" s="17">
        <v>46000.0</v>
      </c>
    </row>
    <row r="1116" ht="15.75" customHeight="1">
      <c r="A1116" s="17" t="s">
        <v>53</v>
      </c>
      <c r="B1116" s="17" t="s">
        <v>5943</v>
      </c>
      <c r="C1116" s="17">
        <v>60.0</v>
      </c>
      <c r="D1116" s="17">
        <v>100.0</v>
      </c>
      <c r="E1116" s="17">
        <v>23.0</v>
      </c>
      <c r="F1116" s="17">
        <v>579.0</v>
      </c>
      <c r="G1116" s="17" t="s">
        <v>4219</v>
      </c>
      <c r="H1116" s="17">
        <v>1000.0</v>
      </c>
      <c r="I1116" s="17">
        <v>1.7300889E7</v>
      </c>
      <c r="J1116" s="17" t="s">
        <v>2420</v>
      </c>
      <c r="K1116" s="17" t="s">
        <v>600</v>
      </c>
      <c r="L1116" s="17" t="s">
        <v>5944</v>
      </c>
      <c r="M1116" s="17">
        <v>27648.0</v>
      </c>
      <c r="N1116" s="17">
        <v>3855.0</v>
      </c>
      <c r="O1116" s="17" t="s">
        <v>5945</v>
      </c>
      <c r="P1116" s="17">
        <v>0.0</v>
      </c>
      <c r="Q1116" s="17" t="s">
        <v>5946</v>
      </c>
      <c r="R1116" s="18" t="s">
        <v>5947</v>
      </c>
      <c r="S1116" s="17">
        <v>148.0</v>
      </c>
      <c r="T1116" s="17" t="s">
        <v>50</v>
      </c>
      <c r="U1116" s="17" t="s">
        <v>383</v>
      </c>
      <c r="V1116" s="17" t="s">
        <v>108</v>
      </c>
      <c r="W1116" s="17">
        <v>4.5E7</v>
      </c>
      <c r="X1116" s="17">
        <v>1996.0</v>
      </c>
      <c r="Y1116" s="17">
        <v>642.0</v>
      </c>
      <c r="Z1116" s="17">
        <v>4.9</v>
      </c>
      <c r="AA1116" s="17">
        <v>2.35</v>
      </c>
      <c r="AB1116" s="17">
        <v>0.0</v>
      </c>
    </row>
    <row r="1117" ht="15.75" customHeight="1">
      <c r="A1117" s="17" t="s">
        <v>53</v>
      </c>
      <c r="B1117" s="17" t="s">
        <v>5948</v>
      </c>
      <c r="C1117" s="17">
        <v>85.0</v>
      </c>
      <c r="D1117" s="17">
        <v>220.0</v>
      </c>
      <c r="E1117" s="17">
        <v>0.0</v>
      </c>
      <c r="F1117" s="17">
        <v>820.0</v>
      </c>
      <c r="G1117" s="17" t="s">
        <v>5949</v>
      </c>
      <c r="H1117" s="17">
        <v>13000.0</v>
      </c>
      <c r="I1117" s="17">
        <v>1.5527125E7</v>
      </c>
      <c r="J1117" s="17" t="s">
        <v>4055</v>
      </c>
      <c r="K1117" s="17" t="s">
        <v>1170</v>
      </c>
      <c r="L1117" s="17" t="s">
        <v>5950</v>
      </c>
      <c r="M1117" s="17">
        <v>11388.0</v>
      </c>
      <c r="N1117" s="17">
        <v>15006.0</v>
      </c>
      <c r="O1117" s="17" t="s">
        <v>1059</v>
      </c>
      <c r="P1117" s="17">
        <v>2.0</v>
      </c>
      <c r="Q1117" s="17" t="s">
        <v>5951</v>
      </c>
      <c r="R1117" s="18" t="s">
        <v>5952</v>
      </c>
      <c r="S1117" s="17">
        <v>183.0</v>
      </c>
      <c r="T1117" s="17" t="s">
        <v>50</v>
      </c>
      <c r="U1117" s="17" t="s">
        <v>51</v>
      </c>
      <c r="V1117" s="17" t="s">
        <v>52</v>
      </c>
      <c r="W1117" s="17">
        <v>5.7E7</v>
      </c>
      <c r="X1117" s="17">
        <v>2000.0</v>
      </c>
      <c r="Y1117" s="17">
        <v>861.0</v>
      </c>
      <c r="Z1117" s="17">
        <v>5.8</v>
      </c>
      <c r="AA1117" s="17">
        <v>2.35</v>
      </c>
      <c r="AB1117" s="17">
        <v>652.0</v>
      </c>
    </row>
    <row r="1118" ht="15.75" customHeight="1">
      <c r="A1118" s="17" t="s">
        <v>760</v>
      </c>
      <c r="B1118" s="17" t="s">
        <v>773</v>
      </c>
      <c r="C1118" s="17">
        <v>83.0</v>
      </c>
      <c r="D1118" s="17">
        <v>212.0</v>
      </c>
      <c r="E1118" s="17">
        <v>0.0</v>
      </c>
      <c r="F1118" s="17">
        <v>805.0</v>
      </c>
      <c r="G1118" s="17" t="s">
        <v>2411</v>
      </c>
      <c r="H1118" s="17">
        <v>12000.0</v>
      </c>
      <c r="I1118" s="17">
        <v>1.356096E7</v>
      </c>
      <c r="J1118" s="17" t="s">
        <v>5953</v>
      </c>
      <c r="K1118" s="17" t="s">
        <v>775</v>
      </c>
      <c r="L1118" s="17" t="s">
        <v>5954</v>
      </c>
      <c r="M1118" s="17">
        <v>23996.0</v>
      </c>
      <c r="N1118" s="17">
        <v>21130.0</v>
      </c>
      <c r="O1118" s="17" t="s">
        <v>2331</v>
      </c>
      <c r="P1118" s="17">
        <v>0.0</v>
      </c>
      <c r="Q1118" s="17" t="s">
        <v>5955</v>
      </c>
      <c r="R1118" s="18" t="s">
        <v>5956</v>
      </c>
      <c r="S1118" s="17">
        <v>161.0</v>
      </c>
      <c r="T1118" s="17" t="s">
        <v>50</v>
      </c>
      <c r="U1118" s="17" t="s">
        <v>51</v>
      </c>
      <c r="V1118" s="17" t="s">
        <v>598</v>
      </c>
      <c r="W1118" s="17">
        <v>5.0E7</v>
      </c>
      <c r="X1118" s="17">
        <v>1995.0</v>
      </c>
      <c r="Y1118" s="17">
        <v>5000.0</v>
      </c>
      <c r="Z1118" s="17">
        <v>7.1</v>
      </c>
      <c r="AA1118" s="17">
        <v>2.35</v>
      </c>
      <c r="AB1118" s="17">
        <v>915.0</v>
      </c>
    </row>
    <row r="1119" ht="15.75" customHeight="1">
      <c r="A1119" s="17" t="s">
        <v>53</v>
      </c>
      <c r="B1119" s="17" t="s">
        <v>3830</v>
      </c>
      <c r="C1119" s="17">
        <v>343.0</v>
      </c>
      <c r="D1119" s="17">
        <v>128.0</v>
      </c>
      <c r="E1119" s="17">
        <v>2000.0</v>
      </c>
      <c r="F1119" s="17">
        <v>501.0</v>
      </c>
      <c r="G1119" s="17" t="s">
        <v>2032</v>
      </c>
      <c r="H1119" s="17">
        <v>854.0</v>
      </c>
      <c r="I1119" s="17">
        <v>1.5523168E7</v>
      </c>
      <c r="J1119" s="17" t="s">
        <v>865</v>
      </c>
      <c r="K1119" s="17" t="s">
        <v>3516</v>
      </c>
      <c r="L1119" s="17" t="s">
        <v>5957</v>
      </c>
      <c r="M1119" s="17">
        <v>132423.0</v>
      </c>
      <c r="N1119" s="17">
        <v>2507.0</v>
      </c>
      <c r="O1119" s="17" t="s">
        <v>3977</v>
      </c>
      <c r="P1119" s="17">
        <v>2.0</v>
      </c>
      <c r="Q1119" s="17" t="s">
        <v>5958</v>
      </c>
      <c r="R1119" s="18" t="s">
        <v>5959</v>
      </c>
      <c r="S1119" s="17">
        <v>349.0</v>
      </c>
      <c r="T1119" s="17" t="s">
        <v>50</v>
      </c>
      <c r="U1119" s="17" t="s">
        <v>1478</v>
      </c>
      <c r="V1119" s="17" t="s">
        <v>52</v>
      </c>
      <c r="W1119" s="17">
        <v>4.5E7</v>
      </c>
      <c r="X1119" s="17">
        <v>2010.0</v>
      </c>
      <c r="Y1119" s="17">
        <v>766.0</v>
      </c>
      <c r="Z1119" s="17">
        <v>7.2</v>
      </c>
      <c r="AA1119" s="17">
        <v>2.35</v>
      </c>
      <c r="AB1119" s="17">
        <v>15000.0</v>
      </c>
    </row>
    <row r="1120" ht="15.75" customHeight="1">
      <c r="A1120" s="17" t="s">
        <v>53</v>
      </c>
      <c r="B1120" s="17" t="s">
        <v>548</v>
      </c>
      <c r="C1120" s="17">
        <v>106.0</v>
      </c>
      <c r="D1120" s="17">
        <v>106.0</v>
      </c>
      <c r="E1120" s="17">
        <v>208.0</v>
      </c>
      <c r="F1120" s="17">
        <v>855.0</v>
      </c>
      <c r="G1120" s="17" t="s">
        <v>699</v>
      </c>
      <c r="H1120" s="17">
        <v>3000.0</v>
      </c>
      <c r="I1120" s="17">
        <v>1.1146409E7</v>
      </c>
      <c r="J1120" s="17" t="s">
        <v>3459</v>
      </c>
      <c r="K1120" s="17" t="s">
        <v>669</v>
      </c>
      <c r="L1120" s="17" t="s">
        <v>5960</v>
      </c>
      <c r="M1120" s="17">
        <v>26551.0</v>
      </c>
      <c r="N1120" s="17">
        <v>6558.0</v>
      </c>
      <c r="O1120" s="17" t="s">
        <v>47</v>
      </c>
      <c r="P1120" s="17">
        <v>0.0</v>
      </c>
      <c r="Q1120" s="17" t="s">
        <v>5961</v>
      </c>
      <c r="R1120" s="18" t="s">
        <v>5962</v>
      </c>
      <c r="S1120" s="17">
        <v>273.0</v>
      </c>
      <c r="T1120" s="17" t="s">
        <v>50</v>
      </c>
      <c r="U1120" s="17" t="s">
        <v>51</v>
      </c>
      <c r="V1120" s="17" t="s">
        <v>598</v>
      </c>
      <c r="W1120" s="17">
        <v>4.5E7</v>
      </c>
      <c r="X1120" s="17">
        <v>1998.0</v>
      </c>
      <c r="Y1120" s="17">
        <v>1000.0</v>
      </c>
      <c r="Z1120" s="17">
        <v>6.0</v>
      </c>
      <c r="AA1120" s="17">
        <v>2.35</v>
      </c>
      <c r="AB1120" s="17">
        <v>0.0</v>
      </c>
    </row>
    <row r="1121" ht="15.75" customHeight="1">
      <c r="A1121" s="17" t="s">
        <v>53</v>
      </c>
      <c r="B1121" s="17" t="s">
        <v>5089</v>
      </c>
      <c r="C1121" s="17">
        <v>158.0</v>
      </c>
      <c r="D1121" s="17">
        <v>160.0</v>
      </c>
      <c r="E1121" s="17">
        <v>0.0</v>
      </c>
      <c r="F1121" s="17">
        <v>826.0</v>
      </c>
      <c r="G1121" s="17" t="s">
        <v>5963</v>
      </c>
      <c r="H1121" s="17">
        <v>23000.0</v>
      </c>
      <c r="I1121" s="17">
        <v>7916887.0</v>
      </c>
      <c r="J1121" s="17" t="s">
        <v>5964</v>
      </c>
      <c r="K1121" s="17" t="s">
        <v>76</v>
      </c>
      <c r="L1121" s="17" t="s">
        <v>5965</v>
      </c>
      <c r="M1121" s="17">
        <v>15697.0</v>
      </c>
      <c r="N1121" s="17">
        <v>26982.0</v>
      </c>
      <c r="O1121" s="17" t="s">
        <v>5966</v>
      </c>
      <c r="P1121" s="17">
        <v>0.0</v>
      </c>
      <c r="Q1121" s="17" t="s">
        <v>5967</v>
      </c>
      <c r="R1121" s="18" t="s">
        <v>5968</v>
      </c>
      <c r="S1121" s="17">
        <v>182.0</v>
      </c>
      <c r="T1121" s="17" t="s">
        <v>50</v>
      </c>
      <c r="U1121" s="17" t="s">
        <v>51</v>
      </c>
      <c r="V1121" s="17" t="s">
        <v>598</v>
      </c>
      <c r="W1121" s="17">
        <v>4.5E7</v>
      </c>
      <c r="X1121" s="17">
        <v>2008.0</v>
      </c>
      <c r="Y1121" s="17">
        <v>1000.0</v>
      </c>
      <c r="Z1121" s="17">
        <v>6.0</v>
      </c>
      <c r="AA1121" s="17">
        <v>2.35</v>
      </c>
      <c r="AB1121" s="17">
        <v>0.0</v>
      </c>
    </row>
    <row r="1122" ht="15.75" customHeight="1">
      <c r="A1122" s="17" t="s">
        <v>53</v>
      </c>
      <c r="B1122" s="17" t="s">
        <v>1952</v>
      </c>
      <c r="C1122" s="17">
        <v>189.0</v>
      </c>
      <c r="D1122" s="17">
        <v>114.0</v>
      </c>
      <c r="E1122" s="17">
        <v>611.0</v>
      </c>
      <c r="F1122" s="17">
        <v>10.0</v>
      </c>
      <c r="G1122" s="17" t="s">
        <v>5969</v>
      </c>
      <c r="H1122" s="17">
        <v>879.0</v>
      </c>
      <c r="I1122" s="17">
        <v>6565495.0</v>
      </c>
      <c r="J1122" s="17" t="s">
        <v>227</v>
      </c>
      <c r="K1122" s="17" t="s">
        <v>2425</v>
      </c>
      <c r="L1122" s="17" t="s">
        <v>5970</v>
      </c>
      <c r="M1122" s="17">
        <v>36455.0</v>
      </c>
      <c r="N1122" s="17">
        <v>949.0</v>
      </c>
      <c r="O1122" s="17" t="s">
        <v>5971</v>
      </c>
      <c r="P1122" s="17">
        <v>2.0</v>
      </c>
      <c r="Q1122" s="17" t="s">
        <v>5972</v>
      </c>
      <c r="R1122" s="18" t="s">
        <v>5973</v>
      </c>
      <c r="S1122" s="17">
        <v>229.0</v>
      </c>
      <c r="T1122" s="17" t="s">
        <v>1959</v>
      </c>
      <c r="U1122" s="17" t="s">
        <v>905</v>
      </c>
      <c r="V1122" s="17" t="s">
        <v>598</v>
      </c>
      <c r="W1122" s="17">
        <v>4.5E7</v>
      </c>
      <c r="X1122" s="17">
        <v>2006.0</v>
      </c>
      <c r="Y1122" s="17">
        <v>52.0</v>
      </c>
      <c r="Z1122" s="17">
        <v>7.0</v>
      </c>
      <c r="AA1122" s="17">
        <v>2.35</v>
      </c>
      <c r="AB1122" s="17">
        <v>0.0</v>
      </c>
    </row>
    <row r="1123" ht="15.75" customHeight="1">
      <c r="A1123" s="17" t="s">
        <v>53</v>
      </c>
      <c r="B1123" s="17" t="s">
        <v>5974</v>
      </c>
      <c r="C1123" s="17">
        <v>125.0</v>
      </c>
      <c r="D1123" s="17">
        <v>99.0</v>
      </c>
      <c r="E1123" s="17">
        <v>15.0</v>
      </c>
      <c r="F1123" s="17">
        <v>61.0</v>
      </c>
      <c r="G1123" s="17" t="s">
        <v>5975</v>
      </c>
      <c r="H1123" s="17">
        <v>12000.0</v>
      </c>
      <c r="I1123" s="17">
        <v>1.527968E7</v>
      </c>
      <c r="J1123" s="17" t="s">
        <v>347</v>
      </c>
      <c r="K1123" s="17" t="s">
        <v>718</v>
      </c>
      <c r="L1123" s="17" t="s">
        <v>5976</v>
      </c>
      <c r="M1123" s="17">
        <v>48245.0</v>
      </c>
      <c r="N1123" s="17">
        <v>12166.0</v>
      </c>
      <c r="O1123" s="17" t="s">
        <v>5977</v>
      </c>
      <c r="P1123" s="17">
        <v>1.0</v>
      </c>
      <c r="Q1123" s="17" t="s">
        <v>5978</v>
      </c>
      <c r="R1123" s="18" t="s">
        <v>5979</v>
      </c>
      <c r="S1123" s="17">
        <v>154.0</v>
      </c>
      <c r="T1123" s="17" t="s">
        <v>50</v>
      </c>
      <c r="U1123" s="17" t="s">
        <v>51</v>
      </c>
      <c r="V1123" s="17" t="s">
        <v>598</v>
      </c>
      <c r="W1123" s="17">
        <v>4.0E7</v>
      </c>
      <c r="X1123" s="17">
        <v>2008.0</v>
      </c>
      <c r="Y1123" s="17">
        <v>68.0</v>
      </c>
      <c r="Z1123" s="17">
        <v>5.4</v>
      </c>
      <c r="AA1123" s="17">
        <v>1.85</v>
      </c>
      <c r="AB1123" s="17">
        <v>0.0</v>
      </c>
    </row>
    <row r="1124" ht="15.75" customHeight="1">
      <c r="A1124" s="17" t="s">
        <v>53</v>
      </c>
      <c r="B1124" s="17" t="s">
        <v>176</v>
      </c>
      <c r="C1124" s="17">
        <v>87.0</v>
      </c>
      <c r="D1124" s="17">
        <v>74.0</v>
      </c>
      <c r="E1124" s="17">
        <v>188.0</v>
      </c>
      <c r="F1124" s="17">
        <v>865.0</v>
      </c>
      <c r="G1124" s="17" t="s">
        <v>806</v>
      </c>
      <c r="H1124" s="17">
        <v>11000.0</v>
      </c>
      <c r="I1124" s="17">
        <v>7262288.0</v>
      </c>
      <c r="J1124" s="17" t="s">
        <v>5980</v>
      </c>
      <c r="K1124" s="17" t="s">
        <v>1961</v>
      </c>
      <c r="L1124" s="17" t="s">
        <v>5981</v>
      </c>
      <c r="M1124" s="17">
        <v>17307.0</v>
      </c>
      <c r="N1124" s="17">
        <v>13917.0</v>
      </c>
      <c r="O1124" s="17" t="s">
        <v>5982</v>
      </c>
      <c r="P1124" s="17">
        <v>2.0</v>
      </c>
      <c r="Q1124" s="17" t="s">
        <v>5983</v>
      </c>
      <c r="R1124" s="18" t="s">
        <v>5984</v>
      </c>
      <c r="S1124" s="17">
        <v>186.0</v>
      </c>
      <c r="T1124" s="17" t="s">
        <v>50</v>
      </c>
      <c r="U1124" s="17" t="s">
        <v>51</v>
      </c>
      <c r="V1124" s="17" t="s">
        <v>52</v>
      </c>
      <c r="W1124" s="17">
        <v>4.0E7</v>
      </c>
      <c r="X1124" s="17">
        <v>2002.0</v>
      </c>
      <c r="Y1124" s="17">
        <v>1000.0</v>
      </c>
      <c r="Z1124" s="17">
        <v>6.5</v>
      </c>
      <c r="AA1124" s="17">
        <v>1.85</v>
      </c>
      <c r="AB1124" s="17">
        <v>892.0</v>
      </c>
    </row>
    <row r="1125" ht="15.75" customHeight="1">
      <c r="A1125" s="17" t="s">
        <v>53</v>
      </c>
      <c r="B1125" s="17" t="s">
        <v>384</v>
      </c>
      <c r="C1125" s="17">
        <v>115.0</v>
      </c>
      <c r="D1125" s="17">
        <v>139.0</v>
      </c>
      <c r="E1125" s="17">
        <v>179.0</v>
      </c>
      <c r="F1125" s="17">
        <v>50.0</v>
      </c>
      <c r="G1125" s="17" t="s">
        <v>5985</v>
      </c>
      <c r="H1125" s="17">
        <v>267.0</v>
      </c>
      <c r="I1125" s="17">
        <v>4584886.0</v>
      </c>
      <c r="J1125" s="17" t="s">
        <v>227</v>
      </c>
      <c r="K1125" s="17" t="s">
        <v>5986</v>
      </c>
      <c r="L1125" s="17" t="s">
        <v>5987</v>
      </c>
      <c r="M1125" s="17">
        <v>19114.0</v>
      </c>
      <c r="N1125" s="17">
        <v>538.0</v>
      </c>
      <c r="O1125" s="17" t="s">
        <v>5988</v>
      </c>
      <c r="P1125" s="17">
        <v>0.0</v>
      </c>
      <c r="Q1125" s="17" t="s">
        <v>5989</v>
      </c>
      <c r="R1125" s="18" t="s">
        <v>5990</v>
      </c>
      <c r="S1125" s="17">
        <v>115.0</v>
      </c>
      <c r="T1125" s="17" t="s">
        <v>50</v>
      </c>
      <c r="U1125" s="17" t="s">
        <v>51</v>
      </c>
      <c r="V1125" s="17" t="s">
        <v>598</v>
      </c>
      <c r="W1125" s="17">
        <v>4.5E7</v>
      </c>
      <c r="X1125" s="17">
        <v>2007.0</v>
      </c>
      <c r="Y1125" s="17">
        <v>202.0</v>
      </c>
      <c r="Z1125" s="17">
        <v>6.4</v>
      </c>
      <c r="AA1125" s="17">
        <v>2.35</v>
      </c>
      <c r="AB1125" s="17">
        <v>0.0</v>
      </c>
    </row>
    <row r="1126" ht="15.75" customHeight="1">
      <c r="A1126" s="17" t="s">
        <v>53</v>
      </c>
      <c r="B1126" s="17" t="s">
        <v>41</v>
      </c>
      <c r="C1126" s="17">
        <v>23.0</v>
      </c>
      <c r="D1126" s="17">
        <v>52.0</v>
      </c>
      <c r="E1126" s="17" t="s">
        <v>41</v>
      </c>
      <c r="F1126" s="17">
        <v>114.0</v>
      </c>
      <c r="G1126" s="17" t="s">
        <v>5991</v>
      </c>
      <c r="H1126" s="17">
        <v>164.0</v>
      </c>
      <c r="I1126" s="17" t="s">
        <v>41</v>
      </c>
      <c r="J1126" s="17" t="s">
        <v>5992</v>
      </c>
      <c r="K1126" s="17" t="s">
        <v>5993</v>
      </c>
      <c r="L1126" s="17" t="s">
        <v>5994</v>
      </c>
      <c r="M1126" s="17">
        <v>15762.0</v>
      </c>
      <c r="N1126" s="17">
        <v>654.0</v>
      </c>
      <c r="O1126" s="17" t="s">
        <v>5995</v>
      </c>
      <c r="P1126" s="17">
        <v>9.0</v>
      </c>
      <c r="Q1126" s="17" t="s">
        <v>5996</v>
      </c>
      <c r="R1126" s="18" t="s">
        <v>5997</v>
      </c>
      <c r="S1126" s="17">
        <v>47.0</v>
      </c>
      <c r="T1126" s="17" t="s">
        <v>1477</v>
      </c>
      <c r="U1126" s="17" t="s">
        <v>1478</v>
      </c>
      <c r="V1126" s="17" t="s">
        <v>2648</v>
      </c>
      <c r="W1126" s="17" t="s">
        <v>41</v>
      </c>
      <c r="X1126" s="17" t="s">
        <v>41</v>
      </c>
      <c r="Y1126" s="17">
        <v>116.0</v>
      </c>
      <c r="Z1126" s="17">
        <v>8.3</v>
      </c>
      <c r="AA1126" s="17">
        <v>16.0</v>
      </c>
      <c r="AB1126" s="17">
        <v>17000.0</v>
      </c>
    </row>
    <row r="1127" ht="15.75" customHeight="1">
      <c r="A1127" s="17" t="s">
        <v>53</v>
      </c>
      <c r="B1127" s="17" t="s">
        <v>5998</v>
      </c>
      <c r="C1127" s="17">
        <v>24.0</v>
      </c>
      <c r="D1127" s="17">
        <v>103.0</v>
      </c>
      <c r="E1127" s="17">
        <v>170.0</v>
      </c>
      <c r="F1127" s="17">
        <v>269.0</v>
      </c>
      <c r="G1127" s="17" t="s">
        <v>1938</v>
      </c>
      <c r="H1127" s="17">
        <v>849.0</v>
      </c>
      <c r="I1127" s="17">
        <v>2154540.0</v>
      </c>
      <c r="J1127" s="17" t="s">
        <v>73</v>
      </c>
      <c r="K1127" s="17" t="s">
        <v>5999</v>
      </c>
      <c r="L1127" s="17" t="s">
        <v>6000</v>
      </c>
      <c r="M1127" s="17">
        <v>3803.0</v>
      </c>
      <c r="N1127" s="17">
        <v>2457.0</v>
      </c>
      <c r="O1127" s="17" t="s">
        <v>2732</v>
      </c>
      <c r="P1127" s="17">
        <v>2.0</v>
      </c>
      <c r="Q1127" s="17" t="s">
        <v>6001</v>
      </c>
      <c r="R1127" s="18" t="s">
        <v>6002</v>
      </c>
      <c r="S1127" s="17">
        <v>41.0</v>
      </c>
      <c r="T1127" s="17" t="s">
        <v>50</v>
      </c>
      <c r="U1127" s="17" t="s">
        <v>51</v>
      </c>
      <c r="V1127" s="17" t="s">
        <v>598</v>
      </c>
      <c r="W1127" s="17">
        <v>4.5E7</v>
      </c>
      <c r="X1127" s="17">
        <v>1997.0</v>
      </c>
      <c r="Y1127" s="17">
        <v>623.0</v>
      </c>
      <c r="Z1127" s="17">
        <v>4.9</v>
      </c>
      <c r="AA1127" s="17">
        <v>2.35</v>
      </c>
      <c r="AB1127" s="17">
        <v>68.0</v>
      </c>
    </row>
    <row r="1128" ht="15.75" customHeight="1">
      <c r="A1128" s="17" t="s">
        <v>53</v>
      </c>
      <c r="B1128" s="17" t="s">
        <v>6003</v>
      </c>
      <c r="C1128" s="17">
        <v>152.0</v>
      </c>
      <c r="D1128" s="17">
        <v>101.0</v>
      </c>
      <c r="E1128" s="17">
        <v>32.0</v>
      </c>
      <c r="F1128" s="17">
        <v>104.0</v>
      </c>
      <c r="G1128" s="17" t="s">
        <v>6004</v>
      </c>
      <c r="H1128" s="17">
        <v>219.0</v>
      </c>
      <c r="I1128" s="17">
        <v>8129455.0</v>
      </c>
      <c r="J1128" s="17" t="s">
        <v>1387</v>
      </c>
      <c r="K1128" s="17" t="s">
        <v>6005</v>
      </c>
      <c r="L1128" s="17" t="s">
        <v>6006</v>
      </c>
      <c r="M1128" s="17">
        <v>89568.0</v>
      </c>
      <c r="N1128" s="17">
        <v>661.0</v>
      </c>
      <c r="O1128" s="17" t="s">
        <v>6007</v>
      </c>
      <c r="P1128" s="17">
        <v>1.0</v>
      </c>
      <c r="Q1128" s="17" t="s">
        <v>6008</v>
      </c>
      <c r="R1128" s="18" t="s">
        <v>6009</v>
      </c>
      <c r="S1128" s="17">
        <v>142.0</v>
      </c>
      <c r="T1128" s="17" t="s">
        <v>50</v>
      </c>
      <c r="U1128" s="17" t="s">
        <v>51</v>
      </c>
      <c r="V1128" s="17" t="s">
        <v>108</v>
      </c>
      <c r="W1128" s="17">
        <v>4.5E7</v>
      </c>
      <c r="X1128" s="17">
        <v>2011.0</v>
      </c>
      <c r="Y1128" s="17">
        <v>141.0</v>
      </c>
      <c r="Z1128" s="17">
        <v>6.3</v>
      </c>
      <c r="AA1128" s="17">
        <v>2.35</v>
      </c>
      <c r="AB1128" s="17">
        <v>17000.0</v>
      </c>
    </row>
    <row r="1129" ht="15.75" customHeight="1">
      <c r="A1129" s="17" t="s">
        <v>53</v>
      </c>
      <c r="B1129" s="17" t="s">
        <v>6010</v>
      </c>
      <c r="C1129" s="17">
        <v>12.0</v>
      </c>
      <c r="D1129" s="17">
        <v>91.0</v>
      </c>
      <c r="E1129" s="17">
        <v>11.0</v>
      </c>
      <c r="F1129" s="17">
        <v>500.0</v>
      </c>
      <c r="G1129" s="17" t="s">
        <v>2483</v>
      </c>
      <c r="H1129" s="17">
        <v>719.0</v>
      </c>
      <c r="I1129" s="17" t="s">
        <v>41</v>
      </c>
      <c r="J1129" s="17" t="s">
        <v>6011</v>
      </c>
      <c r="K1129" s="17" t="s">
        <v>3037</v>
      </c>
      <c r="L1129" s="17" t="s">
        <v>6012</v>
      </c>
      <c r="M1129" s="17">
        <v>4377.0</v>
      </c>
      <c r="N1129" s="17">
        <v>3090.0</v>
      </c>
      <c r="O1129" s="17" t="s">
        <v>2143</v>
      </c>
      <c r="P1129" s="17">
        <v>0.0</v>
      </c>
      <c r="Q1129" s="17" t="s">
        <v>6013</v>
      </c>
      <c r="R1129" s="18" t="s">
        <v>6014</v>
      </c>
      <c r="S1129" s="17">
        <v>66.0</v>
      </c>
      <c r="T1129" s="17" t="s">
        <v>50</v>
      </c>
      <c r="U1129" s="17" t="s">
        <v>51</v>
      </c>
      <c r="V1129" s="17" t="s">
        <v>108</v>
      </c>
      <c r="W1129" s="17">
        <v>6.5E7</v>
      </c>
      <c r="X1129" s="17">
        <v>2012.0</v>
      </c>
      <c r="Y1129" s="17">
        <v>611.0</v>
      </c>
      <c r="Z1129" s="17">
        <v>1.7</v>
      </c>
      <c r="AA1129" s="17" t="s">
        <v>41</v>
      </c>
      <c r="AB1129" s="17">
        <v>0.0</v>
      </c>
    </row>
    <row r="1130" ht="15.75" customHeight="1">
      <c r="A1130" s="17" t="s">
        <v>53</v>
      </c>
      <c r="B1130" s="17" t="s">
        <v>6015</v>
      </c>
      <c r="C1130" s="17">
        <v>656.0</v>
      </c>
      <c r="D1130" s="17">
        <v>130.0</v>
      </c>
      <c r="E1130" s="17">
        <v>0.0</v>
      </c>
      <c r="F1130" s="17">
        <v>650.0</v>
      </c>
      <c r="G1130" s="17" t="s">
        <v>5143</v>
      </c>
      <c r="H1130" s="17">
        <v>1000.0</v>
      </c>
      <c r="I1130" s="17">
        <v>1.36019448E8</v>
      </c>
      <c r="J1130" s="17" t="s">
        <v>6016</v>
      </c>
      <c r="K1130" s="17" t="s">
        <v>6017</v>
      </c>
      <c r="L1130" s="17" t="s">
        <v>6018</v>
      </c>
      <c r="M1130" s="17">
        <v>452465.0</v>
      </c>
      <c r="N1130" s="17">
        <v>3133.0</v>
      </c>
      <c r="O1130" s="17" t="s">
        <v>4196</v>
      </c>
      <c r="P1130" s="17">
        <v>1.0</v>
      </c>
      <c r="Q1130" s="17" t="s">
        <v>6019</v>
      </c>
      <c r="R1130" s="18" t="s">
        <v>6020</v>
      </c>
      <c r="S1130" s="17">
        <v>695.0</v>
      </c>
      <c r="T1130" s="17" t="s">
        <v>50</v>
      </c>
      <c r="U1130" s="17" t="s">
        <v>51</v>
      </c>
      <c r="V1130" s="17" t="s">
        <v>598</v>
      </c>
      <c r="W1130" s="17">
        <v>4.45E7</v>
      </c>
      <c r="X1130" s="17">
        <v>2012.0</v>
      </c>
      <c r="Y1130" s="17">
        <v>660.0</v>
      </c>
      <c r="Z1130" s="17">
        <v>7.7</v>
      </c>
      <c r="AA1130" s="17">
        <v>2.35</v>
      </c>
      <c r="AB1130" s="17">
        <v>89000.0</v>
      </c>
    </row>
    <row r="1131" ht="15.75" customHeight="1">
      <c r="A1131" s="17" t="s">
        <v>53</v>
      </c>
      <c r="B1131" s="17" t="s">
        <v>2446</v>
      </c>
      <c r="C1131" s="17">
        <v>119.0</v>
      </c>
      <c r="D1131" s="17">
        <v>130.0</v>
      </c>
      <c r="E1131" s="17">
        <v>99.0</v>
      </c>
      <c r="F1131" s="17">
        <v>812.0</v>
      </c>
      <c r="G1131" s="17" t="s">
        <v>6021</v>
      </c>
      <c r="H1131" s="17">
        <v>11000.0</v>
      </c>
      <c r="I1131" s="17">
        <v>1.8387576E8</v>
      </c>
      <c r="J1131" s="17" t="s">
        <v>6022</v>
      </c>
      <c r="K1131" s="17" t="s">
        <v>404</v>
      </c>
      <c r="L1131" s="17" t="s">
        <v>6023</v>
      </c>
      <c r="M1131" s="17">
        <v>213668.0</v>
      </c>
      <c r="N1131" s="17">
        <v>13357.0</v>
      </c>
      <c r="O1131" s="17" t="s">
        <v>646</v>
      </c>
      <c r="P1131" s="17">
        <v>1.0</v>
      </c>
      <c r="Q1131" s="17" t="s">
        <v>6024</v>
      </c>
      <c r="R1131" s="18" t="s">
        <v>6025</v>
      </c>
      <c r="S1131" s="17">
        <v>270.0</v>
      </c>
      <c r="T1131" s="17" t="s">
        <v>50</v>
      </c>
      <c r="U1131" s="17" t="s">
        <v>51</v>
      </c>
      <c r="V1131" s="17" t="s">
        <v>52</v>
      </c>
      <c r="W1131" s="17">
        <v>4.4E7</v>
      </c>
      <c r="X1131" s="17">
        <v>1993.0</v>
      </c>
      <c r="Y1131" s="17">
        <v>1000.0</v>
      </c>
      <c r="Z1131" s="17">
        <v>7.8</v>
      </c>
      <c r="AA1131" s="17">
        <v>1.85</v>
      </c>
      <c r="AB1131" s="17">
        <v>0.0</v>
      </c>
    </row>
    <row r="1132" ht="15.75" customHeight="1">
      <c r="A1132" s="17" t="s">
        <v>53</v>
      </c>
      <c r="B1132" s="17" t="s">
        <v>3149</v>
      </c>
      <c r="C1132" s="17">
        <v>161.0</v>
      </c>
      <c r="D1132" s="17">
        <v>110.0</v>
      </c>
      <c r="E1132" s="17">
        <v>72.0</v>
      </c>
      <c r="F1132" s="17">
        <v>789.0</v>
      </c>
      <c r="G1132" s="17" t="s">
        <v>2742</v>
      </c>
      <c r="H1132" s="17">
        <v>18000.0</v>
      </c>
      <c r="I1132" s="17">
        <v>6.7061228E7</v>
      </c>
      <c r="J1132" s="17" t="s">
        <v>1436</v>
      </c>
      <c r="K1132" s="17" t="s">
        <v>654</v>
      </c>
      <c r="L1132" s="17" t="s">
        <v>6026</v>
      </c>
      <c r="M1132" s="17">
        <v>96565.0</v>
      </c>
      <c r="N1132" s="17">
        <v>21554.0</v>
      </c>
      <c r="O1132" s="17" t="s">
        <v>4169</v>
      </c>
      <c r="P1132" s="17">
        <v>1.0</v>
      </c>
      <c r="Q1132" s="17" t="s">
        <v>6027</v>
      </c>
      <c r="R1132" s="18" t="s">
        <v>6028</v>
      </c>
      <c r="S1132" s="17">
        <v>135.0</v>
      </c>
      <c r="T1132" s="17" t="s">
        <v>50</v>
      </c>
      <c r="U1132" s="17" t="s">
        <v>51</v>
      </c>
      <c r="V1132" s="17" t="s">
        <v>52</v>
      </c>
      <c r="W1132" s="17">
        <v>4.0E7</v>
      </c>
      <c r="X1132" s="17">
        <v>2010.0</v>
      </c>
      <c r="Y1132" s="17">
        <v>1000.0</v>
      </c>
      <c r="Z1132" s="17">
        <v>5.5</v>
      </c>
      <c r="AA1132" s="17">
        <v>2.35</v>
      </c>
      <c r="AB1132" s="17">
        <v>0.0</v>
      </c>
    </row>
    <row r="1133" ht="15.75" customHeight="1">
      <c r="A1133" s="17" t="s">
        <v>760</v>
      </c>
      <c r="B1133" s="17" t="s">
        <v>3135</v>
      </c>
      <c r="C1133" s="17">
        <v>73.0</v>
      </c>
      <c r="D1133" s="17">
        <v>147.0</v>
      </c>
      <c r="E1133" s="17">
        <v>272.0</v>
      </c>
      <c r="F1133" s="17">
        <v>893.0</v>
      </c>
      <c r="G1133" s="17" t="s">
        <v>353</v>
      </c>
      <c r="H1133" s="17">
        <v>22000.0</v>
      </c>
      <c r="I1133" s="17">
        <v>5.3300852E7</v>
      </c>
      <c r="J1133" s="17" t="s">
        <v>2138</v>
      </c>
      <c r="K1133" s="17" t="s">
        <v>1759</v>
      </c>
      <c r="L1133" s="17" t="s">
        <v>6029</v>
      </c>
      <c r="M1133" s="17">
        <v>154487.0</v>
      </c>
      <c r="N1133" s="17">
        <v>37076.0</v>
      </c>
      <c r="O1133" s="17" t="s">
        <v>3503</v>
      </c>
      <c r="P1133" s="17">
        <v>3.0</v>
      </c>
      <c r="Q1133" s="17" t="s">
        <v>6030</v>
      </c>
      <c r="R1133" s="18" t="s">
        <v>6031</v>
      </c>
      <c r="S1133" s="17">
        <v>259.0</v>
      </c>
      <c r="T1133" s="17" t="s">
        <v>50</v>
      </c>
      <c r="U1133" s="17" t="s">
        <v>51</v>
      </c>
      <c r="V1133" s="17" t="s">
        <v>598</v>
      </c>
      <c r="W1133" s="17">
        <v>4.4E7</v>
      </c>
      <c r="X1133" s="17">
        <v>1996.0</v>
      </c>
      <c r="Y1133" s="17">
        <v>11000.0</v>
      </c>
      <c r="Z1133" s="17">
        <v>7.5</v>
      </c>
      <c r="AA1133" s="17">
        <v>2.35</v>
      </c>
      <c r="AB1133" s="17">
        <v>0.0</v>
      </c>
    </row>
    <row r="1134" ht="15.75" customHeight="1">
      <c r="A1134" s="17" t="s">
        <v>53</v>
      </c>
      <c r="B1134" s="17" t="s">
        <v>5998</v>
      </c>
      <c r="C1134" s="17">
        <v>96.0</v>
      </c>
      <c r="D1134" s="17">
        <v>96.0</v>
      </c>
      <c r="E1134" s="17">
        <v>170.0</v>
      </c>
      <c r="F1134" s="17">
        <v>668.0</v>
      </c>
      <c r="G1134" s="17" t="s">
        <v>6032</v>
      </c>
      <c r="H1134" s="17">
        <v>13000.0</v>
      </c>
      <c r="I1134" s="17">
        <v>1.50415432E8</v>
      </c>
      <c r="J1134" s="17" t="s">
        <v>4486</v>
      </c>
      <c r="K1134" s="17" t="s">
        <v>1797</v>
      </c>
      <c r="L1134" s="17" t="s">
        <v>6033</v>
      </c>
      <c r="M1134" s="17">
        <v>117606.0</v>
      </c>
      <c r="N1134" s="17">
        <v>15662.0</v>
      </c>
      <c r="O1134" s="17" t="s">
        <v>6034</v>
      </c>
      <c r="P1134" s="17">
        <v>0.0</v>
      </c>
      <c r="Q1134" s="17" t="s">
        <v>6035</v>
      </c>
      <c r="R1134" s="18" t="s">
        <v>6036</v>
      </c>
      <c r="S1134" s="17">
        <v>217.0</v>
      </c>
      <c r="T1134" s="17" t="s">
        <v>50</v>
      </c>
      <c r="U1134" s="17" t="s">
        <v>51</v>
      </c>
      <c r="V1134" s="17" t="s">
        <v>598</v>
      </c>
      <c r="W1134" s="17">
        <v>4.4E7</v>
      </c>
      <c r="X1134" s="17">
        <v>1985.0</v>
      </c>
      <c r="Y1134" s="17">
        <v>738.0</v>
      </c>
      <c r="Z1134" s="17">
        <v>6.4</v>
      </c>
      <c r="AA1134" s="17">
        <v>2.35</v>
      </c>
      <c r="AB1134" s="17">
        <v>0.0</v>
      </c>
    </row>
    <row r="1135" ht="15.75" customHeight="1">
      <c r="A1135" s="17" t="s">
        <v>53</v>
      </c>
      <c r="B1135" s="17" t="s">
        <v>6037</v>
      </c>
      <c r="C1135" s="17">
        <v>28.0</v>
      </c>
      <c r="D1135" s="17">
        <v>118.0</v>
      </c>
      <c r="E1135" s="17">
        <v>13.0</v>
      </c>
      <c r="F1135" s="17">
        <v>643.0</v>
      </c>
      <c r="G1135" s="17" t="s">
        <v>1388</v>
      </c>
      <c r="H1135" s="17">
        <v>23000.0</v>
      </c>
      <c r="I1135" s="17">
        <v>4.4834712E7</v>
      </c>
      <c r="J1135" s="17" t="s">
        <v>4088</v>
      </c>
      <c r="K1135" s="17" t="s">
        <v>76</v>
      </c>
      <c r="L1135" s="17" t="s">
        <v>6038</v>
      </c>
      <c r="M1135" s="17">
        <v>13995.0</v>
      </c>
      <c r="N1135" s="17">
        <v>26907.0</v>
      </c>
      <c r="O1135" s="17" t="s">
        <v>2274</v>
      </c>
      <c r="P1135" s="17">
        <v>1.0</v>
      </c>
      <c r="Q1135" s="17" t="s">
        <v>6039</v>
      </c>
      <c r="R1135" s="18" t="s">
        <v>6040</v>
      </c>
      <c r="S1135" s="17">
        <v>62.0</v>
      </c>
      <c r="T1135" s="17" t="s">
        <v>50</v>
      </c>
      <c r="U1135" s="17" t="s">
        <v>51</v>
      </c>
      <c r="V1135" s="17" t="s">
        <v>598</v>
      </c>
      <c r="W1135" s="17">
        <v>4.4E7</v>
      </c>
      <c r="X1135" s="17">
        <v>1996.0</v>
      </c>
      <c r="Y1135" s="17">
        <v>2000.0</v>
      </c>
      <c r="Z1135" s="17">
        <v>5.6</v>
      </c>
      <c r="AA1135" s="17">
        <v>2.35</v>
      </c>
      <c r="AB1135" s="17">
        <v>353.0</v>
      </c>
    </row>
    <row r="1136" ht="15.75" customHeight="1">
      <c r="A1136" s="17" t="s">
        <v>53</v>
      </c>
      <c r="B1136" s="17" t="s">
        <v>6041</v>
      </c>
      <c r="C1136" s="17">
        <v>105.0</v>
      </c>
      <c r="D1136" s="17">
        <v>88.0</v>
      </c>
      <c r="E1136" s="17">
        <v>3.0</v>
      </c>
      <c r="F1136" s="17">
        <v>40.0</v>
      </c>
      <c r="G1136" s="17" t="s">
        <v>6042</v>
      </c>
      <c r="H1136" s="17">
        <v>1000.0</v>
      </c>
      <c r="I1136" s="17">
        <v>8.43E7</v>
      </c>
      <c r="J1136" s="17" t="s">
        <v>6043</v>
      </c>
      <c r="K1136" s="17" t="s">
        <v>6044</v>
      </c>
      <c r="L1136" s="17" t="s">
        <v>6045</v>
      </c>
      <c r="M1136" s="17">
        <v>90360.0</v>
      </c>
      <c r="N1136" s="17">
        <v>1178.0</v>
      </c>
      <c r="O1136" s="17" t="s">
        <v>6046</v>
      </c>
      <c r="P1136" s="17">
        <v>0.0</v>
      </c>
      <c r="Q1136" s="17" t="s">
        <v>6047</v>
      </c>
      <c r="R1136" s="18" t="s">
        <v>6048</v>
      </c>
      <c r="S1136" s="17">
        <v>147.0</v>
      </c>
      <c r="T1136" s="17" t="s">
        <v>50</v>
      </c>
      <c r="U1136" s="17" t="s">
        <v>51</v>
      </c>
      <c r="V1136" s="17" t="s">
        <v>6049</v>
      </c>
      <c r="W1136" s="17">
        <v>2600000.0</v>
      </c>
      <c r="X1136" s="17">
        <v>1940.0</v>
      </c>
      <c r="Y1136" s="17">
        <v>48.0</v>
      </c>
      <c r="Z1136" s="17">
        <v>7.5</v>
      </c>
      <c r="AA1136" s="17">
        <v>1.37</v>
      </c>
      <c r="AB1136" s="17">
        <v>0.0</v>
      </c>
    </row>
    <row r="1137" ht="15.75" customHeight="1">
      <c r="A1137" s="17" t="s">
        <v>53</v>
      </c>
      <c r="B1137" s="17" t="s">
        <v>6050</v>
      </c>
      <c r="C1137" s="17">
        <v>102.0</v>
      </c>
      <c r="D1137" s="17">
        <v>325.0</v>
      </c>
      <c r="E1137" s="17">
        <v>517.0</v>
      </c>
      <c r="F1137" s="17">
        <v>678.0</v>
      </c>
      <c r="G1137" s="17" t="s">
        <v>5999</v>
      </c>
      <c r="H1137" s="17">
        <v>12000.0</v>
      </c>
      <c r="I1137" s="17">
        <v>1500000.0</v>
      </c>
      <c r="J1137" s="17" t="s">
        <v>6051</v>
      </c>
      <c r="K1137" s="17" t="s">
        <v>314</v>
      </c>
      <c r="L1137" s="17" t="s">
        <v>6052</v>
      </c>
      <c r="M1137" s="17">
        <v>9830.0</v>
      </c>
      <c r="N1137" s="17">
        <v>14255.0</v>
      </c>
      <c r="O1137" s="17" t="s">
        <v>6053</v>
      </c>
      <c r="P1137" s="17">
        <v>0.0</v>
      </c>
      <c r="Q1137" s="17" t="s">
        <v>6054</v>
      </c>
      <c r="R1137" s="18" t="s">
        <v>6055</v>
      </c>
      <c r="S1137" s="17">
        <v>189.0</v>
      </c>
      <c r="T1137" s="17" t="s">
        <v>50</v>
      </c>
      <c r="U1137" s="17" t="s">
        <v>51</v>
      </c>
      <c r="V1137" s="17" t="s">
        <v>598</v>
      </c>
      <c r="W1137" s="17">
        <v>4.4E7</v>
      </c>
      <c r="X1137" s="17">
        <v>1980.0</v>
      </c>
      <c r="Y1137" s="17">
        <v>849.0</v>
      </c>
      <c r="Z1137" s="17">
        <v>6.8</v>
      </c>
      <c r="AA1137" s="17">
        <v>2.35</v>
      </c>
      <c r="AB1137" s="17">
        <v>1000.0</v>
      </c>
    </row>
    <row r="1138" ht="15.75" customHeight="1">
      <c r="A1138" s="17" t="s">
        <v>53</v>
      </c>
      <c r="B1138" s="17" t="s">
        <v>1630</v>
      </c>
      <c r="C1138" s="17">
        <v>206.0</v>
      </c>
      <c r="D1138" s="17">
        <v>102.0</v>
      </c>
      <c r="E1138" s="17">
        <v>235.0</v>
      </c>
      <c r="F1138" s="17">
        <v>520.0</v>
      </c>
      <c r="G1138" s="17" t="s">
        <v>1227</v>
      </c>
      <c r="H1138" s="17">
        <v>956.0</v>
      </c>
      <c r="I1138" s="17">
        <v>6.2318875E7</v>
      </c>
      <c r="J1138" s="17" t="s">
        <v>275</v>
      </c>
      <c r="K1138" s="17" t="s">
        <v>298</v>
      </c>
      <c r="L1138" s="17" t="s">
        <v>6056</v>
      </c>
      <c r="M1138" s="17">
        <v>156225.0</v>
      </c>
      <c r="N1138" s="17">
        <v>2998.0</v>
      </c>
      <c r="O1138" s="17" t="s">
        <v>2008</v>
      </c>
      <c r="P1138" s="17">
        <v>1.0</v>
      </c>
      <c r="Q1138" s="17" t="s">
        <v>6057</v>
      </c>
      <c r="R1138" s="18" t="s">
        <v>6058</v>
      </c>
      <c r="S1138" s="17">
        <v>502.0</v>
      </c>
      <c r="T1138" s="17" t="s">
        <v>50</v>
      </c>
      <c r="U1138" s="17" t="s">
        <v>51</v>
      </c>
      <c r="V1138" s="17" t="s">
        <v>598</v>
      </c>
      <c r="W1138" s="17">
        <v>5.0E7</v>
      </c>
      <c r="X1138" s="17">
        <v>2006.0</v>
      </c>
      <c r="Y1138" s="17">
        <v>845.0</v>
      </c>
      <c r="Z1138" s="17">
        <v>6.8</v>
      </c>
      <c r="AA1138" s="17">
        <v>2.35</v>
      </c>
      <c r="AB1138" s="17">
        <v>0.0</v>
      </c>
    </row>
    <row r="1139" ht="15.75" customHeight="1">
      <c r="A1139" s="17" t="s">
        <v>53</v>
      </c>
      <c r="B1139" s="17" t="s">
        <v>6059</v>
      </c>
      <c r="C1139" s="17">
        <v>159.0</v>
      </c>
      <c r="D1139" s="17">
        <v>110.0</v>
      </c>
      <c r="E1139" s="17">
        <v>118.0</v>
      </c>
      <c r="F1139" s="17">
        <v>287.0</v>
      </c>
      <c r="G1139" s="17" t="s">
        <v>4545</v>
      </c>
      <c r="H1139" s="17">
        <v>11000.0</v>
      </c>
      <c r="I1139" s="17">
        <v>5773519.0</v>
      </c>
      <c r="J1139" s="17" t="s">
        <v>3184</v>
      </c>
      <c r="K1139" s="17" t="s">
        <v>117</v>
      </c>
      <c r="L1139" s="17" t="s">
        <v>6060</v>
      </c>
      <c r="M1139" s="17">
        <v>28618.0</v>
      </c>
      <c r="N1139" s="17">
        <v>12876.0</v>
      </c>
      <c r="O1139" s="17" t="s">
        <v>6061</v>
      </c>
      <c r="P1139" s="17">
        <v>2.0</v>
      </c>
      <c r="Q1139" s="17" t="s">
        <v>6062</v>
      </c>
      <c r="R1139" s="18" t="s">
        <v>6063</v>
      </c>
      <c r="S1139" s="17">
        <v>91.0</v>
      </c>
      <c r="T1139" s="17" t="s">
        <v>50</v>
      </c>
      <c r="U1139" s="17" t="s">
        <v>51</v>
      </c>
      <c r="V1139" s="17" t="s">
        <v>52</v>
      </c>
      <c r="W1139" s="17">
        <v>4.0E7</v>
      </c>
      <c r="X1139" s="17">
        <v>2015.0</v>
      </c>
      <c r="Y1139" s="17">
        <v>1000.0</v>
      </c>
      <c r="Z1139" s="17">
        <v>6.0</v>
      </c>
      <c r="AA1139" s="17">
        <v>2.35</v>
      </c>
      <c r="AB1139" s="17">
        <v>11000.0</v>
      </c>
    </row>
    <row r="1140" ht="15.75" customHeight="1">
      <c r="A1140" s="17" t="s">
        <v>53</v>
      </c>
      <c r="B1140" s="17" t="s">
        <v>6064</v>
      </c>
      <c r="C1140" s="17">
        <v>137.0</v>
      </c>
      <c r="D1140" s="17">
        <v>136.0</v>
      </c>
      <c r="E1140" s="17">
        <v>835.0</v>
      </c>
      <c r="F1140" s="17">
        <v>225.0</v>
      </c>
      <c r="G1140" s="17" t="s">
        <v>6065</v>
      </c>
      <c r="H1140" s="17">
        <v>670.0</v>
      </c>
      <c r="I1140" s="17">
        <v>5.1768623E7</v>
      </c>
      <c r="J1140" s="17" t="s">
        <v>3422</v>
      </c>
      <c r="K1140" s="17" t="s">
        <v>2421</v>
      </c>
      <c r="L1140" s="17" t="s">
        <v>6066</v>
      </c>
      <c r="M1140" s="17">
        <v>73006.0</v>
      </c>
      <c r="N1140" s="17">
        <v>1801.0</v>
      </c>
      <c r="O1140" s="17" t="s">
        <v>6067</v>
      </c>
      <c r="P1140" s="17">
        <v>1.0</v>
      </c>
      <c r="Q1140" s="17" t="s">
        <v>6068</v>
      </c>
      <c r="R1140" s="18" t="s">
        <v>6069</v>
      </c>
      <c r="S1140" s="17">
        <v>297.0</v>
      </c>
      <c r="T1140" s="17" t="s">
        <v>50</v>
      </c>
      <c r="U1140" s="17" t="s">
        <v>51</v>
      </c>
      <c r="V1140" s="17" t="s">
        <v>52</v>
      </c>
      <c r="W1140" s="17">
        <v>4.3E7</v>
      </c>
      <c r="X1140" s="17">
        <v>2000.0</v>
      </c>
      <c r="Y1140" s="17">
        <v>370.0</v>
      </c>
      <c r="Z1140" s="17">
        <v>7.3</v>
      </c>
      <c r="AA1140" s="17">
        <v>2.35</v>
      </c>
      <c r="AB1140" s="17">
        <v>0.0</v>
      </c>
    </row>
    <row r="1141" ht="15.75" customHeight="1">
      <c r="A1141" s="17" t="s">
        <v>53</v>
      </c>
      <c r="B1141" s="17" t="s">
        <v>3294</v>
      </c>
      <c r="C1141" s="17">
        <v>116.0</v>
      </c>
      <c r="D1141" s="17">
        <v>103.0</v>
      </c>
      <c r="E1141" s="17">
        <v>84.0</v>
      </c>
      <c r="F1141" s="17">
        <v>664.0</v>
      </c>
      <c r="G1141" s="17" t="s">
        <v>2837</v>
      </c>
      <c r="H1141" s="17">
        <v>12000.0</v>
      </c>
      <c r="I1141" s="17">
        <v>3.7035515E7</v>
      </c>
      <c r="J1141" s="17" t="s">
        <v>2540</v>
      </c>
      <c r="K1141" s="17" t="s">
        <v>285</v>
      </c>
      <c r="L1141" s="17" t="s">
        <v>6070</v>
      </c>
      <c r="M1141" s="17">
        <v>34597.0</v>
      </c>
      <c r="N1141" s="17">
        <v>23864.0</v>
      </c>
      <c r="O1141" s="17" t="s">
        <v>3931</v>
      </c>
      <c r="P1141" s="17">
        <v>1.0</v>
      </c>
      <c r="Q1141" s="17" t="s">
        <v>6071</v>
      </c>
      <c r="R1141" s="18" t="s">
        <v>6072</v>
      </c>
      <c r="S1141" s="17">
        <v>194.0</v>
      </c>
      <c r="T1141" s="17" t="s">
        <v>50</v>
      </c>
      <c r="U1141" s="17" t="s">
        <v>51</v>
      </c>
      <c r="V1141" s="17" t="s">
        <v>52</v>
      </c>
      <c r="W1141" s="17">
        <v>4.3E7</v>
      </c>
      <c r="X1141" s="17">
        <v>2000.0</v>
      </c>
      <c r="Y1141" s="17">
        <v>10000.0</v>
      </c>
      <c r="Z1141" s="17">
        <v>6.0</v>
      </c>
      <c r="AA1141" s="17">
        <v>1.37</v>
      </c>
      <c r="AB1141" s="17">
        <v>0.0</v>
      </c>
    </row>
    <row r="1142" ht="15.75" customHeight="1">
      <c r="A1142" s="17" t="s">
        <v>53</v>
      </c>
      <c r="B1142" s="17" t="s">
        <v>1127</v>
      </c>
      <c r="C1142" s="17">
        <v>177.0</v>
      </c>
      <c r="D1142" s="17">
        <v>103.0</v>
      </c>
      <c r="E1142" s="17">
        <v>255.0</v>
      </c>
      <c r="F1142" s="17">
        <v>5000.0</v>
      </c>
      <c r="G1142" s="17" t="s">
        <v>515</v>
      </c>
      <c r="H1142" s="17">
        <v>11000.0</v>
      </c>
      <c r="I1142" s="17">
        <v>2.4520892E7</v>
      </c>
      <c r="J1142" s="17" t="s">
        <v>477</v>
      </c>
      <c r="K1142" s="17" t="s">
        <v>479</v>
      </c>
      <c r="L1142" s="17" t="s">
        <v>6073</v>
      </c>
      <c r="M1142" s="17">
        <v>85198.0</v>
      </c>
      <c r="N1142" s="17">
        <v>22383.0</v>
      </c>
      <c r="O1142" s="17" t="s">
        <v>2411</v>
      </c>
      <c r="P1142" s="17">
        <v>1.0</v>
      </c>
      <c r="Q1142" s="17" t="s">
        <v>6074</v>
      </c>
      <c r="R1142" s="18" t="s">
        <v>6075</v>
      </c>
      <c r="S1142" s="17">
        <v>303.0</v>
      </c>
      <c r="T1142" s="17" t="s">
        <v>50</v>
      </c>
      <c r="U1142" s="17" t="s">
        <v>1478</v>
      </c>
      <c r="V1142" s="17" t="s">
        <v>598</v>
      </c>
      <c r="W1142" s="17">
        <v>4.5E7</v>
      </c>
      <c r="X1142" s="17">
        <v>2005.0</v>
      </c>
      <c r="Y1142" s="17">
        <v>5000.0</v>
      </c>
      <c r="Z1142" s="17">
        <v>7.0</v>
      </c>
      <c r="AA1142" s="17">
        <v>2.35</v>
      </c>
      <c r="AB1142" s="17">
        <v>0.0</v>
      </c>
    </row>
    <row r="1143" ht="15.75" customHeight="1">
      <c r="A1143" s="17" t="s">
        <v>53</v>
      </c>
      <c r="B1143" s="17" t="s">
        <v>6076</v>
      </c>
      <c r="C1143" s="17">
        <v>99.0</v>
      </c>
      <c r="D1143" s="17">
        <v>90.0</v>
      </c>
      <c r="E1143" s="17">
        <v>16.0</v>
      </c>
      <c r="F1143" s="17">
        <v>16.0</v>
      </c>
      <c r="G1143" s="17" t="s">
        <v>6077</v>
      </c>
      <c r="H1143" s="17">
        <v>44.0</v>
      </c>
      <c r="I1143" s="17">
        <v>2.4430272E7</v>
      </c>
      <c r="J1143" s="17" t="s">
        <v>1694</v>
      </c>
      <c r="K1143" s="17" t="s">
        <v>6078</v>
      </c>
      <c r="L1143" s="17" t="s">
        <v>6079</v>
      </c>
      <c r="M1143" s="17">
        <v>46158.0</v>
      </c>
      <c r="N1143" s="17">
        <v>132.0</v>
      </c>
      <c r="O1143" s="17" t="s">
        <v>6080</v>
      </c>
      <c r="P1143" s="17">
        <v>3.0</v>
      </c>
      <c r="Q1143" s="17" t="s">
        <v>6081</v>
      </c>
      <c r="R1143" s="18" t="s">
        <v>6082</v>
      </c>
      <c r="S1143" s="17">
        <v>403.0</v>
      </c>
      <c r="T1143" s="17" t="s">
        <v>50</v>
      </c>
      <c r="U1143" s="17" t="s">
        <v>51</v>
      </c>
      <c r="V1143" s="17" t="s">
        <v>598</v>
      </c>
      <c r="W1143" s="17">
        <v>4.3E7</v>
      </c>
      <c r="X1143" s="17">
        <v>2002.0</v>
      </c>
      <c r="Y1143" s="17">
        <v>28.0</v>
      </c>
      <c r="Z1143" s="17">
        <v>5.1</v>
      </c>
      <c r="AA1143" s="17">
        <v>1.85</v>
      </c>
      <c r="AB1143" s="17">
        <v>0.0</v>
      </c>
    </row>
    <row r="1144" ht="15.75" customHeight="1">
      <c r="A1144" s="17" t="s">
        <v>53</v>
      </c>
      <c r="B1144" s="17" t="s">
        <v>2226</v>
      </c>
      <c r="C1144" s="17">
        <v>56.0</v>
      </c>
      <c r="D1144" s="17">
        <v>154.0</v>
      </c>
      <c r="E1144" s="17">
        <v>521.0</v>
      </c>
      <c r="F1144" s="17">
        <v>957.0</v>
      </c>
      <c r="G1144" s="17" t="s">
        <v>2074</v>
      </c>
      <c r="H1144" s="17">
        <v>10000.0</v>
      </c>
      <c r="I1144" s="17">
        <v>1.583484E8</v>
      </c>
      <c r="J1144" s="17" t="s">
        <v>1937</v>
      </c>
      <c r="K1144" s="17" t="s">
        <v>536</v>
      </c>
      <c r="L1144" s="17" t="s">
        <v>6083</v>
      </c>
      <c r="M1144" s="17">
        <v>88844.0</v>
      </c>
      <c r="N1144" s="17">
        <v>14244.0</v>
      </c>
      <c r="O1144" s="17" t="s">
        <v>6084</v>
      </c>
      <c r="P1144" s="17">
        <v>0.0</v>
      </c>
      <c r="Q1144" s="17" t="s">
        <v>6085</v>
      </c>
      <c r="R1144" s="18" t="s">
        <v>6086</v>
      </c>
      <c r="S1144" s="17">
        <v>142.0</v>
      </c>
      <c r="T1144" s="17" t="s">
        <v>50</v>
      </c>
      <c r="U1144" s="17" t="s">
        <v>51</v>
      </c>
      <c r="V1144" s="17" t="s">
        <v>598</v>
      </c>
      <c r="W1144" s="17">
        <v>4.2E7</v>
      </c>
      <c r="X1144" s="17">
        <v>1993.0</v>
      </c>
      <c r="Y1144" s="17">
        <v>1000.0</v>
      </c>
      <c r="Z1144" s="17">
        <v>6.8</v>
      </c>
      <c r="AA1144" s="17">
        <v>1.85</v>
      </c>
      <c r="AB1144" s="17">
        <v>0.0</v>
      </c>
    </row>
    <row r="1145" ht="15.75" customHeight="1">
      <c r="A1145" s="17" t="s">
        <v>53</v>
      </c>
      <c r="B1145" s="17" t="s">
        <v>6087</v>
      </c>
      <c r="C1145" s="17">
        <v>117.0</v>
      </c>
      <c r="D1145" s="17">
        <v>99.0</v>
      </c>
      <c r="E1145" s="17">
        <v>23.0</v>
      </c>
      <c r="F1145" s="17">
        <v>135.0</v>
      </c>
      <c r="G1145" s="17" t="s">
        <v>6088</v>
      </c>
      <c r="H1145" s="17">
        <v>405.0</v>
      </c>
      <c r="I1145" s="17">
        <v>3.113695E7</v>
      </c>
      <c r="J1145" s="17" t="s">
        <v>700</v>
      </c>
      <c r="K1145" s="17" t="s">
        <v>6089</v>
      </c>
      <c r="L1145" s="17" t="s">
        <v>6090</v>
      </c>
      <c r="M1145" s="17">
        <v>47364.0</v>
      </c>
      <c r="N1145" s="17">
        <v>1066.0</v>
      </c>
      <c r="O1145" s="17" t="s">
        <v>6091</v>
      </c>
      <c r="P1145" s="17">
        <v>1.0</v>
      </c>
      <c r="Q1145" s="17" t="s">
        <v>6092</v>
      </c>
      <c r="R1145" s="18" t="s">
        <v>6093</v>
      </c>
      <c r="S1145" s="17">
        <v>75.0</v>
      </c>
      <c r="T1145" s="17" t="s">
        <v>50</v>
      </c>
      <c r="U1145" s="17" t="s">
        <v>51</v>
      </c>
      <c r="V1145" s="17" t="s">
        <v>52</v>
      </c>
      <c r="W1145" s="17">
        <v>4.4E7</v>
      </c>
      <c r="X1145" s="17">
        <v>2010.0</v>
      </c>
      <c r="Y1145" s="17">
        <v>268.0</v>
      </c>
      <c r="Z1145" s="17">
        <v>6.5</v>
      </c>
      <c r="AA1145" s="17">
        <v>2.35</v>
      </c>
      <c r="AB1145" s="17">
        <v>0.0</v>
      </c>
    </row>
    <row r="1146" ht="15.75" customHeight="1">
      <c r="A1146" s="17" t="s">
        <v>53</v>
      </c>
      <c r="B1146" s="17" t="s">
        <v>1796</v>
      </c>
      <c r="C1146" s="17">
        <v>252.0</v>
      </c>
      <c r="D1146" s="17">
        <v>93.0</v>
      </c>
      <c r="E1146" s="17">
        <v>165.0</v>
      </c>
      <c r="F1146" s="17">
        <v>350.0</v>
      </c>
      <c r="G1146" s="17" t="s">
        <v>1029</v>
      </c>
      <c r="H1146" s="17">
        <v>26000.0</v>
      </c>
      <c r="I1146" s="17">
        <v>2.9113588E7</v>
      </c>
      <c r="J1146" s="17" t="s">
        <v>347</v>
      </c>
      <c r="K1146" s="17" t="s">
        <v>348</v>
      </c>
      <c r="L1146" s="17" t="s">
        <v>6094</v>
      </c>
      <c r="M1146" s="17">
        <v>117999.0</v>
      </c>
      <c r="N1146" s="17">
        <v>27834.0</v>
      </c>
      <c r="O1146" s="17" t="s">
        <v>1543</v>
      </c>
      <c r="P1146" s="17">
        <v>0.0</v>
      </c>
      <c r="Q1146" s="17" t="s">
        <v>6095</v>
      </c>
      <c r="R1146" s="18" t="s">
        <v>6096</v>
      </c>
      <c r="S1146" s="17">
        <v>181.0</v>
      </c>
      <c r="T1146" s="17" t="s">
        <v>50</v>
      </c>
      <c r="U1146" s="17" t="s">
        <v>51</v>
      </c>
      <c r="V1146" s="17" t="s">
        <v>598</v>
      </c>
      <c r="W1146" s="17">
        <v>4.0E7</v>
      </c>
      <c r="X1146" s="17">
        <v>2011.0</v>
      </c>
      <c r="Y1146" s="17">
        <v>956.0</v>
      </c>
      <c r="Z1146" s="17">
        <v>6.6</v>
      </c>
      <c r="AA1146" s="17">
        <v>2.35</v>
      </c>
      <c r="AB1146" s="17">
        <v>16000.0</v>
      </c>
    </row>
    <row r="1147" ht="15.75" customHeight="1">
      <c r="A1147" s="17" t="s">
        <v>53</v>
      </c>
      <c r="B1147" s="17" t="s">
        <v>2112</v>
      </c>
      <c r="C1147" s="17">
        <v>375.0</v>
      </c>
      <c r="D1147" s="17">
        <v>109.0</v>
      </c>
      <c r="E1147" s="17">
        <v>97.0</v>
      </c>
      <c r="F1147" s="17">
        <v>839.0</v>
      </c>
      <c r="G1147" s="17" t="s">
        <v>6097</v>
      </c>
      <c r="H1147" s="17">
        <v>17000.0</v>
      </c>
      <c r="I1147" s="17">
        <v>1.38447667E8</v>
      </c>
      <c r="J1147" s="17" t="s">
        <v>1765</v>
      </c>
      <c r="K1147" s="17" t="s">
        <v>457</v>
      </c>
      <c r="L1147" s="17" t="s">
        <v>6098</v>
      </c>
      <c r="M1147" s="17">
        <v>408302.0</v>
      </c>
      <c r="N1147" s="17">
        <v>19968.0</v>
      </c>
      <c r="O1147" s="17" t="s">
        <v>4509</v>
      </c>
      <c r="P1147" s="17">
        <v>2.0</v>
      </c>
      <c r="Q1147" s="17" t="s">
        <v>6099</v>
      </c>
      <c r="R1147" s="18" t="s">
        <v>6100</v>
      </c>
      <c r="S1147" s="17">
        <v>345.0</v>
      </c>
      <c r="T1147" s="17" t="s">
        <v>50</v>
      </c>
      <c r="U1147" s="17" t="s">
        <v>51</v>
      </c>
      <c r="V1147" s="17" t="s">
        <v>598</v>
      </c>
      <c r="W1147" s="17">
        <v>4.2E7</v>
      </c>
      <c r="X1147" s="17">
        <v>2012.0</v>
      </c>
      <c r="Y1147" s="17">
        <v>971.0</v>
      </c>
      <c r="Z1147" s="17">
        <v>7.2</v>
      </c>
      <c r="AA1147" s="17">
        <v>2.35</v>
      </c>
      <c r="AB1147" s="17">
        <v>39000.0</v>
      </c>
    </row>
    <row r="1148" ht="15.75" customHeight="1">
      <c r="A1148" s="17" t="s">
        <v>53</v>
      </c>
      <c r="B1148" s="17" t="s">
        <v>5787</v>
      </c>
      <c r="C1148" s="17">
        <v>150.0</v>
      </c>
      <c r="D1148" s="17">
        <v>124.0</v>
      </c>
      <c r="E1148" s="17">
        <v>50.0</v>
      </c>
      <c r="F1148" s="17">
        <v>427.0</v>
      </c>
      <c r="G1148" s="17" t="s">
        <v>6101</v>
      </c>
      <c r="H1148" s="17">
        <v>8000.0</v>
      </c>
      <c r="I1148" s="17">
        <v>1.1600608E8</v>
      </c>
      <c r="J1148" s="17" t="s">
        <v>1428</v>
      </c>
      <c r="K1148" s="17" t="s">
        <v>1540</v>
      </c>
      <c r="L1148" s="17" t="s">
        <v>6102</v>
      </c>
      <c r="M1148" s="17">
        <v>203269.0</v>
      </c>
      <c r="N1148" s="17">
        <v>9255.0</v>
      </c>
      <c r="O1148" s="17" t="s">
        <v>6103</v>
      </c>
      <c r="P1148" s="17">
        <v>1.0</v>
      </c>
      <c r="Q1148" s="17" t="s">
        <v>6104</v>
      </c>
      <c r="R1148" s="18" t="s">
        <v>6105</v>
      </c>
      <c r="S1148" s="17">
        <v>602.0</v>
      </c>
      <c r="T1148" s="17" t="s">
        <v>50</v>
      </c>
      <c r="U1148" s="17" t="s">
        <v>70</v>
      </c>
      <c r="V1148" s="17" t="s">
        <v>52</v>
      </c>
      <c r="W1148" s="17">
        <v>4.2E7</v>
      </c>
      <c r="X1148" s="17">
        <v>1999.0</v>
      </c>
      <c r="Y1148" s="17">
        <v>437.0</v>
      </c>
      <c r="Z1148" s="17">
        <v>7.0</v>
      </c>
      <c r="AA1148" s="17">
        <v>2.35</v>
      </c>
      <c r="AB1148" s="17">
        <v>11000.0</v>
      </c>
    </row>
    <row r="1149" ht="15.75" customHeight="1">
      <c r="A1149" s="17" t="s">
        <v>53</v>
      </c>
      <c r="B1149" s="17" t="s">
        <v>4765</v>
      </c>
      <c r="C1149" s="17">
        <v>187.0</v>
      </c>
      <c r="D1149" s="17">
        <v>84.0</v>
      </c>
      <c r="E1149" s="17">
        <v>91.0</v>
      </c>
      <c r="F1149" s="17">
        <v>206.0</v>
      </c>
      <c r="G1149" s="17" t="s">
        <v>4783</v>
      </c>
      <c r="H1149" s="17">
        <v>579.0</v>
      </c>
      <c r="I1149" s="17">
        <v>1.06793915E8</v>
      </c>
      <c r="J1149" s="17" t="s">
        <v>876</v>
      </c>
      <c r="K1149" s="17" t="s">
        <v>2437</v>
      </c>
      <c r="L1149" s="17" t="s">
        <v>6106</v>
      </c>
      <c r="M1149" s="17">
        <v>140499.0</v>
      </c>
      <c r="N1149" s="17">
        <v>1817.0</v>
      </c>
      <c r="O1149" s="17" t="s">
        <v>6107</v>
      </c>
      <c r="P1149" s="17">
        <v>0.0</v>
      </c>
      <c r="Q1149" s="17" t="s">
        <v>6108</v>
      </c>
      <c r="R1149" s="18" t="s">
        <v>6109</v>
      </c>
      <c r="S1149" s="17">
        <v>358.0</v>
      </c>
      <c r="T1149" s="17" t="s">
        <v>50</v>
      </c>
      <c r="U1149" s="17" t="s">
        <v>70</v>
      </c>
      <c r="V1149" s="17" t="s">
        <v>290</v>
      </c>
      <c r="W1149" s="17">
        <v>4.5E7</v>
      </c>
      <c r="X1149" s="17">
        <v>2000.0</v>
      </c>
      <c r="Y1149" s="17">
        <v>530.0</v>
      </c>
      <c r="Z1149" s="17">
        <v>7.0</v>
      </c>
      <c r="AA1149" s="17">
        <v>1.85</v>
      </c>
      <c r="AB1149" s="17">
        <v>0.0</v>
      </c>
    </row>
    <row r="1150" ht="15.75" customHeight="1">
      <c r="A1150" s="17" t="s">
        <v>53</v>
      </c>
      <c r="B1150" s="17" t="s">
        <v>6110</v>
      </c>
      <c r="C1150" s="17">
        <v>108.0</v>
      </c>
      <c r="D1150" s="17">
        <v>90.0</v>
      </c>
      <c r="E1150" s="17">
        <v>29.0</v>
      </c>
      <c r="F1150" s="17">
        <v>650.0</v>
      </c>
      <c r="G1150" s="17" t="s">
        <v>6111</v>
      </c>
      <c r="H1150" s="17">
        <v>22000.0</v>
      </c>
      <c r="I1150" s="17">
        <v>8.7856565E7</v>
      </c>
      <c r="J1150" s="17" t="s">
        <v>1694</v>
      </c>
      <c r="K1150" s="17" t="s">
        <v>710</v>
      </c>
      <c r="L1150" s="17" t="s">
        <v>6112</v>
      </c>
      <c r="M1150" s="17">
        <v>106909.0</v>
      </c>
      <c r="N1150" s="17">
        <v>24534.0</v>
      </c>
      <c r="O1150" s="17" t="s">
        <v>2400</v>
      </c>
      <c r="P1150" s="17">
        <v>1.0</v>
      </c>
      <c r="Q1150" s="17" t="s">
        <v>6113</v>
      </c>
      <c r="R1150" s="18" t="s">
        <v>6114</v>
      </c>
      <c r="S1150" s="17">
        <v>268.0</v>
      </c>
      <c r="T1150" s="17" t="s">
        <v>50</v>
      </c>
      <c r="U1150" s="17" t="s">
        <v>51</v>
      </c>
      <c r="V1150" s="17" t="s">
        <v>52</v>
      </c>
      <c r="W1150" s="17">
        <v>4.2E7</v>
      </c>
      <c r="X1150" s="17">
        <v>2004.0</v>
      </c>
      <c r="Y1150" s="17">
        <v>923.0</v>
      </c>
      <c r="Z1150" s="17">
        <v>5.9</v>
      </c>
      <c r="AA1150" s="17">
        <v>1.85</v>
      </c>
      <c r="AB1150" s="17">
        <v>0.0</v>
      </c>
    </row>
    <row r="1151" ht="15.75" customHeight="1">
      <c r="A1151" s="17" t="s">
        <v>53</v>
      </c>
      <c r="B1151" s="17" t="s">
        <v>6115</v>
      </c>
      <c r="C1151" s="17">
        <v>21.0</v>
      </c>
      <c r="D1151" s="17">
        <v>117.0</v>
      </c>
      <c r="E1151" s="17">
        <v>71.0</v>
      </c>
      <c r="F1151" s="17">
        <v>547.0</v>
      </c>
      <c r="G1151" s="17" t="s">
        <v>1791</v>
      </c>
      <c r="H1151" s="17">
        <v>723.0</v>
      </c>
      <c r="I1151" s="17">
        <v>7.01E7</v>
      </c>
      <c r="J1151" s="17" t="s">
        <v>1428</v>
      </c>
      <c r="K1151" s="17" t="s">
        <v>3896</v>
      </c>
      <c r="L1151" s="17" t="s">
        <v>6116</v>
      </c>
      <c r="M1151" s="17">
        <v>20183.0</v>
      </c>
      <c r="N1151" s="17">
        <v>3841.0</v>
      </c>
      <c r="O1151" s="17" t="s">
        <v>6117</v>
      </c>
      <c r="P1151" s="17">
        <v>1.0</v>
      </c>
      <c r="Q1151" s="17" t="s">
        <v>6118</v>
      </c>
      <c r="R1151" s="18" t="s">
        <v>6119</v>
      </c>
      <c r="S1151" s="17">
        <v>41.0</v>
      </c>
      <c r="T1151" s="17" t="s">
        <v>50</v>
      </c>
      <c r="U1151" s="17" t="s">
        <v>51</v>
      </c>
      <c r="V1151" s="17" t="s">
        <v>598</v>
      </c>
      <c r="W1151" s="17">
        <v>4.0E7</v>
      </c>
      <c r="X1151" s="17">
        <v>1992.0</v>
      </c>
      <c r="Y1151" s="17">
        <v>558.0</v>
      </c>
      <c r="Z1151" s="17">
        <v>5.4</v>
      </c>
      <c r="AA1151" s="17">
        <v>1.85</v>
      </c>
      <c r="AB1151" s="17">
        <v>0.0</v>
      </c>
    </row>
    <row r="1152" ht="15.75" customHeight="1">
      <c r="A1152" s="17" t="s">
        <v>53</v>
      </c>
      <c r="B1152" s="17" t="s">
        <v>982</v>
      </c>
      <c r="C1152" s="17">
        <v>270.0</v>
      </c>
      <c r="D1152" s="17">
        <v>123.0</v>
      </c>
      <c r="E1152" s="17">
        <v>176.0</v>
      </c>
      <c r="F1152" s="17">
        <v>749.0</v>
      </c>
      <c r="G1152" s="17" t="s">
        <v>6120</v>
      </c>
      <c r="H1152" s="17">
        <v>975.0</v>
      </c>
      <c r="I1152" s="17">
        <v>1.59578352E8</v>
      </c>
      <c r="J1152" s="17" t="s">
        <v>1765</v>
      </c>
      <c r="K1152" s="17" t="s">
        <v>2536</v>
      </c>
      <c r="L1152" s="17" t="s">
        <v>6121</v>
      </c>
      <c r="M1152" s="17">
        <v>133177.0</v>
      </c>
      <c r="N1152" s="17">
        <v>4825.0</v>
      </c>
      <c r="O1152" s="17" t="s">
        <v>5869</v>
      </c>
      <c r="P1152" s="17">
        <v>7.0</v>
      </c>
      <c r="Q1152" s="17" t="s">
        <v>6122</v>
      </c>
      <c r="R1152" s="18" t="s">
        <v>6123</v>
      </c>
      <c r="S1152" s="17">
        <v>380.0</v>
      </c>
      <c r="T1152" s="17" t="s">
        <v>50</v>
      </c>
      <c r="U1152" s="17" t="s">
        <v>51</v>
      </c>
      <c r="V1152" s="17" t="s">
        <v>598</v>
      </c>
      <c r="W1152" s="17">
        <v>4.3E7</v>
      </c>
      <c r="X1152" s="17">
        <v>2013.0</v>
      </c>
      <c r="Y1152" s="17">
        <v>815.0</v>
      </c>
      <c r="Z1152" s="17">
        <v>6.6</v>
      </c>
      <c r="AA1152" s="17">
        <v>2.35</v>
      </c>
      <c r="AB1152" s="17">
        <v>24000.0</v>
      </c>
    </row>
    <row r="1153" ht="15.75" customHeight="1">
      <c r="A1153" s="17" t="s">
        <v>53</v>
      </c>
      <c r="B1153" s="17" t="s">
        <v>6124</v>
      </c>
      <c r="C1153" s="17">
        <v>72.0</v>
      </c>
      <c r="D1153" s="17">
        <v>251.0</v>
      </c>
      <c r="E1153" s="17">
        <v>311.0</v>
      </c>
      <c r="F1153" s="17">
        <v>595.0</v>
      </c>
      <c r="G1153" s="17" t="s">
        <v>6125</v>
      </c>
      <c r="H1153" s="17">
        <v>940.0</v>
      </c>
      <c r="I1153" s="17">
        <v>5.775E7</v>
      </c>
      <c r="J1153" s="17" t="s">
        <v>6126</v>
      </c>
      <c r="K1153" s="17" t="s">
        <v>3273</v>
      </c>
      <c r="L1153" s="17" t="s">
        <v>6127</v>
      </c>
      <c r="M1153" s="17">
        <v>21554.0</v>
      </c>
      <c r="N1153" s="17">
        <v>2957.0</v>
      </c>
      <c r="O1153" s="17" t="s">
        <v>6128</v>
      </c>
      <c r="P1153" s="17">
        <v>2.0</v>
      </c>
      <c r="Q1153" s="17" t="s">
        <v>6129</v>
      </c>
      <c r="R1153" s="18" t="s">
        <v>6130</v>
      </c>
      <c r="S1153" s="17">
        <v>192.0</v>
      </c>
      <c r="T1153" s="17" t="s">
        <v>50</v>
      </c>
      <c r="U1153" s="17" t="s">
        <v>70</v>
      </c>
      <c r="V1153" s="17" t="s">
        <v>6049</v>
      </c>
      <c r="W1153" s="17">
        <v>3.1115E7</v>
      </c>
      <c r="X1153" s="17">
        <v>1963.0</v>
      </c>
      <c r="Y1153" s="17">
        <v>726.0</v>
      </c>
      <c r="Z1153" s="17">
        <v>7.0</v>
      </c>
      <c r="AA1153" s="17">
        <v>2.2</v>
      </c>
      <c r="AB1153" s="17">
        <v>0.0</v>
      </c>
    </row>
    <row r="1154" ht="15.75" customHeight="1">
      <c r="A1154" s="17" t="s">
        <v>53</v>
      </c>
      <c r="B1154" s="17" t="s">
        <v>1640</v>
      </c>
      <c r="C1154" s="17">
        <v>154.0</v>
      </c>
      <c r="D1154" s="17">
        <v>105.0</v>
      </c>
      <c r="E1154" s="17">
        <v>153.0</v>
      </c>
      <c r="F1154" s="17">
        <v>491.0</v>
      </c>
      <c r="G1154" s="17" t="s">
        <v>6131</v>
      </c>
      <c r="H1154" s="17">
        <v>4000.0</v>
      </c>
      <c r="I1154" s="17">
        <v>4.5290318E7</v>
      </c>
      <c r="J1154" s="17" t="s">
        <v>3241</v>
      </c>
      <c r="K1154" s="17" t="s">
        <v>506</v>
      </c>
      <c r="L1154" s="17" t="s">
        <v>6132</v>
      </c>
      <c r="M1154" s="17">
        <v>74169.0</v>
      </c>
      <c r="N1154" s="17">
        <v>6727.0</v>
      </c>
      <c r="O1154" s="17" t="s">
        <v>6133</v>
      </c>
      <c r="P1154" s="17">
        <v>2.0</v>
      </c>
      <c r="Q1154" s="17" t="s">
        <v>6134</v>
      </c>
      <c r="R1154" s="18" t="s">
        <v>6135</v>
      </c>
      <c r="S1154" s="17">
        <v>112.0</v>
      </c>
      <c r="T1154" s="17" t="s">
        <v>50</v>
      </c>
      <c r="U1154" s="17" t="s">
        <v>51</v>
      </c>
      <c r="V1154" s="17" t="s">
        <v>108</v>
      </c>
      <c r="W1154" s="17">
        <v>4.2E7</v>
      </c>
      <c r="X1154" s="17">
        <v>2012.0</v>
      </c>
      <c r="Y1154" s="17">
        <v>828.0</v>
      </c>
      <c r="Z1154" s="17">
        <v>6.5</v>
      </c>
      <c r="AA1154" s="17">
        <v>1.85</v>
      </c>
      <c r="AB1154" s="17">
        <v>17000.0</v>
      </c>
    </row>
    <row r="1155" ht="15.75" customHeight="1">
      <c r="A1155" s="17" t="s">
        <v>53</v>
      </c>
      <c r="B1155" s="17" t="s">
        <v>5286</v>
      </c>
      <c r="C1155" s="17">
        <v>114.0</v>
      </c>
      <c r="D1155" s="17">
        <v>115.0</v>
      </c>
      <c r="E1155" s="17">
        <v>73.0</v>
      </c>
      <c r="F1155" s="17">
        <v>505.0</v>
      </c>
      <c r="G1155" s="17" t="s">
        <v>1556</v>
      </c>
      <c r="H1155" s="17">
        <v>11000.0</v>
      </c>
      <c r="I1155" s="17">
        <v>4.1543207E7</v>
      </c>
      <c r="J1155" s="17" t="s">
        <v>2155</v>
      </c>
      <c r="K1155" s="17" t="s">
        <v>479</v>
      </c>
      <c r="L1155" s="17" t="s">
        <v>6136</v>
      </c>
      <c r="M1155" s="17">
        <v>30077.0</v>
      </c>
      <c r="N1155" s="17">
        <v>15571.0</v>
      </c>
      <c r="O1155" s="17" t="s">
        <v>1299</v>
      </c>
      <c r="P1155" s="17">
        <v>1.0</v>
      </c>
      <c r="Q1155" s="17" t="s">
        <v>6137</v>
      </c>
      <c r="R1155" s="18" t="s">
        <v>6138</v>
      </c>
      <c r="S1155" s="17">
        <v>175.0</v>
      </c>
      <c r="T1155" s="17" t="s">
        <v>50</v>
      </c>
      <c r="U1155" s="17" t="s">
        <v>51</v>
      </c>
      <c r="V1155" s="17" t="s">
        <v>52</v>
      </c>
      <c r="W1155" s="17">
        <v>4.2E7</v>
      </c>
      <c r="X1155" s="17">
        <v>2002.0</v>
      </c>
      <c r="Y1155" s="17">
        <v>3000.0</v>
      </c>
      <c r="Z1155" s="17">
        <v>6.3</v>
      </c>
      <c r="AA1155" s="17">
        <v>2.35</v>
      </c>
      <c r="AB1155" s="17">
        <v>893.0</v>
      </c>
    </row>
    <row r="1156" ht="15.75" customHeight="1">
      <c r="A1156" s="17" t="s">
        <v>53</v>
      </c>
      <c r="B1156" s="17" t="s">
        <v>6139</v>
      </c>
      <c r="C1156" s="17">
        <v>27.0</v>
      </c>
      <c r="D1156" s="17">
        <v>122.0</v>
      </c>
      <c r="E1156" s="17">
        <v>0.0</v>
      </c>
      <c r="F1156" s="17">
        <v>292.0</v>
      </c>
      <c r="G1156" s="17" t="s">
        <v>2927</v>
      </c>
      <c r="H1156" s="17">
        <v>12000.0</v>
      </c>
      <c r="I1156" s="17">
        <v>4.1252428E7</v>
      </c>
      <c r="J1156" s="17" t="s">
        <v>1428</v>
      </c>
      <c r="K1156" s="17" t="s">
        <v>314</v>
      </c>
      <c r="L1156" s="17" t="s">
        <v>6140</v>
      </c>
      <c r="M1156" s="17">
        <v>11453.0</v>
      </c>
      <c r="N1156" s="17">
        <v>13716.0</v>
      </c>
      <c r="O1156" s="17" t="s">
        <v>6141</v>
      </c>
      <c r="P1156" s="17">
        <v>0.0</v>
      </c>
      <c r="Q1156" s="17" t="s">
        <v>6142</v>
      </c>
      <c r="R1156" s="18" t="s">
        <v>6143</v>
      </c>
      <c r="S1156" s="17">
        <v>71.0</v>
      </c>
      <c r="T1156" s="17" t="s">
        <v>50</v>
      </c>
      <c r="U1156" s="17" t="s">
        <v>51</v>
      </c>
      <c r="V1156" s="17" t="s">
        <v>52</v>
      </c>
      <c r="W1156" s="17">
        <v>4.2E7</v>
      </c>
      <c r="X1156" s="17">
        <v>1996.0</v>
      </c>
      <c r="Y1156" s="17">
        <v>592.0</v>
      </c>
      <c r="Z1156" s="17">
        <v>6.5</v>
      </c>
      <c r="AA1156" s="17">
        <v>1.85</v>
      </c>
      <c r="AB1156" s="17">
        <v>0.0</v>
      </c>
    </row>
    <row r="1157" ht="15.75" customHeight="1">
      <c r="A1157" s="17" t="s">
        <v>53</v>
      </c>
      <c r="B1157" s="17" t="s">
        <v>6144</v>
      </c>
      <c r="C1157" s="17">
        <v>166.0</v>
      </c>
      <c r="D1157" s="17">
        <v>119.0</v>
      </c>
      <c r="E1157" s="17">
        <v>89.0</v>
      </c>
      <c r="F1157" s="17">
        <v>395.0</v>
      </c>
      <c r="G1157" s="17" t="s">
        <v>992</v>
      </c>
      <c r="H1157" s="17">
        <v>650.0</v>
      </c>
      <c r="I1157" s="17">
        <v>3.5228696E7</v>
      </c>
      <c r="J1157" s="17" t="s">
        <v>6145</v>
      </c>
      <c r="K1157" s="17" t="s">
        <v>2400</v>
      </c>
      <c r="L1157" s="17" t="s">
        <v>6146</v>
      </c>
      <c r="M1157" s="17">
        <v>63677.0</v>
      </c>
      <c r="N1157" s="17">
        <v>1651.0</v>
      </c>
      <c r="O1157" s="17" t="s">
        <v>6147</v>
      </c>
      <c r="P1157" s="17">
        <v>0.0</v>
      </c>
      <c r="Q1157" s="17" t="s">
        <v>6148</v>
      </c>
      <c r="R1157" s="18" t="s">
        <v>6149</v>
      </c>
      <c r="S1157" s="17">
        <v>460.0</v>
      </c>
      <c r="T1157" s="17" t="s">
        <v>50</v>
      </c>
      <c r="U1157" s="17" t="s">
        <v>51</v>
      </c>
      <c r="V1157" s="17" t="s">
        <v>52</v>
      </c>
      <c r="W1157" s="17">
        <v>3.2E7</v>
      </c>
      <c r="X1157" s="17">
        <v>2002.0</v>
      </c>
      <c r="Y1157" s="17">
        <v>537.0</v>
      </c>
      <c r="Z1157" s="17">
        <v>6.5</v>
      </c>
      <c r="AA1157" s="17">
        <v>2.35</v>
      </c>
      <c r="AB1157" s="17">
        <v>0.0</v>
      </c>
    </row>
    <row r="1158" ht="15.75" customHeight="1">
      <c r="A1158" s="17" t="s">
        <v>53</v>
      </c>
      <c r="B1158" s="17" t="s">
        <v>3735</v>
      </c>
      <c r="C1158" s="17">
        <v>288.0</v>
      </c>
      <c r="D1158" s="17">
        <v>81.0</v>
      </c>
      <c r="E1158" s="17">
        <v>119.0</v>
      </c>
      <c r="F1158" s="17">
        <v>412.0</v>
      </c>
      <c r="G1158" s="17" t="s">
        <v>2001</v>
      </c>
      <c r="H1158" s="17">
        <v>468.0</v>
      </c>
      <c r="I1158" s="17">
        <v>5.999276E7</v>
      </c>
      <c r="J1158" s="17" t="s">
        <v>1684</v>
      </c>
      <c r="K1158" s="17" t="s">
        <v>6150</v>
      </c>
      <c r="L1158" s="17" t="s">
        <v>6151</v>
      </c>
      <c r="M1158" s="17">
        <v>119622.0</v>
      </c>
      <c r="N1158" s="17">
        <v>2134.0</v>
      </c>
      <c r="O1158" s="17" t="s">
        <v>6152</v>
      </c>
      <c r="P1158" s="17">
        <v>1.0</v>
      </c>
      <c r="Q1158" s="17" t="s">
        <v>6153</v>
      </c>
      <c r="R1158" s="18" t="s">
        <v>6154</v>
      </c>
      <c r="S1158" s="17">
        <v>396.0</v>
      </c>
      <c r="T1158" s="17" t="s">
        <v>50</v>
      </c>
      <c r="U1158" s="17" t="s">
        <v>51</v>
      </c>
      <c r="V1158" s="17" t="s">
        <v>598</v>
      </c>
      <c r="W1158" s="17">
        <v>4.2E7</v>
      </c>
      <c r="X1158" s="17">
        <v>2009.0</v>
      </c>
      <c r="Y1158" s="17">
        <v>442.0</v>
      </c>
      <c r="Z1158" s="17">
        <v>5.8</v>
      </c>
      <c r="AA1158" s="17">
        <v>1.85</v>
      </c>
      <c r="AB1158" s="17">
        <v>0.0</v>
      </c>
    </row>
    <row r="1159" ht="15.75" customHeight="1">
      <c r="A1159" s="17" t="s">
        <v>53</v>
      </c>
      <c r="B1159" s="17" t="s">
        <v>6155</v>
      </c>
      <c r="C1159" s="17">
        <v>117.0</v>
      </c>
      <c r="D1159" s="17">
        <v>133.0</v>
      </c>
      <c r="E1159" s="17">
        <v>46.0</v>
      </c>
      <c r="F1159" s="17">
        <v>275.0</v>
      </c>
      <c r="G1159" s="17" t="s">
        <v>3497</v>
      </c>
      <c r="H1159" s="17">
        <v>683.0</v>
      </c>
      <c r="I1159" s="17">
        <v>3.4667015E7</v>
      </c>
      <c r="J1159" s="17" t="s">
        <v>64</v>
      </c>
      <c r="K1159" s="17" t="s">
        <v>6156</v>
      </c>
      <c r="L1159" s="17" t="s">
        <v>6157</v>
      </c>
      <c r="M1159" s="17">
        <v>74009.0</v>
      </c>
      <c r="N1159" s="17">
        <v>2371.0</v>
      </c>
      <c r="O1159" s="17" t="s">
        <v>6158</v>
      </c>
      <c r="P1159" s="17">
        <v>0.0</v>
      </c>
      <c r="Q1159" s="17" t="s">
        <v>6159</v>
      </c>
      <c r="R1159" s="18" t="s">
        <v>6160</v>
      </c>
      <c r="S1159" s="17">
        <v>317.0</v>
      </c>
      <c r="T1159" s="17" t="s">
        <v>50</v>
      </c>
      <c r="U1159" s="17" t="s">
        <v>70</v>
      </c>
      <c r="V1159" s="17" t="s">
        <v>52</v>
      </c>
      <c r="W1159" s="17">
        <v>3.2E7</v>
      </c>
      <c r="X1159" s="17">
        <v>1989.0</v>
      </c>
      <c r="Y1159" s="17">
        <v>349.0</v>
      </c>
      <c r="Z1159" s="17">
        <v>6.6</v>
      </c>
      <c r="AA1159" s="17">
        <v>2.35</v>
      </c>
      <c r="AB1159" s="17">
        <v>0.0</v>
      </c>
    </row>
    <row r="1160" ht="15.75" customHeight="1">
      <c r="A1160" s="17" t="s">
        <v>53</v>
      </c>
      <c r="B1160" s="17" t="s">
        <v>6161</v>
      </c>
      <c r="C1160" s="17">
        <v>291.0</v>
      </c>
      <c r="D1160" s="17">
        <v>100.0</v>
      </c>
      <c r="E1160" s="17">
        <v>308.0</v>
      </c>
      <c r="F1160" s="17">
        <v>913.0</v>
      </c>
      <c r="G1160" s="17" t="s">
        <v>4067</v>
      </c>
      <c r="H1160" s="17">
        <v>10000.0</v>
      </c>
      <c r="I1160" s="17">
        <v>3.7652565E7</v>
      </c>
      <c r="J1160" s="17" t="s">
        <v>2677</v>
      </c>
      <c r="K1160" s="17" t="s">
        <v>453</v>
      </c>
      <c r="L1160" s="17" t="s">
        <v>6162</v>
      </c>
      <c r="M1160" s="17">
        <v>91151.0</v>
      </c>
      <c r="N1160" s="17">
        <v>15369.0</v>
      </c>
      <c r="O1160" s="17" t="s">
        <v>2679</v>
      </c>
      <c r="P1160" s="17">
        <v>2.0</v>
      </c>
      <c r="Q1160" s="17" t="s">
        <v>6163</v>
      </c>
      <c r="R1160" s="18" t="s">
        <v>6164</v>
      </c>
      <c r="S1160" s="17">
        <v>283.0</v>
      </c>
      <c r="T1160" s="17" t="s">
        <v>50</v>
      </c>
      <c r="U1160" s="17" t="s">
        <v>51</v>
      </c>
      <c r="V1160" s="17" t="s">
        <v>52</v>
      </c>
      <c r="W1160" s="17">
        <v>4.2E7</v>
      </c>
      <c r="X1160" s="17">
        <v>2011.0</v>
      </c>
      <c r="Y1160" s="17">
        <v>2000.0</v>
      </c>
      <c r="Z1160" s="17">
        <v>5.4</v>
      </c>
      <c r="AA1160" s="17">
        <v>2.35</v>
      </c>
      <c r="AB1160" s="17">
        <v>20000.0</v>
      </c>
    </row>
    <row r="1161" ht="15.75" customHeight="1">
      <c r="A1161" s="17" t="s">
        <v>53</v>
      </c>
      <c r="B1161" s="17" t="s">
        <v>6165</v>
      </c>
      <c r="C1161" s="17">
        <v>151.0</v>
      </c>
      <c r="D1161" s="17">
        <v>120.0</v>
      </c>
      <c r="E1161" s="17">
        <v>17.0</v>
      </c>
      <c r="F1161" s="17">
        <v>808.0</v>
      </c>
      <c r="G1161" s="17" t="s">
        <v>789</v>
      </c>
      <c r="H1161" s="17">
        <v>22000.0</v>
      </c>
      <c r="I1161" s="17">
        <v>2.4375436E7</v>
      </c>
      <c r="J1161" s="17" t="s">
        <v>477</v>
      </c>
      <c r="K1161" s="17" t="s">
        <v>1759</v>
      </c>
      <c r="L1161" s="17" t="s">
        <v>6166</v>
      </c>
      <c r="M1161" s="17">
        <v>42547.0</v>
      </c>
      <c r="N1161" s="17">
        <v>33585.0</v>
      </c>
      <c r="O1161" s="17" t="s">
        <v>274</v>
      </c>
      <c r="P1161" s="17">
        <v>1.0</v>
      </c>
      <c r="Q1161" s="17" t="s">
        <v>6167</v>
      </c>
      <c r="R1161" s="18" t="s">
        <v>6168</v>
      </c>
      <c r="S1161" s="17">
        <v>265.0</v>
      </c>
      <c r="T1161" s="17" t="s">
        <v>50</v>
      </c>
      <c r="U1161" s="17" t="s">
        <v>51</v>
      </c>
      <c r="V1161" s="17" t="s">
        <v>598</v>
      </c>
      <c r="W1161" s="17">
        <v>4.2E7</v>
      </c>
      <c r="X1161" s="17">
        <v>2001.0</v>
      </c>
      <c r="Y1161" s="17">
        <v>9000.0</v>
      </c>
      <c r="Z1161" s="17">
        <v>6.1</v>
      </c>
      <c r="AA1161" s="17">
        <v>2.35</v>
      </c>
      <c r="AB1161" s="17">
        <v>748.0</v>
      </c>
    </row>
    <row r="1162" ht="15.75" customHeight="1">
      <c r="A1162" s="17" t="s">
        <v>53</v>
      </c>
      <c r="B1162" s="17" t="s">
        <v>6169</v>
      </c>
      <c r="C1162" s="17">
        <v>36.0</v>
      </c>
      <c r="D1162" s="17">
        <v>104.0</v>
      </c>
      <c r="E1162" s="17">
        <v>5.0</v>
      </c>
      <c r="F1162" s="17">
        <v>687.0</v>
      </c>
      <c r="G1162" s="17" t="s">
        <v>6170</v>
      </c>
      <c r="H1162" s="17">
        <v>5000.0</v>
      </c>
      <c r="I1162" s="17">
        <v>2.0915465E7</v>
      </c>
      <c r="J1162" s="17" t="s">
        <v>5926</v>
      </c>
      <c r="K1162" s="17" t="s">
        <v>2411</v>
      </c>
      <c r="L1162" s="17" t="s">
        <v>6171</v>
      </c>
      <c r="M1162" s="17">
        <v>38203.0</v>
      </c>
      <c r="N1162" s="17">
        <v>7723.0</v>
      </c>
      <c r="O1162" s="17" t="s">
        <v>783</v>
      </c>
      <c r="P1162" s="17">
        <v>0.0</v>
      </c>
      <c r="Q1162" s="17" t="s">
        <v>6172</v>
      </c>
      <c r="R1162" s="18" t="s">
        <v>6173</v>
      </c>
      <c r="S1162" s="17">
        <v>290.0</v>
      </c>
      <c r="T1162" s="17" t="s">
        <v>50</v>
      </c>
      <c r="U1162" s="17" t="s">
        <v>70</v>
      </c>
      <c r="V1162" s="17" t="s">
        <v>108</v>
      </c>
      <c r="W1162" s="17">
        <v>4.2E7</v>
      </c>
      <c r="X1162" s="17">
        <v>1993.0</v>
      </c>
      <c r="Y1162" s="17">
        <v>922.0</v>
      </c>
      <c r="Z1162" s="17">
        <v>4.0</v>
      </c>
      <c r="AA1162" s="17">
        <v>1.85</v>
      </c>
      <c r="AB1162" s="17">
        <v>0.0</v>
      </c>
    </row>
    <row r="1163" ht="15.75" customHeight="1">
      <c r="A1163" s="17" t="s">
        <v>53</v>
      </c>
      <c r="B1163" s="17" t="s">
        <v>5362</v>
      </c>
      <c r="C1163" s="17">
        <v>168.0</v>
      </c>
      <c r="D1163" s="17">
        <v>122.0</v>
      </c>
      <c r="E1163" s="17">
        <v>487.0</v>
      </c>
      <c r="F1163" s="17">
        <v>16.0</v>
      </c>
      <c r="G1163" s="17" t="s">
        <v>6174</v>
      </c>
      <c r="H1163" s="17">
        <v>12000.0</v>
      </c>
      <c r="I1163" s="17">
        <v>2.4127895E7</v>
      </c>
      <c r="J1163" s="17" t="s">
        <v>2138</v>
      </c>
      <c r="K1163" s="17" t="s">
        <v>718</v>
      </c>
      <c r="L1163" s="17" t="s">
        <v>6175</v>
      </c>
      <c r="M1163" s="17">
        <v>248123.0</v>
      </c>
      <c r="N1163" s="17">
        <v>12076.0</v>
      </c>
      <c r="O1163" s="17" t="s">
        <v>6176</v>
      </c>
      <c r="P1163" s="17">
        <v>2.0</v>
      </c>
      <c r="Q1163" s="17" t="s">
        <v>6177</v>
      </c>
      <c r="R1163" s="18" t="s">
        <v>6178</v>
      </c>
      <c r="S1163" s="17">
        <v>437.0</v>
      </c>
      <c r="T1163" s="17" t="s">
        <v>50</v>
      </c>
      <c r="U1163" s="17" t="s">
        <v>51</v>
      </c>
      <c r="V1163" s="17" t="s">
        <v>598</v>
      </c>
      <c r="W1163" s="17">
        <v>5.0E7</v>
      </c>
      <c r="X1163" s="17">
        <v>2005.0</v>
      </c>
      <c r="Y1163" s="17">
        <v>43.0</v>
      </c>
      <c r="Z1163" s="17">
        <v>7.6</v>
      </c>
      <c r="AA1163" s="17">
        <v>2.35</v>
      </c>
      <c r="AB1163" s="17">
        <v>10000.0</v>
      </c>
    </row>
    <row r="1164" ht="15.75" customHeight="1">
      <c r="A1164" s="17" t="s">
        <v>760</v>
      </c>
      <c r="B1164" s="17" t="s">
        <v>1952</v>
      </c>
      <c r="C1164" s="17">
        <v>283.0</v>
      </c>
      <c r="D1164" s="17">
        <v>80.0</v>
      </c>
      <c r="E1164" s="17">
        <v>611.0</v>
      </c>
      <c r="F1164" s="17">
        <v>576.0</v>
      </c>
      <c r="G1164" s="17" t="s">
        <v>6179</v>
      </c>
      <c r="H1164" s="17">
        <v>5000.0</v>
      </c>
      <c r="I1164" s="17">
        <v>84961.0</v>
      </c>
      <c r="J1164" s="17" t="s">
        <v>1326</v>
      </c>
      <c r="K1164" s="17" t="s">
        <v>515</v>
      </c>
      <c r="L1164" s="17" t="s">
        <v>6180</v>
      </c>
      <c r="M1164" s="17">
        <v>149414.0</v>
      </c>
      <c r="N1164" s="17">
        <v>6229.0</v>
      </c>
      <c r="O1164" s="17" t="s">
        <v>6181</v>
      </c>
      <c r="P1164" s="17">
        <v>4.0</v>
      </c>
      <c r="Q1164" s="17" t="s">
        <v>6182</v>
      </c>
      <c r="R1164" s="18" t="s">
        <v>6183</v>
      </c>
      <c r="S1164" s="17">
        <v>841.0</v>
      </c>
      <c r="T1164" s="17" t="s">
        <v>1959</v>
      </c>
      <c r="U1164" s="17" t="s">
        <v>905</v>
      </c>
      <c r="V1164" s="17" t="s">
        <v>52</v>
      </c>
      <c r="W1164" s="17">
        <v>3.1E7</v>
      </c>
      <c r="X1164" s="17">
        <v>2002.0</v>
      </c>
      <c r="Y1164" s="17">
        <v>643.0</v>
      </c>
      <c r="Z1164" s="17">
        <v>7.9</v>
      </c>
      <c r="AA1164" s="17">
        <v>2.35</v>
      </c>
      <c r="AB1164" s="17">
        <v>0.0</v>
      </c>
    </row>
    <row r="1165" ht="15.75" customHeight="1">
      <c r="A1165" s="17" t="s">
        <v>53</v>
      </c>
      <c r="B1165" s="17" t="s">
        <v>6184</v>
      </c>
      <c r="C1165" s="17">
        <v>127.0</v>
      </c>
      <c r="D1165" s="17">
        <v>91.0</v>
      </c>
      <c r="E1165" s="17">
        <v>30.0</v>
      </c>
      <c r="F1165" s="17">
        <v>497.0</v>
      </c>
      <c r="G1165" s="17" t="s">
        <v>6185</v>
      </c>
      <c r="H1165" s="17">
        <v>922.0</v>
      </c>
      <c r="I1165" s="17">
        <v>2.6404753E7</v>
      </c>
      <c r="J1165" s="17" t="s">
        <v>1546</v>
      </c>
      <c r="K1165" s="17" t="s">
        <v>6170</v>
      </c>
      <c r="L1165" s="17" t="s">
        <v>6186</v>
      </c>
      <c r="M1165" s="17">
        <v>34203.0</v>
      </c>
      <c r="N1165" s="17">
        <v>3301.0</v>
      </c>
      <c r="O1165" s="17" t="s">
        <v>3997</v>
      </c>
      <c r="P1165" s="17">
        <v>1.0</v>
      </c>
      <c r="Q1165" s="17" t="s">
        <v>6187</v>
      </c>
      <c r="R1165" s="18" t="s">
        <v>6188</v>
      </c>
      <c r="S1165" s="17">
        <v>169.0</v>
      </c>
      <c r="T1165" s="17" t="s">
        <v>50</v>
      </c>
      <c r="U1165" s="17" t="s">
        <v>51</v>
      </c>
      <c r="V1165" s="17" t="s">
        <v>52</v>
      </c>
      <c r="W1165" s="17">
        <v>4.0E7</v>
      </c>
      <c r="X1165" s="17">
        <v>2012.0</v>
      </c>
      <c r="Y1165" s="17">
        <v>786.0</v>
      </c>
      <c r="Z1165" s="17">
        <v>5.3</v>
      </c>
      <c r="AA1165" s="17">
        <v>2.35</v>
      </c>
      <c r="AB1165" s="17">
        <v>19000.0</v>
      </c>
    </row>
    <row r="1166" ht="15.75" customHeight="1">
      <c r="A1166" s="17" t="s">
        <v>53</v>
      </c>
      <c r="B1166" s="17" t="s">
        <v>6189</v>
      </c>
      <c r="C1166" s="17">
        <v>293.0</v>
      </c>
      <c r="D1166" s="17">
        <v>112.0</v>
      </c>
      <c r="E1166" s="17">
        <v>133.0</v>
      </c>
      <c r="F1166" s="17">
        <v>365.0</v>
      </c>
      <c r="G1166" s="17" t="s">
        <v>6190</v>
      </c>
      <c r="H1166" s="17">
        <v>11000.0</v>
      </c>
      <c r="I1166" s="17">
        <v>6105175.0</v>
      </c>
      <c r="J1166" s="17" t="s">
        <v>1684</v>
      </c>
      <c r="K1166" s="17" t="s">
        <v>93</v>
      </c>
      <c r="L1166" s="17" t="s">
        <v>6191</v>
      </c>
      <c r="M1166" s="17">
        <v>247020.0</v>
      </c>
      <c r="N1166" s="17">
        <v>12239.0</v>
      </c>
      <c r="O1166" s="17" t="s">
        <v>6192</v>
      </c>
      <c r="P1166" s="17">
        <v>4.0</v>
      </c>
      <c r="Q1166" s="17" t="s">
        <v>6193</v>
      </c>
      <c r="R1166" s="18" t="s">
        <v>6194</v>
      </c>
      <c r="S1166" s="17">
        <v>835.0</v>
      </c>
      <c r="T1166" s="17" t="s">
        <v>50</v>
      </c>
      <c r="U1166" s="17" t="s">
        <v>51</v>
      </c>
      <c r="V1166" s="17" t="s">
        <v>598</v>
      </c>
      <c r="W1166" s="17">
        <v>4.4E7</v>
      </c>
      <c r="X1166" s="17">
        <v>2014.0</v>
      </c>
      <c r="Y1166" s="17">
        <v>392.0</v>
      </c>
      <c r="Z1166" s="17">
        <v>6.6</v>
      </c>
      <c r="AA1166" s="17">
        <v>2.35</v>
      </c>
      <c r="AB1166" s="17">
        <v>50000.0</v>
      </c>
    </row>
    <row r="1167" ht="15.75" customHeight="1">
      <c r="A1167" s="17" t="s">
        <v>53</v>
      </c>
      <c r="B1167" s="17" t="s">
        <v>6195</v>
      </c>
      <c r="C1167" s="17">
        <v>95.0</v>
      </c>
      <c r="D1167" s="17">
        <v>100.0</v>
      </c>
      <c r="E1167" s="17">
        <v>19.0</v>
      </c>
      <c r="F1167" s="17">
        <v>433.0</v>
      </c>
      <c r="G1167" s="17" t="s">
        <v>6196</v>
      </c>
      <c r="H1167" s="17">
        <v>624.0</v>
      </c>
      <c r="I1167" s="17">
        <v>5664251.0</v>
      </c>
      <c r="J1167" s="17" t="s">
        <v>6197</v>
      </c>
      <c r="K1167" s="17" t="s">
        <v>4990</v>
      </c>
      <c r="L1167" s="17" t="s">
        <v>6198</v>
      </c>
      <c r="M1167" s="17">
        <v>22309.0</v>
      </c>
      <c r="N1167" s="17">
        <v>2056.0</v>
      </c>
      <c r="O1167" s="17" t="s">
        <v>6199</v>
      </c>
      <c r="P1167" s="17">
        <v>1.0</v>
      </c>
      <c r="Q1167" s="17" t="s">
        <v>6200</v>
      </c>
      <c r="R1167" s="18" t="s">
        <v>6201</v>
      </c>
      <c r="S1167" s="17">
        <v>102.0</v>
      </c>
      <c r="T1167" s="17" t="s">
        <v>50</v>
      </c>
      <c r="U1167" s="17" t="s">
        <v>192</v>
      </c>
      <c r="V1167" s="17" t="s">
        <v>598</v>
      </c>
      <c r="W1167" s="17">
        <v>4.5E7</v>
      </c>
      <c r="X1167" s="17">
        <v>2010.0</v>
      </c>
      <c r="Y1167" s="17">
        <v>489.0</v>
      </c>
      <c r="Z1167" s="17">
        <v>6.3</v>
      </c>
      <c r="AA1167" s="17">
        <v>2.35</v>
      </c>
      <c r="AB1167" s="17">
        <v>0.0</v>
      </c>
    </row>
    <row r="1168" ht="15.75" customHeight="1">
      <c r="A1168" s="17" t="s">
        <v>760</v>
      </c>
      <c r="B1168" s="17" t="s">
        <v>41</v>
      </c>
      <c r="C1168" s="17">
        <v>4.0</v>
      </c>
      <c r="D1168" s="17">
        <v>30.0</v>
      </c>
      <c r="E1168" s="17" t="s">
        <v>41</v>
      </c>
      <c r="F1168" s="17">
        <v>253.0</v>
      </c>
      <c r="G1168" s="17" t="s">
        <v>6202</v>
      </c>
      <c r="H1168" s="17">
        <v>870.0</v>
      </c>
      <c r="I1168" s="17" t="s">
        <v>41</v>
      </c>
      <c r="J1168" s="17" t="s">
        <v>6203</v>
      </c>
      <c r="K1168" s="17" t="s">
        <v>3328</v>
      </c>
      <c r="L1168" s="17" t="s">
        <v>6204</v>
      </c>
      <c r="M1168" s="17">
        <v>1558.0</v>
      </c>
      <c r="N1168" s="17">
        <v>1610.0</v>
      </c>
      <c r="O1168" s="17" t="s">
        <v>6205</v>
      </c>
      <c r="P1168" s="17">
        <v>1.0</v>
      </c>
      <c r="Q1168" s="17" t="s">
        <v>6206</v>
      </c>
      <c r="R1168" s="18" t="s">
        <v>6207</v>
      </c>
      <c r="S1168" s="17">
        <v>18.0</v>
      </c>
      <c r="T1168" s="17" t="s">
        <v>50</v>
      </c>
      <c r="U1168" s="17" t="s">
        <v>51</v>
      </c>
      <c r="V1168" s="17" t="s">
        <v>2762</v>
      </c>
      <c r="W1168" s="17" t="s">
        <v>41</v>
      </c>
      <c r="X1168" s="17" t="s">
        <v>41</v>
      </c>
      <c r="Y1168" s="17">
        <v>284.0</v>
      </c>
      <c r="Z1168" s="17">
        <v>7.5</v>
      </c>
      <c r="AA1168" s="17">
        <v>4.0</v>
      </c>
      <c r="AB1168" s="17">
        <v>455.0</v>
      </c>
    </row>
    <row r="1169" ht="15.75" customHeight="1">
      <c r="A1169" s="17" t="s">
        <v>53</v>
      </c>
      <c r="B1169" s="17" t="s">
        <v>4189</v>
      </c>
      <c r="C1169" s="17">
        <v>213.0</v>
      </c>
      <c r="D1169" s="17">
        <v>105.0</v>
      </c>
      <c r="E1169" s="17">
        <v>0.0</v>
      </c>
      <c r="F1169" s="17">
        <v>52.0</v>
      </c>
      <c r="G1169" s="17" t="s">
        <v>6208</v>
      </c>
      <c r="H1169" s="17">
        <v>1000.0</v>
      </c>
      <c r="I1169" s="17">
        <v>1260917.0</v>
      </c>
      <c r="J1169" s="17" t="s">
        <v>1765</v>
      </c>
      <c r="K1169" s="17" t="s">
        <v>250</v>
      </c>
      <c r="L1169" s="17" t="s">
        <v>6209</v>
      </c>
      <c r="M1169" s="17">
        <v>24657.0</v>
      </c>
      <c r="N1169" s="17">
        <v>1342.0</v>
      </c>
      <c r="O1169" s="17" t="s">
        <v>4829</v>
      </c>
      <c r="P1169" s="17">
        <v>4.0</v>
      </c>
      <c r="Q1169" s="17" t="s">
        <v>6210</v>
      </c>
      <c r="R1169" s="18" t="s">
        <v>6211</v>
      </c>
      <c r="S1169" s="17">
        <v>71.0</v>
      </c>
      <c r="T1169" s="17" t="s">
        <v>1477</v>
      </c>
      <c r="U1169" s="17" t="s">
        <v>1478</v>
      </c>
      <c r="V1169" s="17" t="s">
        <v>598</v>
      </c>
      <c r="W1169" s="17">
        <v>2.7E7</v>
      </c>
      <c r="X1169" s="17">
        <v>2009.0</v>
      </c>
      <c r="Y1169" s="17">
        <v>172.0</v>
      </c>
      <c r="Z1169" s="17">
        <v>7.2</v>
      </c>
      <c r="AA1169" s="17">
        <v>2.35</v>
      </c>
      <c r="AB1169" s="17">
        <v>0.0</v>
      </c>
    </row>
    <row r="1170" ht="15.75" customHeight="1">
      <c r="A1170" s="17" t="s">
        <v>53</v>
      </c>
      <c r="B1170" s="17" t="s">
        <v>4927</v>
      </c>
      <c r="C1170" s="17">
        <v>119.0</v>
      </c>
      <c r="D1170" s="17">
        <v>110.0</v>
      </c>
      <c r="E1170" s="17">
        <v>161.0</v>
      </c>
      <c r="F1170" s="17">
        <v>196.0</v>
      </c>
      <c r="G1170" s="17" t="s">
        <v>717</v>
      </c>
      <c r="H1170" s="17">
        <v>1000.0</v>
      </c>
      <c r="I1170" s="17">
        <v>1.16724075E8</v>
      </c>
      <c r="J1170" s="17" t="s">
        <v>6212</v>
      </c>
      <c r="K1170" s="17" t="s">
        <v>1553</v>
      </c>
      <c r="L1170" s="17" t="s">
        <v>6213</v>
      </c>
      <c r="M1170" s="17">
        <v>187181.0</v>
      </c>
      <c r="N1170" s="17">
        <v>1954.0</v>
      </c>
      <c r="O1170" s="17" t="s">
        <v>6214</v>
      </c>
      <c r="P1170" s="17">
        <v>0.0</v>
      </c>
      <c r="Q1170" s="17" t="s">
        <v>6215</v>
      </c>
      <c r="R1170" s="18" t="s">
        <v>6216</v>
      </c>
      <c r="S1170" s="17">
        <v>564.0</v>
      </c>
      <c r="T1170" s="17" t="s">
        <v>50</v>
      </c>
      <c r="U1170" s="17" t="s">
        <v>51</v>
      </c>
      <c r="V1170" s="17" t="s">
        <v>598</v>
      </c>
      <c r="W1170" s="17">
        <v>4.1E7</v>
      </c>
      <c r="X1170" s="17">
        <v>2002.0</v>
      </c>
      <c r="Y1170" s="17">
        <v>418.0</v>
      </c>
      <c r="Z1170" s="17">
        <v>7.0</v>
      </c>
      <c r="AA1170" s="17">
        <v>2.35</v>
      </c>
      <c r="AB1170" s="17">
        <v>0.0</v>
      </c>
    </row>
    <row r="1171" ht="15.75" customHeight="1">
      <c r="A1171" s="17" t="s">
        <v>53</v>
      </c>
      <c r="B1171" s="17" t="s">
        <v>6217</v>
      </c>
      <c r="C1171" s="17">
        <v>9.0</v>
      </c>
      <c r="D1171" s="17">
        <v>101.0</v>
      </c>
      <c r="E1171" s="17">
        <v>326.0</v>
      </c>
      <c r="F1171" s="17">
        <v>6.0</v>
      </c>
      <c r="G1171" s="17" t="s">
        <v>6218</v>
      </c>
      <c r="H1171" s="17">
        <v>326.0</v>
      </c>
      <c r="I1171" s="17" t="s">
        <v>41</v>
      </c>
      <c r="J1171" s="17" t="s">
        <v>484</v>
      </c>
      <c r="K1171" s="17" t="s">
        <v>6217</v>
      </c>
      <c r="L1171" s="17" t="s">
        <v>6219</v>
      </c>
      <c r="M1171" s="17">
        <v>590.0</v>
      </c>
      <c r="N1171" s="17">
        <v>488.0</v>
      </c>
      <c r="O1171" s="17" t="s">
        <v>6220</v>
      </c>
      <c r="P1171" s="17">
        <v>0.0</v>
      </c>
      <c r="Q1171" s="17" t="s">
        <v>6221</v>
      </c>
      <c r="R1171" s="18" t="s">
        <v>6222</v>
      </c>
      <c r="S1171" s="17">
        <v>5.0</v>
      </c>
      <c r="T1171" s="17" t="s">
        <v>1477</v>
      </c>
      <c r="U1171" s="17" t="s">
        <v>1478</v>
      </c>
      <c r="V1171" s="17" t="s">
        <v>41</v>
      </c>
      <c r="W1171" s="17" t="s">
        <v>41</v>
      </c>
      <c r="X1171" s="17">
        <v>2015.0</v>
      </c>
      <c r="Y1171" s="17">
        <v>152.0</v>
      </c>
      <c r="Z1171" s="17">
        <v>4.9</v>
      </c>
      <c r="AA1171" s="17" t="s">
        <v>41</v>
      </c>
      <c r="AB1171" s="17">
        <v>161.0</v>
      </c>
    </row>
    <row r="1172" ht="15.75" customHeight="1">
      <c r="A1172" s="17" t="s">
        <v>53</v>
      </c>
      <c r="B1172" s="17" t="s">
        <v>5094</v>
      </c>
      <c r="C1172" s="17">
        <v>167.0</v>
      </c>
      <c r="D1172" s="17">
        <v>144.0</v>
      </c>
      <c r="E1172" s="17">
        <v>241.0</v>
      </c>
      <c r="F1172" s="17">
        <v>996.0</v>
      </c>
      <c r="G1172" s="17" t="s">
        <v>1829</v>
      </c>
      <c r="H1172" s="17">
        <v>13000.0</v>
      </c>
      <c r="I1172" s="17">
        <v>5.6083966E7</v>
      </c>
      <c r="J1172" s="17" t="s">
        <v>94</v>
      </c>
      <c r="K1172" s="17" t="s">
        <v>476</v>
      </c>
      <c r="L1172" s="17" t="s">
        <v>6223</v>
      </c>
      <c r="M1172" s="17">
        <v>137003.0</v>
      </c>
      <c r="N1172" s="17">
        <v>18761.0</v>
      </c>
      <c r="O1172" s="17" t="s">
        <v>6224</v>
      </c>
      <c r="P1172" s="17">
        <v>1.0</v>
      </c>
      <c r="Q1172" s="17" t="s">
        <v>6225</v>
      </c>
      <c r="R1172" s="18" t="s">
        <v>6226</v>
      </c>
      <c r="S1172" s="17">
        <v>658.0</v>
      </c>
      <c r="T1172" s="17" t="s">
        <v>50</v>
      </c>
      <c r="U1172" s="17" t="s">
        <v>51</v>
      </c>
      <c r="V1172" s="17" t="s">
        <v>52</v>
      </c>
      <c r="W1172" s="17">
        <v>6.5E7</v>
      </c>
      <c r="X1172" s="17">
        <v>2001.0</v>
      </c>
      <c r="Y1172" s="17">
        <v>3000.0</v>
      </c>
      <c r="Z1172" s="17">
        <v>6.9</v>
      </c>
      <c r="AA1172" s="17">
        <v>2.35</v>
      </c>
      <c r="AB1172" s="17">
        <v>0.0</v>
      </c>
    </row>
    <row r="1173" ht="15.75" customHeight="1">
      <c r="A1173" s="17" t="s">
        <v>53</v>
      </c>
      <c r="B1173" s="17" t="s">
        <v>6227</v>
      </c>
      <c r="C1173" s="17">
        <v>98.0</v>
      </c>
      <c r="D1173" s="17">
        <v>108.0</v>
      </c>
      <c r="E1173" s="17">
        <v>4.0</v>
      </c>
      <c r="F1173" s="17">
        <v>96.0</v>
      </c>
      <c r="G1173" s="17" t="s">
        <v>6228</v>
      </c>
      <c r="H1173" s="17">
        <v>687.0</v>
      </c>
      <c r="I1173" s="17">
        <v>2.2108977E7</v>
      </c>
      <c r="J1173" s="17" t="s">
        <v>1271</v>
      </c>
      <c r="K1173" s="17" t="s">
        <v>6229</v>
      </c>
      <c r="L1173" s="17" t="s">
        <v>6230</v>
      </c>
      <c r="M1173" s="17">
        <v>29861.0</v>
      </c>
      <c r="N1173" s="17">
        <v>1134.0</v>
      </c>
      <c r="O1173" s="17" t="s">
        <v>6231</v>
      </c>
      <c r="P1173" s="17">
        <v>1.0</v>
      </c>
      <c r="Q1173" s="17" t="s">
        <v>6232</v>
      </c>
      <c r="R1173" s="18" t="s">
        <v>6233</v>
      </c>
      <c r="S1173" s="17">
        <v>132.0</v>
      </c>
      <c r="T1173" s="17" t="s">
        <v>50</v>
      </c>
      <c r="U1173" s="17" t="s">
        <v>3872</v>
      </c>
      <c r="V1173" s="17" t="s">
        <v>52</v>
      </c>
      <c r="W1173" s="17">
        <v>4.1E7</v>
      </c>
      <c r="X1173" s="17">
        <v>2003.0</v>
      </c>
      <c r="Y1173" s="17">
        <v>312.0</v>
      </c>
      <c r="Z1173" s="17">
        <v>5.2</v>
      </c>
      <c r="AA1173" s="17">
        <v>2.35</v>
      </c>
      <c r="AB1173" s="17">
        <v>505.0</v>
      </c>
    </row>
    <row r="1174" ht="15.75" customHeight="1">
      <c r="A1174" s="17" t="s">
        <v>53</v>
      </c>
      <c r="B1174" s="17" t="s">
        <v>925</v>
      </c>
      <c r="C1174" s="17">
        <v>234.0</v>
      </c>
      <c r="D1174" s="17">
        <v>107.0</v>
      </c>
      <c r="E1174" s="17">
        <v>0.0</v>
      </c>
      <c r="F1174" s="17">
        <v>766.0</v>
      </c>
      <c r="G1174" s="17" t="s">
        <v>2202</v>
      </c>
      <c r="H1174" s="17">
        <v>13000.0</v>
      </c>
      <c r="I1174" s="17">
        <v>2.93501675E8</v>
      </c>
      <c r="J1174" s="17" t="s">
        <v>1937</v>
      </c>
      <c r="K1174" s="17" t="s">
        <v>990</v>
      </c>
      <c r="L1174" s="17" t="s">
        <v>6234</v>
      </c>
      <c r="M1174" s="17">
        <v>704766.0</v>
      </c>
      <c r="N1174" s="17">
        <v>17540.0</v>
      </c>
      <c r="O1174" s="17" t="s">
        <v>2032</v>
      </c>
      <c r="P1174" s="17">
        <v>0.0</v>
      </c>
      <c r="Q1174" s="17" t="s">
        <v>6235</v>
      </c>
      <c r="R1174" s="18" t="s">
        <v>6236</v>
      </c>
      <c r="S1174" s="17">
        <v>2073.0</v>
      </c>
      <c r="T1174" s="17" t="s">
        <v>50</v>
      </c>
      <c r="U1174" s="17" t="s">
        <v>51</v>
      </c>
      <c r="V1174" s="17" t="s">
        <v>52</v>
      </c>
      <c r="W1174" s="17">
        <v>4.0E7</v>
      </c>
      <c r="X1174" s="17">
        <v>1999.0</v>
      </c>
      <c r="Y1174" s="17">
        <v>3000.0</v>
      </c>
      <c r="Z1174" s="17">
        <v>8.1</v>
      </c>
      <c r="AA1174" s="17">
        <v>1.85</v>
      </c>
      <c r="AB1174" s="17">
        <v>14000.0</v>
      </c>
    </row>
    <row r="1175" ht="15.75" customHeight="1">
      <c r="A1175" s="17" t="s">
        <v>53</v>
      </c>
      <c r="B1175" s="17" t="s">
        <v>6237</v>
      </c>
      <c r="C1175" s="17">
        <v>258.0</v>
      </c>
      <c r="D1175" s="17">
        <v>102.0</v>
      </c>
      <c r="E1175" s="17">
        <v>20.0</v>
      </c>
      <c r="F1175" s="17">
        <v>54.0</v>
      </c>
      <c r="G1175" s="17" t="s">
        <v>6238</v>
      </c>
      <c r="H1175" s="17">
        <v>107.0</v>
      </c>
      <c r="I1175" s="17">
        <v>1.8600911E7</v>
      </c>
      <c r="J1175" s="17" t="s">
        <v>347</v>
      </c>
      <c r="K1175" s="17" t="s">
        <v>5899</v>
      </c>
      <c r="L1175" s="17" t="s">
        <v>6239</v>
      </c>
      <c r="M1175" s="17">
        <v>125198.0</v>
      </c>
      <c r="N1175" s="17">
        <v>362.0</v>
      </c>
      <c r="O1175" s="17" t="s">
        <v>6240</v>
      </c>
      <c r="P1175" s="17">
        <v>6.0</v>
      </c>
      <c r="Q1175" s="17" t="s">
        <v>6241</v>
      </c>
      <c r="R1175" s="18" t="s">
        <v>6242</v>
      </c>
      <c r="S1175" s="17">
        <v>153.0</v>
      </c>
      <c r="T1175" s="17" t="s">
        <v>50</v>
      </c>
      <c r="U1175" s="17" t="s">
        <v>51</v>
      </c>
      <c r="V1175" s="17" t="s">
        <v>52</v>
      </c>
      <c r="W1175" s="17">
        <v>4.2E7</v>
      </c>
      <c r="X1175" s="17">
        <v>2012.0</v>
      </c>
      <c r="Y1175" s="17">
        <v>81.0</v>
      </c>
      <c r="Z1175" s="17">
        <v>6.6</v>
      </c>
      <c r="AA1175" s="17">
        <v>2.35</v>
      </c>
      <c r="AB1175" s="17">
        <v>11000.0</v>
      </c>
    </row>
    <row r="1176" ht="15.75" customHeight="1">
      <c r="A1176" s="17" t="s">
        <v>53</v>
      </c>
      <c r="B1176" s="17" t="s">
        <v>3943</v>
      </c>
      <c r="C1176" s="17">
        <v>108.0</v>
      </c>
      <c r="D1176" s="17">
        <v>100.0</v>
      </c>
      <c r="E1176" s="17">
        <v>64.0</v>
      </c>
      <c r="F1176" s="17">
        <v>296.0</v>
      </c>
      <c r="G1176" s="17" t="s">
        <v>3249</v>
      </c>
      <c r="H1176" s="17">
        <v>734.0</v>
      </c>
      <c r="I1176" s="17">
        <v>7204138.0</v>
      </c>
      <c r="J1176" s="17" t="s">
        <v>1684</v>
      </c>
      <c r="K1176" s="17" t="s">
        <v>5853</v>
      </c>
      <c r="L1176" s="17" t="s">
        <v>6243</v>
      </c>
      <c r="M1176" s="17">
        <v>34809.0</v>
      </c>
      <c r="N1176" s="17">
        <v>2085.0</v>
      </c>
      <c r="O1176" s="17" t="s">
        <v>6244</v>
      </c>
      <c r="P1176" s="17">
        <v>0.0</v>
      </c>
      <c r="Q1176" s="17" t="s">
        <v>6245</v>
      </c>
      <c r="R1176" s="18" t="s">
        <v>6246</v>
      </c>
      <c r="S1176" s="17">
        <v>125.0</v>
      </c>
      <c r="T1176" s="17" t="s">
        <v>50</v>
      </c>
      <c r="U1176" s="17" t="s">
        <v>51</v>
      </c>
      <c r="V1176" s="17" t="s">
        <v>108</v>
      </c>
      <c r="W1176" s="17">
        <v>4.1E7</v>
      </c>
      <c r="X1176" s="17">
        <v>2011.0</v>
      </c>
      <c r="Y1176" s="17">
        <v>574.0</v>
      </c>
      <c r="Z1176" s="17">
        <v>6.2</v>
      </c>
      <c r="AA1176" s="17">
        <v>2.35</v>
      </c>
      <c r="AB1176" s="17">
        <v>11000.0</v>
      </c>
    </row>
    <row r="1177" ht="15.75" customHeight="1">
      <c r="A1177" s="17" t="s">
        <v>53</v>
      </c>
      <c r="B1177" s="17" t="s">
        <v>6247</v>
      </c>
      <c r="C1177" s="17">
        <v>81.0</v>
      </c>
      <c r="D1177" s="17">
        <v>126.0</v>
      </c>
      <c r="E1177" s="17">
        <v>80.0</v>
      </c>
      <c r="F1177" s="17">
        <v>225.0</v>
      </c>
      <c r="G1177" s="17" t="s">
        <v>6248</v>
      </c>
      <c r="H1177" s="17">
        <v>668.0</v>
      </c>
      <c r="I1177" s="17">
        <v>9.08E7</v>
      </c>
      <c r="J1177" s="17" t="s">
        <v>6249</v>
      </c>
      <c r="K1177" s="17" t="s">
        <v>6034</v>
      </c>
      <c r="L1177" s="17" t="s">
        <v>6250</v>
      </c>
      <c r="M1177" s="17">
        <v>126907.0</v>
      </c>
      <c r="N1177" s="17">
        <v>2004.0</v>
      </c>
      <c r="O1177" s="17" t="s">
        <v>6251</v>
      </c>
      <c r="P1177" s="17">
        <v>0.0</v>
      </c>
      <c r="Q1177" s="17" t="s">
        <v>6252</v>
      </c>
      <c r="R1177" s="18" t="s">
        <v>6253</v>
      </c>
      <c r="S1177" s="17">
        <v>235.0</v>
      </c>
      <c r="T1177" s="17" t="s">
        <v>50</v>
      </c>
      <c r="U1177" s="17" t="s">
        <v>51</v>
      </c>
      <c r="V1177" s="17" t="s">
        <v>108</v>
      </c>
      <c r="W1177" s="17">
        <v>8000000.0</v>
      </c>
      <c r="X1177" s="17">
        <v>1984.0</v>
      </c>
      <c r="Y1177" s="17">
        <v>641.0</v>
      </c>
      <c r="Z1177" s="17">
        <v>7.2</v>
      </c>
      <c r="AA1177" s="17">
        <v>1.85</v>
      </c>
      <c r="AB1177" s="17">
        <v>0.0</v>
      </c>
    </row>
    <row r="1178" ht="15.75" customHeight="1">
      <c r="A1178" s="17" t="s">
        <v>53</v>
      </c>
      <c r="B1178" s="17" t="s">
        <v>4179</v>
      </c>
      <c r="C1178" s="17">
        <v>538.0</v>
      </c>
      <c r="D1178" s="17">
        <v>138.0</v>
      </c>
      <c r="E1178" s="17">
        <v>737.0</v>
      </c>
      <c r="F1178" s="17">
        <v>14000.0</v>
      </c>
      <c r="G1178" s="17" t="s">
        <v>72</v>
      </c>
      <c r="H1178" s="17">
        <v>34000.0</v>
      </c>
      <c r="I1178" s="17">
        <v>1.50117807E8</v>
      </c>
      <c r="J1178" s="17" t="s">
        <v>1948</v>
      </c>
      <c r="K1178" s="17" t="s">
        <v>360</v>
      </c>
      <c r="L1178" s="17" t="s">
        <v>6254</v>
      </c>
      <c r="M1178" s="17">
        <v>358416.0</v>
      </c>
      <c r="N1178" s="17">
        <v>83012.0</v>
      </c>
      <c r="O1178" s="17" t="s">
        <v>667</v>
      </c>
      <c r="P1178" s="17">
        <v>5.0</v>
      </c>
      <c r="Q1178" s="17" t="s">
        <v>6255</v>
      </c>
      <c r="R1178" s="18" t="s">
        <v>6256</v>
      </c>
      <c r="S1178" s="17">
        <v>751.0</v>
      </c>
      <c r="T1178" s="17" t="s">
        <v>50</v>
      </c>
      <c r="U1178" s="17" t="s">
        <v>51</v>
      </c>
      <c r="V1178" s="17" t="s">
        <v>598</v>
      </c>
      <c r="W1178" s="17">
        <v>4.0E7</v>
      </c>
      <c r="X1178" s="17">
        <v>2013.0</v>
      </c>
      <c r="Y1178" s="17">
        <v>23000.0</v>
      </c>
      <c r="Z1178" s="17">
        <v>7.3</v>
      </c>
      <c r="AA1178" s="17">
        <v>2.35</v>
      </c>
      <c r="AB1178" s="17">
        <v>63000.0</v>
      </c>
    </row>
    <row r="1179" ht="15.75" customHeight="1">
      <c r="A1179" s="17" t="s">
        <v>53</v>
      </c>
      <c r="B1179" s="17" t="s">
        <v>6257</v>
      </c>
      <c r="C1179" s="17">
        <v>224.0</v>
      </c>
      <c r="D1179" s="17">
        <v>108.0</v>
      </c>
      <c r="E1179" s="17">
        <v>98.0</v>
      </c>
      <c r="F1179" s="17">
        <v>723.0</v>
      </c>
      <c r="G1179" s="17" t="s">
        <v>4249</v>
      </c>
      <c r="H1179" s="17">
        <v>16000.0</v>
      </c>
      <c r="I1179" s="17">
        <v>1.63947053E8</v>
      </c>
      <c r="J1179" s="17" t="s">
        <v>1428</v>
      </c>
      <c r="K1179" s="17" t="s">
        <v>328</v>
      </c>
      <c r="L1179" s="17" t="s">
        <v>6258</v>
      </c>
      <c r="M1179" s="17">
        <v>227824.0</v>
      </c>
      <c r="N1179" s="17">
        <v>18656.0</v>
      </c>
      <c r="O1179" s="17" t="s">
        <v>2072</v>
      </c>
      <c r="P1179" s="17">
        <v>1.0</v>
      </c>
      <c r="Q1179" s="17" t="s">
        <v>6259</v>
      </c>
      <c r="R1179" s="18" t="s">
        <v>6260</v>
      </c>
      <c r="S1179" s="17">
        <v>273.0</v>
      </c>
      <c r="T1179" s="17" t="s">
        <v>50</v>
      </c>
      <c r="U1179" s="17" t="s">
        <v>51</v>
      </c>
      <c r="V1179" s="17" t="s">
        <v>52</v>
      </c>
      <c r="W1179" s="17">
        <v>4.0E7</v>
      </c>
      <c r="X1179" s="17">
        <v>2009.0</v>
      </c>
      <c r="Y1179" s="17">
        <v>896.0</v>
      </c>
      <c r="Z1179" s="17">
        <v>6.7</v>
      </c>
      <c r="AA1179" s="17">
        <v>2.35</v>
      </c>
      <c r="AB1179" s="17">
        <v>10000.0</v>
      </c>
    </row>
    <row r="1180" ht="15.75" customHeight="1">
      <c r="A1180" s="17" t="s">
        <v>53</v>
      </c>
      <c r="B1180" s="17" t="s">
        <v>6261</v>
      </c>
      <c r="C1180" s="17">
        <v>129.0</v>
      </c>
      <c r="D1180" s="17">
        <v>105.0</v>
      </c>
      <c r="E1180" s="17">
        <v>78.0</v>
      </c>
      <c r="F1180" s="17">
        <v>298.0</v>
      </c>
      <c r="G1180" s="17" t="s">
        <v>6262</v>
      </c>
      <c r="H1180" s="17">
        <v>984.0</v>
      </c>
      <c r="I1180" s="17">
        <v>1.16735231E8</v>
      </c>
      <c r="J1180" s="17" t="s">
        <v>2228</v>
      </c>
      <c r="K1180" s="17" t="s">
        <v>365</v>
      </c>
      <c r="L1180" s="17" t="s">
        <v>6263</v>
      </c>
      <c r="M1180" s="17">
        <v>56646.0</v>
      </c>
      <c r="N1180" s="17">
        <v>2129.0</v>
      </c>
      <c r="O1180" s="17" t="s">
        <v>6264</v>
      </c>
      <c r="P1180" s="17">
        <v>0.0</v>
      </c>
      <c r="Q1180" s="17" t="s">
        <v>6265</v>
      </c>
      <c r="R1180" s="18" t="s">
        <v>6266</v>
      </c>
      <c r="S1180" s="17">
        <v>336.0</v>
      </c>
      <c r="T1180" s="17" t="s">
        <v>50</v>
      </c>
      <c r="U1180" s="17" t="s">
        <v>51</v>
      </c>
      <c r="V1180" s="17" t="s">
        <v>598</v>
      </c>
      <c r="W1180" s="17">
        <v>7.0E7</v>
      </c>
      <c r="X1180" s="17">
        <v>1999.0</v>
      </c>
      <c r="Y1180" s="17">
        <v>489.0</v>
      </c>
      <c r="Z1180" s="17">
        <v>6.4</v>
      </c>
      <c r="AA1180" s="17">
        <v>2.35</v>
      </c>
      <c r="AB1180" s="17">
        <v>0.0</v>
      </c>
    </row>
    <row r="1181" ht="15.75" customHeight="1">
      <c r="A1181" s="17" t="s">
        <v>53</v>
      </c>
      <c r="B1181" s="17" t="s">
        <v>448</v>
      </c>
      <c r="C1181" s="17">
        <v>125.0</v>
      </c>
      <c r="D1181" s="17">
        <v>108.0</v>
      </c>
      <c r="E1181" s="17">
        <v>0.0</v>
      </c>
      <c r="F1181" s="17">
        <v>690.0</v>
      </c>
      <c r="G1181" s="17" t="s">
        <v>6267</v>
      </c>
      <c r="H1181" s="17">
        <v>1000.0</v>
      </c>
      <c r="I1181" s="17">
        <v>1.185E8</v>
      </c>
      <c r="J1181" s="17" t="s">
        <v>1888</v>
      </c>
      <c r="K1181" s="17" t="s">
        <v>3769</v>
      </c>
      <c r="L1181" s="17" t="s">
        <v>6268</v>
      </c>
      <c r="M1181" s="17">
        <v>340085.0</v>
      </c>
      <c r="N1181" s="17">
        <v>3660.0</v>
      </c>
      <c r="O1181" s="17" t="s">
        <v>6269</v>
      </c>
      <c r="P1181" s="17">
        <v>0.0</v>
      </c>
      <c r="Q1181" s="17" t="s">
        <v>6270</v>
      </c>
      <c r="R1181" s="18" t="s">
        <v>6271</v>
      </c>
      <c r="S1181" s="17">
        <v>327.0</v>
      </c>
      <c r="T1181" s="17" t="s">
        <v>50</v>
      </c>
      <c r="U1181" s="17" t="s">
        <v>51</v>
      </c>
      <c r="V1181" s="17" t="s">
        <v>108</v>
      </c>
      <c r="W1181" s="17">
        <v>4.0E7</v>
      </c>
      <c r="X1181" s="17">
        <v>1989.0</v>
      </c>
      <c r="Y1181" s="17">
        <v>869.0</v>
      </c>
      <c r="Z1181" s="17">
        <v>7.8</v>
      </c>
      <c r="AA1181" s="17">
        <v>1.85</v>
      </c>
      <c r="AB1181" s="17">
        <v>12000.0</v>
      </c>
    </row>
    <row r="1182" ht="15.75" customHeight="1">
      <c r="A1182" s="17" t="s">
        <v>53</v>
      </c>
      <c r="B1182" s="17" t="s">
        <v>1984</v>
      </c>
      <c r="C1182" s="17">
        <v>433.0</v>
      </c>
      <c r="D1182" s="17">
        <v>89.0</v>
      </c>
      <c r="E1182" s="17">
        <v>0.0</v>
      </c>
      <c r="F1182" s="17">
        <v>903.0</v>
      </c>
      <c r="G1182" s="17" t="s">
        <v>479</v>
      </c>
      <c r="H1182" s="17">
        <v>19000.0</v>
      </c>
      <c r="I1182" s="17">
        <v>1.26546825E8</v>
      </c>
      <c r="J1182" s="17" t="s">
        <v>2826</v>
      </c>
      <c r="K1182" s="17" t="s">
        <v>113</v>
      </c>
      <c r="L1182" s="17" t="s">
        <v>6272</v>
      </c>
      <c r="M1182" s="17">
        <v>327367.0</v>
      </c>
      <c r="N1182" s="17">
        <v>32325.0</v>
      </c>
      <c r="O1182" s="17" t="s">
        <v>5202</v>
      </c>
      <c r="P1182" s="17">
        <v>0.0</v>
      </c>
      <c r="Q1182" s="17" t="s">
        <v>6273</v>
      </c>
      <c r="R1182" s="18" t="s">
        <v>6274</v>
      </c>
      <c r="S1182" s="17">
        <v>918.0</v>
      </c>
      <c r="T1182" s="17" t="s">
        <v>50</v>
      </c>
      <c r="U1182" s="17" t="s">
        <v>1478</v>
      </c>
      <c r="V1182" s="17" t="s">
        <v>598</v>
      </c>
      <c r="W1182" s="17">
        <v>4.0E7</v>
      </c>
      <c r="X1182" s="17">
        <v>2014.0</v>
      </c>
      <c r="Y1182" s="17">
        <v>11000.0</v>
      </c>
      <c r="Z1182" s="17">
        <v>6.4</v>
      </c>
      <c r="AA1182" s="17">
        <v>2.35</v>
      </c>
      <c r="AB1182" s="17">
        <v>83000.0</v>
      </c>
    </row>
    <row r="1183" ht="15.75" customHeight="1">
      <c r="A1183" s="17" t="s">
        <v>53</v>
      </c>
      <c r="B1183" s="17" t="s">
        <v>6275</v>
      </c>
      <c r="C1183" s="17">
        <v>362.0</v>
      </c>
      <c r="D1183" s="17">
        <v>129.0</v>
      </c>
      <c r="E1183" s="17">
        <v>456.0</v>
      </c>
      <c r="F1183" s="17">
        <v>716.0</v>
      </c>
      <c r="G1183" s="17" t="s">
        <v>5711</v>
      </c>
      <c r="H1183" s="17">
        <v>1000.0</v>
      </c>
      <c r="I1183" s="17">
        <v>1.66147885E8</v>
      </c>
      <c r="J1183" s="17" t="s">
        <v>227</v>
      </c>
      <c r="K1183" s="17" t="s">
        <v>1416</v>
      </c>
      <c r="L1183" s="17" t="s">
        <v>6276</v>
      </c>
      <c r="M1183" s="17">
        <v>220020.0</v>
      </c>
      <c r="N1183" s="17">
        <v>4585.0</v>
      </c>
      <c r="O1183" s="17" t="s">
        <v>742</v>
      </c>
      <c r="P1183" s="17">
        <v>0.0</v>
      </c>
      <c r="Q1183" s="17" t="s">
        <v>6277</v>
      </c>
      <c r="R1183" s="18" t="s">
        <v>6278</v>
      </c>
      <c r="S1183" s="17">
        <v>1360.0</v>
      </c>
      <c r="T1183" s="17" t="s">
        <v>50</v>
      </c>
      <c r="U1183" s="17" t="s">
        <v>51</v>
      </c>
      <c r="V1183" s="17" t="s">
        <v>598</v>
      </c>
      <c r="W1183" s="17">
        <v>4.0E7</v>
      </c>
      <c r="X1183" s="17">
        <v>2015.0</v>
      </c>
      <c r="Y1183" s="17">
        <v>935.0</v>
      </c>
      <c r="Z1183" s="17">
        <v>4.1</v>
      </c>
      <c r="AA1183" s="17">
        <v>2.35</v>
      </c>
      <c r="AB1183" s="17">
        <v>101000.0</v>
      </c>
    </row>
    <row r="1184" ht="15.75" customHeight="1">
      <c r="A1184" s="17" t="s">
        <v>53</v>
      </c>
      <c r="B1184" s="17" t="s">
        <v>4916</v>
      </c>
      <c r="C1184" s="17">
        <v>93.0</v>
      </c>
      <c r="D1184" s="17">
        <v>84.0</v>
      </c>
      <c r="E1184" s="17">
        <v>0.0</v>
      </c>
      <c r="F1184" s="17">
        <v>2000.0</v>
      </c>
      <c r="G1184" s="17" t="s">
        <v>506</v>
      </c>
      <c r="H1184" s="17">
        <v>13000.0</v>
      </c>
      <c r="I1184" s="17">
        <v>1.11760631E8</v>
      </c>
      <c r="J1184" s="17" t="s">
        <v>3049</v>
      </c>
      <c r="K1184" s="17" t="s">
        <v>1797</v>
      </c>
      <c r="L1184" s="17" t="s">
        <v>6279</v>
      </c>
      <c r="M1184" s="17">
        <v>40227.0</v>
      </c>
      <c r="N1184" s="17">
        <v>22935.0</v>
      </c>
      <c r="O1184" s="17" t="s">
        <v>5915</v>
      </c>
      <c r="P1184" s="17">
        <v>3.0</v>
      </c>
      <c r="Q1184" s="17" t="s">
        <v>6280</v>
      </c>
      <c r="R1184" s="18" t="s">
        <v>6281</v>
      </c>
      <c r="S1184" s="17">
        <v>188.0</v>
      </c>
      <c r="T1184" s="17" t="s">
        <v>50</v>
      </c>
      <c r="U1184" s="17" t="s">
        <v>51</v>
      </c>
      <c r="V1184" s="17" t="s">
        <v>108</v>
      </c>
      <c r="W1184" s="17">
        <v>3.8E7</v>
      </c>
      <c r="X1184" s="17">
        <v>2003.0</v>
      </c>
      <c r="Y1184" s="17">
        <v>4000.0</v>
      </c>
      <c r="Z1184" s="17">
        <v>4.1</v>
      </c>
      <c r="AA1184" s="17">
        <v>1.85</v>
      </c>
      <c r="AB1184" s="17">
        <v>681.0</v>
      </c>
    </row>
    <row r="1185" ht="15.75" customHeight="1">
      <c r="A1185" s="17" t="s">
        <v>53</v>
      </c>
      <c r="B1185" s="17" t="s">
        <v>1337</v>
      </c>
      <c r="C1185" s="17">
        <v>71.0</v>
      </c>
      <c r="D1185" s="17">
        <v>149.0</v>
      </c>
      <c r="E1185" s="17">
        <v>541.0</v>
      </c>
      <c r="F1185" s="17">
        <v>1000.0</v>
      </c>
      <c r="G1185" s="17" t="s">
        <v>673</v>
      </c>
      <c r="H1185" s="17">
        <v>18000.0</v>
      </c>
      <c r="I1185" s="17">
        <v>1.08706165E8</v>
      </c>
      <c r="J1185" s="17" t="s">
        <v>2138</v>
      </c>
      <c r="K1185" s="17" t="s">
        <v>133</v>
      </c>
      <c r="L1185" s="17" t="s">
        <v>6282</v>
      </c>
      <c r="M1185" s="17">
        <v>99558.0</v>
      </c>
      <c r="N1185" s="17">
        <v>31349.0</v>
      </c>
      <c r="O1185" s="17" t="s">
        <v>443</v>
      </c>
      <c r="P1185" s="17">
        <v>3.0</v>
      </c>
      <c r="Q1185" s="17" t="s">
        <v>6283</v>
      </c>
      <c r="R1185" s="18" t="s">
        <v>6284</v>
      </c>
      <c r="S1185" s="17">
        <v>236.0</v>
      </c>
      <c r="T1185" s="17" t="s">
        <v>50</v>
      </c>
      <c r="U1185" s="17" t="s">
        <v>51</v>
      </c>
      <c r="V1185" s="17" t="s">
        <v>598</v>
      </c>
      <c r="W1185" s="17">
        <v>4.0E7</v>
      </c>
      <c r="X1185" s="17">
        <v>1996.0</v>
      </c>
      <c r="Y1185" s="17">
        <v>11000.0</v>
      </c>
      <c r="Z1185" s="17">
        <v>7.4</v>
      </c>
      <c r="AA1185" s="17">
        <v>2.35</v>
      </c>
      <c r="AB1185" s="17">
        <v>0.0</v>
      </c>
    </row>
    <row r="1186" ht="15.75" customHeight="1">
      <c r="A1186" s="17" t="s">
        <v>53</v>
      </c>
      <c r="B1186" s="17" t="s">
        <v>822</v>
      </c>
      <c r="C1186" s="17">
        <v>104.0</v>
      </c>
      <c r="D1186" s="17">
        <v>94.0</v>
      </c>
      <c r="E1186" s="17">
        <v>189.0</v>
      </c>
      <c r="F1186" s="17">
        <v>597.0</v>
      </c>
      <c r="G1186" s="17" t="s">
        <v>4031</v>
      </c>
      <c r="H1186" s="17">
        <v>3000.0</v>
      </c>
      <c r="I1186" s="17">
        <v>1.38614544E8</v>
      </c>
      <c r="J1186" s="17" t="s">
        <v>3070</v>
      </c>
      <c r="K1186" s="17" t="s">
        <v>4029</v>
      </c>
      <c r="L1186" s="17" t="s">
        <v>6285</v>
      </c>
      <c r="M1186" s="17">
        <v>75152.0</v>
      </c>
      <c r="N1186" s="17">
        <v>7014.0</v>
      </c>
      <c r="O1186" s="17" t="s">
        <v>5024</v>
      </c>
      <c r="P1186" s="17">
        <v>15.0</v>
      </c>
      <c r="Q1186" s="17" t="s">
        <v>6286</v>
      </c>
      <c r="R1186" s="18" t="s">
        <v>6287</v>
      </c>
      <c r="S1186" s="17">
        <v>288.0</v>
      </c>
      <c r="T1186" s="17" t="s">
        <v>50</v>
      </c>
      <c r="U1186" s="17" t="s">
        <v>51</v>
      </c>
      <c r="V1186" s="17" t="s">
        <v>108</v>
      </c>
      <c r="W1186" s="17">
        <v>4.0E7</v>
      </c>
      <c r="X1186" s="17">
        <v>2003.0</v>
      </c>
      <c r="Y1186" s="17">
        <v>2000.0</v>
      </c>
      <c r="Z1186" s="17">
        <v>5.8</v>
      </c>
      <c r="AA1186" s="17">
        <v>1.85</v>
      </c>
      <c r="AB1186" s="17">
        <v>0.0</v>
      </c>
    </row>
    <row r="1187" ht="15.75" customHeight="1">
      <c r="A1187" s="17" t="s">
        <v>53</v>
      </c>
      <c r="B1187" s="17" t="s">
        <v>238</v>
      </c>
      <c r="C1187" s="17">
        <v>319.0</v>
      </c>
      <c r="D1187" s="17">
        <v>121.0</v>
      </c>
      <c r="E1187" s="17">
        <v>532.0</v>
      </c>
      <c r="F1187" s="17">
        <v>127.0</v>
      </c>
      <c r="G1187" s="17" t="s">
        <v>6288</v>
      </c>
      <c r="H1187" s="17">
        <v>480.0</v>
      </c>
      <c r="I1187" s="17">
        <v>1.25069696E8</v>
      </c>
      <c r="J1187" s="17" t="s">
        <v>6289</v>
      </c>
      <c r="K1187" s="17" t="s">
        <v>6290</v>
      </c>
      <c r="L1187" s="17" t="s">
        <v>6291</v>
      </c>
      <c r="M1187" s="17">
        <v>203963.0</v>
      </c>
      <c r="N1187" s="17">
        <v>1261.0</v>
      </c>
      <c r="O1187" s="17" t="s">
        <v>6292</v>
      </c>
      <c r="P1187" s="17">
        <v>0.0</v>
      </c>
      <c r="Q1187" s="17" t="s">
        <v>6293</v>
      </c>
      <c r="R1187" s="18" t="s">
        <v>6294</v>
      </c>
      <c r="S1187" s="17">
        <v>420.0</v>
      </c>
      <c r="T1187" s="17" t="s">
        <v>50</v>
      </c>
      <c r="U1187" s="17" t="s">
        <v>51</v>
      </c>
      <c r="V1187" s="17" t="s">
        <v>598</v>
      </c>
      <c r="W1187" s="17">
        <v>4.0E7</v>
      </c>
      <c r="X1187" s="17">
        <v>2013.0</v>
      </c>
      <c r="Y1187" s="17">
        <v>449.0</v>
      </c>
      <c r="Z1187" s="17">
        <v>7.6</v>
      </c>
      <c r="AA1187" s="17">
        <v>2.35</v>
      </c>
      <c r="AB1187" s="17">
        <v>58000.0</v>
      </c>
    </row>
    <row r="1188" ht="15.75" customHeight="1">
      <c r="A1188" s="17" t="s">
        <v>760</v>
      </c>
      <c r="B1188" s="17" t="s">
        <v>5637</v>
      </c>
      <c r="C1188" s="17">
        <v>41.0</v>
      </c>
      <c r="D1188" s="17">
        <v>128.0</v>
      </c>
      <c r="E1188" s="17">
        <v>545.0</v>
      </c>
      <c r="F1188" s="17">
        <v>251.0</v>
      </c>
      <c r="G1188" s="17" t="s">
        <v>6295</v>
      </c>
      <c r="H1188" s="17">
        <v>15000.0</v>
      </c>
      <c r="I1188" s="17">
        <v>1.07458785E8</v>
      </c>
      <c r="J1188" s="17" t="s">
        <v>6296</v>
      </c>
      <c r="K1188" s="17" t="s">
        <v>335</v>
      </c>
      <c r="L1188" s="17" t="s">
        <v>6297</v>
      </c>
      <c r="M1188" s="17">
        <v>71754.0</v>
      </c>
      <c r="N1188" s="17">
        <v>16751.0</v>
      </c>
      <c r="O1188" s="17" t="s">
        <v>6298</v>
      </c>
      <c r="P1188" s="17">
        <v>3.0</v>
      </c>
      <c r="Q1188" s="17" t="s">
        <v>6299</v>
      </c>
      <c r="R1188" s="18" t="s">
        <v>6300</v>
      </c>
      <c r="S1188" s="17">
        <v>166.0</v>
      </c>
      <c r="T1188" s="17" t="s">
        <v>50</v>
      </c>
      <c r="U1188" s="17" t="s">
        <v>51</v>
      </c>
      <c r="V1188" s="17" t="s">
        <v>108</v>
      </c>
      <c r="W1188" s="17">
        <v>4.0E7</v>
      </c>
      <c r="X1188" s="17">
        <v>1992.0</v>
      </c>
      <c r="Y1188" s="17">
        <v>923.0</v>
      </c>
      <c r="Z1188" s="17">
        <v>7.2</v>
      </c>
      <c r="AA1188" s="17">
        <v>2.35</v>
      </c>
      <c r="AB1188" s="17">
        <v>0.0</v>
      </c>
    </row>
    <row r="1189" ht="15.75" customHeight="1">
      <c r="A1189" s="17" t="s">
        <v>53</v>
      </c>
      <c r="B1189" s="17" t="s">
        <v>345</v>
      </c>
      <c r="C1189" s="17">
        <v>300.0</v>
      </c>
      <c r="D1189" s="17">
        <v>134.0</v>
      </c>
      <c r="E1189" s="17">
        <v>0.0</v>
      </c>
      <c r="F1189" s="17">
        <v>336.0</v>
      </c>
      <c r="G1189" s="17" t="s">
        <v>3812</v>
      </c>
      <c r="H1189" s="17">
        <v>1000.0</v>
      </c>
      <c r="I1189" s="17">
        <v>1.02310175E8</v>
      </c>
      <c r="J1189" s="17" t="s">
        <v>3043</v>
      </c>
      <c r="K1189" s="17" t="s">
        <v>6301</v>
      </c>
      <c r="L1189" s="17" t="s">
        <v>6302</v>
      </c>
      <c r="M1189" s="17">
        <v>64989.0</v>
      </c>
      <c r="N1189" s="17">
        <v>2676.0</v>
      </c>
      <c r="O1189" s="17" t="s">
        <v>521</v>
      </c>
      <c r="P1189" s="17">
        <v>0.0</v>
      </c>
      <c r="Q1189" s="17" t="s">
        <v>6303</v>
      </c>
      <c r="R1189" s="18" t="s">
        <v>6304</v>
      </c>
      <c r="S1189" s="17">
        <v>279.0</v>
      </c>
      <c r="T1189" s="17" t="s">
        <v>50</v>
      </c>
      <c r="U1189" s="17" t="s">
        <v>51</v>
      </c>
      <c r="V1189" s="17" t="s">
        <v>598</v>
      </c>
      <c r="W1189" s="17">
        <v>4.0E7</v>
      </c>
      <c r="X1189" s="17">
        <v>2016.0</v>
      </c>
      <c r="Y1189" s="17">
        <v>575.0</v>
      </c>
      <c r="Z1189" s="17">
        <v>7.8</v>
      </c>
      <c r="AA1189" s="17">
        <v>2.35</v>
      </c>
      <c r="AB1189" s="17">
        <v>40000.0</v>
      </c>
    </row>
    <row r="1190" ht="15.75" customHeight="1">
      <c r="A1190" s="17" t="s">
        <v>53</v>
      </c>
      <c r="B1190" s="17" t="s">
        <v>698</v>
      </c>
      <c r="C1190" s="17">
        <v>556.0</v>
      </c>
      <c r="D1190" s="17">
        <v>120.0</v>
      </c>
      <c r="E1190" s="17">
        <v>21000.0</v>
      </c>
      <c r="F1190" s="17">
        <v>81.0</v>
      </c>
      <c r="G1190" s="17" t="s">
        <v>6305</v>
      </c>
      <c r="H1190" s="17">
        <v>10000.0</v>
      </c>
      <c r="I1190" s="17">
        <v>9.6917897E7</v>
      </c>
      <c r="J1190" s="17" t="s">
        <v>1557</v>
      </c>
      <c r="K1190" s="17" t="s">
        <v>194</v>
      </c>
      <c r="L1190" s="17" t="s">
        <v>6306</v>
      </c>
      <c r="M1190" s="17">
        <v>479453.0</v>
      </c>
      <c r="N1190" s="17">
        <v>10555.0</v>
      </c>
      <c r="O1190" s="17" t="s">
        <v>6307</v>
      </c>
      <c r="P1190" s="17">
        <v>0.0</v>
      </c>
      <c r="Q1190" s="17" t="s">
        <v>6308</v>
      </c>
      <c r="R1190" s="18" t="s">
        <v>6309</v>
      </c>
      <c r="S1190" s="17">
        <v>696.0</v>
      </c>
      <c r="T1190" s="17" t="s">
        <v>50</v>
      </c>
      <c r="U1190" s="17" t="s">
        <v>51</v>
      </c>
      <c r="V1190" s="17" t="s">
        <v>52</v>
      </c>
      <c r="W1190" s="17">
        <v>4.0E7</v>
      </c>
      <c r="X1190" s="17">
        <v>2010.0</v>
      </c>
      <c r="Y1190" s="17">
        <v>349.0</v>
      </c>
      <c r="Z1190" s="17">
        <v>7.7</v>
      </c>
      <c r="AA1190" s="17">
        <v>2.35</v>
      </c>
      <c r="AB1190" s="17">
        <v>74000.0</v>
      </c>
    </row>
    <row r="1191" ht="15.75" customHeight="1">
      <c r="A1191" s="17" t="s">
        <v>53</v>
      </c>
      <c r="B1191" s="17" t="s">
        <v>6310</v>
      </c>
      <c r="C1191" s="17">
        <v>161.0</v>
      </c>
      <c r="D1191" s="17">
        <v>129.0</v>
      </c>
      <c r="E1191" s="17">
        <v>42.0</v>
      </c>
      <c r="F1191" s="17">
        <v>49.0</v>
      </c>
      <c r="G1191" s="17" t="s">
        <v>6311</v>
      </c>
      <c r="H1191" s="17">
        <v>97.0</v>
      </c>
      <c r="I1191" s="17">
        <v>9.3952276E7</v>
      </c>
      <c r="J1191" s="17" t="s">
        <v>1428</v>
      </c>
      <c r="K1191" s="17" t="s">
        <v>6312</v>
      </c>
      <c r="L1191" s="17" t="s">
        <v>6313</v>
      </c>
      <c r="M1191" s="17">
        <v>132048.0</v>
      </c>
      <c r="N1191" s="17">
        <v>318.0</v>
      </c>
      <c r="O1191" s="17" t="s">
        <v>6314</v>
      </c>
      <c r="P1191" s="17">
        <v>7.0</v>
      </c>
      <c r="Q1191" s="17" t="s">
        <v>6315</v>
      </c>
      <c r="R1191" s="18" t="s">
        <v>6316</v>
      </c>
      <c r="S1191" s="17">
        <v>203.0</v>
      </c>
      <c r="T1191" s="17" t="s">
        <v>50</v>
      </c>
      <c r="U1191" s="17" t="s">
        <v>51</v>
      </c>
      <c r="V1191" s="17" t="s">
        <v>52</v>
      </c>
      <c r="W1191" s="17">
        <v>4.0E7</v>
      </c>
      <c r="X1191" s="17">
        <v>2009.0</v>
      </c>
      <c r="Y1191" s="17">
        <v>50.0</v>
      </c>
      <c r="Z1191" s="17">
        <v>6.4</v>
      </c>
      <c r="AA1191" s="17">
        <v>2.35</v>
      </c>
      <c r="AB1191" s="17">
        <v>12000.0</v>
      </c>
    </row>
    <row r="1192" ht="15.75" customHeight="1">
      <c r="A1192" s="17" t="s">
        <v>53</v>
      </c>
      <c r="B1192" s="17" t="s">
        <v>5715</v>
      </c>
      <c r="C1192" s="17">
        <v>151.0</v>
      </c>
      <c r="D1192" s="17">
        <v>89.0</v>
      </c>
      <c r="E1192" s="17">
        <v>119.0</v>
      </c>
      <c r="F1192" s="17">
        <v>807.0</v>
      </c>
      <c r="G1192" s="17" t="s">
        <v>2626</v>
      </c>
      <c r="H1192" s="17">
        <v>2000.0</v>
      </c>
      <c r="I1192" s="17">
        <v>9.0703745E7</v>
      </c>
      <c r="J1192" s="17" t="s">
        <v>1684</v>
      </c>
      <c r="K1192" s="17" t="s">
        <v>6317</v>
      </c>
      <c r="L1192" s="17" t="s">
        <v>6318</v>
      </c>
      <c r="M1192" s="17">
        <v>93748.0</v>
      </c>
      <c r="N1192" s="17">
        <v>5855.0</v>
      </c>
      <c r="O1192" s="17" t="s">
        <v>5717</v>
      </c>
      <c r="P1192" s="17">
        <v>8.0</v>
      </c>
      <c r="Q1192" s="17" t="s">
        <v>6319</v>
      </c>
      <c r="R1192" s="18" t="s">
        <v>6320</v>
      </c>
      <c r="S1192" s="17">
        <v>410.0</v>
      </c>
      <c r="T1192" s="17" t="s">
        <v>50</v>
      </c>
      <c r="U1192" s="17" t="s">
        <v>51</v>
      </c>
      <c r="V1192" s="17" t="s">
        <v>52</v>
      </c>
      <c r="W1192" s="17">
        <v>4.5E7</v>
      </c>
      <c r="X1192" s="17">
        <v>2006.0</v>
      </c>
      <c r="Y1192" s="17">
        <v>869.0</v>
      </c>
      <c r="Z1192" s="17">
        <v>5.1</v>
      </c>
      <c r="AA1192" s="17">
        <v>1.85</v>
      </c>
      <c r="AB1192" s="17">
        <v>1000.0</v>
      </c>
    </row>
    <row r="1193" ht="15.75" customHeight="1">
      <c r="A1193" s="17" t="s">
        <v>53</v>
      </c>
      <c r="B1193" s="17" t="s">
        <v>6321</v>
      </c>
      <c r="C1193" s="17">
        <v>212.0</v>
      </c>
      <c r="D1193" s="17">
        <v>116.0</v>
      </c>
      <c r="E1193" s="17">
        <v>0.0</v>
      </c>
      <c r="F1193" s="17">
        <v>71.0</v>
      </c>
      <c r="G1193" s="17" t="s">
        <v>6322</v>
      </c>
      <c r="H1193" s="17">
        <v>287.0</v>
      </c>
      <c r="I1193" s="17">
        <v>8.9138076E7</v>
      </c>
      <c r="J1193" s="17" t="s">
        <v>5116</v>
      </c>
      <c r="K1193" s="17" t="s">
        <v>6323</v>
      </c>
      <c r="L1193" s="17" t="s">
        <v>6324</v>
      </c>
      <c r="M1193" s="17">
        <v>98535.0</v>
      </c>
      <c r="N1193" s="17">
        <v>600.0</v>
      </c>
      <c r="O1193" s="17" t="s">
        <v>1612</v>
      </c>
      <c r="P1193" s="17">
        <v>4.0</v>
      </c>
      <c r="Q1193" s="17" t="s">
        <v>6325</v>
      </c>
      <c r="R1193" s="18" t="s">
        <v>6326</v>
      </c>
      <c r="S1193" s="17">
        <v>734.0</v>
      </c>
      <c r="T1193" s="17" t="s">
        <v>50</v>
      </c>
      <c r="U1193" s="17" t="s">
        <v>51</v>
      </c>
      <c r="V1193" s="17" t="s">
        <v>598</v>
      </c>
      <c r="W1193" s="17">
        <v>4.0E7</v>
      </c>
      <c r="X1193" s="17">
        <v>2000.0</v>
      </c>
      <c r="Y1193" s="17">
        <v>157.0</v>
      </c>
      <c r="Z1193" s="17">
        <v>5.5</v>
      </c>
      <c r="AA1193" s="17">
        <v>2.35</v>
      </c>
      <c r="AB1193" s="17">
        <v>0.0</v>
      </c>
    </row>
    <row r="1194" ht="15.75" customHeight="1">
      <c r="A1194" s="17" t="s">
        <v>53</v>
      </c>
      <c r="B1194" s="17" t="s">
        <v>448</v>
      </c>
      <c r="C1194" s="17">
        <v>111.0</v>
      </c>
      <c r="D1194" s="17">
        <v>118.0</v>
      </c>
      <c r="E1194" s="17">
        <v>0.0</v>
      </c>
      <c r="F1194" s="17">
        <v>690.0</v>
      </c>
      <c r="G1194" s="17" t="s">
        <v>6267</v>
      </c>
      <c r="H1194" s="17">
        <v>1000.0</v>
      </c>
      <c r="I1194" s="17">
        <v>8.7666629E7</v>
      </c>
      <c r="J1194" s="17" t="s">
        <v>6327</v>
      </c>
      <c r="K1194" s="17" t="s">
        <v>3769</v>
      </c>
      <c r="L1194" s="17" t="s">
        <v>6328</v>
      </c>
      <c r="M1194" s="17">
        <v>283480.0</v>
      </c>
      <c r="N1194" s="17">
        <v>3986.0</v>
      </c>
      <c r="O1194" s="17" t="s">
        <v>6269</v>
      </c>
      <c r="P1194" s="17">
        <v>0.0</v>
      </c>
      <c r="Q1194" s="17" t="s">
        <v>6329</v>
      </c>
      <c r="R1194" s="18" t="s">
        <v>6330</v>
      </c>
      <c r="S1194" s="17">
        <v>263.0</v>
      </c>
      <c r="T1194" s="17" t="s">
        <v>50</v>
      </c>
      <c r="U1194" s="17" t="s">
        <v>51</v>
      </c>
      <c r="V1194" s="17" t="s">
        <v>108</v>
      </c>
      <c r="W1194" s="17">
        <v>4.0E7</v>
      </c>
      <c r="X1194" s="17">
        <v>1990.0</v>
      </c>
      <c r="Y1194" s="17">
        <v>869.0</v>
      </c>
      <c r="Z1194" s="17">
        <v>7.4</v>
      </c>
      <c r="AA1194" s="17">
        <v>1.37</v>
      </c>
      <c r="AB1194" s="17">
        <v>0.0</v>
      </c>
    </row>
    <row r="1195" ht="15.75" customHeight="1">
      <c r="A1195" s="17" t="s">
        <v>53</v>
      </c>
      <c r="B1195" s="17" t="s">
        <v>6331</v>
      </c>
      <c r="C1195" s="17">
        <v>173.0</v>
      </c>
      <c r="D1195" s="17">
        <v>107.0</v>
      </c>
      <c r="E1195" s="17">
        <v>164.0</v>
      </c>
      <c r="F1195" s="17">
        <v>723.0</v>
      </c>
      <c r="G1195" s="17" t="s">
        <v>4213</v>
      </c>
      <c r="H1195" s="17">
        <v>8000.0</v>
      </c>
      <c r="I1195" s="17">
        <v>9.0353764E7</v>
      </c>
      <c r="J1195" s="17" t="s">
        <v>1022</v>
      </c>
      <c r="K1195" s="17" t="s">
        <v>1262</v>
      </c>
      <c r="L1195" s="17" t="s">
        <v>6332</v>
      </c>
      <c r="M1195" s="17">
        <v>85629.0</v>
      </c>
      <c r="N1195" s="17">
        <v>12556.0</v>
      </c>
      <c r="O1195" s="17" t="s">
        <v>2072</v>
      </c>
      <c r="P1195" s="17">
        <v>2.0</v>
      </c>
      <c r="Q1195" s="17" t="s">
        <v>6333</v>
      </c>
      <c r="R1195" s="18" t="s">
        <v>6334</v>
      </c>
      <c r="S1195" s="17">
        <v>144.0</v>
      </c>
      <c r="T1195" s="17" t="s">
        <v>50</v>
      </c>
      <c r="U1195" s="17" t="s">
        <v>51</v>
      </c>
      <c r="V1195" s="17" t="s">
        <v>598</v>
      </c>
      <c r="W1195" s="17">
        <v>4.0E7</v>
      </c>
      <c r="X1195" s="17">
        <v>2015.0</v>
      </c>
      <c r="Y1195" s="17">
        <v>2000.0</v>
      </c>
      <c r="Z1195" s="17">
        <v>6.0</v>
      </c>
      <c r="AA1195" s="17">
        <v>1.85</v>
      </c>
      <c r="AB1195" s="17">
        <v>14000.0</v>
      </c>
    </row>
    <row r="1196" ht="15.75" customHeight="1">
      <c r="A1196" s="17" t="s">
        <v>53</v>
      </c>
      <c r="B1196" s="17" t="s">
        <v>4863</v>
      </c>
      <c r="C1196" s="17">
        <v>181.0</v>
      </c>
      <c r="D1196" s="17">
        <v>155.0</v>
      </c>
      <c r="E1196" s="17">
        <v>0.0</v>
      </c>
      <c r="F1196" s="17">
        <v>10000.0</v>
      </c>
      <c r="G1196" s="17" t="s">
        <v>775</v>
      </c>
      <c r="H1196" s="17">
        <v>18000.0</v>
      </c>
      <c r="I1196" s="17">
        <v>8.252279E7</v>
      </c>
      <c r="J1196" s="17" t="s">
        <v>6335</v>
      </c>
      <c r="K1196" s="17" t="s">
        <v>601</v>
      </c>
      <c r="L1196" s="17" t="s">
        <v>6336</v>
      </c>
      <c r="M1196" s="17">
        <v>143835.0</v>
      </c>
      <c r="N1196" s="17">
        <v>42220.0</v>
      </c>
      <c r="O1196" s="17" t="s">
        <v>453</v>
      </c>
      <c r="P1196" s="17">
        <v>0.0</v>
      </c>
      <c r="Q1196" s="17" t="s">
        <v>6337</v>
      </c>
      <c r="R1196" s="18" t="s">
        <v>6338</v>
      </c>
      <c r="S1196" s="17">
        <v>654.0</v>
      </c>
      <c r="T1196" s="17" t="s">
        <v>50</v>
      </c>
      <c r="U1196" s="17" t="s">
        <v>51</v>
      </c>
      <c r="V1196" s="17" t="s">
        <v>598</v>
      </c>
      <c r="W1196" s="17">
        <v>4.0E7</v>
      </c>
      <c r="X1196" s="17">
        <v>1992.0</v>
      </c>
      <c r="Y1196" s="17">
        <v>12000.0</v>
      </c>
      <c r="Z1196" s="17">
        <v>7.5</v>
      </c>
      <c r="AA1196" s="17">
        <v>1.85</v>
      </c>
      <c r="AB1196" s="17">
        <v>14000.0</v>
      </c>
    </row>
    <row r="1197" ht="15.75" customHeight="1">
      <c r="A1197" s="17" t="s">
        <v>53</v>
      </c>
      <c r="B1197" s="17" t="s">
        <v>3681</v>
      </c>
      <c r="C1197" s="17">
        <v>252.0</v>
      </c>
      <c r="D1197" s="17">
        <v>123.0</v>
      </c>
      <c r="E1197" s="17">
        <v>0.0</v>
      </c>
      <c r="F1197" s="17">
        <v>923.0</v>
      </c>
      <c r="G1197" s="17" t="s">
        <v>5219</v>
      </c>
      <c r="H1197" s="17">
        <v>11000.0</v>
      </c>
      <c r="I1197" s="17">
        <v>9.4125426E7</v>
      </c>
      <c r="J1197" s="17" t="s">
        <v>6339</v>
      </c>
      <c r="K1197" s="17" t="s">
        <v>2390</v>
      </c>
      <c r="L1197" s="17" t="s">
        <v>6340</v>
      </c>
      <c r="M1197" s="17">
        <v>79264.0</v>
      </c>
      <c r="N1197" s="17">
        <v>13321.0</v>
      </c>
      <c r="O1197" s="17" t="s">
        <v>5409</v>
      </c>
      <c r="P1197" s="17">
        <v>2.0</v>
      </c>
      <c r="Q1197" s="17" t="s">
        <v>6341</v>
      </c>
      <c r="R1197" s="18" t="s">
        <v>6342</v>
      </c>
      <c r="S1197" s="17">
        <v>277.0</v>
      </c>
      <c r="T1197" s="17" t="s">
        <v>50</v>
      </c>
      <c r="U1197" s="17" t="s">
        <v>51</v>
      </c>
      <c r="V1197" s="17" t="s">
        <v>52</v>
      </c>
      <c r="W1197" s="17">
        <v>4.0E7</v>
      </c>
      <c r="X1197" s="17">
        <v>2009.0</v>
      </c>
      <c r="Y1197" s="17">
        <v>935.0</v>
      </c>
      <c r="Z1197" s="17">
        <v>7.0</v>
      </c>
      <c r="AA1197" s="17">
        <v>1.85</v>
      </c>
      <c r="AB1197" s="17">
        <v>13000.0</v>
      </c>
    </row>
    <row r="1198" ht="15.75" customHeight="1">
      <c r="A1198" s="17" t="s">
        <v>53</v>
      </c>
      <c r="B1198" s="17" t="s">
        <v>5094</v>
      </c>
      <c r="C1198" s="17">
        <v>216.0</v>
      </c>
      <c r="D1198" s="17">
        <v>128.0</v>
      </c>
      <c r="E1198" s="17">
        <v>241.0</v>
      </c>
      <c r="F1198" s="17">
        <v>898.0</v>
      </c>
      <c r="G1198" s="17" t="s">
        <v>154</v>
      </c>
      <c r="H1198" s="17">
        <v>11000.0</v>
      </c>
      <c r="I1198" s="17">
        <v>9.5001343E7</v>
      </c>
      <c r="J1198" s="17" t="s">
        <v>1647</v>
      </c>
      <c r="K1198" s="17" t="s">
        <v>404</v>
      </c>
      <c r="L1198" s="17" t="s">
        <v>6343</v>
      </c>
      <c r="M1198" s="17">
        <v>66511.0</v>
      </c>
      <c r="N1198" s="17">
        <v>16911.0</v>
      </c>
      <c r="O1198" s="17" t="s">
        <v>3355</v>
      </c>
      <c r="P1198" s="17">
        <v>0.0</v>
      </c>
      <c r="Q1198" s="17" t="s">
        <v>6344</v>
      </c>
      <c r="R1198" s="18" t="s">
        <v>6345</v>
      </c>
      <c r="S1198" s="17">
        <v>200.0</v>
      </c>
      <c r="T1198" s="17" t="s">
        <v>50</v>
      </c>
      <c r="U1198" s="17" t="s">
        <v>51</v>
      </c>
      <c r="V1198" s="17" t="s">
        <v>52</v>
      </c>
      <c r="W1198" s="17">
        <v>4.0E7</v>
      </c>
      <c r="X1198" s="17">
        <v>2013.0</v>
      </c>
      <c r="Y1198" s="17">
        <v>3000.0</v>
      </c>
      <c r="Z1198" s="17">
        <v>7.5</v>
      </c>
      <c r="AA1198" s="17">
        <v>2.35</v>
      </c>
      <c r="AB1198" s="17">
        <v>28000.0</v>
      </c>
    </row>
    <row r="1199" ht="15.75" customHeight="1">
      <c r="A1199" s="17" t="s">
        <v>53</v>
      </c>
      <c r="B1199" s="17" t="s">
        <v>2660</v>
      </c>
      <c r="C1199" s="17">
        <v>203.0</v>
      </c>
      <c r="D1199" s="17">
        <v>139.0</v>
      </c>
      <c r="E1199" s="17">
        <v>333.0</v>
      </c>
      <c r="F1199" s="17">
        <v>1000.0</v>
      </c>
      <c r="G1199" s="17" t="s">
        <v>1170</v>
      </c>
      <c r="H1199" s="17">
        <v>22000.0</v>
      </c>
      <c r="I1199" s="17">
        <v>8.1292135E7</v>
      </c>
      <c r="J1199" s="17" t="s">
        <v>2138</v>
      </c>
      <c r="K1199" s="17" t="s">
        <v>710</v>
      </c>
      <c r="L1199" s="17" t="s">
        <v>6346</v>
      </c>
      <c r="M1199" s="17">
        <v>137891.0</v>
      </c>
      <c r="N1199" s="17">
        <v>36810.0</v>
      </c>
      <c r="O1199" s="17" t="s">
        <v>59</v>
      </c>
      <c r="P1199" s="17">
        <v>1.0</v>
      </c>
      <c r="Q1199" s="17" t="s">
        <v>6347</v>
      </c>
      <c r="R1199" s="18" t="s">
        <v>6348</v>
      </c>
      <c r="S1199" s="17">
        <v>696.0</v>
      </c>
      <c r="T1199" s="17" t="s">
        <v>50</v>
      </c>
      <c r="U1199" s="17" t="s">
        <v>51</v>
      </c>
      <c r="V1199" s="17" t="s">
        <v>598</v>
      </c>
      <c r="W1199" s="17">
        <v>4.0E7</v>
      </c>
      <c r="X1199" s="17">
        <v>1999.0</v>
      </c>
      <c r="Y1199" s="17">
        <v>13000.0</v>
      </c>
      <c r="Z1199" s="17">
        <v>7.3</v>
      </c>
      <c r="AA1199" s="17">
        <v>1.85</v>
      </c>
      <c r="AB1199" s="17">
        <v>0.0</v>
      </c>
    </row>
    <row r="1200" ht="15.75" customHeight="1">
      <c r="A1200" s="17" t="s">
        <v>53</v>
      </c>
      <c r="B1200" s="17" t="s">
        <v>3507</v>
      </c>
      <c r="C1200" s="17">
        <v>218.0</v>
      </c>
      <c r="D1200" s="17">
        <v>109.0</v>
      </c>
      <c r="E1200" s="17">
        <v>101.0</v>
      </c>
      <c r="F1200" s="17">
        <v>839.0</v>
      </c>
      <c r="G1200" s="17" t="s">
        <v>3944</v>
      </c>
      <c r="H1200" s="17">
        <v>13000.0</v>
      </c>
      <c r="I1200" s="17">
        <v>8.620801E7</v>
      </c>
      <c r="J1200" s="17" t="s">
        <v>1684</v>
      </c>
      <c r="K1200" s="17" t="s">
        <v>560</v>
      </c>
      <c r="L1200" s="17" t="s">
        <v>6349</v>
      </c>
      <c r="M1200" s="17">
        <v>97045.0</v>
      </c>
      <c r="N1200" s="17">
        <v>16179.0</v>
      </c>
      <c r="O1200" s="17" t="s">
        <v>4509</v>
      </c>
      <c r="P1200" s="17">
        <v>1.0</v>
      </c>
      <c r="Q1200" s="17" t="s">
        <v>6350</v>
      </c>
      <c r="R1200" s="18" t="s">
        <v>6351</v>
      </c>
      <c r="S1200" s="17">
        <v>285.0</v>
      </c>
      <c r="T1200" s="17" t="s">
        <v>50</v>
      </c>
      <c r="U1200" s="17" t="s">
        <v>51</v>
      </c>
      <c r="V1200" s="17" t="s">
        <v>52</v>
      </c>
      <c r="W1200" s="17">
        <v>3.5E7</v>
      </c>
      <c r="X1200" s="17">
        <v>2014.0</v>
      </c>
      <c r="Y1200" s="17">
        <v>899.0</v>
      </c>
      <c r="Z1200" s="17">
        <v>5.7</v>
      </c>
      <c r="AA1200" s="17">
        <v>1.85</v>
      </c>
      <c r="AB1200" s="17">
        <v>55000.0</v>
      </c>
    </row>
    <row r="1201" ht="15.75" customHeight="1">
      <c r="A1201" s="17" t="s">
        <v>53</v>
      </c>
      <c r="B1201" s="17" t="s">
        <v>5100</v>
      </c>
      <c r="C1201" s="17">
        <v>118.0</v>
      </c>
      <c r="D1201" s="17">
        <v>120.0</v>
      </c>
      <c r="E1201" s="17">
        <v>155.0</v>
      </c>
      <c r="F1201" s="17">
        <v>249.0</v>
      </c>
      <c r="G1201" s="17" t="s">
        <v>365</v>
      </c>
      <c r="H1201" s="17">
        <v>23000.0</v>
      </c>
      <c r="I1201" s="17">
        <v>8.1593527E7</v>
      </c>
      <c r="J1201" s="17" t="s">
        <v>3284</v>
      </c>
      <c r="K1201" s="17" t="s">
        <v>346</v>
      </c>
      <c r="L1201" s="17" t="s">
        <v>6352</v>
      </c>
      <c r="M1201" s="17">
        <v>48806.0</v>
      </c>
      <c r="N1201" s="17">
        <v>24300.0</v>
      </c>
      <c r="O1201" s="17" t="s">
        <v>6353</v>
      </c>
      <c r="P1201" s="17">
        <v>1.0</v>
      </c>
      <c r="Q1201" s="17" t="s">
        <v>6354</v>
      </c>
      <c r="R1201" s="18" t="s">
        <v>6355</v>
      </c>
      <c r="S1201" s="17">
        <v>263.0</v>
      </c>
      <c r="T1201" s="17" t="s">
        <v>50</v>
      </c>
      <c r="U1201" s="17" t="s">
        <v>51</v>
      </c>
      <c r="V1201" s="17" t="s">
        <v>108</v>
      </c>
      <c r="W1201" s="17">
        <v>4.0E7</v>
      </c>
      <c r="X1201" s="17">
        <v>2006.0</v>
      </c>
      <c r="Y1201" s="17">
        <v>984.0</v>
      </c>
      <c r="Z1201" s="17">
        <v>7.3</v>
      </c>
      <c r="AA1201" s="17">
        <v>2.35</v>
      </c>
      <c r="AB1201" s="17">
        <v>11000.0</v>
      </c>
    </row>
    <row r="1202" ht="15.75" customHeight="1">
      <c r="A1202" s="17" t="s">
        <v>53</v>
      </c>
      <c r="B1202" s="17" t="s">
        <v>2380</v>
      </c>
      <c r="C1202" s="17">
        <v>241.0</v>
      </c>
      <c r="D1202" s="17">
        <v>121.0</v>
      </c>
      <c r="E1202" s="17">
        <v>278.0</v>
      </c>
      <c r="F1202" s="17">
        <v>808.0</v>
      </c>
      <c r="G1202" s="17" t="s">
        <v>270</v>
      </c>
      <c r="H1202" s="17">
        <v>22000.0</v>
      </c>
      <c r="I1202" s="17">
        <v>7.5274748E7</v>
      </c>
      <c r="J1202" s="17" t="s">
        <v>2540</v>
      </c>
      <c r="K1202" s="17" t="s">
        <v>1759</v>
      </c>
      <c r="L1202" s="17" t="s">
        <v>6356</v>
      </c>
      <c r="M1202" s="17">
        <v>130661.0</v>
      </c>
      <c r="N1202" s="17">
        <v>36010.0</v>
      </c>
      <c r="O1202" s="17" t="s">
        <v>1072</v>
      </c>
      <c r="P1202" s="17">
        <v>2.0</v>
      </c>
      <c r="Q1202" s="17" t="s">
        <v>6357</v>
      </c>
      <c r="R1202" s="18" t="s">
        <v>6358</v>
      </c>
      <c r="S1202" s="17">
        <v>304.0</v>
      </c>
      <c r="T1202" s="17" t="s">
        <v>50</v>
      </c>
      <c r="U1202" s="17" t="s">
        <v>51</v>
      </c>
      <c r="V1202" s="17" t="s">
        <v>52</v>
      </c>
      <c r="W1202" s="17">
        <v>3.5E7</v>
      </c>
      <c r="X1202" s="17">
        <v>2015.0</v>
      </c>
      <c r="Y1202" s="17">
        <v>11000.0</v>
      </c>
      <c r="Z1202" s="17">
        <v>7.2</v>
      </c>
      <c r="AA1202" s="17">
        <v>1.85</v>
      </c>
      <c r="AB1202" s="17">
        <v>54000.0</v>
      </c>
    </row>
    <row r="1203" ht="15.75" customHeight="1">
      <c r="A1203" s="17" t="s">
        <v>53</v>
      </c>
      <c r="B1203" s="17" t="s">
        <v>1364</v>
      </c>
      <c r="C1203" s="17">
        <v>119.0</v>
      </c>
      <c r="D1203" s="17">
        <v>102.0</v>
      </c>
      <c r="E1203" s="17">
        <v>167.0</v>
      </c>
      <c r="F1203" s="17">
        <v>655.0</v>
      </c>
      <c r="G1203" s="17" t="s">
        <v>6359</v>
      </c>
      <c r="H1203" s="17">
        <v>2000.0</v>
      </c>
      <c r="I1203" s="17">
        <v>9.083503E7</v>
      </c>
      <c r="J1203" s="17" t="s">
        <v>2149</v>
      </c>
      <c r="K1203" s="17" t="s">
        <v>4415</v>
      </c>
      <c r="L1203" s="17" t="s">
        <v>6360</v>
      </c>
      <c r="M1203" s="17">
        <v>28621.0</v>
      </c>
      <c r="N1203" s="17">
        <v>5178.0</v>
      </c>
      <c r="O1203" s="17" t="s">
        <v>2296</v>
      </c>
      <c r="P1203" s="17">
        <v>0.0</v>
      </c>
      <c r="Q1203" s="17" t="s">
        <v>6361</v>
      </c>
      <c r="R1203" s="18" t="s">
        <v>6362</v>
      </c>
      <c r="S1203" s="17">
        <v>58.0</v>
      </c>
      <c r="T1203" s="17" t="s">
        <v>50</v>
      </c>
      <c r="U1203" s="17" t="s">
        <v>51</v>
      </c>
      <c r="V1203" s="17" t="s">
        <v>52</v>
      </c>
      <c r="W1203" s="17">
        <v>4.0E7</v>
      </c>
      <c r="X1203" s="17">
        <v>2016.0</v>
      </c>
      <c r="Y1203" s="17">
        <v>874.0</v>
      </c>
      <c r="Z1203" s="17">
        <v>5.9</v>
      </c>
      <c r="AA1203" s="17">
        <v>2.35</v>
      </c>
      <c r="AB1203" s="17">
        <v>0.0</v>
      </c>
    </row>
    <row r="1204" ht="15.75" customHeight="1">
      <c r="A1204" s="17" t="s">
        <v>53</v>
      </c>
      <c r="B1204" s="17" t="s">
        <v>1646</v>
      </c>
      <c r="C1204" s="17">
        <v>89.0</v>
      </c>
      <c r="D1204" s="17">
        <v>117.0</v>
      </c>
      <c r="E1204" s="17">
        <v>0.0</v>
      </c>
      <c r="F1204" s="17">
        <v>322.0</v>
      </c>
      <c r="G1204" s="17" t="s">
        <v>6363</v>
      </c>
      <c r="H1204" s="17">
        <v>855.0</v>
      </c>
      <c r="I1204" s="17">
        <v>7.2455275E7</v>
      </c>
      <c r="J1204" s="17" t="s">
        <v>6364</v>
      </c>
      <c r="K1204" s="17" t="s">
        <v>47</v>
      </c>
      <c r="L1204" s="17" t="s">
        <v>6365</v>
      </c>
      <c r="M1204" s="17">
        <v>113068.0</v>
      </c>
      <c r="N1204" s="17">
        <v>2144.0</v>
      </c>
      <c r="O1204" s="17" t="s">
        <v>6366</v>
      </c>
      <c r="P1204" s="17">
        <v>1.0</v>
      </c>
      <c r="Q1204" s="17" t="s">
        <v>6367</v>
      </c>
      <c r="R1204" s="18" t="s">
        <v>6368</v>
      </c>
      <c r="S1204" s="17">
        <v>382.0</v>
      </c>
      <c r="T1204" s="17" t="s">
        <v>50</v>
      </c>
      <c r="U1204" s="17" t="s">
        <v>51</v>
      </c>
      <c r="V1204" s="17" t="s">
        <v>598</v>
      </c>
      <c r="W1204" s="17">
        <v>4.0E7</v>
      </c>
      <c r="X1204" s="17">
        <v>1992.0</v>
      </c>
      <c r="Y1204" s="17">
        <v>363.0</v>
      </c>
      <c r="Z1204" s="17">
        <v>7.8</v>
      </c>
      <c r="AA1204" s="17">
        <v>2.35</v>
      </c>
      <c r="AB1204" s="17">
        <v>0.0</v>
      </c>
    </row>
    <row r="1205" ht="15.75" customHeight="1">
      <c r="A1205" s="17" t="s">
        <v>53</v>
      </c>
      <c r="B1205" s="17" t="s">
        <v>3791</v>
      </c>
      <c r="C1205" s="17">
        <v>209.0</v>
      </c>
      <c r="D1205" s="17">
        <v>178.0</v>
      </c>
      <c r="E1205" s="17">
        <v>138.0</v>
      </c>
      <c r="F1205" s="17">
        <v>748.0</v>
      </c>
      <c r="G1205" s="17" t="s">
        <v>6369</v>
      </c>
      <c r="H1205" s="17">
        <v>904.0</v>
      </c>
      <c r="I1205" s="17">
        <v>7.5305995E7</v>
      </c>
      <c r="J1205" s="17" t="s">
        <v>4309</v>
      </c>
      <c r="K1205" s="17" t="s">
        <v>3022</v>
      </c>
      <c r="L1205" s="17" t="s">
        <v>6370</v>
      </c>
      <c r="M1205" s="17">
        <v>110394.0</v>
      </c>
      <c r="N1205" s="17">
        <v>5074.0</v>
      </c>
      <c r="O1205" s="17" t="s">
        <v>156</v>
      </c>
      <c r="P1205" s="17">
        <v>0.0</v>
      </c>
      <c r="Q1205" s="17" t="s">
        <v>6371</v>
      </c>
      <c r="R1205" s="18" t="s">
        <v>6372</v>
      </c>
      <c r="S1205" s="17">
        <v>433.0</v>
      </c>
      <c r="T1205" s="17" t="s">
        <v>50</v>
      </c>
      <c r="U1205" s="17" t="s">
        <v>51</v>
      </c>
      <c r="V1205" s="17" t="s">
        <v>52</v>
      </c>
      <c r="W1205" s="17">
        <v>4.0E7</v>
      </c>
      <c r="X1205" s="17">
        <v>2004.0</v>
      </c>
      <c r="Y1205" s="17">
        <v>876.0</v>
      </c>
      <c r="Z1205" s="17">
        <v>7.7</v>
      </c>
      <c r="AA1205" s="17">
        <v>1.85</v>
      </c>
      <c r="AB1205" s="17">
        <v>0.0</v>
      </c>
    </row>
    <row r="1206" ht="15.75" customHeight="1">
      <c r="A1206" s="17" t="s">
        <v>760</v>
      </c>
      <c r="B1206" s="17" t="s">
        <v>3840</v>
      </c>
      <c r="C1206" s="17">
        <v>374.0</v>
      </c>
      <c r="D1206" s="17">
        <v>147.0</v>
      </c>
      <c r="E1206" s="17">
        <v>436.0</v>
      </c>
      <c r="F1206" s="17">
        <v>175.0</v>
      </c>
      <c r="G1206" s="17" t="s">
        <v>6373</v>
      </c>
      <c r="H1206" s="17">
        <v>3000.0</v>
      </c>
      <c r="I1206" s="17">
        <v>7.4098862E7</v>
      </c>
      <c r="J1206" s="17" t="s">
        <v>1541</v>
      </c>
      <c r="K1206" s="17" t="s">
        <v>995</v>
      </c>
      <c r="L1206" s="17" t="s">
        <v>6374</v>
      </c>
      <c r="M1206" s="17">
        <v>656640.0</v>
      </c>
      <c r="N1206" s="17">
        <v>3924.0</v>
      </c>
      <c r="O1206" s="17" t="s">
        <v>6375</v>
      </c>
      <c r="P1206" s="17">
        <v>1.0</v>
      </c>
      <c r="Q1206" s="17" t="s">
        <v>6376</v>
      </c>
      <c r="R1206" s="18" t="s">
        <v>6377</v>
      </c>
      <c r="S1206" s="17">
        <v>1732.0</v>
      </c>
      <c r="T1206" s="17" t="s">
        <v>50</v>
      </c>
      <c r="U1206" s="17" t="s">
        <v>51</v>
      </c>
      <c r="V1206" s="17" t="s">
        <v>598</v>
      </c>
      <c r="W1206" s="17">
        <v>4.0E7</v>
      </c>
      <c r="X1206" s="17">
        <v>2005.0</v>
      </c>
      <c r="Y1206" s="17">
        <v>472.0</v>
      </c>
      <c r="Z1206" s="17">
        <v>8.1</v>
      </c>
      <c r="AA1206" s="17">
        <v>1.85</v>
      </c>
      <c r="AB1206" s="17">
        <v>13000.0</v>
      </c>
    </row>
    <row r="1207" ht="15.75" customHeight="1">
      <c r="A1207" s="17" t="s">
        <v>53</v>
      </c>
      <c r="B1207" s="17" t="s">
        <v>2495</v>
      </c>
      <c r="C1207" s="17">
        <v>235.0</v>
      </c>
      <c r="D1207" s="17">
        <v>90.0</v>
      </c>
      <c r="E1207" s="17">
        <v>38.0</v>
      </c>
      <c r="F1207" s="17">
        <v>882.0</v>
      </c>
      <c r="G1207" s="17" t="s">
        <v>890</v>
      </c>
      <c r="H1207" s="17">
        <v>2000.0</v>
      </c>
      <c r="I1207" s="17">
        <v>7.2266306E7</v>
      </c>
      <c r="J1207" s="17" t="s">
        <v>2155</v>
      </c>
      <c r="K1207" s="17" t="s">
        <v>549</v>
      </c>
      <c r="L1207" s="17" t="s">
        <v>6378</v>
      </c>
      <c r="M1207" s="17">
        <v>127528.0</v>
      </c>
      <c r="N1207" s="17">
        <v>6775.0</v>
      </c>
      <c r="O1207" s="17" t="s">
        <v>201</v>
      </c>
      <c r="P1207" s="17">
        <v>4.0</v>
      </c>
      <c r="Q1207" s="17" t="s">
        <v>6379</v>
      </c>
      <c r="R1207" s="18" t="s">
        <v>6380</v>
      </c>
      <c r="S1207" s="17">
        <v>422.0</v>
      </c>
      <c r="T1207" s="17" t="s">
        <v>50</v>
      </c>
      <c r="U1207" s="17" t="s">
        <v>51</v>
      </c>
      <c r="V1207" s="17" t="s">
        <v>52</v>
      </c>
      <c r="W1207" s="17">
        <v>4.0E7</v>
      </c>
      <c r="X1207" s="17">
        <v>2008.0</v>
      </c>
      <c r="Y1207" s="17">
        <v>897.0</v>
      </c>
      <c r="Z1207" s="17">
        <v>6.6</v>
      </c>
      <c r="AA1207" s="17">
        <v>2.35</v>
      </c>
      <c r="AB1207" s="17">
        <v>0.0</v>
      </c>
    </row>
    <row r="1208" ht="15.75" customHeight="1">
      <c r="A1208" s="17" t="s">
        <v>53</v>
      </c>
      <c r="B1208" s="17" t="s">
        <v>6110</v>
      </c>
      <c r="C1208" s="17">
        <v>215.0</v>
      </c>
      <c r="D1208" s="17">
        <v>105.0</v>
      </c>
      <c r="E1208" s="17">
        <v>29.0</v>
      </c>
      <c r="F1208" s="17">
        <v>257.0</v>
      </c>
      <c r="G1208" s="17" t="s">
        <v>263</v>
      </c>
      <c r="H1208" s="17">
        <v>24000.0</v>
      </c>
      <c r="I1208" s="17">
        <v>7.134701E7</v>
      </c>
      <c r="J1208" s="17" t="s">
        <v>1694</v>
      </c>
      <c r="K1208" s="17" t="s">
        <v>95</v>
      </c>
      <c r="L1208" s="17" t="s">
        <v>6381</v>
      </c>
      <c r="M1208" s="17">
        <v>166194.0</v>
      </c>
      <c r="N1208" s="17">
        <v>28928.0</v>
      </c>
      <c r="O1208" s="17" t="s">
        <v>6382</v>
      </c>
      <c r="P1208" s="17">
        <v>2.0</v>
      </c>
      <c r="Q1208" s="17" t="s">
        <v>6383</v>
      </c>
      <c r="R1208" s="18" t="s">
        <v>6384</v>
      </c>
      <c r="S1208" s="17">
        <v>215.0</v>
      </c>
      <c r="T1208" s="17" t="s">
        <v>50</v>
      </c>
      <c r="U1208" s="17" t="s">
        <v>51</v>
      </c>
      <c r="V1208" s="17" t="s">
        <v>598</v>
      </c>
      <c r="W1208" s="17">
        <v>4.0E7</v>
      </c>
      <c r="X1208" s="17">
        <v>2009.0</v>
      </c>
      <c r="Y1208" s="17">
        <v>4000.0</v>
      </c>
      <c r="Z1208" s="17">
        <v>7.1</v>
      </c>
      <c r="AA1208" s="17">
        <v>1.85</v>
      </c>
      <c r="AB1208" s="17">
        <v>0.0</v>
      </c>
    </row>
    <row r="1209" ht="15.75" customHeight="1">
      <c r="A1209" s="17" t="s">
        <v>53</v>
      </c>
      <c r="B1209" s="17" t="s">
        <v>3507</v>
      </c>
      <c r="C1209" s="17">
        <v>109.0</v>
      </c>
      <c r="D1209" s="17">
        <v>114.0</v>
      </c>
      <c r="E1209" s="17">
        <v>101.0</v>
      </c>
      <c r="F1209" s="17">
        <v>398.0</v>
      </c>
      <c r="G1209" s="17" t="s">
        <v>2296</v>
      </c>
      <c r="H1209" s="17">
        <v>700.0</v>
      </c>
      <c r="I1209" s="17">
        <v>7.0836296E7</v>
      </c>
      <c r="J1209" s="17" t="s">
        <v>2503</v>
      </c>
      <c r="K1209" s="17" t="s">
        <v>1783</v>
      </c>
      <c r="L1209" s="17" t="s">
        <v>6385</v>
      </c>
      <c r="M1209" s="17">
        <v>109445.0</v>
      </c>
      <c r="N1209" s="17">
        <v>2842.0</v>
      </c>
      <c r="O1209" s="17" t="s">
        <v>6386</v>
      </c>
      <c r="P1209" s="17">
        <v>2.0</v>
      </c>
      <c r="Q1209" s="17" t="s">
        <v>6387</v>
      </c>
      <c r="R1209" s="18" t="s">
        <v>6388</v>
      </c>
      <c r="S1209" s="17">
        <v>426.0</v>
      </c>
      <c r="T1209" s="17" t="s">
        <v>50</v>
      </c>
      <c r="U1209" s="17" t="s">
        <v>51</v>
      </c>
      <c r="V1209" s="17" t="s">
        <v>52</v>
      </c>
      <c r="W1209" s="17">
        <v>4.0E7</v>
      </c>
      <c r="X1209" s="17">
        <v>2001.0</v>
      </c>
      <c r="Y1209" s="17">
        <v>655.0</v>
      </c>
      <c r="Z1209" s="17">
        <v>5.9</v>
      </c>
      <c r="AA1209" s="17">
        <v>1.85</v>
      </c>
      <c r="AB1209" s="17">
        <v>0.0</v>
      </c>
    </row>
    <row r="1210" ht="15.75" customHeight="1">
      <c r="A1210" s="17" t="s">
        <v>760</v>
      </c>
      <c r="B1210" s="17" t="s">
        <v>773</v>
      </c>
      <c r="C1210" s="17">
        <v>125.0</v>
      </c>
      <c r="D1210" s="17">
        <v>206.0</v>
      </c>
      <c r="E1210" s="17">
        <v>0.0</v>
      </c>
      <c r="F1210" s="17">
        <v>4.0</v>
      </c>
      <c r="G1210" s="17" t="s">
        <v>6389</v>
      </c>
      <c r="H1210" s="17">
        <v>433.0</v>
      </c>
      <c r="I1210" s="17">
        <v>7.0405498E7</v>
      </c>
      <c r="J1210" s="17" t="s">
        <v>2832</v>
      </c>
      <c r="K1210" s="17" t="s">
        <v>6390</v>
      </c>
      <c r="L1210" s="17" t="s">
        <v>6391</v>
      </c>
      <c r="M1210" s="17">
        <v>113472.0</v>
      </c>
      <c r="N1210" s="17">
        <v>698.0</v>
      </c>
      <c r="O1210" s="17" t="s">
        <v>6392</v>
      </c>
      <c r="P1210" s="17">
        <v>1.0</v>
      </c>
      <c r="Q1210" s="17" t="s">
        <v>6393</v>
      </c>
      <c r="R1210" s="18" t="s">
        <v>6394</v>
      </c>
      <c r="S1210" s="17">
        <v>442.0</v>
      </c>
      <c r="T1210" s="17" t="s">
        <v>50</v>
      </c>
      <c r="U1210" s="17" t="s">
        <v>1478</v>
      </c>
      <c r="V1210" s="17" t="s">
        <v>598</v>
      </c>
      <c r="W1210" s="17">
        <v>4.0E7</v>
      </c>
      <c r="X1210" s="17">
        <v>1991.0</v>
      </c>
      <c r="Y1210" s="17">
        <v>256.0</v>
      </c>
      <c r="Z1210" s="17">
        <v>8.0</v>
      </c>
      <c r="AA1210" s="17">
        <v>2.35</v>
      </c>
      <c r="AB1210" s="17">
        <v>0.0</v>
      </c>
    </row>
    <row r="1211" ht="15.75" customHeight="1">
      <c r="A1211" s="17" t="s">
        <v>53</v>
      </c>
      <c r="B1211" s="17" t="s">
        <v>5000</v>
      </c>
      <c r="C1211" s="17">
        <v>65.0</v>
      </c>
      <c r="D1211" s="17">
        <v>99.0</v>
      </c>
      <c r="E1211" s="17">
        <v>14.0</v>
      </c>
      <c r="F1211" s="17">
        <v>633.0</v>
      </c>
      <c r="G1211" s="17" t="s">
        <v>6395</v>
      </c>
      <c r="H1211" s="17">
        <v>17000.0</v>
      </c>
      <c r="I1211" s="17">
        <v>7.0163652E7</v>
      </c>
      <c r="J1211" s="17" t="s">
        <v>1022</v>
      </c>
      <c r="K1211" s="17" t="s">
        <v>502</v>
      </c>
      <c r="L1211" s="17" t="s">
        <v>6396</v>
      </c>
      <c r="M1211" s="17">
        <v>31968.0</v>
      </c>
      <c r="N1211" s="17">
        <v>19334.0</v>
      </c>
      <c r="O1211" s="17" t="s">
        <v>6397</v>
      </c>
      <c r="P1211" s="17">
        <v>0.0</v>
      </c>
      <c r="Q1211" s="17" t="s">
        <v>6398</v>
      </c>
      <c r="R1211" s="18" t="s">
        <v>6399</v>
      </c>
      <c r="S1211" s="17">
        <v>82.0</v>
      </c>
      <c r="T1211" s="17" t="s">
        <v>50</v>
      </c>
      <c r="U1211" s="17" t="s">
        <v>51</v>
      </c>
      <c r="V1211" s="17" t="s">
        <v>52</v>
      </c>
      <c r="W1211" s="17">
        <v>4.0E7</v>
      </c>
      <c r="X1211" s="17">
        <v>2006.0</v>
      </c>
      <c r="Y1211" s="17">
        <v>826.0</v>
      </c>
      <c r="Z1211" s="17">
        <v>4.6</v>
      </c>
      <c r="AA1211" s="17">
        <v>1.85</v>
      </c>
      <c r="AB1211" s="17">
        <v>663.0</v>
      </c>
    </row>
    <row r="1212" ht="15.75" customHeight="1">
      <c r="A1212" s="17" t="s">
        <v>53</v>
      </c>
      <c r="B1212" s="17" t="s">
        <v>54</v>
      </c>
      <c r="C1212" s="17">
        <v>125.0</v>
      </c>
      <c r="D1212" s="17">
        <v>123.0</v>
      </c>
      <c r="E1212" s="17">
        <v>563.0</v>
      </c>
      <c r="F1212" s="17">
        <v>8000.0</v>
      </c>
      <c r="G1212" s="17" t="s">
        <v>353</v>
      </c>
      <c r="H1212" s="17">
        <v>24000.0</v>
      </c>
      <c r="I1212" s="17">
        <v>6.6808615E7</v>
      </c>
      <c r="J1212" s="17" t="s">
        <v>6400</v>
      </c>
      <c r="K1212" s="17" t="s">
        <v>95</v>
      </c>
      <c r="L1212" s="17" t="s">
        <v>6401</v>
      </c>
      <c r="M1212" s="17">
        <v>87351.0</v>
      </c>
      <c r="N1212" s="17">
        <v>43917.0</v>
      </c>
      <c r="O1212" s="17" t="s">
        <v>1540</v>
      </c>
      <c r="P1212" s="17">
        <v>0.0</v>
      </c>
      <c r="Q1212" s="17" t="s">
        <v>6402</v>
      </c>
      <c r="R1212" s="18" t="s">
        <v>6403</v>
      </c>
      <c r="S1212" s="17">
        <v>344.0</v>
      </c>
      <c r="T1212" s="17" t="s">
        <v>50</v>
      </c>
      <c r="U1212" s="17" t="s">
        <v>51</v>
      </c>
      <c r="V1212" s="17" t="s">
        <v>598</v>
      </c>
      <c r="W1212" s="17">
        <v>3.4E7</v>
      </c>
      <c r="X1212" s="17">
        <v>2001.0</v>
      </c>
      <c r="Y1212" s="17">
        <v>11000.0</v>
      </c>
      <c r="Z1212" s="17">
        <v>6.1</v>
      </c>
      <c r="AA1212" s="17">
        <v>2.35</v>
      </c>
      <c r="AB1212" s="17">
        <v>2000.0</v>
      </c>
    </row>
    <row r="1213" ht="15.75" customHeight="1">
      <c r="A1213" s="17" t="s">
        <v>53</v>
      </c>
      <c r="B1213" s="17" t="s">
        <v>6087</v>
      </c>
      <c r="C1213" s="17">
        <v>191.0</v>
      </c>
      <c r="D1213" s="17">
        <v>102.0</v>
      </c>
      <c r="E1213" s="17">
        <v>23.0</v>
      </c>
      <c r="F1213" s="17">
        <v>651.0</v>
      </c>
      <c r="G1213" s="17" t="s">
        <v>2389</v>
      </c>
      <c r="H1213" s="17">
        <v>2000.0</v>
      </c>
      <c r="I1213" s="17">
        <v>6.4149837E7</v>
      </c>
      <c r="J1213" s="17" t="s">
        <v>6404</v>
      </c>
      <c r="K1213" s="17" t="s">
        <v>6405</v>
      </c>
      <c r="L1213" s="17" t="s">
        <v>6406</v>
      </c>
      <c r="M1213" s="17">
        <v>146899.0</v>
      </c>
      <c r="N1213" s="17">
        <v>7009.0</v>
      </c>
      <c r="O1213" s="17" t="s">
        <v>5056</v>
      </c>
      <c r="P1213" s="17">
        <v>1.0</v>
      </c>
      <c r="Q1213" s="17" t="s">
        <v>6407</v>
      </c>
      <c r="R1213" s="18" t="s">
        <v>6408</v>
      </c>
      <c r="S1213" s="17">
        <v>185.0</v>
      </c>
      <c r="T1213" s="17" t="s">
        <v>50</v>
      </c>
      <c r="U1213" s="17" t="s">
        <v>51</v>
      </c>
      <c r="V1213" s="17" t="s">
        <v>52</v>
      </c>
      <c r="W1213" s="17">
        <v>2.0E7</v>
      </c>
      <c r="X1213" s="17">
        <v>2009.0</v>
      </c>
      <c r="Y1213" s="17">
        <v>2000.0</v>
      </c>
      <c r="Z1213" s="17">
        <v>6.4</v>
      </c>
      <c r="AA1213" s="17">
        <v>2.35</v>
      </c>
      <c r="AB1213" s="17">
        <v>0.0</v>
      </c>
    </row>
    <row r="1214" ht="15.75" customHeight="1">
      <c r="A1214" s="17" t="s">
        <v>53</v>
      </c>
      <c r="B1214" s="17" t="s">
        <v>6409</v>
      </c>
      <c r="C1214" s="17">
        <v>191.0</v>
      </c>
      <c r="D1214" s="17">
        <v>109.0</v>
      </c>
      <c r="E1214" s="17">
        <v>415.0</v>
      </c>
      <c r="F1214" s="17">
        <v>119.0</v>
      </c>
      <c r="G1214" s="17" t="s">
        <v>6410</v>
      </c>
      <c r="H1214" s="17">
        <v>982.0</v>
      </c>
      <c r="I1214" s="17">
        <v>8.3906114E7</v>
      </c>
      <c r="J1214" s="17" t="s">
        <v>1694</v>
      </c>
      <c r="K1214" s="17" t="s">
        <v>1134</v>
      </c>
      <c r="L1214" s="17" t="s">
        <v>6411</v>
      </c>
      <c r="M1214" s="17">
        <v>104481.0</v>
      </c>
      <c r="N1214" s="17">
        <v>2357.0</v>
      </c>
      <c r="O1214" s="17" t="s">
        <v>6412</v>
      </c>
      <c r="P1214" s="17">
        <v>2.0</v>
      </c>
      <c r="Q1214" s="17" t="s">
        <v>6413</v>
      </c>
      <c r="R1214" s="18" t="s">
        <v>6414</v>
      </c>
      <c r="S1214" s="17">
        <v>189.0</v>
      </c>
      <c r="T1214" s="17" t="s">
        <v>50</v>
      </c>
      <c r="U1214" s="17" t="s">
        <v>51</v>
      </c>
      <c r="V1214" s="17" t="s">
        <v>52</v>
      </c>
      <c r="W1214" s="17">
        <v>4.0E7</v>
      </c>
      <c r="X1214" s="17">
        <v>2014.0</v>
      </c>
      <c r="Y1214" s="17">
        <v>971.0</v>
      </c>
      <c r="Z1214" s="17">
        <v>6.0</v>
      </c>
      <c r="AA1214" s="17">
        <v>2.35</v>
      </c>
      <c r="AB1214" s="17">
        <v>16000.0</v>
      </c>
    </row>
    <row r="1215" ht="15.75" customHeight="1">
      <c r="A1215" s="17" t="s">
        <v>53</v>
      </c>
      <c r="B1215" s="17" t="s">
        <v>5874</v>
      </c>
      <c r="C1215" s="17">
        <v>221.0</v>
      </c>
      <c r="D1215" s="17">
        <v>82.0</v>
      </c>
      <c r="E1215" s="17">
        <v>160.0</v>
      </c>
      <c r="F1215" s="17">
        <v>748.0</v>
      </c>
      <c r="G1215" s="17" t="s">
        <v>6415</v>
      </c>
      <c r="H1215" s="17">
        <v>164000.0</v>
      </c>
      <c r="I1215" s="17">
        <v>6.6466372E7</v>
      </c>
      <c r="J1215" s="17" t="s">
        <v>6416</v>
      </c>
      <c r="K1215" s="17" t="s">
        <v>6417</v>
      </c>
      <c r="L1215" s="17" t="s">
        <v>6418</v>
      </c>
      <c r="M1215" s="17">
        <v>75345.0</v>
      </c>
      <c r="N1215" s="17">
        <v>303717.0</v>
      </c>
      <c r="O1215" s="17" t="s">
        <v>6419</v>
      </c>
      <c r="P1215" s="17">
        <v>0.0</v>
      </c>
      <c r="Q1215" s="17" t="s">
        <v>6420</v>
      </c>
      <c r="R1215" s="18" t="s">
        <v>6421</v>
      </c>
      <c r="S1215" s="17">
        <v>290.0</v>
      </c>
      <c r="T1215" s="17" t="s">
        <v>50</v>
      </c>
      <c r="U1215" s="17" t="s">
        <v>51</v>
      </c>
      <c r="V1215" s="17" t="s">
        <v>598</v>
      </c>
      <c r="W1215" s="17">
        <v>4.0E7</v>
      </c>
      <c r="X1215" s="17">
        <v>2009.0</v>
      </c>
      <c r="Y1215" s="17">
        <v>137000.0</v>
      </c>
      <c r="Z1215" s="17">
        <v>5.2</v>
      </c>
      <c r="AA1215" s="17">
        <v>2.35</v>
      </c>
      <c r="AB1215" s="17">
        <v>0.0</v>
      </c>
    </row>
    <row r="1216" ht="15.75" customHeight="1">
      <c r="A1216" s="17" t="s">
        <v>53</v>
      </c>
      <c r="B1216" s="17" t="s">
        <v>402</v>
      </c>
      <c r="C1216" s="17">
        <v>459.0</v>
      </c>
      <c r="D1216" s="17">
        <v>142.0</v>
      </c>
      <c r="E1216" s="17">
        <v>14000.0</v>
      </c>
      <c r="F1216" s="17">
        <v>423.0</v>
      </c>
      <c r="G1216" s="17" t="s">
        <v>1141</v>
      </c>
      <c r="H1216" s="17">
        <v>15000.0</v>
      </c>
      <c r="I1216" s="17">
        <v>7.2306065E7</v>
      </c>
      <c r="J1216" s="17" t="s">
        <v>2832</v>
      </c>
      <c r="K1216" s="17" t="s">
        <v>335</v>
      </c>
      <c r="L1216" s="17" t="s">
        <v>6422</v>
      </c>
      <c r="M1216" s="17">
        <v>178118.0</v>
      </c>
      <c r="N1216" s="17">
        <v>16944.0</v>
      </c>
      <c r="O1216" s="17" t="s">
        <v>5697</v>
      </c>
      <c r="P1216" s="17">
        <v>0.0</v>
      </c>
      <c r="Q1216" s="17" t="s">
        <v>6423</v>
      </c>
      <c r="R1216" s="18" t="s">
        <v>6424</v>
      </c>
      <c r="S1216" s="17">
        <v>355.0</v>
      </c>
      <c r="T1216" s="17" t="s">
        <v>50</v>
      </c>
      <c r="U1216" s="17" t="s">
        <v>51</v>
      </c>
      <c r="V1216" s="17" t="s">
        <v>52</v>
      </c>
      <c r="W1216" s="17">
        <v>4.0E7</v>
      </c>
      <c r="X1216" s="17">
        <v>2015.0</v>
      </c>
      <c r="Y1216" s="17">
        <v>535.0</v>
      </c>
      <c r="Z1216" s="17">
        <v>7.6</v>
      </c>
      <c r="AA1216" s="17">
        <v>2.35</v>
      </c>
      <c r="AB1216" s="17">
        <v>55000.0</v>
      </c>
    </row>
    <row r="1217" ht="15.75" customHeight="1">
      <c r="A1217" s="17" t="s">
        <v>53</v>
      </c>
      <c r="B1217" s="17" t="s">
        <v>2061</v>
      </c>
      <c r="C1217" s="17">
        <v>131.0</v>
      </c>
      <c r="D1217" s="17">
        <v>106.0</v>
      </c>
      <c r="E1217" s="17">
        <v>212.0</v>
      </c>
      <c r="F1217" s="17">
        <v>389.0</v>
      </c>
      <c r="G1217" s="17" t="s">
        <v>3901</v>
      </c>
      <c r="H1217" s="17">
        <v>578.0</v>
      </c>
      <c r="I1217" s="17">
        <v>5.9068786E7</v>
      </c>
      <c r="J1217" s="17" t="s">
        <v>1923</v>
      </c>
      <c r="K1217" s="17" t="s">
        <v>6425</v>
      </c>
      <c r="L1217" s="17" t="s">
        <v>6426</v>
      </c>
      <c r="M1217" s="17">
        <v>86902.0</v>
      </c>
      <c r="N1217" s="17">
        <v>2544.0</v>
      </c>
      <c r="O1217" s="17" t="s">
        <v>6427</v>
      </c>
      <c r="P1217" s="17">
        <v>2.0</v>
      </c>
      <c r="Q1217" s="17" t="s">
        <v>6428</v>
      </c>
      <c r="R1217" s="18" t="s">
        <v>6429</v>
      </c>
      <c r="S1217" s="17">
        <v>411.0</v>
      </c>
      <c r="T1217" s="17" t="s">
        <v>50</v>
      </c>
      <c r="U1217" s="17" t="s">
        <v>51</v>
      </c>
      <c r="V1217" s="17" t="s">
        <v>52</v>
      </c>
      <c r="W1217" s="17">
        <v>4.0E7</v>
      </c>
      <c r="X1217" s="17">
        <v>2001.0</v>
      </c>
      <c r="Y1217" s="17">
        <v>563.0</v>
      </c>
      <c r="Z1217" s="17">
        <v>6.4</v>
      </c>
      <c r="AA1217" s="17">
        <v>2.35</v>
      </c>
      <c r="AB1217" s="17">
        <v>0.0</v>
      </c>
    </row>
    <row r="1218" ht="15.75" customHeight="1">
      <c r="A1218" s="17" t="s">
        <v>53</v>
      </c>
      <c r="B1218" s="17" t="s">
        <v>6430</v>
      </c>
      <c r="C1218" s="17">
        <v>222.0</v>
      </c>
      <c r="D1218" s="17">
        <v>114.0</v>
      </c>
      <c r="E1218" s="17">
        <v>89.0</v>
      </c>
      <c r="F1218" s="17">
        <v>177.0</v>
      </c>
      <c r="G1218" s="17" t="s">
        <v>6431</v>
      </c>
      <c r="H1218" s="17">
        <v>836.0</v>
      </c>
      <c r="I1218" s="17">
        <v>6.0923325E7</v>
      </c>
      <c r="J1218" s="17" t="s">
        <v>6432</v>
      </c>
      <c r="K1218" s="17" t="s">
        <v>6433</v>
      </c>
      <c r="L1218" s="17" t="s">
        <v>6434</v>
      </c>
      <c r="M1218" s="17">
        <v>147317.0</v>
      </c>
      <c r="N1218" s="17">
        <v>2091.0</v>
      </c>
      <c r="O1218" s="17" t="s">
        <v>6435</v>
      </c>
      <c r="P1218" s="17">
        <v>2.0</v>
      </c>
      <c r="Q1218" s="17" t="s">
        <v>6436</v>
      </c>
      <c r="R1218" s="18" t="s">
        <v>6437</v>
      </c>
      <c r="S1218" s="17">
        <v>197.0</v>
      </c>
      <c r="T1218" s="17" t="s">
        <v>50</v>
      </c>
      <c r="U1218" s="17" t="s">
        <v>51</v>
      </c>
      <c r="V1218" s="17" t="s">
        <v>598</v>
      </c>
      <c r="W1218" s="17" t="s">
        <v>41</v>
      </c>
      <c r="X1218" s="17">
        <v>2010.0</v>
      </c>
      <c r="Y1218" s="17">
        <v>719.0</v>
      </c>
      <c r="Z1218" s="17">
        <v>6.4</v>
      </c>
      <c r="AA1218" s="17">
        <v>1.85</v>
      </c>
      <c r="AB1218" s="17">
        <v>12000.0</v>
      </c>
    </row>
    <row r="1219" ht="15.75" customHeight="1">
      <c r="A1219" s="17" t="s">
        <v>53</v>
      </c>
      <c r="B1219" s="17" t="s">
        <v>1692</v>
      </c>
      <c r="C1219" s="17">
        <v>118.0</v>
      </c>
      <c r="D1219" s="17">
        <v>106.0</v>
      </c>
      <c r="E1219" s="17">
        <v>23.0</v>
      </c>
      <c r="F1219" s="17">
        <v>418.0</v>
      </c>
      <c r="G1219" s="17" t="s">
        <v>6438</v>
      </c>
      <c r="H1219" s="17">
        <v>1000.0</v>
      </c>
      <c r="I1219" s="17">
        <v>5.7887882E7</v>
      </c>
      <c r="J1219" s="17" t="s">
        <v>1428</v>
      </c>
      <c r="K1219" s="17" t="s">
        <v>1196</v>
      </c>
      <c r="L1219" s="17" t="s">
        <v>6439</v>
      </c>
      <c r="M1219" s="17">
        <v>35508.0</v>
      </c>
      <c r="N1219" s="17">
        <v>2325.0</v>
      </c>
      <c r="O1219" s="17" t="s">
        <v>717</v>
      </c>
      <c r="P1219" s="17">
        <v>2.0</v>
      </c>
      <c r="Q1219" s="17" t="s">
        <v>6440</v>
      </c>
      <c r="R1219" s="18" t="s">
        <v>6441</v>
      </c>
      <c r="S1219" s="17">
        <v>211.0</v>
      </c>
      <c r="T1219" s="17" t="s">
        <v>50</v>
      </c>
      <c r="U1219" s="17" t="s">
        <v>51</v>
      </c>
      <c r="V1219" s="17" t="s">
        <v>52</v>
      </c>
      <c r="W1219" s="17">
        <v>5.0E7</v>
      </c>
      <c r="X1219" s="17">
        <v>2004.0</v>
      </c>
      <c r="Y1219" s="17">
        <v>593.0</v>
      </c>
      <c r="Z1219" s="17">
        <v>6.1</v>
      </c>
      <c r="AA1219" s="17">
        <v>1.85</v>
      </c>
      <c r="AB1219" s="17">
        <v>0.0</v>
      </c>
    </row>
    <row r="1220" ht="15.75" customHeight="1">
      <c r="A1220" s="17" t="s">
        <v>53</v>
      </c>
      <c r="B1220" s="17" t="s">
        <v>2856</v>
      </c>
      <c r="C1220" s="17">
        <v>100.0</v>
      </c>
      <c r="D1220" s="17">
        <v>108.0</v>
      </c>
      <c r="E1220" s="17">
        <v>287.0</v>
      </c>
      <c r="F1220" s="17">
        <v>823.0</v>
      </c>
      <c r="G1220" s="17" t="s">
        <v>2120</v>
      </c>
      <c r="H1220" s="17">
        <v>4000.0</v>
      </c>
      <c r="I1220" s="17">
        <v>5.3955614E7</v>
      </c>
      <c r="J1220" s="17" t="s">
        <v>3049</v>
      </c>
      <c r="K1220" s="17" t="s">
        <v>97</v>
      </c>
      <c r="L1220" s="17" t="s">
        <v>6442</v>
      </c>
      <c r="M1220" s="17">
        <v>77415.0</v>
      </c>
      <c r="N1220" s="17">
        <v>8610.0</v>
      </c>
      <c r="O1220" s="17" t="s">
        <v>5264</v>
      </c>
      <c r="P1220" s="17">
        <v>0.0</v>
      </c>
      <c r="Q1220" s="17" t="s">
        <v>6443</v>
      </c>
      <c r="R1220" s="18" t="s">
        <v>6444</v>
      </c>
      <c r="S1220" s="17">
        <v>139.0</v>
      </c>
      <c r="T1220" s="17" t="s">
        <v>50</v>
      </c>
      <c r="U1220" s="17" t="s">
        <v>51</v>
      </c>
      <c r="V1220" s="17" t="s">
        <v>52</v>
      </c>
      <c r="W1220" s="17">
        <v>4.0E7</v>
      </c>
      <c r="X1220" s="17">
        <v>1998.0</v>
      </c>
      <c r="Y1220" s="17">
        <v>835.0</v>
      </c>
      <c r="Z1220" s="17">
        <v>6.1</v>
      </c>
      <c r="AA1220" s="17">
        <v>2.35</v>
      </c>
      <c r="AB1220" s="17">
        <v>0.0</v>
      </c>
    </row>
    <row r="1221" ht="15.75" customHeight="1">
      <c r="A1221" s="17" t="s">
        <v>53</v>
      </c>
      <c r="B1221" s="17" t="s">
        <v>6445</v>
      </c>
      <c r="C1221" s="17">
        <v>70.0</v>
      </c>
      <c r="D1221" s="17">
        <v>98.0</v>
      </c>
      <c r="E1221" s="17">
        <v>20.0</v>
      </c>
      <c r="F1221" s="17">
        <v>968.0</v>
      </c>
      <c r="G1221" s="17" t="s">
        <v>1999</v>
      </c>
      <c r="H1221" s="17">
        <v>2000.0</v>
      </c>
      <c r="I1221" s="17">
        <v>5.4967359E7</v>
      </c>
      <c r="J1221" s="17" t="s">
        <v>5778</v>
      </c>
      <c r="K1221" s="17" t="s">
        <v>6446</v>
      </c>
      <c r="L1221" s="17" t="s">
        <v>6447</v>
      </c>
      <c r="M1221" s="17">
        <v>52805.0</v>
      </c>
      <c r="N1221" s="17">
        <v>7039.0</v>
      </c>
      <c r="O1221" s="17" t="s">
        <v>3665</v>
      </c>
      <c r="P1221" s="17">
        <v>0.0</v>
      </c>
      <c r="Q1221" s="17" t="s">
        <v>6448</v>
      </c>
      <c r="R1221" s="18" t="s">
        <v>6449</v>
      </c>
      <c r="S1221" s="17">
        <v>209.0</v>
      </c>
      <c r="T1221" s="17" t="s">
        <v>50</v>
      </c>
      <c r="U1221" s="17" t="s">
        <v>51</v>
      </c>
      <c r="V1221" s="17" t="s">
        <v>598</v>
      </c>
      <c r="W1221" s="17">
        <v>4.0E7</v>
      </c>
      <c r="X1221" s="17">
        <v>1997.0</v>
      </c>
      <c r="Y1221" s="17">
        <v>2000.0</v>
      </c>
      <c r="Z1221" s="17">
        <v>5.2</v>
      </c>
      <c r="AA1221" s="17">
        <v>1.85</v>
      </c>
      <c r="AB1221" s="17">
        <v>0.0</v>
      </c>
    </row>
    <row r="1222" ht="15.75" customHeight="1">
      <c r="A1222" s="17" t="s">
        <v>53</v>
      </c>
      <c r="B1222" s="17" t="s">
        <v>541</v>
      </c>
      <c r="C1222" s="17">
        <v>138.0</v>
      </c>
      <c r="D1222" s="17">
        <v>131.0</v>
      </c>
      <c r="E1222" s="17">
        <v>58.0</v>
      </c>
      <c r="F1222" s="17">
        <v>720.0</v>
      </c>
      <c r="G1222" s="17" t="s">
        <v>316</v>
      </c>
      <c r="H1222" s="17">
        <v>15000.0</v>
      </c>
      <c r="I1222" s="17">
        <v>5.4228104E7</v>
      </c>
      <c r="J1222" s="17" t="s">
        <v>6450</v>
      </c>
      <c r="K1222" s="17" t="s">
        <v>126</v>
      </c>
      <c r="L1222" s="17" t="s">
        <v>6451</v>
      </c>
      <c r="M1222" s="17">
        <v>104991.0</v>
      </c>
      <c r="N1222" s="17">
        <v>17152.0</v>
      </c>
      <c r="O1222" s="17" t="s">
        <v>1883</v>
      </c>
      <c r="P1222" s="17">
        <v>1.0</v>
      </c>
      <c r="Q1222" s="17" t="s">
        <v>6452</v>
      </c>
      <c r="R1222" s="18" t="s">
        <v>6453</v>
      </c>
      <c r="S1222" s="17">
        <v>544.0</v>
      </c>
      <c r="T1222" s="17" t="s">
        <v>50</v>
      </c>
      <c r="U1222" s="17" t="s">
        <v>70</v>
      </c>
      <c r="V1222" s="17" t="s">
        <v>52</v>
      </c>
      <c r="W1222" s="17">
        <v>3.5E7</v>
      </c>
      <c r="X1222" s="17">
        <v>2002.0</v>
      </c>
      <c r="Y1222" s="17">
        <v>1000.0</v>
      </c>
      <c r="Z1222" s="17">
        <v>7.7</v>
      </c>
      <c r="AA1222" s="17">
        <v>1.85</v>
      </c>
      <c r="AB1222" s="17">
        <v>0.0</v>
      </c>
    </row>
    <row r="1223" ht="15.75" customHeight="1">
      <c r="A1223" s="17" t="s">
        <v>53</v>
      </c>
      <c r="B1223" s="17" t="s">
        <v>5696</v>
      </c>
      <c r="C1223" s="17">
        <v>274.0</v>
      </c>
      <c r="D1223" s="17">
        <v>118.0</v>
      </c>
      <c r="E1223" s="17">
        <v>65.0</v>
      </c>
      <c r="F1223" s="17">
        <v>638.0</v>
      </c>
      <c r="G1223" s="17" t="s">
        <v>6454</v>
      </c>
      <c r="H1223" s="17">
        <v>11000.0</v>
      </c>
      <c r="I1223" s="17">
        <v>5.7981889E7</v>
      </c>
      <c r="J1223" s="17" t="s">
        <v>2138</v>
      </c>
      <c r="K1223" s="17" t="s">
        <v>673</v>
      </c>
      <c r="L1223" s="17" t="s">
        <v>6455</v>
      </c>
      <c r="M1223" s="17">
        <v>173848.0</v>
      </c>
      <c r="N1223" s="17">
        <v>13943.0</v>
      </c>
      <c r="O1223" s="17" t="s">
        <v>3236</v>
      </c>
      <c r="P1223" s="17">
        <v>1.0</v>
      </c>
      <c r="Q1223" s="17" t="s">
        <v>6456</v>
      </c>
      <c r="R1223" s="18" t="s">
        <v>6457</v>
      </c>
      <c r="S1223" s="17">
        <v>203.0</v>
      </c>
      <c r="T1223" s="17" t="s">
        <v>50</v>
      </c>
      <c r="U1223" s="17" t="s">
        <v>51</v>
      </c>
      <c r="V1223" s="17" t="s">
        <v>598</v>
      </c>
      <c r="W1223" s="17">
        <v>4.0E7</v>
      </c>
      <c r="X1223" s="17">
        <v>2011.0</v>
      </c>
      <c r="Y1223" s="17">
        <v>980.0</v>
      </c>
      <c r="Z1223" s="17">
        <v>7.3</v>
      </c>
      <c r="AA1223" s="17">
        <v>2.35</v>
      </c>
      <c r="AB1223" s="17">
        <v>25000.0</v>
      </c>
    </row>
    <row r="1224" ht="15.75" customHeight="1">
      <c r="A1224" s="17" t="s">
        <v>53</v>
      </c>
      <c r="B1224" s="17" t="s">
        <v>5141</v>
      </c>
      <c r="C1224" s="17">
        <v>349.0</v>
      </c>
      <c r="D1224" s="17">
        <v>113.0</v>
      </c>
      <c r="E1224" s="17">
        <v>174.0</v>
      </c>
      <c r="F1224" s="17">
        <v>767.0</v>
      </c>
      <c r="G1224" s="17" t="s">
        <v>135</v>
      </c>
      <c r="H1224" s="17">
        <v>14000.0</v>
      </c>
      <c r="I1224" s="17">
        <v>6.1094903E7</v>
      </c>
      <c r="J1224" s="17" t="s">
        <v>1169</v>
      </c>
      <c r="K1224" s="17" t="s">
        <v>241</v>
      </c>
      <c r="L1224" s="17" t="s">
        <v>6458</v>
      </c>
      <c r="M1224" s="17">
        <v>210542.0</v>
      </c>
      <c r="N1224" s="17">
        <v>17152.0</v>
      </c>
      <c r="O1224" s="17" t="s">
        <v>6459</v>
      </c>
      <c r="P1224" s="17">
        <v>3.0</v>
      </c>
      <c r="Q1224" s="17" t="s">
        <v>6460</v>
      </c>
      <c r="R1224" s="18" t="s">
        <v>6461</v>
      </c>
      <c r="S1224" s="17">
        <v>332.0</v>
      </c>
      <c r="T1224" s="17" t="s">
        <v>50</v>
      </c>
      <c r="U1224" s="17" t="s">
        <v>70</v>
      </c>
      <c r="V1224" s="17" t="s">
        <v>52</v>
      </c>
      <c r="W1224" s="17">
        <v>3.0E7</v>
      </c>
      <c r="X1224" s="17">
        <v>2011.0</v>
      </c>
      <c r="Y1224" s="17">
        <v>903.0</v>
      </c>
      <c r="Z1224" s="17">
        <v>6.9</v>
      </c>
      <c r="AA1224" s="17">
        <v>2.35</v>
      </c>
      <c r="AB1224" s="17">
        <v>29000.0</v>
      </c>
    </row>
    <row r="1225" ht="15.75" customHeight="1">
      <c r="A1225" s="17" t="s">
        <v>53</v>
      </c>
      <c r="B1225" s="17" t="s">
        <v>71</v>
      </c>
      <c r="C1225" s="17">
        <v>341.0</v>
      </c>
      <c r="D1225" s="17">
        <v>130.0</v>
      </c>
      <c r="E1225" s="17">
        <v>22000.0</v>
      </c>
      <c r="F1225" s="17">
        <v>19000.0</v>
      </c>
      <c r="G1225" s="17" t="s">
        <v>276</v>
      </c>
      <c r="H1225" s="17">
        <v>23000.0</v>
      </c>
      <c r="I1225" s="17">
        <v>5.3082743E7</v>
      </c>
      <c r="J1225" s="17" t="s">
        <v>2215</v>
      </c>
      <c r="K1225" s="17" t="s">
        <v>72</v>
      </c>
      <c r="L1225" s="17" t="s">
        <v>6462</v>
      </c>
      <c r="M1225" s="17">
        <v>844052.0</v>
      </c>
      <c r="N1225" s="17">
        <v>63986.0</v>
      </c>
      <c r="O1225" s="17" t="s">
        <v>113</v>
      </c>
      <c r="P1225" s="17">
        <v>1.0</v>
      </c>
      <c r="Q1225" s="17" t="s">
        <v>6463</v>
      </c>
      <c r="R1225" s="18" t="s">
        <v>6464</v>
      </c>
      <c r="S1225" s="17">
        <v>1100.0</v>
      </c>
      <c r="T1225" s="17" t="s">
        <v>50</v>
      </c>
      <c r="U1225" s="17" t="s">
        <v>51</v>
      </c>
      <c r="V1225" s="17" t="s">
        <v>52</v>
      </c>
      <c r="W1225" s="17">
        <v>4.0E7</v>
      </c>
      <c r="X1225" s="17">
        <v>2006.0</v>
      </c>
      <c r="Y1225" s="17">
        <v>20000.0</v>
      </c>
      <c r="Z1225" s="17">
        <v>8.5</v>
      </c>
      <c r="AA1225" s="17">
        <v>2.35</v>
      </c>
      <c r="AB1225" s="17">
        <v>49000.0</v>
      </c>
    </row>
    <row r="1226" ht="15.75" customHeight="1">
      <c r="A1226" s="17" t="s">
        <v>53</v>
      </c>
      <c r="B1226" s="17" t="s">
        <v>4529</v>
      </c>
      <c r="C1226" s="17">
        <v>196.0</v>
      </c>
      <c r="D1226" s="17">
        <v>116.0</v>
      </c>
      <c r="E1226" s="17">
        <v>51.0</v>
      </c>
      <c r="F1226" s="17">
        <v>465.0</v>
      </c>
      <c r="G1226" s="17" t="s">
        <v>65</v>
      </c>
      <c r="H1226" s="17">
        <v>18000.0</v>
      </c>
      <c r="I1226" s="17">
        <v>5.4414716E7</v>
      </c>
      <c r="J1226" s="17" t="s">
        <v>1022</v>
      </c>
      <c r="K1226" s="17" t="s">
        <v>133</v>
      </c>
      <c r="L1226" s="17" t="s">
        <v>6465</v>
      </c>
      <c r="M1226" s="17">
        <v>114294.0</v>
      </c>
      <c r="N1226" s="17">
        <v>30571.0</v>
      </c>
      <c r="O1226" s="17" t="s">
        <v>6466</v>
      </c>
      <c r="P1226" s="17">
        <v>7.0</v>
      </c>
      <c r="Q1226" s="17" t="s">
        <v>6467</v>
      </c>
      <c r="R1226" s="18" t="s">
        <v>6468</v>
      </c>
      <c r="S1226" s="17">
        <v>187.0</v>
      </c>
      <c r="T1226" s="17" t="s">
        <v>50</v>
      </c>
      <c r="U1226" s="17" t="s">
        <v>51</v>
      </c>
      <c r="V1226" s="17" t="s">
        <v>598</v>
      </c>
      <c r="W1226" s="17">
        <v>4.2E7</v>
      </c>
      <c r="X1226" s="17">
        <v>2014.0</v>
      </c>
      <c r="Y1226" s="17">
        <v>11000.0</v>
      </c>
      <c r="Z1226" s="17">
        <v>6.3</v>
      </c>
      <c r="AA1226" s="17">
        <v>2.35</v>
      </c>
      <c r="AB1226" s="17">
        <v>12000.0</v>
      </c>
    </row>
    <row r="1227" ht="15.75" customHeight="1">
      <c r="A1227" s="17" t="s">
        <v>53</v>
      </c>
      <c r="B1227" s="17" t="s">
        <v>6469</v>
      </c>
      <c r="C1227" s="17">
        <v>83.0</v>
      </c>
      <c r="D1227" s="17">
        <v>89.0</v>
      </c>
      <c r="E1227" s="17">
        <v>7.0</v>
      </c>
      <c r="F1227" s="17">
        <v>91.0</v>
      </c>
      <c r="G1227" s="17" t="s">
        <v>6470</v>
      </c>
      <c r="H1227" s="17">
        <v>3000.0</v>
      </c>
      <c r="I1227" s="17">
        <v>5.7011847E7</v>
      </c>
      <c r="J1227" s="17" t="s">
        <v>634</v>
      </c>
      <c r="K1227" s="17" t="s">
        <v>513</v>
      </c>
      <c r="L1227" s="17" t="s">
        <v>6471</v>
      </c>
      <c r="M1227" s="17">
        <v>20615.0</v>
      </c>
      <c r="N1227" s="17">
        <v>3361.0</v>
      </c>
      <c r="O1227" s="17" t="s">
        <v>6472</v>
      </c>
      <c r="P1227" s="17">
        <v>2.0</v>
      </c>
      <c r="Q1227" s="17" t="s">
        <v>6473</v>
      </c>
      <c r="R1227" s="18" t="s">
        <v>6474</v>
      </c>
      <c r="S1227" s="17">
        <v>44.0</v>
      </c>
      <c r="T1227" s="17" t="s">
        <v>50</v>
      </c>
      <c r="U1227" s="17" t="s">
        <v>51</v>
      </c>
      <c r="V1227" s="17" t="s">
        <v>108</v>
      </c>
      <c r="W1227" s="17">
        <v>4.0E7</v>
      </c>
      <c r="X1227" s="17">
        <v>2013.0</v>
      </c>
      <c r="Y1227" s="17">
        <v>190.0</v>
      </c>
      <c r="Z1227" s="17">
        <v>5.9</v>
      </c>
      <c r="AA1227" s="17">
        <v>2.35</v>
      </c>
      <c r="AB1227" s="17">
        <v>0.0</v>
      </c>
    </row>
    <row r="1228" ht="15.75" customHeight="1">
      <c r="A1228" s="17" t="s">
        <v>53</v>
      </c>
      <c r="B1228" s="17" t="s">
        <v>3252</v>
      </c>
      <c r="C1228" s="17">
        <v>283.0</v>
      </c>
      <c r="D1228" s="17">
        <v>139.0</v>
      </c>
      <c r="E1228" s="17">
        <v>0.0</v>
      </c>
      <c r="F1228" s="17">
        <v>19.0</v>
      </c>
      <c r="G1228" s="17" t="s">
        <v>6475</v>
      </c>
      <c r="H1228" s="17">
        <v>708.0</v>
      </c>
      <c r="I1228" s="17">
        <v>5.0859889E7</v>
      </c>
      <c r="J1228" s="17" t="s">
        <v>725</v>
      </c>
      <c r="K1228" s="17" t="s">
        <v>6476</v>
      </c>
      <c r="L1228" s="17" t="s">
        <v>6477</v>
      </c>
      <c r="M1228" s="17">
        <v>236000.0</v>
      </c>
      <c r="N1228" s="17">
        <v>848.0</v>
      </c>
      <c r="O1228" s="17" t="s">
        <v>6478</v>
      </c>
      <c r="P1228" s="17">
        <v>0.0</v>
      </c>
      <c r="Q1228" s="17" t="s">
        <v>6479</v>
      </c>
      <c r="R1228" s="18" t="s">
        <v>6480</v>
      </c>
      <c r="S1228" s="17">
        <v>1043.0</v>
      </c>
      <c r="T1228" s="17" t="s">
        <v>6481</v>
      </c>
      <c r="U1228" s="17" t="s">
        <v>51</v>
      </c>
      <c r="V1228" s="17" t="s">
        <v>598</v>
      </c>
      <c r="W1228" s="17">
        <v>4.0E7</v>
      </c>
      <c r="X1228" s="17">
        <v>2006.0</v>
      </c>
      <c r="Y1228" s="17">
        <v>78.0</v>
      </c>
      <c r="Z1228" s="17">
        <v>7.8</v>
      </c>
      <c r="AA1228" s="17">
        <v>1.85</v>
      </c>
      <c r="AB1228" s="17">
        <v>14000.0</v>
      </c>
    </row>
    <row r="1229" ht="15.75" customHeight="1">
      <c r="A1229" s="17" t="s">
        <v>53</v>
      </c>
      <c r="B1229" s="17" t="s">
        <v>6155</v>
      </c>
      <c r="C1229" s="17">
        <v>105.0</v>
      </c>
      <c r="D1229" s="17">
        <v>130.0</v>
      </c>
      <c r="E1229" s="17">
        <v>46.0</v>
      </c>
      <c r="F1229" s="17">
        <v>162.0</v>
      </c>
      <c r="G1229" s="17" t="s">
        <v>1106</v>
      </c>
      <c r="H1229" s="17">
        <v>387.0</v>
      </c>
      <c r="I1229" s="17">
        <v>5.1185897E7</v>
      </c>
      <c r="J1229" s="17" t="s">
        <v>64</v>
      </c>
      <c r="K1229" s="17" t="s">
        <v>1532</v>
      </c>
      <c r="L1229" s="17" t="s">
        <v>6482</v>
      </c>
      <c r="M1229" s="17">
        <v>69457.0</v>
      </c>
      <c r="N1229" s="17">
        <v>1233.0</v>
      </c>
      <c r="O1229" s="17" t="s">
        <v>910</v>
      </c>
      <c r="P1229" s="17">
        <v>1.0</v>
      </c>
      <c r="Q1229" s="17" t="s">
        <v>6483</v>
      </c>
      <c r="R1229" s="18" t="s">
        <v>6484</v>
      </c>
      <c r="S1229" s="17">
        <v>271.0</v>
      </c>
      <c r="T1229" s="17" t="s">
        <v>50</v>
      </c>
      <c r="U1229" s="17" t="s">
        <v>70</v>
      </c>
      <c r="V1229" s="17" t="s">
        <v>108</v>
      </c>
      <c r="W1229" s="17">
        <v>3.0E7</v>
      </c>
      <c r="X1229" s="17">
        <v>1987.0</v>
      </c>
      <c r="Y1229" s="17">
        <v>244.0</v>
      </c>
      <c r="Z1229" s="17">
        <v>6.7</v>
      </c>
      <c r="AA1229" s="17">
        <v>2.35</v>
      </c>
      <c r="AB1229" s="17">
        <v>0.0</v>
      </c>
    </row>
    <row r="1230" ht="15.75" customHeight="1">
      <c r="A1230" s="17" t="s">
        <v>53</v>
      </c>
      <c r="B1230" s="17" t="s">
        <v>6485</v>
      </c>
      <c r="C1230" s="17">
        <v>351.0</v>
      </c>
      <c r="D1230" s="17">
        <v>107.0</v>
      </c>
      <c r="E1230" s="17">
        <v>190.0</v>
      </c>
      <c r="F1230" s="17">
        <v>520.0</v>
      </c>
      <c r="G1230" s="17" t="s">
        <v>794</v>
      </c>
      <c r="H1230" s="17">
        <v>2000.0</v>
      </c>
      <c r="I1230" s="17">
        <v>5.2000688E7</v>
      </c>
      <c r="J1230" s="17" t="s">
        <v>240</v>
      </c>
      <c r="K1230" s="17" t="s">
        <v>6486</v>
      </c>
      <c r="L1230" s="17" t="s">
        <v>6487</v>
      </c>
      <c r="M1230" s="17">
        <v>171418.0</v>
      </c>
      <c r="N1230" s="17">
        <v>4243.0</v>
      </c>
      <c r="O1230" s="17" t="s">
        <v>5184</v>
      </c>
      <c r="P1230" s="17">
        <v>0.0</v>
      </c>
      <c r="Q1230" s="17" t="s">
        <v>6488</v>
      </c>
      <c r="R1230" s="18" t="s">
        <v>6489</v>
      </c>
      <c r="S1230" s="17">
        <v>619.0</v>
      </c>
      <c r="T1230" s="17" t="s">
        <v>50</v>
      </c>
      <c r="U1230" s="17" t="s">
        <v>51</v>
      </c>
      <c r="V1230" s="17" t="s">
        <v>598</v>
      </c>
      <c r="W1230" s="17">
        <v>4.0E7</v>
      </c>
      <c r="X1230" s="17">
        <v>2010.0</v>
      </c>
      <c r="Y1230" s="17">
        <v>1000.0</v>
      </c>
      <c r="Z1230" s="17">
        <v>6.4</v>
      </c>
      <c r="AA1230" s="17">
        <v>2.35</v>
      </c>
      <c r="AB1230" s="17">
        <v>17000.0</v>
      </c>
    </row>
    <row r="1231" ht="15.75" customHeight="1">
      <c r="A1231" s="17" t="s">
        <v>53</v>
      </c>
      <c r="B1231" s="17" t="s">
        <v>2711</v>
      </c>
      <c r="C1231" s="17">
        <v>16.0</v>
      </c>
      <c r="D1231" s="17">
        <v>116.0</v>
      </c>
      <c r="E1231" s="17">
        <v>425.0</v>
      </c>
      <c r="F1231" s="17">
        <v>204.0</v>
      </c>
      <c r="G1231" s="17" t="s">
        <v>6490</v>
      </c>
      <c r="H1231" s="17">
        <v>954.0</v>
      </c>
      <c r="I1231" s="17">
        <v>4.9851591E7</v>
      </c>
      <c r="J1231" s="17" t="s">
        <v>4275</v>
      </c>
      <c r="K1231" s="17" t="s">
        <v>808</v>
      </c>
      <c r="L1231" s="17" t="s">
        <v>6491</v>
      </c>
      <c r="M1231" s="17">
        <v>7900.0</v>
      </c>
      <c r="N1231" s="17">
        <v>2179.0</v>
      </c>
      <c r="O1231" s="17" t="s">
        <v>6492</v>
      </c>
      <c r="P1231" s="17">
        <v>3.0</v>
      </c>
      <c r="Q1231" s="17" t="s">
        <v>6493</v>
      </c>
      <c r="R1231" s="18" t="s">
        <v>6494</v>
      </c>
      <c r="S1231" s="17">
        <v>34.0</v>
      </c>
      <c r="T1231" s="17" t="s">
        <v>50</v>
      </c>
      <c r="U1231" s="17" t="s">
        <v>51</v>
      </c>
      <c r="V1231" s="17" t="s">
        <v>108</v>
      </c>
      <c r="W1231" s="17">
        <v>4.0E7</v>
      </c>
      <c r="X1231" s="17">
        <v>1986.0</v>
      </c>
      <c r="Y1231" s="17">
        <v>568.0</v>
      </c>
      <c r="Z1231" s="17">
        <v>5.9</v>
      </c>
      <c r="AA1231" s="17">
        <v>2.35</v>
      </c>
      <c r="AB1231" s="17">
        <v>263.0</v>
      </c>
    </row>
    <row r="1232" ht="15.75" customHeight="1">
      <c r="A1232" s="17" t="s">
        <v>53</v>
      </c>
      <c r="B1232" s="17" t="s">
        <v>4414</v>
      </c>
      <c r="C1232" s="17">
        <v>195.0</v>
      </c>
      <c r="D1232" s="17">
        <v>96.0</v>
      </c>
      <c r="E1232" s="17">
        <v>192.0</v>
      </c>
      <c r="F1232" s="17">
        <v>501.0</v>
      </c>
      <c r="G1232" s="17" t="s">
        <v>4712</v>
      </c>
      <c r="H1232" s="17">
        <v>40000.0</v>
      </c>
      <c r="I1232" s="17">
        <v>4.7781388E7</v>
      </c>
      <c r="J1232" s="17" t="s">
        <v>865</v>
      </c>
      <c r="K1232" s="17" t="s">
        <v>57</v>
      </c>
      <c r="L1232" s="17" t="s">
        <v>6495</v>
      </c>
      <c r="M1232" s="17">
        <v>147504.0</v>
      </c>
      <c r="N1232" s="17">
        <v>41293.0</v>
      </c>
      <c r="O1232" s="17" t="s">
        <v>3977</v>
      </c>
      <c r="P1232" s="17">
        <v>1.0</v>
      </c>
      <c r="Q1232" s="17" t="s">
        <v>6496</v>
      </c>
      <c r="R1232" s="18" t="s">
        <v>6497</v>
      </c>
      <c r="S1232" s="17">
        <v>531.0</v>
      </c>
      <c r="T1232" s="17" t="s">
        <v>50</v>
      </c>
      <c r="U1232" s="17" t="s">
        <v>51</v>
      </c>
      <c r="V1232" s="17" t="s">
        <v>52</v>
      </c>
      <c r="W1232" s="17">
        <v>4.0E7</v>
      </c>
      <c r="X1232" s="17">
        <v>2004.0</v>
      </c>
      <c r="Y1232" s="17">
        <v>534.0</v>
      </c>
      <c r="Z1232" s="17">
        <v>6.6</v>
      </c>
      <c r="AA1232" s="17">
        <v>2.35</v>
      </c>
      <c r="AB1232" s="17">
        <v>0.0</v>
      </c>
    </row>
    <row r="1233" ht="15.75" customHeight="1">
      <c r="A1233" s="17" t="s">
        <v>53</v>
      </c>
      <c r="B1233" s="17" t="s">
        <v>6498</v>
      </c>
      <c r="C1233" s="17">
        <v>175.0</v>
      </c>
      <c r="D1233" s="17">
        <v>99.0</v>
      </c>
      <c r="E1233" s="17">
        <v>18.0</v>
      </c>
      <c r="F1233" s="17">
        <v>211.0</v>
      </c>
      <c r="G1233" s="17" t="s">
        <v>5101</v>
      </c>
      <c r="H1233" s="17">
        <v>18000.0</v>
      </c>
      <c r="I1233" s="17">
        <v>5.2320979E7</v>
      </c>
      <c r="J1233" s="17" t="s">
        <v>700</v>
      </c>
      <c r="K1233" s="17" t="s">
        <v>601</v>
      </c>
      <c r="L1233" s="17" t="s">
        <v>6499</v>
      </c>
      <c r="M1233" s="17">
        <v>114321.0</v>
      </c>
      <c r="N1233" s="17">
        <v>18693.0</v>
      </c>
      <c r="O1233" s="17" t="s">
        <v>6500</v>
      </c>
      <c r="P1233" s="17">
        <v>0.0</v>
      </c>
      <c r="Q1233" s="17" t="s">
        <v>6501</v>
      </c>
      <c r="R1233" s="18" t="s">
        <v>6502</v>
      </c>
      <c r="S1233" s="17">
        <v>548.0</v>
      </c>
      <c r="T1233" s="17" t="s">
        <v>50</v>
      </c>
      <c r="U1233" s="17" t="s">
        <v>51</v>
      </c>
      <c r="V1233" s="17" t="s">
        <v>108</v>
      </c>
      <c r="W1233" s="17">
        <v>4.0E7</v>
      </c>
      <c r="X1233" s="17">
        <v>2006.0</v>
      </c>
      <c r="Y1233" s="17">
        <v>426.0</v>
      </c>
      <c r="Z1233" s="17">
        <v>6.8</v>
      </c>
      <c r="AA1233" s="17">
        <v>2.35</v>
      </c>
      <c r="AB1233" s="17">
        <v>0.0</v>
      </c>
    </row>
    <row r="1234" ht="15.75" customHeight="1">
      <c r="A1234" s="17" t="s">
        <v>760</v>
      </c>
      <c r="B1234" s="17" t="s">
        <v>4405</v>
      </c>
      <c r="C1234" s="17">
        <v>193.0</v>
      </c>
      <c r="D1234" s="17">
        <v>104.0</v>
      </c>
      <c r="E1234" s="17">
        <v>34.0</v>
      </c>
      <c r="F1234" s="17">
        <v>280.0</v>
      </c>
      <c r="G1234" s="17" t="s">
        <v>6503</v>
      </c>
      <c r="H1234" s="17">
        <v>545.0</v>
      </c>
      <c r="I1234" s="17">
        <v>4.7806295E7</v>
      </c>
      <c r="J1234" s="17" t="s">
        <v>3043</v>
      </c>
      <c r="K1234" s="17" t="s">
        <v>6504</v>
      </c>
      <c r="L1234" s="17" t="s">
        <v>6505</v>
      </c>
      <c r="M1234" s="17">
        <v>87447.0</v>
      </c>
      <c r="N1234" s="17">
        <v>1274.0</v>
      </c>
      <c r="O1234" s="17" t="s">
        <v>6506</v>
      </c>
      <c r="P1234" s="17">
        <v>0.0</v>
      </c>
      <c r="Q1234" s="17" t="s">
        <v>6507</v>
      </c>
      <c r="R1234" s="18" t="s">
        <v>6508</v>
      </c>
      <c r="S1234" s="17">
        <v>371.0</v>
      </c>
      <c r="T1234" s="17" t="s">
        <v>50</v>
      </c>
      <c r="U1234" s="17" t="s">
        <v>51</v>
      </c>
      <c r="V1234" s="17" t="s">
        <v>52</v>
      </c>
      <c r="W1234" s="17">
        <v>4.3E7</v>
      </c>
      <c r="X1234" s="17">
        <v>2005.0</v>
      </c>
      <c r="Y1234" s="17">
        <v>351.0</v>
      </c>
      <c r="Z1234" s="17">
        <v>6.5</v>
      </c>
      <c r="AA1234" s="17">
        <v>2.35</v>
      </c>
      <c r="AB1234" s="17">
        <v>0.0</v>
      </c>
    </row>
    <row r="1235" ht="15.75" customHeight="1">
      <c r="A1235" s="17" t="s">
        <v>53</v>
      </c>
      <c r="B1235" s="17" t="s">
        <v>6509</v>
      </c>
      <c r="C1235" s="17">
        <v>169.0</v>
      </c>
      <c r="D1235" s="17">
        <v>105.0</v>
      </c>
      <c r="E1235" s="17">
        <v>54.0</v>
      </c>
      <c r="F1235" s="17">
        <v>988.0</v>
      </c>
      <c r="G1235" s="17" t="s">
        <v>4464</v>
      </c>
      <c r="H1235" s="17">
        <v>3000.0</v>
      </c>
      <c r="I1235" s="17">
        <v>5.185345E7</v>
      </c>
      <c r="J1235" s="17" t="s">
        <v>4808</v>
      </c>
      <c r="K1235" s="17" t="s">
        <v>763</v>
      </c>
      <c r="L1235" s="17" t="s">
        <v>6510</v>
      </c>
      <c r="M1235" s="17">
        <v>37398.0</v>
      </c>
      <c r="N1235" s="17">
        <v>9069.0</v>
      </c>
      <c r="O1235" s="17" t="s">
        <v>342</v>
      </c>
      <c r="P1235" s="17">
        <v>0.0</v>
      </c>
      <c r="Q1235" s="17" t="s">
        <v>6511</v>
      </c>
      <c r="R1235" s="18" t="s">
        <v>6512</v>
      </c>
      <c r="S1235" s="17">
        <v>110.0</v>
      </c>
      <c r="T1235" s="17" t="s">
        <v>50</v>
      </c>
      <c r="U1235" s="17" t="s">
        <v>51</v>
      </c>
      <c r="V1235" s="17" t="s">
        <v>108</v>
      </c>
      <c r="W1235" s="17">
        <v>2.5E7</v>
      </c>
      <c r="X1235" s="17">
        <v>2012.0</v>
      </c>
      <c r="Y1235" s="17">
        <v>2000.0</v>
      </c>
      <c r="Z1235" s="17">
        <v>6.6</v>
      </c>
      <c r="AA1235" s="17">
        <v>1.85</v>
      </c>
      <c r="AB1235" s="17">
        <v>11000.0</v>
      </c>
    </row>
    <row r="1236" ht="15.75" customHeight="1">
      <c r="A1236" s="17" t="s">
        <v>53</v>
      </c>
      <c r="B1236" s="17" t="s">
        <v>6513</v>
      </c>
      <c r="C1236" s="17">
        <v>128.0</v>
      </c>
      <c r="D1236" s="17">
        <v>101.0</v>
      </c>
      <c r="E1236" s="17">
        <v>10.0</v>
      </c>
      <c r="F1236" s="17">
        <v>681.0</v>
      </c>
      <c r="G1236" s="17" t="s">
        <v>6514</v>
      </c>
      <c r="H1236" s="17">
        <v>1000.0</v>
      </c>
      <c r="I1236" s="17">
        <v>4.6012734E7</v>
      </c>
      <c r="J1236" s="17" t="s">
        <v>1694</v>
      </c>
      <c r="K1236" s="17" t="s">
        <v>6515</v>
      </c>
      <c r="L1236" s="17" t="s">
        <v>6516</v>
      </c>
      <c r="M1236" s="17">
        <v>54421.0</v>
      </c>
      <c r="N1236" s="17">
        <v>4298.0</v>
      </c>
      <c r="O1236" s="17" t="s">
        <v>2204</v>
      </c>
      <c r="P1236" s="17">
        <v>2.0</v>
      </c>
      <c r="Q1236" s="17" t="s">
        <v>6517</v>
      </c>
      <c r="R1236" s="18" t="s">
        <v>6518</v>
      </c>
      <c r="S1236" s="17">
        <v>101.0</v>
      </c>
      <c r="T1236" s="17" t="s">
        <v>50</v>
      </c>
      <c r="U1236" s="17" t="s">
        <v>51</v>
      </c>
      <c r="V1236" s="17" t="s">
        <v>52</v>
      </c>
      <c r="W1236" s="17">
        <v>4.0E7</v>
      </c>
      <c r="X1236" s="17">
        <v>2008.0</v>
      </c>
      <c r="Y1236" s="17">
        <v>689.0</v>
      </c>
      <c r="Z1236" s="17">
        <v>5.8</v>
      </c>
      <c r="AA1236" s="17">
        <v>2.35</v>
      </c>
      <c r="AB1236" s="17">
        <v>3000.0</v>
      </c>
    </row>
    <row r="1237" ht="15.75" customHeight="1">
      <c r="A1237" s="17" t="s">
        <v>53</v>
      </c>
      <c r="B1237" s="17" t="s">
        <v>3707</v>
      </c>
      <c r="C1237" s="17">
        <v>249.0</v>
      </c>
      <c r="D1237" s="17">
        <v>134.0</v>
      </c>
      <c r="E1237" s="17">
        <v>16000.0</v>
      </c>
      <c r="F1237" s="17">
        <v>235.0</v>
      </c>
      <c r="G1237" s="17" t="s">
        <v>6519</v>
      </c>
      <c r="H1237" s="17">
        <v>880.0</v>
      </c>
      <c r="I1237" s="17">
        <v>4.7034272E7</v>
      </c>
      <c r="J1237" s="17" t="s">
        <v>6520</v>
      </c>
      <c r="K1237" s="17" t="s">
        <v>6521</v>
      </c>
      <c r="L1237" s="17" t="s">
        <v>6522</v>
      </c>
      <c r="M1237" s="17">
        <v>25465.0</v>
      </c>
      <c r="N1237" s="17">
        <v>2281.0</v>
      </c>
      <c r="O1237" s="17" t="s">
        <v>6523</v>
      </c>
      <c r="P1237" s="17">
        <v>1.0</v>
      </c>
      <c r="Q1237" s="17" t="s">
        <v>6524</v>
      </c>
      <c r="R1237" s="18" t="s">
        <v>6525</v>
      </c>
      <c r="S1237" s="17">
        <v>190.0</v>
      </c>
      <c r="T1237" s="17" t="s">
        <v>50</v>
      </c>
      <c r="U1237" s="17" t="s">
        <v>51</v>
      </c>
      <c r="V1237" s="17" t="s">
        <v>598</v>
      </c>
      <c r="W1237" s="17">
        <v>4.0E7</v>
      </c>
      <c r="X1237" s="17">
        <v>2014.0</v>
      </c>
      <c r="Y1237" s="17">
        <v>413.0</v>
      </c>
      <c r="Z1237" s="17">
        <v>6.9</v>
      </c>
      <c r="AA1237" s="17">
        <v>2.35</v>
      </c>
      <c r="AB1237" s="17">
        <v>16000.0</v>
      </c>
    </row>
    <row r="1238" ht="15.75" customHeight="1">
      <c r="A1238" s="17" t="s">
        <v>53</v>
      </c>
      <c r="B1238" s="17" t="s">
        <v>4863</v>
      </c>
      <c r="C1238" s="17">
        <v>91.0</v>
      </c>
      <c r="D1238" s="17">
        <v>135.0</v>
      </c>
      <c r="E1238" s="17">
        <v>0.0</v>
      </c>
      <c r="F1238" s="17">
        <v>913.0</v>
      </c>
      <c r="G1238" s="17" t="s">
        <v>2337</v>
      </c>
      <c r="H1238" s="17">
        <v>13000.0</v>
      </c>
      <c r="I1238" s="17">
        <v>4.5856732E7</v>
      </c>
      <c r="J1238" s="17" t="s">
        <v>2138</v>
      </c>
      <c r="K1238" s="17" t="s">
        <v>1170</v>
      </c>
      <c r="L1238" s="17" t="s">
        <v>6526</v>
      </c>
      <c r="M1238" s="17">
        <v>46221.0</v>
      </c>
      <c r="N1238" s="17">
        <v>16762.0</v>
      </c>
      <c r="O1238" s="17" t="s">
        <v>2679</v>
      </c>
      <c r="P1238" s="17">
        <v>1.0</v>
      </c>
      <c r="Q1238" s="17" t="s">
        <v>6527</v>
      </c>
      <c r="R1238" s="18" t="s">
        <v>6528</v>
      </c>
      <c r="S1238" s="17">
        <v>141.0</v>
      </c>
      <c r="T1238" s="17" t="s">
        <v>50</v>
      </c>
      <c r="U1238" s="17" t="s">
        <v>51</v>
      </c>
      <c r="V1238" s="17" t="s">
        <v>52</v>
      </c>
      <c r="W1238" s="17">
        <v>4.0E7</v>
      </c>
      <c r="X1238" s="17">
        <v>1997.0</v>
      </c>
      <c r="Y1238" s="17">
        <v>936.0</v>
      </c>
      <c r="Z1238" s="17">
        <v>7.1</v>
      </c>
      <c r="AA1238" s="17">
        <v>2.35</v>
      </c>
      <c r="AB1238" s="17">
        <v>0.0</v>
      </c>
    </row>
    <row r="1239" ht="15.75" customHeight="1">
      <c r="A1239" s="17" t="s">
        <v>53</v>
      </c>
      <c r="B1239" s="17" t="s">
        <v>5909</v>
      </c>
      <c r="C1239" s="17">
        <v>207.0</v>
      </c>
      <c r="D1239" s="17">
        <v>98.0</v>
      </c>
      <c r="E1239" s="17">
        <v>326.0</v>
      </c>
      <c r="F1239" s="17">
        <v>416.0</v>
      </c>
      <c r="G1239" s="17" t="s">
        <v>4712</v>
      </c>
      <c r="H1239" s="17">
        <v>21000.0</v>
      </c>
      <c r="I1239" s="17">
        <v>5.9588068E7</v>
      </c>
      <c r="J1239" s="17" t="s">
        <v>3043</v>
      </c>
      <c r="K1239" s="17" t="s">
        <v>110</v>
      </c>
      <c r="L1239" s="17" t="s">
        <v>6529</v>
      </c>
      <c r="M1239" s="17">
        <v>89557.0</v>
      </c>
      <c r="N1239" s="17">
        <v>22318.0</v>
      </c>
      <c r="O1239" s="17" t="s">
        <v>2024</v>
      </c>
      <c r="P1239" s="17">
        <v>1.0</v>
      </c>
      <c r="Q1239" s="17" t="s">
        <v>6530</v>
      </c>
      <c r="R1239" s="18" t="s">
        <v>6531</v>
      </c>
      <c r="S1239" s="17">
        <v>376.0</v>
      </c>
      <c r="T1239" s="17" t="s">
        <v>50</v>
      </c>
      <c r="U1239" s="17" t="s">
        <v>51</v>
      </c>
      <c r="V1239" s="17" t="s">
        <v>598</v>
      </c>
      <c r="W1239" s="17">
        <v>4.0E7</v>
      </c>
      <c r="X1239" s="17">
        <v>2003.0</v>
      </c>
      <c r="Y1239" s="17">
        <v>534.0</v>
      </c>
      <c r="Z1239" s="17">
        <v>5.8</v>
      </c>
      <c r="AA1239" s="17">
        <v>1.85</v>
      </c>
      <c r="AB1239" s="17">
        <v>0.0</v>
      </c>
    </row>
    <row r="1240" ht="15.75" customHeight="1">
      <c r="A1240" s="17" t="s">
        <v>53</v>
      </c>
      <c r="B1240" s="17" t="s">
        <v>402</v>
      </c>
      <c r="C1240" s="17">
        <v>77.0</v>
      </c>
      <c r="D1240" s="17">
        <v>155.0</v>
      </c>
      <c r="E1240" s="17">
        <v>14000.0</v>
      </c>
      <c r="F1240" s="17">
        <v>11000.0</v>
      </c>
      <c r="G1240" s="17" t="s">
        <v>479</v>
      </c>
      <c r="H1240" s="17">
        <v>12000.0</v>
      </c>
      <c r="I1240" s="17">
        <v>4.4175394E7</v>
      </c>
      <c r="J1240" s="17" t="s">
        <v>6532</v>
      </c>
      <c r="K1240" s="17" t="s">
        <v>775</v>
      </c>
      <c r="L1240" s="17" t="s">
        <v>6533</v>
      </c>
      <c r="M1240" s="17">
        <v>56509.0</v>
      </c>
      <c r="N1240" s="17">
        <v>37570.0</v>
      </c>
      <c r="O1240" s="17" t="s">
        <v>673</v>
      </c>
      <c r="P1240" s="17">
        <v>2.0</v>
      </c>
      <c r="Q1240" s="17" t="s">
        <v>6534</v>
      </c>
      <c r="R1240" s="18" t="s">
        <v>6535</v>
      </c>
      <c r="S1240" s="17">
        <v>227.0</v>
      </c>
      <c r="T1240" s="17" t="s">
        <v>50</v>
      </c>
      <c r="U1240" s="17" t="s">
        <v>51</v>
      </c>
      <c r="V1240" s="17" t="s">
        <v>598</v>
      </c>
      <c r="W1240" s="17">
        <v>3.6E7</v>
      </c>
      <c r="X1240" s="17">
        <v>1997.0</v>
      </c>
      <c r="Y1240" s="17">
        <v>11000.0</v>
      </c>
      <c r="Z1240" s="17">
        <v>7.2</v>
      </c>
      <c r="AA1240" s="17">
        <v>1.85</v>
      </c>
      <c r="AB1240" s="17">
        <v>0.0</v>
      </c>
    </row>
    <row r="1241" ht="15.75" customHeight="1">
      <c r="A1241" s="17" t="s">
        <v>53</v>
      </c>
      <c r="B1241" s="17" t="s">
        <v>1324</v>
      </c>
      <c r="C1241" s="17">
        <v>25.0</v>
      </c>
      <c r="D1241" s="17">
        <v>106.0</v>
      </c>
      <c r="E1241" s="17">
        <v>323.0</v>
      </c>
      <c r="F1241" s="17">
        <v>0.0</v>
      </c>
      <c r="G1241" s="17" t="s">
        <v>6536</v>
      </c>
      <c r="H1241" s="17">
        <v>472.0</v>
      </c>
      <c r="I1241" s="17">
        <v>4.5500797E7</v>
      </c>
      <c r="J1241" s="17" t="s">
        <v>2321</v>
      </c>
      <c r="K1241" s="17" t="s">
        <v>6537</v>
      </c>
      <c r="L1241" s="17" t="s">
        <v>6538</v>
      </c>
      <c r="M1241" s="17">
        <v>17443.0</v>
      </c>
      <c r="N1241" s="17">
        <v>519.0</v>
      </c>
      <c r="O1241" s="17" t="s">
        <v>6539</v>
      </c>
      <c r="P1241" s="17">
        <v>2.0</v>
      </c>
      <c r="Q1241" s="17" t="s">
        <v>6540</v>
      </c>
      <c r="R1241" s="18" t="s">
        <v>6541</v>
      </c>
      <c r="S1241" s="17">
        <v>56.0</v>
      </c>
      <c r="T1241" s="17" t="s">
        <v>50</v>
      </c>
      <c r="U1241" s="17" t="s">
        <v>51</v>
      </c>
      <c r="V1241" s="17" t="s">
        <v>52</v>
      </c>
      <c r="W1241" s="17">
        <v>4.0E7</v>
      </c>
      <c r="X1241" s="17">
        <v>1992.0</v>
      </c>
      <c r="Y1241" s="17">
        <v>47.0</v>
      </c>
      <c r="Z1241" s="17">
        <v>6.0</v>
      </c>
      <c r="AA1241" s="17">
        <v>2.35</v>
      </c>
      <c r="AB1241" s="17">
        <v>694.0</v>
      </c>
    </row>
    <row r="1242" ht="15.75" customHeight="1">
      <c r="A1242" s="17" t="s">
        <v>53</v>
      </c>
      <c r="B1242" s="17" t="s">
        <v>6542</v>
      </c>
      <c r="C1242" s="17">
        <v>211.0</v>
      </c>
      <c r="D1242" s="17">
        <v>102.0</v>
      </c>
      <c r="E1242" s="17">
        <v>25.0</v>
      </c>
      <c r="F1242" s="17">
        <v>473.0</v>
      </c>
      <c r="G1242" s="17" t="s">
        <v>6543</v>
      </c>
      <c r="H1242" s="17">
        <v>1000.0</v>
      </c>
      <c r="I1242" s="17">
        <v>4.1797066E7</v>
      </c>
      <c r="J1242" s="17" t="s">
        <v>2221</v>
      </c>
      <c r="K1242" s="17" t="s">
        <v>6544</v>
      </c>
      <c r="L1242" s="17" t="s">
        <v>6545</v>
      </c>
      <c r="M1242" s="17">
        <v>92789.0</v>
      </c>
      <c r="N1242" s="17">
        <v>4324.0</v>
      </c>
      <c r="O1242" s="17" t="s">
        <v>6546</v>
      </c>
      <c r="P1242" s="17">
        <v>0.0</v>
      </c>
      <c r="Q1242" s="17" t="s">
        <v>6547</v>
      </c>
      <c r="R1242" s="18" t="s">
        <v>6548</v>
      </c>
      <c r="S1242" s="17">
        <v>998.0</v>
      </c>
      <c r="T1242" s="17" t="s">
        <v>50</v>
      </c>
      <c r="U1242" s="17" t="s">
        <v>51</v>
      </c>
      <c r="V1242" s="17" t="s">
        <v>598</v>
      </c>
      <c r="W1242" s="17">
        <v>4.0E7</v>
      </c>
      <c r="X1242" s="17">
        <v>2007.0</v>
      </c>
      <c r="Y1242" s="17">
        <v>741.0</v>
      </c>
      <c r="Z1242" s="17">
        <v>4.7</v>
      </c>
      <c r="AA1242" s="17">
        <v>2.35</v>
      </c>
      <c r="AB1242" s="17">
        <v>0.0</v>
      </c>
    </row>
    <row r="1243" ht="15.75" customHeight="1">
      <c r="A1243" s="17" t="s">
        <v>53</v>
      </c>
      <c r="B1243" s="17" t="s">
        <v>4252</v>
      </c>
      <c r="C1243" s="17">
        <v>19.0</v>
      </c>
      <c r="D1243" s="17">
        <v>95.0</v>
      </c>
      <c r="E1243" s="17">
        <v>80.0</v>
      </c>
      <c r="F1243" s="17">
        <v>287.0</v>
      </c>
      <c r="G1243" s="17" t="s">
        <v>6549</v>
      </c>
      <c r="H1243" s="17">
        <v>3000.0</v>
      </c>
      <c r="I1243" s="17">
        <v>3.8087756E7</v>
      </c>
      <c r="J1243" s="17" t="s">
        <v>3070</v>
      </c>
      <c r="K1243" s="17" t="s">
        <v>6550</v>
      </c>
      <c r="L1243" s="17" t="s">
        <v>6551</v>
      </c>
      <c r="M1243" s="17">
        <v>49612.0</v>
      </c>
      <c r="N1243" s="17">
        <v>4634.0</v>
      </c>
      <c r="O1243" s="17" t="s">
        <v>6552</v>
      </c>
      <c r="P1243" s="17">
        <v>1.0</v>
      </c>
      <c r="Q1243" s="17" t="s">
        <v>6553</v>
      </c>
      <c r="R1243" s="18" t="s">
        <v>6554</v>
      </c>
      <c r="S1243" s="17">
        <v>39.0</v>
      </c>
      <c r="T1243" s="17" t="s">
        <v>50</v>
      </c>
      <c r="U1243" s="17" t="s">
        <v>51</v>
      </c>
      <c r="V1243" s="17" t="s">
        <v>108</v>
      </c>
      <c r="W1243" s="17">
        <v>4.0E7</v>
      </c>
      <c r="X1243" s="17">
        <v>1994.0</v>
      </c>
      <c r="Y1243" s="17">
        <v>450.0</v>
      </c>
      <c r="Z1243" s="17">
        <v>5.2</v>
      </c>
      <c r="AA1243" s="17">
        <v>1.85</v>
      </c>
      <c r="AB1243" s="17">
        <v>0.0</v>
      </c>
    </row>
    <row r="1244" ht="15.75" customHeight="1">
      <c r="A1244" s="17" t="s">
        <v>53</v>
      </c>
      <c r="B1244" s="17" t="s">
        <v>5293</v>
      </c>
      <c r="C1244" s="17">
        <v>101.0</v>
      </c>
      <c r="D1244" s="17">
        <v>103.0</v>
      </c>
      <c r="E1244" s="17">
        <v>643.0</v>
      </c>
      <c r="F1244" s="17">
        <v>586.0</v>
      </c>
      <c r="G1244" s="17" t="s">
        <v>6544</v>
      </c>
      <c r="H1244" s="17">
        <v>24000.0</v>
      </c>
      <c r="I1244" s="17">
        <v>3.7752931E7</v>
      </c>
      <c r="J1244" s="17" t="s">
        <v>227</v>
      </c>
      <c r="K1244" s="17" t="s">
        <v>95</v>
      </c>
      <c r="L1244" s="17" t="s">
        <v>6555</v>
      </c>
      <c r="M1244" s="17">
        <v>20201.0</v>
      </c>
      <c r="N1244" s="17">
        <v>26938.0</v>
      </c>
      <c r="O1244" s="17" t="s">
        <v>4137</v>
      </c>
      <c r="P1244" s="17">
        <v>2.0</v>
      </c>
      <c r="Q1244" s="17" t="s">
        <v>6556</v>
      </c>
      <c r="R1244" s="18" t="s">
        <v>6557</v>
      </c>
      <c r="S1244" s="17">
        <v>180.0</v>
      </c>
      <c r="T1244" s="17" t="s">
        <v>50</v>
      </c>
      <c r="U1244" s="17" t="s">
        <v>51</v>
      </c>
      <c r="V1244" s="17" t="s">
        <v>52</v>
      </c>
      <c r="W1244" s="17">
        <v>4.0E7</v>
      </c>
      <c r="X1244" s="17">
        <v>2000.0</v>
      </c>
      <c r="Y1244" s="17">
        <v>1000.0</v>
      </c>
      <c r="Z1244" s="17">
        <v>5.5</v>
      </c>
      <c r="AA1244" s="17">
        <v>1.85</v>
      </c>
      <c r="AB1244" s="17">
        <v>0.0</v>
      </c>
    </row>
    <row r="1245" ht="15.75" customHeight="1">
      <c r="A1245" s="17" t="s">
        <v>53</v>
      </c>
      <c r="B1245" s="17" t="s">
        <v>4011</v>
      </c>
      <c r="C1245" s="17">
        <v>175.0</v>
      </c>
      <c r="D1245" s="17">
        <v>95.0</v>
      </c>
      <c r="E1245" s="17">
        <v>30.0</v>
      </c>
      <c r="F1245" s="17">
        <v>664.0</v>
      </c>
      <c r="G1245" s="17" t="s">
        <v>1421</v>
      </c>
      <c r="H1245" s="17">
        <v>799.0</v>
      </c>
      <c r="I1245" s="17">
        <v>5.0562555E7</v>
      </c>
      <c r="J1245" s="17" t="s">
        <v>6558</v>
      </c>
      <c r="K1245" s="17" t="s">
        <v>103</v>
      </c>
      <c r="L1245" s="17" t="s">
        <v>6559</v>
      </c>
      <c r="M1245" s="17">
        <v>81334.0</v>
      </c>
      <c r="N1245" s="17">
        <v>2787.0</v>
      </c>
      <c r="O1245" s="17" t="s">
        <v>3948</v>
      </c>
      <c r="P1245" s="17">
        <v>4.0</v>
      </c>
      <c r="Q1245" s="17" t="s">
        <v>6560</v>
      </c>
      <c r="R1245" s="18" t="s">
        <v>6561</v>
      </c>
      <c r="S1245" s="17">
        <v>291.0</v>
      </c>
      <c r="T1245" s="17" t="s">
        <v>50</v>
      </c>
      <c r="U1245" s="17" t="s">
        <v>51</v>
      </c>
      <c r="V1245" s="17" t="s">
        <v>52</v>
      </c>
      <c r="W1245" s="17" t="s">
        <v>41</v>
      </c>
      <c r="X1245" s="17">
        <v>2007.0</v>
      </c>
      <c r="Y1245" s="17">
        <v>690.0</v>
      </c>
      <c r="Z1245" s="17">
        <v>6.5</v>
      </c>
      <c r="AA1245" s="17">
        <v>1.85</v>
      </c>
      <c r="AB1245" s="17">
        <v>0.0</v>
      </c>
    </row>
    <row r="1246" ht="15.75" customHeight="1">
      <c r="A1246" s="17" t="s">
        <v>53</v>
      </c>
      <c r="B1246" s="17" t="s">
        <v>6562</v>
      </c>
      <c r="C1246" s="17">
        <v>342.0</v>
      </c>
      <c r="D1246" s="17">
        <v>109.0</v>
      </c>
      <c r="E1246" s="17">
        <v>99.0</v>
      </c>
      <c r="F1246" s="17">
        <v>57.0</v>
      </c>
      <c r="G1246" s="17" t="s">
        <v>6563</v>
      </c>
      <c r="H1246" s="17">
        <v>176.0</v>
      </c>
      <c r="I1246" s="17">
        <v>3.7371385E7</v>
      </c>
      <c r="J1246" s="17" t="s">
        <v>1888</v>
      </c>
      <c r="K1246" s="17" t="s">
        <v>6564</v>
      </c>
      <c r="L1246" s="17" t="s">
        <v>6565</v>
      </c>
      <c r="M1246" s="17">
        <v>192462.0</v>
      </c>
      <c r="N1246" s="17">
        <v>390.0</v>
      </c>
      <c r="O1246" s="17" t="s">
        <v>6566</v>
      </c>
      <c r="P1246" s="17">
        <v>0.0</v>
      </c>
      <c r="Q1246" s="17" t="s">
        <v>6567</v>
      </c>
      <c r="R1246" s="18" t="s">
        <v>6568</v>
      </c>
      <c r="S1246" s="17">
        <v>334.0</v>
      </c>
      <c r="T1246" s="17" t="s">
        <v>50</v>
      </c>
      <c r="U1246" s="17" t="s">
        <v>51</v>
      </c>
      <c r="V1246" s="17" t="s">
        <v>598</v>
      </c>
      <c r="W1246" s="17">
        <v>4.0E7</v>
      </c>
      <c r="X1246" s="17">
        <v>2011.0</v>
      </c>
      <c r="Y1246" s="17">
        <v>61.0</v>
      </c>
      <c r="Z1246" s="17">
        <v>7.0</v>
      </c>
      <c r="AA1246" s="17">
        <v>2.35</v>
      </c>
      <c r="AB1246" s="17">
        <v>42000.0</v>
      </c>
    </row>
    <row r="1247" ht="15.75" customHeight="1">
      <c r="A1247" s="17" t="s">
        <v>53</v>
      </c>
      <c r="B1247" s="17" t="s">
        <v>6257</v>
      </c>
      <c r="C1247" s="17">
        <v>147.0</v>
      </c>
      <c r="D1247" s="17">
        <v>95.0</v>
      </c>
      <c r="E1247" s="17">
        <v>98.0</v>
      </c>
      <c r="F1247" s="17">
        <v>78.0</v>
      </c>
      <c r="G1247" s="17" t="s">
        <v>6569</v>
      </c>
      <c r="H1247" s="17">
        <v>405.0</v>
      </c>
      <c r="I1247" s="17">
        <v>3.7101011E7</v>
      </c>
      <c r="J1247" s="17" t="s">
        <v>2540</v>
      </c>
      <c r="K1247" s="17" t="s">
        <v>4004</v>
      </c>
      <c r="L1247" s="17" t="s">
        <v>6570</v>
      </c>
      <c r="M1247" s="17">
        <v>30394.0</v>
      </c>
      <c r="N1247" s="17">
        <v>1070.0</v>
      </c>
      <c r="O1247" s="17" t="s">
        <v>6571</v>
      </c>
      <c r="P1247" s="17">
        <v>1.0</v>
      </c>
      <c r="Q1247" s="17" t="s">
        <v>6572</v>
      </c>
      <c r="R1247" s="18" t="s">
        <v>6573</v>
      </c>
      <c r="S1247" s="17">
        <v>103.0</v>
      </c>
      <c r="T1247" s="17" t="s">
        <v>50</v>
      </c>
      <c r="U1247" s="17" t="s">
        <v>51</v>
      </c>
      <c r="V1247" s="17" t="s">
        <v>52</v>
      </c>
      <c r="W1247" s="17">
        <v>4.0E7</v>
      </c>
      <c r="X1247" s="17">
        <v>2012.0</v>
      </c>
      <c r="Y1247" s="17">
        <v>358.0</v>
      </c>
      <c r="Z1247" s="17">
        <v>5.8</v>
      </c>
      <c r="AA1247" s="17">
        <v>2.35</v>
      </c>
      <c r="AB1247" s="17">
        <v>0.0</v>
      </c>
    </row>
    <row r="1248" ht="15.75" customHeight="1">
      <c r="A1248" s="17" t="s">
        <v>53</v>
      </c>
      <c r="B1248" s="17" t="s">
        <v>6321</v>
      </c>
      <c r="C1248" s="17">
        <v>420.0</v>
      </c>
      <c r="D1248" s="17">
        <v>111.0</v>
      </c>
      <c r="E1248" s="17">
        <v>0.0</v>
      </c>
      <c r="F1248" s="17">
        <v>687.0</v>
      </c>
      <c r="G1248" s="17" t="s">
        <v>6574</v>
      </c>
      <c r="H1248" s="17">
        <v>2000.0</v>
      </c>
      <c r="I1248" s="17">
        <v>3.8176892E7</v>
      </c>
      <c r="J1248" s="17" t="s">
        <v>5116</v>
      </c>
      <c r="K1248" s="17" t="s">
        <v>4213</v>
      </c>
      <c r="L1248" s="17" t="s">
        <v>6575</v>
      </c>
      <c r="M1248" s="17">
        <v>104119.0</v>
      </c>
      <c r="N1248" s="17">
        <v>4486.0</v>
      </c>
      <c r="O1248" s="17" t="s">
        <v>6576</v>
      </c>
      <c r="P1248" s="17">
        <v>0.0</v>
      </c>
      <c r="Q1248" s="17" t="s">
        <v>6577</v>
      </c>
      <c r="R1248" s="18" t="s">
        <v>6578</v>
      </c>
      <c r="S1248" s="17">
        <v>518.0</v>
      </c>
      <c r="T1248" s="17" t="s">
        <v>50</v>
      </c>
      <c r="U1248" s="17" t="s">
        <v>51</v>
      </c>
      <c r="V1248" s="17" t="s">
        <v>598</v>
      </c>
      <c r="W1248" s="17">
        <v>4.0E7</v>
      </c>
      <c r="X1248" s="17">
        <v>2011.0</v>
      </c>
      <c r="Y1248" s="17">
        <v>741.0</v>
      </c>
      <c r="Z1248" s="17">
        <v>6.2</v>
      </c>
      <c r="AA1248" s="17">
        <v>2.35</v>
      </c>
      <c r="AB1248" s="17">
        <v>26000.0</v>
      </c>
    </row>
    <row r="1249" ht="15.75" customHeight="1">
      <c r="A1249" s="17" t="s">
        <v>53</v>
      </c>
      <c r="B1249" s="17" t="s">
        <v>1337</v>
      </c>
      <c r="C1249" s="17">
        <v>138.0</v>
      </c>
      <c r="D1249" s="17">
        <v>123.0</v>
      </c>
      <c r="E1249" s="17">
        <v>541.0</v>
      </c>
      <c r="F1249" s="17">
        <v>173.0</v>
      </c>
      <c r="G1249" s="17" t="s">
        <v>618</v>
      </c>
      <c r="H1249" s="17">
        <v>12000.0</v>
      </c>
      <c r="I1249" s="17">
        <v>3.6283504E7</v>
      </c>
      <c r="J1249" s="17" t="s">
        <v>865</v>
      </c>
      <c r="K1249" s="17" t="s">
        <v>718</v>
      </c>
      <c r="L1249" s="17" t="s">
        <v>6579</v>
      </c>
      <c r="M1249" s="17">
        <v>104564.0</v>
      </c>
      <c r="N1249" s="17">
        <v>12970.0</v>
      </c>
      <c r="O1249" s="17" t="s">
        <v>6580</v>
      </c>
      <c r="P1249" s="17">
        <v>1.0</v>
      </c>
      <c r="Q1249" s="17" t="s">
        <v>6581</v>
      </c>
      <c r="R1249" s="18" t="s">
        <v>6582</v>
      </c>
      <c r="S1249" s="17">
        <v>587.0</v>
      </c>
      <c r="T1249" s="17" t="s">
        <v>50</v>
      </c>
      <c r="U1249" s="17" t="s">
        <v>780</v>
      </c>
      <c r="V1249" s="17" t="s">
        <v>598</v>
      </c>
      <c r="W1249" s="17">
        <v>4.0E7</v>
      </c>
      <c r="X1249" s="17">
        <v>1999.0</v>
      </c>
      <c r="Y1249" s="17">
        <v>638.0</v>
      </c>
      <c r="Z1249" s="17">
        <v>6.5</v>
      </c>
      <c r="AA1249" s="17">
        <v>2.35</v>
      </c>
      <c r="AB1249" s="17">
        <v>0.0</v>
      </c>
    </row>
    <row r="1250" ht="15.75" customHeight="1">
      <c r="A1250" s="17" t="s">
        <v>53</v>
      </c>
      <c r="B1250" s="17" t="s">
        <v>773</v>
      </c>
      <c r="C1250" s="17">
        <v>82.0</v>
      </c>
      <c r="D1250" s="17">
        <v>140.0</v>
      </c>
      <c r="E1250" s="17">
        <v>0.0</v>
      </c>
      <c r="F1250" s="17">
        <v>552.0</v>
      </c>
      <c r="G1250" s="17" t="s">
        <v>3069</v>
      </c>
      <c r="H1250" s="17">
        <v>720.0</v>
      </c>
      <c r="I1250" s="17">
        <v>3.5183792E7</v>
      </c>
      <c r="J1250" s="17" t="s">
        <v>6520</v>
      </c>
      <c r="K1250" s="17" t="s">
        <v>1883</v>
      </c>
      <c r="L1250" s="17" t="s">
        <v>6583</v>
      </c>
      <c r="M1250" s="17">
        <v>68159.0</v>
      </c>
      <c r="N1250" s="17">
        <v>3044.0</v>
      </c>
      <c r="O1250" s="17" t="s">
        <v>3667</v>
      </c>
      <c r="P1250" s="17">
        <v>1.0</v>
      </c>
      <c r="Q1250" s="17" t="s">
        <v>6584</v>
      </c>
      <c r="R1250" s="18" t="s">
        <v>6585</v>
      </c>
      <c r="S1250" s="17">
        <v>209.0</v>
      </c>
      <c r="T1250" s="17" t="s">
        <v>50</v>
      </c>
      <c r="U1250" s="17" t="s">
        <v>51</v>
      </c>
      <c r="V1250" s="17" t="s">
        <v>598</v>
      </c>
      <c r="W1250" s="17">
        <v>3.8E7</v>
      </c>
      <c r="X1250" s="17">
        <v>1991.0</v>
      </c>
      <c r="Y1250" s="17">
        <v>576.0</v>
      </c>
      <c r="Z1250" s="17">
        <v>7.2</v>
      </c>
      <c r="AA1250" s="17">
        <v>2.35</v>
      </c>
      <c r="AB1250" s="17">
        <v>0.0</v>
      </c>
    </row>
    <row r="1251" ht="15.75" customHeight="1">
      <c r="A1251" s="17" t="s">
        <v>53</v>
      </c>
      <c r="B1251" s="17" t="s">
        <v>6586</v>
      </c>
      <c r="C1251" s="17">
        <v>201.0</v>
      </c>
      <c r="D1251" s="17">
        <v>94.0</v>
      </c>
      <c r="E1251" s="17">
        <v>52.0</v>
      </c>
      <c r="F1251" s="17">
        <v>214.0</v>
      </c>
      <c r="G1251" s="17" t="s">
        <v>6190</v>
      </c>
      <c r="H1251" s="17">
        <v>683.0</v>
      </c>
      <c r="I1251" s="17">
        <v>3.8543473E7</v>
      </c>
      <c r="J1251" s="17" t="s">
        <v>1684</v>
      </c>
      <c r="K1251" s="17" t="s">
        <v>4629</v>
      </c>
      <c r="L1251" s="17" t="s">
        <v>6587</v>
      </c>
      <c r="M1251" s="17">
        <v>84382.0</v>
      </c>
      <c r="N1251" s="17">
        <v>1488.0</v>
      </c>
      <c r="O1251" s="17" t="s">
        <v>6588</v>
      </c>
      <c r="P1251" s="17">
        <v>2.0</v>
      </c>
      <c r="Q1251" s="17" t="s">
        <v>6589</v>
      </c>
      <c r="R1251" s="18" t="s">
        <v>6590</v>
      </c>
      <c r="S1251" s="17">
        <v>158.0</v>
      </c>
      <c r="T1251" s="17" t="s">
        <v>50</v>
      </c>
      <c r="U1251" s="17" t="s">
        <v>51</v>
      </c>
      <c r="V1251" s="17" t="s">
        <v>598</v>
      </c>
      <c r="W1251" s="17">
        <v>4.0E7</v>
      </c>
      <c r="X1251" s="17">
        <v>2014.0</v>
      </c>
      <c r="Y1251" s="17">
        <v>392.0</v>
      </c>
      <c r="Z1251" s="17">
        <v>5.1</v>
      </c>
      <c r="AA1251" s="17">
        <v>1.85</v>
      </c>
      <c r="AB1251" s="17">
        <v>0.0</v>
      </c>
    </row>
    <row r="1252" ht="15.75" customHeight="1">
      <c r="A1252" s="17" t="s">
        <v>53</v>
      </c>
      <c r="B1252" s="17" t="s">
        <v>6591</v>
      </c>
      <c r="C1252" s="17">
        <v>82.0</v>
      </c>
      <c r="D1252" s="17">
        <v>94.0</v>
      </c>
      <c r="E1252" s="17">
        <v>0.0</v>
      </c>
      <c r="F1252" s="17">
        <v>235.0</v>
      </c>
      <c r="G1252" s="17" t="s">
        <v>1081</v>
      </c>
      <c r="H1252" s="17">
        <v>374.0</v>
      </c>
      <c r="I1252" s="17">
        <v>3.6037909E7</v>
      </c>
      <c r="J1252" s="17" t="s">
        <v>2540</v>
      </c>
      <c r="K1252" s="17" t="s">
        <v>3096</v>
      </c>
      <c r="L1252" s="17" t="s">
        <v>6592</v>
      </c>
      <c r="M1252" s="17">
        <v>10132.0</v>
      </c>
      <c r="N1252" s="17">
        <v>1238.0</v>
      </c>
      <c r="O1252" s="17" t="s">
        <v>6593</v>
      </c>
      <c r="P1252" s="17">
        <v>3.0</v>
      </c>
      <c r="Q1252" s="17" t="s">
        <v>6594</v>
      </c>
      <c r="R1252" s="18" t="s">
        <v>6595</v>
      </c>
      <c r="S1252" s="17">
        <v>130.0</v>
      </c>
      <c r="T1252" s="17" t="s">
        <v>50</v>
      </c>
      <c r="U1252" s="17" t="s">
        <v>780</v>
      </c>
      <c r="V1252" s="17" t="s">
        <v>52</v>
      </c>
      <c r="W1252" s="17">
        <v>6.0E7</v>
      </c>
      <c r="X1252" s="17">
        <v>2000.0</v>
      </c>
      <c r="Y1252" s="17">
        <v>258.0</v>
      </c>
      <c r="Z1252" s="17">
        <v>4.7</v>
      </c>
      <c r="AA1252" s="17">
        <v>1.85</v>
      </c>
      <c r="AB1252" s="17">
        <v>390.0</v>
      </c>
    </row>
    <row r="1253" ht="15.75" customHeight="1">
      <c r="A1253" s="17" t="s">
        <v>53</v>
      </c>
      <c r="B1253" s="17" t="s">
        <v>5252</v>
      </c>
      <c r="C1253" s="17">
        <v>277.0</v>
      </c>
      <c r="D1253" s="17">
        <v>92.0</v>
      </c>
      <c r="E1253" s="17">
        <v>77.0</v>
      </c>
      <c r="F1253" s="17">
        <v>495.0</v>
      </c>
      <c r="G1253" s="17" t="s">
        <v>6596</v>
      </c>
      <c r="H1253" s="17">
        <v>703.0</v>
      </c>
      <c r="I1253" s="17">
        <v>4.2575718E7</v>
      </c>
      <c r="J1253" s="17" t="s">
        <v>6416</v>
      </c>
      <c r="K1253" s="17" t="s">
        <v>6597</v>
      </c>
      <c r="L1253" s="17" t="s">
        <v>6598</v>
      </c>
      <c r="M1253" s="17">
        <v>83788.0</v>
      </c>
      <c r="N1253" s="17">
        <v>3074.0</v>
      </c>
      <c r="O1253" s="17" t="s">
        <v>3708</v>
      </c>
      <c r="P1253" s="17">
        <v>0.0</v>
      </c>
      <c r="Q1253" s="17" t="s">
        <v>6599</v>
      </c>
      <c r="R1253" s="18" t="s">
        <v>6600</v>
      </c>
      <c r="S1253" s="17">
        <v>227.0</v>
      </c>
      <c r="T1253" s="17" t="s">
        <v>50</v>
      </c>
      <c r="U1253" s="17" t="s">
        <v>51</v>
      </c>
      <c r="V1253" s="17" t="s">
        <v>598</v>
      </c>
      <c r="W1253" s="17">
        <v>4.0E7</v>
      </c>
      <c r="X1253" s="17">
        <v>2011.0</v>
      </c>
      <c r="Y1253" s="17">
        <v>682.0</v>
      </c>
      <c r="Z1253" s="17">
        <v>5.9</v>
      </c>
      <c r="AA1253" s="17">
        <v>2.35</v>
      </c>
      <c r="AB1253" s="17">
        <v>20000.0</v>
      </c>
    </row>
    <row r="1254" ht="15.75" customHeight="1">
      <c r="A1254" s="17" t="s">
        <v>53</v>
      </c>
      <c r="B1254" s="17" t="s">
        <v>6601</v>
      </c>
      <c r="C1254" s="17">
        <v>90.0</v>
      </c>
      <c r="D1254" s="17">
        <v>102.0</v>
      </c>
      <c r="E1254" s="17">
        <v>6.0</v>
      </c>
      <c r="F1254" s="17">
        <v>584.0</v>
      </c>
      <c r="G1254" s="17" t="s">
        <v>1919</v>
      </c>
      <c r="H1254" s="17">
        <v>711.0</v>
      </c>
      <c r="I1254" s="17">
        <v>3.3864342E7</v>
      </c>
      <c r="J1254" s="17" t="s">
        <v>4275</v>
      </c>
      <c r="K1254" s="17" t="s">
        <v>543</v>
      </c>
      <c r="L1254" s="17" t="s">
        <v>6602</v>
      </c>
      <c r="M1254" s="17">
        <v>29968.0</v>
      </c>
      <c r="N1254" s="17">
        <v>2913.0</v>
      </c>
      <c r="O1254" s="17" t="s">
        <v>3568</v>
      </c>
      <c r="P1254" s="17">
        <v>1.0</v>
      </c>
      <c r="Q1254" s="17" t="s">
        <v>6603</v>
      </c>
      <c r="R1254" s="18" t="s">
        <v>6604</v>
      </c>
      <c r="S1254" s="17">
        <v>117.0</v>
      </c>
      <c r="T1254" s="17" t="s">
        <v>50</v>
      </c>
      <c r="U1254" s="17" t="s">
        <v>70</v>
      </c>
      <c r="V1254" s="17" t="s">
        <v>52</v>
      </c>
      <c r="W1254" s="17">
        <v>4.0E7</v>
      </c>
      <c r="X1254" s="17">
        <v>1999.0</v>
      </c>
      <c r="Y1254" s="17">
        <v>683.0</v>
      </c>
      <c r="Z1254" s="17">
        <v>5.8</v>
      </c>
      <c r="AA1254" s="17">
        <v>1.85</v>
      </c>
      <c r="AB1254" s="17">
        <v>445.0</v>
      </c>
    </row>
    <row r="1255" ht="15.75" customHeight="1">
      <c r="A1255" s="17" t="s">
        <v>53</v>
      </c>
      <c r="B1255" s="17" t="s">
        <v>2578</v>
      </c>
      <c r="C1255" s="17">
        <v>157.0</v>
      </c>
      <c r="D1255" s="17">
        <v>123.0</v>
      </c>
      <c r="E1255" s="17">
        <v>75.0</v>
      </c>
      <c r="F1255" s="17">
        <v>754.0</v>
      </c>
      <c r="G1255" s="17" t="s">
        <v>2202</v>
      </c>
      <c r="H1255" s="17">
        <v>18000.0</v>
      </c>
      <c r="I1255" s="17">
        <v>3.3508922E7</v>
      </c>
      <c r="J1255" s="17" t="s">
        <v>3422</v>
      </c>
      <c r="K1255" s="17" t="s">
        <v>133</v>
      </c>
      <c r="L1255" s="17" t="s">
        <v>6605</v>
      </c>
      <c r="M1255" s="17">
        <v>95860.0</v>
      </c>
      <c r="N1255" s="17">
        <v>23920.0</v>
      </c>
      <c r="O1255" s="17" t="s">
        <v>6606</v>
      </c>
      <c r="P1255" s="17">
        <v>2.0</v>
      </c>
      <c r="Q1255" s="17" t="s">
        <v>6607</v>
      </c>
      <c r="R1255" s="18" t="s">
        <v>6608</v>
      </c>
      <c r="S1255" s="17">
        <v>660.0</v>
      </c>
      <c r="T1255" s="17" t="s">
        <v>50</v>
      </c>
      <c r="U1255" s="17" t="s">
        <v>51</v>
      </c>
      <c r="V1255" s="17" t="s">
        <v>52</v>
      </c>
      <c r="W1255" s="17">
        <v>4.0E7</v>
      </c>
      <c r="X1255" s="17">
        <v>2000.0</v>
      </c>
      <c r="Y1255" s="17">
        <v>3000.0</v>
      </c>
      <c r="Z1255" s="17">
        <v>7.2</v>
      </c>
      <c r="AA1255" s="17">
        <v>1.85</v>
      </c>
      <c r="AB1255" s="17">
        <v>16000.0</v>
      </c>
    </row>
    <row r="1256" ht="15.75" customHeight="1">
      <c r="A1256" s="17" t="s">
        <v>53</v>
      </c>
      <c r="B1256" s="17" t="s">
        <v>3507</v>
      </c>
      <c r="C1256" s="17">
        <v>124.0</v>
      </c>
      <c r="D1256" s="17">
        <v>104.0</v>
      </c>
      <c r="E1256" s="17">
        <v>101.0</v>
      </c>
      <c r="F1256" s="17">
        <v>223.0</v>
      </c>
      <c r="G1256" s="17" t="s">
        <v>6609</v>
      </c>
      <c r="H1256" s="17">
        <v>787.0</v>
      </c>
      <c r="I1256" s="17">
        <v>4.2071069E7</v>
      </c>
      <c r="J1256" s="17" t="s">
        <v>4492</v>
      </c>
      <c r="K1256" s="17" t="s">
        <v>6610</v>
      </c>
      <c r="L1256" s="17" t="s">
        <v>6611</v>
      </c>
      <c r="M1256" s="17">
        <v>36223.0</v>
      </c>
      <c r="N1256" s="17">
        <v>1827.0</v>
      </c>
      <c r="O1256" s="17" t="s">
        <v>6612</v>
      </c>
      <c r="P1256" s="17">
        <v>1.0</v>
      </c>
      <c r="Q1256" s="17" t="s">
        <v>6613</v>
      </c>
      <c r="R1256" s="18" t="s">
        <v>6614</v>
      </c>
      <c r="S1256" s="17">
        <v>208.0</v>
      </c>
      <c r="T1256" s="17" t="s">
        <v>50</v>
      </c>
      <c r="U1256" s="17" t="s">
        <v>51</v>
      </c>
      <c r="V1256" s="17" t="s">
        <v>52</v>
      </c>
      <c r="W1256" s="17">
        <v>3.0E7</v>
      </c>
      <c r="X1256" s="17">
        <v>2005.0</v>
      </c>
      <c r="Y1256" s="17">
        <v>299.0</v>
      </c>
      <c r="Z1256" s="17">
        <v>6.2</v>
      </c>
      <c r="AA1256" s="17">
        <v>2.35</v>
      </c>
      <c r="AB1256" s="17">
        <v>0.0</v>
      </c>
    </row>
    <row r="1257" ht="15.75" customHeight="1">
      <c r="A1257" s="17" t="s">
        <v>53</v>
      </c>
      <c r="B1257" s="17" t="s">
        <v>41</v>
      </c>
      <c r="C1257" s="17">
        <v>3.0</v>
      </c>
      <c r="D1257" s="17">
        <v>30.0</v>
      </c>
      <c r="E1257" s="17" t="s">
        <v>41</v>
      </c>
      <c r="F1257" s="17">
        <v>12.0</v>
      </c>
      <c r="G1257" s="17" t="s">
        <v>6615</v>
      </c>
      <c r="H1257" s="17">
        <v>51.0</v>
      </c>
      <c r="I1257" s="17" t="s">
        <v>41</v>
      </c>
      <c r="J1257" s="17" t="s">
        <v>2979</v>
      </c>
      <c r="K1257" s="17" t="s">
        <v>6616</v>
      </c>
      <c r="L1257" s="17" t="s">
        <v>6617</v>
      </c>
      <c r="M1257" s="17">
        <v>8495.0</v>
      </c>
      <c r="N1257" s="17">
        <v>108.0</v>
      </c>
      <c r="O1257" s="17" t="s">
        <v>6618</v>
      </c>
      <c r="P1257" s="17">
        <v>0.0</v>
      </c>
      <c r="Q1257" s="17" t="s">
        <v>6619</v>
      </c>
      <c r="R1257" s="18" t="s">
        <v>6620</v>
      </c>
      <c r="S1257" s="17">
        <v>43.0</v>
      </c>
      <c r="T1257" s="17" t="s">
        <v>50</v>
      </c>
      <c r="U1257" s="17" t="s">
        <v>281</v>
      </c>
      <c r="V1257" s="17" t="s">
        <v>6621</v>
      </c>
      <c r="W1257" s="17" t="s">
        <v>41</v>
      </c>
      <c r="X1257" s="17" t="s">
        <v>41</v>
      </c>
      <c r="Y1257" s="17">
        <v>21.0</v>
      </c>
      <c r="Z1257" s="17">
        <v>7.4</v>
      </c>
      <c r="AA1257" s="17">
        <v>1.33</v>
      </c>
      <c r="AB1257" s="17">
        <v>301.0</v>
      </c>
    </row>
    <row r="1258" ht="15.75" customHeight="1">
      <c r="A1258" s="17" t="s">
        <v>53</v>
      </c>
      <c r="B1258" s="17" t="s">
        <v>2798</v>
      </c>
      <c r="C1258" s="17">
        <v>146.0</v>
      </c>
      <c r="D1258" s="17">
        <v>102.0</v>
      </c>
      <c r="E1258" s="17">
        <v>65.0</v>
      </c>
      <c r="F1258" s="17">
        <v>490.0</v>
      </c>
      <c r="G1258" s="17" t="s">
        <v>6622</v>
      </c>
      <c r="H1258" s="17">
        <v>1000.0</v>
      </c>
      <c r="I1258" s="17">
        <v>3.285364E7</v>
      </c>
      <c r="J1258" s="17" t="s">
        <v>2540</v>
      </c>
      <c r="K1258" s="17" t="s">
        <v>1196</v>
      </c>
      <c r="L1258" s="17" t="s">
        <v>6623</v>
      </c>
      <c r="M1258" s="17">
        <v>50199.0</v>
      </c>
      <c r="N1258" s="17">
        <v>3239.0</v>
      </c>
      <c r="O1258" s="17" t="s">
        <v>3697</v>
      </c>
      <c r="P1258" s="17">
        <v>1.0</v>
      </c>
      <c r="Q1258" s="17" t="s">
        <v>6624</v>
      </c>
      <c r="R1258" s="18" t="s">
        <v>6625</v>
      </c>
      <c r="S1258" s="17">
        <v>101.0</v>
      </c>
      <c r="T1258" s="17" t="s">
        <v>50</v>
      </c>
      <c r="U1258" s="17" t="s">
        <v>51</v>
      </c>
      <c r="V1258" s="17" t="s">
        <v>52</v>
      </c>
      <c r="W1258" s="17">
        <v>4.0E7</v>
      </c>
      <c r="X1258" s="17">
        <v>2008.0</v>
      </c>
      <c r="Y1258" s="17">
        <v>613.0</v>
      </c>
      <c r="Z1258" s="17">
        <v>5.7</v>
      </c>
      <c r="AA1258" s="17">
        <v>2.35</v>
      </c>
      <c r="AB1258" s="17">
        <v>702.0</v>
      </c>
    </row>
    <row r="1259" ht="15.75" customHeight="1">
      <c r="A1259" s="17" t="s">
        <v>53</v>
      </c>
      <c r="B1259" s="17" t="s">
        <v>2526</v>
      </c>
      <c r="C1259" s="17">
        <v>303.0</v>
      </c>
      <c r="D1259" s="17">
        <v>136.0</v>
      </c>
      <c r="E1259" s="17">
        <v>3000.0</v>
      </c>
      <c r="F1259" s="17">
        <v>3000.0</v>
      </c>
      <c r="G1259" s="17" t="s">
        <v>789</v>
      </c>
      <c r="H1259" s="17">
        <v>14000.0</v>
      </c>
      <c r="I1259" s="17">
        <v>4.2615685E7</v>
      </c>
      <c r="J1259" s="17" t="s">
        <v>4498</v>
      </c>
      <c r="K1259" s="17" t="s">
        <v>241</v>
      </c>
      <c r="L1259" s="17" t="s">
        <v>6626</v>
      </c>
      <c r="M1259" s="17">
        <v>136093.0</v>
      </c>
      <c r="N1259" s="17">
        <v>28927.0</v>
      </c>
      <c r="O1259" s="17" t="s">
        <v>2526</v>
      </c>
      <c r="P1259" s="17">
        <v>3.0</v>
      </c>
      <c r="Q1259" s="17" t="s">
        <v>6627</v>
      </c>
      <c r="R1259" s="18" t="s">
        <v>6628</v>
      </c>
      <c r="S1259" s="17">
        <v>416.0</v>
      </c>
      <c r="T1259" s="17" t="s">
        <v>50</v>
      </c>
      <c r="U1259" s="17" t="s">
        <v>51</v>
      </c>
      <c r="V1259" s="17" t="s">
        <v>598</v>
      </c>
      <c r="W1259" s="17">
        <v>4.0E7</v>
      </c>
      <c r="X1259" s="17">
        <v>2014.0</v>
      </c>
      <c r="Y1259" s="17">
        <v>9000.0</v>
      </c>
      <c r="Z1259" s="17">
        <v>6.1</v>
      </c>
      <c r="AA1259" s="17">
        <v>2.35</v>
      </c>
      <c r="AB1259" s="17">
        <v>24000.0</v>
      </c>
    </row>
    <row r="1260" ht="15.75" customHeight="1">
      <c r="A1260" s="17" t="s">
        <v>53</v>
      </c>
      <c r="B1260" s="17" t="s">
        <v>5847</v>
      </c>
      <c r="C1260" s="17">
        <v>70.0</v>
      </c>
      <c r="D1260" s="17">
        <v>93.0</v>
      </c>
      <c r="E1260" s="17">
        <v>85.0</v>
      </c>
      <c r="F1260" s="17">
        <v>510.0</v>
      </c>
      <c r="G1260" s="17" t="s">
        <v>3296</v>
      </c>
      <c r="H1260" s="17">
        <v>924.0</v>
      </c>
      <c r="I1260" s="17">
        <v>3.2055248E7</v>
      </c>
      <c r="J1260" s="17" t="s">
        <v>6629</v>
      </c>
      <c r="K1260" s="17" t="s">
        <v>2974</v>
      </c>
      <c r="L1260" s="17" t="s">
        <v>6630</v>
      </c>
      <c r="M1260" s="17">
        <v>18723.0</v>
      </c>
      <c r="N1260" s="17">
        <v>2711.0</v>
      </c>
      <c r="O1260" s="17" t="s">
        <v>4291</v>
      </c>
      <c r="P1260" s="17">
        <v>0.0</v>
      </c>
      <c r="Q1260" s="17" t="s">
        <v>6631</v>
      </c>
      <c r="R1260" s="18" t="s">
        <v>6632</v>
      </c>
      <c r="S1260" s="17">
        <v>146.0</v>
      </c>
      <c r="T1260" s="17" t="s">
        <v>50</v>
      </c>
      <c r="U1260" s="17" t="s">
        <v>51</v>
      </c>
      <c r="V1260" s="17" t="s">
        <v>52</v>
      </c>
      <c r="W1260" s="17">
        <v>2.5E7</v>
      </c>
      <c r="X1260" s="17">
        <v>1994.0</v>
      </c>
      <c r="Y1260" s="17">
        <v>595.0</v>
      </c>
      <c r="Z1260" s="17">
        <v>6.0</v>
      </c>
      <c r="AA1260" s="17">
        <v>1.85</v>
      </c>
      <c r="AB1260" s="17">
        <v>0.0</v>
      </c>
    </row>
    <row r="1261" ht="15.75" customHeight="1">
      <c r="A1261" s="17" t="s">
        <v>53</v>
      </c>
      <c r="B1261" s="17" t="s">
        <v>6633</v>
      </c>
      <c r="C1261" s="17">
        <v>283.0</v>
      </c>
      <c r="D1261" s="17">
        <v>129.0</v>
      </c>
      <c r="E1261" s="17">
        <v>335.0</v>
      </c>
      <c r="F1261" s="17">
        <v>64.0</v>
      </c>
      <c r="G1261" s="17" t="s">
        <v>6634</v>
      </c>
      <c r="H1261" s="17">
        <v>15000.0</v>
      </c>
      <c r="I1261" s="17">
        <v>3.1836745E7</v>
      </c>
      <c r="J1261" s="17" t="s">
        <v>6635</v>
      </c>
      <c r="K1261" s="17" t="s">
        <v>335</v>
      </c>
      <c r="L1261" s="17" t="s">
        <v>6636</v>
      </c>
      <c r="M1261" s="17">
        <v>81298.0</v>
      </c>
      <c r="N1261" s="17">
        <v>15595.0</v>
      </c>
      <c r="O1261" s="17" t="s">
        <v>6637</v>
      </c>
      <c r="P1261" s="17">
        <v>1.0</v>
      </c>
      <c r="Q1261" s="17" t="s">
        <v>6638</v>
      </c>
      <c r="R1261" s="18" t="s">
        <v>6639</v>
      </c>
      <c r="S1261" s="17">
        <v>341.0</v>
      </c>
      <c r="T1261" s="17" t="s">
        <v>50</v>
      </c>
      <c r="U1261" s="17" t="s">
        <v>51</v>
      </c>
      <c r="V1261" s="17" t="s">
        <v>52</v>
      </c>
      <c r="W1261" s="17">
        <v>4.0E7</v>
      </c>
      <c r="X1261" s="17">
        <v>2011.0</v>
      </c>
      <c r="Y1261" s="17">
        <v>467.0</v>
      </c>
      <c r="Z1261" s="17">
        <v>6.9</v>
      </c>
      <c r="AA1261" s="17">
        <v>2.35</v>
      </c>
      <c r="AB1261" s="17">
        <v>39000.0</v>
      </c>
    </row>
    <row r="1262" ht="15.75" customHeight="1">
      <c r="A1262" s="17" t="s">
        <v>53</v>
      </c>
      <c r="B1262" s="17" t="s">
        <v>5787</v>
      </c>
      <c r="C1262" s="17">
        <v>212.0</v>
      </c>
      <c r="D1262" s="17">
        <v>107.0</v>
      </c>
      <c r="E1262" s="17">
        <v>50.0</v>
      </c>
      <c r="F1262" s="17">
        <v>58.0</v>
      </c>
      <c r="G1262" s="17" t="s">
        <v>6640</v>
      </c>
      <c r="H1262" s="17">
        <v>293.0</v>
      </c>
      <c r="I1262" s="17">
        <v>3.0993544E7</v>
      </c>
      <c r="J1262" s="17" t="s">
        <v>1428</v>
      </c>
      <c r="K1262" s="17" t="s">
        <v>6641</v>
      </c>
      <c r="L1262" s="17" t="s">
        <v>6642</v>
      </c>
      <c r="M1262" s="17">
        <v>58871.0</v>
      </c>
      <c r="N1262" s="17">
        <v>621.0</v>
      </c>
      <c r="O1262" s="17" t="s">
        <v>6643</v>
      </c>
      <c r="P1262" s="17">
        <v>0.0</v>
      </c>
      <c r="Q1262" s="17" t="s">
        <v>6644</v>
      </c>
      <c r="R1262" s="18" t="s">
        <v>6645</v>
      </c>
      <c r="S1262" s="17">
        <v>156.0</v>
      </c>
      <c r="T1262" s="17" t="s">
        <v>50</v>
      </c>
      <c r="U1262" s="17" t="s">
        <v>51</v>
      </c>
      <c r="V1262" s="17" t="s">
        <v>52</v>
      </c>
      <c r="W1262" s="17">
        <v>4.0E7</v>
      </c>
      <c r="X1262" s="17">
        <v>2010.0</v>
      </c>
      <c r="Y1262" s="17">
        <v>117.0</v>
      </c>
      <c r="Z1262" s="17">
        <v>6.5</v>
      </c>
      <c r="AA1262" s="17">
        <v>2.35</v>
      </c>
      <c r="AB1262" s="17">
        <v>0.0</v>
      </c>
    </row>
    <row r="1263" ht="15.75" customHeight="1">
      <c r="A1263" s="17" t="s">
        <v>53</v>
      </c>
      <c r="B1263" s="17" t="s">
        <v>5436</v>
      </c>
      <c r="C1263" s="17">
        <v>98.0</v>
      </c>
      <c r="D1263" s="17">
        <v>117.0</v>
      </c>
      <c r="E1263" s="17">
        <v>260.0</v>
      </c>
      <c r="F1263" s="17">
        <v>441.0</v>
      </c>
      <c r="G1263" s="17" t="s">
        <v>5096</v>
      </c>
      <c r="H1263" s="17">
        <v>1000.0</v>
      </c>
      <c r="I1263" s="17">
        <v>3.098185E7</v>
      </c>
      <c r="J1263" s="17" t="s">
        <v>6646</v>
      </c>
      <c r="K1263" s="17" t="s">
        <v>3537</v>
      </c>
      <c r="L1263" s="17" t="s">
        <v>6647</v>
      </c>
      <c r="M1263" s="17">
        <v>35834.0</v>
      </c>
      <c r="N1263" s="17">
        <v>3969.0</v>
      </c>
      <c r="O1263" s="17" t="s">
        <v>2211</v>
      </c>
      <c r="P1263" s="17">
        <v>0.0</v>
      </c>
      <c r="Q1263" s="17" t="s">
        <v>6648</v>
      </c>
      <c r="R1263" s="18" t="s">
        <v>6649</v>
      </c>
      <c r="S1263" s="17">
        <v>284.0</v>
      </c>
      <c r="T1263" s="17" t="s">
        <v>50</v>
      </c>
      <c r="U1263" s="17" t="s">
        <v>51</v>
      </c>
      <c r="V1263" s="17" t="s">
        <v>598</v>
      </c>
      <c r="W1263" s="17">
        <v>4.0E7</v>
      </c>
      <c r="X1263" s="17">
        <v>2005.0</v>
      </c>
      <c r="Y1263" s="17">
        <v>1000.0</v>
      </c>
      <c r="Z1263" s="17">
        <v>5.0</v>
      </c>
      <c r="AA1263" s="17">
        <v>2.35</v>
      </c>
      <c r="AB1263" s="17">
        <v>0.0</v>
      </c>
    </row>
    <row r="1264" ht="15.75" customHeight="1">
      <c r="A1264" s="17" t="s">
        <v>53</v>
      </c>
      <c r="B1264" s="17" t="s">
        <v>6650</v>
      </c>
      <c r="C1264" s="17">
        <v>110.0</v>
      </c>
      <c r="D1264" s="17">
        <v>116.0</v>
      </c>
      <c r="E1264" s="17">
        <v>18.0</v>
      </c>
      <c r="F1264" s="17">
        <v>249.0</v>
      </c>
      <c r="G1264" s="17" t="s">
        <v>600</v>
      </c>
      <c r="H1264" s="17">
        <v>2000.0</v>
      </c>
      <c r="I1264" s="17">
        <v>3.0199105E7</v>
      </c>
      <c r="J1264" s="17" t="s">
        <v>3349</v>
      </c>
      <c r="K1264" s="17" t="s">
        <v>3020</v>
      </c>
      <c r="L1264" s="17" t="s">
        <v>6651</v>
      </c>
      <c r="M1264" s="17">
        <v>25346.0</v>
      </c>
      <c r="N1264" s="17">
        <v>3753.0</v>
      </c>
      <c r="O1264" s="17" t="s">
        <v>6652</v>
      </c>
      <c r="P1264" s="17">
        <v>0.0</v>
      </c>
      <c r="Q1264" s="17" t="s">
        <v>6653</v>
      </c>
      <c r="R1264" s="18" t="s">
        <v>6654</v>
      </c>
      <c r="S1264" s="17">
        <v>167.0</v>
      </c>
      <c r="T1264" s="17" t="s">
        <v>50</v>
      </c>
      <c r="U1264" s="17" t="s">
        <v>51</v>
      </c>
      <c r="V1264" s="17" t="s">
        <v>598</v>
      </c>
      <c r="W1264" s="17">
        <v>4.0E7</v>
      </c>
      <c r="X1264" s="17">
        <v>2000.0</v>
      </c>
      <c r="Y1264" s="17">
        <v>1000.0</v>
      </c>
      <c r="Z1264" s="17">
        <v>5.7</v>
      </c>
      <c r="AA1264" s="17">
        <v>2.35</v>
      </c>
      <c r="AB1264" s="17">
        <v>470.0</v>
      </c>
    </row>
    <row r="1265" ht="15.75" customHeight="1">
      <c r="A1265" s="17" t="s">
        <v>53</v>
      </c>
      <c r="B1265" s="17" t="s">
        <v>1265</v>
      </c>
      <c r="C1265" s="17">
        <v>146.0</v>
      </c>
      <c r="D1265" s="17">
        <v>135.0</v>
      </c>
      <c r="E1265" s="17">
        <v>0.0</v>
      </c>
      <c r="F1265" s="17">
        <v>715.0</v>
      </c>
      <c r="G1265" s="17" t="s">
        <v>6655</v>
      </c>
      <c r="H1265" s="17">
        <v>3000.0</v>
      </c>
      <c r="I1265" s="17">
        <v>2.9077547E7</v>
      </c>
      <c r="J1265" s="17" t="s">
        <v>2863</v>
      </c>
      <c r="K1265" s="17" t="s">
        <v>995</v>
      </c>
      <c r="L1265" s="17" t="s">
        <v>6656</v>
      </c>
      <c r="M1265" s="17">
        <v>41685.0</v>
      </c>
      <c r="N1265" s="17">
        <v>5917.0</v>
      </c>
      <c r="O1265" s="17" t="s">
        <v>6657</v>
      </c>
      <c r="P1265" s="17">
        <v>1.0</v>
      </c>
      <c r="Q1265" s="17" t="s">
        <v>6658</v>
      </c>
      <c r="R1265" s="18" t="s">
        <v>6659</v>
      </c>
      <c r="S1265" s="17">
        <v>754.0</v>
      </c>
      <c r="T1265" s="17" t="s">
        <v>50</v>
      </c>
      <c r="U1265" s="17" t="s">
        <v>51</v>
      </c>
      <c r="V1265" s="17" t="s">
        <v>52</v>
      </c>
      <c r="W1265" s="17">
        <v>4.0E7</v>
      </c>
      <c r="X1265" s="17">
        <v>2005.0</v>
      </c>
      <c r="Y1265" s="17">
        <v>1000.0</v>
      </c>
      <c r="Z1265" s="17">
        <v>7.0</v>
      </c>
      <c r="AA1265" s="17">
        <v>2.35</v>
      </c>
      <c r="AB1265" s="17">
        <v>3000.0</v>
      </c>
    </row>
    <row r="1266" ht="15.75" customHeight="1">
      <c r="A1266" s="17" t="s">
        <v>53</v>
      </c>
      <c r="B1266" s="17" t="s">
        <v>1770</v>
      </c>
      <c r="C1266" s="17">
        <v>100.0</v>
      </c>
      <c r="D1266" s="17">
        <v>107.0</v>
      </c>
      <c r="E1266" s="17">
        <v>55.0</v>
      </c>
      <c r="F1266" s="17">
        <v>294.0</v>
      </c>
      <c r="G1266" s="17" t="s">
        <v>6660</v>
      </c>
      <c r="H1266" s="17">
        <v>3000.0</v>
      </c>
      <c r="I1266" s="17">
        <v>2.9374178E7</v>
      </c>
      <c r="J1266" s="17" t="s">
        <v>6661</v>
      </c>
      <c r="K1266" s="17" t="s">
        <v>1829</v>
      </c>
      <c r="L1266" s="17" t="s">
        <v>6662</v>
      </c>
      <c r="M1266" s="17">
        <v>12093.0</v>
      </c>
      <c r="N1266" s="17">
        <v>4565.0</v>
      </c>
      <c r="O1266" s="17" t="s">
        <v>6663</v>
      </c>
      <c r="P1266" s="17">
        <v>0.0</v>
      </c>
      <c r="Q1266" s="17" t="s">
        <v>6664</v>
      </c>
      <c r="R1266" s="18" t="s">
        <v>6665</v>
      </c>
      <c r="S1266" s="17">
        <v>188.0</v>
      </c>
      <c r="T1266" s="17" t="s">
        <v>50</v>
      </c>
      <c r="U1266" s="17" t="s">
        <v>51</v>
      </c>
      <c r="V1266" s="17" t="s">
        <v>598</v>
      </c>
      <c r="W1266" s="17">
        <v>4.0E7</v>
      </c>
      <c r="X1266" s="17">
        <v>2000.0</v>
      </c>
      <c r="Y1266" s="17">
        <v>941.0</v>
      </c>
      <c r="Z1266" s="17">
        <v>5.1</v>
      </c>
      <c r="AA1266" s="17">
        <v>2.35</v>
      </c>
      <c r="AB1266" s="17">
        <v>394.0</v>
      </c>
    </row>
    <row r="1267" ht="15.75" customHeight="1">
      <c r="A1267" s="17" t="s">
        <v>53</v>
      </c>
      <c r="B1267" s="17" t="s">
        <v>4604</v>
      </c>
      <c r="C1267" s="17">
        <v>62.0</v>
      </c>
      <c r="D1267" s="17">
        <v>90.0</v>
      </c>
      <c r="E1267" s="17">
        <v>39.0</v>
      </c>
      <c r="F1267" s="17">
        <v>210.0</v>
      </c>
      <c r="G1267" s="17" t="s">
        <v>6666</v>
      </c>
      <c r="H1267" s="17">
        <v>607.0</v>
      </c>
      <c r="I1267" s="17">
        <v>2.8535768E7</v>
      </c>
      <c r="J1267" s="17" t="s">
        <v>1684</v>
      </c>
      <c r="K1267" s="17" t="s">
        <v>4156</v>
      </c>
      <c r="L1267" s="17" t="s">
        <v>6667</v>
      </c>
      <c r="M1267" s="17">
        <v>10446.0</v>
      </c>
      <c r="N1267" s="17">
        <v>1335.0</v>
      </c>
      <c r="O1267" s="17" t="s">
        <v>6668</v>
      </c>
      <c r="P1267" s="17">
        <v>2.0</v>
      </c>
      <c r="Q1267" s="17" t="s">
        <v>6669</v>
      </c>
      <c r="R1267" s="18" t="s">
        <v>6670</v>
      </c>
      <c r="S1267" s="17">
        <v>105.0</v>
      </c>
      <c r="T1267" s="17" t="s">
        <v>50</v>
      </c>
      <c r="U1267" s="17" t="s">
        <v>51</v>
      </c>
      <c r="V1267" s="17" t="s">
        <v>52</v>
      </c>
      <c r="W1267" s="17">
        <v>4.0E7</v>
      </c>
      <c r="X1267" s="17">
        <v>1999.0</v>
      </c>
      <c r="Y1267" s="17">
        <v>322.0</v>
      </c>
      <c r="Z1267" s="17">
        <v>5.3</v>
      </c>
      <c r="AA1267" s="17">
        <v>1.85</v>
      </c>
      <c r="AB1267" s="17">
        <v>279.0</v>
      </c>
    </row>
    <row r="1268" ht="15.75" customHeight="1">
      <c r="A1268" s="17" t="s">
        <v>53</v>
      </c>
      <c r="B1268" s="17" t="s">
        <v>4725</v>
      </c>
      <c r="C1268" s="17">
        <v>70.0</v>
      </c>
      <c r="D1268" s="17">
        <v>99.0</v>
      </c>
      <c r="E1268" s="17">
        <v>287.0</v>
      </c>
      <c r="F1268" s="17">
        <v>44.0</v>
      </c>
      <c r="G1268" s="17" t="s">
        <v>327</v>
      </c>
      <c r="H1268" s="17">
        <v>10000.0</v>
      </c>
      <c r="I1268" s="17">
        <v>2.7663982E7</v>
      </c>
      <c r="J1268" s="17" t="s">
        <v>4345</v>
      </c>
      <c r="K1268" s="17" t="s">
        <v>132</v>
      </c>
      <c r="L1268" s="17" t="s">
        <v>6671</v>
      </c>
      <c r="M1268" s="17">
        <v>26051.0</v>
      </c>
      <c r="N1268" s="17">
        <v>10469.0</v>
      </c>
      <c r="O1268" s="17" t="s">
        <v>6672</v>
      </c>
      <c r="P1268" s="17">
        <v>2.0</v>
      </c>
      <c r="Q1268" s="17" t="s">
        <v>6673</v>
      </c>
      <c r="R1268" s="18" t="s">
        <v>6674</v>
      </c>
      <c r="S1268" s="17">
        <v>164.0</v>
      </c>
      <c r="T1268" s="17" t="s">
        <v>50</v>
      </c>
      <c r="U1268" s="17" t="s">
        <v>51</v>
      </c>
      <c r="V1268" s="17" t="s">
        <v>52</v>
      </c>
      <c r="W1268" s="17">
        <v>4.0E7</v>
      </c>
      <c r="X1268" s="17">
        <v>1996.0</v>
      </c>
      <c r="Y1268" s="17">
        <v>368.0</v>
      </c>
      <c r="Z1268" s="17">
        <v>4.4</v>
      </c>
      <c r="AA1268" s="17">
        <v>2.35</v>
      </c>
      <c r="AB1268" s="17">
        <v>0.0</v>
      </c>
    </row>
    <row r="1269" ht="15.75" customHeight="1">
      <c r="A1269" s="17" t="s">
        <v>53</v>
      </c>
      <c r="B1269" s="17" t="s">
        <v>1832</v>
      </c>
      <c r="C1269" s="17">
        <v>107.0</v>
      </c>
      <c r="D1269" s="17">
        <v>104.0</v>
      </c>
      <c r="E1269" s="17">
        <v>0.0</v>
      </c>
      <c r="F1269" s="17">
        <v>327.0</v>
      </c>
      <c r="G1269" s="17" t="s">
        <v>6675</v>
      </c>
      <c r="H1269" s="17">
        <v>964.0</v>
      </c>
      <c r="I1269" s="17">
        <v>2.7053815E7</v>
      </c>
      <c r="J1269" s="17" t="s">
        <v>94</v>
      </c>
      <c r="K1269" s="17" t="s">
        <v>6676</v>
      </c>
      <c r="L1269" s="17" t="s">
        <v>6677</v>
      </c>
      <c r="M1269" s="17">
        <v>12856.0</v>
      </c>
      <c r="N1269" s="17">
        <v>2888.0</v>
      </c>
      <c r="O1269" s="17" t="s">
        <v>3470</v>
      </c>
      <c r="P1269" s="17">
        <v>0.0</v>
      </c>
      <c r="Q1269" s="17" t="s">
        <v>6678</v>
      </c>
      <c r="R1269" s="18" t="s">
        <v>6679</v>
      </c>
      <c r="S1269" s="17">
        <v>291.0</v>
      </c>
      <c r="T1269" s="17" t="s">
        <v>50</v>
      </c>
      <c r="U1269" s="17" t="s">
        <v>780</v>
      </c>
      <c r="V1269" s="17" t="s">
        <v>52</v>
      </c>
      <c r="W1269" s="17">
        <v>4.0E7</v>
      </c>
      <c r="X1269" s="17">
        <v>2001.0</v>
      </c>
      <c r="Y1269" s="17">
        <v>931.0</v>
      </c>
      <c r="Z1269" s="17">
        <v>4.7</v>
      </c>
      <c r="AA1269" s="17">
        <v>2.35</v>
      </c>
      <c r="AB1269" s="17">
        <v>299.0</v>
      </c>
    </row>
    <row r="1270" ht="15.75" customHeight="1">
      <c r="A1270" s="17" t="s">
        <v>53</v>
      </c>
      <c r="B1270" s="17" t="s">
        <v>6680</v>
      </c>
      <c r="C1270" s="17">
        <v>169.0</v>
      </c>
      <c r="D1270" s="17">
        <v>115.0</v>
      </c>
      <c r="E1270" s="17">
        <v>56.0</v>
      </c>
      <c r="F1270" s="17">
        <v>19000.0</v>
      </c>
      <c r="G1270" s="17" t="s">
        <v>113</v>
      </c>
      <c r="H1270" s="17">
        <v>20000.0</v>
      </c>
      <c r="I1270" s="17">
        <v>2.6814957E7</v>
      </c>
      <c r="J1270" s="17" t="s">
        <v>6126</v>
      </c>
      <c r="K1270" s="17" t="s">
        <v>854</v>
      </c>
      <c r="L1270" s="17" t="s">
        <v>6681</v>
      </c>
      <c r="M1270" s="17">
        <v>84357.0</v>
      </c>
      <c r="N1270" s="17">
        <v>77823.0</v>
      </c>
      <c r="O1270" s="17" t="s">
        <v>366</v>
      </c>
      <c r="P1270" s="17">
        <v>3.0</v>
      </c>
      <c r="Q1270" s="17" t="s">
        <v>6682</v>
      </c>
      <c r="R1270" s="18" t="s">
        <v>6683</v>
      </c>
      <c r="S1270" s="17">
        <v>252.0</v>
      </c>
      <c r="T1270" s="17" t="s">
        <v>50</v>
      </c>
      <c r="U1270" s="17" t="s">
        <v>70</v>
      </c>
      <c r="V1270" s="17" t="s">
        <v>52</v>
      </c>
      <c r="W1270" s="17">
        <v>3.5E7</v>
      </c>
      <c r="X1270" s="17">
        <v>2008.0</v>
      </c>
      <c r="Y1270" s="17">
        <v>19000.0</v>
      </c>
      <c r="Z1270" s="17">
        <v>6.7</v>
      </c>
      <c r="AA1270" s="17">
        <v>1.85</v>
      </c>
      <c r="AB1270" s="17">
        <v>0.0</v>
      </c>
    </row>
    <row r="1271" ht="15.75" customHeight="1">
      <c r="A1271" s="17" t="s">
        <v>53</v>
      </c>
      <c r="B1271" s="17" t="s">
        <v>6684</v>
      </c>
      <c r="C1271" s="17">
        <v>94.0</v>
      </c>
      <c r="D1271" s="17">
        <v>119.0</v>
      </c>
      <c r="E1271" s="17">
        <v>7.0</v>
      </c>
      <c r="F1271" s="17">
        <v>903.0</v>
      </c>
      <c r="G1271" s="17" t="s">
        <v>789</v>
      </c>
      <c r="H1271" s="17">
        <v>18000.0</v>
      </c>
      <c r="I1271" s="17">
        <v>2.5178165E7</v>
      </c>
      <c r="J1271" s="17" t="s">
        <v>227</v>
      </c>
      <c r="K1271" s="17" t="s">
        <v>601</v>
      </c>
      <c r="L1271" s="17" t="s">
        <v>6685</v>
      </c>
      <c r="M1271" s="17">
        <v>70292.0</v>
      </c>
      <c r="N1271" s="17">
        <v>29484.0</v>
      </c>
      <c r="O1271" s="17" t="s">
        <v>135</v>
      </c>
      <c r="P1271" s="17">
        <v>1.0</v>
      </c>
      <c r="Q1271" s="17" t="s">
        <v>6686</v>
      </c>
      <c r="R1271" s="18" t="s">
        <v>6687</v>
      </c>
      <c r="S1271" s="17">
        <v>274.0</v>
      </c>
      <c r="T1271" s="17" t="s">
        <v>50</v>
      </c>
      <c r="U1271" s="17" t="s">
        <v>51</v>
      </c>
      <c r="V1271" s="17" t="s">
        <v>52</v>
      </c>
      <c r="W1271" s="17">
        <v>4.0E7</v>
      </c>
      <c r="X1271" s="17">
        <v>2001.0</v>
      </c>
      <c r="Y1271" s="17">
        <v>9000.0</v>
      </c>
      <c r="Z1271" s="17">
        <v>6.7</v>
      </c>
      <c r="AA1271" s="17">
        <v>1.85</v>
      </c>
      <c r="AB1271" s="17">
        <v>8000.0</v>
      </c>
    </row>
    <row r="1272" ht="15.75" customHeight="1">
      <c r="A1272" s="17" t="s">
        <v>53</v>
      </c>
      <c r="B1272" s="17" t="s">
        <v>2735</v>
      </c>
      <c r="C1272" s="17">
        <v>190.0</v>
      </c>
      <c r="D1272" s="17">
        <v>99.0</v>
      </c>
      <c r="E1272" s="17">
        <v>81.0</v>
      </c>
      <c r="F1272" s="17">
        <v>135.0</v>
      </c>
      <c r="G1272" s="17" t="s">
        <v>6688</v>
      </c>
      <c r="H1272" s="17">
        <v>327.0</v>
      </c>
      <c r="I1272" s="17">
        <v>2.5117498E7</v>
      </c>
      <c r="J1272" s="17" t="s">
        <v>5557</v>
      </c>
      <c r="K1272" s="17" t="s">
        <v>3470</v>
      </c>
      <c r="L1272" s="17" t="s">
        <v>6689</v>
      </c>
      <c r="M1272" s="17">
        <v>37412.0</v>
      </c>
      <c r="N1272" s="17">
        <v>960.0</v>
      </c>
      <c r="O1272" s="17" t="s">
        <v>6690</v>
      </c>
      <c r="P1272" s="17">
        <v>0.0</v>
      </c>
      <c r="Q1272" s="17" t="s">
        <v>6691</v>
      </c>
      <c r="R1272" s="18" t="s">
        <v>6692</v>
      </c>
      <c r="S1272" s="17">
        <v>178.0</v>
      </c>
      <c r="T1272" s="17" t="s">
        <v>50</v>
      </c>
      <c r="U1272" s="17" t="s">
        <v>51</v>
      </c>
      <c r="V1272" s="17" t="s">
        <v>598</v>
      </c>
      <c r="W1272" s="17">
        <v>4.0E7</v>
      </c>
      <c r="X1272" s="17">
        <v>2007.0</v>
      </c>
      <c r="Y1272" s="17">
        <v>253.0</v>
      </c>
      <c r="Z1272" s="17">
        <v>5.7</v>
      </c>
      <c r="AA1272" s="17">
        <v>2.35</v>
      </c>
      <c r="AB1272" s="17">
        <v>0.0</v>
      </c>
    </row>
    <row r="1273" ht="15.75" customHeight="1">
      <c r="A1273" s="17" t="s">
        <v>53</v>
      </c>
      <c r="B1273" s="17" t="s">
        <v>500</v>
      </c>
      <c r="C1273" s="17">
        <v>112.0</v>
      </c>
      <c r="D1273" s="17">
        <v>112.0</v>
      </c>
      <c r="E1273" s="17">
        <v>17000.0</v>
      </c>
      <c r="F1273" s="17">
        <v>354.0</v>
      </c>
      <c r="G1273" s="17" t="s">
        <v>4659</v>
      </c>
      <c r="H1273" s="17">
        <v>22000.0</v>
      </c>
      <c r="I1273" s="17">
        <v>32645.0</v>
      </c>
      <c r="J1273" s="17" t="s">
        <v>5287</v>
      </c>
      <c r="K1273" s="17" t="s">
        <v>1759</v>
      </c>
      <c r="L1273" s="17" t="s">
        <v>6693</v>
      </c>
      <c r="M1273" s="17">
        <v>67797.0</v>
      </c>
      <c r="N1273" s="17">
        <v>23737.0</v>
      </c>
      <c r="O1273" s="17" t="s">
        <v>6694</v>
      </c>
      <c r="P1273" s="17">
        <v>0.0</v>
      </c>
      <c r="Q1273" s="17" t="s">
        <v>6695</v>
      </c>
      <c r="R1273" s="18" t="s">
        <v>6696</v>
      </c>
      <c r="S1273" s="17">
        <v>223.0</v>
      </c>
      <c r="T1273" s="17" t="s">
        <v>50</v>
      </c>
      <c r="U1273" s="17" t="s">
        <v>51</v>
      </c>
      <c r="V1273" s="17" t="s">
        <v>598</v>
      </c>
      <c r="W1273" s="17">
        <v>500000.0</v>
      </c>
      <c r="X1273" s="17">
        <v>1973.0</v>
      </c>
      <c r="Y1273" s="17">
        <v>926.0</v>
      </c>
      <c r="Z1273" s="17">
        <v>7.4</v>
      </c>
      <c r="AA1273" s="17">
        <v>1.85</v>
      </c>
      <c r="AB1273" s="17">
        <v>0.0</v>
      </c>
    </row>
    <row r="1274" ht="15.75" customHeight="1">
      <c r="A1274" s="17" t="s">
        <v>53</v>
      </c>
      <c r="B1274" s="17" t="s">
        <v>5637</v>
      </c>
      <c r="C1274" s="17">
        <v>12.0</v>
      </c>
      <c r="D1274" s="17">
        <v>128.0</v>
      </c>
      <c r="E1274" s="17">
        <v>545.0</v>
      </c>
      <c r="F1274" s="17">
        <v>353.0</v>
      </c>
      <c r="G1274" s="17" t="s">
        <v>6697</v>
      </c>
      <c r="H1274" s="17">
        <v>783.0</v>
      </c>
      <c r="I1274" s="17">
        <v>2.4332324E7</v>
      </c>
      <c r="J1274" s="17" t="s">
        <v>2540</v>
      </c>
      <c r="K1274" s="17" t="s">
        <v>985</v>
      </c>
      <c r="L1274" s="17" t="s">
        <v>6698</v>
      </c>
      <c r="M1274" s="17">
        <v>13830.0</v>
      </c>
      <c r="N1274" s="17">
        <v>3126.0</v>
      </c>
      <c r="O1274" s="17" t="s">
        <v>6699</v>
      </c>
      <c r="P1274" s="17">
        <v>1.0</v>
      </c>
      <c r="Q1274" s="17" t="s">
        <v>6700</v>
      </c>
      <c r="R1274" s="18" t="s">
        <v>6701</v>
      </c>
      <c r="S1274" s="17">
        <v>61.0</v>
      </c>
      <c r="T1274" s="17" t="s">
        <v>50</v>
      </c>
      <c r="U1274" s="17" t="s">
        <v>51</v>
      </c>
      <c r="V1274" s="17" t="s">
        <v>52</v>
      </c>
      <c r="W1274" s="17">
        <v>4.0E7</v>
      </c>
      <c r="X1274" s="17">
        <v>1994.0</v>
      </c>
      <c r="Y1274" s="17">
        <v>754.0</v>
      </c>
      <c r="Z1274" s="17">
        <v>6.1</v>
      </c>
      <c r="AA1274" s="17">
        <v>1.85</v>
      </c>
      <c r="AB1274" s="17">
        <v>680.0</v>
      </c>
    </row>
    <row r="1275" ht="15.75" customHeight="1">
      <c r="A1275" s="17" t="s">
        <v>53</v>
      </c>
      <c r="B1275" s="17" t="s">
        <v>5602</v>
      </c>
      <c r="C1275" s="17">
        <v>201.0</v>
      </c>
      <c r="D1275" s="17">
        <v>112.0</v>
      </c>
      <c r="E1275" s="17">
        <v>118.0</v>
      </c>
      <c r="F1275" s="17">
        <v>674.0</v>
      </c>
      <c r="G1275" s="17" t="s">
        <v>6702</v>
      </c>
      <c r="H1275" s="17">
        <v>877.0</v>
      </c>
      <c r="I1275" s="17">
        <v>3.6665854E7</v>
      </c>
      <c r="J1275" s="17" t="s">
        <v>477</v>
      </c>
      <c r="K1275" s="17" t="s">
        <v>1203</v>
      </c>
      <c r="L1275" s="17" t="s">
        <v>6703</v>
      </c>
      <c r="M1275" s="17">
        <v>76498.0</v>
      </c>
      <c r="N1275" s="17">
        <v>3432.0</v>
      </c>
      <c r="O1275" s="17" t="s">
        <v>6704</v>
      </c>
      <c r="P1275" s="17">
        <v>0.0</v>
      </c>
      <c r="Q1275" s="17" t="s">
        <v>6705</v>
      </c>
      <c r="R1275" s="18" t="s">
        <v>6706</v>
      </c>
      <c r="S1275" s="17">
        <v>203.0</v>
      </c>
      <c r="T1275" s="17" t="s">
        <v>50</v>
      </c>
      <c r="U1275" s="17" t="s">
        <v>1478</v>
      </c>
      <c r="V1275" s="17" t="s">
        <v>52</v>
      </c>
      <c r="W1275" s="17">
        <v>4.0E7</v>
      </c>
      <c r="X1275" s="17">
        <v>2011.0</v>
      </c>
      <c r="Y1275" s="17">
        <v>738.0</v>
      </c>
      <c r="Z1275" s="17">
        <v>6.4</v>
      </c>
      <c r="AA1275" s="17">
        <v>2.35</v>
      </c>
      <c r="AB1275" s="17">
        <v>15000.0</v>
      </c>
    </row>
    <row r="1276" ht="15.75" customHeight="1">
      <c r="A1276" s="17" t="s">
        <v>53</v>
      </c>
      <c r="B1276" s="17" t="s">
        <v>6707</v>
      </c>
      <c r="C1276" s="17">
        <v>34.0</v>
      </c>
      <c r="D1276" s="17">
        <v>86.0</v>
      </c>
      <c r="E1276" s="17">
        <v>7.0</v>
      </c>
      <c r="F1276" s="17">
        <v>795.0</v>
      </c>
      <c r="G1276" s="17" t="s">
        <v>6708</v>
      </c>
      <c r="H1276" s="17">
        <v>10000.0</v>
      </c>
      <c r="I1276" s="17">
        <v>2.2717758E7</v>
      </c>
      <c r="J1276" s="17" t="s">
        <v>6709</v>
      </c>
      <c r="K1276" s="17" t="s">
        <v>453</v>
      </c>
      <c r="L1276" s="17" t="s">
        <v>6710</v>
      </c>
      <c r="M1276" s="17">
        <v>11156.0</v>
      </c>
      <c r="N1276" s="17">
        <v>14275.0</v>
      </c>
      <c r="O1276" s="17" t="s">
        <v>735</v>
      </c>
      <c r="P1276" s="17">
        <v>0.0</v>
      </c>
      <c r="Q1276" s="17" t="s">
        <v>6711</v>
      </c>
      <c r="R1276" s="18" t="s">
        <v>6712</v>
      </c>
      <c r="S1276" s="17">
        <v>67.0</v>
      </c>
      <c r="T1276" s="17" t="s">
        <v>50</v>
      </c>
      <c r="U1276" s="17" t="s">
        <v>51</v>
      </c>
      <c r="V1276" s="17" t="s">
        <v>290</v>
      </c>
      <c r="W1276" s="17">
        <v>4.0E7</v>
      </c>
      <c r="X1276" s="17">
        <v>1998.0</v>
      </c>
      <c r="Y1276" s="17">
        <v>908.0</v>
      </c>
      <c r="Z1276" s="17">
        <v>6.2</v>
      </c>
      <c r="AA1276" s="17">
        <v>1.85</v>
      </c>
      <c r="AB1276" s="17">
        <v>0.0</v>
      </c>
    </row>
    <row r="1277" ht="15.75" customHeight="1">
      <c r="A1277" s="17" t="s">
        <v>53</v>
      </c>
      <c r="B1277" s="17" t="s">
        <v>3529</v>
      </c>
      <c r="C1277" s="17">
        <v>104.0</v>
      </c>
      <c r="D1277" s="17">
        <v>108.0</v>
      </c>
      <c r="E1277" s="17">
        <v>105.0</v>
      </c>
      <c r="F1277" s="17">
        <v>616.0</v>
      </c>
      <c r="G1277" s="17" t="s">
        <v>93</v>
      </c>
      <c r="H1277" s="17">
        <v>22000.0</v>
      </c>
      <c r="I1277" s="17">
        <v>2.2433915E7</v>
      </c>
      <c r="J1277" s="17" t="s">
        <v>2155</v>
      </c>
      <c r="K1277" s="17" t="s">
        <v>1759</v>
      </c>
      <c r="L1277" s="17" t="s">
        <v>6713</v>
      </c>
      <c r="M1277" s="17">
        <v>21319.0</v>
      </c>
      <c r="N1277" s="17">
        <v>34377.0</v>
      </c>
      <c r="O1277" s="17" t="s">
        <v>6714</v>
      </c>
      <c r="P1277" s="17">
        <v>1.0</v>
      </c>
      <c r="Q1277" s="17" t="s">
        <v>6715</v>
      </c>
      <c r="R1277" s="18" t="s">
        <v>6716</v>
      </c>
      <c r="S1277" s="17">
        <v>166.0</v>
      </c>
      <c r="T1277" s="17" t="s">
        <v>50</v>
      </c>
      <c r="U1277" s="17" t="s">
        <v>51</v>
      </c>
      <c r="V1277" s="17" t="s">
        <v>598</v>
      </c>
      <c r="W1277" s="17">
        <v>6.0E7</v>
      </c>
      <c r="X1277" s="17">
        <v>2002.0</v>
      </c>
      <c r="Y1277" s="17">
        <v>11000.0</v>
      </c>
      <c r="Z1277" s="17">
        <v>6.2</v>
      </c>
      <c r="AA1277" s="17">
        <v>2.35</v>
      </c>
      <c r="AB1277" s="17">
        <v>416.0</v>
      </c>
    </row>
    <row r="1278" ht="15.75" customHeight="1">
      <c r="A1278" s="17" t="s">
        <v>760</v>
      </c>
      <c r="B1278" s="17" t="s">
        <v>6717</v>
      </c>
      <c r="C1278" s="17">
        <v>55.0</v>
      </c>
      <c r="D1278" s="17">
        <v>128.0</v>
      </c>
      <c r="E1278" s="17">
        <v>34.0</v>
      </c>
      <c r="F1278" s="17">
        <v>685.0</v>
      </c>
      <c r="G1278" s="17" t="s">
        <v>1397</v>
      </c>
      <c r="H1278" s="17">
        <v>978.0</v>
      </c>
      <c r="I1278" s="17">
        <v>2.2326247E7</v>
      </c>
      <c r="J1278" s="17" t="s">
        <v>227</v>
      </c>
      <c r="K1278" s="17" t="s">
        <v>6718</v>
      </c>
      <c r="L1278" s="17" t="s">
        <v>6719</v>
      </c>
      <c r="M1278" s="17">
        <v>11232.0</v>
      </c>
      <c r="N1278" s="17">
        <v>3821.0</v>
      </c>
      <c r="O1278" s="17" t="s">
        <v>6720</v>
      </c>
      <c r="P1278" s="17">
        <v>1.0</v>
      </c>
      <c r="Q1278" s="17" t="s">
        <v>6721</v>
      </c>
      <c r="R1278" s="18" t="s">
        <v>6722</v>
      </c>
      <c r="S1278" s="17">
        <v>106.0</v>
      </c>
      <c r="T1278" s="17" t="s">
        <v>50</v>
      </c>
      <c r="U1278" s="17" t="s">
        <v>51</v>
      </c>
      <c r="V1278" s="17" t="s">
        <v>52</v>
      </c>
      <c r="W1278" s="17">
        <v>6.0E7</v>
      </c>
      <c r="X1278" s="17">
        <v>1999.0</v>
      </c>
      <c r="Y1278" s="17">
        <v>886.0</v>
      </c>
      <c r="Z1278" s="17">
        <v>5.9</v>
      </c>
      <c r="AA1278" s="17">
        <v>1.85</v>
      </c>
      <c r="AB1278" s="17">
        <v>0.0</v>
      </c>
    </row>
    <row r="1279" ht="15.75" customHeight="1">
      <c r="A1279" s="17" t="s">
        <v>53</v>
      </c>
      <c r="B1279" s="17" t="s">
        <v>6723</v>
      </c>
      <c r="C1279" s="17">
        <v>86.0</v>
      </c>
      <c r="D1279" s="17">
        <v>84.0</v>
      </c>
      <c r="E1279" s="17">
        <v>33.0</v>
      </c>
      <c r="F1279" s="17">
        <v>1000.0</v>
      </c>
      <c r="G1279" s="17" t="s">
        <v>3727</v>
      </c>
      <c r="H1279" s="17">
        <v>1000.0</v>
      </c>
      <c r="I1279" s="17">
        <v>2.1176322E7</v>
      </c>
      <c r="J1279" s="17" t="s">
        <v>1765</v>
      </c>
      <c r="K1279" s="17" t="s">
        <v>6724</v>
      </c>
      <c r="L1279" s="17" t="s">
        <v>6725</v>
      </c>
      <c r="M1279" s="17">
        <v>23747.0</v>
      </c>
      <c r="N1279" s="17">
        <v>5039.0</v>
      </c>
      <c r="O1279" s="17" t="s">
        <v>3102</v>
      </c>
      <c r="P1279" s="17">
        <v>0.0</v>
      </c>
      <c r="Q1279" s="17" t="s">
        <v>6726</v>
      </c>
      <c r="R1279" s="18" t="s">
        <v>6727</v>
      </c>
      <c r="S1279" s="17">
        <v>207.0</v>
      </c>
      <c r="T1279" s="17" t="s">
        <v>50</v>
      </c>
      <c r="U1279" s="17" t="s">
        <v>51</v>
      </c>
      <c r="V1279" s="17" t="s">
        <v>52</v>
      </c>
      <c r="W1279" s="17">
        <v>4.0E7</v>
      </c>
      <c r="X1279" s="17">
        <v>2004.0</v>
      </c>
      <c r="Y1279" s="17">
        <v>1000.0</v>
      </c>
      <c r="Z1279" s="17">
        <v>4.0</v>
      </c>
      <c r="AA1279" s="17">
        <v>2.35</v>
      </c>
      <c r="AB1279" s="17">
        <v>0.0</v>
      </c>
    </row>
    <row r="1280" ht="15.75" customHeight="1">
      <c r="A1280" s="17" t="s">
        <v>53</v>
      </c>
      <c r="B1280" s="17" t="s">
        <v>4304</v>
      </c>
      <c r="C1280" s="17">
        <v>50.0</v>
      </c>
      <c r="D1280" s="17">
        <v>111.0</v>
      </c>
      <c r="E1280" s="17">
        <v>17.0</v>
      </c>
      <c r="F1280" s="17">
        <v>889.0</v>
      </c>
      <c r="G1280" s="17" t="s">
        <v>3273</v>
      </c>
      <c r="H1280" s="17">
        <v>14000.0</v>
      </c>
      <c r="I1280" s="17">
        <v>2.03E7</v>
      </c>
      <c r="J1280" s="17" t="s">
        <v>4088</v>
      </c>
      <c r="K1280" s="17" t="s">
        <v>2395</v>
      </c>
      <c r="L1280" s="17" t="s">
        <v>6728</v>
      </c>
      <c r="M1280" s="17">
        <v>16741.0</v>
      </c>
      <c r="N1280" s="17">
        <v>17877.0</v>
      </c>
      <c r="O1280" s="17" t="s">
        <v>3190</v>
      </c>
      <c r="P1280" s="17">
        <v>2.0</v>
      </c>
      <c r="Q1280" s="17" t="s">
        <v>6729</v>
      </c>
      <c r="R1280" s="18" t="s">
        <v>6730</v>
      </c>
      <c r="S1280" s="17">
        <v>60.0</v>
      </c>
      <c r="T1280" s="17" t="s">
        <v>50</v>
      </c>
      <c r="U1280" s="17" t="s">
        <v>51</v>
      </c>
      <c r="V1280" s="17" t="s">
        <v>598</v>
      </c>
      <c r="W1280" s="17">
        <v>4.0E7</v>
      </c>
      <c r="X1280" s="17">
        <v>1996.0</v>
      </c>
      <c r="Y1280" s="17">
        <v>940.0</v>
      </c>
      <c r="Z1280" s="17">
        <v>6.2</v>
      </c>
      <c r="AA1280" s="17">
        <v>1.85</v>
      </c>
      <c r="AB1280" s="17">
        <v>309.0</v>
      </c>
    </row>
    <row r="1281" ht="15.75" customHeight="1">
      <c r="A1281" s="17" t="s">
        <v>53</v>
      </c>
      <c r="B1281" s="17" t="s">
        <v>1317</v>
      </c>
      <c r="C1281" s="17">
        <v>181.0</v>
      </c>
      <c r="D1281" s="17">
        <v>131.0</v>
      </c>
      <c r="E1281" s="17">
        <v>719.0</v>
      </c>
      <c r="F1281" s="17">
        <v>683.0</v>
      </c>
      <c r="G1281" s="17" t="s">
        <v>6731</v>
      </c>
      <c r="H1281" s="17">
        <v>16000.0</v>
      </c>
      <c r="I1281" s="17">
        <v>2.0302961E7</v>
      </c>
      <c r="J1281" s="17" t="s">
        <v>3422</v>
      </c>
      <c r="K1281" s="17" t="s">
        <v>6732</v>
      </c>
      <c r="L1281" s="17" t="s">
        <v>6733</v>
      </c>
      <c r="M1281" s="17">
        <v>49874.0</v>
      </c>
      <c r="N1281" s="17">
        <v>18913.0</v>
      </c>
      <c r="O1281" s="17" t="s">
        <v>6156</v>
      </c>
      <c r="P1281" s="17">
        <v>0.0</v>
      </c>
      <c r="Q1281" s="17" t="s">
        <v>6734</v>
      </c>
      <c r="R1281" s="18" t="s">
        <v>6735</v>
      </c>
      <c r="S1281" s="17">
        <v>450.0</v>
      </c>
      <c r="T1281" s="17" t="s">
        <v>50</v>
      </c>
      <c r="U1281" s="17" t="s">
        <v>1478</v>
      </c>
      <c r="V1281" s="17" t="s">
        <v>6736</v>
      </c>
      <c r="W1281" s="17">
        <v>4.5E7</v>
      </c>
      <c r="X1281" s="17">
        <v>1995.0</v>
      </c>
      <c r="Y1281" s="17">
        <v>893.0</v>
      </c>
      <c r="Z1281" s="17">
        <v>4.6</v>
      </c>
      <c r="AA1281" s="17">
        <v>2.35</v>
      </c>
      <c r="AB1281" s="17">
        <v>0.0</v>
      </c>
    </row>
    <row r="1282" ht="15.75" customHeight="1">
      <c r="A1282" s="17" t="s">
        <v>53</v>
      </c>
      <c r="B1282" s="17" t="s">
        <v>6737</v>
      </c>
      <c r="C1282" s="17">
        <v>260.0</v>
      </c>
      <c r="D1282" s="17">
        <v>123.0</v>
      </c>
      <c r="E1282" s="17">
        <v>0.0</v>
      </c>
      <c r="F1282" s="17">
        <v>826.0</v>
      </c>
      <c r="G1282" s="17" t="s">
        <v>2304</v>
      </c>
      <c r="H1282" s="17">
        <v>4000.0</v>
      </c>
      <c r="I1282" s="17">
        <v>1.5962471E7</v>
      </c>
      <c r="J1282" s="17" t="s">
        <v>6126</v>
      </c>
      <c r="K1282" s="17" t="s">
        <v>97</v>
      </c>
      <c r="L1282" s="17" t="s">
        <v>6738</v>
      </c>
      <c r="M1282" s="17">
        <v>79892.0</v>
      </c>
      <c r="N1282" s="17">
        <v>7243.0</v>
      </c>
      <c r="O1282" s="17" t="s">
        <v>917</v>
      </c>
      <c r="P1282" s="17">
        <v>1.0</v>
      </c>
      <c r="Q1282" s="17" t="s">
        <v>6739</v>
      </c>
      <c r="R1282" s="18" t="s">
        <v>6740</v>
      </c>
      <c r="S1282" s="17">
        <v>619.0</v>
      </c>
      <c r="T1282" s="17" t="s">
        <v>50</v>
      </c>
      <c r="U1282" s="17" t="s">
        <v>51</v>
      </c>
      <c r="V1282" s="17" t="s">
        <v>52</v>
      </c>
      <c r="W1282" s="17">
        <v>4.0E7</v>
      </c>
      <c r="X1282" s="17">
        <v>2006.0</v>
      </c>
      <c r="Y1282" s="17">
        <v>887.0</v>
      </c>
      <c r="Z1282" s="17">
        <v>6.4</v>
      </c>
      <c r="AA1282" s="17">
        <v>1.85</v>
      </c>
      <c r="AB1282" s="17">
        <v>0.0</v>
      </c>
    </row>
    <row r="1283" ht="15.75" customHeight="1">
      <c r="A1283" s="17" t="s">
        <v>53</v>
      </c>
      <c r="B1283" s="17" t="s">
        <v>5341</v>
      </c>
      <c r="C1283" s="17">
        <v>40.0</v>
      </c>
      <c r="D1283" s="17">
        <v>101.0</v>
      </c>
      <c r="E1283" s="17">
        <v>58.0</v>
      </c>
      <c r="F1283" s="17">
        <v>497.0</v>
      </c>
      <c r="G1283" s="17" t="s">
        <v>2536</v>
      </c>
      <c r="H1283" s="17">
        <v>12000.0</v>
      </c>
      <c r="I1283" s="17">
        <v>1.4942422E7</v>
      </c>
      <c r="J1283" s="17" t="s">
        <v>347</v>
      </c>
      <c r="K1283" s="17" t="s">
        <v>718</v>
      </c>
      <c r="L1283" s="17" t="s">
        <v>6741</v>
      </c>
      <c r="M1283" s="17">
        <v>14226.0</v>
      </c>
      <c r="N1283" s="17">
        <v>14008.0</v>
      </c>
      <c r="O1283" s="17" t="s">
        <v>3551</v>
      </c>
      <c r="P1283" s="17">
        <v>3.0</v>
      </c>
      <c r="Q1283" s="17" t="s">
        <v>6742</v>
      </c>
      <c r="R1283" s="18" t="s">
        <v>6743</v>
      </c>
      <c r="S1283" s="17">
        <v>60.0</v>
      </c>
      <c r="T1283" s="17" t="s">
        <v>50</v>
      </c>
      <c r="U1283" s="17" t="s">
        <v>51</v>
      </c>
      <c r="V1283" s="17" t="s">
        <v>598</v>
      </c>
      <c r="W1283" s="17">
        <v>4.0E7</v>
      </c>
      <c r="X1283" s="17">
        <v>1995.0</v>
      </c>
      <c r="Y1283" s="17">
        <v>975.0</v>
      </c>
      <c r="Z1283" s="17">
        <v>5.9</v>
      </c>
      <c r="AA1283" s="17">
        <v>1.85</v>
      </c>
      <c r="AB1283" s="17">
        <v>555.0</v>
      </c>
    </row>
    <row r="1284" ht="15.75" customHeight="1">
      <c r="A1284" s="17" t="s">
        <v>53</v>
      </c>
      <c r="B1284" s="17" t="s">
        <v>6744</v>
      </c>
      <c r="C1284" s="17">
        <v>102.0</v>
      </c>
      <c r="D1284" s="17">
        <v>102.0</v>
      </c>
      <c r="E1284" s="17">
        <v>19.0</v>
      </c>
      <c r="F1284" s="17">
        <v>351.0</v>
      </c>
      <c r="G1284" s="17" t="s">
        <v>4783</v>
      </c>
      <c r="H1284" s="17">
        <v>13000.0</v>
      </c>
      <c r="I1284" s="17">
        <v>1.4967182E7</v>
      </c>
      <c r="J1284" s="17" t="s">
        <v>477</v>
      </c>
      <c r="K1284" s="17" t="s">
        <v>1797</v>
      </c>
      <c r="L1284" s="17" t="s">
        <v>6745</v>
      </c>
      <c r="M1284" s="17">
        <v>27305.0</v>
      </c>
      <c r="N1284" s="17">
        <v>14463.0</v>
      </c>
      <c r="O1284" s="17" t="s">
        <v>6746</v>
      </c>
      <c r="P1284" s="17">
        <v>1.0</v>
      </c>
      <c r="Q1284" s="17" t="s">
        <v>6747</v>
      </c>
      <c r="R1284" s="18" t="s">
        <v>6748</v>
      </c>
      <c r="S1284" s="17">
        <v>284.0</v>
      </c>
      <c r="T1284" s="17" t="s">
        <v>50</v>
      </c>
      <c r="U1284" s="17" t="s">
        <v>51</v>
      </c>
      <c r="V1284" s="17" t="s">
        <v>598</v>
      </c>
      <c r="W1284" s="17">
        <v>4.0E7</v>
      </c>
      <c r="X1284" s="17">
        <v>2000.0</v>
      </c>
      <c r="Y1284" s="17">
        <v>530.0</v>
      </c>
      <c r="Z1284" s="17">
        <v>5.1</v>
      </c>
      <c r="AA1284" s="17">
        <v>2.35</v>
      </c>
      <c r="AB1284" s="17">
        <v>604.0</v>
      </c>
    </row>
    <row r="1285" ht="15.75" customHeight="1">
      <c r="A1285" s="17" t="s">
        <v>53</v>
      </c>
      <c r="B1285" s="17" t="s">
        <v>6749</v>
      </c>
      <c r="C1285" s="17">
        <v>371.0</v>
      </c>
      <c r="D1285" s="17">
        <v>114.0</v>
      </c>
      <c r="E1285" s="17">
        <v>171.0</v>
      </c>
      <c r="F1285" s="17">
        <v>284.0</v>
      </c>
      <c r="G1285" s="17" t="s">
        <v>6750</v>
      </c>
      <c r="H1285" s="17">
        <v>6000.0</v>
      </c>
      <c r="I1285" s="17">
        <v>1.8996755E7</v>
      </c>
      <c r="J1285" s="17" t="s">
        <v>4088</v>
      </c>
      <c r="K1285" s="17" t="s">
        <v>221</v>
      </c>
      <c r="L1285" s="17" t="s">
        <v>6751</v>
      </c>
      <c r="M1285" s="17">
        <v>145270.0</v>
      </c>
      <c r="N1285" s="17">
        <v>7099.0</v>
      </c>
      <c r="O1285" s="17" t="s">
        <v>6752</v>
      </c>
      <c r="P1285" s="17">
        <v>0.0</v>
      </c>
      <c r="Q1285" s="17" t="s">
        <v>6753</v>
      </c>
      <c r="R1285" s="18" t="s">
        <v>6754</v>
      </c>
      <c r="S1285" s="17">
        <v>322.0</v>
      </c>
      <c r="T1285" s="17" t="s">
        <v>50</v>
      </c>
      <c r="U1285" s="17" t="s">
        <v>3584</v>
      </c>
      <c r="V1285" s="17" t="s">
        <v>52</v>
      </c>
      <c r="W1285" s="17">
        <v>4.5E7</v>
      </c>
      <c r="X1285" s="17">
        <v>2012.0</v>
      </c>
      <c r="Y1285" s="17">
        <v>382.0</v>
      </c>
      <c r="Z1285" s="17">
        <v>7.6</v>
      </c>
      <c r="AA1285" s="17">
        <v>2.35</v>
      </c>
      <c r="AB1285" s="17">
        <v>54000.0</v>
      </c>
    </row>
    <row r="1286" ht="15.75" customHeight="1">
      <c r="A1286" s="17" t="s">
        <v>53</v>
      </c>
      <c r="B1286" s="17" t="s">
        <v>6755</v>
      </c>
      <c r="C1286" s="17">
        <v>49.0</v>
      </c>
      <c r="D1286" s="17">
        <v>107.0</v>
      </c>
      <c r="E1286" s="17">
        <v>124.0</v>
      </c>
      <c r="F1286" s="17">
        <v>572.0</v>
      </c>
      <c r="G1286" s="17" t="s">
        <v>1693</v>
      </c>
      <c r="H1286" s="17">
        <v>636.0</v>
      </c>
      <c r="I1286" s="17">
        <v>1.4375181E7</v>
      </c>
      <c r="J1286" s="17" t="s">
        <v>6756</v>
      </c>
      <c r="K1286" s="17" t="s">
        <v>6757</v>
      </c>
      <c r="L1286" s="17" t="s">
        <v>6758</v>
      </c>
      <c r="M1286" s="17">
        <v>8692.0</v>
      </c>
      <c r="N1286" s="17">
        <v>3374.0</v>
      </c>
      <c r="O1286" s="17" t="s">
        <v>6759</v>
      </c>
      <c r="P1286" s="17">
        <v>2.0</v>
      </c>
      <c r="Q1286" s="17" t="s">
        <v>6760</v>
      </c>
      <c r="R1286" s="18" t="s">
        <v>6761</v>
      </c>
      <c r="S1286" s="17">
        <v>126.0</v>
      </c>
      <c r="T1286" s="17" t="s">
        <v>50</v>
      </c>
      <c r="U1286" s="17" t="s">
        <v>51</v>
      </c>
      <c r="V1286" s="17" t="s">
        <v>52</v>
      </c>
      <c r="W1286" s="17">
        <v>5.1E7</v>
      </c>
      <c r="X1286" s="17">
        <v>1987.0</v>
      </c>
      <c r="Y1286" s="17">
        <v>631.0</v>
      </c>
      <c r="Z1286" s="17">
        <v>4.2</v>
      </c>
      <c r="AA1286" s="17">
        <v>1.85</v>
      </c>
      <c r="AB1286" s="17">
        <v>754.0</v>
      </c>
    </row>
    <row r="1287" ht="15.75" customHeight="1">
      <c r="A1287" s="17" t="s">
        <v>53</v>
      </c>
      <c r="B1287" s="17" t="s">
        <v>5395</v>
      </c>
      <c r="C1287" s="17">
        <v>335.0</v>
      </c>
      <c r="D1287" s="17">
        <v>87.0</v>
      </c>
      <c r="E1287" s="17">
        <v>0.0</v>
      </c>
      <c r="F1287" s="17">
        <v>563.0</v>
      </c>
      <c r="G1287" s="17" t="s">
        <v>2390</v>
      </c>
      <c r="H1287" s="17">
        <v>13000.0</v>
      </c>
      <c r="I1287" s="17">
        <v>2.0999103E7</v>
      </c>
      <c r="J1287" s="17" t="s">
        <v>6762</v>
      </c>
      <c r="K1287" s="17" t="s">
        <v>560</v>
      </c>
      <c r="L1287" s="17" t="s">
        <v>6763</v>
      </c>
      <c r="M1287" s="17">
        <v>139114.0</v>
      </c>
      <c r="N1287" s="17">
        <v>24770.0</v>
      </c>
      <c r="O1287" s="17" t="s">
        <v>253</v>
      </c>
      <c r="P1287" s="17">
        <v>0.0</v>
      </c>
      <c r="Q1287" s="17" t="s">
        <v>6764</v>
      </c>
      <c r="R1287" s="18" t="s">
        <v>6765</v>
      </c>
      <c r="S1287" s="17">
        <v>245.0</v>
      </c>
      <c r="T1287" s="17" t="s">
        <v>50</v>
      </c>
      <c r="U1287" s="17" t="s">
        <v>51</v>
      </c>
      <c r="V1287" s="17" t="s">
        <v>108</v>
      </c>
      <c r="W1287" s="17">
        <v>4.0E7</v>
      </c>
      <c r="X1287" s="17">
        <v>2009.0</v>
      </c>
      <c r="Y1287" s="17">
        <v>11000.0</v>
      </c>
      <c r="Z1287" s="17">
        <v>7.8</v>
      </c>
      <c r="AA1287" s="17">
        <v>1.85</v>
      </c>
      <c r="AB1287" s="17">
        <v>15000.0</v>
      </c>
    </row>
    <row r="1288" ht="15.75" customHeight="1">
      <c r="A1288" s="17" t="s">
        <v>53</v>
      </c>
      <c r="B1288" s="17" t="s">
        <v>4450</v>
      </c>
      <c r="C1288" s="17">
        <v>86.0</v>
      </c>
      <c r="D1288" s="17">
        <v>103.0</v>
      </c>
      <c r="E1288" s="17">
        <v>65.0</v>
      </c>
      <c r="F1288" s="17">
        <v>311.0</v>
      </c>
      <c r="G1288" s="17" t="s">
        <v>4148</v>
      </c>
      <c r="H1288" s="17">
        <v>11000.0</v>
      </c>
      <c r="I1288" s="17">
        <v>1.4448589E7</v>
      </c>
      <c r="J1288" s="17" t="s">
        <v>1694</v>
      </c>
      <c r="K1288" s="17" t="s">
        <v>578</v>
      </c>
      <c r="L1288" s="17" t="s">
        <v>6766</v>
      </c>
      <c r="M1288" s="17">
        <v>19364.0</v>
      </c>
      <c r="N1288" s="17">
        <v>12566.0</v>
      </c>
      <c r="O1288" s="17" t="s">
        <v>6767</v>
      </c>
      <c r="P1288" s="17">
        <v>2.0</v>
      </c>
      <c r="Q1288" s="17" t="s">
        <v>6768</v>
      </c>
      <c r="R1288" s="18" t="s">
        <v>6769</v>
      </c>
      <c r="S1288" s="17">
        <v>128.0</v>
      </c>
      <c r="T1288" s="17" t="s">
        <v>50</v>
      </c>
      <c r="U1288" s="17" t="s">
        <v>51</v>
      </c>
      <c r="V1288" s="17" t="s">
        <v>52</v>
      </c>
      <c r="W1288" s="17">
        <v>4.0E7</v>
      </c>
      <c r="X1288" s="17">
        <v>2002.0</v>
      </c>
      <c r="Y1288" s="17">
        <v>944.0</v>
      </c>
      <c r="Z1288" s="17">
        <v>5.8</v>
      </c>
      <c r="AA1288" s="17">
        <v>2.35</v>
      </c>
      <c r="AB1288" s="17">
        <v>835.0</v>
      </c>
    </row>
    <row r="1289" ht="15.75" customHeight="1">
      <c r="A1289" s="17" t="s">
        <v>53</v>
      </c>
      <c r="B1289" s="17" t="s">
        <v>5380</v>
      </c>
      <c r="C1289" s="17">
        <v>40.0</v>
      </c>
      <c r="D1289" s="17">
        <v>99.0</v>
      </c>
      <c r="E1289" s="17">
        <v>0.0</v>
      </c>
      <c r="F1289" s="17">
        <v>402.0</v>
      </c>
      <c r="G1289" s="17" t="s">
        <v>2801</v>
      </c>
      <c r="H1289" s="17">
        <v>782.0</v>
      </c>
      <c r="I1289" s="17">
        <v>1.4358033E7</v>
      </c>
      <c r="J1289" s="17" t="s">
        <v>6770</v>
      </c>
      <c r="K1289" s="17" t="s">
        <v>6771</v>
      </c>
      <c r="L1289" s="17" t="s">
        <v>6772</v>
      </c>
      <c r="M1289" s="17">
        <v>17365.0</v>
      </c>
      <c r="N1289" s="17">
        <v>2125.0</v>
      </c>
      <c r="O1289" s="17" t="s">
        <v>6773</v>
      </c>
      <c r="P1289" s="17">
        <v>2.0</v>
      </c>
      <c r="Q1289" s="17" t="s">
        <v>6774</v>
      </c>
      <c r="R1289" s="18" t="s">
        <v>6775</v>
      </c>
      <c r="S1289" s="17">
        <v>66.0</v>
      </c>
      <c r="T1289" s="17" t="s">
        <v>50</v>
      </c>
      <c r="U1289" s="17" t="s">
        <v>51</v>
      </c>
      <c r="V1289" s="17" t="s">
        <v>52</v>
      </c>
      <c r="W1289" s="17">
        <v>4.0E7</v>
      </c>
      <c r="X1289" s="17">
        <v>1992.0</v>
      </c>
      <c r="Y1289" s="17">
        <v>658.0</v>
      </c>
      <c r="Z1289" s="17">
        <v>5.9</v>
      </c>
      <c r="AA1289" s="17">
        <v>2.35</v>
      </c>
      <c r="AB1289" s="17">
        <v>630.0</v>
      </c>
    </row>
    <row r="1290" ht="15.75" customHeight="1">
      <c r="A1290" s="17" t="s">
        <v>760</v>
      </c>
      <c r="B1290" s="17" t="s">
        <v>4189</v>
      </c>
      <c r="C1290" s="17">
        <v>242.0</v>
      </c>
      <c r="D1290" s="17">
        <v>122.0</v>
      </c>
      <c r="E1290" s="17">
        <v>0.0</v>
      </c>
      <c r="F1290" s="17">
        <v>54.0</v>
      </c>
      <c r="G1290" s="17" t="s">
        <v>6217</v>
      </c>
      <c r="H1290" s="17">
        <v>326.0</v>
      </c>
      <c r="I1290" s="17">
        <v>3.3201661E7</v>
      </c>
      <c r="J1290" s="17" t="s">
        <v>1694</v>
      </c>
      <c r="K1290" s="17" t="s">
        <v>5909</v>
      </c>
      <c r="L1290" s="17" t="s">
        <v>6776</v>
      </c>
      <c r="M1290" s="17">
        <v>534262.0</v>
      </c>
      <c r="N1290" s="17">
        <v>809.0</v>
      </c>
      <c r="O1290" s="17" t="s">
        <v>6777</v>
      </c>
      <c r="P1290" s="17">
        <v>0.0</v>
      </c>
      <c r="Q1290" s="17" t="s">
        <v>6778</v>
      </c>
      <c r="R1290" s="18" t="s">
        <v>6779</v>
      </c>
      <c r="S1290" s="17">
        <v>1314.0</v>
      </c>
      <c r="T1290" s="17" t="s">
        <v>1477</v>
      </c>
      <c r="U1290" s="17" t="s">
        <v>1478</v>
      </c>
      <c r="V1290" s="17" t="s">
        <v>598</v>
      </c>
      <c r="W1290" s="17">
        <v>7.7E7</v>
      </c>
      <c r="X1290" s="17">
        <v>2001.0</v>
      </c>
      <c r="Y1290" s="17">
        <v>326.0</v>
      </c>
      <c r="Z1290" s="17">
        <v>8.4</v>
      </c>
      <c r="AA1290" s="17">
        <v>2.35</v>
      </c>
      <c r="AB1290" s="17">
        <v>39000.0</v>
      </c>
    </row>
    <row r="1291" ht="15.75" customHeight="1">
      <c r="A1291" s="17" t="s">
        <v>53</v>
      </c>
      <c r="B1291" s="17" t="s">
        <v>6780</v>
      </c>
      <c r="C1291" s="17">
        <v>70.0</v>
      </c>
      <c r="D1291" s="17">
        <v>91.0</v>
      </c>
      <c r="E1291" s="17">
        <v>29.0</v>
      </c>
      <c r="F1291" s="17">
        <v>762.0</v>
      </c>
      <c r="G1291" s="17" t="s">
        <v>6781</v>
      </c>
      <c r="H1291" s="17">
        <v>976.0</v>
      </c>
      <c r="I1291" s="17">
        <v>1.4018364E7</v>
      </c>
      <c r="J1291" s="17" t="s">
        <v>6782</v>
      </c>
      <c r="K1291" s="17" t="s">
        <v>6783</v>
      </c>
      <c r="L1291" s="17" t="s">
        <v>6784</v>
      </c>
      <c r="M1291" s="17">
        <v>17722.0</v>
      </c>
      <c r="N1291" s="17">
        <v>3974.0</v>
      </c>
      <c r="O1291" s="17" t="s">
        <v>6785</v>
      </c>
      <c r="P1291" s="17">
        <v>1.0</v>
      </c>
      <c r="Q1291" s="17" t="s">
        <v>6786</v>
      </c>
      <c r="R1291" s="18" t="s">
        <v>6787</v>
      </c>
      <c r="S1291" s="17">
        <v>111.0</v>
      </c>
      <c r="T1291" s="17" t="s">
        <v>50</v>
      </c>
      <c r="U1291" s="17" t="s">
        <v>51</v>
      </c>
      <c r="V1291" s="17" t="s">
        <v>108</v>
      </c>
      <c r="W1291" s="17">
        <v>3.0E7</v>
      </c>
      <c r="X1291" s="17">
        <v>2004.0</v>
      </c>
      <c r="Y1291" s="17">
        <v>799.0</v>
      </c>
      <c r="Z1291" s="17">
        <v>4.8</v>
      </c>
      <c r="AA1291" s="17">
        <v>1.85</v>
      </c>
      <c r="AB1291" s="17">
        <v>849.0</v>
      </c>
    </row>
    <row r="1292" ht="15.75" customHeight="1">
      <c r="A1292" s="17" t="s">
        <v>53</v>
      </c>
      <c r="B1292" s="17" t="s">
        <v>6788</v>
      </c>
      <c r="C1292" s="17">
        <v>135.0</v>
      </c>
      <c r="D1292" s="17">
        <v>103.0</v>
      </c>
      <c r="E1292" s="17">
        <v>14.0</v>
      </c>
      <c r="F1292" s="17">
        <v>624.0</v>
      </c>
      <c r="G1292" s="17" t="s">
        <v>6395</v>
      </c>
      <c r="H1292" s="17">
        <v>865.0</v>
      </c>
      <c r="I1292" s="17">
        <v>1.3395939E7</v>
      </c>
      <c r="J1292" s="17" t="s">
        <v>1428</v>
      </c>
      <c r="K1292" s="17" t="s">
        <v>5982</v>
      </c>
      <c r="L1292" s="17" t="s">
        <v>6789</v>
      </c>
      <c r="M1292" s="17">
        <v>43442.0</v>
      </c>
      <c r="N1292" s="17">
        <v>3639.0</v>
      </c>
      <c r="O1292" s="17" t="s">
        <v>2402</v>
      </c>
      <c r="P1292" s="17">
        <v>4.0</v>
      </c>
      <c r="Q1292" s="17" t="s">
        <v>6790</v>
      </c>
      <c r="R1292" s="18" t="s">
        <v>6791</v>
      </c>
      <c r="S1292" s="17">
        <v>146.0</v>
      </c>
      <c r="T1292" s="17" t="s">
        <v>50</v>
      </c>
      <c r="U1292" s="17" t="s">
        <v>70</v>
      </c>
      <c r="V1292" s="17" t="s">
        <v>598</v>
      </c>
      <c r="W1292" s="17">
        <v>6.0E7</v>
      </c>
      <c r="X1292" s="17">
        <v>2004.0</v>
      </c>
      <c r="Y1292" s="17">
        <v>826.0</v>
      </c>
      <c r="Z1292" s="17">
        <v>6.2</v>
      </c>
      <c r="AA1292" s="17">
        <v>1.85</v>
      </c>
      <c r="AB1292" s="17">
        <v>0.0</v>
      </c>
    </row>
    <row r="1293" ht="15.75" customHeight="1">
      <c r="A1293" s="17" t="s">
        <v>53</v>
      </c>
      <c r="B1293" s="17" t="s">
        <v>6310</v>
      </c>
      <c r="C1293" s="17">
        <v>125.0</v>
      </c>
      <c r="D1293" s="17">
        <v>107.0</v>
      </c>
      <c r="E1293" s="17">
        <v>42.0</v>
      </c>
      <c r="F1293" s="17">
        <v>171.0</v>
      </c>
      <c r="G1293" s="17" t="s">
        <v>1515</v>
      </c>
      <c r="H1293" s="17">
        <v>875.0</v>
      </c>
      <c r="I1293" s="17">
        <v>2.0113965E7</v>
      </c>
      <c r="J1293" s="17" t="s">
        <v>6339</v>
      </c>
      <c r="K1293" s="17" t="s">
        <v>2510</v>
      </c>
      <c r="L1293" s="17" t="s">
        <v>6792</v>
      </c>
      <c r="M1293" s="17">
        <v>15231.0</v>
      </c>
      <c r="N1293" s="17">
        <v>1702.0</v>
      </c>
      <c r="O1293" s="17" t="s">
        <v>6793</v>
      </c>
      <c r="P1293" s="17">
        <v>3.0</v>
      </c>
      <c r="Q1293" s="17" t="s">
        <v>6794</v>
      </c>
      <c r="R1293" s="18" t="s">
        <v>6795</v>
      </c>
      <c r="S1293" s="17">
        <v>66.0</v>
      </c>
      <c r="T1293" s="17" t="s">
        <v>50</v>
      </c>
      <c r="U1293" s="17" t="s">
        <v>51</v>
      </c>
      <c r="V1293" s="17" t="s">
        <v>108</v>
      </c>
      <c r="W1293" s="17">
        <v>4.0E7</v>
      </c>
      <c r="X1293" s="17">
        <v>2012.0</v>
      </c>
      <c r="Y1293" s="17">
        <v>596.0</v>
      </c>
      <c r="Z1293" s="17">
        <v>6.5</v>
      </c>
      <c r="AA1293" s="17">
        <v>2.35</v>
      </c>
      <c r="AB1293" s="17">
        <v>0.0</v>
      </c>
    </row>
    <row r="1294" ht="15.75" customHeight="1">
      <c r="A1294" s="17" t="s">
        <v>53</v>
      </c>
      <c r="B1294" s="17" t="s">
        <v>6796</v>
      </c>
      <c r="C1294" s="17">
        <v>54.0</v>
      </c>
      <c r="D1294" s="17">
        <v>106.0</v>
      </c>
      <c r="E1294" s="17">
        <v>22.0</v>
      </c>
      <c r="F1294" s="17">
        <v>613.0</v>
      </c>
      <c r="G1294" s="17" t="s">
        <v>4219</v>
      </c>
      <c r="H1294" s="17">
        <v>2000.0</v>
      </c>
      <c r="I1294" s="17">
        <v>1.3376506E7</v>
      </c>
      <c r="J1294" s="17" t="s">
        <v>3422</v>
      </c>
      <c r="K1294" s="17" t="s">
        <v>5915</v>
      </c>
      <c r="L1294" s="17" t="s">
        <v>6797</v>
      </c>
      <c r="M1294" s="17">
        <v>10413.0</v>
      </c>
      <c r="N1294" s="17">
        <v>4327.0</v>
      </c>
      <c r="O1294" s="17" t="s">
        <v>6798</v>
      </c>
      <c r="P1294" s="17">
        <v>1.0</v>
      </c>
      <c r="Q1294" s="17" t="s">
        <v>6799</v>
      </c>
      <c r="R1294" s="18" t="s">
        <v>6800</v>
      </c>
      <c r="S1294" s="17">
        <v>111.0</v>
      </c>
      <c r="T1294" s="17" t="s">
        <v>50</v>
      </c>
      <c r="U1294" s="17" t="s">
        <v>51</v>
      </c>
      <c r="V1294" s="17" t="s">
        <v>52</v>
      </c>
      <c r="W1294" s="17">
        <v>4.0E7</v>
      </c>
      <c r="X1294" s="17">
        <v>1999.0</v>
      </c>
      <c r="Y1294" s="17">
        <v>642.0</v>
      </c>
      <c r="Z1294" s="17">
        <v>6.3</v>
      </c>
      <c r="AA1294" s="17">
        <v>1.85</v>
      </c>
      <c r="AB1294" s="17">
        <v>579.0</v>
      </c>
    </row>
    <row r="1295" ht="15.75" customHeight="1">
      <c r="A1295" s="17" t="s">
        <v>53</v>
      </c>
      <c r="B1295" s="17" t="s">
        <v>6801</v>
      </c>
      <c r="C1295" s="17">
        <v>104.0</v>
      </c>
      <c r="D1295" s="17">
        <v>101.0</v>
      </c>
      <c r="E1295" s="17">
        <v>37.0</v>
      </c>
      <c r="F1295" s="17">
        <v>595.0</v>
      </c>
      <c r="G1295" s="17" t="s">
        <v>6802</v>
      </c>
      <c r="H1295" s="17">
        <v>2000.0</v>
      </c>
      <c r="I1295" s="17">
        <v>1.3208023E7</v>
      </c>
      <c r="J1295" s="17" t="s">
        <v>6803</v>
      </c>
      <c r="K1295" s="17" t="s">
        <v>2281</v>
      </c>
      <c r="L1295" s="17" t="s">
        <v>6804</v>
      </c>
      <c r="M1295" s="17">
        <v>17309.0</v>
      </c>
      <c r="N1295" s="17">
        <v>4262.0</v>
      </c>
      <c r="O1295" s="17" t="s">
        <v>1836</v>
      </c>
      <c r="P1295" s="17">
        <v>1.0</v>
      </c>
      <c r="Q1295" s="17" t="s">
        <v>6805</v>
      </c>
      <c r="R1295" s="18" t="s">
        <v>6806</v>
      </c>
      <c r="S1295" s="17">
        <v>388.0</v>
      </c>
      <c r="T1295" s="17" t="s">
        <v>50</v>
      </c>
      <c r="U1295" s="17" t="s">
        <v>70</v>
      </c>
      <c r="V1295" s="17" t="s">
        <v>598</v>
      </c>
      <c r="W1295" s="17">
        <v>4.2E7</v>
      </c>
      <c r="X1295" s="17">
        <v>2002.0</v>
      </c>
      <c r="Y1295" s="17">
        <v>886.0</v>
      </c>
      <c r="Z1295" s="17">
        <v>3.3</v>
      </c>
      <c r="AA1295" s="17">
        <v>2.35</v>
      </c>
      <c r="AB1295" s="17">
        <v>612.0</v>
      </c>
    </row>
    <row r="1296" ht="15.75" customHeight="1">
      <c r="A1296" s="17" t="s">
        <v>53</v>
      </c>
      <c r="B1296" s="17" t="s">
        <v>1757</v>
      </c>
      <c r="C1296" s="17">
        <v>157.0</v>
      </c>
      <c r="D1296" s="17">
        <v>109.0</v>
      </c>
      <c r="E1296" s="17">
        <v>80.0</v>
      </c>
      <c r="F1296" s="17">
        <v>835.0</v>
      </c>
      <c r="G1296" s="17" t="s">
        <v>506</v>
      </c>
      <c r="H1296" s="17">
        <v>14000.0</v>
      </c>
      <c r="I1296" s="17">
        <v>1.383813E7</v>
      </c>
      <c r="J1296" s="17" t="s">
        <v>1943</v>
      </c>
      <c r="K1296" s="17" t="s">
        <v>713</v>
      </c>
      <c r="L1296" s="17" t="s">
        <v>6807</v>
      </c>
      <c r="M1296" s="17">
        <v>35990.0</v>
      </c>
      <c r="N1296" s="17">
        <v>20503.0</v>
      </c>
      <c r="O1296" s="17" t="s">
        <v>3964</v>
      </c>
      <c r="P1296" s="17">
        <v>3.0</v>
      </c>
      <c r="Q1296" s="17" t="s">
        <v>6808</v>
      </c>
      <c r="R1296" s="18" t="s">
        <v>6809</v>
      </c>
      <c r="S1296" s="17">
        <v>157.0</v>
      </c>
      <c r="T1296" s="17" t="s">
        <v>50</v>
      </c>
      <c r="U1296" s="17" t="s">
        <v>51</v>
      </c>
      <c r="V1296" s="17" t="s">
        <v>52</v>
      </c>
      <c r="W1296" s="17">
        <v>4.0E7</v>
      </c>
      <c r="X1296" s="17">
        <v>2009.0</v>
      </c>
      <c r="Y1296" s="17">
        <v>4000.0</v>
      </c>
      <c r="Z1296" s="17">
        <v>5.9</v>
      </c>
      <c r="AA1296" s="17">
        <v>2.35</v>
      </c>
      <c r="AB1296" s="17">
        <v>0.0</v>
      </c>
    </row>
    <row r="1297" ht="15.75" customHeight="1">
      <c r="A1297" s="17" t="s">
        <v>53</v>
      </c>
      <c r="B1297" s="17" t="s">
        <v>5482</v>
      </c>
      <c r="C1297" s="17">
        <v>78.0</v>
      </c>
      <c r="D1297" s="17">
        <v>89.0</v>
      </c>
      <c r="E1297" s="17">
        <v>0.0</v>
      </c>
      <c r="F1297" s="17">
        <v>500.0</v>
      </c>
      <c r="G1297" s="17" t="s">
        <v>2106</v>
      </c>
      <c r="H1297" s="17">
        <v>1000.0</v>
      </c>
      <c r="I1297" s="17">
        <v>9652000.0</v>
      </c>
      <c r="J1297" s="17" t="s">
        <v>1684</v>
      </c>
      <c r="K1297" s="17" t="s">
        <v>1390</v>
      </c>
      <c r="L1297" s="17" t="s">
        <v>6810</v>
      </c>
      <c r="M1297" s="17">
        <v>46205.0</v>
      </c>
      <c r="N1297" s="17">
        <v>3096.0</v>
      </c>
      <c r="O1297" s="17" t="s">
        <v>2143</v>
      </c>
      <c r="P1297" s="17">
        <v>0.0</v>
      </c>
      <c r="Q1297" s="17" t="s">
        <v>6811</v>
      </c>
      <c r="R1297" s="18" t="s">
        <v>6812</v>
      </c>
      <c r="S1297" s="17">
        <v>147.0</v>
      </c>
      <c r="T1297" s="17" t="s">
        <v>50</v>
      </c>
      <c r="U1297" s="17" t="s">
        <v>51</v>
      </c>
      <c r="V1297" s="17" t="s">
        <v>52</v>
      </c>
      <c r="W1297" s="17">
        <v>4.0E7</v>
      </c>
      <c r="X1297" s="17">
        <v>2003.0</v>
      </c>
      <c r="Y1297" s="17">
        <v>627.0</v>
      </c>
      <c r="Z1297" s="17">
        <v>5.8</v>
      </c>
      <c r="AA1297" s="17">
        <v>1.85</v>
      </c>
      <c r="AB1297" s="17">
        <v>0.0</v>
      </c>
    </row>
    <row r="1298" ht="15.75" customHeight="1">
      <c r="A1298" s="17" t="s">
        <v>53</v>
      </c>
      <c r="B1298" s="17" t="s">
        <v>6813</v>
      </c>
      <c r="C1298" s="17">
        <v>88.0</v>
      </c>
      <c r="D1298" s="17">
        <v>100.0</v>
      </c>
      <c r="E1298" s="17">
        <v>92.0</v>
      </c>
      <c r="F1298" s="17">
        <v>706.0</v>
      </c>
      <c r="G1298" s="17" t="s">
        <v>287</v>
      </c>
      <c r="H1298" s="17">
        <v>1000.0</v>
      </c>
      <c r="I1298" s="17">
        <v>1.2081447E7</v>
      </c>
      <c r="J1298" s="17" t="s">
        <v>5523</v>
      </c>
      <c r="K1298" s="17" t="s">
        <v>817</v>
      </c>
      <c r="L1298" s="17" t="s">
        <v>6814</v>
      </c>
      <c r="M1298" s="17">
        <v>7794.0</v>
      </c>
      <c r="N1298" s="17">
        <v>4103.0</v>
      </c>
      <c r="O1298" s="17" t="s">
        <v>5278</v>
      </c>
      <c r="P1298" s="17">
        <v>2.0</v>
      </c>
      <c r="Q1298" s="17" t="s">
        <v>6815</v>
      </c>
      <c r="R1298" s="18" t="s">
        <v>6816</v>
      </c>
      <c r="S1298" s="17">
        <v>25.0</v>
      </c>
      <c r="T1298" s="17" t="s">
        <v>50</v>
      </c>
      <c r="U1298" s="17" t="s">
        <v>51</v>
      </c>
      <c r="V1298" s="17" t="s">
        <v>598</v>
      </c>
      <c r="W1298" s="17" t="s">
        <v>41</v>
      </c>
      <c r="X1298" s="17">
        <v>2008.0</v>
      </c>
      <c r="Y1298" s="17">
        <v>760.0</v>
      </c>
      <c r="Z1298" s="17">
        <v>6.5</v>
      </c>
      <c r="AA1298" s="17">
        <v>2.35</v>
      </c>
      <c r="AB1298" s="17">
        <v>866.0</v>
      </c>
    </row>
    <row r="1299" ht="15.75" customHeight="1">
      <c r="A1299" s="17" t="s">
        <v>53</v>
      </c>
      <c r="B1299" s="17" t="s">
        <v>6817</v>
      </c>
      <c r="C1299" s="17">
        <v>32.0</v>
      </c>
      <c r="D1299" s="17">
        <v>119.0</v>
      </c>
      <c r="E1299" s="17">
        <v>5.0</v>
      </c>
      <c r="F1299" s="17">
        <v>249.0</v>
      </c>
      <c r="G1299" s="17" t="s">
        <v>6818</v>
      </c>
      <c r="H1299" s="17">
        <v>521.0</v>
      </c>
      <c r="I1299" s="17">
        <v>7000000.0</v>
      </c>
      <c r="J1299" s="17" t="s">
        <v>725</v>
      </c>
      <c r="K1299" s="17" t="s">
        <v>5392</v>
      </c>
      <c r="L1299" s="17" t="s">
        <v>6819</v>
      </c>
      <c r="M1299" s="17">
        <v>2933.0</v>
      </c>
      <c r="N1299" s="17">
        <v>1883.0</v>
      </c>
      <c r="O1299" s="17" t="s">
        <v>6652</v>
      </c>
      <c r="P1299" s="17">
        <v>0.0</v>
      </c>
      <c r="Q1299" s="17" t="s">
        <v>6820</v>
      </c>
      <c r="R1299" s="18" t="s">
        <v>6821</v>
      </c>
      <c r="S1299" s="17">
        <v>70.0</v>
      </c>
      <c r="T1299" s="17" t="s">
        <v>50</v>
      </c>
      <c r="U1299" s="17" t="s">
        <v>70</v>
      </c>
      <c r="V1299" s="17" t="s">
        <v>108</v>
      </c>
      <c r="W1299" s="17">
        <v>3.6E7</v>
      </c>
      <c r="X1299" s="17">
        <v>1980.0</v>
      </c>
      <c r="Y1299" s="17">
        <v>372.0</v>
      </c>
      <c r="Z1299" s="17">
        <v>4.7</v>
      </c>
      <c r="AA1299" s="17">
        <v>2.35</v>
      </c>
      <c r="AB1299" s="17">
        <v>328.0</v>
      </c>
    </row>
    <row r="1300" ht="15.75" customHeight="1">
      <c r="A1300" s="17" t="s">
        <v>53</v>
      </c>
      <c r="B1300" s="17" t="s">
        <v>6822</v>
      </c>
      <c r="C1300" s="17">
        <v>75.0</v>
      </c>
      <c r="D1300" s="17">
        <v>83.0</v>
      </c>
      <c r="E1300" s="17">
        <v>7.0</v>
      </c>
      <c r="F1300" s="17">
        <v>485.0</v>
      </c>
      <c r="G1300" s="17" t="s">
        <v>3724</v>
      </c>
      <c r="H1300" s="17">
        <v>2000.0</v>
      </c>
      <c r="I1300" s="17">
        <v>1.043122E7</v>
      </c>
      <c r="J1300" s="17" t="s">
        <v>660</v>
      </c>
      <c r="K1300" s="17" t="s">
        <v>6446</v>
      </c>
      <c r="L1300" s="17" t="s">
        <v>6823</v>
      </c>
      <c r="M1300" s="17">
        <v>24216.0</v>
      </c>
      <c r="N1300" s="17">
        <v>4024.0</v>
      </c>
      <c r="O1300" s="17" t="s">
        <v>4234</v>
      </c>
      <c r="P1300" s="17">
        <v>0.0</v>
      </c>
      <c r="Q1300" s="17" t="s">
        <v>6824</v>
      </c>
      <c r="R1300" s="18" t="s">
        <v>6825</v>
      </c>
      <c r="S1300" s="17">
        <v>162.0</v>
      </c>
      <c r="T1300" s="17" t="s">
        <v>50</v>
      </c>
      <c r="U1300" s="17" t="s">
        <v>51</v>
      </c>
      <c r="V1300" s="17" t="s">
        <v>598</v>
      </c>
      <c r="W1300" s="17">
        <v>2.4E7</v>
      </c>
      <c r="X1300" s="17">
        <v>1999.0</v>
      </c>
      <c r="Y1300" s="17">
        <v>577.0</v>
      </c>
      <c r="Z1300" s="17">
        <v>4.1</v>
      </c>
      <c r="AA1300" s="17">
        <v>1.85</v>
      </c>
      <c r="AB1300" s="17">
        <v>401.0</v>
      </c>
    </row>
    <row r="1301" ht="15.75" customHeight="1">
      <c r="A1301" s="17" t="s">
        <v>53</v>
      </c>
      <c r="B1301" s="17" t="s">
        <v>6826</v>
      </c>
      <c r="C1301" s="17">
        <v>219.0</v>
      </c>
      <c r="D1301" s="17">
        <v>108.0</v>
      </c>
      <c r="E1301" s="17">
        <v>22.0</v>
      </c>
      <c r="F1301" s="17">
        <v>61.0</v>
      </c>
      <c r="G1301" s="17" t="s">
        <v>549</v>
      </c>
      <c r="H1301" s="17">
        <v>12000.0</v>
      </c>
      <c r="I1301" s="17">
        <v>1.0326062E7</v>
      </c>
      <c r="J1301" s="17" t="s">
        <v>6827</v>
      </c>
      <c r="K1301" s="17" t="s">
        <v>4850</v>
      </c>
      <c r="L1301" s="17" t="s">
        <v>6828</v>
      </c>
      <c r="M1301" s="17">
        <v>121432.0</v>
      </c>
      <c r="N1301" s="17">
        <v>14127.0</v>
      </c>
      <c r="O1301" s="17" t="s">
        <v>6829</v>
      </c>
      <c r="P1301" s="17">
        <v>0.0</v>
      </c>
      <c r="Q1301" s="17" t="s">
        <v>6830</v>
      </c>
      <c r="R1301" s="18" t="s">
        <v>6831</v>
      </c>
      <c r="S1301" s="17">
        <v>310.0</v>
      </c>
      <c r="T1301" s="17" t="s">
        <v>50</v>
      </c>
      <c r="U1301" s="17" t="s">
        <v>780</v>
      </c>
      <c r="V1301" s="17" t="s">
        <v>598</v>
      </c>
      <c r="W1301" s="17">
        <v>3.3E7</v>
      </c>
      <c r="X1301" s="17">
        <v>2009.0</v>
      </c>
      <c r="Y1301" s="17">
        <v>2000.0</v>
      </c>
      <c r="Z1301" s="17">
        <v>6.8</v>
      </c>
      <c r="AA1301" s="17">
        <v>2.35</v>
      </c>
      <c r="AB1301" s="17">
        <v>10000.0</v>
      </c>
    </row>
    <row r="1302" ht="15.75" customHeight="1">
      <c r="A1302" s="17" t="s">
        <v>53</v>
      </c>
      <c r="B1302" s="17" t="s">
        <v>5177</v>
      </c>
      <c r="C1302" s="17">
        <v>83.0</v>
      </c>
      <c r="D1302" s="17">
        <v>102.0</v>
      </c>
      <c r="E1302" s="17">
        <v>39.0</v>
      </c>
      <c r="F1302" s="17">
        <v>259.0</v>
      </c>
      <c r="G1302" s="17" t="s">
        <v>1553</v>
      </c>
      <c r="H1302" s="17">
        <v>1000.0</v>
      </c>
      <c r="I1302" s="17">
        <v>6114237.0</v>
      </c>
      <c r="J1302" s="17" t="s">
        <v>2215</v>
      </c>
      <c r="K1302" s="17" t="s">
        <v>4191</v>
      </c>
      <c r="L1302" s="17" t="s">
        <v>6832</v>
      </c>
      <c r="M1302" s="17">
        <v>19986.0</v>
      </c>
      <c r="N1302" s="17">
        <v>2664.0</v>
      </c>
      <c r="O1302" s="17" t="s">
        <v>6833</v>
      </c>
      <c r="P1302" s="17">
        <v>4.0</v>
      </c>
      <c r="Q1302" s="17" t="s">
        <v>6834</v>
      </c>
      <c r="R1302" s="18" t="s">
        <v>6835</v>
      </c>
      <c r="S1302" s="17">
        <v>207.0</v>
      </c>
      <c r="T1302" s="17" t="s">
        <v>50</v>
      </c>
      <c r="U1302" s="17" t="s">
        <v>51</v>
      </c>
      <c r="V1302" s="17" t="s">
        <v>598</v>
      </c>
      <c r="W1302" s="17">
        <v>4.0E7</v>
      </c>
      <c r="X1302" s="17">
        <v>2001.0</v>
      </c>
      <c r="Y1302" s="17">
        <v>1000.0</v>
      </c>
      <c r="Z1302" s="17">
        <v>6.2</v>
      </c>
      <c r="AA1302" s="17">
        <v>1.85</v>
      </c>
      <c r="AB1302" s="17">
        <v>892.0</v>
      </c>
    </row>
    <row r="1303" ht="15.75" customHeight="1">
      <c r="A1303" s="17" t="s">
        <v>53</v>
      </c>
      <c r="B1303" s="17" t="s">
        <v>6650</v>
      </c>
      <c r="C1303" s="17">
        <v>53.0</v>
      </c>
      <c r="D1303" s="17">
        <v>93.0</v>
      </c>
      <c r="E1303" s="17">
        <v>18.0</v>
      </c>
      <c r="F1303" s="17">
        <v>443.0</v>
      </c>
      <c r="G1303" s="17" t="s">
        <v>6836</v>
      </c>
      <c r="H1303" s="17">
        <v>3000.0</v>
      </c>
      <c r="I1303" s="17">
        <v>4835968.0</v>
      </c>
      <c r="J1303" s="17" t="s">
        <v>64</v>
      </c>
      <c r="K1303" s="17" t="s">
        <v>1829</v>
      </c>
      <c r="L1303" s="17" t="s">
        <v>6837</v>
      </c>
      <c r="M1303" s="17">
        <v>4821.0</v>
      </c>
      <c r="N1303" s="17">
        <v>4123.0</v>
      </c>
      <c r="O1303" s="17" t="s">
        <v>5154</v>
      </c>
      <c r="P1303" s="17">
        <v>0.0</v>
      </c>
      <c r="Q1303" s="17" t="s">
        <v>6838</v>
      </c>
      <c r="R1303" s="18" t="s">
        <v>6839</v>
      </c>
      <c r="S1303" s="17">
        <v>82.0</v>
      </c>
      <c r="T1303" s="17" t="s">
        <v>50</v>
      </c>
      <c r="U1303" s="17" t="s">
        <v>70</v>
      </c>
      <c r="V1303" s="17" t="s">
        <v>52</v>
      </c>
      <c r="W1303" s="17">
        <v>4.0E7</v>
      </c>
      <c r="X1303" s="17">
        <v>2002.0</v>
      </c>
      <c r="Y1303" s="17">
        <v>545.0</v>
      </c>
      <c r="Z1303" s="17">
        <v>4.5</v>
      </c>
      <c r="AA1303" s="17">
        <v>2.35</v>
      </c>
      <c r="AB1303" s="17">
        <v>158.0</v>
      </c>
    </row>
    <row r="1304" ht="15.75" customHeight="1">
      <c r="A1304" s="17" t="s">
        <v>53</v>
      </c>
      <c r="B1304" s="17" t="s">
        <v>6840</v>
      </c>
      <c r="C1304" s="17">
        <v>61.0</v>
      </c>
      <c r="D1304" s="17">
        <v>84.0</v>
      </c>
      <c r="E1304" s="17">
        <v>8.0</v>
      </c>
      <c r="F1304" s="17">
        <v>219.0</v>
      </c>
      <c r="G1304" s="17" t="s">
        <v>6841</v>
      </c>
      <c r="H1304" s="17">
        <v>545.0</v>
      </c>
      <c r="I1304" s="17">
        <v>4777007.0</v>
      </c>
      <c r="J1304" s="17" t="s">
        <v>6842</v>
      </c>
      <c r="K1304" s="17" t="s">
        <v>6836</v>
      </c>
      <c r="L1304" s="17" t="s">
        <v>6843</v>
      </c>
      <c r="M1304" s="17">
        <v>15130.0</v>
      </c>
      <c r="N1304" s="17">
        <v>1149.0</v>
      </c>
      <c r="O1304" s="17" t="s">
        <v>6844</v>
      </c>
      <c r="P1304" s="17">
        <v>3.0</v>
      </c>
      <c r="Q1304" s="17" t="s">
        <v>6845</v>
      </c>
      <c r="R1304" s="18" t="s">
        <v>6846</v>
      </c>
      <c r="S1304" s="17">
        <v>98.0</v>
      </c>
      <c r="T1304" s="17" t="s">
        <v>50</v>
      </c>
      <c r="U1304" s="17" t="s">
        <v>1478</v>
      </c>
      <c r="V1304" s="17" t="s">
        <v>52</v>
      </c>
      <c r="W1304" s="17">
        <v>4.0E7</v>
      </c>
      <c r="X1304" s="17">
        <v>2001.0</v>
      </c>
      <c r="Y1304" s="17">
        <v>248.0</v>
      </c>
      <c r="Z1304" s="17">
        <v>5.8</v>
      </c>
      <c r="AA1304" s="17">
        <v>2.35</v>
      </c>
      <c r="AB1304" s="17">
        <v>565.0</v>
      </c>
    </row>
    <row r="1305" ht="15.75" customHeight="1">
      <c r="A1305" s="17" t="s">
        <v>53</v>
      </c>
      <c r="B1305" s="17" t="s">
        <v>5302</v>
      </c>
      <c r="C1305" s="17">
        <v>308.0</v>
      </c>
      <c r="D1305" s="17">
        <v>107.0</v>
      </c>
      <c r="E1305" s="17">
        <v>0.0</v>
      </c>
      <c r="F1305" s="17">
        <v>167.0</v>
      </c>
      <c r="G1305" s="17" t="s">
        <v>1680</v>
      </c>
      <c r="H1305" s="17">
        <v>11000.0</v>
      </c>
      <c r="I1305" s="17">
        <v>3675072.0</v>
      </c>
      <c r="J1305" s="17" t="s">
        <v>1183</v>
      </c>
      <c r="K1305" s="17" t="s">
        <v>235</v>
      </c>
      <c r="L1305" s="17" t="s">
        <v>6847</v>
      </c>
      <c r="M1305" s="17">
        <v>190132.0</v>
      </c>
      <c r="N1305" s="17">
        <v>11623.0</v>
      </c>
      <c r="O1305" s="17" t="s">
        <v>6848</v>
      </c>
      <c r="P1305" s="17">
        <v>0.0</v>
      </c>
      <c r="Q1305" s="17" t="s">
        <v>6849</v>
      </c>
      <c r="R1305" s="18" t="s">
        <v>6850</v>
      </c>
      <c r="S1305" s="17">
        <v>801.0</v>
      </c>
      <c r="T1305" s="17" t="s">
        <v>50</v>
      </c>
      <c r="U1305" s="17" t="s">
        <v>70</v>
      </c>
      <c r="V1305" s="17" t="s">
        <v>598</v>
      </c>
      <c r="W1305" s="17">
        <v>2.6E7</v>
      </c>
      <c r="X1305" s="17">
        <v>2007.0</v>
      </c>
      <c r="Y1305" s="17">
        <v>372.0</v>
      </c>
      <c r="Z1305" s="17">
        <v>7.3</v>
      </c>
      <c r="AA1305" s="17">
        <v>2.35</v>
      </c>
      <c r="AB1305" s="17">
        <v>15000.0</v>
      </c>
    </row>
    <row r="1306" ht="15.75" customHeight="1">
      <c r="A1306" s="17" t="s">
        <v>53</v>
      </c>
      <c r="B1306" s="17" t="s">
        <v>4112</v>
      </c>
      <c r="C1306" s="17">
        <v>70.0</v>
      </c>
      <c r="D1306" s="17">
        <v>91.0</v>
      </c>
      <c r="E1306" s="17">
        <v>48.0</v>
      </c>
      <c r="F1306" s="17">
        <v>39.0</v>
      </c>
      <c r="G1306" s="17" t="s">
        <v>6851</v>
      </c>
      <c r="H1306" s="17">
        <v>61.0</v>
      </c>
      <c r="I1306" s="17">
        <v>1.8438149E7</v>
      </c>
      <c r="J1306" s="17" t="s">
        <v>2540</v>
      </c>
      <c r="K1306" s="17" t="s">
        <v>6852</v>
      </c>
      <c r="L1306" s="17" t="s">
        <v>6853</v>
      </c>
      <c r="M1306" s="17">
        <v>30842.0</v>
      </c>
      <c r="N1306" s="17">
        <v>222.0</v>
      </c>
      <c r="O1306" s="17" t="s">
        <v>6854</v>
      </c>
      <c r="P1306" s="17">
        <v>8.0</v>
      </c>
      <c r="Q1306" s="17" t="s">
        <v>6855</v>
      </c>
      <c r="R1306" s="18" t="s">
        <v>6856</v>
      </c>
      <c r="S1306" s="17">
        <v>93.0</v>
      </c>
      <c r="T1306" s="17" t="s">
        <v>50</v>
      </c>
      <c r="U1306" s="17" t="s">
        <v>51</v>
      </c>
      <c r="V1306" s="17" t="s">
        <v>52</v>
      </c>
      <c r="W1306" s="17">
        <v>4.0E7</v>
      </c>
      <c r="X1306" s="17">
        <v>2012.0</v>
      </c>
      <c r="Y1306" s="17">
        <v>46.0</v>
      </c>
      <c r="Z1306" s="17">
        <v>5.9</v>
      </c>
      <c r="AA1306" s="17">
        <v>2.35</v>
      </c>
      <c r="AB1306" s="17">
        <v>0.0</v>
      </c>
    </row>
    <row r="1307" ht="15.75" customHeight="1">
      <c r="A1307" s="17" t="s">
        <v>53</v>
      </c>
      <c r="B1307" s="17" t="s">
        <v>6857</v>
      </c>
      <c r="C1307" s="17">
        <v>41.0</v>
      </c>
      <c r="D1307" s="17">
        <v>94.0</v>
      </c>
      <c r="E1307" s="17">
        <v>0.0</v>
      </c>
      <c r="F1307" s="17">
        <v>379.0</v>
      </c>
      <c r="G1307" s="17" t="s">
        <v>4018</v>
      </c>
      <c r="H1307" s="17">
        <v>795.0</v>
      </c>
      <c r="I1307" s="17">
        <v>511920.0</v>
      </c>
      <c r="J1307" s="17" t="s">
        <v>6858</v>
      </c>
      <c r="K1307" s="17" t="s">
        <v>735</v>
      </c>
      <c r="L1307" s="17" t="s">
        <v>6859</v>
      </c>
      <c r="M1307" s="17">
        <v>2458.0</v>
      </c>
      <c r="N1307" s="17">
        <v>2449.0</v>
      </c>
      <c r="O1307" s="17" t="s">
        <v>6860</v>
      </c>
      <c r="P1307" s="17">
        <v>1.0</v>
      </c>
      <c r="Q1307" s="17" t="s">
        <v>6861</v>
      </c>
      <c r="R1307" s="18" t="s">
        <v>6862</v>
      </c>
      <c r="S1307" s="17">
        <v>26.0</v>
      </c>
      <c r="T1307" s="17" t="s">
        <v>50</v>
      </c>
      <c r="U1307" s="17" t="s">
        <v>51</v>
      </c>
      <c r="V1307" s="17" t="s">
        <v>108</v>
      </c>
      <c r="W1307" s="17">
        <v>4.0E7</v>
      </c>
      <c r="X1307" s="17">
        <v>2008.0</v>
      </c>
      <c r="Y1307" s="17">
        <v>754.0</v>
      </c>
      <c r="Z1307" s="17">
        <v>4.4</v>
      </c>
      <c r="AA1307" s="17">
        <v>1.85</v>
      </c>
      <c r="AB1307" s="17">
        <v>211.0</v>
      </c>
    </row>
    <row r="1308" ht="15.75" customHeight="1">
      <c r="A1308" s="17" t="s">
        <v>53</v>
      </c>
      <c r="B1308" s="17" t="s">
        <v>4978</v>
      </c>
      <c r="C1308" s="17">
        <v>224.0</v>
      </c>
      <c r="D1308" s="17">
        <v>115.0</v>
      </c>
      <c r="E1308" s="17">
        <v>180.0</v>
      </c>
      <c r="F1308" s="17">
        <v>87.0</v>
      </c>
      <c r="G1308" s="17" t="s">
        <v>1141</v>
      </c>
      <c r="H1308" s="17">
        <v>1000.0</v>
      </c>
      <c r="I1308" s="17">
        <v>1.0640645E7</v>
      </c>
      <c r="J1308" s="17" t="s">
        <v>1133</v>
      </c>
      <c r="K1308" s="17" t="s">
        <v>403</v>
      </c>
      <c r="L1308" s="17" t="s">
        <v>6863</v>
      </c>
      <c r="M1308" s="17">
        <v>28429.0</v>
      </c>
      <c r="N1308" s="17">
        <v>1686.0</v>
      </c>
      <c r="O1308" s="17" t="s">
        <v>6864</v>
      </c>
      <c r="P1308" s="17">
        <v>0.0</v>
      </c>
      <c r="Q1308" s="17" t="s">
        <v>6865</v>
      </c>
      <c r="R1308" s="18" t="s">
        <v>6866</v>
      </c>
      <c r="S1308" s="17">
        <v>110.0</v>
      </c>
      <c r="T1308" s="17" t="s">
        <v>50</v>
      </c>
      <c r="U1308" s="17" t="s">
        <v>51</v>
      </c>
      <c r="V1308" s="17" t="s">
        <v>598</v>
      </c>
      <c r="W1308" s="17">
        <v>4.0E7</v>
      </c>
      <c r="X1308" s="17">
        <v>2015.0</v>
      </c>
      <c r="Y1308" s="17">
        <v>535.0</v>
      </c>
      <c r="Z1308" s="17">
        <v>5.8</v>
      </c>
      <c r="AA1308" s="17">
        <v>2.35</v>
      </c>
      <c r="AB1308" s="17">
        <v>0.0</v>
      </c>
    </row>
    <row r="1309" ht="15.75" customHeight="1">
      <c r="A1309" s="17" t="s">
        <v>53</v>
      </c>
      <c r="B1309" s="17" t="s">
        <v>6867</v>
      </c>
      <c r="C1309" s="17">
        <v>66.0</v>
      </c>
      <c r="D1309" s="17">
        <v>93.0</v>
      </c>
      <c r="E1309" s="17">
        <v>13.0</v>
      </c>
      <c r="F1309" s="17">
        <v>173.0</v>
      </c>
      <c r="G1309" s="17" t="s">
        <v>4141</v>
      </c>
      <c r="H1309" s="17">
        <v>15000.0</v>
      </c>
      <c r="I1309" s="17">
        <v>652526.0</v>
      </c>
      <c r="J1309" s="17" t="s">
        <v>6868</v>
      </c>
      <c r="K1309" s="17" t="s">
        <v>5196</v>
      </c>
      <c r="L1309" s="17" t="s">
        <v>6869</v>
      </c>
      <c r="M1309" s="17">
        <v>20201.0</v>
      </c>
      <c r="N1309" s="17">
        <v>15638.0</v>
      </c>
      <c r="O1309" s="17" t="s">
        <v>6870</v>
      </c>
      <c r="P1309" s="17">
        <v>3.0</v>
      </c>
      <c r="Q1309" s="17" t="s">
        <v>6871</v>
      </c>
      <c r="R1309" s="18" t="s">
        <v>6872</v>
      </c>
      <c r="S1309" s="17">
        <v>187.0</v>
      </c>
      <c r="T1309" s="17" t="s">
        <v>50</v>
      </c>
      <c r="U1309" s="17" t="s">
        <v>780</v>
      </c>
      <c r="V1309" s="17" t="s">
        <v>108</v>
      </c>
      <c r="W1309" s="17">
        <v>4.0E7</v>
      </c>
      <c r="X1309" s="17">
        <v>2006.0</v>
      </c>
      <c r="Y1309" s="17">
        <v>460.0</v>
      </c>
      <c r="Z1309" s="17">
        <v>5.1</v>
      </c>
      <c r="AA1309" s="17">
        <v>2.35</v>
      </c>
      <c r="AB1309" s="17">
        <v>823.0</v>
      </c>
    </row>
    <row r="1310" ht="15.75" customHeight="1">
      <c r="A1310" s="17" t="s">
        <v>53</v>
      </c>
      <c r="B1310" s="17" t="s">
        <v>2654</v>
      </c>
      <c r="C1310" s="17">
        <v>253.0</v>
      </c>
      <c r="D1310" s="17">
        <v>105.0</v>
      </c>
      <c r="E1310" s="17">
        <v>154.0</v>
      </c>
      <c r="F1310" s="17">
        <v>502.0</v>
      </c>
      <c r="G1310" s="17" t="s">
        <v>6873</v>
      </c>
      <c r="H1310" s="17">
        <v>884.0</v>
      </c>
      <c r="I1310" s="17">
        <v>8.0050171E7</v>
      </c>
      <c r="J1310" s="17" t="s">
        <v>1937</v>
      </c>
      <c r="K1310" s="17" t="s">
        <v>6874</v>
      </c>
      <c r="L1310" s="17" t="s">
        <v>6875</v>
      </c>
      <c r="M1310" s="17">
        <v>186982.0</v>
      </c>
      <c r="N1310" s="17">
        <v>2288.0</v>
      </c>
      <c r="O1310" s="17" t="s">
        <v>2744</v>
      </c>
      <c r="P1310" s="17">
        <v>0.0</v>
      </c>
      <c r="Q1310" s="17" t="s">
        <v>6876</v>
      </c>
      <c r="R1310" s="18" t="s">
        <v>6877</v>
      </c>
      <c r="S1310" s="17">
        <v>491.0</v>
      </c>
      <c r="T1310" s="17" t="s">
        <v>50</v>
      </c>
      <c r="U1310" s="17" t="s">
        <v>51</v>
      </c>
      <c r="V1310" s="17" t="s">
        <v>52</v>
      </c>
      <c r="W1310" s="17">
        <v>2.0E7</v>
      </c>
      <c r="X1310" s="17">
        <v>2007.0</v>
      </c>
      <c r="Y1310" s="17">
        <v>617.0</v>
      </c>
      <c r="Z1310" s="17">
        <v>6.9</v>
      </c>
      <c r="AA1310" s="17">
        <v>1.85</v>
      </c>
      <c r="AB1310" s="17">
        <v>0.0</v>
      </c>
    </row>
    <row r="1311" ht="15.75" customHeight="1">
      <c r="A1311" s="17" t="s">
        <v>53</v>
      </c>
      <c r="B1311" s="17" t="s">
        <v>4405</v>
      </c>
      <c r="C1311" s="17">
        <v>79.0</v>
      </c>
      <c r="D1311" s="17">
        <v>107.0</v>
      </c>
      <c r="E1311" s="17">
        <v>34.0</v>
      </c>
      <c r="F1311" s="17">
        <v>472.0</v>
      </c>
      <c r="G1311" s="17" t="s">
        <v>6170</v>
      </c>
      <c r="H1311" s="17">
        <v>11000.0</v>
      </c>
      <c r="I1311" s="17">
        <v>7564000.0</v>
      </c>
      <c r="J1311" s="17" t="s">
        <v>5329</v>
      </c>
      <c r="K1311" s="17" t="s">
        <v>578</v>
      </c>
      <c r="L1311" s="17" t="s">
        <v>6878</v>
      </c>
      <c r="M1311" s="17">
        <v>54650.0</v>
      </c>
      <c r="N1311" s="17">
        <v>13821.0</v>
      </c>
      <c r="O1311" s="17" t="s">
        <v>6537</v>
      </c>
      <c r="P1311" s="17">
        <v>1.0</v>
      </c>
      <c r="Q1311" s="17" t="s">
        <v>6879</v>
      </c>
      <c r="R1311" s="18" t="s">
        <v>6880</v>
      </c>
      <c r="S1311" s="17">
        <v>223.0</v>
      </c>
      <c r="T1311" s="17" t="s">
        <v>50</v>
      </c>
      <c r="U1311" s="17" t="s">
        <v>51</v>
      </c>
      <c r="V1311" s="17" t="s">
        <v>52</v>
      </c>
      <c r="W1311" s="17">
        <v>2.0E7</v>
      </c>
      <c r="X1311" s="17">
        <v>1995.0</v>
      </c>
      <c r="Y1311" s="17">
        <v>922.0</v>
      </c>
      <c r="Z1311" s="17">
        <v>6.2</v>
      </c>
      <c r="AA1311" s="17">
        <v>2.35</v>
      </c>
      <c r="AB1311" s="17">
        <v>12000.0</v>
      </c>
    </row>
    <row r="1312" ht="15.75" customHeight="1">
      <c r="A1312" s="17" t="s">
        <v>53</v>
      </c>
      <c r="B1312" s="17" t="s">
        <v>6881</v>
      </c>
      <c r="C1312" s="17">
        <v>94.0</v>
      </c>
      <c r="D1312" s="17">
        <v>101.0</v>
      </c>
      <c r="E1312" s="17">
        <v>47.0</v>
      </c>
      <c r="F1312" s="17">
        <v>2.0</v>
      </c>
      <c r="G1312" s="17" t="s">
        <v>6882</v>
      </c>
      <c r="H1312" s="17">
        <v>499.0</v>
      </c>
      <c r="I1312" s="17">
        <v>876671.0</v>
      </c>
      <c r="J1312" s="17" t="s">
        <v>6883</v>
      </c>
      <c r="K1312" s="17" t="s">
        <v>6884</v>
      </c>
      <c r="L1312" s="17" t="s">
        <v>6885</v>
      </c>
      <c r="M1312" s="17">
        <v>22010.0</v>
      </c>
      <c r="N1312" s="17">
        <v>504.0</v>
      </c>
      <c r="O1312" s="17" t="s">
        <v>6886</v>
      </c>
      <c r="P1312" s="17">
        <v>2.0</v>
      </c>
      <c r="Q1312" s="17" t="s">
        <v>6887</v>
      </c>
      <c r="R1312" s="18" t="s">
        <v>6888</v>
      </c>
      <c r="S1312" s="17">
        <v>90.0</v>
      </c>
      <c r="T1312" s="17" t="s">
        <v>50</v>
      </c>
      <c r="U1312" s="17" t="s">
        <v>51</v>
      </c>
      <c r="V1312" s="17" t="s">
        <v>598</v>
      </c>
      <c r="W1312" s="17">
        <v>2.5E7</v>
      </c>
      <c r="X1312" s="17">
        <v>2007.0</v>
      </c>
      <c r="Y1312" s="17">
        <v>3.0</v>
      </c>
      <c r="Z1312" s="17">
        <v>6.9</v>
      </c>
      <c r="AA1312" s="17">
        <v>2.35</v>
      </c>
      <c r="AB1312" s="17">
        <v>0.0</v>
      </c>
    </row>
    <row r="1313" ht="15.75" customHeight="1">
      <c r="A1313" s="17" t="s">
        <v>760</v>
      </c>
      <c r="B1313" s="17" t="s">
        <v>4273</v>
      </c>
      <c r="C1313" s="17">
        <v>77.0</v>
      </c>
      <c r="D1313" s="17">
        <v>111.0</v>
      </c>
      <c r="E1313" s="17">
        <v>0.0</v>
      </c>
      <c r="F1313" s="17">
        <v>385.0</v>
      </c>
      <c r="G1313" s="17" t="s">
        <v>3846</v>
      </c>
      <c r="H1313" s="17">
        <v>1000.0</v>
      </c>
      <c r="I1313" s="17">
        <v>2869369.0</v>
      </c>
      <c r="J1313" s="17" t="s">
        <v>2799</v>
      </c>
      <c r="K1313" s="17" t="s">
        <v>2632</v>
      </c>
      <c r="L1313" s="17" t="s">
        <v>6889</v>
      </c>
      <c r="M1313" s="17">
        <v>65474.0</v>
      </c>
      <c r="N1313" s="17">
        <v>2612.0</v>
      </c>
      <c r="O1313" s="17" t="s">
        <v>6890</v>
      </c>
      <c r="P1313" s="17">
        <v>2.0</v>
      </c>
      <c r="Q1313" s="17" t="s">
        <v>6891</v>
      </c>
      <c r="R1313" s="18" t="s">
        <v>6892</v>
      </c>
      <c r="S1313" s="17">
        <v>211.0</v>
      </c>
      <c r="T1313" s="17" t="s">
        <v>50</v>
      </c>
      <c r="U1313" s="17" t="s">
        <v>70</v>
      </c>
      <c r="V1313" s="17" t="s">
        <v>108</v>
      </c>
      <c r="W1313" s="17">
        <v>3.0E7</v>
      </c>
      <c r="X1313" s="17">
        <v>1994.0</v>
      </c>
      <c r="Y1313" s="17">
        <v>970.0</v>
      </c>
      <c r="Z1313" s="17">
        <v>7.3</v>
      </c>
      <c r="AA1313" s="17">
        <v>1.85</v>
      </c>
      <c r="AB1313" s="17">
        <v>0.0</v>
      </c>
    </row>
    <row r="1314" ht="15.75" customHeight="1">
      <c r="A1314" s="17" t="s">
        <v>53</v>
      </c>
      <c r="B1314" s="17" t="s">
        <v>6893</v>
      </c>
      <c r="C1314" s="17">
        <v>106.0</v>
      </c>
      <c r="D1314" s="17">
        <v>113.0</v>
      </c>
      <c r="E1314" s="17">
        <v>31.0</v>
      </c>
      <c r="F1314" s="17">
        <v>483.0</v>
      </c>
      <c r="G1314" s="17" t="s">
        <v>6894</v>
      </c>
      <c r="H1314" s="17">
        <v>5000.0</v>
      </c>
      <c r="I1314" s="17">
        <v>128978.0</v>
      </c>
      <c r="J1314" s="17" t="s">
        <v>762</v>
      </c>
      <c r="K1314" s="17" t="s">
        <v>515</v>
      </c>
      <c r="L1314" s="17" t="s">
        <v>6895</v>
      </c>
      <c r="M1314" s="17">
        <v>22897.0</v>
      </c>
      <c r="N1314" s="17">
        <v>6267.0</v>
      </c>
      <c r="O1314" s="17" t="s">
        <v>6896</v>
      </c>
      <c r="P1314" s="17">
        <v>2.0</v>
      </c>
      <c r="Q1314" s="17" t="s">
        <v>6897</v>
      </c>
      <c r="R1314" s="18" t="s">
        <v>6898</v>
      </c>
      <c r="S1314" s="17">
        <v>61.0</v>
      </c>
      <c r="T1314" s="17" t="s">
        <v>1959</v>
      </c>
      <c r="U1314" s="17" t="s">
        <v>3872</v>
      </c>
      <c r="V1314" s="17" t="s">
        <v>598</v>
      </c>
      <c r="W1314" s="17">
        <v>4.0E7</v>
      </c>
      <c r="X1314" s="17">
        <v>2007.0</v>
      </c>
      <c r="Y1314" s="17">
        <v>755.0</v>
      </c>
      <c r="Z1314" s="17">
        <v>7.1</v>
      </c>
      <c r="AA1314" s="17">
        <v>2.35</v>
      </c>
      <c r="AB1314" s="17">
        <v>0.0</v>
      </c>
    </row>
    <row r="1315" ht="15.75" customHeight="1">
      <c r="A1315" s="17" t="s">
        <v>53</v>
      </c>
      <c r="B1315" s="17" t="s">
        <v>2030</v>
      </c>
      <c r="C1315" s="17">
        <v>30.0</v>
      </c>
      <c r="D1315" s="17">
        <v>112.0</v>
      </c>
      <c r="E1315" s="17">
        <v>44.0</v>
      </c>
      <c r="F1315" s="17">
        <v>533.0</v>
      </c>
      <c r="G1315" s="17" t="s">
        <v>6899</v>
      </c>
      <c r="H1315" s="17">
        <v>1000.0</v>
      </c>
      <c r="I1315" s="17">
        <v>77231.0</v>
      </c>
      <c r="J1315" s="17" t="s">
        <v>1974</v>
      </c>
      <c r="K1315" s="17" t="s">
        <v>3727</v>
      </c>
      <c r="L1315" s="17" t="s">
        <v>6900</v>
      </c>
      <c r="M1315" s="17">
        <v>3322.0</v>
      </c>
      <c r="N1315" s="17">
        <v>2115.0</v>
      </c>
      <c r="O1315" s="17" t="s">
        <v>2568</v>
      </c>
      <c r="P1315" s="17">
        <v>0.0</v>
      </c>
      <c r="Q1315" s="17" t="s">
        <v>6901</v>
      </c>
      <c r="R1315" s="18" t="s">
        <v>6902</v>
      </c>
      <c r="S1315" s="17">
        <v>32.0</v>
      </c>
      <c r="T1315" s="17" t="s">
        <v>6903</v>
      </c>
      <c r="U1315" s="17" t="s">
        <v>1478</v>
      </c>
      <c r="V1315" s="17" t="s">
        <v>598</v>
      </c>
      <c r="W1315" s="17">
        <v>2.5E7</v>
      </c>
      <c r="X1315" s="17">
        <v>2005.0</v>
      </c>
      <c r="Y1315" s="17">
        <v>580.0</v>
      </c>
      <c r="Z1315" s="17">
        <v>6.0</v>
      </c>
      <c r="AA1315" s="17">
        <v>2.35</v>
      </c>
      <c r="AB1315" s="17">
        <v>265.0</v>
      </c>
    </row>
    <row r="1316" ht="15.75" customHeight="1">
      <c r="A1316" s="17" t="s">
        <v>53</v>
      </c>
      <c r="B1316" s="17" t="s">
        <v>6904</v>
      </c>
      <c r="C1316" s="17">
        <v>488.0</v>
      </c>
      <c r="D1316" s="17">
        <v>126.0</v>
      </c>
      <c r="E1316" s="17">
        <v>584.0</v>
      </c>
      <c r="F1316" s="17">
        <v>398.0</v>
      </c>
      <c r="G1316" s="17" t="s">
        <v>371</v>
      </c>
      <c r="H1316" s="17">
        <v>11000.0</v>
      </c>
      <c r="I1316" s="17">
        <v>4563029.0</v>
      </c>
      <c r="J1316" s="17" t="s">
        <v>1403</v>
      </c>
      <c r="K1316" s="17" t="s">
        <v>235</v>
      </c>
      <c r="L1316" s="17" t="s">
        <v>6905</v>
      </c>
      <c r="M1316" s="17">
        <v>181472.0</v>
      </c>
      <c r="N1316" s="17">
        <v>12286.0</v>
      </c>
      <c r="O1316" s="17" t="s">
        <v>6906</v>
      </c>
      <c r="P1316" s="17">
        <v>5.0</v>
      </c>
      <c r="Q1316" s="17" t="s">
        <v>6907</v>
      </c>
      <c r="R1316" s="18" t="s">
        <v>6908</v>
      </c>
      <c r="S1316" s="17">
        <v>514.0</v>
      </c>
      <c r="T1316" s="17" t="s">
        <v>50</v>
      </c>
      <c r="U1316" s="17" t="s">
        <v>5707</v>
      </c>
      <c r="V1316" s="17" t="s">
        <v>598</v>
      </c>
      <c r="W1316" s="17">
        <v>3.92E7</v>
      </c>
      <c r="X1316" s="17">
        <v>2013.0</v>
      </c>
      <c r="Y1316" s="17">
        <v>557.0</v>
      </c>
      <c r="Z1316" s="17">
        <v>7.0</v>
      </c>
      <c r="AA1316" s="17">
        <v>1.85</v>
      </c>
      <c r="AB1316" s="17">
        <v>58000.0</v>
      </c>
    </row>
    <row r="1317" ht="15.75" customHeight="1">
      <c r="A1317" s="17" t="s">
        <v>53</v>
      </c>
      <c r="B1317" s="17" t="s">
        <v>1996</v>
      </c>
      <c r="C1317" s="17">
        <v>63.0</v>
      </c>
      <c r="D1317" s="17">
        <v>90.0</v>
      </c>
      <c r="E1317" s="17">
        <v>10.0</v>
      </c>
      <c r="F1317" s="17">
        <v>541.0</v>
      </c>
      <c r="G1317" s="17" t="s">
        <v>3368</v>
      </c>
      <c r="H1317" s="17">
        <v>1000.0</v>
      </c>
      <c r="I1317" s="17" t="s">
        <v>41</v>
      </c>
      <c r="J1317" s="17" t="s">
        <v>6909</v>
      </c>
      <c r="K1317" s="17" t="s">
        <v>2878</v>
      </c>
      <c r="L1317" s="17" t="s">
        <v>6910</v>
      </c>
      <c r="M1317" s="17">
        <v>15790.0</v>
      </c>
      <c r="N1317" s="17">
        <v>3243.0</v>
      </c>
      <c r="O1317" s="17" t="s">
        <v>6911</v>
      </c>
      <c r="P1317" s="17">
        <v>0.0</v>
      </c>
      <c r="Q1317" s="17" t="s">
        <v>6912</v>
      </c>
      <c r="R1317" s="18" t="s">
        <v>6913</v>
      </c>
      <c r="S1317" s="17">
        <v>40.0</v>
      </c>
      <c r="T1317" s="17" t="s">
        <v>1477</v>
      </c>
      <c r="U1317" s="17" t="s">
        <v>1478</v>
      </c>
      <c r="V1317" s="17" t="s">
        <v>108</v>
      </c>
      <c r="W1317" s="17">
        <v>2.5E7</v>
      </c>
      <c r="X1317" s="17">
        <v>2011.0</v>
      </c>
      <c r="Y1317" s="17">
        <v>559.0</v>
      </c>
      <c r="Z1317" s="17">
        <v>6.8</v>
      </c>
      <c r="AA1317" s="17">
        <v>1.85</v>
      </c>
      <c r="AB1317" s="17">
        <v>0.0</v>
      </c>
    </row>
    <row r="1318" ht="15.75" customHeight="1">
      <c r="A1318" s="17" t="s">
        <v>53</v>
      </c>
      <c r="B1318" s="17" t="s">
        <v>6914</v>
      </c>
      <c r="C1318" s="17">
        <v>42.0</v>
      </c>
      <c r="D1318" s="17">
        <v>93.0</v>
      </c>
      <c r="E1318" s="17">
        <v>23.0</v>
      </c>
      <c r="F1318" s="17">
        <v>596.0</v>
      </c>
      <c r="G1318" s="17" t="s">
        <v>293</v>
      </c>
      <c r="H1318" s="17">
        <v>2000.0</v>
      </c>
      <c r="I1318" s="17">
        <v>463730.0</v>
      </c>
      <c r="J1318" s="17" t="s">
        <v>1684</v>
      </c>
      <c r="K1318" s="17" t="s">
        <v>915</v>
      </c>
      <c r="L1318" s="17" t="s">
        <v>6915</v>
      </c>
      <c r="M1318" s="17">
        <v>3789.0</v>
      </c>
      <c r="N1318" s="17">
        <v>5240.0</v>
      </c>
      <c r="O1318" s="17" t="s">
        <v>1515</v>
      </c>
      <c r="P1318" s="17">
        <v>10.0</v>
      </c>
      <c r="Q1318" s="17" t="s">
        <v>6916</v>
      </c>
      <c r="R1318" s="18" t="s">
        <v>6917</v>
      </c>
      <c r="S1318" s="17">
        <v>39.0</v>
      </c>
      <c r="T1318" s="17" t="s">
        <v>50</v>
      </c>
      <c r="U1318" s="17" t="s">
        <v>51</v>
      </c>
      <c r="V1318" s="17" t="s">
        <v>598</v>
      </c>
      <c r="W1318" s="17" t="s">
        <v>41</v>
      </c>
      <c r="X1318" s="17">
        <v>2004.0</v>
      </c>
      <c r="Y1318" s="17">
        <v>894.0</v>
      </c>
      <c r="Z1318" s="17">
        <v>5.7</v>
      </c>
      <c r="AA1318" s="17">
        <v>1.85</v>
      </c>
      <c r="AB1318" s="17">
        <v>89.0</v>
      </c>
    </row>
    <row r="1319" ht="15.75" customHeight="1">
      <c r="A1319" s="17" t="s">
        <v>53</v>
      </c>
      <c r="B1319" s="17" t="s">
        <v>1052</v>
      </c>
      <c r="C1319" s="17">
        <v>118.0</v>
      </c>
      <c r="D1319" s="17">
        <v>98.0</v>
      </c>
      <c r="E1319" s="17">
        <v>295.0</v>
      </c>
      <c r="F1319" s="17">
        <v>380.0</v>
      </c>
      <c r="G1319" s="17" t="s">
        <v>509</v>
      </c>
      <c r="H1319" s="17">
        <v>720.0</v>
      </c>
      <c r="I1319" s="17">
        <v>5.0693162E7</v>
      </c>
      <c r="J1319" s="17" t="s">
        <v>6918</v>
      </c>
      <c r="K1319" s="17" t="s">
        <v>1883</v>
      </c>
      <c r="L1319" s="17" t="s">
        <v>6919</v>
      </c>
      <c r="M1319" s="17">
        <v>136580.0</v>
      </c>
      <c r="N1319" s="17">
        <v>2630.0</v>
      </c>
      <c r="O1319" s="17" t="s">
        <v>5519</v>
      </c>
      <c r="P1319" s="17">
        <v>0.0</v>
      </c>
      <c r="Q1319" s="17" t="s">
        <v>6920</v>
      </c>
      <c r="R1319" s="18" t="s">
        <v>6921</v>
      </c>
      <c r="S1319" s="17">
        <v>545.0</v>
      </c>
      <c r="T1319" s="17" t="s">
        <v>50</v>
      </c>
      <c r="U1319" s="17" t="s">
        <v>51</v>
      </c>
      <c r="V1319" s="17" t="s">
        <v>598</v>
      </c>
      <c r="W1319" s="17">
        <v>2.3E7</v>
      </c>
      <c r="X1319" s="17">
        <v>1994.0</v>
      </c>
      <c r="Y1319" s="17">
        <v>581.0</v>
      </c>
      <c r="Z1319" s="17">
        <v>7.6</v>
      </c>
      <c r="AA1319" s="17">
        <v>1.85</v>
      </c>
      <c r="AB1319" s="17">
        <v>15000.0</v>
      </c>
    </row>
    <row r="1320" ht="15.75" customHeight="1">
      <c r="A1320" s="17" t="s">
        <v>53</v>
      </c>
      <c r="B1320" s="17" t="s">
        <v>6922</v>
      </c>
      <c r="C1320" s="17">
        <v>44.0</v>
      </c>
      <c r="D1320" s="17">
        <v>159.0</v>
      </c>
      <c r="E1320" s="17">
        <v>50.0</v>
      </c>
      <c r="F1320" s="17">
        <v>72.0</v>
      </c>
      <c r="G1320" s="17" t="s">
        <v>6923</v>
      </c>
      <c r="H1320" s="17">
        <v>218.0</v>
      </c>
      <c r="I1320" s="17">
        <v>6498000.0</v>
      </c>
      <c r="J1320" s="17" t="s">
        <v>6924</v>
      </c>
      <c r="K1320" s="17" t="s">
        <v>6925</v>
      </c>
      <c r="L1320" s="17" t="s">
        <v>6926</v>
      </c>
      <c r="M1320" s="17">
        <v>62756.0</v>
      </c>
      <c r="N1320" s="17">
        <v>554.0</v>
      </c>
      <c r="O1320" s="17" t="s">
        <v>6927</v>
      </c>
      <c r="P1320" s="17">
        <v>1.0</v>
      </c>
      <c r="Q1320" s="17" t="s">
        <v>6928</v>
      </c>
      <c r="R1320" s="18" t="s">
        <v>6929</v>
      </c>
      <c r="S1320" s="17">
        <v>410.0</v>
      </c>
      <c r="T1320" s="17" t="s">
        <v>6930</v>
      </c>
      <c r="U1320" s="17" t="s">
        <v>5625</v>
      </c>
      <c r="V1320" s="17" t="s">
        <v>41</v>
      </c>
      <c r="W1320" s="17">
        <v>1.8026148E7</v>
      </c>
      <c r="X1320" s="17">
        <v>2015.0</v>
      </c>
      <c r="Y1320" s="17">
        <v>133.0</v>
      </c>
      <c r="Z1320" s="17">
        <v>8.4</v>
      </c>
      <c r="AA1320" s="17">
        <v>1.85</v>
      </c>
      <c r="AB1320" s="17">
        <v>21000.0</v>
      </c>
    </row>
    <row r="1321" ht="15.75" customHeight="1">
      <c r="A1321" s="17" t="s">
        <v>53</v>
      </c>
      <c r="B1321" s="17" t="s">
        <v>1270</v>
      </c>
      <c r="C1321" s="17">
        <v>214.0</v>
      </c>
      <c r="D1321" s="17">
        <v>107.0</v>
      </c>
      <c r="E1321" s="17">
        <v>124.0</v>
      </c>
      <c r="F1321" s="17">
        <v>100.0</v>
      </c>
      <c r="G1321" s="17" t="s">
        <v>6931</v>
      </c>
      <c r="H1321" s="17">
        <v>152.0</v>
      </c>
      <c r="I1321" s="17">
        <v>6.3411478E7</v>
      </c>
      <c r="J1321" s="17" t="s">
        <v>6932</v>
      </c>
      <c r="K1321" s="17" t="s">
        <v>6933</v>
      </c>
      <c r="L1321" s="17" t="s">
        <v>6934</v>
      </c>
      <c r="M1321" s="17">
        <v>114925.0</v>
      </c>
      <c r="N1321" s="17">
        <v>568.0</v>
      </c>
      <c r="O1321" s="17" t="s">
        <v>6935</v>
      </c>
      <c r="P1321" s="17">
        <v>1.0</v>
      </c>
      <c r="Q1321" s="17" t="s">
        <v>6936</v>
      </c>
      <c r="R1321" s="18" t="s">
        <v>6937</v>
      </c>
      <c r="S1321" s="17">
        <v>234.0</v>
      </c>
      <c r="T1321" s="17" t="s">
        <v>50</v>
      </c>
      <c r="U1321" s="17" t="s">
        <v>51</v>
      </c>
      <c r="V1321" s="17" t="s">
        <v>52</v>
      </c>
      <c r="W1321" s="17">
        <v>3.9E7</v>
      </c>
      <c r="X1321" s="17">
        <v>2009.0</v>
      </c>
      <c r="Y1321" s="17">
        <v>142.0</v>
      </c>
      <c r="Z1321" s="17">
        <v>7.1</v>
      </c>
      <c r="AA1321" s="17">
        <v>2.35</v>
      </c>
      <c r="AB1321" s="17">
        <v>13000.0</v>
      </c>
    </row>
    <row r="1322" ht="15.75" customHeight="1">
      <c r="A1322" s="17" t="s">
        <v>53</v>
      </c>
      <c r="B1322" s="17" t="s">
        <v>3815</v>
      </c>
      <c r="C1322" s="17">
        <v>110.0</v>
      </c>
      <c r="D1322" s="17">
        <v>102.0</v>
      </c>
      <c r="E1322" s="17">
        <v>36.0</v>
      </c>
      <c r="F1322" s="17">
        <v>433.0</v>
      </c>
      <c r="G1322" s="17" t="s">
        <v>1841</v>
      </c>
      <c r="H1322" s="17">
        <v>747.0</v>
      </c>
      <c r="I1322" s="17">
        <v>4.264089E7</v>
      </c>
      <c r="J1322" s="17" t="s">
        <v>1694</v>
      </c>
      <c r="K1322" s="17" t="s">
        <v>6938</v>
      </c>
      <c r="L1322" s="17" t="s">
        <v>6939</v>
      </c>
      <c r="M1322" s="17">
        <v>32412.0</v>
      </c>
      <c r="N1322" s="17">
        <v>1930.0</v>
      </c>
      <c r="O1322" s="17" t="s">
        <v>945</v>
      </c>
      <c r="P1322" s="17">
        <v>1.0</v>
      </c>
      <c r="Q1322" s="17" t="s">
        <v>6940</v>
      </c>
      <c r="R1322" s="18" t="s">
        <v>6941</v>
      </c>
      <c r="S1322" s="17">
        <v>184.0</v>
      </c>
      <c r="T1322" s="17" t="s">
        <v>50</v>
      </c>
      <c r="U1322" s="17" t="s">
        <v>51</v>
      </c>
      <c r="V1322" s="17" t="s">
        <v>52</v>
      </c>
      <c r="W1322" s="17" t="s">
        <v>41</v>
      </c>
      <c r="X1322" s="17">
        <v>2007.0</v>
      </c>
      <c r="Y1322" s="17">
        <v>452.0</v>
      </c>
      <c r="Z1322" s="17">
        <v>5.6</v>
      </c>
      <c r="AA1322" s="17">
        <v>1.85</v>
      </c>
      <c r="AB1322" s="17">
        <v>0.0</v>
      </c>
    </row>
    <row r="1323" ht="15.75" customHeight="1">
      <c r="A1323" s="17" t="s">
        <v>53</v>
      </c>
      <c r="B1323" s="17" t="s">
        <v>512</v>
      </c>
      <c r="C1323" s="17">
        <v>187.0</v>
      </c>
      <c r="D1323" s="17">
        <v>106.0</v>
      </c>
      <c r="E1323" s="17">
        <v>357.0</v>
      </c>
      <c r="F1323" s="17">
        <v>4000.0</v>
      </c>
      <c r="G1323" s="17" t="s">
        <v>350</v>
      </c>
      <c r="H1323" s="17">
        <v>23000.0</v>
      </c>
      <c r="I1323" s="17">
        <v>1.4451231E8</v>
      </c>
      <c r="J1323" s="17" t="s">
        <v>347</v>
      </c>
      <c r="K1323" s="17" t="s">
        <v>346</v>
      </c>
      <c r="L1323" s="17" t="s">
        <v>694</v>
      </c>
      <c r="M1323" s="17">
        <v>272227.0</v>
      </c>
      <c r="N1323" s="17">
        <v>45327.0</v>
      </c>
      <c r="O1323" s="17" t="s">
        <v>695</v>
      </c>
      <c r="P1323" s="17">
        <v>2.0</v>
      </c>
      <c r="Q1323" s="17" t="s">
        <v>696</v>
      </c>
      <c r="R1323" s="18" t="s">
        <v>697</v>
      </c>
      <c r="S1323" s="17">
        <v>988.0</v>
      </c>
      <c r="T1323" s="17" t="s">
        <v>50</v>
      </c>
      <c r="U1323" s="17" t="s">
        <v>51</v>
      </c>
      <c r="V1323" s="17" t="s">
        <v>52</v>
      </c>
      <c r="W1323" s="17">
        <v>3.8E7</v>
      </c>
      <c r="X1323" s="17">
        <v>2001.0</v>
      </c>
      <c r="Y1323" s="17">
        <v>14000.0</v>
      </c>
      <c r="Z1323" s="17">
        <v>6.7</v>
      </c>
      <c r="AA1323" s="17">
        <v>2.35</v>
      </c>
      <c r="AB1323" s="17">
        <v>14000.0</v>
      </c>
    </row>
    <row r="1324" ht="15.75" customHeight="1">
      <c r="A1324" s="17" t="s">
        <v>760</v>
      </c>
      <c r="B1324" s="17" t="s">
        <v>268</v>
      </c>
      <c r="C1324" s="17">
        <v>370.0</v>
      </c>
      <c r="D1324" s="17">
        <v>87.0</v>
      </c>
      <c r="E1324" s="17">
        <v>13000.0</v>
      </c>
      <c r="F1324" s="17">
        <v>787.0</v>
      </c>
      <c r="G1324" s="17" t="s">
        <v>1815</v>
      </c>
      <c r="H1324" s="17">
        <v>940.0</v>
      </c>
      <c r="I1324" s="17">
        <v>3.5287788E7</v>
      </c>
      <c r="J1324" s="17" t="s">
        <v>6942</v>
      </c>
      <c r="K1324" s="17" t="s">
        <v>3273</v>
      </c>
      <c r="L1324" s="17" t="s">
        <v>6943</v>
      </c>
      <c r="M1324" s="17">
        <v>73886.0</v>
      </c>
      <c r="N1324" s="17">
        <v>4774.0</v>
      </c>
      <c r="O1324" s="17" t="s">
        <v>6944</v>
      </c>
      <c r="P1324" s="17">
        <v>0.0</v>
      </c>
      <c r="Q1324" s="17" t="s">
        <v>6945</v>
      </c>
      <c r="R1324" s="18" t="s">
        <v>6946</v>
      </c>
      <c r="S1324" s="17">
        <v>165.0</v>
      </c>
      <c r="T1324" s="17" t="s">
        <v>50</v>
      </c>
      <c r="U1324" s="17" t="s">
        <v>51</v>
      </c>
      <c r="V1324" s="17" t="s">
        <v>108</v>
      </c>
      <c r="W1324" s="17">
        <v>3.9E7</v>
      </c>
      <c r="X1324" s="17">
        <v>2012.0</v>
      </c>
      <c r="Y1324" s="17">
        <v>925.0</v>
      </c>
      <c r="Z1324" s="17">
        <v>7.0</v>
      </c>
      <c r="AA1324" s="17">
        <v>1.85</v>
      </c>
      <c r="AB1324" s="17">
        <v>25000.0</v>
      </c>
    </row>
    <row r="1325" ht="15.75" customHeight="1">
      <c r="A1325" s="17" t="s">
        <v>53</v>
      </c>
      <c r="B1325" s="17" t="s">
        <v>109</v>
      </c>
      <c r="C1325" s="17">
        <v>276.0</v>
      </c>
      <c r="D1325" s="17">
        <v>119.0</v>
      </c>
      <c r="E1325" s="17">
        <v>0.0</v>
      </c>
      <c r="F1325" s="17">
        <v>279.0</v>
      </c>
      <c r="G1325" s="17" t="s">
        <v>6947</v>
      </c>
      <c r="H1325" s="17">
        <v>2000.0</v>
      </c>
      <c r="I1325" s="17">
        <v>2.5335935E7</v>
      </c>
      <c r="J1325" s="17" t="s">
        <v>240</v>
      </c>
      <c r="K1325" s="17" t="s">
        <v>1535</v>
      </c>
      <c r="L1325" s="17" t="s">
        <v>6948</v>
      </c>
      <c r="M1325" s="17">
        <v>242599.0</v>
      </c>
      <c r="N1325" s="17">
        <v>2853.0</v>
      </c>
      <c r="O1325" s="17" t="s">
        <v>6949</v>
      </c>
      <c r="P1325" s="17">
        <v>0.0</v>
      </c>
      <c r="Q1325" s="17" t="s">
        <v>6950</v>
      </c>
      <c r="R1325" s="18" t="s">
        <v>6951</v>
      </c>
      <c r="S1325" s="17">
        <v>1594.0</v>
      </c>
      <c r="T1325" s="17" t="s">
        <v>50</v>
      </c>
      <c r="U1325" s="17" t="s">
        <v>51</v>
      </c>
      <c r="V1325" s="17" t="s">
        <v>52</v>
      </c>
      <c r="W1325" s="17">
        <v>4.0E7</v>
      </c>
      <c r="X1325" s="17">
        <v>2005.0</v>
      </c>
      <c r="Y1325" s="17">
        <v>505.0</v>
      </c>
      <c r="Z1325" s="17">
        <v>8.0</v>
      </c>
      <c r="AA1325" s="17">
        <v>2.35</v>
      </c>
      <c r="AB1325" s="17">
        <v>14000.0</v>
      </c>
    </row>
    <row r="1326" ht="15.75" customHeight="1">
      <c r="A1326" s="17" t="s">
        <v>53</v>
      </c>
      <c r="B1326" s="17" t="s">
        <v>4712</v>
      </c>
      <c r="C1326" s="17">
        <v>76.0</v>
      </c>
      <c r="D1326" s="17">
        <v>110.0</v>
      </c>
      <c r="E1326" s="17">
        <v>534.0</v>
      </c>
      <c r="F1326" s="17">
        <v>511.0</v>
      </c>
      <c r="G1326" s="17" t="s">
        <v>4712</v>
      </c>
      <c r="H1326" s="17">
        <v>865.0</v>
      </c>
      <c r="I1326" s="17">
        <v>5881504.0</v>
      </c>
      <c r="J1326" s="17" t="s">
        <v>6952</v>
      </c>
      <c r="K1326" s="17" t="s">
        <v>5982</v>
      </c>
      <c r="L1326" s="17" t="s">
        <v>6953</v>
      </c>
      <c r="M1326" s="17">
        <v>5917.0</v>
      </c>
      <c r="N1326" s="17">
        <v>2972.0</v>
      </c>
      <c r="O1326" s="17" t="s">
        <v>5370</v>
      </c>
      <c r="P1326" s="17">
        <v>2.0</v>
      </c>
      <c r="Q1326" s="17" t="s">
        <v>6954</v>
      </c>
      <c r="R1326" s="18" t="s">
        <v>6955</v>
      </c>
      <c r="S1326" s="17">
        <v>50.0</v>
      </c>
      <c r="T1326" s="17" t="s">
        <v>50</v>
      </c>
      <c r="U1326" s="17" t="s">
        <v>51</v>
      </c>
      <c r="V1326" s="17" t="s">
        <v>52</v>
      </c>
      <c r="W1326" s="17">
        <v>3.9E7</v>
      </c>
      <c r="X1326" s="17">
        <v>2004.0</v>
      </c>
      <c r="Y1326" s="17">
        <v>534.0</v>
      </c>
      <c r="Z1326" s="17">
        <v>5.3</v>
      </c>
      <c r="AA1326" s="17">
        <v>2.35</v>
      </c>
      <c r="AB1326" s="17">
        <v>177.0</v>
      </c>
    </row>
    <row r="1327" ht="15.75" customHeight="1">
      <c r="A1327" s="17" t="s">
        <v>53</v>
      </c>
      <c r="B1327" s="17" t="s">
        <v>4876</v>
      </c>
      <c r="C1327" s="17">
        <v>95.0</v>
      </c>
      <c r="D1327" s="17">
        <v>125.0</v>
      </c>
      <c r="E1327" s="17">
        <v>44.0</v>
      </c>
      <c r="F1327" s="17">
        <v>420.0</v>
      </c>
      <c r="G1327" s="17" t="s">
        <v>6956</v>
      </c>
      <c r="H1327" s="17">
        <v>593.0</v>
      </c>
      <c r="I1327" s="17">
        <v>6.0E7</v>
      </c>
      <c r="J1327" s="17" t="s">
        <v>1917</v>
      </c>
      <c r="K1327" s="17" t="s">
        <v>4593</v>
      </c>
      <c r="L1327" s="17" t="s">
        <v>6957</v>
      </c>
      <c r="M1327" s="17">
        <v>49934.0</v>
      </c>
      <c r="N1327" s="17">
        <v>2329.0</v>
      </c>
      <c r="O1327" s="17" t="s">
        <v>4878</v>
      </c>
      <c r="P1327" s="17">
        <v>1.0</v>
      </c>
      <c r="Q1327" s="17" t="s">
        <v>6958</v>
      </c>
      <c r="R1327" s="18" t="s">
        <v>6959</v>
      </c>
      <c r="S1327" s="17">
        <v>224.0</v>
      </c>
      <c r="T1327" s="17" t="s">
        <v>50</v>
      </c>
      <c r="U1327" s="17" t="s">
        <v>70</v>
      </c>
      <c r="V1327" s="17" t="s">
        <v>108</v>
      </c>
      <c r="W1327" s="17">
        <v>3.9E7</v>
      </c>
      <c r="X1327" s="17">
        <v>1983.0</v>
      </c>
      <c r="Y1327" s="17">
        <v>542.0</v>
      </c>
      <c r="Z1327" s="17">
        <v>4.9</v>
      </c>
      <c r="AA1327" s="17">
        <v>2.35</v>
      </c>
      <c r="AB1327" s="17">
        <v>0.0</v>
      </c>
    </row>
    <row r="1328" ht="15.75" customHeight="1">
      <c r="A1328" s="17" t="s">
        <v>53</v>
      </c>
      <c r="B1328" s="17" t="s">
        <v>2480</v>
      </c>
      <c r="C1328" s="17">
        <v>211.0</v>
      </c>
      <c r="D1328" s="17">
        <v>113.0</v>
      </c>
      <c r="E1328" s="17">
        <v>88.0</v>
      </c>
      <c r="F1328" s="17">
        <v>785.0</v>
      </c>
      <c r="G1328" s="17" t="s">
        <v>1797</v>
      </c>
      <c r="H1328" s="17">
        <v>22000.0</v>
      </c>
      <c r="I1328" s="17">
        <v>2.9802761E7</v>
      </c>
      <c r="J1328" s="17" t="s">
        <v>3926</v>
      </c>
      <c r="K1328" s="17" t="s">
        <v>1759</v>
      </c>
      <c r="L1328" s="17" t="s">
        <v>6960</v>
      </c>
      <c r="M1328" s="17">
        <v>46480.0</v>
      </c>
      <c r="N1328" s="17">
        <v>36009.0</v>
      </c>
      <c r="O1328" s="17" t="s">
        <v>6961</v>
      </c>
      <c r="P1328" s="17">
        <v>1.0</v>
      </c>
      <c r="Q1328" s="17" t="s">
        <v>6962</v>
      </c>
      <c r="R1328" s="18" t="s">
        <v>6963</v>
      </c>
      <c r="S1328" s="17">
        <v>115.0</v>
      </c>
      <c r="T1328" s="17" t="s">
        <v>50</v>
      </c>
      <c r="U1328" s="17" t="s">
        <v>51</v>
      </c>
      <c r="V1328" s="17" t="s">
        <v>52</v>
      </c>
      <c r="W1328" s="17">
        <v>4.0E7</v>
      </c>
      <c r="X1328" s="17">
        <v>2013.0</v>
      </c>
      <c r="Y1328" s="17">
        <v>13000.0</v>
      </c>
      <c r="Z1328" s="17">
        <v>6.4</v>
      </c>
      <c r="AA1328" s="17">
        <v>1.85</v>
      </c>
      <c r="AB1328" s="17">
        <v>12000.0</v>
      </c>
    </row>
    <row r="1329" ht="15.75" customHeight="1">
      <c r="A1329" s="17" t="s">
        <v>53</v>
      </c>
      <c r="B1329" s="17" t="s">
        <v>1353</v>
      </c>
      <c r="C1329" s="17">
        <v>160.0</v>
      </c>
      <c r="D1329" s="17">
        <v>150.0</v>
      </c>
      <c r="E1329" s="17">
        <v>610.0</v>
      </c>
      <c r="F1329" s="17">
        <v>478.0</v>
      </c>
      <c r="G1329" s="17" t="s">
        <v>6179</v>
      </c>
      <c r="H1329" s="17">
        <v>755.0</v>
      </c>
      <c r="I1329" s="17">
        <v>626809.0</v>
      </c>
      <c r="J1329" s="17" t="s">
        <v>1111</v>
      </c>
      <c r="K1329" s="17" t="s">
        <v>6894</v>
      </c>
      <c r="L1329" s="17" t="s">
        <v>6964</v>
      </c>
      <c r="M1329" s="17">
        <v>36894.0</v>
      </c>
      <c r="N1329" s="17">
        <v>2172.0</v>
      </c>
      <c r="O1329" s="17" t="s">
        <v>6965</v>
      </c>
      <c r="P1329" s="17">
        <v>4.0</v>
      </c>
      <c r="Q1329" s="17" t="s">
        <v>6966</v>
      </c>
      <c r="R1329" s="18" t="s">
        <v>6967</v>
      </c>
      <c r="S1329" s="17">
        <v>105.0</v>
      </c>
      <c r="T1329" s="17" t="s">
        <v>1959</v>
      </c>
      <c r="U1329" s="17" t="s">
        <v>905</v>
      </c>
      <c r="V1329" s="17" t="s">
        <v>598</v>
      </c>
      <c r="W1329" s="17">
        <v>5.53632E8</v>
      </c>
      <c r="X1329" s="17">
        <v>2008.0</v>
      </c>
      <c r="Y1329" s="17">
        <v>643.0</v>
      </c>
      <c r="Z1329" s="17">
        <v>7.4</v>
      </c>
      <c r="AA1329" s="17">
        <v>2.35</v>
      </c>
      <c r="AB1329" s="17">
        <v>0.0</v>
      </c>
    </row>
    <row r="1330" ht="15.75" customHeight="1">
      <c r="A1330" s="17" t="s">
        <v>53</v>
      </c>
      <c r="B1330" s="17" t="s">
        <v>3149</v>
      </c>
      <c r="C1330" s="17">
        <v>97.0</v>
      </c>
      <c r="D1330" s="17">
        <v>108.0</v>
      </c>
      <c r="E1330" s="17">
        <v>72.0</v>
      </c>
      <c r="F1330" s="17">
        <v>559.0</v>
      </c>
      <c r="G1330" s="17" t="s">
        <v>5219</v>
      </c>
      <c r="H1330" s="17">
        <v>982.0</v>
      </c>
      <c r="I1330" s="17">
        <v>1.27214072E8</v>
      </c>
      <c r="J1330" s="17" t="s">
        <v>1694</v>
      </c>
      <c r="K1330" s="17" t="s">
        <v>2655</v>
      </c>
      <c r="L1330" s="17" t="s">
        <v>6968</v>
      </c>
      <c r="M1330" s="17">
        <v>83786.0</v>
      </c>
      <c r="N1330" s="17">
        <v>4251.0</v>
      </c>
      <c r="O1330" s="17" t="s">
        <v>6969</v>
      </c>
      <c r="P1330" s="17">
        <v>1.0</v>
      </c>
      <c r="Q1330" s="17" t="s">
        <v>6970</v>
      </c>
      <c r="R1330" s="18" t="s">
        <v>6971</v>
      </c>
      <c r="S1330" s="17">
        <v>392.0</v>
      </c>
      <c r="T1330" s="17" t="s">
        <v>50</v>
      </c>
      <c r="U1330" s="17" t="s">
        <v>51</v>
      </c>
      <c r="V1330" s="17" t="s">
        <v>52</v>
      </c>
      <c r="W1330" s="17">
        <v>3.8E7</v>
      </c>
      <c r="X1330" s="17">
        <v>2002.0</v>
      </c>
      <c r="Y1330" s="17">
        <v>935.0</v>
      </c>
      <c r="Z1330" s="17">
        <v>6.1</v>
      </c>
      <c r="AA1330" s="17">
        <v>2.35</v>
      </c>
      <c r="AB1330" s="17">
        <v>0.0</v>
      </c>
    </row>
    <row r="1331" ht="15.75" customHeight="1">
      <c r="A1331" s="17" t="s">
        <v>53</v>
      </c>
      <c r="B1331" s="17" t="s">
        <v>3115</v>
      </c>
      <c r="C1331" s="17">
        <v>174.0</v>
      </c>
      <c r="D1331" s="17">
        <v>96.0</v>
      </c>
      <c r="E1331" s="17">
        <v>126.0</v>
      </c>
      <c r="F1331" s="17">
        <v>954.0</v>
      </c>
      <c r="G1331" s="17" t="s">
        <v>1023</v>
      </c>
      <c r="H1331" s="17">
        <v>18000.0</v>
      </c>
      <c r="I1331" s="17">
        <v>8.8915214E7</v>
      </c>
      <c r="J1331" s="17" t="s">
        <v>1694</v>
      </c>
      <c r="K1331" s="17" t="s">
        <v>654</v>
      </c>
      <c r="L1331" s="17" t="s">
        <v>6972</v>
      </c>
      <c r="M1331" s="17">
        <v>163665.0</v>
      </c>
      <c r="N1331" s="17">
        <v>22436.0</v>
      </c>
      <c r="O1331" s="17" t="s">
        <v>6973</v>
      </c>
      <c r="P1331" s="17">
        <v>2.0</v>
      </c>
      <c r="Q1331" s="17" t="s">
        <v>6974</v>
      </c>
      <c r="R1331" s="18" t="s">
        <v>6975</v>
      </c>
      <c r="S1331" s="17">
        <v>169.0</v>
      </c>
      <c r="T1331" s="17" t="s">
        <v>50</v>
      </c>
      <c r="U1331" s="17" t="s">
        <v>51</v>
      </c>
      <c r="V1331" s="17" t="s">
        <v>598</v>
      </c>
      <c r="W1331" s="17">
        <v>3.8E7</v>
      </c>
      <c r="X1331" s="17">
        <v>2009.0</v>
      </c>
      <c r="Y1331" s="17">
        <v>957.0</v>
      </c>
      <c r="Z1331" s="17">
        <v>6.5</v>
      </c>
      <c r="AA1331" s="17">
        <v>2.35</v>
      </c>
      <c r="AB1331" s="17">
        <v>9000.0</v>
      </c>
    </row>
    <row r="1332" ht="15.75" customHeight="1">
      <c r="A1332" s="17" t="s">
        <v>53</v>
      </c>
      <c r="B1332" s="17" t="s">
        <v>6976</v>
      </c>
      <c r="C1332" s="17">
        <v>23.0</v>
      </c>
      <c r="D1332" s="17">
        <v>93.0</v>
      </c>
      <c r="E1332" s="17">
        <v>36.0</v>
      </c>
      <c r="F1332" s="17">
        <v>275.0</v>
      </c>
      <c r="G1332" s="17" t="s">
        <v>6977</v>
      </c>
      <c r="H1332" s="17">
        <v>592.0</v>
      </c>
      <c r="I1332" s="17">
        <v>3.04E7</v>
      </c>
      <c r="J1332" s="17" t="s">
        <v>1684</v>
      </c>
      <c r="K1332" s="17" t="s">
        <v>2927</v>
      </c>
      <c r="L1332" s="17" t="s">
        <v>6978</v>
      </c>
      <c r="M1332" s="17">
        <v>17810.0</v>
      </c>
      <c r="N1332" s="17">
        <v>2176.0</v>
      </c>
      <c r="O1332" s="17" t="s">
        <v>6979</v>
      </c>
      <c r="P1332" s="17">
        <v>2.0</v>
      </c>
      <c r="Q1332" s="17" t="s">
        <v>6980</v>
      </c>
      <c r="R1332" s="18" t="s">
        <v>6981</v>
      </c>
      <c r="S1332" s="17">
        <v>73.0</v>
      </c>
      <c r="T1332" s="17" t="s">
        <v>50</v>
      </c>
      <c r="U1332" s="17" t="s">
        <v>51</v>
      </c>
      <c r="V1332" s="17" t="s">
        <v>108</v>
      </c>
      <c r="W1332" s="17">
        <v>3.9E7</v>
      </c>
      <c r="X1332" s="17">
        <v>1996.0</v>
      </c>
      <c r="Y1332" s="17">
        <v>516.0</v>
      </c>
      <c r="Z1332" s="17">
        <v>5.7</v>
      </c>
      <c r="AA1332" s="17">
        <v>2.35</v>
      </c>
      <c r="AB1332" s="17">
        <v>478.0</v>
      </c>
    </row>
    <row r="1333" ht="15.75" customHeight="1">
      <c r="A1333" s="17" t="s">
        <v>53</v>
      </c>
      <c r="B1333" s="17" t="s">
        <v>4916</v>
      </c>
      <c r="C1333" s="17">
        <v>103.0</v>
      </c>
      <c r="D1333" s="17">
        <v>100.0</v>
      </c>
      <c r="E1333" s="17">
        <v>0.0</v>
      </c>
      <c r="F1333" s="17">
        <v>1000.0</v>
      </c>
      <c r="G1333" s="17" t="s">
        <v>5915</v>
      </c>
      <c r="H1333" s="17">
        <v>12000.0</v>
      </c>
      <c r="I1333" s="17">
        <v>8.5570368E7</v>
      </c>
      <c r="J1333" s="17" t="s">
        <v>3049</v>
      </c>
      <c r="K1333" s="17" t="s">
        <v>285</v>
      </c>
      <c r="L1333" s="17" t="s">
        <v>6982</v>
      </c>
      <c r="M1333" s="17">
        <v>44885.0</v>
      </c>
      <c r="N1333" s="17">
        <v>18291.0</v>
      </c>
      <c r="O1333" s="17" t="s">
        <v>6983</v>
      </c>
      <c r="P1333" s="17">
        <v>1.0</v>
      </c>
      <c r="Q1333" s="17" t="s">
        <v>6984</v>
      </c>
      <c r="R1333" s="18" t="s">
        <v>6985</v>
      </c>
      <c r="S1333" s="17">
        <v>107.0</v>
      </c>
      <c r="T1333" s="17" t="s">
        <v>50</v>
      </c>
      <c r="U1333" s="17" t="s">
        <v>51</v>
      </c>
      <c r="V1333" s="17" t="s">
        <v>108</v>
      </c>
      <c r="W1333" s="17">
        <v>3.8E7</v>
      </c>
      <c r="X1333" s="17">
        <v>2002.0</v>
      </c>
      <c r="Y1333" s="17">
        <v>2000.0</v>
      </c>
      <c r="Z1333" s="17">
        <v>5.1</v>
      </c>
      <c r="AA1333" s="17">
        <v>1.85</v>
      </c>
      <c r="AB1333" s="17">
        <v>478.0</v>
      </c>
    </row>
    <row r="1334" ht="15.75" customHeight="1">
      <c r="A1334" s="17" t="s">
        <v>53</v>
      </c>
      <c r="B1334" s="17" t="s">
        <v>6986</v>
      </c>
      <c r="C1334" s="17">
        <v>98.0</v>
      </c>
      <c r="D1334" s="17">
        <v>118.0</v>
      </c>
      <c r="E1334" s="17">
        <v>18.0</v>
      </c>
      <c r="F1334" s="17">
        <v>906.0</v>
      </c>
      <c r="G1334" s="17" t="s">
        <v>2315</v>
      </c>
      <c r="H1334" s="17">
        <v>1000.0</v>
      </c>
      <c r="I1334" s="17">
        <v>7.5668868E7</v>
      </c>
      <c r="J1334" s="17" t="s">
        <v>1602</v>
      </c>
      <c r="K1334" s="17" t="s">
        <v>3390</v>
      </c>
      <c r="L1334" s="17" t="s">
        <v>6987</v>
      </c>
      <c r="M1334" s="17">
        <v>60504.0</v>
      </c>
      <c r="N1334" s="17">
        <v>6427.0</v>
      </c>
      <c r="O1334" s="17" t="s">
        <v>3389</v>
      </c>
      <c r="P1334" s="17">
        <v>0.0</v>
      </c>
      <c r="Q1334" s="17" t="s">
        <v>6988</v>
      </c>
      <c r="R1334" s="18" t="s">
        <v>6989</v>
      </c>
      <c r="S1334" s="17">
        <v>249.0</v>
      </c>
      <c r="T1334" s="17" t="s">
        <v>50</v>
      </c>
      <c r="U1334" s="17" t="s">
        <v>51</v>
      </c>
      <c r="V1334" s="17" t="s">
        <v>108</v>
      </c>
      <c r="W1334" s="17">
        <v>3.5E7</v>
      </c>
      <c r="X1334" s="17">
        <v>1994.0</v>
      </c>
      <c r="Y1334" s="17">
        <v>946.0</v>
      </c>
      <c r="Z1334" s="17">
        <v>6.6</v>
      </c>
      <c r="AA1334" s="17">
        <v>2.35</v>
      </c>
      <c r="AB1334" s="17">
        <v>0.0</v>
      </c>
    </row>
    <row r="1335" ht="15.75" customHeight="1">
      <c r="A1335" s="17" t="s">
        <v>53</v>
      </c>
      <c r="B1335" s="17" t="s">
        <v>6990</v>
      </c>
      <c r="C1335" s="17">
        <v>273.0</v>
      </c>
      <c r="D1335" s="17">
        <v>122.0</v>
      </c>
      <c r="E1335" s="17">
        <v>0.0</v>
      </c>
      <c r="F1335" s="17">
        <v>7.0</v>
      </c>
      <c r="G1335" s="17" t="s">
        <v>6991</v>
      </c>
      <c r="H1335" s="17">
        <v>643.0</v>
      </c>
      <c r="I1335" s="17">
        <v>6594136.0</v>
      </c>
      <c r="J1335" s="17" t="s">
        <v>6992</v>
      </c>
      <c r="K1335" s="17" t="s">
        <v>6179</v>
      </c>
      <c r="L1335" s="17" t="s">
        <v>6993</v>
      </c>
      <c r="M1335" s="17">
        <v>24557.0</v>
      </c>
      <c r="N1335" s="17">
        <v>943.0</v>
      </c>
      <c r="O1335" s="17" t="s">
        <v>6994</v>
      </c>
      <c r="P1335" s="17">
        <v>1.0</v>
      </c>
      <c r="Q1335" s="17" t="s">
        <v>6995</v>
      </c>
      <c r="R1335" s="18" t="s">
        <v>6996</v>
      </c>
      <c r="S1335" s="17">
        <v>111.0</v>
      </c>
      <c r="T1335" s="17" t="s">
        <v>1959</v>
      </c>
      <c r="U1335" s="17" t="s">
        <v>3872</v>
      </c>
      <c r="V1335" s="17" t="s">
        <v>52</v>
      </c>
      <c r="W1335" s="17">
        <v>3.86E7</v>
      </c>
      <c r="X1335" s="17">
        <v>2013.0</v>
      </c>
      <c r="Y1335" s="17">
        <v>290.0</v>
      </c>
      <c r="Z1335" s="17">
        <v>6.5</v>
      </c>
      <c r="AA1335" s="17">
        <v>2.35</v>
      </c>
      <c r="AB1335" s="17">
        <v>13000.0</v>
      </c>
    </row>
    <row r="1336" ht="15.75" customHeight="1">
      <c r="A1336" s="17" t="s">
        <v>53</v>
      </c>
      <c r="B1336" s="17" t="s">
        <v>709</v>
      </c>
      <c r="C1336" s="17">
        <v>279.0</v>
      </c>
      <c r="D1336" s="17">
        <v>120.0</v>
      </c>
      <c r="E1336" s="17">
        <v>508.0</v>
      </c>
      <c r="F1336" s="17">
        <v>1000.0</v>
      </c>
      <c r="G1336" s="17" t="s">
        <v>65</v>
      </c>
      <c r="H1336" s="17">
        <v>21000.0</v>
      </c>
      <c r="I1336" s="17">
        <v>5.8700247E7</v>
      </c>
      <c r="J1336" s="17" t="s">
        <v>227</v>
      </c>
      <c r="K1336" s="17" t="s">
        <v>781</v>
      </c>
      <c r="L1336" s="17" t="s">
        <v>6997</v>
      </c>
      <c r="M1336" s="17">
        <v>95367.0</v>
      </c>
      <c r="N1336" s="17">
        <v>36062.0</v>
      </c>
      <c r="O1336" s="17" t="s">
        <v>316</v>
      </c>
      <c r="P1336" s="17">
        <v>1.0</v>
      </c>
      <c r="Q1336" s="17" t="s">
        <v>6998</v>
      </c>
      <c r="R1336" s="18" t="s">
        <v>6999</v>
      </c>
      <c r="S1336" s="17">
        <v>260.0</v>
      </c>
      <c r="T1336" s="17" t="s">
        <v>50</v>
      </c>
      <c r="U1336" s="17" t="s">
        <v>51</v>
      </c>
      <c r="V1336" s="17" t="s">
        <v>52</v>
      </c>
      <c r="W1336" s="17">
        <v>3.8E7</v>
      </c>
      <c r="X1336" s="17">
        <v>2011.0</v>
      </c>
      <c r="Y1336" s="17">
        <v>11000.0</v>
      </c>
      <c r="Z1336" s="17">
        <v>6.9</v>
      </c>
      <c r="AA1336" s="17">
        <v>2.35</v>
      </c>
      <c r="AB1336" s="17">
        <v>33000.0</v>
      </c>
    </row>
    <row r="1337" ht="15.75" customHeight="1">
      <c r="A1337" s="17" t="s">
        <v>53</v>
      </c>
      <c r="B1337" s="17" t="s">
        <v>41</v>
      </c>
      <c r="C1337" s="17">
        <v>22.0</v>
      </c>
      <c r="D1337" s="17">
        <v>60.0</v>
      </c>
      <c r="E1337" s="17" t="s">
        <v>41</v>
      </c>
      <c r="F1337" s="17">
        <v>501.0</v>
      </c>
      <c r="G1337" s="17" t="s">
        <v>1007</v>
      </c>
      <c r="H1337" s="17">
        <v>23000.0</v>
      </c>
      <c r="I1337" s="17" t="s">
        <v>41</v>
      </c>
      <c r="J1337" s="17" t="s">
        <v>2671</v>
      </c>
      <c r="K1337" s="17" t="s">
        <v>76</v>
      </c>
      <c r="L1337" s="17" t="s">
        <v>7000</v>
      </c>
      <c r="M1337" s="17">
        <v>38383.0</v>
      </c>
      <c r="N1337" s="17">
        <v>25160.0</v>
      </c>
      <c r="O1337" s="17" t="s">
        <v>7001</v>
      </c>
      <c r="P1337" s="17">
        <v>4.0</v>
      </c>
      <c r="Q1337" s="17" t="s">
        <v>7002</v>
      </c>
      <c r="R1337" s="18" t="s">
        <v>7003</v>
      </c>
      <c r="S1337" s="17">
        <v>86.0</v>
      </c>
      <c r="T1337" s="17" t="s">
        <v>50</v>
      </c>
      <c r="U1337" s="17" t="s">
        <v>51</v>
      </c>
      <c r="V1337" s="17" t="s">
        <v>1581</v>
      </c>
      <c r="W1337" s="17" t="s">
        <v>41</v>
      </c>
      <c r="X1337" s="17" t="s">
        <v>41</v>
      </c>
      <c r="Y1337" s="17">
        <v>967.0</v>
      </c>
      <c r="Z1337" s="17">
        <v>7.8</v>
      </c>
      <c r="AA1337" s="17">
        <v>1.33</v>
      </c>
      <c r="AB1337" s="17">
        <v>0.0</v>
      </c>
    </row>
    <row r="1338" ht="15.75" customHeight="1">
      <c r="A1338" s="17" t="s">
        <v>53</v>
      </c>
      <c r="B1338" s="17" t="s">
        <v>7004</v>
      </c>
      <c r="C1338" s="17">
        <v>4.0</v>
      </c>
      <c r="D1338" s="17">
        <v>88.0</v>
      </c>
      <c r="E1338" s="17">
        <v>0.0</v>
      </c>
      <c r="F1338" s="17">
        <v>46.0</v>
      </c>
      <c r="G1338" s="17" t="s">
        <v>7005</v>
      </c>
      <c r="H1338" s="17">
        <v>76.0</v>
      </c>
      <c r="I1338" s="17" t="s">
        <v>41</v>
      </c>
      <c r="J1338" s="17" t="s">
        <v>641</v>
      </c>
      <c r="K1338" s="17" t="s">
        <v>7006</v>
      </c>
      <c r="L1338" s="17" t="s">
        <v>7007</v>
      </c>
      <c r="M1338" s="17">
        <v>2169.0</v>
      </c>
      <c r="N1338" s="17">
        <v>196.0</v>
      </c>
      <c r="O1338" s="17" t="s">
        <v>7008</v>
      </c>
      <c r="P1338" s="17">
        <v>0.0</v>
      </c>
      <c r="Q1338" s="17" t="s">
        <v>41</v>
      </c>
      <c r="R1338" s="18" t="s">
        <v>7009</v>
      </c>
      <c r="S1338" s="17">
        <v>18.0</v>
      </c>
      <c r="T1338" s="17" t="s">
        <v>50</v>
      </c>
      <c r="U1338" s="17" t="s">
        <v>905</v>
      </c>
      <c r="V1338" s="17" t="s">
        <v>41</v>
      </c>
      <c r="W1338" s="17">
        <v>4.0E7</v>
      </c>
      <c r="X1338" s="17">
        <v>2014.0</v>
      </c>
      <c r="Y1338" s="17">
        <v>47.0</v>
      </c>
      <c r="Z1338" s="17">
        <v>6.4</v>
      </c>
      <c r="AA1338" s="17" t="s">
        <v>41</v>
      </c>
      <c r="AB1338" s="17">
        <v>0.0</v>
      </c>
    </row>
    <row r="1339" ht="15.75" customHeight="1">
      <c r="A1339" s="17" t="s">
        <v>760</v>
      </c>
      <c r="B1339" s="17" t="s">
        <v>7010</v>
      </c>
      <c r="C1339" s="17">
        <v>65.0</v>
      </c>
      <c r="D1339" s="17">
        <v>146.0</v>
      </c>
      <c r="E1339" s="17">
        <v>278.0</v>
      </c>
      <c r="F1339" s="17">
        <v>494.0</v>
      </c>
      <c r="G1339" s="17" t="s">
        <v>3568</v>
      </c>
      <c r="H1339" s="17">
        <v>18000.0</v>
      </c>
      <c r="I1339" s="17">
        <v>5.0668906E7</v>
      </c>
      <c r="J1339" s="17" t="s">
        <v>1647</v>
      </c>
      <c r="K1339" s="17" t="s">
        <v>1740</v>
      </c>
      <c r="L1339" s="17" t="s">
        <v>7011</v>
      </c>
      <c r="M1339" s="17">
        <v>76016.0</v>
      </c>
      <c r="N1339" s="17">
        <v>20516.0</v>
      </c>
      <c r="O1339" s="17" t="s">
        <v>5095</v>
      </c>
      <c r="P1339" s="17">
        <v>0.0</v>
      </c>
      <c r="Q1339" s="17" t="s">
        <v>7012</v>
      </c>
      <c r="R1339" s="18" t="s">
        <v>7013</v>
      </c>
      <c r="S1339" s="17">
        <v>265.0</v>
      </c>
      <c r="T1339" s="17" t="s">
        <v>50</v>
      </c>
      <c r="U1339" s="17" t="s">
        <v>51</v>
      </c>
      <c r="V1339" s="17" t="s">
        <v>598</v>
      </c>
      <c r="W1339" s="17">
        <v>3.8E7</v>
      </c>
      <c r="X1339" s="17">
        <v>1999.0</v>
      </c>
      <c r="Y1339" s="17">
        <v>584.0</v>
      </c>
      <c r="Z1339" s="17">
        <v>7.6</v>
      </c>
      <c r="AA1339" s="17">
        <v>1.85</v>
      </c>
      <c r="AB1339" s="17">
        <v>0.0</v>
      </c>
    </row>
    <row r="1340" ht="15.75" customHeight="1">
      <c r="A1340" s="17" t="s">
        <v>53</v>
      </c>
      <c r="B1340" s="17" t="s">
        <v>754</v>
      </c>
      <c r="C1340" s="17">
        <v>98.0</v>
      </c>
      <c r="D1340" s="17">
        <v>115.0</v>
      </c>
      <c r="E1340" s="17">
        <v>150.0</v>
      </c>
      <c r="F1340" s="17">
        <v>789.0</v>
      </c>
      <c r="G1340" s="17" t="s">
        <v>7014</v>
      </c>
      <c r="H1340" s="17">
        <v>970.0</v>
      </c>
      <c r="I1340" s="17">
        <v>3.9177215E7</v>
      </c>
      <c r="J1340" s="17" t="s">
        <v>2138</v>
      </c>
      <c r="K1340" s="17" t="s">
        <v>3846</v>
      </c>
      <c r="L1340" s="17" t="s">
        <v>7015</v>
      </c>
      <c r="M1340" s="17">
        <v>30667.0</v>
      </c>
      <c r="N1340" s="17">
        <v>3770.0</v>
      </c>
      <c r="O1340" s="17" t="s">
        <v>4797</v>
      </c>
      <c r="P1340" s="17">
        <v>1.0</v>
      </c>
      <c r="Q1340" s="17" t="s">
        <v>7016</v>
      </c>
      <c r="R1340" s="18" t="s">
        <v>7017</v>
      </c>
      <c r="S1340" s="17">
        <v>234.0</v>
      </c>
      <c r="T1340" s="17" t="s">
        <v>50</v>
      </c>
      <c r="U1340" s="17" t="s">
        <v>51</v>
      </c>
      <c r="V1340" s="17" t="s">
        <v>52</v>
      </c>
      <c r="W1340" s="17">
        <v>3.8E7</v>
      </c>
      <c r="X1340" s="17">
        <v>2002.0</v>
      </c>
      <c r="Y1340" s="17">
        <v>919.0</v>
      </c>
      <c r="Z1340" s="17">
        <v>5.6</v>
      </c>
      <c r="AA1340" s="17">
        <v>2.35</v>
      </c>
      <c r="AB1340" s="17">
        <v>0.0</v>
      </c>
    </row>
    <row r="1341" ht="15.75" customHeight="1">
      <c r="A1341" s="17" t="s">
        <v>53</v>
      </c>
      <c r="B1341" s="17" t="s">
        <v>7018</v>
      </c>
      <c r="C1341" s="17">
        <v>116.0</v>
      </c>
      <c r="D1341" s="17">
        <v>123.0</v>
      </c>
      <c r="E1341" s="17">
        <v>7.0</v>
      </c>
      <c r="F1341" s="17">
        <v>692.0</v>
      </c>
      <c r="G1341" s="17" t="s">
        <v>4018</v>
      </c>
      <c r="H1341" s="17">
        <v>931.0</v>
      </c>
      <c r="I1341" s="17">
        <v>4.0334024E7</v>
      </c>
      <c r="J1341" s="17" t="s">
        <v>4275</v>
      </c>
      <c r="K1341" s="17" t="s">
        <v>633</v>
      </c>
      <c r="L1341" s="17" t="s">
        <v>7019</v>
      </c>
      <c r="M1341" s="17">
        <v>44168.0</v>
      </c>
      <c r="N1341" s="17">
        <v>2912.0</v>
      </c>
      <c r="O1341" s="17" t="s">
        <v>1668</v>
      </c>
      <c r="P1341" s="17">
        <v>3.0</v>
      </c>
      <c r="Q1341" s="17" t="s">
        <v>7020</v>
      </c>
      <c r="R1341" s="18" t="s">
        <v>7021</v>
      </c>
      <c r="S1341" s="17">
        <v>216.0</v>
      </c>
      <c r="T1341" s="17" t="s">
        <v>50</v>
      </c>
      <c r="U1341" s="17" t="s">
        <v>51</v>
      </c>
      <c r="V1341" s="17" t="s">
        <v>52</v>
      </c>
      <c r="W1341" s="17">
        <v>3.5E7</v>
      </c>
      <c r="X1341" s="17">
        <v>2001.0</v>
      </c>
      <c r="Y1341" s="17">
        <v>754.0</v>
      </c>
      <c r="Z1341" s="17">
        <v>6.2</v>
      </c>
      <c r="AA1341" s="17">
        <v>2.35</v>
      </c>
      <c r="AB1341" s="17">
        <v>989.0</v>
      </c>
    </row>
    <row r="1342" ht="15.75" customHeight="1">
      <c r="A1342" s="17" t="s">
        <v>53</v>
      </c>
      <c r="B1342" s="17" t="s">
        <v>5146</v>
      </c>
      <c r="C1342" s="17">
        <v>76.0</v>
      </c>
      <c r="D1342" s="17">
        <v>94.0</v>
      </c>
      <c r="E1342" s="17">
        <v>99.0</v>
      </c>
      <c r="F1342" s="17">
        <v>377.0</v>
      </c>
      <c r="G1342" s="17" t="s">
        <v>7022</v>
      </c>
      <c r="H1342" s="17">
        <v>598.0</v>
      </c>
      <c r="I1342" s="17">
        <v>7.103819E7</v>
      </c>
      <c r="J1342" s="17" t="s">
        <v>1765</v>
      </c>
      <c r="K1342" s="17" t="s">
        <v>7023</v>
      </c>
      <c r="L1342" s="17" t="s">
        <v>7024</v>
      </c>
      <c r="M1342" s="17">
        <v>23473.0</v>
      </c>
      <c r="N1342" s="17">
        <v>3552.0</v>
      </c>
      <c r="O1342" s="17" t="s">
        <v>7025</v>
      </c>
      <c r="P1342" s="17">
        <v>1.0</v>
      </c>
      <c r="Q1342" s="17" t="s">
        <v>7026</v>
      </c>
      <c r="R1342" s="18" t="s">
        <v>7027</v>
      </c>
      <c r="S1342" s="17">
        <v>123.0</v>
      </c>
      <c r="T1342" s="17" t="s">
        <v>50</v>
      </c>
      <c r="U1342" s="17" t="s">
        <v>51</v>
      </c>
      <c r="V1342" s="17" t="s">
        <v>108</v>
      </c>
      <c r="W1342" s="17">
        <v>3.0E7</v>
      </c>
      <c r="X1342" s="17">
        <v>2015.0</v>
      </c>
      <c r="Y1342" s="17">
        <v>557.0</v>
      </c>
      <c r="Z1342" s="17">
        <v>4.4</v>
      </c>
      <c r="AA1342" s="17">
        <v>1.85</v>
      </c>
      <c r="AB1342" s="17">
        <v>8000.0</v>
      </c>
    </row>
    <row r="1343" ht="15.75" customHeight="1">
      <c r="A1343" s="17" t="s">
        <v>53</v>
      </c>
      <c r="B1343" s="17" t="s">
        <v>7028</v>
      </c>
      <c r="C1343" s="17">
        <v>106.0</v>
      </c>
      <c r="D1343" s="17">
        <v>102.0</v>
      </c>
      <c r="E1343" s="17">
        <v>43.0</v>
      </c>
      <c r="F1343" s="17">
        <v>280.0</v>
      </c>
      <c r="G1343" s="17" t="s">
        <v>5032</v>
      </c>
      <c r="H1343" s="17">
        <v>308.0</v>
      </c>
      <c r="I1343" s="17">
        <v>2.4044532E7</v>
      </c>
      <c r="J1343" s="17" t="s">
        <v>227</v>
      </c>
      <c r="K1343" s="17" t="s">
        <v>7029</v>
      </c>
      <c r="L1343" s="17" t="s">
        <v>7030</v>
      </c>
      <c r="M1343" s="17">
        <v>19686.0</v>
      </c>
      <c r="N1343" s="17">
        <v>1440.0</v>
      </c>
      <c r="O1343" s="17" t="s">
        <v>7031</v>
      </c>
      <c r="P1343" s="17">
        <v>0.0</v>
      </c>
      <c r="Q1343" s="17" t="s">
        <v>7032</v>
      </c>
      <c r="R1343" s="18" t="s">
        <v>7033</v>
      </c>
      <c r="S1343" s="17">
        <v>180.0</v>
      </c>
      <c r="T1343" s="17" t="s">
        <v>50</v>
      </c>
      <c r="U1343" s="17" t="s">
        <v>51</v>
      </c>
      <c r="V1343" s="17" t="s">
        <v>598</v>
      </c>
      <c r="W1343" s="17">
        <v>3.8E7</v>
      </c>
      <c r="X1343" s="17">
        <v>2001.0</v>
      </c>
      <c r="Y1343" s="17">
        <v>285.0</v>
      </c>
      <c r="Z1343" s="17">
        <v>5.6</v>
      </c>
      <c r="AA1343" s="17">
        <v>1.85</v>
      </c>
      <c r="AB1343" s="17">
        <v>689.0</v>
      </c>
    </row>
    <row r="1344" ht="15.75" customHeight="1">
      <c r="A1344" s="17" t="s">
        <v>53</v>
      </c>
      <c r="B1344" s="17" t="s">
        <v>4216</v>
      </c>
      <c r="C1344" s="17">
        <v>55.0</v>
      </c>
      <c r="D1344" s="17">
        <v>98.0</v>
      </c>
      <c r="E1344" s="17">
        <v>11.0</v>
      </c>
      <c r="F1344" s="17">
        <v>466.0</v>
      </c>
      <c r="G1344" s="17" t="s">
        <v>4466</v>
      </c>
      <c r="H1344" s="17">
        <v>854.0</v>
      </c>
      <c r="I1344" s="17">
        <v>2.2770864E7</v>
      </c>
      <c r="J1344" s="17" t="s">
        <v>2540</v>
      </c>
      <c r="K1344" s="17" t="s">
        <v>3516</v>
      </c>
      <c r="L1344" s="17" t="s">
        <v>7034</v>
      </c>
      <c r="M1344" s="17">
        <v>8433.0</v>
      </c>
      <c r="N1344" s="17">
        <v>2765.0</v>
      </c>
      <c r="O1344" s="17" t="s">
        <v>2135</v>
      </c>
      <c r="P1344" s="17">
        <v>1.0</v>
      </c>
      <c r="Q1344" s="17" t="s">
        <v>7035</v>
      </c>
      <c r="R1344" s="18" t="s">
        <v>7036</v>
      </c>
      <c r="S1344" s="17">
        <v>85.0</v>
      </c>
      <c r="T1344" s="17" t="s">
        <v>50</v>
      </c>
      <c r="U1344" s="17" t="s">
        <v>51</v>
      </c>
      <c r="V1344" s="17" t="s">
        <v>108</v>
      </c>
      <c r="W1344" s="17">
        <v>3.8E7</v>
      </c>
      <c r="X1344" s="17">
        <v>2001.0</v>
      </c>
      <c r="Y1344" s="17">
        <v>543.0</v>
      </c>
      <c r="Z1344" s="17">
        <v>5.5</v>
      </c>
      <c r="AA1344" s="17">
        <v>1.85</v>
      </c>
      <c r="AB1344" s="17">
        <v>168.0</v>
      </c>
    </row>
    <row r="1345" ht="15.75" customHeight="1">
      <c r="A1345" s="17" t="s">
        <v>53</v>
      </c>
      <c r="B1345" s="17" t="s">
        <v>3830</v>
      </c>
      <c r="C1345" s="17">
        <v>172.0</v>
      </c>
      <c r="D1345" s="17">
        <v>133.0</v>
      </c>
      <c r="E1345" s="17">
        <v>2000.0</v>
      </c>
      <c r="F1345" s="17">
        <v>541.0</v>
      </c>
      <c r="G1345" s="17" t="s">
        <v>135</v>
      </c>
      <c r="H1345" s="17">
        <v>40000.0</v>
      </c>
      <c r="I1345" s="17">
        <v>1.8653746E7</v>
      </c>
      <c r="J1345" s="17" t="s">
        <v>865</v>
      </c>
      <c r="K1345" s="17" t="s">
        <v>57</v>
      </c>
      <c r="L1345" s="17" t="s">
        <v>7037</v>
      </c>
      <c r="M1345" s="17">
        <v>137722.0</v>
      </c>
      <c r="N1345" s="17">
        <v>42344.0</v>
      </c>
      <c r="O1345" s="17" t="s">
        <v>3174</v>
      </c>
      <c r="P1345" s="17">
        <v>1.0</v>
      </c>
      <c r="Q1345" s="17" t="s">
        <v>7038</v>
      </c>
      <c r="R1345" s="18" t="s">
        <v>7039</v>
      </c>
      <c r="S1345" s="17">
        <v>638.0</v>
      </c>
      <c r="T1345" s="17" t="s">
        <v>50</v>
      </c>
      <c r="U1345" s="17" t="s">
        <v>3584</v>
      </c>
      <c r="V1345" s="17" t="s">
        <v>598</v>
      </c>
      <c r="W1345" s="17">
        <v>3.8E7</v>
      </c>
      <c r="X1345" s="17">
        <v>1999.0</v>
      </c>
      <c r="Y1345" s="17">
        <v>903.0</v>
      </c>
      <c r="Z1345" s="17">
        <v>6.7</v>
      </c>
      <c r="AA1345" s="17">
        <v>2.35</v>
      </c>
      <c r="AB1345" s="17">
        <v>0.0</v>
      </c>
    </row>
    <row r="1346" ht="15.75" customHeight="1">
      <c r="A1346" s="17" t="s">
        <v>53</v>
      </c>
      <c r="B1346" s="17" t="s">
        <v>754</v>
      </c>
      <c r="C1346" s="17">
        <v>47.0</v>
      </c>
      <c r="D1346" s="17">
        <v>118.0</v>
      </c>
      <c r="E1346" s="17">
        <v>150.0</v>
      </c>
      <c r="F1346" s="17">
        <v>182.0</v>
      </c>
      <c r="G1346" s="17" t="s">
        <v>3776</v>
      </c>
      <c r="H1346" s="17">
        <v>24000.0</v>
      </c>
      <c r="I1346" s="17">
        <v>1.7305211E7</v>
      </c>
      <c r="J1346" s="17" t="s">
        <v>2155</v>
      </c>
      <c r="K1346" s="17" t="s">
        <v>95</v>
      </c>
      <c r="L1346" s="17" t="s">
        <v>7040</v>
      </c>
      <c r="M1346" s="17">
        <v>14066.0</v>
      </c>
      <c r="N1346" s="17">
        <v>24547.0</v>
      </c>
      <c r="O1346" s="17" t="s">
        <v>7041</v>
      </c>
      <c r="P1346" s="17">
        <v>0.0</v>
      </c>
      <c r="Q1346" s="17" t="s">
        <v>7042</v>
      </c>
      <c r="R1346" s="18" t="s">
        <v>7043</v>
      </c>
      <c r="S1346" s="17">
        <v>75.0</v>
      </c>
      <c r="T1346" s="17" t="s">
        <v>50</v>
      </c>
      <c r="U1346" s="17" t="s">
        <v>51</v>
      </c>
      <c r="V1346" s="17" t="s">
        <v>598</v>
      </c>
      <c r="W1346" s="17">
        <v>3.8E7</v>
      </c>
      <c r="X1346" s="17">
        <v>1996.0</v>
      </c>
      <c r="Y1346" s="17">
        <v>210.0</v>
      </c>
      <c r="Z1346" s="17">
        <v>6.1</v>
      </c>
      <c r="AA1346" s="17">
        <v>2.35</v>
      </c>
      <c r="AB1346" s="17">
        <v>352.0</v>
      </c>
    </row>
    <row r="1347" ht="15.75" customHeight="1">
      <c r="A1347" s="17" t="s">
        <v>53</v>
      </c>
      <c r="B1347" s="17" t="s">
        <v>4450</v>
      </c>
      <c r="C1347" s="17">
        <v>107.0</v>
      </c>
      <c r="D1347" s="17">
        <v>105.0</v>
      </c>
      <c r="E1347" s="17">
        <v>65.0</v>
      </c>
      <c r="F1347" s="17">
        <v>108.0</v>
      </c>
      <c r="G1347" s="17" t="s">
        <v>7044</v>
      </c>
      <c r="H1347" s="17">
        <v>628.0</v>
      </c>
      <c r="I1347" s="17">
        <v>1.6991902E7</v>
      </c>
      <c r="J1347" s="17" t="s">
        <v>6212</v>
      </c>
      <c r="K1347" s="17" t="s">
        <v>7045</v>
      </c>
      <c r="L1347" s="17" t="s">
        <v>7046</v>
      </c>
      <c r="M1347" s="17">
        <v>34592.0</v>
      </c>
      <c r="N1347" s="17">
        <v>1265.0</v>
      </c>
      <c r="O1347" s="17" t="s">
        <v>7047</v>
      </c>
      <c r="P1347" s="17">
        <v>0.0</v>
      </c>
      <c r="Q1347" s="17" t="s">
        <v>7048</v>
      </c>
      <c r="R1347" s="18" t="s">
        <v>7049</v>
      </c>
      <c r="S1347" s="17">
        <v>191.0</v>
      </c>
      <c r="T1347" s="17" t="s">
        <v>50</v>
      </c>
      <c r="U1347" s="17" t="s">
        <v>51</v>
      </c>
      <c r="V1347" s="17" t="s">
        <v>598</v>
      </c>
      <c r="W1347" s="17">
        <v>5.7E7</v>
      </c>
      <c r="X1347" s="17">
        <v>2001.0</v>
      </c>
      <c r="Y1347" s="17">
        <v>316.0</v>
      </c>
      <c r="Z1347" s="17">
        <v>6.2</v>
      </c>
      <c r="AA1347" s="17">
        <v>2.35</v>
      </c>
      <c r="AB1347" s="17">
        <v>0.0</v>
      </c>
    </row>
    <row r="1348" ht="15.75" customHeight="1">
      <c r="A1348" s="17" t="s">
        <v>53</v>
      </c>
      <c r="B1348" s="17" t="s">
        <v>7050</v>
      </c>
      <c r="C1348" s="17">
        <v>323.0</v>
      </c>
      <c r="D1348" s="17">
        <v>109.0</v>
      </c>
      <c r="E1348" s="17">
        <v>304.0</v>
      </c>
      <c r="F1348" s="17">
        <v>736.0</v>
      </c>
      <c r="G1348" s="17" t="s">
        <v>2376</v>
      </c>
      <c r="H1348" s="17">
        <v>940.0</v>
      </c>
      <c r="I1348" s="17">
        <v>4.7536959E7</v>
      </c>
      <c r="J1348" s="17" t="s">
        <v>3422</v>
      </c>
      <c r="K1348" s="17" t="s">
        <v>5463</v>
      </c>
      <c r="L1348" s="17" t="s">
        <v>7051</v>
      </c>
      <c r="M1348" s="17">
        <v>86955.0</v>
      </c>
      <c r="N1348" s="17">
        <v>3277.0</v>
      </c>
      <c r="O1348" s="17" t="s">
        <v>7052</v>
      </c>
      <c r="P1348" s="17">
        <v>0.0</v>
      </c>
      <c r="Q1348" s="17" t="s">
        <v>7053</v>
      </c>
      <c r="R1348" s="18" t="s">
        <v>7054</v>
      </c>
      <c r="S1348" s="17">
        <v>275.0</v>
      </c>
      <c r="T1348" s="17" t="s">
        <v>50</v>
      </c>
      <c r="U1348" s="17" t="s">
        <v>51</v>
      </c>
      <c r="V1348" s="17" t="s">
        <v>598</v>
      </c>
      <c r="W1348" s="17">
        <v>1.0E7</v>
      </c>
      <c r="X1348" s="17">
        <v>2009.0</v>
      </c>
      <c r="Y1348" s="17">
        <v>906.0</v>
      </c>
      <c r="Z1348" s="17">
        <v>7.3</v>
      </c>
      <c r="AA1348" s="17">
        <v>1.85</v>
      </c>
      <c r="AB1348" s="17">
        <v>12000.0</v>
      </c>
    </row>
    <row r="1349" ht="15.75" customHeight="1">
      <c r="A1349" s="17" t="s">
        <v>53</v>
      </c>
      <c r="B1349" s="17" t="s">
        <v>200</v>
      </c>
      <c r="C1349" s="17">
        <v>37.0</v>
      </c>
      <c r="D1349" s="17">
        <v>129.0</v>
      </c>
      <c r="E1349" s="17">
        <v>0.0</v>
      </c>
      <c r="F1349" s="17">
        <v>982.0</v>
      </c>
      <c r="G1349" s="17" t="s">
        <v>7055</v>
      </c>
      <c r="H1349" s="17">
        <v>12000.0</v>
      </c>
      <c r="I1349" s="17">
        <v>1.03E7</v>
      </c>
      <c r="J1349" s="17" t="s">
        <v>7056</v>
      </c>
      <c r="K1349" s="17" t="s">
        <v>314</v>
      </c>
      <c r="L1349" s="17" t="s">
        <v>7057</v>
      </c>
      <c r="M1349" s="17">
        <v>17859.0</v>
      </c>
      <c r="N1349" s="17">
        <v>16237.0</v>
      </c>
      <c r="O1349" s="17" t="s">
        <v>2655</v>
      </c>
      <c r="P1349" s="17">
        <v>4.0</v>
      </c>
      <c r="Q1349" s="17" t="s">
        <v>7058</v>
      </c>
      <c r="R1349" s="18" t="s">
        <v>7059</v>
      </c>
      <c r="S1349" s="17">
        <v>89.0</v>
      </c>
      <c r="T1349" s="17" t="s">
        <v>50</v>
      </c>
      <c r="U1349" s="17" t="s">
        <v>51</v>
      </c>
      <c r="V1349" s="17" t="s">
        <v>52</v>
      </c>
      <c r="W1349" s="17">
        <v>3.8E7</v>
      </c>
      <c r="X1349" s="17">
        <v>1996.0</v>
      </c>
      <c r="Y1349" s="17">
        <v>1000.0</v>
      </c>
      <c r="Z1349" s="17">
        <v>6.6</v>
      </c>
      <c r="AA1349" s="17">
        <v>2.35</v>
      </c>
      <c r="AB1349" s="17">
        <v>911.0</v>
      </c>
    </row>
    <row r="1350" ht="15.75" customHeight="1">
      <c r="A1350" s="17" t="s">
        <v>53</v>
      </c>
      <c r="B1350" s="17" t="s">
        <v>5380</v>
      </c>
      <c r="C1350" s="17">
        <v>297.0</v>
      </c>
      <c r="D1350" s="17">
        <v>109.0</v>
      </c>
      <c r="E1350" s="17">
        <v>0.0</v>
      </c>
      <c r="F1350" s="17">
        <v>145.0</v>
      </c>
      <c r="G1350" s="17" t="s">
        <v>7060</v>
      </c>
      <c r="H1350" s="17">
        <v>957.0</v>
      </c>
      <c r="I1350" s="17">
        <v>1.3782838E7</v>
      </c>
      <c r="J1350" s="17" t="s">
        <v>7061</v>
      </c>
      <c r="K1350" s="17" t="s">
        <v>6084</v>
      </c>
      <c r="L1350" s="17" t="s">
        <v>7062</v>
      </c>
      <c r="M1350" s="17">
        <v>258078.0</v>
      </c>
      <c r="N1350" s="17">
        <v>1757.0</v>
      </c>
      <c r="O1350" s="17" t="s">
        <v>7063</v>
      </c>
      <c r="P1350" s="17">
        <v>0.0</v>
      </c>
      <c r="Q1350" s="17" t="s">
        <v>7064</v>
      </c>
      <c r="R1350" s="18" t="s">
        <v>7065</v>
      </c>
      <c r="S1350" s="17">
        <v>911.0</v>
      </c>
      <c r="T1350" s="17" t="s">
        <v>50</v>
      </c>
      <c r="U1350" s="17" t="s">
        <v>51</v>
      </c>
      <c r="V1350" s="17" t="s">
        <v>598</v>
      </c>
      <c r="W1350" s="17">
        <v>1.5E7</v>
      </c>
      <c r="X1350" s="17">
        <v>1982.0</v>
      </c>
      <c r="Y1350" s="17">
        <v>163.0</v>
      </c>
      <c r="Z1350" s="17">
        <v>8.2</v>
      </c>
      <c r="AA1350" s="17">
        <v>2.35</v>
      </c>
      <c r="AB1350" s="17">
        <v>23000.0</v>
      </c>
    </row>
    <row r="1351" ht="15.75" customHeight="1">
      <c r="A1351" s="17" t="s">
        <v>53</v>
      </c>
      <c r="B1351" s="17" t="s">
        <v>1407</v>
      </c>
      <c r="C1351" s="17">
        <v>302.0</v>
      </c>
      <c r="D1351" s="17">
        <v>127.0</v>
      </c>
      <c r="E1351" s="17">
        <v>123.0</v>
      </c>
      <c r="F1351" s="17">
        <v>904.0</v>
      </c>
      <c r="G1351" s="17" t="s">
        <v>7066</v>
      </c>
      <c r="H1351" s="17">
        <v>14000.0</v>
      </c>
      <c r="I1351" s="17">
        <v>4.199779E7</v>
      </c>
      <c r="J1351" s="17" t="s">
        <v>2826</v>
      </c>
      <c r="K1351" s="17" t="s">
        <v>350</v>
      </c>
      <c r="L1351" s="17" t="s">
        <v>7067</v>
      </c>
      <c r="M1351" s="17">
        <v>125305.0</v>
      </c>
      <c r="N1351" s="17">
        <v>17551.0</v>
      </c>
      <c r="O1351" s="17" t="s">
        <v>3022</v>
      </c>
      <c r="P1351" s="17">
        <v>0.0</v>
      </c>
      <c r="Q1351" s="17" t="s">
        <v>7068</v>
      </c>
      <c r="R1351" s="18" t="s">
        <v>7069</v>
      </c>
      <c r="S1351" s="17">
        <v>343.0</v>
      </c>
      <c r="T1351" s="17" t="s">
        <v>50</v>
      </c>
      <c r="U1351" s="17" t="s">
        <v>51</v>
      </c>
      <c r="V1351" s="17" t="s">
        <v>598</v>
      </c>
      <c r="W1351" s="17">
        <v>3.8E7</v>
      </c>
      <c r="X1351" s="17">
        <v>2013.0</v>
      </c>
      <c r="Y1351" s="17">
        <v>924.0</v>
      </c>
      <c r="Z1351" s="17">
        <v>6.4</v>
      </c>
      <c r="AA1351" s="17">
        <v>2.35</v>
      </c>
      <c r="AB1351" s="17">
        <v>39000.0</v>
      </c>
    </row>
    <row r="1352" ht="15.75" customHeight="1">
      <c r="A1352" s="17" t="s">
        <v>53</v>
      </c>
      <c r="B1352" s="17" t="s">
        <v>7070</v>
      </c>
      <c r="C1352" s="17">
        <v>38.0</v>
      </c>
      <c r="D1352" s="17">
        <v>118.0</v>
      </c>
      <c r="E1352" s="17">
        <v>11.0</v>
      </c>
      <c r="F1352" s="17">
        <v>12.0</v>
      </c>
      <c r="G1352" s="17" t="s">
        <v>7071</v>
      </c>
      <c r="H1352" s="17">
        <v>37.0</v>
      </c>
      <c r="I1352" s="17">
        <v>6482195.0</v>
      </c>
      <c r="J1352" s="17" t="s">
        <v>2228</v>
      </c>
      <c r="K1352" s="17" t="s">
        <v>7072</v>
      </c>
      <c r="L1352" s="17" t="s">
        <v>7073</v>
      </c>
      <c r="M1352" s="17">
        <v>9740.0</v>
      </c>
      <c r="N1352" s="17">
        <v>74.0</v>
      </c>
      <c r="O1352" s="17" t="s">
        <v>7074</v>
      </c>
      <c r="P1352" s="17">
        <v>1.0</v>
      </c>
      <c r="Q1352" s="17" t="s">
        <v>7075</v>
      </c>
      <c r="R1352" s="18" t="s">
        <v>7076</v>
      </c>
      <c r="S1352" s="17">
        <v>81.0</v>
      </c>
      <c r="T1352" s="17" t="s">
        <v>50</v>
      </c>
      <c r="U1352" s="17" t="s">
        <v>51</v>
      </c>
      <c r="V1352" s="17" t="s">
        <v>598</v>
      </c>
      <c r="W1352" s="17">
        <v>3.7E7</v>
      </c>
      <c r="X1352" s="17">
        <v>1997.0</v>
      </c>
      <c r="Y1352" s="17">
        <v>12.0</v>
      </c>
      <c r="Z1352" s="17">
        <v>6.4</v>
      </c>
      <c r="AA1352" s="17">
        <v>2.35</v>
      </c>
      <c r="AB1352" s="17">
        <v>389.0</v>
      </c>
    </row>
    <row r="1353" ht="15.75" customHeight="1">
      <c r="A1353" s="17" t="s">
        <v>53</v>
      </c>
      <c r="B1353" s="17" t="s">
        <v>7077</v>
      </c>
      <c r="C1353" s="17">
        <v>31.0</v>
      </c>
      <c r="D1353" s="17">
        <v>110.0</v>
      </c>
      <c r="E1353" s="17">
        <v>49.0</v>
      </c>
      <c r="F1353" s="17">
        <v>427.0</v>
      </c>
      <c r="G1353" s="17" t="s">
        <v>7078</v>
      </c>
      <c r="H1353" s="17">
        <v>1000.0</v>
      </c>
      <c r="I1353" s="17">
        <v>623374.0</v>
      </c>
      <c r="J1353" s="17" t="s">
        <v>7079</v>
      </c>
      <c r="K1353" s="17" t="s">
        <v>2214</v>
      </c>
      <c r="L1353" s="17" t="s">
        <v>7080</v>
      </c>
      <c r="M1353" s="17">
        <v>4757.0</v>
      </c>
      <c r="N1353" s="17">
        <v>2120.0</v>
      </c>
      <c r="O1353" s="17" t="s">
        <v>7081</v>
      </c>
      <c r="P1353" s="17">
        <v>2.0</v>
      </c>
      <c r="Q1353" s="17" t="s">
        <v>7082</v>
      </c>
      <c r="R1353" s="18" t="s">
        <v>7083</v>
      </c>
      <c r="S1353" s="17">
        <v>67.0</v>
      </c>
      <c r="T1353" s="17" t="s">
        <v>50</v>
      </c>
      <c r="U1353" s="17" t="s">
        <v>51</v>
      </c>
      <c r="V1353" s="17" t="s">
        <v>52</v>
      </c>
      <c r="W1353" s="17">
        <v>3.8E7</v>
      </c>
      <c r="X1353" s="17">
        <v>2001.0</v>
      </c>
      <c r="Y1353" s="17">
        <v>569.0</v>
      </c>
      <c r="Z1353" s="17">
        <v>5.2</v>
      </c>
      <c r="AA1353" s="17">
        <v>2.35</v>
      </c>
      <c r="AB1353" s="17">
        <v>474.0</v>
      </c>
    </row>
    <row r="1354" ht="15.75" customHeight="1">
      <c r="A1354" s="17" t="s">
        <v>53</v>
      </c>
      <c r="B1354" s="17" t="s">
        <v>3130</v>
      </c>
      <c r="C1354" s="17">
        <v>118.0</v>
      </c>
      <c r="D1354" s="17">
        <v>90.0</v>
      </c>
      <c r="E1354" s="17">
        <v>27.0</v>
      </c>
      <c r="F1354" s="17">
        <v>260.0</v>
      </c>
      <c r="G1354" s="17" t="s">
        <v>1225</v>
      </c>
      <c r="H1354" s="17">
        <v>13000.0</v>
      </c>
      <c r="I1354" s="17">
        <v>7871693.0</v>
      </c>
      <c r="J1354" s="17" t="s">
        <v>7084</v>
      </c>
      <c r="K1354" s="17" t="s">
        <v>560</v>
      </c>
      <c r="L1354" s="17" t="s">
        <v>7085</v>
      </c>
      <c r="M1354" s="17">
        <v>52908.0</v>
      </c>
      <c r="N1354" s="17">
        <v>15494.0</v>
      </c>
      <c r="O1354" s="17" t="s">
        <v>7086</v>
      </c>
      <c r="P1354" s="17">
        <v>0.0</v>
      </c>
      <c r="Q1354" s="17" t="s">
        <v>7087</v>
      </c>
      <c r="R1354" s="18" t="s">
        <v>7088</v>
      </c>
      <c r="S1354" s="17">
        <v>102.0</v>
      </c>
      <c r="T1354" s="17" t="s">
        <v>50</v>
      </c>
      <c r="U1354" s="17" t="s">
        <v>51</v>
      </c>
      <c r="V1354" s="17" t="s">
        <v>108</v>
      </c>
      <c r="W1354" s="17">
        <v>5.5E7</v>
      </c>
      <c r="X1354" s="17">
        <v>2008.0</v>
      </c>
      <c r="Y1354" s="17">
        <v>2000.0</v>
      </c>
      <c r="Z1354" s="17">
        <v>6.5</v>
      </c>
      <c r="AA1354" s="17">
        <v>2.35</v>
      </c>
      <c r="AB1354" s="17">
        <v>0.0</v>
      </c>
    </row>
    <row r="1355" ht="15.75" customHeight="1">
      <c r="A1355" s="17" t="s">
        <v>53</v>
      </c>
      <c r="B1355" s="17" t="s">
        <v>7089</v>
      </c>
      <c r="C1355" s="17">
        <v>546.0</v>
      </c>
      <c r="D1355" s="17">
        <v>144.0</v>
      </c>
      <c r="E1355" s="17">
        <v>0.0</v>
      </c>
      <c r="F1355" s="17">
        <v>15.0</v>
      </c>
      <c r="G1355" s="17" t="s">
        <v>7090</v>
      </c>
      <c r="H1355" s="17">
        <v>378.0</v>
      </c>
      <c r="I1355" s="17">
        <v>1.6377274E7</v>
      </c>
      <c r="J1355" s="17" t="s">
        <v>3422</v>
      </c>
      <c r="K1355" s="17" t="s">
        <v>7091</v>
      </c>
      <c r="L1355" s="17" t="s">
        <v>7092</v>
      </c>
      <c r="M1355" s="17">
        <v>105144.0</v>
      </c>
      <c r="N1355" s="17">
        <v>427.0</v>
      </c>
      <c r="O1355" s="17" t="s">
        <v>7093</v>
      </c>
      <c r="P1355" s="17">
        <v>31.0</v>
      </c>
      <c r="Q1355" s="17" t="s">
        <v>7094</v>
      </c>
      <c r="R1355" s="18" t="s">
        <v>7095</v>
      </c>
      <c r="S1355" s="17">
        <v>405.0</v>
      </c>
      <c r="T1355" s="17" t="s">
        <v>50</v>
      </c>
      <c r="U1355" s="17" t="s">
        <v>51</v>
      </c>
      <c r="V1355" s="17" t="s">
        <v>598</v>
      </c>
      <c r="W1355" s="17">
        <v>3.2E7</v>
      </c>
      <c r="X1355" s="17">
        <v>2012.0</v>
      </c>
      <c r="Y1355" s="17">
        <v>18.0</v>
      </c>
      <c r="Z1355" s="17">
        <v>7.1</v>
      </c>
      <c r="AA1355" s="17">
        <v>1.85</v>
      </c>
      <c r="AB1355" s="17">
        <v>27000.0</v>
      </c>
    </row>
    <row r="1356" ht="15.75" customHeight="1">
      <c r="A1356" s="17" t="s">
        <v>53</v>
      </c>
      <c r="B1356" s="17" t="s">
        <v>7096</v>
      </c>
      <c r="C1356" s="17">
        <v>21.0</v>
      </c>
      <c r="D1356" s="17">
        <v>97.0</v>
      </c>
      <c r="E1356" s="17">
        <v>2.0</v>
      </c>
      <c r="F1356" s="17">
        <v>217.0</v>
      </c>
      <c r="G1356" s="17" t="s">
        <v>7097</v>
      </c>
      <c r="H1356" s="17">
        <v>4000.0</v>
      </c>
      <c r="I1356" s="17" t="s">
        <v>41</v>
      </c>
      <c r="J1356" s="17" t="s">
        <v>7098</v>
      </c>
      <c r="K1356" s="17" t="s">
        <v>1447</v>
      </c>
      <c r="L1356" s="17" t="s">
        <v>7099</v>
      </c>
      <c r="M1356" s="17">
        <v>6691.0</v>
      </c>
      <c r="N1356" s="17">
        <v>4900.0</v>
      </c>
      <c r="O1356" s="17" t="s">
        <v>7100</v>
      </c>
      <c r="P1356" s="17">
        <v>2.0</v>
      </c>
      <c r="Q1356" s="17" t="s">
        <v>7101</v>
      </c>
      <c r="R1356" s="18" t="s">
        <v>7102</v>
      </c>
      <c r="S1356" s="17">
        <v>28.0</v>
      </c>
      <c r="T1356" s="17" t="s">
        <v>50</v>
      </c>
      <c r="U1356" s="17" t="s">
        <v>7103</v>
      </c>
      <c r="V1356" s="17" t="s">
        <v>598</v>
      </c>
      <c r="W1356" s="17">
        <v>3.8E7</v>
      </c>
      <c r="X1356" s="17">
        <v>2007.0</v>
      </c>
      <c r="Y1356" s="17">
        <v>476.0</v>
      </c>
      <c r="Z1356" s="17">
        <v>4.8</v>
      </c>
      <c r="AA1356" s="17">
        <v>1.85</v>
      </c>
      <c r="AB1356" s="17">
        <v>366.0</v>
      </c>
    </row>
    <row r="1357" ht="15.75" customHeight="1">
      <c r="A1357" s="17" t="s">
        <v>760</v>
      </c>
      <c r="B1357" s="17" t="s">
        <v>5177</v>
      </c>
      <c r="C1357" s="17">
        <v>86.0</v>
      </c>
      <c r="D1357" s="17">
        <v>130.0</v>
      </c>
      <c r="E1357" s="17">
        <v>39.0</v>
      </c>
      <c r="F1357" s="17">
        <v>534.0</v>
      </c>
      <c r="G1357" s="17" t="s">
        <v>3355</v>
      </c>
      <c r="H1357" s="17">
        <v>2000.0</v>
      </c>
      <c r="I1357" s="17">
        <v>9589875.0</v>
      </c>
      <c r="J1357" s="17" t="s">
        <v>1647</v>
      </c>
      <c r="K1357" s="17" t="s">
        <v>549</v>
      </c>
      <c r="L1357" s="17" t="s">
        <v>7104</v>
      </c>
      <c r="M1357" s="17">
        <v>16673.0</v>
      </c>
      <c r="N1357" s="17">
        <v>5162.0</v>
      </c>
      <c r="O1357" s="17" t="s">
        <v>4712</v>
      </c>
      <c r="P1357" s="17">
        <v>0.0</v>
      </c>
      <c r="Q1357" s="17" t="s">
        <v>7105</v>
      </c>
      <c r="R1357" s="18" t="s">
        <v>7106</v>
      </c>
      <c r="S1357" s="17">
        <v>45.0</v>
      </c>
      <c r="T1357" s="17" t="s">
        <v>50</v>
      </c>
      <c r="U1357" s="17" t="s">
        <v>51</v>
      </c>
      <c r="V1357" s="17" t="s">
        <v>108</v>
      </c>
      <c r="W1357" s="17">
        <v>4.0E7</v>
      </c>
      <c r="X1357" s="17">
        <v>2008.0</v>
      </c>
      <c r="Y1357" s="17">
        <v>898.0</v>
      </c>
      <c r="Z1357" s="17">
        <v>7.3</v>
      </c>
      <c r="AA1357" s="17">
        <v>2.35</v>
      </c>
      <c r="AB1357" s="17">
        <v>0.0</v>
      </c>
    </row>
    <row r="1358" ht="15.75" customHeight="1">
      <c r="A1358" s="17" t="s">
        <v>53</v>
      </c>
      <c r="B1358" s="17" t="s">
        <v>7107</v>
      </c>
      <c r="C1358" s="17">
        <v>194.0</v>
      </c>
      <c r="D1358" s="17">
        <v>112.0</v>
      </c>
      <c r="E1358" s="17">
        <v>5.0</v>
      </c>
      <c r="F1358" s="17">
        <v>724.0</v>
      </c>
      <c r="G1358" s="17" t="s">
        <v>7108</v>
      </c>
      <c r="H1358" s="17">
        <v>17000.0</v>
      </c>
      <c r="I1358" s="17">
        <v>3.4912982E7</v>
      </c>
      <c r="J1358" s="17" t="s">
        <v>240</v>
      </c>
      <c r="K1358" s="17" t="s">
        <v>502</v>
      </c>
      <c r="L1358" s="17" t="s">
        <v>7109</v>
      </c>
      <c r="M1358" s="17">
        <v>55617.0</v>
      </c>
      <c r="N1358" s="17">
        <v>19974.0</v>
      </c>
      <c r="O1358" s="17" t="s">
        <v>7110</v>
      </c>
      <c r="P1358" s="17">
        <v>0.0</v>
      </c>
      <c r="Q1358" s="17" t="s">
        <v>7111</v>
      </c>
      <c r="R1358" s="18" t="s">
        <v>7112</v>
      </c>
      <c r="S1358" s="17">
        <v>266.0</v>
      </c>
      <c r="T1358" s="17" t="s">
        <v>50</v>
      </c>
      <c r="U1358" s="17" t="s">
        <v>51</v>
      </c>
      <c r="V1358" s="17" t="s">
        <v>52</v>
      </c>
      <c r="W1358" s="17">
        <v>3.8E7</v>
      </c>
      <c r="X1358" s="17">
        <v>2016.0</v>
      </c>
      <c r="Y1358" s="17">
        <v>1000.0</v>
      </c>
      <c r="Z1358" s="17">
        <v>5.2</v>
      </c>
      <c r="AA1358" s="17">
        <v>2.35</v>
      </c>
      <c r="AB1358" s="17">
        <v>14000.0</v>
      </c>
    </row>
    <row r="1359" ht="15.75" customHeight="1">
      <c r="A1359" s="17" t="s">
        <v>53</v>
      </c>
      <c r="B1359" s="17" t="s">
        <v>7113</v>
      </c>
      <c r="C1359" s="17">
        <v>437.0</v>
      </c>
      <c r="D1359" s="17">
        <v>133.0</v>
      </c>
      <c r="E1359" s="17">
        <v>0.0</v>
      </c>
      <c r="F1359" s="17">
        <v>531.0</v>
      </c>
      <c r="G1359" s="17" t="s">
        <v>7114</v>
      </c>
      <c r="H1359" s="17">
        <v>13000.0</v>
      </c>
      <c r="I1359" s="17">
        <v>1.09712885E8</v>
      </c>
      <c r="J1359" s="17" t="s">
        <v>3807</v>
      </c>
      <c r="K1359" s="17" t="s">
        <v>1797</v>
      </c>
      <c r="L1359" s="17" t="s">
        <v>7115</v>
      </c>
      <c r="M1359" s="17">
        <v>146708.0</v>
      </c>
      <c r="N1359" s="17">
        <v>15106.0</v>
      </c>
      <c r="O1359" s="17" t="s">
        <v>3602</v>
      </c>
      <c r="P1359" s="17">
        <v>1.0</v>
      </c>
      <c r="Q1359" s="17" t="s">
        <v>7116</v>
      </c>
      <c r="R1359" s="18" t="s">
        <v>7117</v>
      </c>
      <c r="S1359" s="17">
        <v>362.0</v>
      </c>
      <c r="T1359" s="17" t="s">
        <v>50</v>
      </c>
      <c r="U1359" s="17" t="s">
        <v>51</v>
      </c>
      <c r="V1359" s="17" t="s">
        <v>52</v>
      </c>
      <c r="W1359" s="17">
        <v>3.5E7</v>
      </c>
      <c r="X1359" s="17">
        <v>2015.0</v>
      </c>
      <c r="Y1359" s="17">
        <v>597.0</v>
      </c>
      <c r="Z1359" s="17">
        <v>7.7</v>
      </c>
      <c r="AA1359" s="17">
        <v>2.35</v>
      </c>
      <c r="AB1359" s="17">
        <v>70000.0</v>
      </c>
    </row>
    <row r="1360" ht="15.75" customHeight="1">
      <c r="A1360" s="17" t="s">
        <v>53</v>
      </c>
      <c r="B1360" s="17" t="s">
        <v>6015</v>
      </c>
      <c r="C1360" s="17">
        <v>378.0</v>
      </c>
      <c r="D1360" s="17">
        <v>150.0</v>
      </c>
      <c r="E1360" s="17">
        <v>0.0</v>
      </c>
      <c r="F1360" s="17">
        <v>206.0</v>
      </c>
      <c r="G1360" s="17" t="s">
        <v>612</v>
      </c>
      <c r="H1360" s="17">
        <v>10000.0</v>
      </c>
      <c r="I1360" s="17">
        <v>9.2173235E7</v>
      </c>
      <c r="J1360" s="17" t="s">
        <v>2138</v>
      </c>
      <c r="K1360" s="17" t="s">
        <v>900</v>
      </c>
      <c r="L1360" s="17" t="s">
        <v>7118</v>
      </c>
      <c r="M1360" s="17">
        <v>280228.0</v>
      </c>
      <c r="N1360" s="17">
        <v>14296.0</v>
      </c>
      <c r="O1360" s="17" t="s">
        <v>7119</v>
      </c>
      <c r="P1360" s="17">
        <v>7.0</v>
      </c>
      <c r="Q1360" s="17" t="s">
        <v>7120</v>
      </c>
      <c r="R1360" s="18" t="s">
        <v>7121</v>
      </c>
      <c r="S1360" s="17">
        <v>420.0</v>
      </c>
      <c r="T1360" s="17" t="s">
        <v>50</v>
      </c>
      <c r="U1360" s="17" t="s">
        <v>51</v>
      </c>
      <c r="V1360" s="17" t="s">
        <v>598</v>
      </c>
      <c r="W1360" s="17">
        <v>3.7E7</v>
      </c>
      <c r="X1360" s="17">
        <v>2010.0</v>
      </c>
      <c r="Y1360" s="17">
        <v>4000.0</v>
      </c>
      <c r="Z1360" s="17">
        <v>7.6</v>
      </c>
      <c r="AA1360" s="17">
        <v>2.35</v>
      </c>
      <c r="AB1360" s="17">
        <v>29000.0</v>
      </c>
    </row>
    <row r="1361" ht="15.75" customHeight="1">
      <c r="A1361" s="17" t="s">
        <v>53</v>
      </c>
      <c r="B1361" s="17" t="s">
        <v>7122</v>
      </c>
      <c r="C1361" s="17">
        <v>170.0</v>
      </c>
      <c r="D1361" s="17">
        <v>110.0</v>
      </c>
      <c r="E1361" s="17">
        <v>52.0</v>
      </c>
      <c r="F1361" s="17">
        <v>651.0</v>
      </c>
      <c r="G1361" s="17" t="s">
        <v>549</v>
      </c>
      <c r="H1361" s="17">
        <v>10000.0</v>
      </c>
      <c r="I1361" s="17">
        <v>4.1102171E7</v>
      </c>
      <c r="J1361" s="17" t="s">
        <v>1428</v>
      </c>
      <c r="K1361" s="17" t="s">
        <v>2469</v>
      </c>
      <c r="L1361" s="17" t="s">
        <v>7123</v>
      </c>
      <c r="M1361" s="17">
        <v>57266.0</v>
      </c>
      <c r="N1361" s="17">
        <v>13396.0</v>
      </c>
      <c r="O1361" s="17" t="s">
        <v>5056</v>
      </c>
      <c r="P1361" s="17">
        <v>12.0</v>
      </c>
      <c r="Q1361" s="17" t="s">
        <v>7124</v>
      </c>
      <c r="R1361" s="18" t="s">
        <v>7125</v>
      </c>
      <c r="S1361" s="17">
        <v>89.0</v>
      </c>
      <c r="T1361" s="17" t="s">
        <v>50</v>
      </c>
      <c r="U1361" s="17" t="s">
        <v>51</v>
      </c>
      <c r="V1361" s="17" t="s">
        <v>52</v>
      </c>
      <c r="W1361" s="17">
        <v>4.0E7</v>
      </c>
      <c r="X1361" s="17">
        <v>2012.0</v>
      </c>
      <c r="Y1361" s="17">
        <v>2000.0</v>
      </c>
      <c r="Z1361" s="17">
        <v>5.7</v>
      </c>
      <c r="AA1361" s="17">
        <v>2.35</v>
      </c>
      <c r="AB1361" s="17">
        <v>14000.0</v>
      </c>
    </row>
    <row r="1362" ht="15.75" customHeight="1">
      <c r="A1362" s="17" t="s">
        <v>53</v>
      </c>
      <c r="B1362" s="17" t="s">
        <v>7126</v>
      </c>
      <c r="C1362" s="17">
        <v>341.0</v>
      </c>
      <c r="D1362" s="17">
        <v>96.0</v>
      </c>
      <c r="E1362" s="17">
        <v>1000.0</v>
      </c>
      <c r="F1362" s="17">
        <v>681.0</v>
      </c>
      <c r="G1362" s="17" t="s">
        <v>353</v>
      </c>
      <c r="H1362" s="17">
        <v>24000.0</v>
      </c>
      <c r="I1362" s="17">
        <v>6.0338891E7</v>
      </c>
      <c r="J1362" s="17" t="s">
        <v>2540</v>
      </c>
      <c r="K1362" s="17" t="s">
        <v>95</v>
      </c>
      <c r="L1362" s="17" t="s">
        <v>7127</v>
      </c>
      <c r="M1362" s="17">
        <v>248468.0</v>
      </c>
      <c r="N1362" s="17">
        <v>36093.0</v>
      </c>
      <c r="O1362" s="17" t="s">
        <v>2204</v>
      </c>
      <c r="P1362" s="17">
        <v>0.0</v>
      </c>
      <c r="Q1362" s="17" t="s">
        <v>7128</v>
      </c>
      <c r="R1362" s="18" t="s">
        <v>7129</v>
      </c>
      <c r="S1362" s="17">
        <v>545.0</v>
      </c>
      <c r="T1362" s="17" t="s">
        <v>50</v>
      </c>
      <c r="U1362" s="17" t="s">
        <v>51</v>
      </c>
      <c r="V1362" s="17" t="s">
        <v>598</v>
      </c>
      <c r="W1362" s="17">
        <v>3.7E7</v>
      </c>
      <c r="X1362" s="17">
        <v>2008.0</v>
      </c>
      <c r="Y1362" s="17">
        <v>11000.0</v>
      </c>
      <c r="Z1362" s="17">
        <v>7.0</v>
      </c>
      <c r="AA1362" s="17">
        <v>1.85</v>
      </c>
      <c r="AB1362" s="17">
        <v>0.0</v>
      </c>
    </row>
    <row r="1363" ht="15.75" customHeight="1">
      <c r="A1363" s="17" t="s">
        <v>53</v>
      </c>
      <c r="B1363" s="17" t="s">
        <v>7130</v>
      </c>
      <c r="C1363" s="17">
        <v>139.0</v>
      </c>
      <c r="D1363" s="17">
        <v>96.0</v>
      </c>
      <c r="E1363" s="17">
        <v>3.0</v>
      </c>
      <c r="F1363" s="17">
        <v>35.0</v>
      </c>
      <c r="G1363" s="17" t="s">
        <v>7131</v>
      </c>
      <c r="H1363" s="17">
        <v>18000.0</v>
      </c>
      <c r="I1363" s="17">
        <v>4.8006503E7</v>
      </c>
      <c r="J1363" s="17" t="s">
        <v>800</v>
      </c>
      <c r="K1363" s="17" t="s">
        <v>654</v>
      </c>
      <c r="L1363" s="17" t="s">
        <v>7132</v>
      </c>
      <c r="M1363" s="17">
        <v>28109.0</v>
      </c>
      <c r="N1363" s="17">
        <v>18178.0</v>
      </c>
      <c r="O1363" s="17" t="s">
        <v>7133</v>
      </c>
      <c r="P1363" s="17">
        <v>3.0</v>
      </c>
      <c r="Q1363" s="17" t="s">
        <v>7134</v>
      </c>
      <c r="R1363" s="18" t="s">
        <v>7135</v>
      </c>
      <c r="S1363" s="17">
        <v>110.0</v>
      </c>
      <c r="T1363" s="17" t="s">
        <v>50</v>
      </c>
      <c r="U1363" s="17" t="s">
        <v>51</v>
      </c>
      <c r="V1363" s="17" t="s">
        <v>108</v>
      </c>
      <c r="W1363" s="17">
        <v>3.7E7</v>
      </c>
      <c r="X1363" s="17">
        <v>2008.0</v>
      </c>
      <c r="Y1363" s="17">
        <v>82.0</v>
      </c>
      <c r="Z1363" s="17">
        <v>6.0</v>
      </c>
      <c r="AA1363" s="17">
        <v>2.35</v>
      </c>
      <c r="AB1363" s="17">
        <v>0.0</v>
      </c>
    </row>
    <row r="1364" ht="15.75" customHeight="1">
      <c r="A1364" s="17" t="s">
        <v>53</v>
      </c>
      <c r="B1364" s="17" t="s">
        <v>863</v>
      </c>
      <c r="C1364" s="17">
        <v>393.0</v>
      </c>
      <c r="D1364" s="17">
        <v>123.0</v>
      </c>
      <c r="E1364" s="17">
        <v>2000.0</v>
      </c>
      <c r="F1364" s="17">
        <v>471.0</v>
      </c>
      <c r="G1364" s="17" t="s">
        <v>313</v>
      </c>
      <c r="H1364" s="17">
        <v>26000.0</v>
      </c>
      <c r="I1364" s="17">
        <v>2.6903709E7</v>
      </c>
      <c r="J1364" s="17" t="s">
        <v>7136</v>
      </c>
      <c r="K1364" s="17" t="s">
        <v>111</v>
      </c>
      <c r="L1364" s="17" t="s">
        <v>7137</v>
      </c>
      <c r="M1364" s="17">
        <v>312629.0</v>
      </c>
      <c r="N1364" s="17">
        <v>37206.0</v>
      </c>
      <c r="O1364" s="17" t="s">
        <v>7138</v>
      </c>
      <c r="P1364" s="17">
        <v>0.0</v>
      </c>
      <c r="Q1364" s="17" t="s">
        <v>7139</v>
      </c>
      <c r="R1364" s="18" t="s">
        <v>7140</v>
      </c>
      <c r="S1364" s="17">
        <v>475.0</v>
      </c>
      <c r="T1364" s="17" t="s">
        <v>50</v>
      </c>
      <c r="U1364" s="17" t="s">
        <v>70</v>
      </c>
      <c r="V1364" s="17" t="s">
        <v>598</v>
      </c>
      <c r="W1364" s="17">
        <v>3.8E7</v>
      </c>
      <c r="X1364" s="17">
        <v>2013.0</v>
      </c>
      <c r="Y1364" s="17">
        <v>10000.0</v>
      </c>
      <c r="Z1364" s="17">
        <v>8.1</v>
      </c>
      <c r="AA1364" s="17">
        <v>2.35</v>
      </c>
      <c r="AB1364" s="17">
        <v>83000.0</v>
      </c>
    </row>
    <row r="1365" ht="15.75" customHeight="1">
      <c r="A1365" s="17" t="s">
        <v>53</v>
      </c>
      <c r="B1365" s="17" t="s">
        <v>7089</v>
      </c>
      <c r="C1365" s="17">
        <v>224.0</v>
      </c>
      <c r="D1365" s="17">
        <v>188.0</v>
      </c>
      <c r="E1365" s="17">
        <v>0.0</v>
      </c>
      <c r="F1365" s="17">
        <v>272.0</v>
      </c>
      <c r="G1365" s="17" t="s">
        <v>7141</v>
      </c>
      <c r="H1365" s="17">
        <v>786.0</v>
      </c>
      <c r="I1365" s="17">
        <v>2.2450975E7</v>
      </c>
      <c r="J1365" s="17" t="s">
        <v>3422</v>
      </c>
      <c r="K1365" s="17" t="s">
        <v>7142</v>
      </c>
      <c r="L1365" s="17" t="s">
        <v>7143</v>
      </c>
      <c r="M1365" s="17">
        <v>241030.0</v>
      </c>
      <c r="N1365" s="17">
        <v>1906.0</v>
      </c>
      <c r="O1365" s="17" t="s">
        <v>7144</v>
      </c>
      <c r="P1365" s="17">
        <v>1.0</v>
      </c>
      <c r="Q1365" s="17" t="s">
        <v>7145</v>
      </c>
      <c r="R1365" s="18" t="s">
        <v>7146</v>
      </c>
      <c r="S1365" s="17">
        <v>1437.0</v>
      </c>
      <c r="T1365" s="17" t="s">
        <v>50</v>
      </c>
      <c r="U1365" s="17" t="s">
        <v>51</v>
      </c>
      <c r="V1365" s="17" t="s">
        <v>598</v>
      </c>
      <c r="W1365" s="17">
        <v>3.7E7</v>
      </c>
      <c r="X1365" s="17">
        <v>1999.0</v>
      </c>
      <c r="Y1365" s="17">
        <v>625.0</v>
      </c>
      <c r="Z1365" s="17">
        <v>8.0</v>
      </c>
      <c r="AA1365" s="17">
        <v>2.35</v>
      </c>
      <c r="AB1365" s="17">
        <v>13000.0</v>
      </c>
    </row>
    <row r="1366" ht="15.75" customHeight="1">
      <c r="A1366" s="17" t="s">
        <v>53</v>
      </c>
      <c r="B1366" s="17" t="s">
        <v>7147</v>
      </c>
      <c r="C1366" s="17">
        <v>203.0</v>
      </c>
      <c r="D1366" s="17">
        <v>107.0</v>
      </c>
      <c r="E1366" s="17">
        <v>0.0</v>
      </c>
      <c r="F1366" s="17">
        <v>574.0</v>
      </c>
      <c r="G1366" s="17" t="s">
        <v>4204</v>
      </c>
      <c r="H1366" s="17">
        <v>13000.0</v>
      </c>
      <c r="I1366" s="17">
        <v>4.4867349E7</v>
      </c>
      <c r="J1366" s="17" t="s">
        <v>1765</v>
      </c>
      <c r="K1366" s="17" t="s">
        <v>990</v>
      </c>
      <c r="L1366" s="17" t="s">
        <v>7148</v>
      </c>
      <c r="M1366" s="17">
        <v>75347.0</v>
      </c>
      <c r="N1366" s="17">
        <v>14483.0</v>
      </c>
      <c r="O1366" s="17" t="s">
        <v>3249</v>
      </c>
      <c r="P1366" s="17">
        <v>2.0</v>
      </c>
      <c r="Q1366" s="17" t="s">
        <v>7149</v>
      </c>
      <c r="R1366" s="18" t="s">
        <v>7150</v>
      </c>
      <c r="S1366" s="17">
        <v>176.0</v>
      </c>
      <c r="T1366" s="17" t="s">
        <v>50</v>
      </c>
      <c r="U1366" s="17" t="s">
        <v>51</v>
      </c>
      <c r="V1366" s="17" t="s">
        <v>598</v>
      </c>
      <c r="W1366" s="17">
        <v>3.7E7</v>
      </c>
      <c r="X1366" s="17">
        <v>2010.0</v>
      </c>
      <c r="Y1366" s="17">
        <v>642.0</v>
      </c>
      <c r="Z1366" s="17">
        <v>5.6</v>
      </c>
      <c r="AA1366" s="17">
        <v>2.35</v>
      </c>
      <c r="AB1366" s="17">
        <v>0.0</v>
      </c>
    </row>
    <row r="1367" ht="15.75" customHeight="1">
      <c r="A1367" s="17" t="s">
        <v>53</v>
      </c>
      <c r="B1367" s="17" t="s">
        <v>7151</v>
      </c>
      <c r="C1367" s="17">
        <v>148.0</v>
      </c>
      <c r="D1367" s="17">
        <v>110.0</v>
      </c>
      <c r="E1367" s="17">
        <v>11.0</v>
      </c>
      <c r="F1367" s="17">
        <v>591.0</v>
      </c>
      <c r="G1367" s="17" t="s">
        <v>627</v>
      </c>
      <c r="H1367" s="17">
        <v>2000.0</v>
      </c>
      <c r="I1367" s="17">
        <v>4.6813366E7</v>
      </c>
      <c r="J1367" s="17" t="s">
        <v>1694</v>
      </c>
      <c r="K1367" s="17" t="s">
        <v>4213</v>
      </c>
      <c r="L1367" s="17" t="s">
        <v>7152</v>
      </c>
      <c r="M1367" s="17">
        <v>39440.0</v>
      </c>
      <c r="N1367" s="17">
        <v>4882.0</v>
      </c>
      <c r="O1367" s="17" t="s">
        <v>4742</v>
      </c>
      <c r="P1367" s="17">
        <v>4.0</v>
      </c>
      <c r="Q1367" s="17" t="s">
        <v>7153</v>
      </c>
      <c r="R1367" s="18" t="s">
        <v>7154</v>
      </c>
      <c r="S1367" s="17">
        <v>83.0</v>
      </c>
      <c r="T1367" s="17" t="s">
        <v>50</v>
      </c>
      <c r="U1367" s="17" t="s">
        <v>51</v>
      </c>
      <c r="V1367" s="17" t="s">
        <v>598</v>
      </c>
      <c r="W1367" s="17">
        <v>3.8E7</v>
      </c>
      <c r="X1367" s="17">
        <v>2016.0</v>
      </c>
      <c r="Y1367" s="17">
        <v>756.0</v>
      </c>
      <c r="Z1367" s="17">
        <v>6.1</v>
      </c>
      <c r="AA1367" s="17">
        <v>2.35</v>
      </c>
      <c r="AB1367" s="17">
        <v>15000.0</v>
      </c>
    </row>
    <row r="1368" ht="15.75" customHeight="1">
      <c r="A1368" s="17" t="s">
        <v>53</v>
      </c>
      <c r="B1368" s="17" t="s">
        <v>7155</v>
      </c>
      <c r="C1368" s="17">
        <v>131.0</v>
      </c>
      <c r="D1368" s="17">
        <v>113.0</v>
      </c>
      <c r="E1368" s="17">
        <v>188.0</v>
      </c>
      <c r="F1368" s="17">
        <v>631.0</v>
      </c>
      <c r="G1368" s="17" t="s">
        <v>7156</v>
      </c>
      <c r="H1368" s="17">
        <v>11000.0</v>
      </c>
      <c r="I1368" s="17">
        <v>7.227969E7</v>
      </c>
      <c r="J1368" s="17" t="s">
        <v>7157</v>
      </c>
      <c r="K1368" s="17" t="s">
        <v>479</v>
      </c>
      <c r="L1368" s="17" t="s">
        <v>7158</v>
      </c>
      <c r="M1368" s="17">
        <v>17948.0</v>
      </c>
      <c r="N1368" s="17">
        <v>14209.0</v>
      </c>
      <c r="O1368" s="17" t="s">
        <v>5368</v>
      </c>
      <c r="P1368" s="17">
        <v>5.0</v>
      </c>
      <c r="Q1368" s="17" t="s">
        <v>7159</v>
      </c>
      <c r="R1368" s="18" t="s">
        <v>7160</v>
      </c>
      <c r="S1368" s="17">
        <v>86.0</v>
      </c>
      <c r="T1368" s="17" t="s">
        <v>50</v>
      </c>
      <c r="U1368" s="17" t="s">
        <v>51</v>
      </c>
      <c r="V1368" s="17" t="s">
        <v>108</v>
      </c>
      <c r="W1368" s="17">
        <v>3.7E7</v>
      </c>
      <c r="X1368" s="17">
        <v>2011.0</v>
      </c>
      <c r="Y1368" s="17">
        <v>680.0</v>
      </c>
      <c r="Z1368" s="17">
        <v>6.9</v>
      </c>
      <c r="AA1368" s="17">
        <v>1.85</v>
      </c>
      <c r="AB1368" s="17">
        <v>0.0</v>
      </c>
    </row>
    <row r="1369" ht="15.75" customHeight="1">
      <c r="A1369" s="17" t="s">
        <v>53</v>
      </c>
      <c r="B1369" s="17" t="s">
        <v>6161</v>
      </c>
      <c r="C1369" s="17">
        <v>350.0</v>
      </c>
      <c r="D1369" s="17">
        <v>122.0</v>
      </c>
      <c r="E1369" s="17">
        <v>308.0</v>
      </c>
      <c r="F1369" s="17">
        <v>10000.0</v>
      </c>
      <c r="G1369" s="17" t="s">
        <v>1120</v>
      </c>
      <c r="H1369" s="17">
        <v>17000.0</v>
      </c>
      <c r="I1369" s="17">
        <v>1.91449475E8</v>
      </c>
      <c r="J1369" s="17" t="s">
        <v>700</v>
      </c>
      <c r="K1369" s="17" t="s">
        <v>570</v>
      </c>
      <c r="L1369" s="17" t="s">
        <v>7161</v>
      </c>
      <c r="M1369" s="17">
        <v>348007.0</v>
      </c>
      <c r="N1369" s="17">
        <v>44060.0</v>
      </c>
      <c r="O1369" s="17" t="s">
        <v>2469</v>
      </c>
      <c r="P1369" s="17">
        <v>1.0</v>
      </c>
      <c r="Q1369" s="17" t="s">
        <v>7162</v>
      </c>
      <c r="R1369" s="18" t="s">
        <v>7163</v>
      </c>
      <c r="S1369" s="17">
        <v>1535.0</v>
      </c>
      <c r="T1369" s="17" t="s">
        <v>50</v>
      </c>
      <c r="U1369" s="17" t="s">
        <v>51</v>
      </c>
      <c r="V1369" s="17" t="s">
        <v>52</v>
      </c>
      <c r="W1369" s="17">
        <v>3.7E7</v>
      </c>
      <c r="X1369" s="17">
        <v>2008.0</v>
      </c>
      <c r="Y1369" s="17">
        <v>12000.0</v>
      </c>
      <c r="Z1369" s="17">
        <v>5.2</v>
      </c>
      <c r="AA1369" s="17">
        <v>2.35</v>
      </c>
      <c r="AB1369" s="17">
        <v>19000.0</v>
      </c>
    </row>
    <row r="1370" ht="15.75" customHeight="1">
      <c r="A1370" s="17" t="s">
        <v>53</v>
      </c>
      <c r="B1370" s="17" t="s">
        <v>6409</v>
      </c>
      <c r="C1370" s="17">
        <v>129.0</v>
      </c>
      <c r="D1370" s="17">
        <v>116.0</v>
      </c>
      <c r="E1370" s="17">
        <v>415.0</v>
      </c>
      <c r="F1370" s="17">
        <v>644.0</v>
      </c>
      <c r="G1370" s="17" t="s">
        <v>7164</v>
      </c>
      <c r="H1370" s="17">
        <v>18000.0</v>
      </c>
      <c r="I1370" s="17">
        <v>7.1026631E7</v>
      </c>
      <c r="J1370" s="17" t="s">
        <v>2138</v>
      </c>
      <c r="K1370" s="17" t="s">
        <v>1740</v>
      </c>
      <c r="L1370" s="17" t="s">
        <v>7165</v>
      </c>
      <c r="M1370" s="17">
        <v>98899.0</v>
      </c>
      <c r="N1370" s="17">
        <v>20970.0</v>
      </c>
      <c r="O1370" s="17" t="s">
        <v>2274</v>
      </c>
      <c r="P1370" s="17">
        <v>1.0</v>
      </c>
      <c r="Q1370" s="17" t="s">
        <v>7166</v>
      </c>
      <c r="R1370" s="18" t="s">
        <v>7167</v>
      </c>
      <c r="S1370" s="17">
        <v>394.0</v>
      </c>
      <c r="T1370" s="17" t="s">
        <v>50</v>
      </c>
      <c r="U1370" s="17" t="s">
        <v>51</v>
      </c>
      <c r="V1370" s="17" t="s">
        <v>52</v>
      </c>
      <c r="W1370" s="17">
        <v>3.6E7</v>
      </c>
      <c r="X1370" s="17">
        <v>2002.0</v>
      </c>
      <c r="Y1370" s="17">
        <v>669.0</v>
      </c>
      <c r="Z1370" s="17">
        <v>7.0</v>
      </c>
      <c r="AA1370" s="17">
        <v>1.85</v>
      </c>
      <c r="AB1370" s="17">
        <v>0.0</v>
      </c>
    </row>
    <row r="1371" ht="15.75" customHeight="1">
      <c r="A1371" s="17" t="s">
        <v>53</v>
      </c>
      <c r="B1371" s="17" t="s">
        <v>2669</v>
      </c>
      <c r="C1371" s="17">
        <v>40.0</v>
      </c>
      <c r="D1371" s="17">
        <v>93.0</v>
      </c>
      <c r="E1371" s="17">
        <v>10.0</v>
      </c>
      <c r="F1371" s="17">
        <v>405.0</v>
      </c>
      <c r="G1371" s="17" t="s">
        <v>2651</v>
      </c>
      <c r="H1371" s="17">
        <v>789.0</v>
      </c>
      <c r="I1371" s="17">
        <v>6.820819E7</v>
      </c>
      <c r="J1371" s="17" t="s">
        <v>435</v>
      </c>
      <c r="K1371" s="17" t="s">
        <v>4169</v>
      </c>
      <c r="L1371" s="17" t="s">
        <v>7168</v>
      </c>
      <c r="M1371" s="17">
        <v>60572.0</v>
      </c>
      <c r="N1371" s="17">
        <v>2986.0</v>
      </c>
      <c r="O1371" s="17" t="s">
        <v>7169</v>
      </c>
      <c r="P1371" s="17">
        <v>1.0</v>
      </c>
      <c r="Q1371" s="17" t="s">
        <v>7170</v>
      </c>
      <c r="R1371" s="18" t="s">
        <v>7171</v>
      </c>
      <c r="S1371" s="17">
        <v>144.0</v>
      </c>
      <c r="T1371" s="17" t="s">
        <v>50</v>
      </c>
      <c r="U1371" s="17" t="s">
        <v>51</v>
      </c>
      <c r="V1371" s="17" t="s">
        <v>52</v>
      </c>
      <c r="W1371" s="17">
        <v>6.5E7</v>
      </c>
      <c r="X1371" s="17">
        <v>1999.0</v>
      </c>
      <c r="Y1371" s="17">
        <v>744.0</v>
      </c>
      <c r="Z1371" s="17">
        <v>6.3</v>
      </c>
      <c r="AA1371" s="17">
        <v>1.85</v>
      </c>
      <c r="AB1371" s="17">
        <v>0.0</v>
      </c>
    </row>
    <row r="1372" ht="15.75" customHeight="1">
      <c r="A1372" s="17" t="s">
        <v>53</v>
      </c>
      <c r="B1372" s="17" t="s">
        <v>5072</v>
      </c>
      <c r="C1372" s="17">
        <v>289.0</v>
      </c>
      <c r="D1372" s="17">
        <v>118.0</v>
      </c>
      <c r="E1372" s="17">
        <v>43.0</v>
      </c>
      <c r="F1372" s="17">
        <v>651.0</v>
      </c>
      <c r="G1372" s="17" t="s">
        <v>7172</v>
      </c>
      <c r="H1372" s="17">
        <v>740.0</v>
      </c>
      <c r="I1372" s="17">
        <v>1.50368971E8</v>
      </c>
      <c r="J1372" s="17" t="s">
        <v>1022</v>
      </c>
      <c r="K1372" s="17" t="s">
        <v>7173</v>
      </c>
      <c r="L1372" s="17" t="s">
        <v>7174</v>
      </c>
      <c r="M1372" s="17">
        <v>316671.0</v>
      </c>
      <c r="N1372" s="17">
        <v>3425.0</v>
      </c>
      <c r="O1372" s="17" t="s">
        <v>5056</v>
      </c>
      <c r="P1372" s="17">
        <v>4.0</v>
      </c>
      <c r="Q1372" s="17" t="s">
        <v>7175</v>
      </c>
      <c r="R1372" s="18" t="s">
        <v>7176</v>
      </c>
      <c r="S1372" s="17">
        <v>301.0</v>
      </c>
      <c r="T1372" s="17" t="s">
        <v>50</v>
      </c>
      <c r="U1372" s="17" t="s">
        <v>51</v>
      </c>
      <c r="V1372" s="17" t="s">
        <v>598</v>
      </c>
      <c r="W1372" s="17">
        <v>3.7E7</v>
      </c>
      <c r="X1372" s="17">
        <v>2013.0</v>
      </c>
      <c r="Y1372" s="17">
        <v>707.0</v>
      </c>
      <c r="Z1372" s="17">
        <v>7.0</v>
      </c>
      <c r="AA1372" s="17">
        <v>2.35</v>
      </c>
      <c r="AB1372" s="17">
        <v>35000.0</v>
      </c>
    </row>
    <row r="1373" ht="15.75" customHeight="1">
      <c r="A1373" s="17" t="s">
        <v>53</v>
      </c>
      <c r="B1373" s="17" t="s">
        <v>7177</v>
      </c>
      <c r="C1373" s="17">
        <v>14.0</v>
      </c>
      <c r="D1373" s="17">
        <v>115.0</v>
      </c>
      <c r="E1373" s="17">
        <v>35.0</v>
      </c>
      <c r="F1373" s="17">
        <v>30.0</v>
      </c>
      <c r="G1373" s="17" t="s">
        <v>7177</v>
      </c>
      <c r="H1373" s="17">
        <v>463.0</v>
      </c>
      <c r="I1373" s="17" t="s">
        <v>41</v>
      </c>
      <c r="J1373" s="17" t="s">
        <v>86</v>
      </c>
      <c r="K1373" s="17" t="s">
        <v>7178</v>
      </c>
      <c r="L1373" s="17" t="s">
        <v>7179</v>
      </c>
      <c r="M1373" s="17">
        <v>4387.0</v>
      </c>
      <c r="N1373" s="17">
        <v>599.0</v>
      </c>
      <c r="O1373" s="17" t="s">
        <v>7180</v>
      </c>
      <c r="P1373" s="17">
        <v>0.0</v>
      </c>
      <c r="Q1373" s="17" t="s">
        <v>7181</v>
      </c>
      <c r="R1373" s="18" t="s">
        <v>7182</v>
      </c>
      <c r="S1373" s="17">
        <v>21.0</v>
      </c>
      <c r="T1373" s="17" t="s">
        <v>5654</v>
      </c>
      <c r="U1373" s="17" t="s">
        <v>7183</v>
      </c>
      <c r="V1373" s="17" t="s">
        <v>41</v>
      </c>
      <c r="W1373" s="17">
        <v>2.95E7</v>
      </c>
      <c r="X1373" s="17">
        <v>2009.0</v>
      </c>
      <c r="Y1373" s="17">
        <v>35.0</v>
      </c>
      <c r="Z1373" s="17">
        <v>5.3</v>
      </c>
      <c r="AA1373" s="17" t="s">
        <v>41</v>
      </c>
      <c r="AB1373" s="17">
        <v>240.0</v>
      </c>
    </row>
    <row r="1374" ht="15.75" customHeight="1">
      <c r="A1374" s="17" t="s">
        <v>53</v>
      </c>
      <c r="B1374" s="17" t="s">
        <v>659</v>
      </c>
      <c r="C1374" s="17">
        <v>72.0</v>
      </c>
      <c r="D1374" s="17">
        <v>93.0</v>
      </c>
      <c r="E1374" s="17">
        <v>84.0</v>
      </c>
      <c r="F1374" s="17">
        <v>263.0</v>
      </c>
      <c r="G1374" s="17" t="s">
        <v>105</v>
      </c>
      <c r="H1374" s="17">
        <v>551.0</v>
      </c>
      <c r="I1374" s="17">
        <v>5.0129186E7</v>
      </c>
      <c r="J1374" s="17" t="s">
        <v>1133</v>
      </c>
      <c r="K1374" s="17" t="s">
        <v>3667</v>
      </c>
      <c r="L1374" s="17" t="s">
        <v>7184</v>
      </c>
      <c r="M1374" s="17">
        <v>38399.0</v>
      </c>
      <c r="N1374" s="17">
        <v>1874.0</v>
      </c>
      <c r="O1374" s="17" t="s">
        <v>4694</v>
      </c>
      <c r="P1374" s="17">
        <v>0.0</v>
      </c>
      <c r="Q1374" s="17" t="s">
        <v>7185</v>
      </c>
      <c r="R1374" s="18" t="s">
        <v>7186</v>
      </c>
      <c r="S1374" s="17">
        <v>218.0</v>
      </c>
      <c r="T1374" s="17" t="s">
        <v>50</v>
      </c>
      <c r="U1374" s="17" t="s">
        <v>51</v>
      </c>
      <c r="V1374" s="17" t="s">
        <v>598</v>
      </c>
      <c r="W1374" s="17">
        <v>3.6E7</v>
      </c>
      <c r="X1374" s="17">
        <v>1997.0</v>
      </c>
      <c r="Y1374" s="17">
        <v>284.0</v>
      </c>
      <c r="Z1374" s="17">
        <v>6.9</v>
      </c>
      <c r="AA1374" s="17">
        <v>2.35</v>
      </c>
      <c r="AB1374" s="17">
        <v>0.0</v>
      </c>
    </row>
    <row r="1375" ht="15.75" customHeight="1">
      <c r="A1375" s="17" t="s">
        <v>53</v>
      </c>
      <c r="B1375" s="17" t="s">
        <v>7187</v>
      </c>
      <c r="C1375" s="17">
        <v>89.0</v>
      </c>
      <c r="D1375" s="17">
        <v>121.0</v>
      </c>
      <c r="E1375" s="17">
        <v>883.0</v>
      </c>
      <c r="F1375" s="17">
        <v>133.0</v>
      </c>
      <c r="G1375" s="17" t="s">
        <v>7188</v>
      </c>
      <c r="H1375" s="17">
        <v>180.0</v>
      </c>
      <c r="I1375" s="17">
        <v>5.55E7</v>
      </c>
      <c r="J1375" s="17" t="s">
        <v>64</v>
      </c>
      <c r="K1375" s="17" t="s">
        <v>7189</v>
      </c>
      <c r="L1375" s="17" t="s">
        <v>7190</v>
      </c>
      <c r="M1375" s="17">
        <v>48636.0</v>
      </c>
      <c r="N1375" s="17">
        <v>762.0</v>
      </c>
      <c r="O1375" s="17" t="s">
        <v>7191</v>
      </c>
      <c r="P1375" s="17">
        <v>3.0</v>
      </c>
      <c r="Q1375" s="17" t="s">
        <v>7192</v>
      </c>
      <c r="R1375" s="18" t="s">
        <v>7193</v>
      </c>
      <c r="S1375" s="17">
        <v>214.0</v>
      </c>
      <c r="T1375" s="17" t="s">
        <v>50</v>
      </c>
      <c r="U1375" s="17" t="s">
        <v>70</v>
      </c>
      <c r="V1375" s="17" t="s">
        <v>108</v>
      </c>
      <c r="W1375" s="17">
        <v>3.6E7</v>
      </c>
      <c r="X1375" s="17">
        <v>1983.0</v>
      </c>
      <c r="Y1375" s="17">
        <v>172.0</v>
      </c>
      <c r="Z1375" s="17">
        <v>6.2</v>
      </c>
      <c r="AA1375" s="17">
        <v>2.35</v>
      </c>
      <c r="AB1375" s="17">
        <v>0.0</v>
      </c>
    </row>
    <row r="1376" ht="15.75" customHeight="1">
      <c r="A1376" s="17" t="s">
        <v>53</v>
      </c>
      <c r="B1376" s="17" t="s">
        <v>7194</v>
      </c>
      <c r="C1376" s="17">
        <v>265.0</v>
      </c>
      <c r="D1376" s="17">
        <v>101.0</v>
      </c>
      <c r="E1376" s="17">
        <v>38.0</v>
      </c>
      <c r="F1376" s="17">
        <v>318.0</v>
      </c>
      <c r="G1376" s="17" t="s">
        <v>7195</v>
      </c>
      <c r="H1376" s="17">
        <v>496.0</v>
      </c>
      <c r="I1376" s="17">
        <v>5.0213619E7</v>
      </c>
      <c r="J1376" s="17" t="s">
        <v>5495</v>
      </c>
      <c r="K1376" s="17" t="s">
        <v>7196</v>
      </c>
      <c r="L1376" s="17" t="s">
        <v>7197</v>
      </c>
      <c r="M1376" s="17">
        <v>139184.0</v>
      </c>
      <c r="N1376" s="17">
        <v>1272.0</v>
      </c>
      <c r="O1376" s="17" t="s">
        <v>5674</v>
      </c>
      <c r="P1376" s="17">
        <v>8.0</v>
      </c>
      <c r="Q1376" s="17" t="s">
        <v>7198</v>
      </c>
      <c r="R1376" s="18" t="s">
        <v>7199</v>
      </c>
      <c r="S1376" s="17">
        <v>243.0</v>
      </c>
      <c r="T1376" s="17" t="s">
        <v>50</v>
      </c>
      <c r="U1376" s="17" t="s">
        <v>51</v>
      </c>
      <c r="V1376" s="17" t="s">
        <v>598</v>
      </c>
      <c r="W1376" s="17">
        <v>3.6E7</v>
      </c>
      <c r="X1376" s="17">
        <v>2010.0</v>
      </c>
      <c r="Y1376" s="17">
        <v>390.0</v>
      </c>
      <c r="Z1376" s="17">
        <v>6.4</v>
      </c>
      <c r="AA1376" s="17">
        <v>1.85</v>
      </c>
      <c r="AB1376" s="17">
        <v>12000.0</v>
      </c>
    </row>
    <row r="1377" ht="15.75" customHeight="1">
      <c r="A1377" s="17" t="s">
        <v>53</v>
      </c>
      <c r="B1377" s="17" t="s">
        <v>7155</v>
      </c>
      <c r="C1377" s="17">
        <v>54.0</v>
      </c>
      <c r="D1377" s="17">
        <v>107.0</v>
      </c>
      <c r="E1377" s="17">
        <v>188.0</v>
      </c>
      <c r="F1377" s="17">
        <v>631.0</v>
      </c>
      <c r="G1377" s="17" t="s">
        <v>7200</v>
      </c>
      <c r="H1377" s="17">
        <v>11000.0</v>
      </c>
      <c r="I1377" s="17">
        <v>4.2019483E7</v>
      </c>
      <c r="J1377" s="17" t="s">
        <v>7157</v>
      </c>
      <c r="K1377" s="17" t="s">
        <v>479</v>
      </c>
      <c r="L1377" s="17" t="s">
        <v>7201</v>
      </c>
      <c r="M1377" s="17">
        <v>6069.0</v>
      </c>
      <c r="N1377" s="17">
        <v>13904.0</v>
      </c>
      <c r="O1377" s="17" t="s">
        <v>5368</v>
      </c>
      <c r="P1377" s="17">
        <v>0.0</v>
      </c>
      <c r="Q1377" s="17" t="s">
        <v>7202</v>
      </c>
      <c r="R1377" s="18" t="s">
        <v>7203</v>
      </c>
      <c r="S1377" s="17">
        <v>33.0</v>
      </c>
      <c r="T1377" s="17" t="s">
        <v>50</v>
      </c>
      <c r="U1377" s="17" t="s">
        <v>51</v>
      </c>
      <c r="V1377" s="17" t="s">
        <v>108</v>
      </c>
      <c r="W1377" s="17">
        <v>3.6E7</v>
      </c>
      <c r="X1377" s="17">
        <v>2014.0</v>
      </c>
      <c r="Y1377" s="17">
        <v>641.0</v>
      </c>
      <c r="Z1377" s="17">
        <v>6.4</v>
      </c>
      <c r="AA1377" s="17">
        <v>1.85</v>
      </c>
      <c r="AB1377" s="17">
        <v>0.0</v>
      </c>
    </row>
    <row r="1378" ht="15.75" customHeight="1">
      <c r="A1378" s="17" t="s">
        <v>53</v>
      </c>
      <c r="B1378" s="17" t="s">
        <v>4725</v>
      </c>
      <c r="C1378" s="17">
        <v>126.0</v>
      </c>
      <c r="D1378" s="17">
        <v>124.0</v>
      </c>
      <c r="E1378" s="17">
        <v>287.0</v>
      </c>
      <c r="F1378" s="17">
        <v>475.0</v>
      </c>
      <c r="G1378" s="17" t="s">
        <v>316</v>
      </c>
      <c r="H1378" s="17">
        <v>9000.0</v>
      </c>
      <c r="I1378" s="17">
        <v>2.3360779E7</v>
      </c>
      <c r="J1378" s="17" t="s">
        <v>7204</v>
      </c>
      <c r="K1378" s="17" t="s">
        <v>789</v>
      </c>
      <c r="L1378" s="17" t="s">
        <v>7205</v>
      </c>
      <c r="M1378" s="17">
        <v>31113.0</v>
      </c>
      <c r="N1378" s="17">
        <v>10838.0</v>
      </c>
      <c r="O1378" s="17" t="s">
        <v>3979</v>
      </c>
      <c r="P1378" s="17">
        <v>0.0</v>
      </c>
      <c r="Q1378" s="17" t="s">
        <v>7206</v>
      </c>
      <c r="R1378" s="18" t="s">
        <v>7207</v>
      </c>
      <c r="S1378" s="17">
        <v>212.0</v>
      </c>
      <c r="T1378" s="17" t="s">
        <v>50</v>
      </c>
      <c r="U1378" s="17" t="s">
        <v>51</v>
      </c>
      <c r="V1378" s="17" t="s">
        <v>598</v>
      </c>
      <c r="W1378" s="17">
        <v>3.4E7</v>
      </c>
      <c r="X1378" s="17">
        <v>2000.0</v>
      </c>
      <c r="Y1378" s="17">
        <v>1000.0</v>
      </c>
      <c r="Z1378" s="17">
        <v>5.7</v>
      </c>
      <c r="AA1378" s="17">
        <v>2.35</v>
      </c>
      <c r="AB1378" s="17">
        <v>852.0</v>
      </c>
    </row>
    <row r="1379" ht="15.75" customHeight="1">
      <c r="A1379" s="17" t="s">
        <v>53</v>
      </c>
      <c r="B1379" s="17" t="s">
        <v>3101</v>
      </c>
      <c r="C1379" s="17">
        <v>110.0</v>
      </c>
      <c r="D1379" s="17">
        <v>109.0</v>
      </c>
      <c r="E1379" s="17">
        <v>473.0</v>
      </c>
      <c r="F1379" s="17">
        <v>582.0</v>
      </c>
      <c r="G1379" s="17" t="s">
        <v>7014</v>
      </c>
      <c r="H1379" s="17">
        <v>14000.0</v>
      </c>
      <c r="I1379" s="17">
        <v>2.6183197E7</v>
      </c>
      <c r="J1379" s="17" t="s">
        <v>477</v>
      </c>
      <c r="K1379" s="17" t="s">
        <v>350</v>
      </c>
      <c r="L1379" s="17" t="s">
        <v>7208</v>
      </c>
      <c r="M1379" s="17">
        <v>38348.0</v>
      </c>
      <c r="N1379" s="17">
        <v>16611.0</v>
      </c>
      <c r="O1379" s="17" t="s">
        <v>2875</v>
      </c>
      <c r="P1379" s="17">
        <v>0.0</v>
      </c>
      <c r="Q1379" s="17" t="s">
        <v>7209</v>
      </c>
      <c r="R1379" s="18" t="s">
        <v>7210</v>
      </c>
      <c r="S1379" s="17">
        <v>135.0</v>
      </c>
      <c r="T1379" s="17" t="s">
        <v>50</v>
      </c>
      <c r="U1379" s="17" t="s">
        <v>51</v>
      </c>
      <c r="V1379" s="17" t="s">
        <v>598</v>
      </c>
      <c r="W1379" s="17">
        <v>3.6E7</v>
      </c>
      <c r="X1379" s="17">
        <v>2003.0</v>
      </c>
      <c r="Y1379" s="17">
        <v>919.0</v>
      </c>
      <c r="Z1379" s="17">
        <v>6.1</v>
      </c>
      <c r="AA1379" s="17">
        <v>2.35</v>
      </c>
      <c r="AB1379" s="17">
        <v>0.0</v>
      </c>
    </row>
    <row r="1380" ht="15.75" customHeight="1">
      <c r="A1380" s="17" t="s">
        <v>53</v>
      </c>
      <c r="B1380" s="17" t="s">
        <v>3360</v>
      </c>
      <c r="C1380" s="17">
        <v>138.0</v>
      </c>
      <c r="D1380" s="17">
        <v>105.0</v>
      </c>
      <c r="E1380" s="17">
        <v>488.0</v>
      </c>
      <c r="F1380" s="17">
        <v>13000.0</v>
      </c>
      <c r="G1380" s="17" t="s">
        <v>667</v>
      </c>
      <c r="H1380" s="17">
        <v>15000.0</v>
      </c>
      <c r="I1380" s="17">
        <v>2.0991497E7</v>
      </c>
      <c r="J1380" s="17" t="s">
        <v>1428</v>
      </c>
      <c r="K1380" s="17" t="s">
        <v>195</v>
      </c>
      <c r="L1380" s="17" t="s">
        <v>7211</v>
      </c>
      <c r="M1380" s="17">
        <v>39778.0</v>
      </c>
      <c r="N1380" s="17">
        <v>44037.0</v>
      </c>
      <c r="O1380" s="17" t="s">
        <v>560</v>
      </c>
      <c r="P1380" s="17">
        <v>1.0</v>
      </c>
      <c r="Q1380" s="17" t="s">
        <v>7212</v>
      </c>
      <c r="R1380" s="18" t="s">
        <v>7213</v>
      </c>
      <c r="S1380" s="17">
        <v>172.0</v>
      </c>
      <c r="T1380" s="17" t="s">
        <v>50</v>
      </c>
      <c r="U1380" s="17" t="s">
        <v>51</v>
      </c>
      <c r="V1380" s="17" t="s">
        <v>52</v>
      </c>
      <c r="W1380" s="17">
        <v>3.7E7</v>
      </c>
      <c r="X1380" s="17">
        <v>2015.0</v>
      </c>
      <c r="Y1380" s="17">
        <v>14000.0</v>
      </c>
      <c r="Z1380" s="17">
        <v>5.4</v>
      </c>
      <c r="AA1380" s="17">
        <v>1.85</v>
      </c>
      <c r="AB1380" s="17">
        <v>11000.0</v>
      </c>
    </row>
    <row r="1381" ht="15.75" customHeight="1">
      <c r="A1381" s="17" t="s">
        <v>53</v>
      </c>
      <c r="B1381" s="17" t="s">
        <v>3904</v>
      </c>
      <c r="C1381" s="17">
        <v>31.0</v>
      </c>
      <c r="D1381" s="17">
        <v>130.0</v>
      </c>
      <c r="E1381" s="17">
        <v>0.0</v>
      </c>
      <c r="F1381" s="17">
        <v>723.0</v>
      </c>
      <c r="G1381" s="17" t="s">
        <v>2679</v>
      </c>
      <c r="H1381" s="17">
        <v>2000.0</v>
      </c>
      <c r="I1381" s="17">
        <v>1.3052741E7</v>
      </c>
      <c r="J1381" s="17" t="s">
        <v>6532</v>
      </c>
      <c r="K1381" s="17" t="s">
        <v>5915</v>
      </c>
      <c r="L1381" s="17" t="s">
        <v>7214</v>
      </c>
      <c r="M1381" s="17">
        <v>8531.0</v>
      </c>
      <c r="N1381" s="17">
        <v>3968.0</v>
      </c>
      <c r="O1381" s="17" t="s">
        <v>2072</v>
      </c>
      <c r="P1381" s="17">
        <v>0.0</v>
      </c>
      <c r="Q1381" s="17" t="s">
        <v>7215</v>
      </c>
      <c r="R1381" s="18" t="s">
        <v>7216</v>
      </c>
      <c r="S1381" s="17">
        <v>57.0</v>
      </c>
      <c r="T1381" s="17" t="s">
        <v>50</v>
      </c>
      <c r="U1381" s="17" t="s">
        <v>51</v>
      </c>
      <c r="V1381" s="17" t="s">
        <v>52</v>
      </c>
      <c r="W1381" s="17">
        <v>3.6E7</v>
      </c>
      <c r="X1381" s="17">
        <v>1996.0</v>
      </c>
      <c r="Y1381" s="17">
        <v>912.0</v>
      </c>
      <c r="Z1381" s="17">
        <v>6.7</v>
      </c>
      <c r="AA1381" s="17">
        <v>1.85</v>
      </c>
      <c r="AB1381" s="17">
        <v>591.0</v>
      </c>
    </row>
    <row r="1382" ht="15.75" customHeight="1">
      <c r="A1382" s="17" t="s">
        <v>53</v>
      </c>
      <c r="B1382" s="17" t="s">
        <v>7217</v>
      </c>
      <c r="C1382" s="17">
        <v>95.0</v>
      </c>
      <c r="D1382" s="17">
        <v>127.0</v>
      </c>
      <c r="E1382" s="17">
        <v>96.0</v>
      </c>
      <c r="F1382" s="17">
        <v>577.0</v>
      </c>
      <c r="G1382" s="17" t="s">
        <v>7218</v>
      </c>
      <c r="H1382" s="17">
        <v>746.0</v>
      </c>
      <c r="I1382" s="17">
        <v>1.4378353E7</v>
      </c>
      <c r="J1382" s="17" t="s">
        <v>3290</v>
      </c>
      <c r="K1382" s="17" t="s">
        <v>979</v>
      </c>
      <c r="L1382" s="17" t="s">
        <v>7219</v>
      </c>
      <c r="M1382" s="17">
        <v>12375.0</v>
      </c>
      <c r="N1382" s="17">
        <v>2393.0</v>
      </c>
      <c r="O1382" s="17" t="s">
        <v>3724</v>
      </c>
      <c r="P1382" s="17">
        <v>1.0</v>
      </c>
      <c r="Q1382" s="17" t="s">
        <v>7220</v>
      </c>
      <c r="R1382" s="18" t="s">
        <v>7221</v>
      </c>
      <c r="S1382" s="17">
        <v>194.0</v>
      </c>
      <c r="T1382" s="17" t="s">
        <v>50</v>
      </c>
      <c r="U1382" s="17" t="s">
        <v>51</v>
      </c>
      <c r="V1382" s="17" t="s">
        <v>52</v>
      </c>
      <c r="W1382" s="17">
        <v>3.6E7</v>
      </c>
      <c r="X1382" s="17">
        <v>1999.0</v>
      </c>
      <c r="Y1382" s="17">
        <v>602.0</v>
      </c>
      <c r="Z1382" s="17">
        <v>6.8</v>
      </c>
      <c r="AA1382" s="17">
        <v>2.35</v>
      </c>
      <c r="AB1382" s="17">
        <v>846.0</v>
      </c>
    </row>
    <row r="1383" ht="15.75" customHeight="1">
      <c r="A1383" s="17" t="s">
        <v>53</v>
      </c>
      <c r="B1383" s="17" t="s">
        <v>3536</v>
      </c>
      <c r="C1383" s="17">
        <v>267.0</v>
      </c>
      <c r="D1383" s="17">
        <v>114.0</v>
      </c>
      <c r="E1383" s="17">
        <v>101.0</v>
      </c>
      <c r="F1383" s="17">
        <v>2000.0</v>
      </c>
      <c r="G1383" s="17" t="s">
        <v>7222</v>
      </c>
      <c r="H1383" s="17">
        <v>12000.0</v>
      </c>
      <c r="I1383" s="17">
        <v>3.3037754E7</v>
      </c>
      <c r="J1383" s="17" t="s">
        <v>6145</v>
      </c>
      <c r="K1383" s="17" t="s">
        <v>775</v>
      </c>
      <c r="L1383" s="17" t="s">
        <v>7223</v>
      </c>
      <c r="M1383" s="17">
        <v>75864.0</v>
      </c>
      <c r="N1383" s="17">
        <v>19904.0</v>
      </c>
      <c r="O1383" s="17" t="s">
        <v>1225</v>
      </c>
      <c r="P1383" s="17">
        <v>1.0</v>
      </c>
      <c r="Q1383" s="17" t="s">
        <v>7224</v>
      </c>
      <c r="R1383" s="18" t="s">
        <v>7225</v>
      </c>
      <c r="S1383" s="17">
        <v>197.0</v>
      </c>
      <c r="T1383" s="17" t="s">
        <v>50</v>
      </c>
      <c r="U1383" s="17" t="s">
        <v>51</v>
      </c>
      <c r="V1383" s="17" t="s">
        <v>52</v>
      </c>
      <c r="W1383" s="17">
        <v>3.7E7</v>
      </c>
      <c r="X1383" s="17">
        <v>2011.0</v>
      </c>
      <c r="Y1383" s="17">
        <v>3000.0</v>
      </c>
      <c r="Z1383" s="17">
        <v>6.0</v>
      </c>
      <c r="AA1383" s="17">
        <v>2.35</v>
      </c>
      <c r="AB1383" s="17">
        <v>23000.0</v>
      </c>
    </row>
    <row r="1384" ht="15.75" customHeight="1">
      <c r="A1384" s="17" t="s">
        <v>53</v>
      </c>
      <c r="B1384" s="17" t="s">
        <v>5362</v>
      </c>
      <c r="C1384" s="17">
        <v>175.0</v>
      </c>
      <c r="D1384" s="17">
        <v>106.0</v>
      </c>
      <c r="E1384" s="17">
        <v>487.0</v>
      </c>
      <c r="F1384" s="17">
        <v>263.0</v>
      </c>
      <c r="G1384" s="17" t="s">
        <v>4234</v>
      </c>
      <c r="H1384" s="17">
        <v>685.0</v>
      </c>
      <c r="I1384" s="17">
        <v>1.2339633E7</v>
      </c>
      <c r="J1384" s="17" t="s">
        <v>2696</v>
      </c>
      <c r="K1384" s="17" t="s">
        <v>7226</v>
      </c>
      <c r="L1384" s="17" t="s">
        <v>7227</v>
      </c>
      <c r="M1384" s="17">
        <v>220591.0</v>
      </c>
      <c r="N1384" s="17">
        <v>1942.0</v>
      </c>
      <c r="O1384" s="17" t="s">
        <v>7228</v>
      </c>
      <c r="P1384" s="17">
        <v>2.0</v>
      </c>
      <c r="Q1384" s="17" t="s">
        <v>7229</v>
      </c>
      <c r="R1384" s="18" t="s">
        <v>7230</v>
      </c>
      <c r="S1384" s="17">
        <v>641.0</v>
      </c>
      <c r="T1384" s="17" t="s">
        <v>50</v>
      </c>
      <c r="U1384" s="17" t="s">
        <v>51</v>
      </c>
      <c r="V1384" s="17" t="s">
        <v>52</v>
      </c>
      <c r="W1384" s="17">
        <v>3.6E7</v>
      </c>
      <c r="X1384" s="17">
        <v>1997.0</v>
      </c>
      <c r="Y1384" s="17">
        <v>485.0</v>
      </c>
      <c r="Z1384" s="17">
        <v>7.8</v>
      </c>
      <c r="AA1384" s="17">
        <v>2.35</v>
      </c>
      <c r="AB1384" s="17">
        <v>17000.0</v>
      </c>
    </row>
    <row r="1385" ht="15.75" customHeight="1">
      <c r="A1385" s="17" t="s">
        <v>53</v>
      </c>
      <c r="B1385" s="17" t="s">
        <v>5327</v>
      </c>
      <c r="C1385" s="17">
        <v>63.0</v>
      </c>
      <c r="D1385" s="17">
        <v>95.0</v>
      </c>
      <c r="E1385" s="17">
        <v>31.0</v>
      </c>
      <c r="F1385" s="17">
        <v>450.0</v>
      </c>
      <c r="G1385" s="17" t="s">
        <v>1397</v>
      </c>
      <c r="H1385" s="17">
        <v>944.0</v>
      </c>
      <c r="I1385" s="17">
        <v>2954405.0</v>
      </c>
      <c r="J1385" s="17" t="s">
        <v>7231</v>
      </c>
      <c r="K1385" s="17" t="s">
        <v>4148</v>
      </c>
      <c r="L1385" s="17" t="s">
        <v>7232</v>
      </c>
      <c r="M1385" s="17">
        <v>1977.0</v>
      </c>
      <c r="N1385" s="17">
        <v>2928.0</v>
      </c>
      <c r="O1385" s="17" t="s">
        <v>6549</v>
      </c>
      <c r="P1385" s="17">
        <v>0.0</v>
      </c>
      <c r="Q1385" s="17" t="s">
        <v>7233</v>
      </c>
      <c r="R1385" s="18" t="s">
        <v>7234</v>
      </c>
      <c r="S1385" s="17">
        <v>64.0</v>
      </c>
      <c r="T1385" s="17" t="s">
        <v>50</v>
      </c>
      <c r="U1385" s="17" t="s">
        <v>51</v>
      </c>
      <c r="V1385" s="17" t="s">
        <v>598</v>
      </c>
      <c r="W1385" s="17">
        <v>3.6E7</v>
      </c>
      <c r="X1385" s="17">
        <v>2000.0</v>
      </c>
      <c r="Y1385" s="17">
        <v>886.0</v>
      </c>
      <c r="Z1385" s="17">
        <v>5.3</v>
      </c>
      <c r="AA1385" s="17">
        <v>1.85</v>
      </c>
      <c r="AB1385" s="17">
        <v>133.0</v>
      </c>
    </row>
    <row r="1386" ht="15.75" customHeight="1">
      <c r="A1386" s="17" t="s">
        <v>53</v>
      </c>
      <c r="B1386" s="17" t="s">
        <v>1466</v>
      </c>
      <c r="C1386" s="17">
        <v>85.0</v>
      </c>
      <c r="D1386" s="17">
        <v>81.0</v>
      </c>
      <c r="E1386" s="17">
        <v>16.0</v>
      </c>
      <c r="F1386" s="17">
        <v>387.0</v>
      </c>
      <c r="G1386" s="17" t="s">
        <v>7235</v>
      </c>
      <c r="H1386" s="17">
        <v>541.0</v>
      </c>
      <c r="I1386" s="17">
        <v>3.0105968E7</v>
      </c>
      <c r="J1386" s="17" t="s">
        <v>634</v>
      </c>
      <c r="K1386" s="17" t="s">
        <v>5174</v>
      </c>
      <c r="L1386" s="17" t="s">
        <v>7236</v>
      </c>
      <c r="M1386" s="17">
        <v>8860.0</v>
      </c>
      <c r="N1386" s="17">
        <v>2268.0</v>
      </c>
      <c r="O1386" s="17" t="s">
        <v>7237</v>
      </c>
      <c r="P1386" s="17">
        <v>0.0</v>
      </c>
      <c r="Q1386" s="17" t="s">
        <v>7238</v>
      </c>
      <c r="R1386" s="18" t="s">
        <v>7239</v>
      </c>
      <c r="S1386" s="17">
        <v>45.0</v>
      </c>
      <c r="T1386" s="17" t="s">
        <v>50</v>
      </c>
      <c r="U1386" s="17" t="s">
        <v>51</v>
      </c>
      <c r="V1386" s="17" t="s">
        <v>290</v>
      </c>
      <c r="W1386" s="17">
        <v>3.7E7</v>
      </c>
      <c r="X1386" s="17">
        <v>2008.0</v>
      </c>
      <c r="Y1386" s="17">
        <v>521.0</v>
      </c>
      <c r="Z1386" s="17">
        <v>4.5</v>
      </c>
      <c r="AA1386" s="17">
        <v>2.35</v>
      </c>
      <c r="AB1386" s="17">
        <v>279.0</v>
      </c>
    </row>
    <row r="1387" ht="15.75" customHeight="1">
      <c r="A1387" s="17" t="s">
        <v>53</v>
      </c>
      <c r="B1387" s="17" t="s">
        <v>7240</v>
      </c>
      <c r="C1387" s="17">
        <v>44.0</v>
      </c>
      <c r="D1387" s="17">
        <v>95.0</v>
      </c>
      <c r="E1387" s="17">
        <v>0.0</v>
      </c>
      <c r="F1387" s="17">
        <v>642.0</v>
      </c>
      <c r="G1387" s="17" t="s">
        <v>4652</v>
      </c>
      <c r="H1387" s="17">
        <v>1000.0</v>
      </c>
      <c r="I1387" s="17">
        <v>3.7788228E7</v>
      </c>
      <c r="J1387" s="17" t="s">
        <v>1684</v>
      </c>
      <c r="K1387" s="17" t="s">
        <v>817</v>
      </c>
      <c r="L1387" s="17" t="s">
        <v>7241</v>
      </c>
      <c r="M1387" s="17">
        <v>15046.0</v>
      </c>
      <c r="N1387" s="17">
        <v>4537.0</v>
      </c>
      <c r="O1387" s="17" t="s">
        <v>4204</v>
      </c>
      <c r="P1387" s="17">
        <v>1.0</v>
      </c>
      <c r="Q1387" s="17" t="s">
        <v>7242</v>
      </c>
      <c r="R1387" s="18" t="s">
        <v>7243</v>
      </c>
      <c r="S1387" s="17">
        <v>80.0</v>
      </c>
      <c r="T1387" s="17" t="s">
        <v>50</v>
      </c>
      <c r="U1387" s="17" t="s">
        <v>51</v>
      </c>
      <c r="V1387" s="17" t="s">
        <v>52</v>
      </c>
      <c r="W1387" s="17">
        <v>3.52E7</v>
      </c>
      <c r="X1387" s="17">
        <v>2003.0</v>
      </c>
      <c r="Y1387" s="17">
        <v>812.0</v>
      </c>
      <c r="Z1387" s="17">
        <v>5.4</v>
      </c>
      <c r="AA1387" s="17">
        <v>1.85</v>
      </c>
      <c r="AB1387" s="17">
        <v>638.0</v>
      </c>
    </row>
    <row r="1388" ht="15.75" customHeight="1">
      <c r="A1388" s="17" t="s">
        <v>53</v>
      </c>
      <c r="B1388" s="17" t="s">
        <v>2555</v>
      </c>
      <c r="C1388" s="17">
        <v>334.0</v>
      </c>
      <c r="D1388" s="17">
        <v>108.0</v>
      </c>
      <c r="E1388" s="17">
        <v>480.0</v>
      </c>
      <c r="F1388" s="17">
        <v>706.0</v>
      </c>
      <c r="G1388" s="17" t="s">
        <v>4509</v>
      </c>
      <c r="H1388" s="17">
        <v>14000.0</v>
      </c>
      <c r="I1388" s="17">
        <v>2.77313371E8</v>
      </c>
      <c r="J1388" s="17" t="s">
        <v>1684</v>
      </c>
      <c r="K1388" s="17" t="s">
        <v>667</v>
      </c>
      <c r="L1388" s="17" t="s">
        <v>7244</v>
      </c>
      <c r="M1388" s="17">
        <v>583341.0</v>
      </c>
      <c r="N1388" s="17">
        <v>17623.0</v>
      </c>
      <c r="O1388" s="17" t="s">
        <v>5278</v>
      </c>
      <c r="P1388" s="17">
        <v>3.0</v>
      </c>
      <c r="Q1388" s="17" t="s">
        <v>7245</v>
      </c>
      <c r="R1388" s="18" t="s">
        <v>7246</v>
      </c>
      <c r="S1388" s="17">
        <v>626.0</v>
      </c>
      <c r="T1388" s="17" t="s">
        <v>50</v>
      </c>
      <c r="U1388" s="17" t="s">
        <v>51</v>
      </c>
      <c r="V1388" s="17" t="s">
        <v>598</v>
      </c>
      <c r="W1388" s="17">
        <v>3.5E7</v>
      </c>
      <c r="X1388" s="17">
        <v>2009.0</v>
      </c>
      <c r="Y1388" s="17">
        <v>839.0</v>
      </c>
      <c r="Z1388" s="17">
        <v>7.8</v>
      </c>
      <c r="AA1388" s="17">
        <v>2.35</v>
      </c>
      <c r="AB1388" s="17">
        <v>24000.0</v>
      </c>
    </row>
    <row r="1389" ht="15.75" customHeight="1">
      <c r="A1389" s="17" t="s">
        <v>53</v>
      </c>
      <c r="B1389" s="17" t="s">
        <v>7247</v>
      </c>
      <c r="C1389" s="17">
        <v>78.0</v>
      </c>
      <c r="D1389" s="17">
        <v>105.0</v>
      </c>
      <c r="E1389" s="17">
        <v>25.0</v>
      </c>
      <c r="F1389" s="17">
        <v>51.0</v>
      </c>
      <c r="G1389" s="17" t="s">
        <v>7248</v>
      </c>
      <c r="H1389" s="17">
        <v>461.0</v>
      </c>
      <c r="I1389" s="17">
        <v>2126511.0</v>
      </c>
      <c r="J1389" s="17" t="s">
        <v>7249</v>
      </c>
      <c r="K1389" s="17" t="s">
        <v>2558</v>
      </c>
      <c r="L1389" s="17" t="s">
        <v>7250</v>
      </c>
      <c r="M1389" s="17">
        <v>21912.0</v>
      </c>
      <c r="N1389" s="17">
        <v>615.0</v>
      </c>
      <c r="O1389" s="17" t="s">
        <v>7251</v>
      </c>
      <c r="P1389" s="17">
        <v>0.0</v>
      </c>
      <c r="Q1389" s="17" t="s">
        <v>7252</v>
      </c>
      <c r="R1389" s="18" t="s">
        <v>7253</v>
      </c>
      <c r="S1389" s="17">
        <v>45.0</v>
      </c>
      <c r="T1389" s="17" t="s">
        <v>7254</v>
      </c>
      <c r="U1389" s="17" t="s">
        <v>3872</v>
      </c>
      <c r="V1389" s="17" t="s">
        <v>52</v>
      </c>
      <c r="W1389" s="17">
        <v>3.6E7</v>
      </c>
      <c r="X1389" s="17">
        <v>2015.0</v>
      </c>
      <c r="Y1389" s="17">
        <v>79.0</v>
      </c>
      <c r="Z1389" s="17">
        <v>7.2</v>
      </c>
      <c r="AA1389" s="17">
        <v>2.35</v>
      </c>
      <c r="AB1389" s="17">
        <v>12000.0</v>
      </c>
    </row>
    <row r="1390" ht="15.75" customHeight="1">
      <c r="A1390" s="17" t="s">
        <v>53</v>
      </c>
      <c r="B1390" s="17" t="s">
        <v>1978</v>
      </c>
      <c r="C1390" s="17">
        <v>199.0</v>
      </c>
      <c r="D1390" s="17">
        <v>95.0</v>
      </c>
      <c r="E1390" s="17">
        <v>116.0</v>
      </c>
      <c r="F1390" s="17">
        <v>481.0</v>
      </c>
      <c r="G1390" s="17" t="s">
        <v>1267</v>
      </c>
      <c r="H1390" s="17">
        <v>45000.0</v>
      </c>
      <c r="I1390" s="17">
        <v>2.05399422E8</v>
      </c>
      <c r="J1390" s="17" t="s">
        <v>1387</v>
      </c>
      <c r="K1390" s="17" t="s">
        <v>5346</v>
      </c>
      <c r="L1390" s="17" t="s">
        <v>7255</v>
      </c>
      <c r="M1390" s="17">
        <v>181225.0</v>
      </c>
      <c r="N1390" s="17">
        <v>47203.0</v>
      </c>
      <c r="O1390" s="17" t="s">
        <v>3865</v>
      </c>
      <c r="P1390" s="17">
        <v>1.0</v>
      </c>
      <c r="Q1390" s="17" t="s">
        <v>7256</v>
      </c>
      <c r="R1390" s="18" t="s">
        <v>7257</v>
      </c>
      <c r="S1390" s="17">
        <v>784.0</v>
      </c>
      <c r="T1390" s="17" t="s">
        <v>50</v>
      </c>
      <c r="U1390" s="17" t="s">
        <v>51</v>
      </c>
      <c r="V1390" s="17" t="s">
        <v>52</v>
      </c>
      <c r="W1390" s="17">
        <v>3.3E7</v>
      </c>
      <c r="X1390" s="17">
        <v>1999.0</v>
      </c>
      <c r="Y1390" s="17">
        <v>645.0</v>
      </c>
      <c r="Z1390" s="17">
        <v>6.6</v>
      </c>
      <c r="AA1390" s="17">
        <v>2.35</v>
      </c>
      <c r="AB1390" s="17">
        <v>0.0</v>
      </c>
    </row>
    <row r="1391" ht="15.75" customHeight="1">
      <c r="A1391" s="17" t="s">
        <v>53</v>
      </c>
      <c r="B1391" s="17" t="s">
        <v>268</v>
      </c>
      <c r="C1391" s="17">
        <v>186.0</v>
      </c>
      <c r="D1391" s="17">
        <v>126.0</v>
      </c>
      <c r="E1391" s="17">
        <v>13000.0</v>
      </c>
      <c r="F1391" s="17">
        <v>488.0</v>
      </c>
      <c r="G1391" s="17" t="s">
        <v>4678</v>
      </c>
      <c r="H1391" s="17">
        <v>920.0</v>
      </c>
      <c r="I1391" s="17">
        <v>2.51188924E8</v>
      </c>
      <c r="J1391" s="17" t="s">
        <v>140</v>
      </c>
      <c r="K1391" s="17" t="s">
        <v>1339</v>
      </c>
      <c r="L1391" s="17" t="s">
        <v>7258</v>
      </c>
      <c r="M1391" s="17">
        <v>269033.0</v>
      </c>
      <c r="N1391" s="17">
        <v>2725.0</v>
      </c>
      <c r="O1391" s="17" t="s">
        <v>7259</v>
      </c>
      <c r="P1391" s="17">
        <v>0.0</v>
      </c>
      <c r="Q1391" s="17" t="s">
        <v>7260</v>
      </c>
      <c r="R1391" s="18" t="s">
        <v>7261</v>
      </c>
      <c r="S1391" s="17">
        <v>817.0</v>
      </c>
      <c r="T1391" s="17" t="s">
        <v>50</v>
      </c>
      <c r="U1391" s="17" t="s">
        <v>51</v>
      </c>
      <c r="V1391" s="17" t="s">
        <v>52</v>
      </c>
      <c r="W1391" s="17">
        <v>3.5E7</v>
      </c>
      <c r="X1391" s="17">
        <v>1989.0</v>
      </c>
      <c r="Y1391" s="17">
        <v>549.0</v>
      </c>
      <c r="Z1391" s="17">
        <v>7.6</v>
      </c>
      <c r="AA1391" s="17">
        <v>1.85</v>
      </c>
      <c r="AB1391" s="17">
        <v>12000.0</v>
      </c>
    </row>
    <row r="1392" ht="15.75" customHeight="1">
      <c r="A1392" s="17" t="s">
        <v>53</v>
      </c>
      <c r="B1392" s="17" t="s">
        <v>589</v>
      </c>
      <c r="C1392" s="17">
        <v>77.0</v>
      </c>
      <c r="D1392" s="17">
        <v>102.0</v>
      </c>
      <c r="E1392" s="17">
        <v>596.0</v>
      </c>
      <c r="F1392" s="17">
        <v>785.0</v>
      </c>
      <c r="G1392" s="17" t="s">
        <v>1354</v>
      </c>
      <c r="H1392" s="17">
        <v>877.0</v>
      </c>
      <c r="I1392" s="17">
        <v>1068392.0</v>
      </c>
      <c r="J1392" s="17" t="s">
        <v>7262</v>
      </c>
      <c r="K1392" s="17" t="s">
        <v>1203</v>
      </c>
      <c r="L1392" s="17" t="s">
        <v>7263</v>
      </c>
      <c r="M1392" s="17">
        <v>3865.0</v>
      </c>
      <c r="N1392" s="17">
        <v>3497.0</v>
      </c>
      <c r="O1392" s="17" t="s">
        <v>7264</v>
      </c>
      <c r="P1392" s="17">
        <v>0.0</v>
      </c>
      <c r="Q1392" s="17" t="s">
        <v>7265</v>
      </c>
      <c r="R1392" s="18" t="s">
        <v>7266</v>
      </c>
      <c r="S1392" s="17">
        <v>53.0</v>
      </c>
      <c r="T1392" s="17" t="s">
        <v>50</v>
      </c>
      <c r="U1392" s="17" t="s">
        <v>3584</v>
      </c>
      <c r="V1392" s="17" t="s">
        <v>52</v>
      </c>
      <c r="W1392" s="17">
        <v>3.6E7</v>
      </c>
      <c r="X1392" s="17">
        <v>2011.0</v>
      </c>
      <c r="Y1392" s="17">
        <v>794.0</v>
      </c>
      <c r="Z1392" s="17">
        <v>5.9</v>
      </c>
      <c r="AA1392" s="17">
        <v>2.35</v>
      </c>
      <c r="AB1392" s="17">
        <v>2000.0</v>
      </c>
    </row>
    <row r="1393" ht="15.75" customHeight="1">
      <c r="A1393" s="17" t="s">
        <v>53</v>
      </c>
      <c r="B1393" s="17" t="s">
        <v>1071</v>
      </c>
      <c r="C1393" s="17">
        <v>68.0</v>
      </c>
      <c r="D1393" s="17">
        <v>121.0</v>
      </c>
      <c r="E1393" s="17">
        <v>503.0</v>
      </c>
      <c r="F1393" s="17">
        <v>94.0</v>
      </c>
      <c r="G1393" s="17" t="s">
        <v>2785</v>
      </c>
      <c r="H1393" s="17">
        <v>808.0</v>
      </c>
      <c r="I1393" s="17">
        <v>1.44731527E8</v>
      </c>
      <c r="J1393" s="17" t="s">
        <v>347</v>
      </c>
      <c r="K1393" s="17" t="s">
        <v>1072</v>
      </c>
      <c r="L1393" s="17" t="s">
        <v>7267</v>
      </c>
      <c r="M1393" s="17">
        <v>128010.0</v>
      </c>
      <c r="N1393" s="17">
        <v>1446.0</v>
      </c>
      <c r="O1393" s="17" t="s">
        <v>3693</v>
      </c>
      <c r="P1393" s="17">
        <v>2.0</v>
      </c>
      <c r="Q1393" s="17" t="s">
        <v>7268</v>
      </c>
      <c r="R1393" s="18" t="s">
        <v>7269</v>
      </c>
      <c r="S1393" s="17">
        <v>136.0</v>
      </c>
      <c r="T1393" s="17" t="s">
        <v>50</v>
      </c>
      <c r="U1393" s="17" t="s">
        <v>51</v>
      </c>
      <c r="V1393" s="17" t="s">
        <v>598</v>
      </c>
      <c r="W1393" s="17">
        <v>3.5E7</v>
      </c>
      <c r="X1393" s="17">
        <v>1992.0</v>
      </c>
      <c r="Y1393" s="17">
        <v>277.0</v>
      </c>
      <c r="Z1393" s="17">
        <v>6.7</v>
      </c>
      <c r="AA1393" s="17">
        <v>2.35</v>
      </c>
      <c r="AB1393" s="17">
        <v>0.0</v>
      </c>
    </row>
    <row r="1394" ht="15.75" customHeight="1">
      <c r="A1394" s="17" t="s">
        <v>53</v>
      </c>
      <c r="B1394" s="17" t="s">
        <v>2067</v>
      </c>
      <c r="C1394" s="17">
        <v>261.0</v>
      </c>
      <c r="D1394" s="17">
        <v>129.0</v>
      </c>
      <c r="E1394" s="17">
        <v>102.0</v>
      </c>
      <c r="F1394" s="17">
        <v>624.0</v>
      </c>
      <c r="G1394" s="17" t="s">
        <v>7270</v>
      </c>
      <c r="H1394" s="17">
        <v>768.0</v>
      </c>
      <c r="I1394" s="17">
        <v>2.55950375E8</v>
      </c>
      <c r="J1394" s="17" t="s">
        <v>1647</v>
      </c>
      <c r="K1394" s="17" t="s">
        <v>7271</v>
      </c>
      <c r="L1394" s="17" t="s">
        <v>7272</v>
      </c>
      <c r="M1394" s="17">
        <v>223127.0</v>
      </c>
      <c r="N1394" s="17">
        <v>3389.0</v>
      </c>
      <c r="O1394" s="17" t="s">
        <v>2220</v>
      </c>
      <c r="P1394" s="17">
        <v>0.0</v>
      </c>
      <c r="Q1394" s="17" t="s">
        <v>7273</v>
      </c>
      <c r="R1394" s="18" t="s">
        <v>7274</v>
      </c>
      <c r="S1394" s="17">
        <v>420.0</v>
      </c>
      <c r="T1394" s="17" t="s">
        <v>50</v>
      </c>
      <c r="U1394" s="17" t="s">
        <v>51</v>
      </c>
      <c r="V1394" s="17" t="s">
        <v>52</v>
      </c>
      <c r="W1394" s="17">
        <v>2.9E7</v>
      </c>
      <c r="X1394" s="17">
        <v>2009.0</v>
      </c>
      <c r="Y1394" s="17">
        <v>734.0</v>
      </c>
      <c r="Z1394" s="17">
        <v>7.7</v>
      </c>
      <c r="AA1394" s="17">
        <v>1.85</v>
      </c>
      <c r="AB1394" s="17">
        <v>38000.0</v>
      </c>
    </row>
    <row r="1395" ht="15.75" customHeight="1">
      <c r="A1395" s="17" t="s">
        <v>53</v>
      </c>
      <c r="B1395" s="17" t="s">
        <v>41</v>
      </c>
      <c r="C1395" s="17">
        <v>5.0</v>
      </c>
      <c r="D1395" s="17">
        <v>43.0</v>
      </c>
      <c r="E1395" s="17" t="s">
        <v>41</v>
      </c>
      <c r="F1395" s="17">
        <v>452.0</v>
      </c>
      <c r="G1395" s="17" t="s">
        <v>7275</v>
      </c>
      <c r="H1395" s="17">
        <v>778.0</v>
      </c>
      <c r="I1395" s="17" t="s">
        <v>41</v>
      </c>
      <c r="J1395" s="17" t="s">
        <v>1765</v>
      </c>
      <c r="K1395" s="17" t="s">
        <v>7276</v>
      </c>
      <c r="L1395" s="17" t="s">
        <v>7277</v>
      </c>
      <c r="M1395" s="17">
        <v>2185.0</v>
      </c>
      <c r="N1395" s="17">
        <v>2255.0</v>
      </c>
      <c r="O1395" s="17" t="s">
        <v>1790</v>
      </c>
      <c r="P1395" s="17">
        <v>2.0</v>
      </c>
      <c r="Q1395" s="17" t="s">
        <v>41</v>
      </c>
      <c r="R1395" s="18" t="s">
        <v>7278</v>
      </c>
      <c r="S1395" s="17">
        <v>30.0</v>
      </c>
      <c r="T1395" s="17" t="s">
        <v>50</v>
      </c>
      <c r="U1395" s="17" t="s">
        <v>51</v>
      </c>
      <c r="V1395" s="17" t="s">
        <v>1139</v>
      </c>
      <c r="W1395" s="17" t="s">
        <v>41</v>
      </c>
      <c r="X1395" s="17" t="s">
        <v>41</v>
      </c>
      <c r="Y1395" s="17">
        <v>618.0</v>
      </c>
      <c r="Z1395" s="17">
        <v>5.8</v>
      </c>
      <c r="AA1395" s="17">
        <v>16.0</v>
      </c>
      <c r="AB1395" s="17">
        <v>0.0</v>
      </c>
    </row>
    <row r="1396" ht="15.75" customHeight="1">
      <c r="A1396" s="17" t="s">
        <v>53</v>
      </c>
      <c r="B1396" s="17" t="s">
        <v>4916</v>
      </c>
      <c r="C1396" s="17">
        <v>122.0</v>
      </c>
      <c r="D1396" s="17">
        <v>88.0</v>
      </c>
      <c r="E1396" s="17">
        <v>0.0</v>
      </c>
      <c r="F1396" s="17">
        <v>640.0</v>
      </c>
      <c r="G1396" s="17" t="s">
        <v>3311</v>
      </c>
      <c r="H1396" s="17">
        <v>2000.0</v>
      </c>
      <c r="I1396" s="17">
        <v>1.12692062E8</v>
      </c>
      <c r="J1396" s="17" t="s">
        <v>3049</v>
      </c>
      <c r="K1396" s="17" t="s">
        <v>5915</v>
      </c>
      <c r="L1396" s="17" t="s">
        <v>7279</v>
      </c>
      <c r="M1396" s="17">
        <v>84325.0</v>
      </c>
      <c r="N1396" s="17">
        <v>4499.0</v>
      </c>
      <c r="O1396" s="17" t="s">
        <v>87</v>
      </c>
      <c r="P1396" s="17">
        <v>0.0</v>
      </c>
      <c r="Q1396" s="17" t="s">
        <v>7280</v>
      </c>
      <c r="R1396" s="18" t="s">
        <v>7281</v>
      </c>
      <c r="S1396" s="17">
        <v>205.0</v>
      </c>
      <c r="T1396" s="17" t="s">
        <v>50</v>
      </c>
      <c r="U1396" s="17" t="s">
        <v>51</v>
      </c>
      <c r="V1396" s="17" t="s">
        <v>108</v>
      </c>
      <c r="W1396" s="17">
        <v>3.5E7</v>
      </c>
      <c r="X1396" s="17">
        <v>2001.0</v>
      </c>
      <c r="Y1396" s="17">
        <v>843.0</v>
      </c>
      <c r="Z1396" s="17">
        <v>5.4</v>
      </c>
      <c r="AA1396" s="17">
        <v>1.85</v>
      </c>
      <c r="AB1396" s="17">
        <v>0.0</v>
      </c>
    </row>
    <row r="1397" ht="15.75" customHeight="1">
      <c r="A1397" s="17" t="s">
        <v>53</v>
      </c>
      <c r="B1397" s="17" t="s">
        <v>2612</v>
      </c>
      <c r="C1397" s="17">
        <v>340.0</v>
      </c>
      <c r="D1397" s="17">
        <v>106.0</v>
      </c>
      <c r="E1397" s="17">
        <v>91.0</v>
      </c>
      <c r="F1397" s="17">
        <v>64.0</v>
      </c>
      <c r="G1397" s="17" t="s">
        <v>6466</v>
      </c>
      <c r="H1397" s="17">
        <v>18000.0</v>
      </c>
      <c r="I1397" s="17">
        <v>1.17528646E8</v>
      </c>
      <c r="J1397" s="17" t="s">
        <v>1022</v>
      </c>
      <c r="K1397" s="17" t="s">
        <v>133</v>
      </c>
      <c r="L1397" s="17" t="s">
        <v>7282</v>
      </c>
      <c r="M1397" s="17">
        <v>353442.0</v>
      </c>
      <c r="N1397" s="17">
        <v>18669.0</v>
      </c>
      <c r="O1397" s="17" t="s">
        <v>7283</v>
      </c>
      <c r="P1397" s="17">
        <v>5.0</v>
      </c>
      <c r="Q1397" s="17" t="s">
        <v>7284</v>
      </c>
      <c r="R1397" s="18" t="s">
        <v>7285</v>
      </c>
      <c r="S1397" s="17">
        <v>387.0</v>
      </c>
      <c r="T1397" s="17" t="s">
        <v>50</v>
      </c>
      <c r="U1397" s="17" t="s">
        <v>51</v>
      </c>
      <c r="V1397" s="17" t="s">
        <v>598</v>
      </c>
      <c r="W1397" s="17">
        <v>3.5E7</v>
      </c>
      <c r="X1397" s="17">
        <v>2011.0</v>
      </c>
      <c r="Y1397" s="17">
        <v>464.0</v>
      </c>
      <c r="Z1397" s="17">
        <v>6.9</v>
      </c>
      <c r="AA1397" s="17">
        <v>2.35</v>
      </c>
      <c r="AB1397" s="17">
        <v>31000.0</v>
      </c>
    </row>
    <row r="1398" ht="15.75" customHeight="1">
      <c r="A1398" s="17" t="s">
        <v>53</v>
      </c>
      <c r="B1398" s="17" t="s">
        <v>7126</v>
      </c>
      <c r="C1398" s="17">
        <v>493.0</v>
      </c>
      <c r="D1398" s="17">
        <v>110.0</v>
      </c>
      <c r="E1398" s="17">
        <v>1000.0</v>
      </c>
      <c r="F1398" s="17">
        <v>538.0</v>
      </c>
      <c r="G1398" s="17" t="s">
        <v>314</v>
      </c>
      <c r="H1398" s="17">
        <v>13000.0</v>
      </c>
      <c r="I1398" s="17">
        <v>1.71031347E8</v>
      </c>
      <c r="J1398" s="17" t="s">
        <v>6051</v>
      </c>
      <c r="K1398" s="17" t="s">
        <v>1170</v>
      </c>
      <c r="L1398" s="17" t="s">
        <v>7286</v>
      </c>
      <c r="M1398" s="17">
        <v>240962.0</v>
      </c>
      <c r="N1398" s="17">
        <v>25964.0</v>
      </c>
      <c r="O1398" s="17" t="s">
        <v>7287</v>
      </c>
      <c r="P1398" s="17">
        <v>0.0</v>
      </c>
      <c r="Q1398" s="17" t="s">
        <v>7288</v>
      </c>
      <c r="R1398" s="18" t="s">
        <v>7289</v>
      </c>
      <c r="S1398" s="17">
        <v>724.0</v>
      </c>
      <c r="T1398" s="17" t="s">
        <v>50</v>
      </c>
      <c r="U1398" s="17" t="s">
        <v>51</v>
      </c>
      <c r="V1398" s="17" t="s">
        <v>52</v>
      </c>
      <c r="W1398" s="17">
        <v>3.8E7</v>
      </c>
      <c r="X1398" s="17">
        <v>2010.0</v>
      </c>
      <c r="Y1398" s="17">
        <v>12000.0</v>
      </c>
      <c r="Z1398" s="17">
        <v>7.7</v>
      </c>
      <c r="AA1398" s="17">
        <v>2.35</v>
      </c>
      <c r="AB1398" s="17">
        <v>36000.0</v>
      </c>
    </row>
    <row r="1399" ht="15.75" customHeight="1">
      <c r="A1399" s="17" t="s">
        <v>53</v>
      </c>
      <c r="B1399" s="17" t="s">
        <v>3943</v>
      </c>
      <c r="C1399" s="17">
        <v>208.0</v>
      </c>
      <c r="D1399" s="17">
        <v>109.0</v>
      </c>
      <c r="E1399" s="17">
        <v>64.0</v>
      </c>
      <c r="F1399" s="17">
        <v>505.0</v>
      </c>
      <c r="G1399" s="17" t="s">
        <v>270</v>
      </c>
      <c r="H1399" s="17">
        <v>11000.0</v>
      </c>
      <c r="I1399" s="17">
        <v>1.24732962E8</v>
      </c>
      <c r="J1399" s="17" t="s">
        <v>1428</v>
      </c>
      <c r="K1399" s="17" t="s">
        <v>2390</v>
      </c>
      <c r="L1399" s="17" t="s">
        <v>7290</v>
      </c>
      <c r="M1399" s="17">
        <v>286178.0</v>
      </c>
      <c r="N1399" s="17">
        <v>23923.0</v>
      </c>
      <c r="O1399" s="17" t="s">
        <v>7291</v>
      </c>
      <c r="P1399" s="17">
        <v>0.0</v>
      </c>
      <c r="Q1399" s="17" t="s">
        <v>7292</v>
      </c>
      <c r="R1399" s="18" t="s">
        <v>7293</v>
      </c>
      <c r="S1399" s="17">
        <v>631.0</v>
      </c>
      <c r="T1399" s="17" t="s">
        <v>50</v>
      </c>
      <c r="U1399" s="17" t="s">
        <v>51</v>
      </c>
      <c r="V1399" s="17" t="s">
        <v>52</v>
      </c>
      <c r="W1399" s="17">
        <v>3.5E7</v>
      </c>
      <c r="X1399" s="17">
        <v>2006.0</v>
      </c>
      <c r="Y1399" s="17">
        <v>11000.0</v>
      </c>
      <c r="Z1399" s="17">
        <v>6.8</v>
      </c>
      <c r="AA1399" s="17">
        <v>2.35</v>
      </c>
      <c r="AB1399" s="17">
        <v>0.0</v>
      </c>
    </row>
    <row r="1400" ht="15.75" customHeight="1">
      <c r="A1400" s="17" t="s">
        <v>53</v>
      </c>
      <c r="B1400" s="17" t="s">
        <v>7294</v>
      </c>
      <c r="C1400" s="17">
        <v>134.0</v>
      </c>
      <c r="D1400" s="17">
        <v>143.0</v>
      </c>
      <c r="E1400" s="17">
        <v>338.0</v>
      </c>
      <c r="F1400" s="17">
        <v>643.0</v>
      </c>
      <c r="G1400" s="17" t="s">
        <v>7295</v>
      </c>
      <c r="H1400" s="17">
        <v>12000.0</v>
      </c>
      <c r="I1400" s="17">
        <v>8.23E7</v>
      </c>
      <c r="J1400" s="17" t="s">
        <v>1393</v>
      </c>
      <c r="K1400" s="17" t="s">
        <v>1041</v>
      </c>
      <c r="L1400" s="17" t="s">
        <v>7296</v>
      </c>
      <c r="M1400" s="17">
        <v>63330.0</v>
      </c>
      <c r="N1400" s="17">
        <v>16007.0</v>
      </c>
      <c r="O1400" s="17" t="s">
        <v>7297</v>
      </c>
      <c r="P1400" s="17">
        <v>2.0</v>
      </c>
      <c r="Q1400" s="17" t="s">
        <v>7298</v>
      </c>
      <c r="R1400" s="18" t="s">
        <v>7299</v>
      </c>
      <c r="S1400" s="17">
        <v>405.0</v>
      </c>
      <c r="T1400" s="17" t="s">
        <v>50</v>
      </c>
      <c r="U1400" s="17" t="s">
        <v>51</v>
      </c>
      <c r="V1400" s="17" t="s">
        <v>108</v>
      </c>
      <c r="W1400" s="17">
        <v>3.5E7</v>
      </c>
      <c r="X1400" s="17">
        <v>1979.0</v>
      </c>
      <c r="Y1400" s="17">
        <v>664.0</v>
      </c>
      <c r="Z1400" s="17">
        <v>6.4</v>
      </c>
      <c r="AA1400" s="17">
        <v>2.35</v>
      </c>
      <c r="AB1400" s="17">
        <v>0.0</v>
      </c>
    </row>
    <row r="1401" ht="15.75" customHeight="1">
      <c r="A1401" s="17" t="s">
        <v>53</v>
      </c>
      <c r="B1401" s="17" t="s">
        <v>2612</v>
      </c>
      <c r="C1401" s="17">
        <v>275.0</v>
      </c>
      <c r="D1401" s="17">
        <v>120.0</v>
      </c>
      <c r="E1401" s="17">
        <v>91.0</v>
      </c>
      <c r="F1401" s="17">
        <v>680.0</v>
      </c>
      <c r="G1401" s="17" t="s">
        <v>2978</v>
      </c>
      <c r="H1401" s="17">
        <v>4000.0</v>
      </c>
      <c r="I1401" s="17">
        <v>1.34455175E8</v>
      </c>
      <c r="J1401" s="17" t="s">
        <v>1022</v>
      </c>
      <c r="K1401" s="17" t="s">
        <v>263</v>
      </c>
      <c r="L1401" s="17" t="s">
        <v>7300</v>
      </c>
      <c r="M1401" s="17">
        <v>97664.0</v>
      </c>
      <c r="N1401" s="17">
        <v>5826.0</v>
      </c>
      <c r="O1401" s="17" t="s">
        <v>1180</v>
      </c>
      <c r="P1401" s="17">
        <v>2.0</v>
      </c>
      <c r="Q1401" s="17" t="s">
        <v>7301</v>
      </c>
      <c r="R1401" s="18" t="s">
        <v>7302</v>
      </c>
      <c r="S1401" s="17">
        <v>232.0</v>
      </c>
      <c r="T1401" s="17" t="s">
        <v>50</v>
      </c>
      <c r="U1401" s="17" t="s">
        <v>51</v>
      </c>
      <c r="V1401" s="17" t="s">
        <v>598</v>
      </c>
      <c r="W1401" s="17">
        <v>3.5E7</v>
      </c>
      <c r="X1401" s="17">
        <v>2013.0</v>
      </c>
      <c r="Y1401" s="17">
        <v>904.0</v>
      </c>
      <c r="Z1401" s="17">
        <v>5.7</v>
      </c>
      <c r="AA1401" s="17">
        <v>2.35</v>
      </c>
      <c r="AB1401" s="17">
        <v>17000.0</v>
      </c>
    </row>
    <row r="1402" ht="15.75" customHeight="1">
      <c r="A1402" s="17" t="s">
        <v>53</v>
      </c>
      <c r="B1402" s="17" t="s">
        <v>500</v>
      </c>
      <c r="C1402" s="17">
        <v>120.0</v>
      </c>
      <c r="D1402" s="17">
        <v>128.0</v>
      </c>
      <c r="E1402" s="17">
        <v>17000.0</v>
      </c>
      <c r="F1402" s="17">
        <v>387.0</v>
      </c>
      <c r="G1402" s="17" t="s">
        <v>7303</v>
      </c>
      <c r="H1402" s="17">
        <v>22000.0</v>
      </c>
      <c r="I1402" s="17">
        <v>7.91E7</v>
      </c>
      <c r="J1402" s="17" t="s">
        <v>1541</v>
      </c>
      <c r="K1402" s="17" t="s">
        <v>1759</v>
      </c>
      <c r="L1402" s="17" t="s">
        <v>7304</v>
      </c>
      <c r="M1402" s="17">
        <v>127503.0</v>
      </c>
      <c r="N1402" s="17">
        <v>24006.0</v>
      </c>
      <c r="O1402" s="17" t="s">
        <v>1532</v>
      </c>
      <c r="P1402" s="17">
        <v>0.0</v>
      </c>
      <c r="Q1402" s="17" t="s">
        <v>7305</v>
      </c>
      <c r="R1402" s="18" t="s">
        <v>7306</v>
      </c>
      <c r="S1402" s="17">
        <v>261.0</v>
      </c>
      <c r="T1402" s="17" t="s">
        <v>50</v>
      </c>
      <c r="U1402" s="17" t="s">
        <v>51</v>
      </c>
      <c r="V1402" s="17" t="s">
        <v>598</v>
      </c>
      <c r="W1402" s="17">
        <v>3.5E7</v>
      </c>
      <c r="X1402" s="17">
        <v>1991.0</v>
      </c>
      <c r="Y1402" s="17">
        <v>1000.0</v>
      </c>
      <c r="Z1402" s="17">
        <v>7.3</v>
      </c>
      <c r="AA1402" s="17">
        <v>2.35</v>
      </c>
      <c r="AB1402" s="17">
        <v>0.0</v>
      </c>
    </row>
    <row r="1403" ht="15.75" customHeight="1">
      <c r="A1403" s="17" t="s">
        <v>53</v>
      </c>
      <c r="B1403" s="17" t="s">
        <v>3115</v>
      </c>
      <c r="C1403" s="17">
        <v>144.0</v>
      </c>
      <c r="D1403" s="17">
        <v>123.0</v>
      </c>
      <c r="E1403" s="17">
        <v>126.0</v>
      </c>
      <c r="F1403" s="17">
        <v>1000.0</v>
      </c>
      <c r="G1403" s="17" t="s">
        <v>1861</v>
      </c>
      <c r="H1403" s="17">
        <v>18000.0</v>
      </c>
      <c r="I1403" s="17">
        <v>8.1159365E7</v>
      </c>
      <c r="J1403" s="17" t="s">
        <v>2138</v>
      </c>
      <c r="K1403" s="17" t="s">
        <v>133</v>
      </c>
      <c r="L1403" s="17" t="s">
        <v>7307</v>
      </c>
      <c r="M1403" s="17">
        <v>191470.0</v>
      </c>
      <c r="N1403" s="17">
        <v>25661.0</v>
      </c>
      <c r="O1403" s="17" t="s">
        <v>843</v>
      </c>
      <c r="P1403" s="17">
        <v>2.0</v>
      </c>
      <c r="Q1403" s="17" t="s">
        <v>7308</v>
      </c>
      <c r="R1403" s="18" t="s">
        <v>7309</v>
      </c>
      <c r="S1403" s="17">
        <v>278.0</v>
      </c>
      <c r="T1403" s="17" t="s">
        <v>50</v>
      </c>
      <c r="U1403" s="17" t="s">
        <v>51</v>
      </c>
      <c r="V1403" s="17" t="s">
        <v>52</v>
      </c>
      <c r="W1403" s="17">
        <v>3.5E7</v>
      </c>
      <c r="X1403" s="17">
        <v>2008.0</v>
      </c>
      <c r="Y1403" s="17">
        <v>5000.0</v>
      </c>
      <c r="Z1403" s="17">
        <v>6.8</v>
      </c>
      <c r="AA1403" s="17">
        <v>2.35</v>
      </c>
      <c r="AB1403" s="17">
        <v>0.0</v>
      </c>
    </row>
    <row r="1404" ht="15.75" customHeight="1">
      <c r="A1404" s="17" t="s">
        <v>53</v>
      </c>
      <c r="B1404" s="17" t="s">
        <v>3231</v>
      </c>
      <c r="C1404" s="17">
        <v>332.0</v>
      </c>
      <c r="D1404" s="17">
        <v>129.0</v>
      </c>
      <c r="E1404" s="17">
        <v>0.0</v>
      </c>
      <c r="F1404" s="17">
        <v>213.0</v>
      </c>
      <c r="G1404" s="17" t="s">
        <v>6190</v>
      </c>
      <c r="H1404" s="17">
        <v>492.0</v>
      </c>
      <c r="I1404" s="17">
        <v>1.1000826E8</v>
      </c>
      <c r="J1404" s="17" t="s">
        <v>1694</v>
      </c>
      <c r="K1404" s="17" t="s">
        <v>7310</v>
      </c>
      <c r="L1404" s="17" t="s">
        <v>7311</v>
      </c>
      <c r="M1404" s="17">
        <v>94241.0</v>
      </c>
      <c r="N1404" s="17">
        <v>1450.0</v>
      </c>
      <c r="O1404" s="17" t="s">
        <v>7312</v>
      </c>
      <c r="P1404" s="17">
        <v>1.0</v>
      </c>
      <c r="Q1404" s="17" t="s">
        <v>7313</v>
      </c>
      <c r="R1404" s="18" t="s">
        <v>7314</v>
      </c>
      <c r="S1404" s="17">
        <v>309.0</v>
      </c>
      <c r="T1404" s="17" t="s">
        <v>50</v>
      </c>
      <c r="U1404" s="17" t="s">
        <v>690</v>
      </c>
      <c r="V1404" s="17" t="s">
        <v>598</v>
      </c>
      <c r="W1404" s="17">
        <v>3.5E7</v>
      </c>
      <c r="X1404" s="17">
        <v>2015.0</v>
      </c>
      <c r="Y1404" s="17">
        <v>392.0</v>
      </c>
      <c r="Z1404" s="17">
        <v>6.3</v>
      </c>
      <c r="AA1404" s="17">
        <v>2.35</v>
      </c>
      <c r="AB1404" s="17">
        <v>25000.0</v>
      </c>
    </row>
    <row r="1405" ht="15.75" customHeight="1">
      <c r="A1405" s="17" t="s">
        <v>53</v>
      </c>
      <c r="B1405" s="17" t="s">
        <v>7315</v>
      </c>
      <c r="C1405" s="17">
        <v>104.0</v>
      </c>
      <c r="D1405" s="17">
        <v>105.0</v>
      </c>
      <c r="E1405" s="17">
        <v>8.0</v>
      </c>
      <c r="F1405" s="17">
        <v>278.0</v>
      </c>
      <c r="G1405" s="17" t="s">
        <v>7316</v>
      </c>
      <c r="H1405" s="17">
        <v>1000.0</v>
      </c>
      <c r="I1405" s="17">
        <v>6.7962333E7</v>
      </c>
      <c r="J1405" s="17" t="s">
        <v>1694</v>
      </c>
      <c r="K1405" s="17" t="s">
        <v>817</v>
      </c>
      <c r="L1405" s="17" t="s">
        <v>7317</v>
      </c>
      <c r="M1405" s="17">
        <v>33887.0</v>
      </c>
      <c r="N1405" s="17">
        <v>2689.0</v>
      </c>
      <c r="O1405" s="17" t="s">
        <v>7318</v>
      </c>
      <c r="P1405" s="17">
        <v>2.0</v>
      </c>
      <c r="Q1405" s="17" t="s">
        <v>7319</v>
      </c>
      <c r="R1405" s="18" t="s">
        <v>7320</v>
      </c>
      <c r="S1405" s="17">
        <v>160.0</v>
      </c>
      <c r="T1405" s="17" t="s">
        <v>50</v>
      </c>
      <c r="U1405" s="17" t="s">
        <v>51</v>
      </c>
      <c r="V1405" s="17" t="s">
        <v>52</v>
      </c>
      <c r="W1405" s="17">
        <v>3.5E7</v>
      </c>
      <c r="X1405" s="17">
        <v>2005.0</v>
      </c>
      <c r="Y1405" s="17">
        <v>358.0</v>
      </c>
      <c r="Z1405" s="17">
        <v>5.9</v>
      </c>
      <c r="AA1405" s="17">
        <v>1.85</v>
      </c>
      <c r="AB1405" s="17">
        <v>919.0</v>
      </c>
    </row>
    <row r="1406" ht="15.75" customHeight="1">
      <c r="A1406" s="17" t="s">
        <v>53</v>
      </c>
      <c r="B1406" s="17" t="s">
        <v>2660</v>
      </c>
      <c r="C1406" s="17">
        <v>116.0</v>
      </c>
      <c r="D1406" s="17">
        <v>162.0</v>
      </c>
      <c r="E1406" s="17">
        <v>333.0</v>
      </c>
      <c r="F1406" s="17">
        <v>362.0</v>
      </c>
      <c r="G1406" s="17" t="s">
        <v>216</v>
      </c>
      <c r="H1406" s="17">
        <v>14000.0</v>
      </c>
      <c r="I1406" s="17">
        <v>7.865143E7</v>
      </c>
      <c r="J1406" s="17" t="s">
        <v>5618</v>
      </c>
      <c r="K1406" s="17" t="s">
        <v>449</v>
      </c>
      <c r="L1406" s="17" t="s">
        <v>7321</v>
      </c>
      <c r="M1406" s="17">
        <v>142067.0</v>
      </c>
      <c r="N1406" s="17">
        <v>15912.0</v>
      </c>
      <c r="O1406" s="17" t="s">
        <v>1288</v>
      </c>
      <c r="P1406" s="17">
        <v>0.0</v>
      </c>
      <c r="Q1406" s="17" t="s">
        <v>7322</v>
      </c>
      <c r="R1406" s="18" t="s">
        <v>7323</v>
      </c>
      <c r="S1406" s="17">
        <v>457.0</v>
      </c>
      <c r="T1406" s="17" t="s">
        <v>50</v>
      </c>
      <c r="U1406" s="17" t="s">
        <v>51</v>
      </c>
      <c r="V1406" s="17" t="s">
        <v>598</v>
      </c>
      <c r="W1406" s="17">
        <v>2.7E7</v>
      </c>
      <c r="X1406" s="17">
        <v>1996.0</v>
      </c>
      <c r="Y1406" s="17">
        <v>1000.0</v>
      </c>
      <c r="Z1406" s="17">
        <v>7.4</v>
      </c>
      <c r="AA1406" s="17">
        <v>1.85</v>
      </c>
      <c r="AB1406" s="17">
        <v>0.0</v>
      </c>
    </row>
    <row r="1407" ht="15.75" customHeight="1">
      <c r="A1407" s="17" t="s">
        <v>53</v>
      </c>
      <c r="B1407" s="17" t="s">
        <v>4927</v>
      </c>
      <c r="C1407" s="17">
        <v>177.0</v>
      </c>
      <c r="D1407" s="17">
        <v>138.0</v>
      </c>
      <c r="E1407" s="17">
        <v>161.0</v>
      </c>
      <c r="F1407" s="17">
        <v>210.0</v>
      </c>
      <c r="G1407" s="17" t="s">
        <v>7324</v>
      </c>
      <c r="H1407" s="17">
        <v>18000.0</v>
      </c>
      <c r="I1407" s="17">
        <v>6.4604977E7</v>
      </c>
      <c r="J1407" s="17" t="s">
        <v>2155</v>
      </c>
      <c r="K1407" s="17" t="s">
        <v>133</v>
      </c>
      <c r="L1407" s="17" t="s">
        <v>7325</v>
      </c>
      <c r="M1407" s="17">
        <v>414219.0</v>
      </c>
      <c r="N1407" s="17">
        <v>19129.0</v>
      </c>
      <c r="O1407" s="17" t="s">
        <v>3776</v>
      </c>
      <c r="P1407" s="17">
        <v>2.0</v>
      </c>
      <c r="Q1407" s="17" t="s">
        <v>7326</v>
      </c>
      <c r="R1407" s="18" t="s">
        <v>7327</v>
      </c>
      <c r="S1407" s="17">
        <v>625.0</v>
      </c>
      <c r="T1407" s="17" t="s">
        <v>50</v>
      </c>
      <c r="U1407" s="17" t="s">
        <v>51</v>
      </c>
      <c r="V1407" s="17" t="s">
        <v>598</v>
      </c>
      <c r="W1407" s="17">
        <v>3.5E7</v>
      </c>
      <c r="X1407" s="17">
        <v>1997.0</v>
      </c>
      <c r="Y1407" s="17">
        <v>398.0</v>
      </c>
      <c r="Z1407" s="17">
        <v>8.3</v>
      </c>
      <c r="AA1407" s="17">
        <v>2.35</v>
      </c>
      <c r="AB1407" s="17">
        <v>11000.0</v>
      </c>
    </row>
    <row r="1408" ht="15.75" customHeight="1">
      <c r="A1408" s="17" t="s">
        <v>53</v>
      </c>
      <c r="B1408" s="17" t="s">
        <v>610</v>
      </c>
      <c r="C1408" s="17">
        <v>127.0</v>
      </c>
      <c r="D1408" s="17">
        <v>100.0</v>
      </c>
      <c r="E1408" s="17">
        <v>31.0</v>
      </c>
      <c r="F1408" s="17">
        <v>591.0</v>
      </c>
      <c r="G1408" s="17" t="s">
        <v>1652</v>
      </c>
      <c r="H1408" s="17">
        <v>947.0</v>
      </c>
      <c r="I1408" s="17">
        <v>6.3939454E7</v>
      </c>
      <c r="J1408" s="17" t="s">
        <v>7328</v>
      </c>
      <c r="K1408" s="17" t="s">
        <v>2310</v>
      </c>
      <c r="L1408" s="17" t="s">
        <v>7329</v>
      </c>
      <c r="M1408" s="17">
        <v>61321.0</v>
      </c>
      <c r="N1408" s="17">
        <v>2968.0</v>
      </c>
      <c r="O1408" s="17" t="s">
        <v>4742</v>
      </c>
      <c r="P1408" s="17">
        <v>3.0</v>
      </c>
      <c r="Q1408" s="17" t="s">
        <v>7330</v>
      </c>
      <c r="R1408" s="18" t="s">
        <v>7331</v>
      </c>
      <c r="S1408" s="17">
        <v>217.0</v>
      </c>
      <c r="T1408" s="17" t="s">
        <v>50</v>
      </c>
      <c r="U1408" s="17" t="s">
        <v>51</v>
      </c>
      <c r="V1408" s="17" t="s">
        <v>108</v>
      </c>
      <c r="W1408" s="17">
        <v>3.5E7</v>
      </c>
      <c r="X1408" s="17">
        <v>2005.0</v>
      </c>
      <c r="Y1408" s="17">
        <v>742.0</v>
      </c>
      <c r="Z1408" s="17">
        <v>6.2</v>
      </c>
      <c r="AA1408" s="17">
        <v>2.35</v>
      </c>
      <c r="AB1408" s="17">
        <v>0.0</v>
      </c>
    </row>
    <row r="1409" ht="15.75" customHeight="1">
      <c r="A1409" s="17" t="s">
        <v>53</v>
      </c>
      <c r="B1409" s="17" t="s">
        <v>1967</v>
      </c>
      <c r="C1409" s="17">
        <v>83.0</v>
      </c>
      <c r="D1409" s="17">
        <v>90.0</v>
      </c>
      <c r="E1409" s="17">
        <v>0.0</v>
      </c>
      <c r="F1409" s="17">
        <v>945.0</v>
      </c>
      <c r="G1409" s="17" t="s">
        <v>6084</v>
      </c>
      <c r="H1409" s="17">
        <v>19000.0</v>
      </c>
      <c r="I1409" s="17">
        <v>6.3826569E7</v>
      </c>
      <c r="J1409" s="17" t="s">
        <v>1684</v>
      </c>
      <c r="K1409" s="17" t="s">
        <v>3117</v>
      </c>
      <c r="L1409" s="17" t="s">
        <v>7332</v>
      </c>
      <c r="M1409" s="17">
        <v>32416.0</v>
      </c>
      <c r="N1409" s="17">
        <v>23504.0</v>
      </c>
      <c r="O1409" s="17" t="s">
        <v>7333</v>
      </c>
      <c r="P1409" s="17">
        <v>0.0</v>
      </c>
      <c r="Q1409" s="17" t="s">
        <v>7334</v>
      </c>
      <c r="R1409" s="18" t="s">
        <v>7335</v>
      </c>
      <c r="S1409" s="17">
        <v>138.0</v>
      </c>
      <c r="T1409" s="17" t="s">
        <v>50</v>
      </c>
      <c r="U1409" s="17" t="s">
        <v>51</v>
      </c>
      <c r="V1409" s="17" t="s">
        <v>52</v>
      </c>
      <c r="W1409" s="17">
        <v>3.5E7</v>
      </c>
      <c r="X1409" s="17">
        <v>1997.0</v>
      </c>
      <c r="Y1409" s="17">
        <v>957.0</v>
      </c>
      <c r="Z1409" s="17">
        <v>6.3</v>
      </c>
      <c r="AA1409" s="17">
        <v>1.85</v>
      </c>
      <c r="AB1409" s="17">
        <v>0.0</v>
      </c>
    </row>
    <row r="1410" ht="15.75" customHeight="1">
      <c r="A1410" s="17" t="s">
        <v>53</v>
      </c>
      <c r="B1410" s="17" t="s">
        <v>1502</v>
      </c>
      <c r="C1410" s="17">
        <v>97.0</v>
      </c>
      <c r="D1410" s="17">
        <v>108.0</v>
      </c>
      <c r="E1410" s="17">
        <v>79.0</v>
      </c>
      <c r="F1410" s="17">
        <v>25.0</v>
      </c>
      <c r="G1410" s="17" t="s">
        <v>7336</v>
      </c>
      <c r="H1410" s="17">
        <v>900.0</v>
      </c>
      <c r="I1410" s="17">
        <v>6.0054449E7</v>
      </c>
      <c r="J1410" s="17" t="s">
        <v>2221</v>
      </c>
      <c r="K1410" s="17" t="s">
        <v>7337</v>
      </c>
      <c r="L1410" s="17" t="s">
        <v>7338</v>
      </c>
      <c r="M1410" s="17">
        <v>61018.0</v>
      </c>
      <c r="N1410" s="17">
        <v>1715.0</v>
      </c>
      <c r="O1410" s="17" t="s">
        <v>7339</v>
      </c>
      <c r="P1410" s="17">
        <v>0.0</v>
      </c>
      <c r="Q1410" s="17" t="s">
        <v>7340</v>
      </c>
      <c r="R1410" s="18" t="s">
        <v>7341</v>
      </c>
      <c r="S1410" s="17">
        <v>140.0</v>
      </c>
      <c r="T1410" s="17" t="s">
        <v>50</v>
      </c>
      <c r="U1410" s="17" t="s">
        <v>51</v>
      </c>
      <c r="V1410" s="17" t="s">
        <v>598</v>
      </c>
      <c r="W1410" s="17">
        <v>3.5E7</v>
      </c>
      <c r="X1410" s="17">
        <v>1995.0</v>
      </c>
      <c r="Y1410" s="17">
        <v>759.0</v>
      </c>
      <c r="Z1410" s="17">
        <v>5.8</v>
      </c>
      <c r="AA1410" s="17">
        <v>2.35</v>
      </c>
      <c r="AB1410" s="17">
        <v>0.0</v>
      </c>
    </row>
    <row r="1411" ht="15.75" customHeight="1">
      <c r="A1411" s="17" t="s">
        <v>53</v>
      </c>
      <c r="B1411" s="17" t="s">
        <v>6321</v>
      </c>
      <c r="C1411" s="17">
        <v>256.0</v>
      </c>
      <c r="D1411" s="17">
        <v>101.0</v>
      </c>
      <c r="E1411" s="17">
        <v>0.0</v>
      </c>
      <c r="F1411" s="17">
        <v>574.0</v>
      </c>
      <c r="G1411" s="17" t="s">
        <v>7342</v>
      </c>
      <c r="H1411" s="17">
        <v>40000.0</v>
      </c>
      <c r="I1411" s="17">
        <v>2.6505E7</v>
      </c>
      <c r="J1411" s="17" t="s">
        <v>6416</v>
      </c>
      <c r="K1411" s="17" t="s">
        <v>57</v>
      </c>
      <c r="L1411" s="17" t="s">
        <v>7343</v>
      </c>
      <c r="M1411" s="17">
        <v>149285.0</v>
      </c>
      <c r="N1411" s="17">
        <v>42918.0</v>
      </c>
      <c r="O1411" s="17" t="s">
        <v>7344</v>
      </c>
      <c r="P1411" s="17">
        <v>1.0</v>
      </c>
      <c r="Q1411" s="17" t="s">
        <v>7345</v>
      </c>
      <c r="R1411" s="18" t="s">
        <v>7346</v>
      </c>
      <c r="S1411" s="17">
        <v>668.0</v>
      </c>
      <c r="T1411" s="17" t="s">
        <v>50</v>
      </c>
      <c r="U1411" s="17" t="s">
        <v>51</v>
      </c>
      <c r="V1411" s="17" t="s">
        <v>7347</v>
      </c>
      <c r="W1411" s="17">
        <v>1800000.0</v>
      </c>
      <c r="X1411" s="17">
        <v>1984.0</v>
      </c>
      <c r="Y1411" s="17">
        <v>852.0</v>
      </c>
      <c r="Z1411" s="17">
        <v>7.5</v>
      </c>
      <c r="AA1411" s="17">
        <v>1.85</v>
      </c>
      <c r="AB1411" s="17">
        <v>10000.0</v>
      </c>
    </row>
    <row r="1412" ht="15.75" customHeight="1">
      <c r="A1412" s="17" t="s">
        <v>53</v>
      </c>
      <c r="B1412" s="17" t="s">
        <v>2461</v>
      </c>
      <c r="C1412" s="17">
        <v>225.0</v>
      </c>
      <c r="D1412" s="17">
        <v>109.0</v>
      </c>
      <c r="E1412" s="17">
        <v>763.0</v>
      </c>
      <c r="F1412" s="17">
        <v>311.0</v>
      </c>
      <c r="G1412" s="17" t="s">
        <v>935</v>
      </c>
      <c r="H1412" s="17">
        <v>812.0</v>
      </c>
      <c r="I1412" s="17">
        <v>6.1280963E7</v>
      </c>
      <c r="J1412" s="17" t="s">
        <v>4345</v>
      </c>
      <c r="K1412" s="17" t="s">
        <v>4652</v>
      </c>
      <c r="L1412" s="17" t="s">
        <v>7348</v>
      </c>
      <c r="M1412" s="17">
        <v>79877.0</v>
      </c>
      <c r="N1412" s="17">
        <v>2474.0</v>
      </c>
      <c r="O1412" s="17" t="s">
        <v>6767</v>
      </c>
      <c r="P1412" s="17">
        <v>1.0</v>
      </c>
      <c r="Q1412" s="17" t="s">
        <v>7349</v>
      </c>
      <c r="R1412" s="18" t="s">
        <v>7350</v>
      </c>
      <c r="S1412" s="17">
        <v>677.0</v>
      </c>
      <c r="T1412" s="17" t="s">
        <v>50</v>
      </c>
      <c r="U1412" s="17" t="s">
        <v>51</v>
      </c>
      <c r="V1412" s="17" t="s">
        <v>598</v>
      </c>
      <c r="W1412" s="17">
        <v>3.3E7</v>
      </c>
      <c r="X1412" s="17">
        <v>2000.0</v>
      </c>
      <c r="Y1412" s="17">
        <v>551.0</v>
      </c>
      <c r="Z1412" s="17">
        <v>6.3</v>
      </c>
      <c r="AA1412" s="17">
        <v>2.35</v>
      </c>
      <c r="AB1412" s="17">
        <v>0.0</v>
      </c>
    </row>
    <row r="1413" ht="15.75" customHeight="1">
      <c r="A1413" s="17" t="s">
        <v>53</v>
      </c>
      <c r="B1413" s="17" t="s">
        <v>3380</v>
      </c>
      <c r="C1413" s="17">
        <v>83.0</v>
      </c>
      <c r="D1413" s="17">
        <v>132.0</v>
      </c>
      <c r="E1413" s="17">
        <v>130.0</v>
      </c>
      <c r="F1413" s="17">
        <v>80.0</v>
      </c>
      <c r="G1413" s="17" t="s">
        <v>7351</v>
      </c>
      <c r="H1413" s="17">
        <v>29000.0</v>
      </c>
      <c r="I1413" s="17">
        <v>5.6876365E7</v>
      </c>
      <c r="J1413" s="17" t="s">
        <v>140</v>
      </c>
      <c r="K1413" s="17" t="s">
        <v>228</v>
      </c>
      <c r="L1413" s="17" t="s">
        <v>7352</v>
      </c>
      <c r="M1413" s="17">
        <v>125219.0</v>
      </c>
      <c r="N1413" s="17">
        <v>29265.0</v>
      </c>
      <c r="O1413" s="17" t="s">
        <v>7353</v>
      </c>
      <c r="P1413" s="17">
        <v>1.0</v>
      </c>
      <c r="Q1413" s="17" t="s">
        <v>7354</v>
      </c>
      <c r="R1413" s="18" t="s">
        <v>7355</v>
      </c>
      <c r="S1413" s="17">
        <v>244.0</v>
      </c>
      <c r="T1413" s="17" t="s">
        <v>50</v>
      </c>
      <c r="U1413" s="17" t="s">
        <v>51</v>
      </c>
      <c r="V1413" s="17" t="s">
        <v>52</v>
      </c>
      <c r="W1413" s="17">
        <v>3.5E7</v>
      </c>
      <c r="X1413" s="17">
        <v>1998.0</v>
      </c>
      <c r="Y1413" s="17">
        <v>130.0</v>
      </c>
      <c r="Z1413" s="17">
        <v>6.4</v>
      </c>
      <c r="AA1413" s="17">
        <v>1.85</v>
      </c>
      <c r="AB1413" s="17">
        <v>0.0</v>
      </c>
    </row>
    <row r="1414" ht="15.75" customHeight="1">
      <c r="A1414" s="17" t="s">
        <v>53</v>
      </c>
      <c r="B1414" s="17" t="s">
        <v>3380</v>
      </c>
      <c r="C1414" s="17">
        <v>160.0</v>
      </c>
      <c r="D1414" s="17">
        <v>123.0</v>
      </c>
      <c r="E1414" s="17">
        <v>130.0</v>
      </c>
      <c r="F1414" s="17">
        <v>426.0</v>
      </c>
      <c r="G1414" s="17" t="s">
        <v>7356</v>
      </c>
      <c r="H1414" s="17">
        <v>826.0</v>
      </c>
      <c r="I1414" s="17">
        <v>5.9699513E7</v>
      </c>
      <c r="J1414" s="17" t="s">
        <v>7357</v>
      </c>
      <c r="K1414" s="17" t="s">
        <v>1332</v>
      </c>
      <c r="L1414" s="17" t="s">
        <v>7358</v>
      </c>
      <c r="M1414" s="17">
        <v>20827.0</v>
      </c>
      <c r="N1414" s="17">
        <v>2259.0</v>
      </c>
      <c r="O1414" s="17" t="s">
        <v>5101</v>
      </c>
      <c r="P1414" s="17">
        <v>0.0</v>
      </c>
      <c r="Q1414" s="17" t="s">
        <v>7359</v>
      </c>
      <c r="R1414" s="18" t="s">
        <v>7360</v>
      </c>
      <c r="S1414" s="17">
        <v>136.0</v>
      </c>
      <c r="T1414" s="17" t="s">
        <v>50</v>
      </c>
      <c r="U1414" s="17" t="s">
        <v>51</v>
      </c>
      <c r="V1414" s="17" t="s">
        <v>108</v>
      </c>
      <c r="W1414" s="17">
        <v>3.5E7</v>
      </c>
      <c r="X1414" s="17">
        <v>2010.0</v>
      </c>
      <c r="Y1414" s="17">
        <v>638.0</v>
      </c>
      <c r="Z1414" s="17">
        <v>7.2</v>
      </c>
      <c r="AA1414" s="17">
        <v>2.35</v>
      </c>
      <c r="AB1414" s="17">
        <v>0.0</v>
      </c>
    </row>
    <row r="1415" ht="15.75" customHeight="1">
      <c r="A1415" s="17" t="s">
        <v>53</v>
      </c>
      <c r="B1415" s="17" t="s">
        <v>7361</v>
      </c>
      <c r="C1415" s="17">
        <v>191.0</v>
      </c>
      <c r="D1415" s="17">
        <v>87.0</v>
      </c>
      <c r="E1415" s="17">
        <v>14.0</v>
      </c>
      <c r="F1415" s="17">
        <v>691.0</v>
      </c>
      <c r="G1415" s="17" t="s">
        <v>2490</v>
      </c>
      <c r="H1415" s="17">
        <v>11000.0</v>
      </c>
      <c r="I1415" s="17">
        <v>5.4132596E7</v>
      </c>
      <c r="J1415" s="17" t="s">
        <v>883</v>
      </c>
      <c r="K1415" s="17" t="s">
        <v>235</v>
      </c>
      <c r="L1415" s="17" t="s">
        <v>7362</v>
      </c>
      <c r="M1415" s="17">
        <v>53786.0</v>
      </c>
      <c r="N1415" s="17">
        <v>16571.0</v>
      </c>
      <c r="O1415" s="17" t="s">
        <v>765</v>
      </c>
      <c r="P1415" s="17">
        <v>0.0</v>
      </c>
      <c r="Q1415" s="17" t="s">
        <v>7363</v>
      </c>
      <c r="R1415" s="18" t="s">
        <v>7364</v>
      </c>
      <c r="S1415" s="17">
        <v>211.0</v>
      </c>
      <c r="T1415" s="17" t="s">
        <v>50</v>
      </c>
      <c r="U1415" s="17" t="s">
        <v>3872</v>
      </c>
      <c r="V1415" s="17" t="s">
        <v>108</v>
      </c>
      <c r="W1415" s="17">
        <v>3.4E7</v>
      </c>
      <c r="X1415" s="17">
        <v>2007.0</v>
      </c>
      <c r="Y1415" s="17">
        <v>4000.0</v>
      </c>
      <c r="Z1415" s="17">
        <v>6.3</v>
      </c>
      <c r="AA1415" s="17">
        <v>2.35</v>
      </c>
      <c r="AB1415" s="17">
        <v>0.0</v>
      </c>
    </row>
    <row r="1416" ht="15.75" customHeight="1">
      <c r="A1416" s="17" t="s">
        <v>53</v>
      </c>
      <c r="B1416" s="17" t="s">
        <v>7365</v>
      </c>
      <c r="C1416" s="17">
        <v>74.0</v>
      </c>
      <c r="D1416" s="17">
        <v>109.0</v>
      </c>
      <c r="E1416" s="17">
        <v>19.0</v>
      </c>
      <c r="F1416" s="17">
        <v>568.0</v>
      </c>
      <c r="G1416" s="17" t="s">
        <v>6785</v>
      </c>
      <c r="H1416" s="17">
        <v>1000.0</v>
      </c>
      <c r="I1416" s="17">
        <v>5.2277485E7</v>
      </c>
      <c r="J1416" s="17" t="s">
        <v>1647</v>
      </c>
      <c r="K1416" s="17" t="s">
        <v>1245</v>
      </c>
      <c r="L1416" s="17" t="s">
        <v>7366</v>
      </c>
      <c r="M1416" s="17">
        <v>32370.0</v>
      </c>
      <c r="N1416" s="17">
        <v>4231.0</v>
      </c>
      <c r="O1416" s="17" t="s">
        <v>6490</v>
      </c>
      <c r="P1416" s="17">
        <v>1.0</v>
      </c>
      <c r="Q1416" s="17" t="s">
        <v>7367</v>
      </c>
      <c r="R1416" s="18" t="s">
        <v>7368</v>
      </c>
      <c r="S1416" s="17">
        <v>196.0</v>
      </c>
      <c r="T1416" s="17" t="s">
        <v>50</v>
      </c>
      <c r="U1416" s="17" t="s">
        <v>51</v>
      </c>
      <c r="V1416" s="17" t="s">
        <v>108</v>
      </c>
      <c r="W1416" s="17">
        <v>3.5E7</v>
      </c>
      <c r="X1416" s="17">
        <v>2003.0</v>
      </c>
      <c r="Y1416" s="17">
        <v>762.0</v>
      </c>
      <c r="Z1416" s="17">
        <v>6.9</v>
      </c>
      <c r="AA1416" s="17">
        <v>1.85</v>
      </c>
      <c r="AB1416" s="17">
        <v>0.0</v>
      </c>
    </row>
    <row r="1417" ht="15.75" customHeight="1">
      <c r="A1417" s="17" t="s">
        <v>53</v>
      </c>
      <c r="B1417" s="17" t="s">
        <v>3745</v>
      </c>
      <c r="C1417" s="17">
        <v>238.0</v>
      </c>
      <c r="D1417" s="17">
        <v>109.0</v>
      </c>
      <c r="E1417" s="17">
        <v>87.0</v>
      </c>
      <c r="F1417" s="17">
        <v>923.0</v>
      </c>
      <c r="G1417" s="17" t="s">
        <v>736</v>
      </c>
      <c r="H1417" s="17">
        <v>15000.0</v>
      </c>
      <c r="I1417" s="17">
        <v>5.5802754E7</v>
      </c>
      <c r="J1417" s="17" t="s">
        <v>1694</v>
      </c>
      <c r="K1417" s="17" t="s">
        <v>303</v>
      </c>
      <c r="L1417" s="17" t="s">
        <v>7369</v>
      </c>
      <c r="M1417" s="17">
        <v>270228.0</v>
      </c>
      <c r="N1417" s="17">
        <v>20956.0</v>
      </c>
      <c r="O1417" s="17" t="s">
        <v>6111</v>
      </c>
      <c r="P1417" s="17">
        <v>2.0</v>
      </c>
      <c r="Q1417" s="17" t="s">
        <v>7370</v>
      </c>
      <c r="R1417" s="18" t="s">
        <v>7371</v>
      </c>
      <c r="S1417" s="17">
        <v>194.0</v>
      </c>
      <c r="T1417" s="17" t="s">
        <v>50</v>
      </c>
      <c r="U1417" s="17" t="s">
        <v>51</v>
      </c>
      <c r="V1417" s="17" t="s">
        <v>598</v>
      </c>
      <c r="W1417" s="17">
        <v>3.5E7</v>
      </c>
      <c r="X1417" s="17">
        <v>2011.0</v>
      </c>
      <c r="Y1417" s="17">
        <v>3000.0</v>
      </c>
      <c r="Z1417" s="17">
        <v>6.6</v>
      </c>
      <c r="AA1417" s="17">
        <v>2.35</v>
      </c>
      <c r="AB1417" s="17">
        <v>41000.0</v>
      </c>
    </row>
    <row r="1418" ht="15.75" customHeight="1">
      <c r="A1418" s="17" t="s">
        <v>53</v>
      </c>
      <c r="B1418" s="17" t="s">
        <v>6430</v>
      </c>
      <c r="C1418" s="17">
        <v>177.0</v>
      </c>
      <c r="D1418" s="17">
        <v>92.0</v>
      </c>
      <c r="E1418" s="17">
        <v>89.0</v>
      </c>
      <c r="F1418" s="17">
        <v>190.0</v>
      </c>
      <c r="G1418" s="17" t="s">
        <v>524</v>
      </c>
      <c r="H1418" s="17">
        <v>17000.0</v>
      </c>
      <c r="I1418" s="17">
        <v>5.5291815E7</v>
      </c>
      <c r="J1418" s="17" t="s">
        <v>1684</v>
      </c>
      <c r="K1418" s="17" t="s">
        <v>502</v>
      </c>
      <c r="L1418" s="17" t="s">
        <v>7372</v>
      </c>
      <c r="M1418" s="17">
        <v>28041.0</v>
      </c>
      <c r="N1418" s="17">
        <v>17860.0</v>
      </c>
      <c r="O1418" s="17" t="s">
        <v>7373</v>
      </c>
      <c r="P1418" s="17">
        <v>0.0</v>
      </c>
      <c r="Q1418" s="17" t="s">
        <v>7374</v>
      </c>
      <c r="R1418" s="18" t="s">
        <v>7375</v>
      </c>
      <c r="S1418" s="17">
        <v>111.0</v>
      </c>
      <c r="T1418" s="17" t="s">
        <v>50</v>
      </c>
      <c r="U1418" s="17" t="s">
        <v>51</v>
      </c>
      <c r="V1418" s="17" t="s">
        <v>598</v>
      </c>
      <c r="W1418" s="17">
        <v>3.5E7</v>
      </c>
      <c r="X1418" s="17">
        <v>2016.0</v>
      </c>
      <c r="Y1418" s="17">
        <v>329.0</v>
      </c>
      <c r="Z1418" s="17">
        <v>6.0</v>
      </c>
      <c r="AA1418" s="17">
        <v>2.35</v>
      </c>
      <c r="AB1418" s="17">
        <v>0.0</v>
      </c>
    </row>
    <row r="1419" ht="15.75" customHeight="1">
      <c r="A1419" s="17" t="s">
        <v>53</v>
      </c>
      <c r="B1419" s="17" t="s">
        <v>2067</v>
      </c>
      <c r="C1419" s="17">
        <v>405.0</v>
      </c>
      <c r="D1419" s="17">
        <v>125.0</v>
      </c>
      <c r="E1419" s="17">
        <v>102.0</v>
      </c>
      <c r="F1419" s="17">
        <v>825.0</v>
      </c>
      <c r="G1419" s="17" t="s">
        <v>148</v>
      </c>
      <c r="H1419" s="17">
        <v>15000.0</v>
      </c>
      <c r="I1419" s="17">
        <v>8.3299761E7</v>
      </c>
      <c r="J1419" s="17" t="s">
        <v>7376</v>
      </c>
      <c r="K1419" s="17" t="s">
        <v>335</v>
      </c>
      <c r="L1419" s="17" t="s">
        <v>7377</v>
      </c>
      <c r="M1419" s="17">
        <v>117719.0</v>
      </c>
      <c r="N1419" s="17">
        <v>19809.0</v>
      </c>
      <c r="O1419" s="17" t="s">
        <v>309</v>
      </c>
      <c r="P1419" s="17">
        <v>2.0</v>
      </c>
      <c r="Q1419" s="17" t="s">
        <v>7378</v>
      </c>
      <c r="R1419" s="18" t="s">
        <v>7379</v>
      </c>
      <c r="S1419" s="17">
        <v>306.0</v>
      </c>
      <c r="T1419" s="17" t="s">
        <v>50</v>
      </c>
      <c r="U1419" s="17" t="s">
        <v>51</v>
      </c>
      <c r="V1419" s="17" t="s">
        <v>52</v>
      </c>
      <c r="W1419" s="17">
        <v>3.5E7</v>
      </c>
      <c r="X1419" s="17">
        <v>2013.0</v>
      </c>
      <c r="Y1419" s="17">
        <v>2000.0</v>
      </c>
      <c r="Z1419" s="17">
        <v>7.5</v>
      </c>
      <c r="AA1419" s="17">
        <v>2.35</v>
      </c>
      <c r="AB1419" s="17">
        <v>39000.0</v>
      </c>
    </row>
    <row r="1420" ht="15.75" customHeight="1">
      <c r="A1420" s="17" t="s">
        <v>53</v>
      </c>
      <c r="B1420" s="17" t="s">
        <v>5089</v>
      </c>
      <c r="C1420" s="17">
        <v>61.0</v>
      </c>
      <c r="D1420" s="17">
        <v>202.0</v>
      </c>
      <c r="E1420" s="17">
        <v>0.0</v>
      </c>
      <c r="F1420" s="17">
        <v>318.0</v>
      </c>
      <c r="G1420" s="17" t="s">
        <v>483</v>
      </c>
      <c r="H1420" s="17">
        <v>18000.0</v>
      </c>
      <c r="I1420" s="17">
        <v>4.8169908E7</v>
      </c>
      <c r="J1420" s="17" t="s">
        <v>6126</v>
      </c>
      <c r="K1420" s="17" t="s">
        <v>1740</v>
      </c>
      <c r="L1420" s="17" t="s">
        <v>7380</v>
      </c>
      <c r="M1420" s="17">
        <v>63923.0</v>
      </c>
      <c r="N1420" s="17">
        <v>20143.0</v>
      </c>
      <c r="O1420" s="17" t="s">
        <v>7381</v>
      </c>
      <c r="P1420" s="17">
        <v>0.0</v>
      </c>
      <c r="Q1420" s="17" t="s">
        <v>7382</v>
      </c>
      <c r="R1420" s="18" t="s">
        <v>7383</v>
      </c>
      <c r="S1420" s="17">
        <v>156.0</v>
      </c>
      <c r="T1420" s="17" t="s">
        <v>50</v>
      </c>
      <c r="U1420" s="17" t="s">
        <v>51</v>
      </c>
      <c r="V1420" s="17" t="s">
        <v>52</v>
      </c>
      <c r="W1420" s="17">
        <v>3.3E7</v>
      </c>
      <c r="X1420" s="17">
        <v>1992.0</v>
      </c>
      <c r="Y1420" s="17">
        <v>848.0</v>
      </c>
      <c r="Z1420" s="17">
        <v>7.7</v>
      </c>
      <c r="AA1420" s="17">
        <v>1.85</v>
      </c>
      <c r="AB1420" s="17">
        <v>0.0</v>
      </c>
    </row>
    <row r="1421" ht="15.75" customHeight="1">
      <c r="A1421" s="17" t="s">
        <v>53</v>
      </c>
      <c r="B1421" s="17" t="s">
        <v>3231</v>
      </c>
      <c r="C1421" s="17">
        <v>285.0</v>
      </c>
      <c r="D1421" s="17">
        <v>134.0</v>
      </c>
      <c r="E1421" s="17">
        <v>0.0</v>
      </c>
      <c r="F1421" s="17">
        <v>120.0</v>
      </c>
      <c r="G1421" s="17" t="s">
        <v>3233</v>
      </c>
      <c r="H1421" s="17">
        <v>529.0</v>
      </c>
      <c r="I1421" s="17">
        <v>6.7523385E7</v>
      </c>
      <c r="J1421" s="17" t="s">
        <v>1684</v>
      </c>
      <c r="K1421" s="17" t="s">
        <v>7384</v>
      </c>
      <c r="L1421" s="17" t="s">
        <v>7385</v>
      </c>
      <c r="M1421" s="17">
        <v>104005.0</v>
      </c>
      <c r="N1421" s="17">
        <v>1050.0</v>
      </c>
      <c r="O1421" s="17" t="s">
        <v>7386</v>
      </c>
      <c r="P1421" s="17">
        <v>2.0</v>
      </c>
      <c r="Q1421" s="17" t="s">
        <v>7387</v>
      </c>
      <c r="R1421" s="18" t="s">
        <v>7388</v>
      </c>
      <c r="S1421" s="17">
        <v>248.0</v>
      </c>
      <c r="T1421" s="17" t="s">
        <v>50</v>
      </c>
      <c r="U1421" s="17" t="s">
        <v>51</v>
      </c>
      <c r="V1421" s="17" t="s">
        <v>598</v>
      </c>
      <c r="W1421" s="17">
        <v>3.5E7</v>
      </c>
      <c r="X1421" s="17">
        <v>2012.0</v>
      </c>
      <c r="Y1421" s="17">
        <v>130.0</v>
      </c>
      <c r="Z1421" s="17">
        <v>6.2</v>
      </c>
      <c r="AA1421" s="17">
        <v>2.35</v>
      </c>
      <c r="AB1421" s="17">
        <v>18000.0</v>
      </c>
    </row>
    <row r="1422" ht="15.75" customHeight="1">
      <c r="A1422" s="17" t="s">
        <v>53</v>
      </c>
      <c r="B1422" s="17" t="s">
        <v>2179</v>
      </c>
      <c r="C1422" s="17">
        <v>124.0</v>
      </c>
      <c r="D1422" s="17">
        <v>88.0</v>
      </c>
      <c r="E1422" s="17">
        <v>12.0</v>
      </c>
      <c r="F1422" s="17">
        <v>931.0</v>
      </c>
      <c r="G1422" s="17" t="s">
        <v>817</v>
      </c>
      <c r="H1422" s="17">
        <v>49000.0</v>
      </c>
      <c r="I1422" s="17">
        <v>4.9474048E7</v>
      </c>
      <c r="J1422" s="17" t="s">
        <v>3070</v>
      </c>
      <c r="K1422" s="17" t="s">
        <v>824</v>
      </c>
      <c r="L1422" s="17" t="s">
        <v>7389</v>
      </c>
      <c r="M1422" s="17">
        <v>31191.0</v>
      </c>
      <c r="N1422" s="17">
        <v>53370.0</v>
      </c>
      <c r="O1422" s="17" t="s">
        <v>4941</v>
      </c>
      <c r="P1422" s="17">
        <v>2.0</v>
      </c>
      <c r="Q1422" s="17" t="s">
        <v>7390</v>
      </c>
      <c r="R1422" s="18" t="s">
        <v>7391</v>
      </c>
      <c r="S1422" s="17">
        <v>120.0</v>
      </c>
      <c r="T1422" s="17" t="s">
        <v>50</v>
      </c>
      <c r="U1422" s="17" t="s">
        <v>51</v>
      </c>
      <c r="V1422" s="17" t="s">
        <v>108</v>
      </c>
      <c r="W1422" s="17">
        <v>3.5E7</v>
      </c>
      <c r="X1422" s="17">
        <v>2009.0</v>
      </c>
      <c r="Y1422" s="17">
        <v>1000.0</v>
      </c>
      <c r="Z1422" s="17">
        <v>5.4</v>
      </c>
      <c r="AA1422" s="17">
        <v>1.85</v>
      </c>
      <c r="AB1422" s="17">
        <v>0.0</v>
      </c>
    </row>
    <row r="1423" ht="15.75" customHeight="1">
      <c r="A1423" s="17" t="s">
        <v>53</v>
      </c>
      <c r="B1423" s="17" t="s">
        <v>7392</v>
      </c>
      <c r="C1423" s="17">
        <v>164.0</v>
      </c>
      <c r="D1423" s="17">
        <v>92.0</v>
      </c>
      <c r="E1423" s="17">
        <v>148.0</v>
      </c>
      <c r="F1423" s="17">
        <v>227.0</v>
      </c>
      <c r="G1423" s="17" t="s">
        <v>3824</v>
      </c>
      <c r="H1423" s="17">
        <v>978.0</v>
      </c>
      <c r="I1423" s="17">
        <v>4.5802315E7</v>
      </c>
      <c r="J1423" s="17" t="s">
        <v>275</v>
      </c>
      <c r="K1423" s="17" t="s">
        <v>7393</v>
      </c>
      <c r="L1423" s="17" t="s">
        <v>7394</v>
      </c>
      <c r="M1423" s="17">
        <v>119974.0</v>
      </c>
      <c r="N1423" s="17">
        <v>2184.0</v>
      </c>
      <c r="O1423" s="17" t="s">
        <v>7395</v>
      </c>
      <c r="P1423" s="17">
        <v>1.0</v>
      </c>
      <c r="Q1423" s="17" t="s">
        <v>7396</v>
      </c>
      <c r="R1423" s="18" t="s">
        <v>7397</v>
      </c>
      <c r="S1423" s="17">
        <v>169.0</v>
      </c>
      <c r="T1423" s="17" t="s">
        <v>50</v>
      </c>
      <c r="U1423" s="17" t="s">
        <v>51</v>
      </c>
      <c r="V1423" s="17" t="s">
        <v>598</v>
      </c>
      <c r="W1423" s="17">
        <v>3.5E7</v>
      </c>
      <c r="X1423" s="17">
        <v>2009.0</v>
      </c>
      <c r="Y1423" s="17">
        <v>593.0</v>
      </c>
      <c r="Z1423" s="17">
        <v>6.6</v>
      </c>
      <c r="AA1423" s="17">
        <v>2.35</v>
      </c>
      <c r="AB1423" s="17">
        <v>0.0</v>
      </c>
    </row>
    <row r="1424" ht="15.75" customHeight="1">
      <c r="A1424" s="17" t="s">
        <v>53</v>
      </c>
      <c r="B1424" s="17" t="s">
        <v>6310</v>
      </c>
      <c r="C1424" s="17">
        <v>120.0</v>
      </c>
      <c r="D1424" s="17">
        <v>91.0</v>
      </c>
      <c r="E1424" s="17">
        <v>42.0</v>
      </c>
      <c r="F1424" s="17">
        <v>766.0</v>
      </c>
      <c r="G1424" s="17" t="s">
        <v>7398</v>
      </c>
      <c r="H1424" s="17">
        <v>49000.0</v>
      </c>
      <c r="I1424" s="17">
        <v>4.3792641E7</v>
      </c>
      <c r="J1424" s="17" t="s">
        <v>1694</v>
      </c>
      <c r="K1424" s="17" t="s">
        <v>824</v>
      </c>
      <c r="L1424" s="17" t="s">
        <v>7399</v>
      </c>
      <c r="M1424" s="17">
        <v>32157.0</v>
      </c>
      <c r="N1424" s="17">
        <v>52566.0</v>
      </c>
      <c r="O1424" s="17" t="s">
        <v>554</v>
      </c>
      <c r="P1424" s="17">
        <v>3.0</v>
      </c>
      <c r="Q1424" s="17" t="s">
        <v>7400</v>
      </c>
      <c r="R1424" s="18" t="s">
        <v>7401</v>
      </c>
      <c r="S1424" s="17">
        <v>119.0</v>
      </c>
      <c r="T1424" s="17" t="s">
        <v>50</v>
      </c>
      <c r="U1424" s="17" t="s">
        <v>51</v>
      </c>
      <c r="V1424" s="17" t="s">
        <v>52</v>
      </c>
      <c r="W1424" s="17">
        <v>3.5E7</v>
      </c>
      <c r="X1424" s="17">
        <v>2007.0</v>
      </c>
      <c r="Y1424" s="17">
        <v>838.0</v>
      </c>
      <c r="Z1424" s="17">
        <v>5.3</v>
      </c>
      <c r="AA1424" s="17">
        <v>2.35</v>
      </c>
      <c r="AB1424" s="17">
        <v>913.0</v>
      </c>
    </row>
    <row r="1425" ht="15.75" customHeight="1">
      <c r="A1425" s="17" t="s">
        <v>53</v>
      </c>
      <c r="B1425" s="17" t="s">
        <v>2191</v>
      </c>
      <c r="C1425" s="17">
        <v>90.0</v>
      </c>
      <c r="D1425" s="17">
        <v>75.0</v>
      </c>
      <c r="E1425" s="17">
        <v>221.0</v>
      </c>
      <c r="F1425" s="17">
        <v>553.0</v>
      </c>
      <c r="G1425" s="17" t="s">
        <v>1964</v>
      </c>
      <c r="H1425" s="17">
        <v>11000.0</v>
      </c>
      <c r="I1425" s="17">
        <v>5.7651794E7</v>
      </c>
      <c r="J1425" s="17" t="s">
        <v>3911</v>
      </c>
      <c r="K1425" s="17" t="s">
        <v>1969</v>
      </c>
      <c r="L1425" s="17" t="s">
        <v>7402</v>
      </c>
      <c r="M1425" s="17">
        <v>40651.0</v>
      </c>
      <c r="N1425" s="17">
        <v>13125.0</v>
      </c>
      <c r="O1425" s="17" t="s">
        <v>2953</v>
      </c>
      <c r="P1425" s="17">
        <v>2.0</v>
      </c>
      <c r="Q1425" s="17" t="s">
        <v>7403</v>
      </c>
      <c r="R1425" s="18" t="s">
        <v>7404</v>
      </c>
      <c r="S1425" s="17">
        <v>209.0</v>
      </c>
      <c r="T1425" s="17" t="s">
        <v>50</v>
      </c>
      <c r="U1425" s="17" t="s">
        <v>51</v>
      </c>
      <c r="V1425" s="17" t="s">
        <v>52</v>
      </c>
      <c r="W1425" s="17">
        <v>3.3E7</v>
      </c>
      <c r="X1425" s="17">
        <v>2006.0</v>
      </c>
      <c r="Y1425" s="17">
        <v>970.0</v>
      </c>
      <c r="Z1425" s="17">
        <v>5.6</v>
      </c>
      <c r="AA1425" s="17">
        <v>1.85</v>
      </c>
      <c r="AB1425" s="17">
        <v>0.0</v>
      </c>
    </row>
    <row r="1426" ht="15.75" customHeight="1">
      <c r="A1426" s="17" t="s">
        <v>53</v>
      </c>
      <c r="B1426" s="17" t="s">
        <v>7405</v>
      </c>
      <c r="C1426" s="17">
        <v>120.0</v>
      </c>
      <c r="D1426" s="17">
        <v>98.0</v>
      </c>
      <c r="E1426" s="17">
        <v>30.0</v>
      </c>
      <c r="F1426" s="17">
        <v>664.0</v>
      </c>
      <c r="G1426" s="17" t="s">
        <v>7406</v>
      </c>
      <c r="H1426" s="17">
        <v>944.0</v>
      </c>
      <c r="I1426" s="17">
        <v>4.3894863E7</v>
      </c>
      <c r="J1426" s="17" t="s">
        <v>1694</v>
      </c>
      <c r="K1426" s="17" t="s">
        <v>4148</v>
      </c>
      <c r="L1426" s="17" t="s">
        <v>7407</v>
      </c>
      <c r="M1426" s="17">
        <v>25883.0</v>
      </c>
      <c r="N1426" s="17">
        <v>4879.0</v>
      </c>
      <c r="O1426" s="17" t="s">
        <v>3931</v>
      </c>
      <c r="P1426" s="17">
        <v>2.0</v>
      </c>
      <c r="Q1426" s="17" t="s">
        <v>7408</v>
      </c>
      <c r="R1426" s="18" t="s">
        <v>7409</v>
      </c>
      <c r="S1426" s="17">
        <v>262.0</v>
      </c>
      <c r="T1426" s="17" t="s">
        <v>50</v>
      </c>
      <c r="U1426" s="17" t="s">
        <v>51</v>
      </c>
      <c r="V1426" s="17" t="s">
        <v>52</v>
      </c>
      <c r="W1426" s="17">
        <v>3.0E7</v>
      </c>
      <c r="X1426" s="17">
        <v>2005.0</v>
      </c>
      <c r="Y1426" s="17">
        <v>940.0</v>
      </c>
      <c r="Z1426" s="17">
        <v>5.9</v>
      </c>
      <c r="AA1426" s="17">
        <v>2.35</v>
      </c>
      <c r="AB1426" s="17">
        <v>0.0</v>
      </c>
    </row>
    <row r="1427" ht="15.75" customHeight="1">
      <c r="A1427" s="17" t="s">
        <v>53</v>
      </c>
      <c r="B1427" s="17" t="s">
        <v>384</v>
      </c>
      <c r="C1427" s="17">
        <v>117.0</v>
      </c>
      <c r="D1427" s="17">
        <v>147.0</v>
      </c>
      <c r="E1427" s="17">
        <v>179.0</v>
      </c>
      <c r="F1427" s="17">
        <v>646.0</v>
      </c>
      <c r="G1427" s="17" t="s">
        <v>2395</v>
      </c>
      <c r="H1427" s="17">
        <v>40000.0</v>
      </c>
      <c r="I1427" s="17">
        <v>4.1954997E7</v>
      </c>
      <c r="J1427" s="17" t="s">
        <v>1739</v>
      </c>
      <c r="K1427" s="17" t="s">
        <v>57</v>
      </c>
      <c r="L1427" s="17" t="s">
        <v>7410</v>
      </c>
      <c r="M1427" s="17">
        <v>225122.0</v>
      </c>
      <c r="N1427" s="17">
        <v>56014.0</v>
      </c>
      <c r="O1427" s="17" t="s">
        <v>2274</v>
      </c>
      <c r="P1427" s="17">
        <v>2.0</v>
      </c>
      <c r="Q1427" s="17" t="s">
        <v>7411</v>
      </c>
      <c r="R1427" s="18" t="s">
        <v>7412</v>
      </c>
      <c r="S1427" s="17">
        <v>234.0</v>
      </c>
      <c r="T1427" s="17" t="s">
        <v>50</v>
      </c>
      <c r="U1427" s="17" t="s">
        <v>51</v>
      </c>
      <c r="V1427" s="17" t="s">
        <v>598</v>
      </c>
      <c r="W1427" s="17">
        <v>3.5E7</v>
      </c>
      <c r="X1427" s="17">
        <v>1997.0</v>
      </c>
      <c r="Y1427" s="17">
        <v>14000.0</v>
      </c>
      <c r="Z1427" s="17">
        <v>7.8</v>
      </c>
      <c r="AA1427" s="17">
        <v>2.35</v>
      </c>
      <c r="AB1427" s="17">
        <v>0.0</v>
      </c>
    </row>
    <row r="1428" ht="15.75" customHeight="1">
      <c r="A1428" s="17" t="s">
        <v>53</v>
      </c>
      <c r="B1428" s="17" t="s">
        <v>2344</v>
      </c>
      <c r="C1428" s="17">
        <v>226.0</v>
      </c>
      <c r="D1428" s="17">
        <v>100.0</v>
      </c>
      <c r="E1428" s="17">
        <v>545.0</v>
      </c>
      <c r="F1428" s="17">
        <v>766.0</v>
      </c>
      <c r="G1428" s="17" t="s">
        <v>7413</v>
      </c>
      <c r="H1428" s="17">
        <v>14000.0</v>
      </c>
      <c r="I1428" s="17">
        <v>3.9532308E7</v>
      </c>
      <c r="J1428" s="17" t="s">
        <v>4190</v>
      </c>
      <c r="K1428" s="17" t="s">
        <v>1985</v>
      </c>
      <c r="L1428" s="17" t="s">
        <v>7414</v>
      </c>
      <c r="M1428" s="17">
        <v>198701.0</v>
      </c>
      <c r="N1428" s="17">
        <v>17902.0</v>
      </c>
      <c r="O1428" s="17" t="s">
        <v>976</v>
      </c>
      <c r="P1428" s="17">
        <v>0.0</v>
      </c>
      <c r="Q1428" s="17" t="s">
        <v>7415</v>
      </c>
      <c r="R1428" s="18" t="s">
        <v>7416</v>
      </c>
      <c r="S1428" s="17">
        <v>1138.0</v>
      </c>
      <c r="T1428" s="17" t="s">
        <v>50</v>
      </c>
      <c r="U1428" s="17" t="s">
        <v>70</v>
      </c>
      <c r="V1428" s="17" t="s">
        <v>598</v>
      </c>
      <c r="W1428" s="17">
        <v>3.3E7</v>
      </c>
      <c r="X1428" s="17">
        <v>2002.0</v>
      </c>
      <c r="Y1428" s="17">
        <v>2000.0</v>
      </c>
      <c r="Z1428" s="17">
        <v>6.7</v>
      </c>
      <c r="AA1428" s="17">
        <v>1.85</v>
      </c>
      <c r="AB1428" s="17">
        <v>0.0</v>
      </c>
    </row>
    <row r="1429" ht="15.75" customHeight="1">
      <c r="A1429" s="17" t="s">
        <v>53</v>
      </c>
      <c r="B1429" s="17" t="s">
        <v>7417</v>
      </c>
      <c r="C1429" s="17">
        <v>223.0</v>
      </c>
      <c r="D1429" s="17">
        <v>120.0</v>
      </c>
      <c r="E1429" s="17">
        <v>365.0</v>
      </c>
      <c r="F1429" s="17">
        <v>723.0</v>
      </c>
      <c r="G1429" s="17" t="s">
        <v>7418</v>
      </c>
      <c r="H1429" s="17">
        <v>887.0</v>
      </c>
      <c r="I1429" s="17">
        <v>7.66E7</v>
      </c>
      <c r="J1429" s="17" t="s">
        <v>7419</v>
      </c>
      <c r="K1429" s="17" t="s">
        <v>7420</v>
      </c>
      <c r="L1429" s="17" t="s">
        <v>7421</v>
      </c>
      <c r="M1429" s="17">
        <v>105446.0</v>
      </c>
      <c r="N1429" s="17">
        <v>3876.0</v>
      </c>
      <c r="O1429" s="17" t="s">
        <v>2072</v>
      </c>
      <c r="P1429" s="17">
        <v>0.0</v>
      </c>
      <c r="Q1429" s="17" t="s">
        <v>7422</v>
      </c>
      <c r="R1429" s="18" t="s">
        <v>7423</v>
      </c>
      <c r="S1429" s="17">
        <v>321.0</v>
      </c>
      <c r="T1429" s="17" t="s">
        <v>50</v>
      </c>
      <c r="U1429" s="17" t="s">
        <v>51</v>
      </c>
      <c r="V1429" s="17" t="s">
        <v>108</v>
      </c>
      <c r="W1429" s="17">
        <v>1.07E7</v>
      </c>
      <c r="X1429" s="17">
        <v>1982.0</v>
      </c>
      <c r="Y1429" s="17">
        <v>770.0</v>
      </c>
      <c r="Z1429" s="17">
        <v>7.4</v>
      </c>
      <c r="AA1429" s="17">
        <v>2.35</v>
      </c>
      <c r="AB1429" s="17">
        <v>11000.0</v>
      </c>
    </row>
    <row r="1430" ht="15.75" customHeight="1">
      <c r="A1430" s="17" t="s">
        <v>53</v>
      </c>
      <c r="B1430" s="17" t="s">
        <v>7126</v>
      </c>
      <c r="C1430" s="17">
        <v>193.0</v>
      </c>
      <c r="D1430" s="17">
        <v>104.0</v>
      </c>
      <c r="E1430" s="17">
        <v>1000.0</v>
      </c>
      <c r="F1430" s="17">
        <v>939.0</v>
      </c>
      <c r="G1430" s="17" t="s">
        <v>335</v>
      </c>
      <c r="H1430" s="17">
        <v>24000.0</v>
      </c>
      <c r="I1430" s="17">
        <v>3.9692139E7</v>
      </c>
      <c r="J1430" s="17" t="s">
        <v>5980</v>
      </c>
      <c r="K1430" s="17" t="s">
        <v>95</v>
      </c>
      <c r="L1430" s="17" t="s">
        <v>7424</v>
      </c>
      <c r="M1430" s="17">
        <v>84131.0</v>
      </c>
      <c r="N1430" s="17">
        <v>41701.0</v>
      </c>
      <c r="O1430" s="17" t="s">
        <v>1160</v>
      </c>
      <c r="P1430" s="17">
        <v>1.0</v>
      </c>
      <c r="Q1430" s="17" t="s">
        <v>7425</v>
      </c>
      <c r="R1430" s="18" t="s">
        <v>7426</v>
      </c>
      <c r="S1430" s="17">
        <v>400.0</v>
      </c>
      <c r="T1430" s="17" t="s">
        <v>50</v>
      </c>
      <c r="U1430" s="17" t="s">
        <v>51</v>
      </c>
      <c r="V1430" s="17" t="s">
        <v>598</v>
      </c>
      <c r="W1430" s="17">
        <v>3.5E7</v>
      </c>
      <c r="X1430" s="17">
        <v>2004.0</v>
      </c>
      <c r="Y1430" s="17">
        <v>15000.0</v>
      </c>
      <c r="Z1430" s="17">
        <v>6.2</v>
      </c>
      <c r="AA1430" s="17">
        <v>1.85</v>
      </c>
      <c r="AB1430" s="17">
        <v>0.0</v>
      </c>
    </row>
    <row r="1431" ht="15.75" customHeight="1">
      <c r="A1431" s="17" t="s">
        <v>53</v>
      </c>
      <c r="B1431" s="17" t="s">
        <v>2061</v>
      </c>
      <c r="C1431" s="17">
        <v>228.0</v>
      </c>
      <c r="D1431" s="17">
        <v>103.0</v>
      </c>
      <c r="E1431" s="17">
        <v>212.0</v>
      </c>
      <c r="F1431" s="17">
        <v>248.0</v>
      </c>
      <c r="G1431" s="17" t="s">
        <v>7427</v>
      </c>
      <c r="H1431" s="17">
        <v>15000.0</v>
      </c>
      <c r="I1431" s="17">
        <v>4.0687294E7</v>
      </c>
      <c r="J1431" s="17" t="s">
        <v>1133</v>
      </c>
      <c r="K1431" s="17" t="s">
        <v>303</v>
      </c>
      <c r="L1431" s="17" t="s">
        <v>7428</v>
      </c>
      <c r="M1431" s="17">
        <v>107772.0</v>
      </c>
      <c r="N1431" s="17">
        <v>16249.0</v>
      </c>
      <c r="O1431" s="17" t="s">
        <v>7429</v>
      </c>
      <c r="P1431" s="17">
        <v>1.0</v>
      </c>
      <c r="Q1431" s="17" t="s">
        <v>7430</v>
      </c>
      <c r="R1431" s="18" t="s">
        <v>7431</v>
      </c>
      <c r="S1431" s="17">
        <v>398.0</v>
      </c>
      <c r="T1431" s="17" t="s">
        <v>50</v>
      </c>
      <c r="U1431" s="17" t="s">
        <v>281</v>
      </c>
      <c r="V1431" s="17" t="s">
        <v>52</v>
      </c>
      <c r="W1431" s="17">
        <v>3.5E7</v>
      </c>
      <c r="X1431" s="17">
        <v>2008.0</v>
      </c>
      <c r="Y1431" s="17">
        <v>552.0</v>
      </c>
      <c r="Z1431" s="17">
        <v>5.4</v>
      </c>
      <c r="AA1431" s="17">
        <v>2.35</v>
      </c>
      <c r="AB1431" s="17">
        <v>0.0</v>
      </c>
    </row>
    <row r="1432" ht="15.75" customHeight="1">
      <c r="A1432" s="17" t="s">
        <v>53</v>
      </c>
      <c r="B1432" s="17" t="s">
        <v>5362</v>
      </c>
      <c r="C1432" s="17">
        <v>360.0</v>
      </c>
      <c r="D1432" s="17">
        <v>109.0</v>
      </c>
      <c r="E1432" s="17">
        <v>487.0</v>
      </c>
      <c r="F1432" s="17">
        <v>3000.0</v>
      </c>
      <c r="G1432" s="17" t="s">
        <v>313</v>
      </c>
      <c r="H1432" s="17">
        <v>20000.0</v>
      </c>
      <c r="I1432" s="17">
        <v>3.7553932E7</v>
      </c>
      <c r="J1432" s="17" t="s">
        <v>2826</v>
      </c>
      <c r="K1432" s="17" t="s">
        <v>4378</v>
      </c>
      <c r="L1432" s="17" t="s">
        <v>7432</v>
      </c>
      <c r="M1432" s="17">
        <v>304318.0</v>
      </c>
      <c r="N1432" s="17">
        <v>34011.0</v>
      </c>
      <c r="O1432" s="17" t="s">
        <v>736</v>
      </c>
      <c r="P1432" s="17">
        <v>2.0</v>
      </c>
      <c r="Q1432" s="17" t="s">
        <v>7433</v>
      </c>
      <c r="R1432" s="18" t="s">
        <v>7434</v>
      </c>
      <c r="S1432" s="17">
        <v>463.0</v>
      </c>
      <c r="T1432" s="17" t="s">
        <v>50</v>
      </c>
      <c r="U1432" s="17" t="s">
        <v>51</v>
      </c>
      <c r="V1432" s="17" t="s">
        <v>52</v>
      </c>
      <c r="W1432" s="17">
        <v>4.0E7</v>
      </c>
      <c r="X1432" s="17">
        <v>2011.0</v>
      </c>
      <c r="Y1432" s="17">
        <v>10000.0</v>
      </c>
      <c r="Z1432" s="17">
        <v>6.7</v>
      </c>
      <c r="AA1432" s="17">
        <v>2.35</v>
      </c>
      <c r="AB1432" s="17">
        <v>52000.0</v>
      </c>
    </row>
    <row r="1433" ht="15.75" customHeight="1">
      <c r="A1433" s="17" t="s">
        <v>53</v>
      </c>
      <c r="B1433" s="17" t="s">
        <v>7435</v>
      </c>
      <c r="C1433" s="17">
        <v>148.0</v>
      </c>
      <c r="D1433" s="17">
        <v>104.0</v>
      </c>
      <c r="E1433" s="17">
        <v>16.0</v>
      </c>
      <c r="F1433" s="17">
        <v>584.0</v>
      </c>
      <c r="G1433" s="17" t="s">
        <v>4557</v>
      </c>
      <c r="H1433" s="17">
        <v>1000.0</v>
      </c>
      <c r="I1433" s="17">
        <v>3.7481242E7</v>
      </c>
      <c r="J1433" s="17" t="s">
        <v>1694</v>
      </c>
      <c r="K1433" s="17" t="s">
        <v>7436</v>
      </c>
      <c r="L1433" s="17" t="s">
        <v>7437</v>
      </c>
      <c r="M1433" s="17">
        <v>40654.0</v>
      </c>
      <c r="N1433" s="17">
        <v>3356.0</v>
      </c>
      <c r="O1433" s="17" t="s">
        <v>5829</v>
      </c>
      <c r="P1433" s="17">
        <v>0.0</v>
      </c>
      <c r="Q1433" s="17" t="s">
        <v>7438</v>
      </c>
      <c r="R1433" s="18" t="s">
        <v>7439</v>
      </c>
      <c r="S1433" s="17">
        <v>97.0</v>
      </c>
      <c r="T1433" s="17" t="s">
        <v>50</v>
      </c>
      <c r="U1433" s="17" t="s">
        <v>51</v>
      </c>
      <c r="V1433" s="17" t="s">
        <v>52</v>
      </c>
      <c r="W1433" s="17">
        <v>3.5E7</v>
      </c>
      <c r="X1433" s="17">
        <v>2010.0</v>
      </c>
      <c r="Y1433" s="17">
        <v>700.0</v>
      </c>
      <c r="Z1433" s="17">
        <v>5.3</v>
      </c>
      <c r="AA1433" s="17">
        <v>2.35</v>
      </c>
      <c r="AB1433" s="17">
        <v>0.0</v>
      </c>
    </row>
    <row r="1434" ht="15.75" customHeight="1">
      <c r="A1434" s="17" t="s">
        <v>53</v>
      </c>
      <c r="B1434" s="17" t="s">
        <v>7440</v>
      </c>
      <c r="C1434" s="17">
        <v>128.0</v>
      </c>
      <c r="D1434" s="17">
        <v>112.0</v>
      </c>
      <c r="E1434" s="17">
        <v>42.0</v>
      </c>
      <c r="F1434" s="17">
        <v>196.0</v>
      </c>
      <c r="G1434" s="17" t="s">
        <v>7441</v>
      </c>
      <c r="H1434" s="17">
        <v>969.0</v>
      </c>
      <c r="I1434" s="17">
        <v>3.9026186E7</v>
      </c>
      <c r="J1434" s="17" t="s">
        <v>1428</v>
      </c>
      <c r="K1434" s="17" t="s">
        <v>7442</v>
      </c>
      <c r="L1434" s="17" t="s">
        <v>7443</v>
      </c>
      <c r="M1434" s="17">
        <v>48019.0</v>
      </c>
      <c r="N1434" s="17">
        <v>2371.0</v>
      </c>
      <c r="O1434" s="17" t="s">
        <v>7444</v>
      </c>
      <c r="P1434" s="17">
        <v>4.0</v>
      </c>
      <c r="Q1434" s="17" t="s">
        <v>7445</v>
      </c>
      <c r="R1434" s="18" t="s">
        <v>7446</v>
      </c>
      <c r="S1434" s="17">
        <v>153.0</v>
      </c>
      <c r="T1434" s="17" t="s">
        <v>50</v>
      </c>
      <c r="U1434" s="17" t="s">
        <v>51</v>
      </c>
      <c r="V1434" s="17" t="s">
        <v>52</v>
      </c>
      <c r="W1434" s="17">
        <v>3.5E7</v>
      </c>
      <c r="X1434" s="17">
        <v>2011.0</v>
      </c>
      <c r="Y1434" s="17">
        <v>826.0</v>
      </c>
      <c r="Z1434" s="17">
        <v>5.9</v>
      </c>
      <c r="AA1434" s="17">
        <v>1.85</v>
      </c>
      <c r="AB1434" s="17">
        <v>13000.0</v>
      </c>
    </row>
    <row r="1435" ht="15.75" customHeight="1">
      <c r="A1435" s="17" t="s">
        <v>53</v>
      </c>
      <c r="B1435" s="17" t="s">
        <v>41</v>
      </c>
      <c r="C1435" s="17">
        <v>3.0</v>
      </c>
      <c r="D1435" s="17">
        <v>60.0</v>
      </c>
      <c r="E1435" s="17" t="s">
        <v>41</v>
      </c>
      <c r="F1435" s="17">
        <v>628.0</v>
      </c>
      <c r="G1435" s="17" t="s">
        <v>4921</v>
      </c>
      <c r="H1435" s="17">
        <v>897.0</v>
      </c>
      <c r="I1435" s="17" t="s">
        <v>41</v>
      </c>
      <c r="J1435" s="17" t="s">
        <v>227</v>
      </c>
      <c r="K1435" s="17" t="s">
        <v>7447</v>
      </c>
      <c r="L1435" s="17" t="s">
        <v>7448</v>
      </c>
      <c r="M1435" s="17">
        <v>1641.0</v>
      </c>
      <c r="N1435" s="17">
        <v>3438.0</v>
      </c>
      <c r="O1435" s="17" t="s">
        <v>7449</v>
      </c>
      <c r="P1435" s="17">
        <v>4.0</v>
      </c>
      <c r="Q1435" s="17" t="s">
        <v>7450</v>
      </c>
      <c r="R1435" s="18" t="s">
        <v>7451</v>
      </c>
      <c r="S1435" s="17">
        <v>11.0</v>
      </c>
      <c r="T1435" s="17" t="s">
        <v>50</v>
      </c>
      <c r="U1435" s="17" t="s">
        <v>51</v>
      </c>
      <c r="V1435" s="17" t="s">
        <v>41</v>
      </c>
      <c r="W1435" s="17" t="s">
        <v>41</v>
      </c>
      <c r="X1435" s="17" t="s">
        <v>41</v>
      </c>
      <c r="Y1435" s="17">
        <v>637.0</v>
      </c>
      <c r="Z1435" s="17">
        <v>7.0</v>
      </c>
      <c r="AA1435" s="17" t="s">
        <v>41</v>
      </c>
      <c r="AB1435" s="17">
        <v>265.0</v>
      </c>
    </row>
    <row r="1436" ht="15.75" customHeight="1">
      <c r="A1436" s="17" t="s">
        <v>53</v>
      </c>
      <c r="B1436" s="17" t="s">
        <v>7452</v>
      </c>
      <c r="C1436" s="17">
        <v>46.0</v>
      </c>
      <c r="D1436" s="17">
        <v>95.0</v>
      </c>
      <c r="E1436" s="17">
        <v>19.0</v>
      </c>
      <c r="F1436" s="17">
        <v>447.0</v>
      </c>
      <c r="G1436" s="17" t="s">
        <v>2209</v>
      </c>
      <c r="H1436" s="17">
        <v>1000.0</v>
      </c>
      <c r="I1436" s="17">
        <v>3.3422806E7</v>
      </c>
      <c r="J1436" s="17" t="s">
        <v>5432</v>
      </c>
      <c r="K1436" s="17" t="s">
        <v>151</v>
      </c>
      <c r="L1436" s="17" t="s">
        <v>7453</v>
      </c>
      <c r="M1436" s="17">
        <v>30771.0</v>
      </c>
      <c r="N1436" s="17">
        <v>2643.0</v>
      </c>
      <c r="O1436" s="17" t="s">
        <v>3937</v>
      </c>
      <c r="P1436" s="17">
        <v>1.0</v>
      </c>
      <c r="Q1436" s="17" t="s">
        <v>7454</v>
      </c>
      <c r="R1436" s="18" t="s">
        <v>7455</v>
      </c>
      <c r="S1436" s="17">
        <v>164.0</v>
      </c>
      <c r="T1436" s="17" t="s">
        <v>50</v>
      </c>
      <c r="U1436" s="17" t="s">
        <v>51</v>
      </c>
      <c r="V1436" s="17" t="s">
        <v>52</v>
      </c>
      <c r="W1436" s="17">
        <v>5.0E7</v>
      </c>
      <c r="X1436" s="17">
        <v>2001.0</v>
      </c>
      <c r="Y1436" s="17">
        <v>691.0</v>
      </c>
      <c r="Z1436" s="17">
        <v>4.8</v>
      </c>
      <c r="AA1436" s="17">
        <v>2.35</v>
      </c>
      <c r="AB1436" s="17">
        <v>0.0</v>
      </c>
    </row>
    <row r="1437" ht="15.75" customHeight="1">
      <c r="A1437" s="17" t="s">
        <v>53</v>
      </c>
      <c r="B1437" s="17" t="s">
        <v>7456</v>
      </c>
      <c r="C1437" s="17">
        <v>40.0</v>
      </c>
      <c r="D1437" s="17">
        <v>102.0</v>
      </c>
      <c r="E1437" s="17">
        <v>23.0</v>
      </c>
      <c r="F1437" s="17">
        <v>57.0</v>
      </c>
      <c r="G1437" s="17" t="s">
        <v>7457</v>
      </c>
      <c r="H1437" s="17">
        <v>288.0</v>
      </c>
      <c r="I1437" s="17" t="s">
        <v>41</v>
      </c>
      <c r="J1437" s="17" t="s">
        <v>7458</v>
      </c>
      <c r="K1437" s="17" t="s">
        <v>7459</v>
      </c>
      <c r="L1437" s="17" t="s">
        <v>7460</v>
      </c>
      <c r="M1437" s="17">
        <v>16323.0</v>
      </c>
      <c r="N1437" s="17">
        <v>677.0</v>
      </c>
      <c r="O1437" s="17" t="s">
        <v>7461</v>
      </c>
      <c r="P1437" s="17">
        <v>1.0</v>
      </c>
      <c r="Q1437" s="17" t="s">
        <v>7462</v>
      </c>
      <c r="R1437" s="18" t="s">
        <v>7463</v>
      </c>
      <c r="S1437" s="17">
        <v>91.0</v>
      </c>
      <c r="T1437" s="17" t="s">
        <v>50</v>
      </c>
      <c r="U1437" s="17" t="s">
        <v>51</v>
      </c>
      <c r="V1437" s="17" t="s">
        <v>108</v>
      </c>
      <c r="W1437" s="17" t="s">
        <v>41</v>
      </c>
      <c r="X1437" s="17">
        <v>1976.0</v>
      </c>
      <c r="Y1437" s="17">
        <v>257.0</v>
      </c>
      <c r="Z1437" s="17">
        <v>7.3</v>
      </c>
      <c r="AA1437" s="17">
        <v>1.85</v>
      </c>
      <c r="AB1437" s="17">
        <v>0.0</v>
      </c>
    </row>
    <row r="1438" ht="15.75" customHeight="1">
      <c r="A1438" s="17" t="s">
        <v>53</v>
      </c>
      <c r="B1438" s="17" t="s">
        <v>7464</v>
      </c>
      <c r="C1438" s="17">
        <v>63.0</v>
      </c>
      <c r="D1438" s="17">
        <v>102.0</v>
      </c>
      <c r="E1438" s="17">
        <v>133.0</v>
      </c>
      <c r="F1438" s="17">
        <v>690.0</v>
      </c>
      <c r="G1438" s="17" t="s">
        <v>7465</v>
      </c>
      <c r="H1438" s="17">
        <v>2000.0</v>
      </c>
      <c r="I1438" s="17">
        <v>3.3423521E7</v>
      </c>
      <c r="J1438" s="17" t="s">
        <v>1090</v>
      </c>
      <c r="K1438" s="17" t="s">
        <v>1095</v>
      </c>
      <c r="L1438" s="17" t="s">
        <v>7466</v>
      </c>
      <c r="M1438" s="17">
        <v>53115.0</v>
      </c>
      <c r="N1438" s="17">
        <v>5443.0</v>
      </c>
      <c r="O1438" s="17" t="s">
        <v>4898</v>
      </c>
      <c r="P1438" s="17">
        <v>1.0</v>
      </c>
      <c r="Q1438" s="17" t="s">
        <v>7467</v>
      </c>
      <c r="R1438" s="18" t="s">
        <v>7468</v>
      </c>
      <c r="S1438" s="17">
        <v>282.0</v>
      </c>
      <c r="T1438" s="17" t="s">
        <v>50</v>
      </c>
      <c r="U1438" s="17" t="s">
        <v>690</v>
      </c>
      <c r="V1438" s="17" t="s">
        <v>52</v>
      </c>
      <c r="W1438" s="17">
        <v>3.5E7</v>
      </c>
      <c r="X1438" s="17">
        <v>1994.0</v>
      </c>
      <c r="Y1438" s="17">
        <v>1000.0</v>
      </c>
      <c r="Z1438" s="17">
        <v>3.8</v>
      </c>
      <c r="AA1438" s="17">
        <v>2.35</v>
      </c>
      <c r="AB1438" s="17">
        <v>0.0</v>
      </c>
    </row>
    <row r="1439" ht="15.75" customHeight="1">
      <c r="A1439" s="17" t="s">
        <v>760</v>
      </c>
      <c r="B1439" s="17" t="s">
        <v>3830</v>
      </c>
      <c r="C1439" s="17">
        <v>193.0</v>
      </c>
      <c r="D1439" s="17">
        <v>150.0</v>
      </c>
      <c r="E1439" s="17">
        <v>2000.0</v>
      </c>
      <c r="F1439" s="17">
        <v>95.0</v>
      </c>
      <c r="G1439" s="17" t="s">
        <v>7469</v>
      </c>
      <c r="H1439" s="17">
        <v>396.0</v>
      </c>
      <c r="I1439" s="17">
        <v>3.2519322E7</v>
      </c>
      <c r="J1439" s="17" t="s">
        <v>7262</v>
      </c>
      <c r="K1439" s="17" t="s">
        <v>7470</v>
      </c>
      <c r="L1439" s="17" t="s">
        <v>7471</v>
      </c>
      <c r="M1439" s="17">
        <v>497946.0</v>
      </c>
      <c r="N1439" s="17">
        <v>1075.0</v>
      </c>
      <c r="O1439" s="17" t="s">
        <v>7472</v>
      </c>
      <c r="P1439" s="17">
        <v>0.0</v>
      </c>
      <c r="Q1439" s="17" t="s">
        <v>7473</v>
      </c>
      <c r="R1439" s="18" t="s">
        <v>7474</v>
      </c>
      <c r="S1439" s="17">
        <v>761.0</v>
      </c>
      <c r="T1439" s="17" t="s">
        <v>50</v>
      </c>
      <c r="U1439" s="17" t="s">
        <v>1478</v>
      </c>
      <c r="V1439" s="17" t="s">
        <v>598</v>
      </c>
      <c r="W1439" s="17">
        <v>3.5E7</v>
      </c>
      <c r="X1439" s="17">
        <v>2002.0</v>
      </c>
      <c r="Y1439" s="17">
        <v>338.0</v>
      </c>
      <c r="Z1439" s="17">
        <v>8.5</v>
      </c>
      <c r="AA1439" s="17">
        <v>1.85</v>
      </c>
      <c r="AB1439" s="17">
        <v>21000.0</v>
      </c>
    </row>
    <row r="1440" ht="15.75" customHeight="1">
      <c r="A1440" s="17" t="s">
        <v>53</v>
      </c>
      <c r="B1440" s="17" t="s">
        <v>6161</v>
      </c>
      <c r="C1440" s="17">
        <v>122.0</v>
      </c>
      <c r="D1440" s="17">
        <v>101.0</v>
      </c>
      <c r="E1440" s="17">
        <v>308.0</v>
      </c>
      <c r="F1440" s="17">
        <v>206.0</v>
      </c>
      <c r="G1440" s="17" t="s">
        <v>7475</v>
      </c>
      <c r="H1440" s="17">
        <v>446.0</v>
      </c>
      <c r="I1440" s="17">
        <v>3.7617947E7</v>
      </c>
      <c r="J1440" s="17" t="s">
        <v>5864</v>
      </c>
      <c r="K1440" s="17" t="s">
        <v>7476</v>
      </c>
      <c r="L1440" s="17" t="s">
        <v>7477</v>
      </c>
      <c r="M1440" s="17">
        <v>8143.0</v>
      </c>
      <c r="N1440" s="17">
        <v>966.0</v>
      </c>
      <c r="O1440" s="17" t="s">
        <v>7478</v>
      </c>
      <c r="P1440" s="17">
        <v>0.0</v>
      </c>
      <c r="Q1440" s="17" t="s">
        <v>7479</v>
      </c>
      <c r="R1440" s="18" t="s">
        <v>7480</v>
      </c>
      <c r="S1440" s="17">
        <v>203.0</v>
      </c>
      <c r="T1440" s="17" t="s">
        <v>50</v>
      </c>
      <c r="U1440" s="17" t="s">
        <v>51</v>
      </c>
      <c r="V1440" s="17" t="s">
        <v>108</v>
      </c>
      <c r="W1440" s="17">
        <v>3.0E7</v>
      </c>
      <c r="X1440" s="17">
        <v>2006.0</v>
      </c>
      <c r="Y1440" s="17">
        <v>224.0</v>
      </c>
      <c r="Z1440" s="17">
        <v>6.8</v>
      </c>
      <c r="AA1440" s="17">
        <v>2.35</v>
      </c>
      <c r="AB1440" s="17">
        <v>0.0</v>
      </c>
    </row>
    <row r="1441" ht="15.75" customHeight="1">
      <c r="A1441" s="17" t="s">
        <v>53</v>
      </c>
      <c r="B1441" s="17" t="s">
        <v>5141</v>
      </c>
      <c r="C1441" s="17">
        <v>228.0</v>
      </c>
      <c r="D1441" s="17">
        <v>108.0</v>
      </c>
      <c r="E1441" s="17">
        <v>174.0</v>
      </c>
      <c r="F1441" s="17">
        <v>324.0</v>
      </c>
      <c r="G1441" s="17" t="s">
        <v>7481</v>
      </c>
      <c r="H1441" s="17">
        <v>730.0</v>
      </c>
      <c r="I1441" s="17">
        <v>3.2048809E7</v>
      </c>
      <c r="J1441" s="17" t="s">
        <v>6416</v>
      </c>
      <c r="K1441" s="17" t="s">
        <v>5784</v>
      </c>
      <c r="L1441" s="17" t="s">
        <v>7482</v>
      </c>
      <c r="M1441" s="17">
        <v>94456.0</v>
      </c>
      <c r="N1441" s="17">
        <v>2178.0</v>
      </c>
      <c r="O1441" s="17" t="s">
        <v>7483</v>
      </c>
      <c r="P1441" s="17">
        <v>0.0</v>
      </c>
      <c r="Q1441" s="17" t="s">
        <v>7484</v>
      </c>
      <c r="R1441" s="18" t="s">
        <v>7485</v>
      </c>
      <c r="S1441" s="17">
        <v>576.0</v>
      </c>
      <c r="T1441" s="17" t="s">
        <v>50</v>
      </c>
      <c r="U1441" s="17" t="s">
        <v>383</v>
      </c>
      <c r="V1441" s="17" t="s">
        <v>598</v>
      </c>
      <c r="W1441" s="17">
        <v>3.0E7</v>
      </c>
      <c r="X1441" s="17">
        <v>2005.0</v>
      </c>
      <c r="Y1441" s="17">
        <v>716.0</v>
      </c>
      <c r="Z1441" s="17">
        <v>5.3</v>
      </c>
      <c r="AA1441" s="17">
        <v>1.85</v>
      </c>
      <c r="AB1441" s="17">
        <v>0.0</v>
      </c>
    </row>
    <row r="1442" ht="15.75" customHeight="1">
      <c r="A1442" s="17" t="s">
        <v>53</v>
      </c>
      <c r="B1442" s="17" t="s">
        <v>3079</v>
      </c>
      <c r="C1442" s="17">
        <v>212.0</v>
      </c>
      <c r="D1442" s="17">
        <v>98.0</v>
      </c>
      <c r="E1442" s="17">
        <v>0.0</v>
      </c>
      <c r="F1442" s="17">
        <v>23.0</v>
      </c>
      <c r="G1442" s="17" t="s">
        <v>1540</v>
      </c>
      <c r="H1442" s="17">
        <v>20000.0</v>
      </c>
      <c r="I1442" s="17">
        <v>3.3987757E7</v>
      </c>
      <c r="J1442" s="17" t="s">
        <v>227</v>
      </c>
      <c r="K1442" s="17" t="s">
        <v>854</v>
      </c>
      <c r="L1442" s="17" t="s">
        <v>7486</v>
      </c>
      <c r="M1442" s="17">
        <v>168314.0</v>
      </c>
      <c r="N1442" s="17">
        <v>28027.0</v>
      </c>
      <c r="O1442" s="17" t="s">
        <v>7487</v>
      </c>
      <c r="P1442" s="17">
        <v>2.0</v>
      </c>
      <c r="Q1442" s="17" t="s">
        <v>7488</v>
      </c>
      <c r="R1442" s="18" t="s">
        <v>7489</v>
      </c>
      <c r="S1442" s="17">
        <v>903.0</v>
      </c>
      <c r="T1442" s="17" t="s">
        <v>50</v>
      </c>
      <c r="U1442" s="17" t="s">
        <v>51</v>
      </c>
      <c r="V1442" s="17" t="s">
        <v>598</v>
      </c>
      <c r="W1442" s="17">
        <v>2.7E7</v>
      </c>
      <c r="X1442" s="17">
        <v>2004.0</v>
      </c>
      <c r="Y1442" s="17">
        <v>8000.0</v>
      </c>
      <c r="Z1442" s="17">
        <v>7.3</v>
      </c>
      <c r="AA1442" s="17">
        <v>1.85</v>
      </c>
      <c r="AB1442" s="17">
        <v>12000.0</v>
      </c>
    </row>
    <row r="1443" ht="15.75" customHeight="1">
      <c r="A1443" s="17" t="s">
        <v>53</v>
      </c>
      <c r="B1443" s="17" t="s">
        <v>3707</v>
      </c>
      <c r="C1443" s="17">
        <v>392.0</v>
      </c>
      <c r="D1443" s="17">
        <v>137.0</v>
      </c>
      <c r="E1443" s="17">
        <v>16000.0</v>
      </c>
      <c r="F1443" s="17">
        <v>363.0</v>
      </c>
      <c r="G1443" s="17" t="s">
        <v>221</v>
      </c>
      <c r="H1443" s="17">
        <v>29000.0</v>
      </c>
      <c r="I1443" s="17">
        <v>3.730495E7</v>
      </c>
      <c r="J1443" s="17" t="s">
        <v>1739</v>
      </c>
      <c r="K1443" s="17" t="s">
        <v>228</v>
      </c>
      <c r="L1443" s="17" t="s">
        <v>7490</v>
      </c>
      <c r="M1443" s="17">
        <v>102728.0</v>
      </c>
      <c r="N1443" s="17">
        <v>36258.0</v>
      </c>
      <c r="O1443" s="17" t="s">
        <v>3621</v>
      </c>
      <c r="P1443" s="17">
        <v>0.0</v>
      </c>
      <c r="Q1443" s="17" t="s">
        <v>7491</v>
      </c>
      <c r="R1443" s="18" t="s">
        <v>7492</v>
      </c>
      <c r="S1443" s="17">
        <v>279.0</v>
      </c>
      <c r="T1443" s="17" t="s">
        <v>50</v>
      </c>
      <c r="U1443" s="17" t="s">
        <v>51</v>
      </c>
      <c r="V1443" s="17" t="s">
        <v>598</v>
      </c>
      <c r="W1443" s="17">
        <v>3.5E7</v>
      </c>
      <c r="X1443" s="17">
        <v>2011.0</v>
      </c>
      <c r="Y1443" s="17">
        <v>6000.0</v>
      </c>
      <c r="Z1443" s="17">
        <v>6.6</v>
      </c>
      <c r="AA1443" s="17">
        <v>2.35</v>
      </c>
      <c r="AB1443" s="17">
        <v>16000.0</v>
      </c>
    </row>
    <row r="1444" ht="15.75" customHeight="1">
      <c r="A1444" s="17" t="s">
        <v>53</v>
      </c>
      <c r="B1444" s="17" t="s">
        <v>7493</v>
      </c>
      <c r="C1444" s="17">
        <v>208.0</v>
      </c>
      <c r="D1444" s="17">
        <v>112.0</v>
      </c>
      <c r="E1444" s="17">
        <v>192.0</v>
      </c>
      <c r="F1444" s="17">
        <v>844.0</v>
      </c>
      <c r="G1444" s="17" t="s">
        <v>2657</v>
      </c>
      <c r="H1444" s="17">
        <v>1000.0</v>
      </c>
      <c r="I1444" s="17">
        <v>3.0691439E7</v>
      </c>
      <c r="J1444" s="17" t="s">
        <v>5116</v>
      </c>
      <c r="K1444" s="17" t="s">
        <v>699</v>
      </c>
      <c r="L1444" s="17" t="s">
        <v>7494</v>
      </c>
      <c r="M1444" s="17">
        <v>86205.0</v>
      </c>
      <c r="N1444" s="17">
        <v>3185.0</v>
      </c>
      <c r="O1444" s="17" t="s">
        <v>968</v>
      </c>
      <c r="P1444" s="17">
        <v>0.0</v>
      </c>
      <c r="Q1444" s="17" t="s">
        <v>7495</v>
      </c>
      <c r="R1444" s="18" t="s">
        <v>7496</v>
      </c>
      <c r="S1444" s="17">
        <v>232.0</v>
      </c>
      <c r="T1444" s="17" t="s">
        <v>50</v>
      </c>
      <c r="U1444" s="17" t="s">
        <v>51</v>
      </c>
      <c r="V1444" s="17" t="s">
        <v>598</v>
      </c>
      <c r="W1444" s="17">
        <v>3.5E7</v>
      </c>
      <c r="X1444" s="17">
        <v>2008.0</v>
      </c>
      <c r="Y1444" s="17">
        <v>915.0</v>
      </c>
      <c r="Z1444" s="17">
        <v>6.2</v>
      </c>
      <c r="AA1444" s="17">
        <v>2.35</v>
      </c>
      <c r="AB1444" s="17">
        <v>5000.0</v>
      </c>
    </row>
    <row r="1445" ht="15.75" customHeight="1">
      <c r="A1445" s="17" t="s">
        <v>53</v>
      </c>
      <c r="B1445" s="17" t="s">
        <v>7497</v>
      </c>
      <c r="C1445" s="17">
        <v>137.0</v>
      </c>
      <c r="D1445" s="17">
        <v>101.0</v>
      </c>
      <c r="E1445" s="17">
        <v>48.0</v>
      </c>
      <c r="F1445" s="17">
        <v>531.0</v>
      </c>
      <c r="G1445" s="17" t="s">
        <v>3174</v>
      </c>
      <c r="H1445" s="17">
        <v>775.0</v>
      </c>
      <c r="I1445" s="17">
        <v>3.0307804E7</v>
      </c>
      <c r="J1445" s="17" t="s">
        <v>5064</v>
      </c>
      <c r="K1445" s="17" t="s">
        <v>7498</v>
      </c>
      <c r="L1445" s="17" t="s">
        <v>7499</v>
      </c>
      <c r="M1445" s="17">
        <v>43991.0</v>
      </c>
      <c r="N1445" s="17">
        <v>3001.0</v>
      </c>
      <c r="O1445" s="17" t="s">
        <v>755</v>
      </c>
      <c r="P1445" s="17">
        <v>2.0</v>
      </c>
      <c r="Q1445" s="17" t="s">
        <v>7500</v>
      </c>
      <c r="R1445" s="18" t="s">
        <v>7501</v>
      </c>
      <c r="S1445" s="17">
        <v>695.0</v>
      </c>
      <c r="T1445" s="17" t="s">
        <v>50</v>
      </c>
      <c r="U1445" s="17" t="s">
        <v>51</v>
      </c>
      <c r="V1445" s="17" t="s">
        <v>598</v>
      </c>
      <c r="W1445" s="17">
        <v>3.5E7</v>
      </c>
      <c r="X1445" s="17">
        <v>2002.0</v>
      </c>
      <c r="Y1445" s="17">
        <v>541.0</v>
      </c>
      <c r="Z1445" s="17">
        <v>5.2</v>
      </c>
      <c r="AA1445" s="17">
        <v>2.35</v>
      </c>
      <c r="AB1445" s="17">
        <v>0.0</v>
      </c>
    </row>
    <row r="1446" ht="15.75" customHeight="1">
      <c r="A1446" s="17" t="s">
        <v>53</v>
      </c>
      <c r="B1446" s="17" t="s">
        <v>2735</v>
      </c>
      <c r="C1446" s="17">
        <v>119.0</v>
      </c>
      <c r="D1446" s="17">
        <v>103.0</v>
      </c>
      <c r="E1446" s="17">
        <v>81.0</v>
      </c>
      <c r="F1446" s="17">
        <v>636.0</v>
      </c>
      <c r="G1446" s="17" t="s">
        <v>6156</v>
      </c>
      <c r="H1446" s="17">
        <v>2000.0</v>
      </c>
      <c r="I1446" s="17">
        <v>3.0669413E7</v>
      </c>
      <c r="J1446" s="17" t="s">
        <v>4190</v>
      </c>
      <c r="K1446" s="17" t="s">
        <v>1535</v>
      </c>
      <c r="L1446" s="17" t="s">
        <v>7502</v>
      </c>
      <c r="M1446" s="17">
        <v>105478.0</v>
      </c>
      <c r="N1446" s="17">
        <v>4722.0</v>
      </c>
      <c r="O1446" s="17" t="s">
        <v>7503</v>
      </c>
      <c r="P1446" s="17">
        <v>0.0</v>
      </c>
      <c r="Q1446" s="17" t="s">
        <v>7504</v>
      </c>
      <c r="R1446" s="18" t="s">
        <v>7505</v>
      </c>
      <c r="S1446" s="17">
        <v>291.0</v>
      </c>
      <c r="T1446" s="17" t="s">
        <v>50</v>
      </c>
      <c r="U1446" s="17" t="s">
        <v>51</v>
      </c>
      <c r="V1446" s="17" t="s">
        <v>598</v>
      </c>
      <c r="W1446" s="17">
        <v>3.5E7</v>
      </c>
      <c r="X1446" s="17">
        <v>1990.0</v>
      </c>
      <c r="Y1446" s="17">
        <v>683.0</v>
      </c>
      <c r="Z1446" s="17">
        <v>6.2</v>
      </c>
      <c r="AA1446" s="17">
        <v>1.37</v>
      </c>
      <c r="AB1446" s="17">
        <v>0.0</v>
      </c>
    </row>
    <row r="1447" ht="15.75" customHeight="1">
      <c r="A1447" s="17" t="s">
        <v>53</v>
      </c>
      <c r="B1447" s="17" t="s">
        <v>3483</v>
      </c>
      <c r="C1447" s="17">
        <v>195.0</v>
      </c>
      <c r="D1447" s="17">
        <v>101.0</v>
      </c>
      <c r="E1447" s="17">
        <v>40.0</v>
      </c>
      <c r="F1447" s="17">
        <v>398.0</v>
      </c>
      <c r="G1447" s="17" t="s">
        <v>7506</v>
      </c>
      <c r="H1447" s="17">
        <v>2000.0</v>
      </c>
      <c r="I1447" s="17">
        <v>2.8687835E7</v>
      </c>
      <c r="J1447" s="17" t="s">
        <v>2138</v>
      </c>
      <c r="K1447" s="17" t="s">
        <v>4067</v>
      </c>
      <c r="L1447" s="17" t="s">
        <v>7507</v>
      </c>
      <c r="M1447" s="17">
        <v>40964.0</v>
      </c>
      <c r="N1447" s="17">
        <v>3612.0</v>
      </c>
      <c r="O1447" s="17" t="s">
        <v>7508</v>
      </c>
      <c r="P1447" s="17">
        <v>1.0</v>
      </c>
      <c r="Q1447" s="17" t="s">
        <v>7509</v>
      </c>
      <c r="R1447" s="18" t="s">
        <v>7510</v>
      </c>
      <c r="S1447" s="17">
        <v>245.0</v>
      </c>
      <c r="T1447" s="17" t="s">
        <v>50</v>
      </c>
      <c r="U1447" s="17" t="s">
        <v>51</v>
      </c>
      <c r="V1447" s="17" t="s">
        <v>598</v>
      </c>
      <c r="W1447" s="17">
        <v>3.5E7</v>
      </c>
      <c r="X1447" s="17">
        <v>2008.0</v>
      </c>
      <c r="Y1447" s="17">
        <v>648.0</v>
      </c>
      <c r="Z1447" s="17">
        <v>6.2</v>
      </c>
      <c r="AA1447" s="17">
        <v>2.35</v>
      </c>
      <c r="AB1447" s="17">
        <v>0.0</v>
      </c>
    </row>
    <row r="1448" ht="15.75" customHeight="1">
      <c r="A1448" s="17" t="s">
        <v>53</v>
      </c>
      <c r="B1448" s="17" t="s">
        <v>7511</v>
      </c>
      <c r="C1448" s="17">
        <v>95.0</v>
      </c>
      <c r="D1448" s="17">
        <v>112.0</v>
      </c>
      <c r="E1448" s="17">
        <v>37.0</v>
      </c>
      <c r="F1448" s="17">
        <v>480.0</v>
      </c>
      <c r="G1448" s="17" t="s">
        <v>5118</v>
      </c>
      <c r="H1448" s="17">
        <v>3000.0</v>
      </c>
      <c r="I1448" s="17">
        <v>2.6494611E7</v>
      </c>
      <c r="J1448" s="17" t="s">
        <v>7512</v>
      </c>
      <c r="K1448" s="17" t="s">
        <v>513</v>
      </c>
      <c r="L1448" s="17" t="s">
        <v>7513</v>
      </c>
      <c r="M1448" s="17">
        <v>48621.0</v>
      </c>
      <c r="N1448" s="17">
        <v>5709.0</v>
      </c>
      <c r="O1448" s="17" t="s">
        <v>7514</v>
      </c>
      <c r="P1448" s="17">
        <v>0.0</v>
      </c>
      <c r="Q1448" s="17" t="s">
        <v>7515</v>
      </c>
      <c r="R1448" s="18" t="s">
        <v>7516</v>
      </c>
      <c r="S1448" s="17">
        <v>239.0</v>
      </c>
      <c r="T1448" s="17" t="s">
        <v>50</v>
      </c>
      <c r="U1448" s="17" t="s">
        <v>51</v>
      </c>
      <c r="V1448" s="17" t="s">
        <v>52</v>
      </c>
      <c r="W1448" s="17">
        <v>3.5E7</v>
      </c>
      <c r="X1448" s="17">
        <v>1999.0</v>
      </c>
      <c r="Y1448" s="17">
        <v>874.0</v>
      </c>
      <c r="Z1448" s="17">
        <v>6.6</v>
      </c>
      <c r="AA1448" s="17">
        <v>2.35</v>
      </c>
      <c r="AB1448" s="17">
        <v>0.0</v>
      </c>
    </row>
    <row r="1449" ht="15.75" customHeight="1">
      <c r="A1449" s="17" t="s">
        <v>53</v>
      </c>
      <c r="B1449" s="17" t="s">
        <v>7517</v>
      </c>
      <c r="C1449" s="17">
        <v>100.0</v>
      </c>
      <c r="D1449" s="17">
        <v>111.0</v>
      </c>
      <c r="E1449" s="17">
        <v>24.0</v>
      </c>
      <c r="F1449" s="17">
        <v>455.0</v>
      </c>
      <c r="G1449" s="17" t="s">
        <v>7259</v>
      </c>
      <c r="H1449" s="17">
        <v>591.0</v>
      </c>
      <c r="I1449" s="17" t="s">
        <v>41</v>
      </c>
      <c r="J1449" s="17" t="s">
        <v>86</v>
      </c>
      <c r="K1449" s="17" t="s">
        <v>777</v>
      </c>
      <c r="L1449" s="17" t="s">
        <v>7518</v>
      </c>
      <c r="M1449" s="17">
        <v>38017.0</v>
      </c>
      <c r="N1449" s="17">
        <v>2603.0</v>
      </c>
      <c r="O1449" s="17" t="s">
        <v>7519</v>
      </c>
      <c r="P1449" s="17">
        <v>1.0</v>
      </c>
      <c r="Q1449" s="17" t="s">
        <v>7520</v>
      </c>
      <c r="R1449" s="18" t="s">
        <v>7521</v>
      </c>
      <c r="S1449" s="17">
        <v>247.0</v>
      </c>
      <c r="T1449" s="17" t="s">
        <v>50</v>
      </c>
      <c r="U1449" s="17" t="s">
        <v>70</v>
      </c>
      <c r="V1449" s="17" t="s">
        <v>108</v>
      </c>
      <c r="W1449" s="17">
        <v>2.0E7</v>
      </c>
      <c r="X1449" s="17">
        <v>1980.0</v>
      </c>
      <c r="Y1449" s="17">
        <v>488.0</v>
      </c>
      <c r="Z1449" s="17">
        <v>6.4</v>
      </c>
      <c r="AA1449" s="17">
        <v>2.35</v>
      </c>
      <c r="AB1449" s="17">
        <v>12000.0</v>
      </c>
    </row>
    <row r="1450" ht="15.75" customHeight="1">
      <c r="A1450" s="17" t="s">
        <v>53</v>
      </c>
      <c r="B1450" s="17" t="s">
        <v>7147</v>
      </c>
      <c r="C1450" s="17">
        <v>164.0</v>
      </c>
      <c r="D1450" s="17">
        <v>102.0</v>
      </c>
      <c r="E1450" s="17">
        <v>0.0</v>
      </c>
      <c r="F1450" s="17">
        <v>769.0</v>
      </c>
      <c r="G1450" s="17" t="s">
        <v>3209</v>
      </c>
      <c r="H1450" s="17">
        <v>939.0</v>
      </c>
      <c r="I1450" s="17">
        <v>2.5266129E7</v>
      </c>
      <c r="J1450" s="17" t="s">
        <v>1428</v>
      </c>
      <c r="K1450" s="17" t="s">
        <v>1160</v>
      </c>
      <c r="L1450" s="17" t="s">
        <v>7522</v>
      </c>
      <c r="M1450" s="17">
        <v>54346.0</v>
      </c>
      <c r="N1450" s="17">
        <v>3592.0</v>
      </c>
      <c r="O1450" s="17" t="s">
        <v>3313</v>
      </c>
      <c r="P1450" s="17">
        <v>5.0</v>
      </c>
      <c r="Q1450" s="17" t="s">
        <v>7523</v>
      </c>
      <c r="R1450" s="18" t="s">
        <v>7524</v>
      </c>
      <c r="S1450" s="17">
        <v>358.0</v>
      </c>
      <c r="T1450" s="17" t="s">
        <v>50</v>
      </c>
      <c r="U1450" s="17" t="s">
        <v>51</v>
      </c>
      <c r="V1450" s="17" t="s">
        <v>52</v>
      </c>
      <c r="W1450" s="17">
        <v>3.5E7</v>
      </c>
      <c r="X1450" s="17">
        <v>2004.0</v>
      </c>
      <c r="Y1450" s="17">
        <v>854.0</v>
      </c>
      <c r="Z1450" s="17">
        <v>6.2</v>
      </c>
      <c r="AA1450" s="17">
        <v>2.35</v>
      </c>
      <c r="AB1450" s="17">
        <v>0.0</v>
      </c>
    </row>
    <row r="1451" ht="15.75" customHeight="1">
      <c r="A1451" s="17" t="s">
        <v>53</v>
      </c>
      <c r="B1451" s="17" t="s">
        <v>512</v>
      </c>
      <c r="C1451" s="17">
        <v>211.0</v>
      </c>
      <c r="D1451" s="17">
        <v>101.0</v>
      </c>
      <c r="E1451" s="17">
        <v>357.0</v>
      </c>
      <c r="F1451" s="17">
        <v>374.0</v>
      </c>
      <c r="G1451" s="17" t="s">
        <v>1032</v>
      </c>
      <c r="H1451" s="17">
        <v>907.0</v>
      </c>
      <c r="I1451" s="17">
        <v>2.5863915E7</v>
      </c>
      <c r="J1451" s="17" t="s">
        <v>1212</v>
      </c>
      <c r="K1451" s="17" t="s">
        <v>7525</v>
      </c>
      <c r="L1451" s="17" t="s">
        <v>7526</v>
      </c>
      <c r="M1451" s="17">
        <v>28257.0</v>
      </c>
      <c r="N1451" s="17">
        <v>2471.0</v>
      </c>
      <c r="O1451" s="17" t="s">
        <v>7527</v>
      </c>
      <c r="P1451" s="17">
        <v>0.0</v>
      </c>
      <c r="Q1451" s="17" t="s">
        <v>7528</v>
      </c>
      <c r="R1451" s="18" t="s">
        <v>7529</v>
      </c>
      <c r="S1451" s="17">
        <v>151.0</v>
      </c>
      <c r="T1451" s="17" t="s">
        <v>50</v>
      </c>
      <c r="U1451" s="17" t="s">
        <v>51</v>
      </c>
      <c r="V1451" s="17" t="s">
        <v>52</v>
      </c>
      <c r="W1451" s="17">
        <v>3.5E7</v>
      </c>
      <c r="X1451" s="17">
        <v>2012.0</v>
      </c>
      <c r="Y1451" s="17">
        <v>445.0</v>
      </c>
      <c r="Z1451" s="17">
        <v>5.1</v>
      </c>
      <c r="AA1451" s="17">
        <v>2.35</v>
      </c>
      <c r="AB1451" s="17">
        <v>11000.0</v>
      </c>
    </row>
    <row r="1452" ht="15.75" customHeight="1">
      <c r="A1452" s="17" t="s">
        <v>53</v>
      </c>
      <c r="B1452" s="17" t="s">
        <v>3707</v>
      </c>
      <c r="C1452" s="17">
        <v>91.0</v>
      </c>
      <c r="D1452" s="17">
        <v>155.0</v>
      </c>
      <c r="E1452" s="17">
        <v>16000.0</v>
      </c>
      <c r="F1452" s="17">
        <v>229.0</v>
      </c>
      <c r="G1452" s="17" t="s">
        <v>1361</v>
      </c>
      <c r="H1452" s="17">
        <v>18000.0</v>
      </c>
      <c r="I1452" s="17">
        <v>2.5078937E7</v>
      </c>
      <c r="J1452" s="17" t="s">
        <v>2155</v>
      </c>
      <c r="K1452" s="17" t="s">
        <v>133</v>
      </c>
      <c r="L1452" s="17" t="s">
        <v>7530</v>
      </c>
      <c r="M1452" s="17">
        <v>31751.0</v>
      </c>
      <c r="N1452" s="17">
        <v>19689.0</v>
      </c>
      <c r="O1452" s="17" t="s">
        <v>7531</v>
      </c>
      <c r="P1452" s="17">
        <v>2.0</v>
      </c>
      <c r="Q1452" s="17" t="s">
        <v>7532</v>
      </c>
      <c r="R1452" s="18" t="s">
        <v>7533</v>
      </c>
      <c r="S1452" s="17">
        <v>216.0</v>
      </c>
      <c r="T1452" s="17" t="s">
        <v>50</v>
      </c>
      <c r="U1452" s="17" t="s">
        <v>51</v>
      </c>
      <c r="V1452" s="17" t="s">
        <v>598</v>
      </c>
      <c r="W1452" s="17">
        <v>3.0E7</v>
      </c>
      <c r="X1452" s="17">
        <v>1997.0</v>
      </c>
      <c r="Y1452" s="17">
        <v>461.0</v>
      </c>
      <c r="Z1452" s="17">
        <v>6.6</v>
      </c>
      <c r="AA1452" s="17">
        <v>1.85</v>
      </c>
      <c r="AB1452" s="17">
        <v>0.0</v>
      </c>
    </row>
    <row r="1453" ht="15.75" customHeight="1">
      <c r="A1453" s="17" t="s">
        <v>53</v>
      </c>
      <c r="B1453" s="17" t="s">
        <v>7534</v>
      </c>
      <c r="C1453" s="17">
        <v>44.0</v>
      </c>
      <c r="D1453" s="17">
        <v>93.0</v>
      </c>
      <c r="E1453" s="17">
        <v>8.0</v>
      </c>
      <c r="F1453" s="17">
        <v>558.0</v>
      </c>
      <c r="G1453" s="17" t="s">
        <v>2180</v>
      </c>
      <c r="H1453" s="17">
        <v>22000.0</v>
      </c>
      <c r="I1453" s="17" t="s">
        <v>41</v>
      </c>
      <c r="J1453" s="17" t="s">
        <v>347</v>
      </c>
      <c r="K1453" s="17" t="s">
        <v>1759</v>
      </c>
      <c r="L1453" s="17" t="s">
        <v>7535</v>
      </c>
      <c r="M1453" s="17">
        <v>16193.0</v>
      </c>
      <c r="N1453" s="17">
        <v>24154.0</v>
      </c>
      <c r="O1453" s="17" t="s">
        <v>1243</v>
      </c>
      <c r="P1453" s="17">
        <v>1.0</v>
      </c>
      <c r="Q1453" s="17" t="s">
        <v>7536</v>
      </c>
      <c r="R1453" s="18" t="s">
        <v>7537</v>
      </c>
      <c r="S1453" s="17">
        <v>57.0</v>
      </c>
      <c r="T1453" s="17" t="s">
        <v>50</v>
      </c>
      <c r="U1453" s="17" t="s">
        <v>51</v>
      </c>
      <c r="V1453" s="17" t="s">
        <v>598</v>
      </c>
      <c r="W1453" s="17">
        <v>1.9E7</v>
      </c>
      <c r="X1453" s="17">
        <v>2015.0</v>
      </c>
      <c r="Y1453" s="17">
        <v>1000.0</v>
      </c>
      <c r="Z1453" s="17">
        <v>6.1</v>
      </c>
      <c r="AA1453" s="17">
        <v>2.35</v>
      </c>
      <c r="AB1453" s="17">
        <v>0.0</v>
      </c>
    </row>
    <row r="1454" ht="15.75" customHeight="1">
      <c r="A1454" s="17" t="s">
        <v>53</v>
      </c>
      <c r="B1454" s="17" t="s">
        <v>7538</v>
      </c>
      <c r="C1454" s="17">
        <v>97.0</v>
      </c>
      <c r="D1454" s="17">
        <v>109.0</v>
      </c>
      <c r="E1454" s="17">
        <v>24.0</v>
      </c>
      <c r="F1454" s="17">
        <v>167.0</v>
      </c>
      <c r="G1454" s="17" t="s">
        <v>7539</v>
      </c>
      <c r="H1454" s="17">
        <v>287.0</v>
      </c>
      <c r="I1454" s="17">
        <v>2.899545E7</v>
      </c>
      <c r="J1454" s="17" t="s">
        <v>528</v>
      </c>
      <c r="K1454" s="17" t="s">
        <v>6061</v>
      </c>
      <c r="L1454" s="17" t="s">
        <v>7540</v>
      </c>
      <c r="M1454" s="17">
        <v>19230.0</v>
      </c>
      <c r="N1454" s="17">
        <v>855.0</v>
      </c>
      <c r="O1454" s="17" t="s">
        <v>7541</v>
      </c>
      <c r="P1454" s="17">
        <v>5.0</v>
      </c>
      <c r="Q1454" s="17" t="s">
        <v>7542</v>
      </c>
      <c r="R1454" s="18" t="s">
        <v>7543</v>
      </c>
      <c r="S1454" s="17">
        <v>59.0</v>
      </c>
      <c r="T1454" s="17" t="s">
        <v>50</v>
      </c>
      <c r="U1454" s="17" t="s">
        <v>70</v>
      </c>
      <c r="V1454" s="17" t="s">
        <v>108</v>
      </c>
      <c r="W1454" s="17">
        <v>3.5E7</v>
      </c>
      <c r="X1454" s="17">
        <v>2010.0</v>
      </c>
      <c r="Y1454" s="17">
        <v>175.0</v>
      </c>
      <c r="Z1454" s="17">
        <v>6.1</v>
      </c>
      <c r="AA1454" s="17">
        <v>2.35</v>
      </c>
      <c r="AB1454" s="17">
        <v>0.0</v>
      </c>
    </row>
    <row r="1455" ht="15.75" customHeight="1">
      <c r="A1455" s="17" t="s">
        <v>53</v>
      </c>
      <c r="B1455" s="17" t="s">
        <v>5482</v>
      </c>
      <c r="C1455" s="17">
        <v>32.0</v>
      </c>
      <c r="D1455" s="17">
        <v>140.0</v>
      </c>
      <c r="E1455" s="17">
        <v>0.0</v>
      </c>
      <c r="F1455" s="17">
        <v>210.0</v>
      </c>
      <c r="G1455" s="17" t="s">
        <v>4694</v>
      </c>
      <c r="H1455" s="17">
        <v>436.0</v>
      </c>
      <c r="I1455" s="17">
        <v>2.42765E7</v>
      </c>
      <c r="J1455" s="17" t="s">
        <v>1739</v>
      </c>
      <c r="K1455" s="17" t="s">
        <v>7544</v>
      </c>
      <c r="L1455" s="17" t="s">
        <v>7545</v>
      </c>
      <c r="M1455" s="17">
        <v>17124.0</v>
      </c>
      <c r="N1455" s="17">
        <v>1394.0</v>
      </c>
      <c r="O1455" s="17" t="s">
        <v>3776</v>
      </c>
      <c r="P1455" s="17">
        <v>2.0</v>
      </c>
      <c r="Q1455" s="17" t="s">
        <v>7546</v>
      </c>
      <c r="R1455" s="18" t="s">
        <v>7547</v>
      </c>
      <c r="S1455" s="17">
        <v>68.0</v>
      </c>
      <c r="T1455" s="17" t="s">
        <v>50</v>
      </c>
      <c r="U1455" s="17" t="s">
        <v>51</v>
      </c>
      <c r="V1455" s="17" t="s">
        <v>598</v>
      </c>
      <c r="W1455" s="17">
        <v>3.5E7</v>
      </c>
      <c r="X1455" s="17">
        <v>1992.0</v>
      </c>
      <c r="Y1455" s="17">
        <v>263.0</v>
      </c>
      <c r="Z1455" s="17">
        <v>6.6</v>
      </c>
      <c r="AA1455" s="17">
        <v>2.35</v>
      </c>
      <c r="AB1455" s="17">
        <v>949.0</v>
      </c>
    </row>
    <row r="1456" ht="15.75" customHeight="1">
      <c r="A1456" s="17" t="s">
        <v>53</v>
      </c>
      <c r="B1456" s="17" t="s">
        <v>7548</v>
      </c>
      <c r="C1456" s="17">
        <v>270.0</v>
      </c>
      <c r="D1456" s="17">
        <v>108.0</v>
      </c>
      <c r="E1456" s="17">
        <v>251.0</v>
      </c>
      <c r="F1456" s="17">
        <v>296.0</v>
      </c>
      <c r="G1456" s="17" t="s">
        <v>742</v>
      </c>
      <c r="H1456" s="17">
        <v>826.0</v>
      </c>
      <c r="I1456" s="17">
        <v>2.0981633E7</v>
      </c>
      <c r="J1456" s="17" t="s">
        <v>2215</v>
      </c>
      <c r="K1456" s="17" t="s">
        <v>3627</v>
      </c>
      <c r="L1456" s="17" t="s">
        <v>7549</v>
      </c>
      <c r="M1456" s="17">
        <v>78256.0</v>
      </c>
      <c r="N1456" s="17">
        <v>2351.0</v>
      </c>
      <c r="O1456" s="17" t="s">
        <v>7550</v>
      </c>
      <c r="P1456" s="17">
        <v>0.0</v>
      </c>
      <c r="Q1456" s="17" t="s">
        <v>7551</v>
      </c>
      <c r="R1456" s="18" t="s">
        <v>7552</v>
      </c>
      <c r="S1456" s="17">
        <v>492.0</v>
      </c>
      <c r="T1456" s="17" t="s">
        <v>50</v>
      </c>
      <c r="U1456" s="17" t="s">
        <v>51</v>
      </c>
      <c r="V1456" s="17" t="s">
        <v>52</v>
      </c>
      <c r="W1456" s="17">
        <v>3.0E7</v>
      </c>
      <c r="X1456" s="17">
        <v>2008.0</v>
      </c>
      <c r="Y1456" s="17">
        <v>716.0</v>
      </c>
      <c r="Z1456" s="17">
        <v>5.9</v>
      </c>
      <c r="AA1456" s="17">
        <v>2.35</v>
      </c>
      <c r="AB1456" s="17">
        <v>0.0</v>
      </c>
    </row>
    <row r="1457" ht="15.75" customHeight="1">
      <c r="A1457" s="17" t="s">
        <v>53</v>
      </c>
      <c r="B1457" s="17" t="s">
        <v>7553</v>
      </c>
      <c r="C1457" s="17">
        <v>89.0</v>
      </c>
      <c r="D1457" s="17">
        <v>96.0</v>
      </c>
      <c r="E1457" s="17">
        <v>13.0</v>
      </c>
      <c r="F1457" s="17">
        <v>973.0</v>
      </c>
      <c r="G1457" s="17" t="s">
        <v>826</v>
      </c>
      <c r="H1457" s="17">
        <v>11000.0</v>
      </c>
      <c r="I1457" s="17">
        <v>2.2913677E7</v>
      </c>
      <c r="J1457" s="17" t="s">
        <v>2627</v>
      </c>
      <c r="K1457" s="17" t="s">
        <v>270</v>
      </c>
      <c r="L1457" s="17" t="s">
        <v>7554</v>
      </c>
      <c r="M1457" s="17">
        <v>47800.0</v>
      </c>
      <c r="N1457" s="17">
        <v>17292.0</v>
      </c>
      <c r="O1457" s="17" t="s">
        <v>7555</v>
      </c>
      <c r="P1457" s="17">
        <v>1.0</v>
      </c>
      <c r="Q1457" s="17" t="s">
        <v>7556</v>
      </c>
      <c r="R1457" s="18" t="s">
        <v>7557</v>
      </c>
      <c r="S1457" s="17">
        <v>244.0</v>
      </c>
      <c r="T1457" s="17" t="s">
        <v>50</v>
      </c>
      <c r="U1457" s="17" t="s">
        <v>51</v>
      </c>
      <c r="V1457" s="17" t="s">
        <v>108</v>
      </c>
      <c r="W1457" s="17">
        <v>3.5E7</v>
      </c>
      <c r="X1457" s="17">
        <v>2004.0</v>
      </c>
      <c r="Y1457" s="17">
        <v>1000.0</v>
      </c>
      <c r="Z1457" s="17">
        <v>6.3</v>
      </c>
      <c r="AA1457" s="17">
        <v>1.85</v>
      </c>
      <c r="AB1457" s="17">
        <v>0.0</v>
      </c>
    </row>
    <row r="1458" ht="15.75" customHeight="1">
      <c r="A1458" s="17" t="s">
        <v>53</v>
      </c>
      <c r="B1458" s="17" t="s">
        <v>7558</v>
      </c>
      <c r="C1458" s="17">
        <v>219.0</v>
      </c>
      <c r="D1458" s="17">
        <v>123.0</v>
      </c>
      <c r="E1458" s="17">
        <v>15.0</v>
      </c>
      <c r="F1458" s="17">
        <v>745.0</v>
      </c>
      <c r="G1458" s="17" t="s">
        <v>372</v>
      </c>
      <c r="H1458" s="17">
        <v>10000.0</v>
      </c>
      <c r="I1458" s="17">
        <v>3.4531832E7</v>
      </c>
      <c r="J1458" s="17" t="s">
        <v>1647</v>
      </c>
      <c r="K1458" s="17" t="s">
        <v>179</v>
      </c>
      <c r="L1458" s="17" t="s">
        <v>7559</v>
      </c>
      <c r="M1458" s="17">
        <v>44788.0</v>
      </c>
      <c r="N1458" s="17">
        <v>13371.0</v>
      </c>
      <c r="O1458" s="17" t="s">
        <v>2981</v>
      </c>
      <c r="P1458" s="17">
        <v>0.0</v>
      </c>
      <c r="Q1458" s="17" t="s">
        <v>7560</v>
      </c>
      <c r="R1458" s="18" t="s">
        <v>7561</v>
      </c>
      <c r="S1458" s="17">
        <v>138.0</v>
      </c>
      <c r="T1458" s="17" t="s">
        <v>50</v>
      </c>
      <c r="U1458" s="17" t="s">
        <v>70</v>
      </c>
      <c r="V1458" s="17" t="s">
        <v>52</v>
      </c>
      <c r="W1458" s="17">
        <v>3.5E7</v>
      </c>
      <c r="X1458" s="17">
        <v>2015.0</v>
      </c>
      <c r="Y1458" s="17">
        <v>979.0</v>
      </c>
      <c r="Z1458" s="17">
        <v>7.1</v>
      </c>
      <c r="AA1458" s="17">
        <v>2.35</v>
      </c>
      <c r="AB1458" s="17">
        <v>23000.0</v>
      </c>
    </row>
    <row r="1459" ht="15.75" customHeight="1">
      <c r="A1459" s="17" t="s">
        <v>53</v>
      </c>
      <c r="B1459" s="17" t="s">
        <v>2956</v>
      </c>
      <c r="C1459" s="17">
        <v>180.0</v>
      </c>
      <c r="D1459" s="17">
        <v>106.0</v>
      </c>
      <c r="E1459" s="17">
        <v>309.0</v>
      </c>
      <c r="F1459" s="17">
        <v>63.0</v>
      </c>
      <c r="G1459" s="17" t="s">
        <v>7562</v>
      </c>
      <c r="H1459" s="17">
        <v>327.0</v>
      </c>
      <c r="I1459" s="17">
        <v>2.8064226E7</v>
      </c>
      <c r="J1459" s="17" t="s">
        <v>1169</v>
      </c>
      <c r="K1459" s="17" t="s">
        <v>7563</v>
      </c>
      <c r="L1459" s="17" t="s">
        <v>7564</v>
      </c>
      <c r="M1459" s="17">
        <v>65044.0</v>
      </c>
      <c r="N1459" s="17">
        <v>561.0</v>
      </c>
      <c r="O1459" s="17" t="s">
        <v>7565</v>
      </c>
      <c r="P1459" s="17">
        <v>1.0</v>
      </c>
      <c r="Q1459" s="17" t="s">
        <v>7566</v>
      </c>
      <c r="R1459" s="18" t="s">
        <v>7567</v>
      </c>
      <c r="S1459" s="17">
        <v>173.0</v>
      </c>
      <c r="T1459" s="17" t="s">
        <v>50</v>
      </c>
      <c r="U1459" s="17" t="s">
        <v>51</v>
      </c>
      <c r="V1459" s="17" t="s">
        <v>52</v>
      </c>
      <c r="W1459" s="17">
        <v>3.5E7</v>
      </c>
      <c r="X1459" s="17">
        <v>2011.0</v>
      </c>
      <c r="Y1459" s="17">
        <v>73.0</v>
      </c>
      <c r="Z1459" s="17">
        <v>5.0</v>
      </c>
      <c r="AA1459" s="17">
        <v>2.35</v>
      </c>
      <c r="AB1459" s="17">
        <v>13000.0</v>
      </c>
    </row>
    <row r="1460" ht="15.75" customHeight="1">
      <c r="A1460" s="17" t="s">
        <v>53</v>
      </c>
      <c r="B1460" s="17" t="s">
        <v>7568</v>
      </c>
      <c r="C1460" s="17">
        <v>93.0</v>
      </c>
      <c r="D1460" s="17">
        <v>76.0</v>
      </c>
      <c r="E1460" s="17">
        <v>2.0</v>
      </c>
      <c r="F1460" s="17">
        <v>72.0</v>
      </c>
      <c r="G1460" s="17" t="s">
        <v>2032</v>
      </c>
      <c r="H1460" s="17">
        <v>1000.0</v>
      </c>
      <c r="I1460" s="17">
        <v>1.9447478E7</v>
      </c>
      <c r="J1460" s="17" t="s">
        <v>7569</v>
      </c>
      <c r="K1460" s="17" t="s">
        <v>406</v>
      </c>
      <c r="L1460" s="17" t="s">
        <v>7570</v>
      </c>
      <c r="M1460" s="17">
        <v>15788.0</v>
      </c>
      <c r="N1460" s="17">
        <v>1908.0</v>
      </c>
      <c r="O1460" s="17" t="s">
        <v>7571</v>
      </c>
      <c r="P1460" s="17">
        <v>0.0</v>
      </c>
      <c r="Q1460" s="17" t="s">
        <v>7572</v>
      </c>
      <c r="R1460" s="18" t="s">
        <v>7573</v>
      </c>
      <c r="S1460" s="17">
        <v>80.0</v>
      </c>
      <c r="T1460" s="17" t="s">
        <v>50</v>
      </c>
      <c r="U1460" s="17" t="s">
        <v>70</v>
      </c>
      <c r="V1460" s="17" t="s">
        <v>290</v>
      </c>
      <c r="W1460" s="17">
        <v>3.5E7</v>
      </c>
      <c r="X1460" s="17">
        <v>2005.0</v>
      </c>
      <c r="Y1460" s="17">
        <v>766.0</v>
      </c>
      <c r="Z1460" s="17">
        <v>5.6</v>
      </c>
      <c r="AA1460" s="17">
        <v>1.85</v>
      </c>
      <c r="AB1460" s="17">
        <v>538.0</v>
      </c>
    </row>
    <row r="1461" ht="15.75" customHeight="1">
      <c r="A1461" s="17" t="s">
        <v>53</v>
      </c>
      <c r="B1461" s="17" t="s">
        <v>4927</v>
      </c>
      <c r="C1461" s="17">
        <v>173.0</v>
      </c>
      <c r="D1461" s="17">
        <v>107.0</v>
      </c>
      <c r="E1461" s="17">
        <v>161.0</v>
      </c>
      <c r="F1461" s="17">
        <v>549.0</v>
      </c>
      <c r="G1461" s="17" t="s">
        <v>917</v>
      </c>
      <c r="H1461" s="17">
        <v>21000.0</v>
      </c>
      <c r="I1461" s="17">
        <v>1.9389454E7</v>
      </c>
      <c r="J1461" s="17" t="s">
        <v>2540</v>
      </c>
      <c r="K1461" s="17" t="s">
        <v>110</v>
      </c>
      <c r="L1461" s="17" t="s">
        <v>7574</v>
      </c>
      <c r="M1461" s="17">
        <v>54643.0</v>
      </c>
      <c r="N1461" s="17">
        <v>22974.0</v>
      </c>
      <c r="O1461" s="17" t="s">
        <v>7575</v>
      </c>
      <c r="P1461" s="17">
        <v>5.0</v>
      </c>
      <c r="Q1461" s="17" t="s">
        <v>7576</v>
      </c>
      <c r="R1461" s="18" t="s">
        <v>7577</v>
      </c>
      <c r="S1461" s="17">
        <v>335.0</v>
      </c>
      <c r="T1461" s="17" t="s">
        <v>50</v>
      </c>
      <c r="U1461" s="17" t="s">
        <v>51</v>
      </c>
      <c r="V1461" s="17" t="s">
        <v>598</v>
      </c>
      <c r="W1461" s="17">
        <v>5.5E7</v>
      </c>
      <c r="X1461" s="17">
        <v>2000.0</v>
      </c>
      <c r="Y1461" s="17">
        <v>826.0</v>
      </c>
      <c r="Z1461" s="17">
        <v>7.4</v>
      </c>
      <c r="AA1461" s="17">
        <v>2.35</v>
      </c>
      <c r="AB1461" s="17">
        <v>0.0</v>
      </c>
    </row>
    <row r="1462" ht="15.75" customHeight="1">
      <c r="A1462" s="17" t="s">
        <v>53</v>
      </c>
      <c r="B1462" s="17" t="s">
        <v>7578</v>
      </c>
      <c r="C1462" s="17">
        <v>121.0</v>
      </c>
      <c r="D1462" s="17">
        <v>82.0</v>
      </c>
      <c r="E1462" s="17">
        <v>82.0</v>
      </c>
      <c r="F1462" s="17">
        <v>418.0</v>
      </c>
      <c r="G1462" s="17" t="s">
        <v>4204</v>
      </c>
      <c r="H1462" s="17">
        <v>1000.0</v>
      </c>
      <c r="I1462" s="17">
        <v>2.5871834E7</v>
      </c>
      <c r="J1462" s="17" t="s">
        <v>7579</v>
      </c>
      <c r="K1462" s="17" t="s">
        <v>7580</v>
      </c>
      <c r="L1462" s="17" t="s">
        <v>7581</v>
      </c>
      <c r="M1462" s="17">
        <v>52052.0</v>
      </c>
      <c r="N1462" s="17">
        <v>3266.0</v>
      </c>
      <c r="O1462" s="17" t="s">
        <v>7582</v>
      </c>
      <c r="P1462" s="17">
        <v>6.0</v>
      </c>
      <c r="Q1462" s="17" t="s">
        <v>7583</v>
      </c>
      <c r="R1462" s="18" t="s">
        <v>7584</v>
      </c>
      <c r="S1462" s="17">
        <v>173.0</v>
      </c>
      <c r="T1462" s="17" t="s">
        <v>50</v>
      </c>
      <c r="U1462" s="17" t="s">
        <v>51</v>
      </c>
      <c r="V1462" s="17" t="s">
        <v>52</v>
      </c>
      <c r="W1462" s="17">
        <v>3.5E7</v>
      </c>
      <c r="X1462" s="17">
        <v>2008.0</v>
      </c>
      <c r="Y1462" s="17">
        <v>642.0</v>
      </c>
      <c r="Z1462" s="17">
        <v>4.5</v>
      </c>
      <c r="AA1462" s="17">
        <v>1.85</v>
      </c>
      <c r="AB1462" s="17">
        <v>0.0</v>
      </c>
    </row>
    <row r="1463" ht="15.75" customHeight="1">
      <c r="A1463" s="17" t="s">
        <v>53</v>
      </c>
      <c r="B1463" s="17" t="s">
        <v>7585</v>
      </c>
      <c r="C1463" s="17">
        <v>298.0</v>
      </c>
      <c r="D1463" s="17">
        <v>109.0</v>
      </c>
      <c r="E1463" s="17">
        <v>90.0</v>
      </c>
      <c r="F1463" s="17">
        <v>344.0</v>
      </c>
      <c r="G1463" s="17" t="s">
        <v>5090</v>
      </c>
      <c r="H1463" s="17">
        <v>1000.0</v>
      </c>
      <c r="I1463" s="17">
        <v>1.9692608E7</v>
      </c>
      <c r="J1463" s="17" t="s">
        <v>2138</v>
      </c>
      <c r="K1463" s="17" t="s">
        <v>7586</v>
      </c>
      <c r="L1463" s="17" t="s">
        <v>7587</v>
      </c>
      <c r="M1463" s="17">
        <v>63548.0</v>
      </c>
      <c r="N1463" s="17">
        <v>2073.0</v>
      </c>
      <c r="O1463" s="17" t="s">
        <v>7588</v>
      </c>
      <c r="P1463" s="17">
        <v>3.0</v>
      </c>
      <c r="Q1463" s="17" t="s">
        <v>7589</v>
      </c>
      <c r="R1463" s="18" t="s">
        <v>7590</v>
      </c>
      <c r="S1463" s="17">
        <v>134.0</v>
      </c>
      <c r="T1463" s="17" t="s">
        <v>50</v>
      </c>
      <c r="U1463" s="17" t="s">
        <v>51</v>
      </c>
      <c r="V1463" s="17" t="s">
        <v>598</v>
      </c>
      <c r="W1463" s="17">
        <v>3.5E7</v>
      </c>
      <c r="X1463" s="17">
        <v>2013.0</v>
      </c>
      <c r="Y1463" s="17">
        <v>412.0</v>
      </c>
      <c r="Z1463" s="17">
        <v>6.2</v>
      </c>
      <c r="AA1463" s="17">
        <v>2.35</v>
      </c>
      <c r="AB1463" s="17">
        <v>0.0</v>
      </c>
    </row>
    <row r="1464" ht="15.75" customHeight="1">
      <c r="A1464" s="17" t="s">
        <v>53</v>
      </c>
      <c r="B1464" s="17" t="s">
        <v>6321</v>
      </c>
      <c r="C1464" s="17">
        <v>158.0</v>
      </c>
      <c r="D1464" s="17">
        <v>99.0</v>
      </c>
      <c r="E1464" s="17">
        <v>0.0</v>
      </c>
      <c r="F1464" s="17">
        <v>520.0</v>
      </c>
      <c r="G1464" s="17" t="s">
        <v>7591</v>
      </c>
      <c r="H1464" s="17">
        <v>1000.0</v>
      </c>
      <c r="I1464" s="17">
        <v>1.9294901E7</v>
      </c>
      <c r="J1464" s="17" t="s">
        <v>7592</v>
      </c>
      <c r="K1464" s="17" t="s">
        <v>7593</v>
      </c>
      <c r="L1464" s="17" t="s">
        <v>7594</v>
      </c>
      <c r="M1464" s="17">
        <v>26126.0</v>
      </c>
      <c r="N1464" s="17">
        <v>2535.0</v>
      </c>
      <c r="O1464" s="17" t="s">
        <v>5184</v>
      </c>
      <c r="P1464" s="17">
        <v>0.0</v>
      </c>
      <c r="Q1464" s="17" t="s">
        <v>7595</v>
      </c>
      <c r="R1464" s="18" t="s">
        <v>7596</v>
      </c>
      <c r="S1464" s="17">
        <v>325.0</v>
      </c>
      <c r="T1464" s="17" t="s">
        <v>50</v>
      </c>
      <c r="U1464" s="17" t="s">
        <v>51</v>
      </c>
      <c r="V1464" s="17" t="s">
        <v>52</v>
      </c>
      <c r="W1464" s="17">
        <v>3.5E7</v>
      </c>
      <c r="X1464" s="17">
        <v>2005.0</v>
      </c>
      <c r="Y1464" s="17">
        <v>573.0</v>
      </c>
      <c r="Z1464" s="17">
        <v>5.0</v>
      </c>
      <c r="AA1464" s="17">
        <v>2.35</v>
      </c>
      <c r="AB1464" s="17">
        <v>0.0</v>
      </c>
    </row>
    <row r="1465" ht="15.75" customHeight="1">
      <c r="A1465" s="17" t="s">
        <v>53</v>
      </c>
      <c r="B1465" s="17" t="s">
        <v>4414</v>
      </c>
      <c r="C1465" s="17">
        <v>248.0</v>
      </c>
      <c r="D1465" s="17">
        <v>91.0</v>
      </c>
      <c r="E1465" s="17">
        <v>192.0</v>
      </c>
      <c r="F1465" s="17">
        <v>346.0</v>
      </c>
      <c r="G1465" s="17" t="s">
        <v>5244</v>
      </c>
      <c r="H1465" s="17">
        <v>23000.0</v>
      </c>
      <c r="I1465" s="17">
        <v>2.0275446E7</v>
      </c>
      <c r="J1465" s="17" t="s">
        <v>347</v>
      </c>
      <c r="K1465" s="17" t="s">
        <v>76</v>
      </c>
      <c r="L1465" s="17" t="s">
        <v>7597</v>
      </c>
      <c r="M1465" s="17">
        <v>95274.0</v>
      </c>
      <c r="N1465" s="17">
        <v>24669.0</v>
      </c>
      <c r="O1465" s="17" t="s">
        <v>929</v>
      </c>
      <c r="P1465" s="17">
        <v>0.0</v>
      </c>
      <c r="Q1465" s="17" t="s">
        <v>7598</v>
      </c>
      <c r="R1465" s="18" t="s">
        <v>7599</v>
      </c>
      <c r="S1465" s="17">
        <v>178.0</v>
      </c>
      <c r="T1465" s="17" t="s">
        <v>50</v>
      </c>
      <c r="U1465" s="17" t="s">
        <v>51</v>
      </c>
      <c r="V1465" s="17" t="s">
        <v>52</v>
      </c>
      <c r="W1465" s="17">
        <v>3.5E7</v>
      </c>
      <c r="X1465" s="17">
        <v>2012.0</v>
      </c>
      <c r="Y1465" s="17">
        <v>1000.0</v>
      </c>
      <c r="Z1465" s="17">
        <v>6.5</v>
      </c>
      <c r="AA1465" s="17">
        <v>2.35</v>
      </c>
      <c r="AB1465" s="17">
        <v>20000.0</v>
      </c>
    </row>
    <row r="1466" ht="15.75" customHeight="1">
      <c r="A1466" s="17" t="s">
        <v>53</v>
      </c>
      <c r="B1466" s="17" t="s">
        <v>6257</v>
      </c>
      <c r="C1466" s="17">
        <v>155.0</v>
      </c>
      <c r="D1466" s="17">
        <v>87.0</v>
      </c>
      <c r="E1466" s="17">
        <v>98.0</v>
      </c>
      <c r="F1466" s="17">
        <v>253.0</v>
      </c>
      <c r="G1466" s="17" t="s">
        <v>7600</v>
      </c>
      <c r="H1466" s="17">
        <v>472.0</v>
      </c>
      <c r="I1466" s="17">
        <v>3.4507079E7</v>
      </c>
      <c r="J1466" s="17" t="s">
        <v>1765</v>
      </c>
      <c r="K1466" s="17" t="s">
        <v>7601</v>
      </c>
      <c r="L1466" s="17" t="s">
        <v>7602</v>
      </c>
      <c r="M1466" s="17">
        <v>34948.0</v>
      </c>
      <c r="N1466" s="17">
        <v>1679.0</v>
      </c>
      <c r="O1466" s="17" t="s">
        <v>7603</v>
      </c>
      <c r="P1466" s="17">
        <v>2.0</v>
      </c>
      <c r="Q1466" s="17" t="s">
        <v>7604</v>
      </c>
      <c r="R1466" s="18" t="s">
        <v>7605</v>
      </c>
      <c r="S1466" s="17">
        <v>118.0</v>
      </c>
      <c r="T1466" s="17" t="s">
        <v>50</v>
      </c>
      <c r="U1466" s="17" t="s">
        <v>51</v>
      </c>
      <c r="V1466" s="17" t="s">
        <v>52</v>
      </c>
      <c r="W1466" s="17">
        <v>3.5E7</v>
      </c>
      <c r="X1466" s="17">
        <v>2015.0</v>
      </c>
      <c r="Y1466" s="17">
        <v>328.0</v>
      </c>
      <c r="Z1466" s="17">
        <v>5.1</v>
      </c>
      <c r="AA1466" s="17">
        <v>2.35</v>
      </c>
      <c r="AB1466" s="17">
        <v>0.0</v>
      </c>
    </row>
    <row r="1467" ht="15.75" customHeight="1">
      <c r="A1467" s="17" t="s">
        <v>53</v>
      </c>
      <c r="B1467" s="17" t="s">
        <v>4786</v>
      </c>
      <c r="C1467" s="17">
        <v>105.0</v>
      </c>
      <c r="D1467" s="17">
        <v>125.0</v>
      </c>
      <c r="E1467" s="17">
        <v>159.0</v>
      </c>
      <c r="F1467" s="17">
        <v>39.0</v>
      </c>
      <c r="G1467" s="17" t="s">
        <v>7606</v>
      </c>
      <c r="H1467" s="17">
        <v>3000.0</v>
      </c>
      <c r="I1467" s="17">
        <v>1.8306166E7</v>
      </c>
      <c r="J1467" s="17" t="s">
        <v>1234</v>
      </c>
      <c r="K1467" s="17" t="s">
        <v>669</v>
      </c>
      <c r="L1467" s="17" t="s">
        <v>7607</v>
      </c>
      <c r="M1467" s="17">
        <v>28130.0</v>
      </c>
      <c r="N1467" s="17">
        <v>3142.0</v>
      </c>
      <c r="O1467" s="17" t="s">
        <v>7608</v>
      </c>
      <c r="P1467" s="17">
        <v>2.0</v>
      </c>
      <c r="Q1467" s="17" t="s">
        <v>7609</v>
      </c>
      <c r="R1467" s="18" t="s">
        <v>7610</v>
      </c>
      <c r="S1467" s="17">
        <v>215.0</v>
      </c>
      <c r="T1467" s="17" t="s">
        <v>50</v>
      </c>
      <c r="U1467" s="17" t="s">
        <v>70</v>
      </c>
      <c r="V1467" s="17" t="s">
        <v>52</v>
      </c>
      <c r="W1467" s="17">
        <v>3.5E7</v>
      </c>
      <c r="X1467" s="17">
        <v>2002.0</v>
      </c>
      <c r="Y1467" s="17">
        <v>61.0</v>
      </c>
      <c r="Z1467" s="17">
        <v>6.5</v>
      </c>
      <c r="AA1467" s="17">
        <v>2.35</v>
      </c>
      <c r="AB1467" s="17">
        <v>0.0</v>
      </c>
    </row>
    <row r="1468" ht="15.75" customHeight="1">
      <c r="A1468" s="17" t="s">
        <v>53</v>
      </c>
      <c r="B1468" s="17" t="s">
        <v>3791</v>
      </c>
      <c r="C1468" s="17">
        <v>224.0</v>
      </c>
      <c r="D1468" s="17">
        <v>118.0</v>
      </c>
      <c r="E1468" s="17">
        <v>138.0</v>
      </c>
      <c r="F1468" s="17">
        <v>458.0</v>
      </c>
      <c r="G1468" s="17" t="s">
        <v>392</v>
      </c>
      <c r="H1468" s="17">
        <v>26000.0</v>
      </c>
      <c r="I1468" s="17">
        <v>1.7609982E7</v>
      </c>
      <c r="J1468" s="17" t="s">
        <v>1619</v>
      </c>
      <c r="K1468" s="17" t="s">
        <v>348</v>
      </c>
      <c r="L1468" s="17" t="s">
        <v>7611</v>
      </c>
      <c r="M1468" s="17">
        <v>90046.0</v>
      </c>
      <c r="N1468" s="17">
        <v>28479.0</v>
      </c>
      <c r="O1468" s="17" t="s">
        <v>7612</v>
      </c>
      <c r="P1468" s="17">
        <v>0.0</v>
      </c>
      <c r="Q1468" s="17" t="s">
        <v>7613</v>
      </c>
      <c r="R1468" s="18" t="s">
        <v>7614</v>
      </c>
      <c r="S1468" s="17">
        <v>141.0</v>
      </c>
      <c r="T1468" s="17" t="s">
        <v>50</v>
      </c>
      <c r="U1468" s="17" t="s">
        <v>51</v>
      </c>
      <c r="V1468" s="17" t="s">
        <v>598</v>
      </c>
      <c r="W1468" s="17">
        <v>3.5E7</v>
      </c>
      <c r="X1468" s="17">
        <v>2013.0</v>
      </c>
      <c r="Y1468" s="17">
        <v>968.0</v>
      </c>
      <c r="Z1468" s="17">
        <v>6.2</v>
      </c>
      <c r="AA1468" s="17">
        <v>2.35</v>
      </c>
      <c r="AB1468" s="17">
        <v>17000.0</v>
      </c>
    </row>
    <row r="1469" ht="15.75" customHeight="1">
      <c r="A1469" s="17" t="s">
        <v>53</v>
      </c>
      <c r="B1469" s="17" t="s">
        <v>5217</v>
      </c>
      <c r="C1469" s="17">
        <v>129.0</v>
      </c>
      <c r="D1469" s="17">
        <v>98.0</v>
      </c>
      <c r="E1469" s="17">
        <v>12.0</v>
      </c>
      <c r="F1469" s="17">
        <v>663.0</v>
      </c>
      <c r="G1469" s="17" t="s">
        <v>263</v>
      </c>
      <c r="H1469" s="17">
        <v>4000.0</v>
      </c>
      <c r="I1469" s="17">
        <v>1.6831505E7</v>
      </c>
      <c r="J1469" s="17" t="s">
        <v>3911</v>
      </c>
      <c r="K1469" s="17" t="s">
        <v>97</v>
      </c>
      <c r="L1469" s="17" t="s">
        <v>7615</v>
      </c>
      <c r="M1469" s="17">
        <v>51842.0</v>
      </c>
      <c r="N1469" s="17">
        <v>9330.0</v>
      </c>
      <c r="O1469" s="17" t="s">
        <v>7616</v>
      </c>
      <c r="P1469" s="17">
        <v>1.0</v>
      </c>
      <c r="Q1469" s="17" t="s">
        <v>7617</v>
      </c>
      <c r="R1469" s="18" t="s">
        <v>7618</v>
      </c>
      <c r="S1469" s="17">
        <v>173.0</v>
      </c>
      <c r="T1469" s="17" t="s">
        <v>50</v>
      </c>
      <c r="U1469" s="17" t="s">
        <v>70</v>
      </c>
      <c r="V1469" s="17" t="s">
        <v>52</v>
      </c>
      <c r="W1469" s="17">
        <v>3.1E7</v>
      </c>
      <c r="X1469" s="17">
        <v>2004.0</v>
      </c>
      <c r="Y1469" s="17">
        <v>4000.0</v>
      </c>
      <c r="Z1469" s="17">
        <v>6.3</v>
      </c>
      <c r="AA1469" s="17">
        <v>2.35</v>
      </c>
      <c r="AB1469" s="17">
        <v>0.0</v>
      </c>
    </row>
    <row r="1470" ht="15.75" customHeight="1">
      <c r="A1470" s="17" t="s">
        <v>53</v>
      </c>
      <c r="B1470" s="17" t="s">
        <v>6076</v>
      </c>
      <c r="C1470" s="17">
        <v>101.0</v>
      </c>
      <c r="D1470" s="17">
        <v>92.0</v>
      </c>
      <c r="E1470" s="17">
        <v>16.0</v>
      </c>
      <c r="F1470" s="17">
        <v>734.0</v>
      </c>
      <c r="G1470" s="17" t="s">
        <v>7619</v>
      </c>
      <c r="H1470" s="17">
        <v>3000.0</v>
      </c>
      <c r="I1470" s="17">
        <v>1.7596256E7</v>
      </c>
      <c r="J1470" s="17" t="s">
        <v>3070</v>
      </c>
      <c r="K1470" s="17" t="s">
        <v>513</v>
      </c>
      <c r="L1470" s="17" t="s">
        <v>7620</v>
      </c>
      <c r="M1470" s="17">
        <v>12399.0</v>
      </c>
      <c r="N1470" s="17">
        <v>6327.0</v>
      </c>
      <c r="O1470" s="17" t="s">
        <v>7621</v>
      </c>
      <c r="P1470" s="17">
        <v>1.0</v>
      </c>
      <c r="Q1470" s="17" t="s">
        <v>7622</v>
      </c>
      <c r="R1470" s="18" t="s">
        <v>7623</v>
      </c>
      <c r="S1470" s="17">
        <v>84.0</v>
      </c>
      <c r="T1470" s="17" t="s">
        <v>50</v>
      </c>
      <c r="U1470" s="17" t="s">
        <v>51</v>
      </c>
      <c r="V1470" s="17" t="s">
        <v>108</v>
      </c>
      <c r="W1470" s="17">
        <v>3.5E7</v>
      </c>
      <c r="X1470" s="17">
        <v>2010.0</v>
      </c>
      <c r="Y1470" s="17">
        <v>1000.0</v>
      </c>
      <c r="Z1470" s="17">
        <v>3.8</v>
      </c>
      <c r="AA1470" s="17">
        <v>1.85</v>
      </c>
      <c r="AB1470" s="17">
        <v>0.0</v>
      </c>
    </row>
    <row r="1471" ht="15.75" customHeight="1">
      <c r="A1471" s="17" t="s">
        <v>53</v>
      </c>
      <c r="B1471" s="17" t="s">
        <v>7624</v>
      </c>
      <c r="C1471" s="17">
        <v>145.0</v>
      </c>
      <c r="D1471" s="17">
        <v>93.0</v>
      </c>
      <c r="E1471" s="17">
        <v>0.0</v>
      </c>
      <c r="F1471" s="17">
        <v>174.0</v>
      </c>
      <c r="G1471" s="17" t="s">
        <v>7625</v>
      </c>
      <c r="H1471" s="17">
        <v>465.0</v>
      </c>
      <c r="I1471" s="17" t="s">
        <v>41</v>
      </c>
      <c r="J1471" s="17" t="s">
        <v>4190</v>
      </c>
      <c r="K1471" s="17" t="s">
        <v>3704</v>
      </c>
      <c r="L1471" s="17" t="s">
        <v>7626</v>
      </c>
      <c r="M1471" s="17">
        <v>11482.0</v>
      </c>
      <c r="N1471" s="17">
        <v>1361.0</v>
      </c>
      <c r="O1471" s="17" t="s">
        <v>7627</v>
      </c>
      <c r="P1471" s="17">
        <v>1.0</v>
      </c>
      <c r="Q1471" s="17" t="s">
        <v>7628</v>
      </c>
      <c r="R1471" s="18" t="s">
        <v>7629</v>
      </c>
      <c r="S1471" s="17">
        <v>82.0</v>
      </c>
      <c r="T1471" s="17" t="s">
        <v>50</v>
      </c>
      <c r="U1471" s="17" t="s">
        <v>383</v>
      </c>
      <c r="V1471" s="17" t="s">
        <v>598</v>
      </c>
      <c r="W1471" s="17">
        <v>3.0E7</v>
      </c>
      <c r="X1471" s="17">
        <v>2012.0</v>
      </c>
      <c r="Y1471" s="17">
        <v>351.0</v>
      </c>
      <c r="Z1471" s="17">
        <v>5.2</v>
      </c>
      <c r="AA1471" s="17">
        <v>1.85</v>
      </c>
      <c r="AB1471" s="17">
        <v>0.0</v>
      </c>
    </row>
    <row r="1472" ht="15.75" customHeight="1">
      <c r="A1472" s="17" t="s">
        <v>53</v>
      </c>
      <c r="B1472" s="17" t="s">
        <v>7630</v>
      </c>
      <c r="C1472" s="17">
        <v>57.0</v>
      </c>
      <c r="D1472" s="17">
        <v>116.0</v>
      </c>
      <c r="E1472" s="17">
        <v>170.0</v>
      </c>
      <c r="F1472" s="17">
        <v>136.0</v>
      </c>
      <c r="G1472" s="17" t="s">
        <v>2249</v>
      </c>
      <c r="H1472" s="17">
        <v>14000.0</v>
      </c>
      <c r="I1472" s="17" t="s">
        <v>41</v>
      </c>
      <c r="J1472" s="17" t="s">
        <v>56</v>
      </c>
      <c r="K1472" s="17" t="s">
        <v>241</v>
      </c>
      <c r="L1472" s="17" t="s">
        <v>7631</v>
      </c>
      <c r="M1472" s="17">
        <v>23351.0</v>
      </c>
      <c r="N1472" s="17">
        <v>14744.0</v>
      </c>
      <c r="O1472" s="17" t="s">
        <v>7632</v>
      </c>
      <c r="P1472" s="17">
        <v>1.0</v>
      </c>
      <c r="Q1472" s="17" t="s">
        <v>7633</v>
      </c>
      <c r="R1472" s="18" t="s">
        <v>7634</v>
      </c>
      <c r="S1472" s="17">
        <v>178.0</v>
      </c>
      <c r="T1472" s="17" t="s">
        <v>50</v>
      </c>
      <c r="U1472" s="17" t="s">
        <v>70</v>
      </c>
      <c r="V1472" s="17" t="s">
        <v>108</v>
      </c>
      <c r="W1472" s="17">
        <v>2.7E7</v>
      </c>
      <c r="X1472" s="17">
        <v>1983.0</v>
      </c>
      <c r="Y1472" s="17">
        <v>192.0</v>
      </c>
      <c r="Z1472" s="17">
        <v>6.0</v>
      </c>
      <c r="AA1472" s="17">
        <v>2.35</v>
      </c>
      <c r="AB1472" s="17">
        <v>0.0</v>
      </c>
    </row>
    <row r="1473" ht="15.75" customHeight="1">
      <c r="A1473" s="17" t="s">
        <v>53</v>
      </c>
      <c r="B1473" s="17" t="s">
        <v>4054</v>
      </c>
      <c r="C1473" s="17">
        <v>227.0</v>
      </c>
      <c r="D1473" s="17">
        <v>92.0</v>
      </c>
      <c r="E1473" s="17">
        <v>0.0</v>
      </c>
      <c r="F1473" s="17">
        <v>10000.0</v>
      </c>
      <c r="G1473" s="17" t="s">
        <v>536</v>
      </c>
      <c r="H1473" s="17">
        <v>11000.0</v>
      </c>
      <c r="I1473" s="17">
        <v>1.499807E7</v>
      </c>
      <c r="J1473" s="17" t="s">
        <v>7635</v>
      </c>
      <c r="K1473" s="17" t="s">
        <v>2390</v>
      </c>
      <c r="L1473" s="17" t="s">
        <v>7636</v>
      </c>
      <c r="M1473" s="17">
        <v>41170.0</v>
      </c>
      <c r="N1473" s="17">
        <v>32875.0</v>
      </c>
      <c r="O1473" s="17" t="s">
        <v>194</v>
      </c>
      <c r="P1473" s="17">
        <v>3.0</v>
      </c>
      <c r="Q1473" s="17" t="s">
        <v>7637</v>
      </c>
      <c r="R1473" s="18" t="s">
        <v>7638</v>
      </c>
      <c r="S1473" s="17">
        <v>298.0</v>
      </c>
      <c r="T1473" s="17" t="s">
        <v>50</v>
      </c>
      <c r="U1473" s="17" t="s">
        <v>51</v>
      </c>
      <c r="V1473" s="17" t="s">
        <v>598</v>
      </c>
      <c r="W1473" s="17">
        <v>3.5E7</v>
      </c>
      <c r="X1473" s="17">
        <v>2007.0</v>
      </c>
      <c r="Y1473" s="17">
        <v>10000.0</v>
      </c>
      <c r="Z1473" s="17">
        <v>6.2</v>
      </c>
      <c r="AA1473" s="17">
        <v>2.35</v>
      </c>
      <c r="AB1473" s="17">
        <v>0.0</v>
      </c>
    </row>
    <row r="1474" ht="15.75" customHeight="1">
      <c r="A1474" s="17" t="s">
        <v>53</v>
      </c>
      <c r="B1474" s="17" t="s">
        <v>2290</v>
      </c>
      <c r="C1474" s="17">
        <v>13.0</v>
      </c>
      <c r="D1474" s="17">
        <v>115.0</v>
      </c>
      <c r="E1474" s="17">
        <v>468.0</v>
      </c>
      <c r="F1474" s="17">
        <v>150.0</v>
      </c>
      <c r="G1474" s="17" t="s">
        <v>7639</v>
      </c>
      <c r="H1474" s="17">
        <v>605.0</v>
      </c>
      <c r="I1474" s="17">
        <v>1.4587732E7</v>
      </c>
      <c r="J1474" s="17" t="s">
        <v>1923</v>
      </c>
      <c r="K1474" s="17" t="s">
        <v>7640</v>
      </c>
      <c r="L1474" s="17" t="s">
        <v>7641</v>
      </c>
      <c r="M1474" s="17">
        <v>4795.0</v>
      </c>
      <c r="N1474" s="17">
        <v>1290.0</v>
      </c>
      <c r="O1474" s="17" t="s">
        <v>7642</v>
      </c>
      <c r="P1474" s="17">
        <v>3.0</v>
      </c>
      <c r="Q1474" s="17" t="s">
        <v>7643</v>
      </c>
      <c r="R1474" s="18" t="s">
        <v>7644</v>
      </c>
      <c r="S1474" s="17">
        <v>39.0</v>
      </c>
      <c r="T1474" s="17" t="s">
        <v>50</v>
      </c>
      <c r="U1474" s="17" t="s">
        <v>51</v>
      </c>
      <c r="V1474" s="17" t="s">
        <v>52</v>
      </c>
      <c r="W1474" s="17">
        <v>3.5E7</v>
      </c>
      <c r="X1474" s="17">
        <v>1991.0</v>
      </c>
      <c r="Y1474" s="17">
        <v>367.0</v>
      </c>
      <c r="Z1474" s="17">
        <v>5.7</v>
      </c>
      <c r="AA1474" s="17">
        <v>2.35</v>
      </c>
      <c r="AB1474" s="17">
        <v>452.0</v>
      </c>
    </row>
    <row r="1475" ht="15.75" customHeight="1">
      <c r="A1475" s="17" t="s">
        <v>53</v>
      </c>
      <c r="B1475" s="17" t="s">
        <v>6586</v>
      </c>
      <c r="C1475" s="17">
        <v>171.0</v>
      </c>
      <c r="D1475" s="17">
        <v>120.0</v>
      </c>
      <c r="E1475" s="17">
        <v>52.0</v>
      </c>
      <c r="F1475" s="17">
        <v>134.0</v>
      </c>
      <c r="G1475" s="17" t="s">
        <v>6588</v>
      </c>
      <c r="H1475" s="17">
        <v>553.0</v>
      </c>
      <c r="I1475" s="17">
        <v>1.8317151E7</v>
      </c>
      <c r="J1475" s="17" t="s">
        <v>6432</v>
      </c>
      <c r="K1475" s="17" t="s">
        <v>2953</v>
      </c>
      <c r="L1475" s="17" t="s">
        <v>7645</v>
      </c>
      <c r="M1475" s="17">
        <v>55630.0</v>
      </c>
      <c r="N1475" s="17">
        <v>1082.0</v>
      </c>
      <c r="O1475" s="17" t="s">
        <v>4970</v>
      </c>
      <c r="P1475" s="17">
        <v>1.0</v>
      </c>
      <c r="Q1475" s="17" t="s">
        <v>7646</v>
      </c>
      <c r="R1475" s="18" t="s">
        <v>7647</v>
      </c>
      <c r="S1475" s="17">
        <v>200.0</v>
      </c>
      <c r="T1475" s="17" t="s">
        <v>50</v>
      </c>
      <c r="U1475" s="17" t="s">
        <v>51</v>
      </c>
      <c r="V1475" s="17" t="s">
        <v>598</v>
      </c>
      <c r="W1475" s="17">
        <v>3.5E7</v>
      </c>
      <c r="X1475" s="17">
        <v>2007.0</v>
      </c>
      <c r="Y1475" s="17">
        <v>214.0</v>
      </c>
      <c r="Z1475" s="17">
        <v>6.7</v>
      </c>
      <c r="AA1475" s="17">
        <v>2.35</v>
      </c>
      <c r="AB1475" s="17">
        <v>0.0</v>
      </c>
    </row>
    <row r="1476" ht="15.75" customHeight="1">
      <c r="A1476" s="17" t="s">
        <v>53</v>
      </c>
      <c r="B1476" s="17" t="s">
        <v>7648</v>
      </c>
      <c r="C1476" s="17">
        <v>119.0</v>
      </c>
      <c r="D1476" s="17">
        <v>111.0</v>
      </c>
      <c r="E1476" s="17">
        <v>529.0</v>
      </c>
      <c r="F1476" s="17">
        <v>505.0</v>
      </c>
      <c r="G1476" s="17" t="s">
        <v>1332</v>
      </c>
      <c r="H1476" s="17">
        <v>18000.0</v>
      </c>
      <c r="I1476" s="17">
        <v>1.1405825E7</v>
      </c>
      <c r="J1476" s="17" t="s">
        <v>3422</v>
      </c>
      <c r="K1476" s="17" t="s">
        <v>133</v>
      </c>
      <c r="L1476" s="17" t="s">
        <v>7649</v>
      </c>
      <c r="M1476" s="17">
        <v>28542.0</v>
      </c>
      <c r="N1476" s="17">
        <v>19805.0</v>
      </c>
      <c r="O1476" s="17" t="s">
        <v>7650</v>
      </c>
      <c r="P1476" s="17">
        <v>3.0</v>
      </c>
      <c r="Q1476" s="17" t="s">
        <v>7651</v>
      </c>
      <c r="R1476" s="18" t="s">
        <v>7652</v>
      </c>
      <c r="S1476" s="17">
        <v>208.0</v>
      </c>
      <c r="T1476" s="17" t="s">
        <v>50</v>
      </c>
      <c r="U1476" s="17" t="s">
        <v>51</v>
      </c>
      <c r="V1476" s="17" t="s">
        <v>598</v>
      </c>
      <c r="W1476" s="17">
        <v>3.5E7</v>
      </c>
      <c r="X1476" s="17">
        <v>2001.0</v>
      </c>
      <c r="Y1476" s="17">
        <v>826.0</v>
      </c>
      <c r="Z1476" s="17">
        <v>6.8</v>
      </c>
      <c r="AA1476" s="17">
        <v>2.35</v>
      </c>
      <c r="AB1476" s="17">
        <v>0.0</v>
      </c>
    </row>
    <row r="1477" ht="15.75" customHeight="1">
      <c r="A1477" s="17" t="s">
        <v>53</v>
      </c>
      <c r="B1477" s="17" t="s">
        <v>2669</v>
      </c>
      <c r="C1477" s="17">
        <v>44.0</v>
      </c>
      <c r="D1477" s="17">
        <v>94.0</v>
      </c>
      <c r="E1477" s="17">
        <v>10.0</v>
      </c>
      <c r="F1477" s="17">
        <v>141.0</v>
      </c>
      <c r="G1477" s="17" t="s">
        <v>1319</v>
      </c>
      <c r="H1477" s="17">
        <v>694.0</v>
      </c>
      <c r="I1477" s="17">
        <v>1.3264986E7</v>
      </c>
      <c r="J1477" s="17" t="s">
        <v>7653</v>
      </c>
      <c r="K1477" s="17" t="s">
        <v>5437</v>
      </c>
      <c r="L1477" s="17" t="s">
        <v>7654</v>
      </c>
      <c r="M1477" s="17">
        <v>12077.0</v>
      </c>
      <c r="N1477" s="17">
        <v>1668.0</v>
      </c>
      <c r="O1477" s="17" t="s">
        <v>2103</v>
      </c>
      <c r="P1477" s="17">
        <v>2.0</v>
      </c>
      <c r="Q1477" s="17" t="s">
        <v>7655</v>
      </c>
      <c r="R1477" s="18" t="s">
        <v>7656</v>
      </c>
      <c r="S1477" s="17">
        <v>162.0</v>
      </c>
      <c r="T1477" s="17" t="s">
        <v>50</v>
      </c>
      <c r="U1477" s="17" t="s">
        <v>51</v>
      </c>
      <c r="V1477" s="17" t="s">
        <v>52</v>
      </c>
      <c r="W1477" s="17">
        <v>3.5E7</v>
      </c>
      <c r="X1477" s="17">
        <v>2001.0</v>
      </c>
      <c r="Y1477" s="17">
        <v>605.0</v>
      </c>
      <c r="Z1477" s="17">
        <v>6.0</v>
      </c>
      <c r="AA1477" s="17">
        <v>1.85</v>
      </c>
      <c r="AB1477" s="17">
        <v>433.0</v>
      </c>
    </row>
    <row r="1478" ht="15.75" customHeight="1">
      <c r="A1478" s="17" t="s">
        <v>53</v>
      </c>
      <c r="B1478" s="17" t="s">
        <v>7657</v>
      </c>
      <c r="C1478" s="17">
        <v>188.0</v>
      </c>
      <c r="D1478" s="17">
        <v>100.0</v>
      </c>
      <c r="E1478" s="17">
        <v>212.0</v>
      </c>
      <c r="F1478" s="17">
        <v>919.0</v>
      </c>
      <c r="G1478" s="17" t="s">
        <v>406</v>
      </c>
      <c r="H1478" s="17">
        <v>2000.0</v>
      </c>
      <c r="I1478" s="17">
        <v>1.0991381E7</v>
      </c>
      <c r="J1478" s="17" t="s">
        <v>6126</v>
      </c>
      <c r="K1478" s="17" t="s">
        <v>7658</v>
      </c>
      <c r="L1478" s="17" t="s">
        <v>7659</v>
      </c>
      <c r="M1478" s="17">
        <v>44931.0</v>
      </c>
      <c r="N1478" s="17">
        <v>5890.0</v>
      </c>
      <c r="O1478" s="17" t="s">
        <v>219</v>
      </c>
      <c r="P1478" s="17">
        <v>1.0</v>
      </c>
      <c r="Q1478" s="17" t="s">
        <v>7660</v>
      </c>
      <c r="R1478" s="18" t="s">
        <v>7661</v>
      </c>
      <c r="S1478" s="17">
        <v>100.0</v>
      </c>
      <c r="T1478" s="17" t="s">
        <v>50</v>
      </c>
      <c r="U1478" s="17" t="s">
        <v>70</v>
      </c>
      <c r="V1478" s="17" t="s">
        <v>108</v>
      </c>
      <c r="W1478" s="17">
        <v>3.5E7</v>
      </c>
      <c r="X1478" s="17">
        <v>2009.0</v>
      </c>
      <c r="Y1478" s="17">
        <v>1000.0</v>
      </c>
      <c r="Z1478" s="17">
        <v>7.3</v>
      </c>
      <c r="AA1478" s="17">
        <v>2.35</v>
      </c>
      <c r="AB1478" s="17">
        <v>0.0</v>
      </c>
    </row>
    <row r="1479" ht="15.75" customHeight="1">
      <c r="A1479" s="17" t="s">
        <v>53</v>
      </c>
      <c r="B1479" s="17" t="s">
        <v>1700</v>
      </c>
      <c r="C1479" s="17">
        <v>166.0</v>
      </c>
      <c r="D1479" s="17">
        <v>101.0</v>
      </c>
      <c r="E1479" s="17">
        <v>57.0</v>
      </c>
      <c r="F1479" s="17">
        <v>230.0</v>
      </c>
      <c r="G1479" s="17" t="s">
        <v>7662</v>
      </c>
      <c r="H1479" s="17">
        <v>1000.0</v>
      </c>
      <c r="I1479" s="17">
        <v>1.0268846E7</v>
      </c>
      <c r="J1479" s="17" t="s">
        <v>1212</v>
      </c>
      <c r="K1479" s="17" t="s">
        <v>2214</v>
      </c>
      <c r="L1479" s="17" t="s">
        <v>7663</v>
      </c>
      <c r="M1479" s="17">
        <v>31918.0</v>
      </c>
      <c r="N1479" s="17">
        <v>1947.0</v>
      </c>
      <c r="O1479" s="17" t="s">
        <v>7664</v>
      </c>
      <c r="P1479" s="17">
        <v>1.0</v>
      </c>
      <c r="Q1479" s="17" t="s">
        <v>7665</v>
      </c>
      <c r="R1479" s="18" t="s">
        <v>7666</v>
      </c>
      <c r="S1479" s="17">
        <v>142.0</v>
      </c>
      <c r="T1479" s="17" t="s">
        <v>50</v>
      </c>
      <c r="U1479" s="17" t="s">
        <v>51</v>
      </c>
      <c r="V1479" s="17" t="s">
        <v>598</v>
      </c>
      <c r="W1479" s="17">
        <v>3.5E7</v>
      </c>
      <c r="X1479" s="17">
        <v>2009.0</v>
      </c>
      <c r="Y1479" s="17">
        <v>603.0</v>
      </c>
      <c r="Z1479" s="17">
        <v>5.5</v>
      </c>
      <c r="AA1479" s="17">
        <v>2.35</v>
      </c>
      <c r="AB1479" s="17">
        <v>0.0</v>
      </c>
    </row>
    <row r="1480" ht="15.75" customHeight="1">
      <c r="A1480" s="17" t="s">
        <v>53</v>
      </c>
      <c r="B1480" s="17" t="s">
        <v>4958</v>
      </c>
      <c r="C1480" s="17">
        <v>584.0</v>
      </c>
      <c r="D1480" s="17">
        <v>139.0</v>
      </c>
      <c r="E1480" s="17">
        <v>0.0</v>
      </c>
      <c r="F1480" s="17">
        <v>687.0</v>
      </c>
      <c r="G1480" s="17" t="s">
        <v>473</v>
      </c>
      <c r="H1480" s="17">
        <v>11000.0</v>
      </c>
      <c r="I1480" s="17">
        <v>1.3303319E7</v>
      </c>
      <c r="J1480" s="17" t="s">
        <v>5337</v>
      </c>
      <c r="K1480" s="17" t="s">
        <v>353</v>
      </c>
      <c r="L1480" s="17" t="s">
        <v>7667</v>
      </c>
      <c r="M1480" s="17">
        <v>136367.0</v>
      </c>
      <c r="N1480" s="17">
        <v>13021.0</v>
      </c>
      <c r="O1480" s="17" t="s">
        <v>783</v>
      </c>
      <c r="P1480" s="17">
        <v>0.0</v>
      </c>
      <c r="Q1480" s="17" t="s">
        <v>7668</v>
      </c>
      <c r="R1480" s="18" t="s">
        <v>7669</v>
      </c>
      <c r="S1480" s="17">
        <v>975.0</v>
      </c>
      <c r="T1480" s="17" t="s">
        <v>50</v>
      </c>
      <c r="U1480" s="17" t="s">
        <v>51</v>
      </c>
      <c r="V1480" s="17" t="s">
        <v>52</v>
      </c>
      <c r="W1480" s="17">
        <v>3.2E7</v>
      </c>
      <c r="X1480" s="17">
        <v>2011.0</v>
      </c>
      <c r="Y1480" s="17">
        <v>1000.0</v>
      </c>
      <c r="Z1480" s="17">
        <v>6.7</v>
      </c>
      <c r="AA1480" s="17">
        <v>1.85</v>
      </c>
      <c r="AB1480" s="17">
        <v>39000.0</v>
      </c>
    </row>
    <row r="1481" ht="15.75" customHeight="1">
      <c r="A1481" s="17" t="s">
        <v>53</v>
      </c>
      <c r="B1481" s="17" t="s">
        <v>7670</v>
      </c>
      <c r="C1481" s="17">
        <v>67.0</v>
      </c>
      <c r="D1481" s="17">
        <v>91.0</v>
      </c>
      <c r="E1481" s="17">
        <v>85.0</v>
      </c>
      <c r="F1481" s="17">
        <v>105.0</v>
      </c>
      <c r="G1481" s="17" t="s">
        <v>7671</v>
      </c>
      <c r="H1481" s="17">
        <v>635.0</v>
      </c>
      <c r="I1481" s="17">
        <v>1.0076136E7</v>
      </c>
      <c r="J1481" s="17" t="s">
        <v>1746</v>
      </c>
      <c r="K1481" s="17" t="s">
        <v>7672</v>
      </c>
      <c r="L1481" s="17" t="s">
        <v>7673</v>
      </c>
      <c r="M1481" s="17">
        <v>11512.0</v>
      </c>
      <c r="N1481" s="17">
        <v>1352.0</v>
      </c>
      <c r="O1481" s="17" t="s">
        <v>7674</v>
      </c>
      <c r="P1481" s="17">
        <v>0.0</v>
      </c>
      <c r="Q1481" s="17" t="s">
        <v>7675</v>
      </c>
      <c r="R1481" s="18" t="s">
        <v>7676</v>
      </c>
      <c r="S1481" s="17">
        <v>141.0</v>
      </c>
      <c r="T1481" s="17" t="s">
        <v>50</v>
      </c>
      <c r="U1481" s="17" t="s">
        <v>7677</v>
      </c>
      <c r="V1481" s="17" t="s">
        <v>598</v>
      </c>
      <c r="W1481" s="17">
        <v>3.5E7</v>
      </c>
      <c r="X1481" s="17">
        <v>1998.0</v>
      </c>
      <c r="Y1481" s="17">
        <v>316.0</v>
      </c>
      <c r="Z1481" s="17">
        <v>4.8</v>
      </c>
      <c r="AA1481" s="17">
        <v>2.35</v>
      </c>
      <c r="AB1481" s="17">
        <v>471.0</v>
      </c>
    </row>
    <row r="1482" ht="15.75" customHeight="1">
      <c r="A1482" s="17" t="s">
        <v>53</v>
      </c>
      <c r="B1482" s="17" t="s">
        <v>520</v>
      </c>
      <c r="C1482" s="17">
        <v>233.0</v>
      </c>
      <c r="D1482" s="17">
        <v>109.0</v>
      </c>
      <c r="E1482" s="17">
        <v>453.0</v>
      </c>
      <c r="F1482" s="17">
        <v>120.0</v>
      </c>
      <c r="G1482" s="17" t="s">
        <v>4262</v>
      </c>
      <c r="H1482" s="17">
        <v>1000.0</v>
      </c>
      <c r="I1482" s="17">
        <v>1.0499968E7</v>
      </c>
      <c r="J1482" s="17" t="s">
        <v>477</v>
      </c>
      <c r="K1482" s="17" t="s">
        <v>357</v>
      </c>
      <c r="L1482" s="17" t="s">
        <v>7678</v>
      </c>
      <c r="M1482" s="17">
        <v>47498.0</v>
      </c>
      <c r="N1482" s="17">
        <v>1458.0</v>
      </c>
      <c r="O1482" s="17" t="s">
        <v>7679</v>
      </c>
      <c r="P1482" s="17">
        <v>3.0</v>
      </c>
      <c r="Q1482" s="17" t="s">
        <v>7680</v>
      </c>
      <c r="R1482" s="18" t="s">
        <v>7681</v>
      </c>
      <c r="S1482" s="17">
        <v>212.0</v>
      </c>
      <c r="T1482" s="17" t="s">
        <v>50</v>
      </c>
      <c r="U1482" s="17" t="s">
        <v>51</v>
      </c>
      <c r="V1482" s="17" t="s">
        <v>598</v>
      </c>
      <c r="W1482" s="17">
        <v>3.5E7</v>
      </c>
      <c r="X1482" s="17">
        <v>2014.0</v>
      </c>
      <c r="Y1482" s="17">
        <v>206.0</v>
      </c>
      <c r="Z1482" s="17">
        <v>5.7</v>
      </c>
      <c r="AA1482" s="17">
        <v>1.85</v>
      </c>
      <c r="AB1482" s="17">
        <v>10000.0</v>
      </c>
    </row>
    <row r="1483" ht="15.75" customHeight="1">
      <c r="A1483" s="17" t="s">
        <v>53</v>
      </c>
      <c r="B1483" s="17" t="s">
        <v>5094</v>
      </c>
      <c r="C1483" s="17">
        <v>112.0</v>
      </c>
      <c r="D1483" s="17">
        <v>102.0</v>
      </c>
      <c r="E1483" s="17">
        <v>241.0</v>
      </c>
      <c r="F1483" s="17">
        <v>127.0</v>
      </c>
      <c r="G1483" s="17" t="s">
        <v>203</v>
      </c>
      <c r="H1483" s="17">
        <v>13000.0</v>
      </c>
      <c r="I1483" s="17">
        <v>7659747.0</v>
      </c>
      <c r="J1483" s="17" t="s">
        <v>1169</v>
      </c>
      <c r="K1483" s="17" t="s">
        <v>476</v>
      </c>
      <c r="L1483" s="17" t="s">
        <v>7682</v>
      </c>
      <c r="M1483" s="17">
        <v>14962.0</v>
      </c>
      <c r="N1483" s="17">
        <v>14165.0</v>
      </c>
      <c r="O1483" s="17" t="s">
        <v>7683</v>
      </c>
      <c r="P1483" s="17">
        <v>1.0</v>
      </c>
      <c r="Q1483" s="17" t="s">
        <v>7684</v>
      </c>
      <c r="R1483" s="18" t="s">
        <v>7685</v>
      </c>
      <c r="S1483" s="17">
        <v>204.0</v>
      </c>
      <c r="T1483" s="17" t="s">
        <v>50</v>
      </c>
      <c r="U1483" s="17" t="s">
        <v>51</v>
      </c>
      <c r="V1483" s="17" t="s">
        <v>598</v>
      </c>
      <c r="W1483" s="17">
        <v>3.8E7</v>
      </c>
      <c r="X1483" s="17">
        <v>2003.0</v>
      </c>
      <c r="Y1483" s="17">
        <v>891.0</v>
      </c>
      <c r="Z1483" s="17">
        <v>5.1</v>
      </c>
      <c r="AA1483" s="17">
        <v>1.85</v>
      </c>
      <c r="AB1483" s="17">
        <v>704.0</v>
      </c>
    </row>
    <row r="1484" ht="15.75" customHeight="1">
      <c r="A1484" s="17" t="s">
        <v>53</v>
      </c>
      <c r="B1484" s="17" t="s">
        <v>7686</v>
      </c>
      <c r="C1484" s="17">
        <v>151.0</v>
      </c>
      <c r="D1484" s="17">
        <v>103.0</v>
      </c>
      <c r="E1484" s="17">
        <v>189.0</v>
      </c>
      <c r="F1484" s="17">
        <v>766.0</v>
      </c>
      <c r="G1484" s="17" t="s">
        <v>1007</v>
      </c>
      <c r="H1484" s="17">
        <v>3000.0</v>
      </c>
      <c r="I1484" s="17">
        <v>7948159.0</v>
      </c>
      <c r="J1484" s="17" t="s">
        <v>477</v>
      </c>
      <c r="K1484" s="17" t="s">
        <v>5458</v>
      </c>
      <c r="L1484" s="17" t="s">
        <v>7687</v>
      </c>
      <c r="M1484" s="17">
        <v>48999.0</v>
      </c>
      <c r="N1484" s="17">
        <v>6563.0</v>
      </c>
      <c r="O1484" s="17" t="s">
        <v>976</v>
      </c>
      <c r="P1484" s="17">
        <v>1.0</v>
      </c>
      <c r="Q1484" s="17" t="s">
        <v>7688</v>
      </c>
      <c r="R1484" s="18" t="s">
        <v>7689</v>
      </c>
      <c r="S1484" s="17">
        <v>280.0</v>
      </c>
      <c r="T1484" s="17" t="s">
        <v>50</v>
      </c>
      <c r="U1484" s="17" t="s">
        <v>51</v>
      </c>
      <c r="V1484" s="17" t="s">
        <v>598</v>
      </c>
      <c r="W1484" s="17">
        <v>3.5E7</v>
      </c>
      <c r="X1484" s="17">
        <v>2008.0</v>
      </c>
      <c r="Y1484" s="17">
        <v>967.0</v>
      </c>
      <c r="Z1484" s="17">
        <v>6.0</v>
      </c>
      <c r="AA1484" s="17">
        <v>2.35</v>
      </c>
      <c r="AB1484" s="17">
        <v>0.0</v>
      </c>
    </row>
    <row r="1485" ht="15.75" customHeight="1">
      <c r="A1485" s="17" t="s">
        <v>53</v>
      </c>
      <c r="B1485" s="17" t="s">
        <v>5124</v>
      </c>
      <c r="C1485" s="17">
        <v>63.0</v>
      </c>
      <c r="D1485" s="17">
        <v>83.0</v>
      </c>
      <c r="E1485" s="17">
        <v>12.0</v>
      </c>
      <c r="F1485" s="17">
        <v>690.0</v>
      </c>
      <c r="G1485" s="17" t="s">
        <v>917</v>
      </c>
      <c r="H1485" s="17">
        <v>2000.0</v>
      </c>
      <c r="I1485" s="17">
        <v>1.1631245E7</v>
      </c>
      <c r="J1485" s="17" t="s">
        <v>7690</v>
      </c>
      <c r="K1485" s="17" t="s">
        <v>4384</v>
      </c>
      <c r="L1485" s="17" t="s">
        <v>7691</v>
      </c>
      <c r="M1485" s="17">
        <v>15015.0</v>
      </c>
      <c r="N1485" s="17">
        <v>5022.0</v>
      </c>
      <c r="O1485" s="17" t="s">
        <v>6269</v>
      </c>
      <c r="P1485" s="17">
        <v>5.0</v>
      </c>
      <c r="Q1485" s="17" t="s">
        <v>7692</v>
      </c>
      <c r="R1485" s="18" t="s">
        <v>7693</v>
      </c>
      <c r="S1485" s="17">
        <v>113.0</v>
      </c>
      <c r="T1485" s="17" t="s">
        <v>50</v>
      </c>
      <c r="U1485" s="17" t="s">
        <v>51</v>
      </c>
      <c r="V1485" s="17" t="s">
        <v>108</v>
      </c>
      <c r="W1485" s="17">
        <v>3.5E7</v>
      </c>
      <c r="X1485" s="17">
        <v>2006.0</v>
      </c>
      <c r="Y1485" s="17">
        <v>826.0</v>
      </c>
      <c r="Z1485" s="17">
        <v>4.2</v>
      </c>
      <c r="AA1485" s="17">
        <v>1.85</v>
      </c>
      <c r="AB1485" s="17">
        <v>494.0</v>
      </c>
    </row>
    <row r="1486" ht="15.75" customHeight="1">
      <c r="A1486" s="17" t="s">
        <v>53</v>
      </c>
      <c r="B1486" s="17" t="s">
        <v>448</v>
      </c>
      <c r="C1486" s="17">
        <v>335.0</v>
      </c>
      <c r="D1486" s="17">
        <v>123.0</v>
      </c>
      <c r="E1486" s="17">
        <v>0.0</v>
      </c>
      <c r="F1486" s="17">
        <v>6.0</v>
      </c>
      <c r="G1486" s="17" t="s">
        <v>7694</v>
      </c>
      <c r="H1486" s="17">
        <v>23000.0</v>
      </c>
      <c r="I1486" s="17">
        <v>1.0137502E7</v>
      </c>
      <c r="J1486" s="17" t="s">
        <v>7695</v>
      </c>
      <c r="K1486" s="17" t="s">
        <v>76</v>
      </c>
      <c r="L1486" s="17" t="s">
        <v>7696</v>
      </c>
      <c r="M1486" s="17">
        <v>77394.0</v>
      </c>
      <c r="N1486" s="17">
        <v>23031.0</v>
      </c>
      <c r="O1486" s="17" t="s">
        <v>7697</v>
      </c>
      <c r="P1486" s="17">
        <v>0.0</v>
      </c>
      <c r="Q1486" s="17" t="s">
        <v>7698</v>
      </c>
      <c r="R1486" s="18" t="s">
        <v>7699</v>
      </c>
      <c r="S1486" s="17">
        <v>195.0</v>
      </c>
      <c r="T1486" s="17" t="s">
        <v>50</v>
      </c>
      <c r="U1486" s="17" t="s">
        <v>51</v>
      </c>
      <c r="V1486" s="17" t="s">
        <v>108</v>
      </c>
      <c r="W1486" s="17">
        <v>3.5E7</v>
      </c>
      <c r="X1486" s="17">
        <v>2015.0</v>
      </c>
      <c r="Y1486" s="17">
        <v>22.0</v>
      </c>
      <c r="Z1486" s="17">
        <v>7.4</v>
      </c>
      <c r="AA1486" s="17">
        <v>2.35</v>
      </c>
      <c r="AB1486" s="17">
        <v>24000.0</v>
      </c>
    </row>
    <row r="1487" ht="15.75" customHeight="1">
      <c r="A1487" s="17" t="s">
        <v>53</v>
      </c>
      <c r="B1487" s="17" t="s">
        <v>7700</v>
      </c>
      <c r="C1487" s="17">
        <v>24.0</v>
      </c>
      <c r="D1487" s="17">
        <v>101.0</v>
      </c>
      <c r="E1487" s="17">
        <v>31.0</v>
      </c>
      <c r="F1487" s="17">
        <v>448.0</v>
      </c>
      <c r="G1487" s="17" t="s">
        <v>7701</v>
      </c>
      <c r="H1487" s="17">
        <v>690.0</v>
      </c>
      <c r="I1487" s="17">
        <v>6448817.0</v>
      </c>
      <c r="J1487" s="17" t="s">
        <v>56</v>
      </c>
      <c r="K1487" s="17" t="s">
        <v>7702</v>
      </c>
      <c r="L1487" s="17" t="s">
        <v>7703</v>
      </c>
      <c r="M1487" s="17">
        <v>2189.0</v>
      </c>
      <c r="N1487" s="17">
        <v>1993.0</v>
      </c>
      <c r="O1487" s="17" t="s">
        <v>7704</v>
      </c>
      <c r="P1487" s="17">
        <v>0.0</v>
      </c>
      <c r="Q1487" s="17" t="s">
        <v>7705</v>
      </c>
      <c r="R1487" s="18" t="s">
        <v>7706</v>
      </c>
      <c r="S1487" s="17">
        <v>31.0</v>
      </c>
      <c r="T1487" s="17" t="s">
        <v>50</v>
      </c>
      <c r="U1487" s="17" t="s">
        <v>51</v>
      </c>
      <c r="V1487" s="17" t="s">
        <v>108</v>
      </c>
      <c r="W1487" s="17">
        <v>3.5E7</v>
      </c>
      <c r="X1487" s="17">
        <v>1997.0</v>
      </c>
      <c r="Y1487" s="17">
        <v>457.0</v>
      </c>
      <c r="Z1487" s="17">
        <v>4.6</v>
      </c>
      <c r="AA1487" s="17">
        <v>2.35</v>
      </c>
      <c r="AB1487" s="17">
        <v>0.0</v>
      </c>
    </row>
    <row r="1488" ht="15.75" customHeight="1">
      <c r="A1488" s="17" t="s">
        <v>53</v>
      </c>
      <c r="B1488" s="17" t="s">
        <v>200</v>
      </c>
      <c r="C1488" s="17">
        <v>147.0</v>
      </c>
      <c r="D1488" s="17">
        <v>117.0</v>
      </c>
      <c r="E1488" s="17">
        <v>0.0</v>
      </c>
      <c r="F1488" s="17">
        <v>567.0</v>
      </c>
      <c r="G1488" s="17" t="s">
        <v>254</v>
      </c>
      <c r="H1488" s="17">
        <v>883.0</v>
      </c>
      <c r="I1488" s="17">
        <v>7458269.0</v>
      </c>
      <c r="J1488" s="17" t="s">
        <v>1428</v>
      </c>
      <c r="K1488" s="17" t="s">
        <v>1526</v>
      </c>
      <c r="L1488" s="17" t="s">
        <v>7707</v>
      </c>
      <c r="M1488" s="17">
        <v>70698.0</v>
      </c>
      <c r="N1488" s="17">
        <v>3611.0</v>
      </c>
      <c r="O1488" s="17" t="s">
        <v>385</v>
      </c>
      <c r="P1488" s="17">
        <v>1.0</v>
      </c>
      <c r="Q1488" s="17" t="s">
        <v>7708</v>
      </c>
      <c r="R1488" s="18" t="s">
        <v>7709</v>
      </c>
      <c r="S1488" s="17">
        <v>196.0</v>
      </c>
      <c r="T1488" s="17" t="s">
        <v>50</v>
      </c>
      <c r="U1488" s="17" t="s">
        <v>51</v>
      </c>
      <c r="V1488" s="17" t="s">
        <v>52</v>
      </c>
      <c r="W1488" s="17">
        <v>3.5E7</v>
      </c>
      <c r="X1488" s="17">
        <v>2006.0</v>
      </c>
      <c r="Y1488" s="17">
        <v>883.0</v>
      </c>
      <c r="Z1488" s="17">
        <v>6.9</v>
      </c>
      <c r="AA1488" s="17">
        <v>2.35</v>
      </c>
      <c r="AB1488" s="17">
        <v>9000.0</v>
      </c>
    </row>
    <row r="1489" ht="15.75" customHeight="1">
      <c r="A1489" s="17" t="s">
        <v>53</v>
      </c>
      <c r="B1489" s="17" t="s">
        <v>41</v>
      </c>
      <c r="C1489" s="17">
        <v>51.0</v>
      </c>
      <c r="D1489" s="17">
        <v>60.0</v>
      </c>
      <c r="E1489" s="17" t="s">
        <v>41</v>
      </c>
      <c r="F1489" s="17">
        <v>256.0</v>
      </c>
      <c r="G1489" s="17" t="s">
        <v>3530</v>
      </c>
      <c r="H1489" s="17">
        <v>2000.0</v>
      </c>
      <c r="I1489" s="17" t="s">
        <v>41</v>
      </c>
      <c r="J1489" s="17" t="s">
        <v>2155</v>
      </c>
      <c r="K1489" s="17" t="s">
        <v>148</v>
      </c>
      <c r="L1489" s="17" t="s">
        <v>7710</v>
      </c>
      <c r="M1489" s="17">
        <v>70568.0</v>
      </c>
      <c r="N1489" s="17">
        <v>3823.0</v>
      </c>
      <c r="O1489" s="17" t="s">
        <v>7711</v>
      </c>
      <c r="P1489" s="17">
        <v>1.0</v>
      </c>
      <c r="Q1489" s="17" t="s">
        <v>7712</v>
      </c>
      <c r="R1489" s="18" t="s">
        <v>7713</v>
      </c>
      <c r="S1489" s="17">
        <v>105.0</v>
      </c>
      <c r="T1489" s="17" t="s">
        <v>50</v>
      </c>
      <c r="U1489" s="17" t="s">
        <v>70</v>
      </c>
      <c r="V1489" s="17" t="s">
        <v>2648</v>
      </c>
      <c r="W1489" s="17" t="s">
        <v>41</v>
      </c>
      <c r="X1489" s="17" t="s">
        <v>41</v>
      </c>
      <c r="Y1489" s="17">
        <v>729.0</v>
      </c>
      <c r="Z1489" s="17">
        <v>8.6</v>
      </c>
      <c r="AA1489" s="17">
        <v>16.0</v>
      </c>
      <c r="AB1489" s="17">
        <v>20000.0</v>
      </c>
    </row>
    <row r="1490" ht="15.75" customHeight="1">
      <c r="A1490" s="17" t="s">
        <v>53</v>
      </c>
      <c r="B1490" s="17" t="s">
        <v>1071</v>
      </c>
      <c r="C1490" s="17">
        <v>10.0</v>
      </c>
      <c r="D1490" s="17">
        <v>114.0</v>
      </c>
      <c r="E1490" s="17">
        <v>503.0</v>
      </c>
      <c r="F1490" s="17">
        <v>697.0</v>
      </c>
      <c r="G1490" s="17" t="s">
        <v>4611</v>
      </c>
      <c r="H1490" s="17">
        <v>2000.0</v>
      </c>
      <c r="I1490" s="17">
        <v>4651977.0</v>
      </c>
      <c r="J1490" s="17" t="s">
        <v>3422</v>
      </c>
      <c r="K1490" s="17" t="s">
        <v>1535</v>
      </c>
      <c r="L1490" s="17" t="s">
        <v>7714</v>
      </c>
      <c r="M1490" s="17">
        <v>10410.0</v>
      </c>
      <c r="N1490" s="17">
        <v>4334.0</v>
      </c>
      <c r="O1490" s="17" t="s">
        <v>3211</v>
      </c>
      <c r="P1490" s="17">
        <v>3.0</v>
      </c>
      <c r="Q1490" s="17" t="s">
        <v>7715</v>
      </c>
      <c r="R1490" s="18" t="s">
        <v>7716</v>
      </c>
      <c r="S1490" s="17">
        <v>71.0</v>
      </c>
      <c r="T1490" s="17" t="s">
        <v>50</v>
      </c>
      <c r="U1490" s="17" t="s">
        <v>51</v>
      </c>
      <c r="V1490" s="17" t="s">
        <v>52</v>
      </c>
      <c r="W1490" s="17">
        <v>3.5E7</v>
      </c>
      <c r="X1490" s="17">
        <v>1992.0</v>
      </c>
      <c r="Y1490" s="17">
        <v>864.0</v>
      </c>
      <c r="Z1490" s="17">
        <v>6.9</v>
      </c>
      <c r="AA1490" s="17">
        <v>2.35</v>
      </c>
      <c r="AB1490" s="17">
        <v>892.0</v>
      </c>
    </row>
    <row r="1491" ht="15.75" customHeight="1">
      <c r="A1491" s="17" t="s">
        <v>53</v>
      </c>
      <c r="B1491" s="17" t="s">
        <v>3791</v>
      </c>
      <c r="C1491" s="17">
        <v>12.0</v>
      </c>
      <c r="D1491" s="17">
        <v>330.0</v>
      </c>
      <c r="E1491" s="17">
        <v>138.0</v>
      </c>
      <c r="F1491" s="17">
        <v>672.0</v>
      </c>
      <c r="G1491" s="17" t="s">
        <v>6704</v>
      </c>
      <c r="H1491" s="17">
        <v>848.0</v>
      </c>
      <c r="I1491" s="17">
        <v>4496583.0</v>
      </c>
      <c r="J1491" s="17" t="s">
        <v>1948</v>
      </c>
      <c r="K1491" s="17" t="s">
        <v>483</v>
      </c>
      <c r="L1491" s="17" t="s">
        <v>7717</v>
      </c>
      <c r="M1491" s="17">
        <v>23181.0</v>
      </c>
      <c r="N1491" s="17">
        <v>3227.0</v>
      </c>
      <c r="O1491" s="17" t="s">
        <v>2448</v>
      </c>
      <c r="P1491" s="17">
        <v>2.0</v>
      </c>
      <c r="Q1491" s="17" t="s">
        <v>7718</v>
      </c>
      <c r="R1491" s="18" t="s">
        <v>7719</v>
      </c>
      <c r="S1491" s="17">
        <v>129.0</v>
      </c>
      <c r="T1491" s="17" t="s">
        <v>50</v>
      </c>
      <c r="U1491" s="17" t="s">
        <v>51</v>
      </c>
      <c r="V1491" s="17" t="s">
        <v>598</v>
      </c>
      <c r="W1491" s="17">
        <v>3.5E7</v>
      </c>
      <c r="X1491" s="17">
        <v>1993.0</v>
      </c>
      <c r="Y1491" s="17">
        <v>674.0</v>
      </c>
      <c r="Z1491" s="17">
        <v>8.0</v>
      </c>
      <c r="AA1491" s="17">
        <v>1.66</v>
      </c>
      <c r="AB1491" s="17">
        <v>6000.0</v>
      </c>
    </row>
    <row r="1492" ht="15.75" customHeight="1">
      <c r="A1492" s="17" t="s">
        <v>53</v>
      </c>
      <c r="B1492" s="17" t="s">
        <v>7720</v>
      </c>
      <c r="C1492" s="17">
        <v>50.0</v>
      </c>
      <c r="D1492" s="17">
        <v>121.0</v>
      </c>
      <c r="E1492" s="17">
        <v>55.0</v>
      </c>
      <c r="F1492" s="17">
        <v>918.0</v>
      </c>
      <c r="G1492" s="17" t="s">
        <v>151</v>
      </c>
      <c r="H1492" s="17">
        <v>1000.0</v>
      </c>
      <c r="I1492" s="17">
        <v>2221994.0</v>
      </c>
      <c r="J1492" s="17" t="s">
        <v>1403</v>
      </c>
      <c r="K1492" s="17" t="s">
        <v>406</v>
      </c>
      <c r="L1492" s="17" t="s">
        <v>7721</v>
      </c>
      <c r="M1492" s="17">
        <v>11747.0</v>
      </c>
      <c r="N1492" s="17">
        <v>3125.0</v>
      </c>
      <c r="O1492" s="17" t="s">
        <v>702</v>
      </c>
      <c r="P1492" s="17">
        <v>1.0</v>
      </c>
      <c r="Q1492" s="17" t="s">
        <v>7722</v>
      </c>
      <c r="R1492" s="18" t="s">
        <v>7723</v>
      </c>
      <c r="S1492" s="17">
        <v>99.0</v>
      </c>
      <c r="T1492" s="17" t="s">
        <v>50</v>
      </c>
      <c r="U1492" s="17" t="s">
        <v>7724</v>
      </c>
      <c r="V1492" s="17" t="s">
        <v>598</v>
      </c>
      <c r="W1492" s="17">
        <v>3.5E7</v>
      </c>
      <c r="X1492" s="17">
        <v>1997.0</v>
      </c>
      <c r="Y1492" s="17">
        <v>1000.0</v>
      </c>
      <c r="Z1492" s="17">
        <v>6.4</v>
      </c>
      <c r="AA1492" s="17">
        <v>2.35</v>
      </c>
      <c r="AB1492" s="17">
        <v>561.0</v>
      </c>
    </row>
    <row r="1493" ht="15.75" customHeight="1">
      <c r="A1493" s="17" t="s">
        <v>53</v>
      </c>
      <c r="B1493" s="17" t="s">
        <v>2259</v>
      </c>
      <c r="C1493" s="17">
        <v>149.0</v>
      </c>
      <c r="D1493" s="17">
        <v>114.0</v>
      </c>
      <c r="E1493" s="17">
        <v>0.0</v>
      </c>
      <c r="F1493" s="17">
        <v>115.0</v>
      </c>
      <c r="G1493" s="17" t="s">
        <v>3499</v>
      </c>
      <c r="H1493" s="17">
        <v>548.0</v>
      </c>
      <c r="I1493" s="17">
        <v>6592103.0</v>
      </c>
      <c r="J1493" s="17" t="s">
        <v>2155</v>
      </c>
      <c r="K1493" s="17" t="s">
        <v>3215</v>
      </c>
      <c r="L1493" s="17" t="s">
        <v>7725</v>
      </c>
      <c r="M1493" s="17">
        <v>28584.0</v>
      </c>
      <c r="N1493" s="17">
        <v>1005.0</v>
      </c>
      <c r="O1493" s="17" t="s">
        <v>7726</v>
      </c>
      <c r="P1493" s="17">
        <v>1.0</v>
      </c>
      <c r="Q1493" s="17" t="s">
        <v>7727</v>
      </c>
      <c r="R1493" s="18" t="s">
        <v>7728</v>
      </c>
      <c r="S1493" s="17">
        <v>232.0</v>
      </c>
      <c r="T1493" s="17" t="s">
        <v>50</v>
      </c>
      <c r="U1493" s="17" t="s">
        <v>1478</v>
      </c>
      <c r="V1493" s="17" t="s">
        <v>598</v>
      </c>
      <c r="W1493" s="17">
        <v>3.5E7</v>
      </c>
      <c r="X1493" s="17">
        <v>2002.0</v>
      </c>
      <c r="Y1493" s="17">
        <v>298.0</v>
      </c>
      <c r="Z1493" s="17">
        <v>6.3</v>
      </c>
      <c r="AA1493" s="17">
        <v>1.85</v>
      </c>
      <c r="AB1493" s="17">
        <v>675.0</v>
      </c>
    </row>
    <row r="1494" ht="15.75" customHeight="1">
      <c r="A1494" s="17" t="s">
        <v>760</v>
      </c>
      <c r="B1494" s="17" t="s">
        <v>7729</v>
      </c>
      <c r="C1494" s="17">
        <v>24.0</v>
      </c>
      <c r="D1494" s="17">
        <v>156.0</v>
      </c>
      <c r="E1494" s="17">
        <v>278.0</v>
      </c>
      <c r="F1494" s="17">
        <v>249.0</v>
      </c>
      <c r="G1494" s="17" t="s">
        <v>5818</v>
      </c>
      <c r="H1494" s="17">
        <v>695.0</v>
      </c>
      <c r="I1494" s="17" t="s">
        <v>41</v>
      </c>
      <c r="J1494" s="17" t="s">
        <v>3254</v>
      </c>
      <c r="K1494" s="17" t="s">
        <v>1708</v>
      </c>
      <c r="L1494" s="17" t="s">
        <v>7730</v>
      </c>
      <c r="M1494" s="17">
        <v>9852.0</v>
      </c>
      <c r="N1494" s="17">
        <v>1573.0</v>
      </c>
      <c r="O1494" s="17" t="s">
        <v>3146</v>
      </c>
      <c r="P1494" s="17">
        <v>0.0</v>
      </c>
      <c r="Q1494" s="17" t="s">
        <v>7731</v>
      </c>
      <c r="R1494" s="18" t="s">
        <v>7732</v>
      </c>
      <c r="S1494" s="17">
        <v>55.0</v>
      </c>
      <c r="T1494" s="17" t="s">
        <v>50</v>
      </c>
      <c r="U1494" s="17" t="s">
        <v>7733</v>
      </c>
      <c r="V1494" s="17" t="s">
        <v>108</v>
      </c>
      <c r="W1494" s="17">
        <v>3.5E7</v>
      </c>
      <c r="X1494" s="17">
        <v>1980.0</v>
      </c>
      <c r="Y1494" s="17">
        <v>279.0</v>
      </c>
      <c r="Z1494" s="17">
        <v>8.4</v>
      </c>
      <c r="AA1494" s="17">
        <v>2.35</v>
      </c>
      <c r="AB1494" s="17">
        <v>0.0</v>
      </c>
    </row>
    <row r="1495" ht="15.75" customHeight="1">
      <c r="A1495" s="17" t="s">
        <v>53</v>
      </c>
      <c r="B1495" s="17" t="s">
        <v>7734</v>
      </c>
      <c r="C1495" s="17">
        <v>28.0</v>
      </c>
      <c r="D1495" s="17">
        <v>135.0</v>
      </c>
      <c r="E1495" s="17">
        <v>22.0</v>
      </c>
      <c r="F1495" s="17">
        <v>45.0</v>
      </c>
      <c r="G1495" s="17" t="s">
        <v>6911</v>
      </c>
      <c r="H1495" s="17">
        <v>837.0</v>
      </c>
      <c r="I1495" s="17">
        <v>1877179.0</v>
      </c>
      <c r="J1495" s="17" t="s">
        <v>1234</v>
      </c>
      <c r="K1495" s="17" t="s">
        <v>5190</v>
      </c>
      <c r="L1495" s="17" t="s">
        <v>7735</v>
      </c>
      <c r="M1495" s="17">
        <v>4885.0</v>
      </c>
      <c r="N1495" s="17">
        <v>1508.0</v>
      </c>
      <c r="O1495" s="17" t="s">
        <v>7736</v>
      </c>
      <c r="P1495" s="17">
        <v>1.0</v>
      </c>
      <c r="Q1495" s="17" t="s">
        <v>7737</v>
      </c>
      <c r="R1495" s="18" t="s">
        <v>7738</v>
      </c>
      <c r="S1495" s="17">
        <v>25.0</v>
      </c>
      <c r="T1495" s="17" t="s">
        <v>1477</v>
      </c>
      <c r="U1495" s="17" t="s">
        <v>1478</v>
      </c>
      <c r="V1495" s="17" t="s">
        <v>598</v>
      </c>
      <c r="W1495" s="17" t="s">
        <v>41</v>
      </c>
      <c r="X1495" s="17">
        <v>1995.0</v>
      </c>
      <c r="Y1495" s="17">
        <v>541.0</v>
      </c>
      <c r="Z1495" s="17">
        <v>7.1</v>
      </c>
      <c r="AA1495" s="17">
        <v>2.35</v>
      </c>
      <c r="AB1495" s="17">
        <v>262.0</v>
      </c>
    </row>
    <row r="1496" ht="15.75" customHeight="1">
      <c r="A1496" s="17" t="s">
        <v>53</v>
      </c>
      <c r="B1496" s="17" t="s">
        <v>1077</v>
      </c>
      <c r="C1496" s="17">
        <v>95.0</v>
      </c>
      <c r="D1496" s="17">
        <v>148.0</v>
      </c>
      <c r="E1496" s="17">
        <v>0.0</v>
      </c>
      <c r="F1496" s="17">
        <v>0.0</v>
      </c>
      <c r="G1496" s="17" t="s">
        <v>7739</v>
      </c>
      <c r="H1496" s="17">
        <v>3.0</v>
      </c>
      <c r="I1496" s="17">
        <v>630779.0</v>
      </c>
      <c r="J1496" s="17" t="s">
        <v>7740</v>
      </c>
      <c r="K1496" s="17" t="s">
        <v>7741</v>
      </c>
      <c r="L1496" s="17" t="s">
        <v>7742</v>
      </c>
      <c r="M1496" s="17">
        <v>11101.0</v>
      </c>
      <c r="N1496" s="17">
        <v>5.0</v>
      </c>
      <c r="O1496" s="17" t="s">
        <v>7743</v>
      </c>
      <c r="P1496" s="17">
        <v>0.0</v>
      </c>
      <c r="Q1496" s="17" t="s">
        <v>7744</v>
      </c>
      <c r="R1496" s="18" t="s">
        <v>7745</v>
      </c>
      <c r="S1496" s="17">
        <v>159.0</v>
      </c>
      <c r="T1496" s="17" t="s">
        <v>50</v>
      </c>
      <c r="U1496" s="17" t="s">
        <v>51</v>
      </c>
      <c r="V1496" s="17" t="s">
        <v>598</v>
      </c>
      <c r="W1496" s="17">
        <v>3.5E7</v>
      </c>
      <c r="X1496" s="17">
        <v>1999.0</v>
      </c>
      <c r="Y1496" s="17">
        <v>2.0</v>
      </c>
      <c r="Z1496" s="17">
        <v>6.8</v>
      </c>
      <c r="AA1496" s="17">
        <v>2.35</v>
      </c>
      <c r="AB1496" s="17">
        <v>633.0</v>
      </c>
    </row>
    <row r="1497" ht="15.75" customHeight="1">
      <c r="A1497" s="17" t="s">
        <v>53</v>
      </c>
      <c r="B1497" s="17" t="s">
        <v>1146</v>
      </c>
      <c r="C1497" s="17">
        <v>288.0</v>
      </c>
      <c r="D1497" s="17">
        <v>148.0</v>
      </c>
      <c r="E1497" s="17">
        <v>0.0</v>
      </c>
      <c r="F1497" s="17">
        <v>7.0</v>
      </c>
      <c r="G1497" s="17" t="s">
        <v>7746</v>
      </c>
      <c r="H1497" s="17">
        <v>30.0</v>
      </c>
      <c r="I1497" s="17">
        <v>5100937.0</v>
      </c>
      <c r="J1497" s="17" t="s">
        <v>3422</v>
      </c>
      <c r="K1497" s="17" t="s">
        <v>7747</v>
      </c>
      <c r="L1497" s="17" t="s">
        <v>7748</v>
      </c>
      <c r="M1497" s="17">
        <v>68885.0</v>
      </c>
      <c r="N1497" s="17">
        <v>50.0</v>
      </c>
      <c r="O1497" s="17" t="s">
        <v>7749</v>
      </c>
      <c r="P1497" s="17">
        <v>0.0</v>
      </c>
      <c r="Q1497" s="17" t="s">
        <v>7750</v>
      </c>
      <c r="R1497" s="18" t="s">
        <v>7751</v>
      </c>
      <c r="S1497" s="17">
        <v>127.0</v>
      </c>
      <c r="T1497" s="17" t="s">
        <v>2791</v>
      </c>
      <c r="U1497" s="17" t="s">
        <v>2926</v>
      </c>
      <c r="V1497" s="17" t="s">
        <v>598</v>
      </c>
      <c r="W1497" s="17" t="s">
        <v>41</v>
      </c>
      <c r="X1497" s="17">
        <v>2010.0</v>
      </c>
      <c r="Y1497" s="17">
        <v>9.0</v>
      </c>
      <c r="Z1497" s="17">
        <v>7.5</v>
      </c>
      <c r="AA1497" s="17">
        <v>2.35</v>
      </c>
      <c r="AB1497" s="17">
        <v>29000.0</v>
      </c>
    </row>
    <row r="1498" ht="15.75" customHeight="1">
      <c r="A1498" s="17" t="s">
        <v>53</v>
      </c>
      <c r="B1498" s="17" t="s">
        <v>589</v>
      </c>
      <c r="C1498" s="17">
        <v>10.0</v>
      </c>
      <c r="D1498" s="17">
        <v>109.0</v>
      </c>
      <c r="E1498" s="17">
        <v>596.0</v>
      </c>
      <c r="F1498" s="17">
        <v>282.0</v>
      </c>
      <c r="G1498" s="17" t="s">
        <v>590</v>
      </c>
      <c r="H1498" s="17">
        <v>621.0</v>
      </c>
      <c r="I1498" s="17" t="s">
        <v>41</v>
      </c>
      <c r="J1498" s="17" t="s">
        <v>591</v>
      </c>
      <c r="K1498" s="17" t="s">
        <v>592</v>
      </c>
      <c r="L1498" s="17" t="s">
        <v>593</v>
      </c>
      <c r="M1498" s="17">
        <v>2138.0</v>
      </c>
      <c r="N1498" s="17">
        <v>1980.0</v>
      </c>
      <c r="O1498" s="17" t="s">
        <v>594</v>
      </c>
      <c r="P1498" s="17">
        <v>3.0</v>
      </c>
      <c r="Q1498" s="17" t="s">
        <v>595</v>
      </c>
      <c r="R1498" s="18" t="s">
        <v>596</v>
      </c>
      <c r="S1498" s="17">
        <v>15.0</v>
      </c>
      <c r="T1498" s="17" t="s">
        <v>50</v>
      </c>
      <c r="U1498" s="17" t="s">
        <v>597</v>
      </c>
      <c r="V1498" s="17" t="s">
        <v>598</v>
      </c>
      <c r="W1498" s="17" t="s">
        <v>41</v>
      </c>
      <c r="X1498" s="17">
        <v>2015.0</v>
      </c>
      <c r="Y1498" s="17">
        <v>525.0</v>
      </c>
      <c r="Z1498" s="17">
        <v>4.5</v>
      </c>
      <c r="AA1498" s="17" t="s">
        <v>41</v>
      </c>
      <c r="AB1498" s="17">
        <v>677.0</v>
      </c>
    </row>
    <row r="1499" ht="15.75" customHeight="1">
      <c r="A1499" s="17" t="s">
        <v>53</v>
      </c>
      <c r="B1499" s="17" t="s">
        <v>7752</v>
      </c>
      <c r="C1499" s="17">
        <v>58.0</v>
      </c>
      <c r="D1499" s="17">
        <v>93.0</v>
      </c>
      <c r="E1499" s="17">
        <v>18.0</v>
      </c>
      <c r="F1499" s="17">
        <v>324.0</v>
      </c>
      <c r="G1499" s="17" t="s">
        <v>1059</v>
      </c>
      <c r="H1499" s="17">
        <v>4000.0</v>
      </c>
      <c r="I1499" s="17" t="s">
        <v>41</v>
      </c>
      <c r="J1499" s="17" t="s">
        <v>7753</v>
      </c>
      <c r="K1499" s="17" t="s">
        <v>506</v>
      </c>
      <c r="L1499" s="17" t="s">
        <v>7754</v>
      </c>
      <c r="M1499" s="17">
        <v>28848.0</v>
      </c>
      <c r="N1499" s="17">
        <v>5377.0</v>
      </c>
      <c r="O1499" s="17" t="s">
        <v>5550</v>
      </c>
      <c r="P1499" s="17">
        <v>2.0</v>
      </c>
      <c r="Q1499" s="17" t="s">
        <v>7755</v>
      </c>
      <c r="R1499" s="18" t="s">
        <v>7756</v>
      </c>
      <c r="S1499" s="17">
        <v>76.0</v>
      </c>
      <c r="T1499" s="17" t="s">
        <v>50</v>
      </c>
      <c r="U1499" s="17" t="s">
        <v>1478</v>
      </c>
      <c r="V1499" s="17" t="s">
        <v>52</v>
      </c>
      <c r="W1499" s="17">
        <v>3.2E7</v>
      </c>
      <c r="X1499" s="17">
        <v>2006.0</v>
      </c>
      <c r="Y1499" s="17">
        <v>820.0</v>
      </c>
      <c r="Z1499" s="17">
        <v>5.7</v>
      </c>
      <c r="AA1499" s="17">
        <v>2.35</v>
      </c>
      <c r="AB1499" s="17">
        <v>0.0</v>
      </c>
    </row>
    <row r="1500" ht="15.75" customHeight="1">
      <c r="A1500" s="17" t="s">
        <v>53</v>
      </c>
      <c r="B1500" s="17" t="s">
        <v>7757</v>
      </c>
      <c r="C1500" s="17" t="s">
        <v>41</v>
      </c>
      <c r="D1500" s="17" t="s">
        <v>41</v>
      </c>
      <c r="E1500" s="17">
        <v>194.0</v>
      </c>
      <c r="F1500" s="17">
        <v>816.0</v>
      </c>
      <c r="G1500" s="17" t="s">
        <v>3671</v>
      </c>
      <c r="H1500" s="17">
        <v>970.0</v>
      </c>
      <c r="I1500" s="17" t="s">
        <v>41</v>
      </c>
      <c r="J1500" s="17" t="s">
        <v>1948</v>
      </c>
      <c r="K1500" s="17" t="s">
        <v>3846</v>
      </c>
      <c r="L1500" s="17" t="s">
        <v>7758</v>
      </c>
      <c r="M1500" s="17">
        <v>219.0</v>
      </c>
      <c r="N1500" s="17">
        <v>3874.0</v>
      </c>
      <c r="O1500" s="17" t="s">
        <v>7759</v>
      </c>
      <c r="P1500" s="17">
        <v>0.0</v>
      </c>
      <c r="Q1500" s="17" t="s">
        <v>7760</v>
      </c>
      <c r="R1500" s="18" t="s">
        <v>7761</v>
      </c>
      <c r="S1500" s="17" t="s">
        <v>41</v>
      </c>
      <c r="T1500" s="17" t="s">
        <v>50</v>
      </c>
      <c r="U1500" s="17" t="s">
        <v>51</v>
      </c>
      <c r="V1500" s="17" t="s">
        <v>41</v>
      </c>
      <c r="W1500" s="17">
        <v>2.3E7</v>
      </c>
      <c r="X1500" s="17">
        <v>2009.0</v>
      </c>
      <c r="Y1500" s="17">
        <v>856.0</v>
      </c>
      <c r="Z1500" s="17">
        <v>7.2</v>
      </c>
      <c r="AA1500" s="17" t="s">
        <v>41</v>
      </c>
      <c r="AB1500" s="17">
        <v>26.0</v>
      </c>
    </row>
    <row r="1501" ht="15.75" customHeight="1">
      <c r="A1501" s="17" t="s">
        <v>53</v>
      </c>
      <c r="B1501" s="17" t="s">
        <v>4034</v>
      </c>
      <c r="C1501" s="17">
        <v>297.0</v>
      </c>
      <c r="D1501" s="17">
        <v>113.0</v>
      </c>
      <c r="E1501" s="17">
        <v>47.0</v>
      </c>
      <c r="F1501" s="17">
        <v>129.0</v>
      </c>
      <c r="G1501" s="17" t="s">
        <v>7762</v>
      </c>
      <c r="H1501" s="17">
        <v>988.0</v>
      </c>
      <c r="I1501" s="17">
        <v>1.02413606E8</v>
      </c>
      <c r="J1501" s="17" t="s">
        <v>1657</v>
      </c>
      <c r="K1501" s="17" t="s">
        <v>4035</v>
      </c>
      <c r="L1501" s="17" t="s">
        <v>7763</v>
      </c>
      <c r="M1501" s="17">
        <v>310903.0</v>
      </c>
      <c r="N1501" s="17">
        <v>1783.0</v>
      </c>
      <c r="O1501" s="17" t="s">
        <v>7764</v>
      </c>
      <c r="P1501" s="17">
        <v>0.0</v>
      </c>
      <c r="Q1501" s="17" t="s">
        <v>7765</v>
      </c>
      <c r="R1501" s="18" t="s">
        <v>7766</v>
      </c>
      <c r="S1501" s="17">
        <v>524.0</v>
      </c>
      <c r="T1501" s="17" t="s">
        <v>50</v>
      </c>
      <c r="U1501" s="17" t="s">
        <v>51</v>
      </c>
      <c r="V1501" s="17" t="s">
        <v>52</v>
      </c>
      <c r="W1501" s="17">
        <v>3.4E7</v>
      </c>
      <c r="X1501" s="17">
        <v>2014.0</v>
      </c>
      <c r="Y1501" s="17">
        <v>149.0</v>
      </c>
      <c r="Z1501" s="17">
        <v>6.8</v>
      </c>
      <c r="AA1501" s="17">
        <v>2.35</v>
      </c>
      <c r="AB1501" s="17">
        <v>38000.0</v>
      </c>
    </row>
    <row r="1502" ht="15.75" customHeight="1">
      <c r="A1502" s="17" t="s">
        <v>53</v>
      </c>
      <c r="B1502" s="17" t="s">
        <v>7767</v>
      </c>
      <c r="C1502" s="17">
        <v>90.0</v>
      </c>
      <c r="D1502" s="17">
        <v>91.0</v>
      </c>
      <c r="E1502" s="17">
        <v>31.0</v>
      </c>
      <c r="F1502" s="17">
        <v>141.0</v>
      </c>
      <c r="G1502" s="17" t="s">
        <v>7768</v>
      </c>
      <c r="H1502" s="17">
        <v>1000.0</v>
      </c>
      <c r="I1502" s="17">
        <v>1.0214013E7</v>
      </c>
      <c r="J1502" s="17" t="s">
        <v>1684</v>
      </c>
      <c r="K1502" s="17" t="s">
        <v>151</v>
      </c>
      <c r="L1502" s="17" t="s">
        <v>7769</v>
      </c>
      <c r="M1502" s="17">
        <v>23072.0</v>
      </c>
      <c r="N1502" s="17">
        <v>1564.0</v>
      </c>
      <c r="O1502" s="17" t="s">
        <v>7770</v>
      </c>
      <c r="P1502" s="17">
        <v>2.0</v>
      </c>
      <c r="Q1502" s="17" t="s">
        <v>7771</v>
      </c>
      <c r="R1502" s="18" t="s">
        <v>7772</v>
      </c>
      <c r="S1502" s="17">
        <v>89.0</v>
      </c>
      <c r="T1502" s="17" t="s">
        <v>50</v>
      </c>
      <c r="U1502" s="17" t="s">
        <v>51</v>
      </c>
      <c r="V1502" s="17" t="s">
        <v>598</v>
      </c>
      <c r="W1502" s="17">
        <v>3.5E7</v>
      </c>
      <c r="X1502" s="17">
        <v>2015.0</v>
      </c>
      <c r="Y1502" s="17">
        <v>249.0</v>
      </c>
      <c r="Z1502" s="17">
        <v>5.4</v>
      </c>
      <c r="AA1502" s="17">
        <v>2.35</v>
      </c>
      <c r="AB1502" s="17">
        <v>0.0</v>
      </c>
    </row>
    <row r="1503" ht="15.75" customHeight="1">
      <c r="A1503" s="17" t="s">
        <v>53</v>
      </c>
      <c r="B1503" s="17" t="s">
        <v>500</v>
      </c>
      <c r="C1503" s="17">
        <v>56.0</v>
      </c>
      <c r="D1503" s="17">
        <v>139.0</v>
      </c>
      <c r="E1503" s="17">
        <v>17000.0</v>
      </c>
      <c r="F1503" s="17">
        <v>94.0</v>
      </c>
      <c r="G1503" s="17" t="s">
        <v>6750</v>
      </c>
      <c r="H1503" s="17">
        <v>554.0</v>
      </c>
      <c r="I1503" s="17">
        <v>3.2E7</v>
      </c>
      <c r="J1503" s="17" t="s">
        <v>227</v>
      </c>
      <c r="K1503" s="17" t="s">
        <v>2306</v>
      </c>
      <c r="L1503" s="17" t="s">
        <v>7773</v>
      </c>
      <c r="M1503" s="17">
        <v>36267.0</v>
      </c>
      <c r="N1503" s="17">
        <v>1068.0</v>
      </c>
      <c r="O1503" s="17" t="s">
        <v>3693</v>
      </c>
      <c r="P1503" s="17">
        <v>3.0</v>
      </c>
      <c r="Q1503" s="17" t="s">
        <v>7774</v>
      </c>
      <c r="R1503" s="18" t="s">
        <v>7775</v>
      </c>
      <c r="S1503" s="17">
        <v>150.0</v>
      </c>
      <c r="T1503" s="17" t="s">
        <v>50</v>
      </c>
      <c r="U1503" s="17" t="s">
        <v>51</v>
      </c>
      <c r="V1503" s="17" t="s">
        <v>108</v>
      </c>
      <c r="W1503" s="17">
        <v>3.0E7</v>
      </c>
      <c r="X1503" s="17">
        <v>1993.0</v>
      </c>
      <c r="Y1503" s="17">
        <v>382.0</v>
      </c>
      <c r="Z1503" s="17">
        <v>7.2</v>
      </c>
      <c r="AA1503" s="17">
        <v>2.35</v>
      </c>
      <c r="AB1503" s="17">
        <v>0.0</v>
      </c>
    </row>
    <row r="1504" ht="15.75" customHeight="1">
      <c r="A1504" s="17" t="s">
        <v>53</v>
      </c>
      <c r="B1504" s="17" t="s">
        <v>1217</v>
      </c>
      <c r="C1504" s="17">
        <v>274.0</v>
      </c>
      <c r="D1504" s="17">
        <v>96.0</v>
      </c>
      <c r="E1504" s="17">
        <v>0.0</v>
      </c>
      <c r="F1504" s="17">
        <v>1000.0</v>
      </c>
      <c r="G1504" s="17" t="s">
        <v>7776</v>
      </c>
      <c r="H1504" s="17">
        <v>20000.0</v>
      </c>
      <c r="I1504" s="17">
        <v>1.0139254E7</v>
      </c>
      <c r="J1504" s="17" t="s">
        <v>1862</v>
      </c>
      <c r="K1504" s="17" t="s">
        <v>276</v>
      </c>
      <c r="L1504" s="17" t="s">
        <v>7777</v>
      </c>
      <c r="M1504" s="17">
        <v>190990.0</v>
      </c>
      <c r="N1504" s="17">
        <v>24640.0</v>
      </c>
      <c r="O1504" s="17" t="s">
        <v>1833</v>
      </c>
      <c r="P1504" s="17">
        <v>0.0</v>
      </c>
      <c r="Q1504" s="17" t="s">
        <v>7778</v>
      </c>
      <c r="R1504" s="18" t="s">
        <v>7779</v>
      </c>
      <c r="S1504" s="17">
        <v>915.0</v>
      </c>
      <c r="T1504" s="17" t="s">
        <v>50</v>
      </c>
      <c r="U1504" s="17" t="s">
        <v>51</v>
      </c>
      <c r="V1504" s="17" t="s">
        <v>52</v>
      </c>
      <c r="W1504" s="17">
        <v>3.5E7</v>
      </c>
      <c r="X1504" s="17">
        <v>2006.0</v>
      </c>
      <c r="Y1504" s="17">
        <v>1000.0</v>
      </c>
      <c r="Z1504" s="17">
        <v>7.3</v>
      </c>
      <c r="AA1504" s="17">
        <v>1.85</v>
      </c>
      <c r="AB1504" s="17">
        <v>23000.0</v>
      </c>
    </row>
    <row r="1505" ht="15.75" customHeight="1">
      <c r="A1505" s="17" t="s">
        <v>53</v>
      </c>
      <c r="B1505" s="17" t="s">
        <v>7780</v>
      </c>
      <c r="C1505" s="17">
        <v>68.0</v>
      </c>
      <c r="D1505" s="17">
        <v>102.0</v>
      </c>
      <c r="E1505" s="17">
        <v>3.0</v>
      </c>
      <c r="F1505" s="17">
        <v>239.0</v>
      </c>
      <c r="G1505" s="17" t="s">
        <v>7781</v>
      </c>
      <c r="H1505" s="17">
        <v>372.0</v>
      </c>
      <c r="I1505" s="17">
        <v>1.122794E7</v>
      </c>
      <c r="J1505" s="17" t="s">
        <v>7782</v>
      </c>
      <c r="K1505" s="17" t="s">
        <v>2779</v>
      </c>
      <c r="L1505" s="17" t="s">
        <v>7783</v>
      </c>
      <c r="M1505" s="17">
        <v>8367.0</v>
      </c>
      <c r="N1505" s="17">
        <v>1274.0</v>
      </c>
      <c r="O1505" s="17" t="s">
        <v>7784</v>
      </c>
      <c r="P1505" s="17">
        <v>0.0</v>
      </c>
      <c r="Q1505" s="17" t="s">
        <v>7785</v>
      </c>
      <c r="R1505" s="18" t="s">
        <v>7786</v>
      </c>
      <c r="S1505" s="17">
        <v>94.0</v>
      </c>
      <c r="T1505" s="17" t="s">
        <v>50</v>
      </c>
      <c r="U1505" s="17" t="s">
        <v>51</v>
      </c>
      <c r="V1505" s="17" t="s">
        <v>598</v>
      </c>
      <c r="W1505" s="17">
        <v>3.4E7</v>
      </c>
      <c r="X1505" s="17">
        <v>1999.0</v>
      </c>
      <c r="Y1505" s="17">
        <v>248.0</v>
      </c>
      <c r="Z1505" s="17">
        <v>5.2</v>
      </c>
      <c r="AA1505" s="17">
        <v>2.35</v>
      </c>
      <c r="AB1505" s="17">
        <v>120.0</v>
      </c>
    </row>
    <row r="1506" ht="15.75" customHeight="1">
      <c r="A1506" s="17" t="s">
        <v>53</v>
      </c>
      <c r="B1506" s="17" t="s">
        <v>1796</v>
      </c>
      <c r="C1506" s="17">
        <v>98.0</v>
      </c>
      <c r="D1506" s="17">
        <v>96.0</v>
      </c>
      <c r="E1506" s="17">
        <v>165.0</v>
      </c>
      <c r="F1506" s="17">
        <v>566.0</v>
      </c>
      <c r="G1506" s="17" t="s">
        <v>3435</v>
      </c>
      <c r="H1506" s="17">
        <v>12000.0</v>
      </c>
      <c r="I1506" s="17">
        <v>183125.0</v>
      </c>
      <c r="J1506" s="17" t="s">
        <v>477</v>
      </c>
      <c r="K1506" s="17" t="s">
        <v>718</v>
      </c>
      <c r="L1506" s="17" t="s">
        <v>7787</v>
      </c>
      <c r="M1506" s="17">
        <v>36914.0</v>
      </c>
      <c r="N1506" s="17">
        <v>14978.0</v>
      </c>
      <c r="O1506" s="17" t="s">
        <v>7788</v>
      </c>
      <c r="P1506" s="17">
        <v>1.0</v>
      </c>
      <c r="Q1506" s="17" t="s">
        <v>7789</v>
      </c>
      <c r="R1506" s="18" t="s">
        <v>7790</v>
      </c>
      <c r="S1506" s="17">
        <v>86.0</v>
      </c>
      <c r="T1506" s="17" t="s">
        <v>50</v>
      </c>
      <c r="U1506" s="17" t="s">
        <v>51</v>
      </c>
      <c r="V1506" s="17" t="s">
        <v>598</v>
      </c>
      <c r="W1506" s="17">
        <v>3.5E7</v>
      </c>
      <c r="X1506" s="17">
        <v>2012.0</v>
      </c>
      <c r="Y1506" s="17">
        <v>774.0</v>
      </c>
      <c r="Z1506" s="17">
        <v>5.5</v>
      </c>
      <c r="AA1506" s="17">
        <v>2.35</v>
      </c>
      <c r="AB1506" s="17">
        <v>0.0</v>
      </c>
    </row>
    <row r="1507" ht="15.75" customHeight="1">
      <c r="A1507" s="17" t="s">
        <v>53</v>
      </c>
      <c r="B1507" s="17" t="s">
        <v>7791</v>
      </c>
      <c r="C1507" s="17">
        <v>256.0</v>
      </c>
      <c r="D1507" s="17">
        <v>101.0</v>
      </c>
      <c r="E1507" s="17">
        <v>6000.0</v>
      </c>
      <c r="F1507" s="17">
        <v>2.0</v>
      </c>
      <c r="G1507" s="17" t="s">
        <v>7792</v>
      </c>
      <c r="H1507" s="17">
        <v>6.0</v>
      </c>
      <c r="I1507" s="17">
        <v>1.5081783E7</v>
      </c>
      <c r="J1507" s="17" t="s">
        <v>641</v>
      </c>
      <c r="K1507" s="17" t="s">
        <v>7793</v>
      </c>
      <c r="L1507" s="17" t="s">
        <v>7794</v>
      </c>
      <c r="M1507" s="17">
        <v>85589.0</v>
      </c>
      <c r="N1507" s="17">
        <v>13.0</v>
      </c>
      <c r="O1507" s="17" t="s">
        <v>7795</v>
      </c>
      <c r="P1507" s="17">
        <v>0.0</v>
      </c>
      <c r="Q1507" s="17" t="s">
        <v>7796</v>
      </c>
      <c r="R1507" s="18" t="s">
        <v>7797</v>
      </c>
      <c r="S1507" s="17">
        <v>144.0</v>
      </c>
      <c r="T1507" s="17" t="s">
        <v>689</v>
      </c>
      <c r="U1507" s="17" t="s">
        <v>690</v>
      </c>
      <c r="V1507" s="17" t="s">
        <v>290</v>
      </c>
      <c r="W1507" s="17">
        <v>3.4E7</v>
      </c>
      <c r="X1507" s="17">
        <v>2008.0</v>
      </c>
      <c r="Y1507" s="17">
        <v>3.0</v>
      </c>
      <c r="Z1507" s="17">
        <v>7.7</v>
      </c>
      <c r="AA1507" s="17">
        <v>1.85</v>
      </c>
      <c r="AB1507" s="17">
        <v>0.0</v>
      </c>
    </row>
    <row r="1508" ht="15.75" customHeight="1">
      <c r="A1508" s="17" t="s">
        <v>53</v>
      </c>
      <c r="B1508" s="17" t="s">
        <v>7798</v>
      </c>
      <c r="C1508" s="17">
        <v>117.0</v>
      </c>
      <c r="D1508" s="17">
        <v>128.0</v>
      </c>
      <c r="E1508" s="17">
        <v>88.0</v>
      </c>
      <c r="F1508" s="17">
        <v>954.0</v>
      </c>
      <c r="G1508" s="17" t="s">
        <v>7799</v>
      </c>
      <c r="H1508" s="17">
        <v>989.0</v>
      </c>
      <c r="I1508" s="17">
        <v>3.7432299E7</v>
      </c>
      <c r="J1508" s="17" t="s">
        <v>227</v>
      </c>
      <c r="K1508" s="17" t="s">
        <v>7800</v>
      </c>
      <c r="L1508" s="17" t="s">
        <v>7801</v>
      </c>
      <c r="M1508" s="17">
        <v>50041.0</v>
      </c>
      <c r="N1508" s="17">
        <v>3386.0</v>
      </c>
      <c r="O1508" s="17" t="s">
        <v>7802</v>
      </c>
      <c r="P1508" s="17">
        <v>0.0</v>
      </c>
      <c r="Q1508" s="17" t="s">
        <v>7803</v>
      </c>
      <c r="R1508" s="18" t="s">
        <v>7804</v>
      </c>
      <c r="S1508" s="17">
        <v>116.0</v>
      </c>
      <c r="T1508" s="17" t="s">
        <v>50</v>
      </c>
      <c r="U1508" s="17" t="s">
        <v>51</v>
      </c>
      <c r="V1508" s="17" t="s">
        <v>52</v>
      </c>
      <c r="W1508" s="17">
        <v>3.4E7</v>
      </c>
      <c r="X1508" s="17">
        <v>2015.0</v>
      </c>
      <c r="Y1508" s="17">
        <v>970.0</v>
      </c>
      <c r="Z1508" s="17">
        <v>7.1</v>
      </c>
      <c r="AA1508" s="17">
        <v>2.35</v>
      </c>
      <c r="AB1508" s="17">
        <v>23000.0</v>
      </c>
    </row>
    <row r="1509" ht="15.75" customHeight="1">
      <c r="A1509" s="17" t="s">
        <v>53</v>
      </c>
      <c r="B1509" s="17" t="s">
        <v>7805</v>
      </c>
      <c r="C1509" s="17">
        <v>107.0</v>
      </c>
      <c r="D1509" s="17">
        <v>109.0</v>
      </c>
      <c r="E1509" s="17">
        <v>7.0</v>
      </c>
      <c r="F1509" s="17">
        <v>1000.0</v>
      </c>
      <c r="G1509" s="17" t="s">
        <v>789</v>
      </c>
      <c r="H1509" s="17">
        <v>40000.0</v>
      </c>
      <c r="I1509" s="17">
        <v>1.0654581E7</v>
      </c>
      <c r="J1509" s="17" t="s">
        <v>2696</v>
      </c>
      <c r="K1509" s="17" t="s">
        <v>57</v>
      </c>
      <c r="L1509" s="17" t="s">
        <v>7806</v>
      </c>
      <c r="M1509" s="17">
        <v>45497.0</v>
      </c>
      <c r="N1509" s="17">
        <v>52621.0</v>
      </c>
      <c r="O1509" s="17" t="s">
        <v>6017</v>
      </c>
      <c r="P1509" s="17">
        <v>0.0</v>
      </c>
      <c r="Q1509" s="17" t="s">
        <v>7807</v>
      </c>
      <c r="R1509" s="18" t="s">
        <v>7808</v>
      </c>
      <c r="S1509" s="17">
        <v>260.0</v>
      </c>
      <c r="T1509" s="17" t="s">
        <v>50</v>
      </c>
      <c r="U1509" s="17" t="s">
        <v>51</v>
      </c>
      <c r="V1509" s="17" t="s">
        <v>598</v>
      </c>
      <c r="W1509" s="17">
        <v>3.4E7</v>
      </c>
      <c r="X1509" s="17">
        <v>1999.0</v>
      </c>
      <c r="Y1509" s="17">
        <v>9000.0</v>
      </c>
      <c r="Z1509" s="17">
        <v>5.3</v>
      </c>
      <c r="AA1509" s="17">
        <v>1.85</v>
      </c>
      <c r="AB1509" s="17">
        <v>1000.0</v>
      </c>
    </row>
    <row r="1510" ht="15.75" customHeight="1">
      <c r="A1510" s="17" t="s">
        <v>53</v>
      </c>
      <c r="B1510" s="17" t="s">
        <v>7809</v>
      </c>
      <c r="C1510" s="17">
        <v>52.0</v>
      </c>
      <c r="D1510" s="17">
        <v>114.0</v>
      </c>
      <c r="E1510" s="17">
        <v>46.0</v>
      </c>
      <c r="F1510" s="17">
        <v>292.0</v>
      </c>
      <c r="G1510" s="17" t="s">
        <v>7810</v>
      </c>
      <c r="H1510" s="17">
        <v>818.0</v>
      </c>
      <c r="I1510" s="17">
        <v>6543194.0</v>
      </c>
      <c r="J1510" s="17" t="s">
        <v>2321</v>
      </c>
      <c r="K1510" s="17" t="s">
        <v>2634</v>
      </c>
      <c r="L1510" s="17" t="s">
        <v>7811</v>
      </c>
      <c r="M1510" s="17">
        <v>3740.0</v>
      </c>
      <c r="N1510" s="17">
        <v>1778.0</v>
      </c>
      <c r="O1510" s="17" t="s">
        <v>7812</v>
      </c>
      <c r="P1510" s="17">
        <v>1.0</v>
      </c>
      <c r="Q1510" s="17" t="s">
        <v>7813</v>
      </c>
      <c r="R1510" s="18" t="s">
        <v>7814</v>
      </c>
      <c r="S1510" s="17">
        <v>61.0</v>
      </c>
      <c r="T1510" s="17" t="s">
        <v>50</v>
      </c>
      <c r="U1510" s="17" t="s">
        <v>51</v>
      </c>
      <c r="V1510" s="17" t="s">
        <v>52</v>
      </c>
      <c r="W1510" s="17">
        <v>3.4E7</v>
      </c>
      <c r="X1510" s="17">
        <v>2000.0</v>
      </c>
      <c r="Y1510" s="17">
        <v>649.0</v>
      </c>
      <c r="Z1510" s="17">
        <v>5.6</v>
      </c>
      <c r="AA1510" s="17">
        <v>2.35</v>
      </c>
      <c r="AB1510" s="17">
        <v>314.0</v>
      </c>
    </row>
    <row r="1511" ht="15.75" customHeight="1">
      <c r="A1511" s="17" t="s">
        <v>53</v>
      </c>
      <c r="B1511" s="17" t="s">
        <v>4641</v>
      </c>
      <c r="C1511" s="17">
        <v>135.0</v>
      </c>
      <c r="D1511" s="17">
        <v>105.0</v>
      </c>
      <c r="E1511" s="17">
        <v>125.0</v>
      </c>
      <c r="F1511" s="17">
        <v>2000.0</v>
      </c>
      <c r="G1511" s="17" t="s">
        <v>549</v>
      </c>
      <c r="H1511" s="17">
        <v>18000.0</v>
      </c>
      <c r="I1511" s="17">
        <v>1.3101142E7</v>
      </c>
      <c r="J1511" s="17" t="s">
        <v>3911</v>
      </c>
      <c r="K1511" s="17" t="s">
        <v>654</v>
      </c>
      <c r="L1511" s="17" t="s">
        <v>7815</v>
      </c>
      <c r="M1511" s="17">
        <v>23916.0</v>
      </c>
      <c r="N1511" s="17">
        <v>23122.0</v>
      </c>
      <c r="O1511" s="17" t="s">
        <v>247</v>
      </c>
      <c r="P1511" s="17">
        <v>5.0</v>
      </c>
      <c r="Q1511" s="17" t="s">
        <v>7816</v>
      </c>
      <c r="R1511" s="18" t="s">
        <v>7817</v>
      </c>
      <c r="S1511" s="17">
        <v>50.0</v>
      </c>
      <c r="T1511" s="17" t="s">
        <v>50</v>
      </c>
      <c r="U1511" s="17" t="s">
        <v>51</v>
      </c>
      <c r="V1511" s="17" t="s">
        <v>52</v>
      </c>
      <c r="W1511" s="17">
        <v>3.5E7</v>
      </c>
      <c r="X1511" s="17">
        <v>2012.0</v>
      </c>
      <c r="Y1511" s="17">
        <v>2000.0</v>
      </c>
      <c r="Z1511" s="17">
        <v>5.7</v>
      </c>
      <c r="AA1511" s="17">
        <v>2.35</v>
      </c>
      <c r="AB1511" s="17">
        <v>0.0</v>
      </c>
    </row>
    <row r="1512" ht="15.75" customHeight="1">
      <c r="A1512" s="17" t="s">
        <v>53</v>
      </c>
      <c r="B1512" s="17" t="s">
        <v>6680</v>
      </c>
      <c r="C1512" s="17">
        <v>211.0</v>
      </c>
      <c r="D1512" s="17">
        <v>141.0</v>
      </c>
      <c r="E1512" s="17">
        <v>56.0</v>
      </c>
      <c r="F1512" s="17">
        <v>38.0</v>
      </c>
      <c r="G1512" s="17" t="s">
        <v>7818</v>
      </c>
      <c r="H1512" s="17">
        <v>113.0</v>
      </c>
      <c r="I1512" s="17">
        <v>8324748.0</v>
      </c>
      <c r="J1512" s="17" t="s">
        <v>5953</v>
      </c>
      <c r="K1512" s="17" t="s">
        <v>7819</v>
      </c>
      <c r="L1512" s="17" t="s">
        <v>7820</v>
      </c>
      <c r="M1512" s="17">
        <v>21223.0</v>
      </c>
      <c r="N1512" s="17">
        <v>301.0</v>
      </c>
      <c r="O1512" s="17" t="s">
        <v>7821</v>
      </c>
      <c r="P1512" s="17">
        <v>1.0</v>
      </c>
      <c r="Q1512" s="17" t="s">
        <v>7822</v>
      </c>
      <c r="R1512" s="18" t="s">
        <v>7823</v>
      </c>
      <c r="S1512" s="17">
        <v>108.0</v>
      </c>
      <c r="T1512" s="17" t="s">
        <v>50</v>
      </c>
      <c r="U1512" s="17" t="s">
        <v>70</v>
      </c>
      <c r="V1512" s="17" t="s">
        <v>52</v>
      </c>
      <c r="W1512" s="17">
        <v>3.5E7</v>
      </c>
      <c r="X1512" s="17">
        <v>2013.0</v>
      </c>
      <c r="Y1512" s="17">
        <v>98.0</v>
      </c>
      <c r="Z1512" s="17">
        <v>7.1</v>
      </c>
      <c r="AA1512" s="17">
        <v>2.35</v>
      </c>
      <c r="AB1512" s="17">
        <v>13000.0</v>
      </c>
    </row>
    <row r="1513" ht="15.75" customHeight="1">
      <c r="A1513" s="17" t="s">
        <v>53</v>
      </c>
      <c r="B1513" s="17" t="s">
        <v>1693</v>
      </c>
      <c r="C1513" s="17">
        <v>57.0</v>
      </c>
      <c r="D1513" s="17">
        <v>195.0</v>
      </c>
      <c r="E1513" s="17">
        <v>631.0</v>
      </c>
      <c r="F1513" s="17">
        <v>521.0</v>
      </c>
      <c r="G1513" s="17" t="s">
        <v>1693</v>
      </c>
      <c r="H1513" s="17">
        <v>635.0</v>
      </c>
      <c r="I1513" s="17" t="s">
        <v>41</v>
      </c>
      <c r="J1513" s="17" t="s">
        <v>6126</v>
      </c>
      <c r="K1513" s="17" t="s">
        <v>7672</v>
      </c>
      <c r="L1513" s="17" t="s">
        <v>7824</v>
      </c>
      <c r="M1513" s="17">
        <v>16255.0</v>
      </c>
      <c r="N1513" s="17">
        <v>2291.0</v>
      </c>
      <c r="O1513" s="17" t="s">
        <v>5392</v>
      </c>
      <c r="P1513" s="17">
        <v>0.0</v>
      </c>
      <c r="Q1513" s="17" t="s">
        <v>7825</v>
      </c>
      <c r="R1513" s="18" t="s">
        <v>7826</v>
      </c>
      <c r="S1513" s="17">
        <v>127.0</v>
      </c>
      <c r="T1513" s="17" t="s">
        <v>50</v>
      </c>
      <c r="U1513" s="17" t="s">
        <v>51</v>
      </c>
      <c r="V1513" s="17" t="s">
        <v>108</v>
      </c>
      <c r="W1513" s="17">
        <v>3.5E7</v>
      </c>
      <c r="X1513" s="17">
        <v>1981.0</v>
      </c>
      <c r="Y1513" s="17">
        <v>631.0</v>
      </c>
      <c r="Z1513" s="17">
        <v>7.5</v>
      </c>
      <c r="AA1513" s="17">
        <v>1.85</v>
      </c>
      <c r="AB1513" s="17">
        <v>0.0</v>
      </c>
    </row>
    <row r="1514" ht="15.75" customHeight="1">
      <c r="A1514" s="17" t="s">
        <v>53</v>
      </c>
      <c r="B1514" s="17" t="s">
        <v>3904</v>
      </c>
      <c r="C1514" s="17">
        <v>81.0</v>
      </c>
      <c r="D1514" s="17">
        <v>138.0</v>
      </c>
      <c r="E1514" s="17">
        <v>0.0</v>
      </c>
      <c r="F1514" s="17">
        <v>574.0</v>
      </c>
      <c r="G1514" s="17" t="s">
        <v>1388</v>
      </c>
      <c r="H1514" s="17">
        <v>10000.0</v>
      </c>
      <c r="I1514" s="17">
        <v>1.41340178E8</v>
      </c>
      <c r="J1514" s="17" t="s">
        <v>4088</v>
      </c>
      <c r="K1514" s="17" t="s">
        <v>536</v>
      </c>
      <c r="L1514" s="17" t="s">
        <v>7827</v>
      </c>
      <c r="M1514" s="17">
        <v>181879.0</v>
      </c>
      <c r="N1514" s="17">
        <v>14619.0</v>
      </c>
      <c r="O1514" s="17" t="s">
        <v>3249</v>
      </c>
      <c r="P1514" s="17">
        <v>0.0</v>
      </c>
      <c r="Q1514" s="17" t="s">
        <v>7828</v>
      </c>
      <c r="R1514" s="18" t="s">
        <v>7829</v>
      </c>
      <c r="S1514" s="17">
        <v>319.0</v>
      </c>
      <c r="T1514" s="17" t="s">
        <v>50</v>
      </c>
      <c r="U1514" s="17" t="s">
        <v>51</v>
      </c>
      <c r="V1514" s="17" t="s">
        <v>598</v>
      </c>
      <c r="W1514" s="17">
        <v>4.0E7</v>
      </c>
      <c r="X1514" s="17">
        <v>1992.0</v>
      </c>
      <c r="Y1514" s="17">
        <v>2000.0</v>
      </c>
      <c r="Z1514" s="17">
        <v>7.6</v>
      </c>
      <c r="AA1514" s="17">
        <v>2.35</v>
      </c>
      <c r="AB1514" s="17">
        <v>0.0</v>
      </c>
    </row>
    <row r="1515" ht="15.75" customHeight="1">
      <c r="A1515" s="17" t="s">
        <v>53</v>
      </c>
      <c r="B1515" s="17" t="s">
        <v>3457</v>
      </c>
      <c r="C1515" s="17">
        <v>107.0</v>
      </c>
      <c r="D1515" s="17">
        <v>101.0</v>
      </c>
      <c r="E1515" s="17">
        <v>43.0</v>
      </c>
      <c r="F1515" s="17">
        <v>655.0</v>
      </c>
      <c r="G1515" s="17" t="s">
        <v>5096</v>
      </c>
      <c r="H1515" s="17">
        <v>2000.0</v>
      </c>
      <c r="I1515" s="17">
        <v>5.1758599E7</v>
      </c>
      <c r="J1515" s="17" t="s">
        <v>3567</v>
      </c>
      <c r="K1515" s="17" t="s">
        <v>6446</v>
      </c>
      <c r="L1515" s="17" t="s">
        <v>7830</v>
      </c>
      <c r="M1515" s="17">
        <v>27580.0</v>
      </c>
      <c r="N1515" s="17">
        <v>5942.0</v>
      </c>
      <c r="O1515" s="17" t="s">
        <v>2296</v>
      </c>
      <c r="P1515" s="17">
        <v>0.0</v>
      </c>
      <c r="Q1515" s="17" t="s">
        <v>7831</v>
      </c>
      <c r="R1515" s="18" t="s">
        <v>7832</v>
      </c>
      <c r="S1515" s="17">
        <v>232.0</v>
      </c>
      <c r="T1515" s="17" t="s">
        <v>50</v>
      </c>
      <c r="U1515" s="17" t="s">
        <v>51</v>
      </c>
      <c r="V1515" s="17" t="s">
        <v>598</v>
      </c>
      <c r="W1515" s="17">
        <v>3.3E7</v>
      </c>
      <c r="X1515" s="17">
        <v>2001.0</v>
      </c>
      <c r="Y1515" s="17">
        <v>1000.0</v>
      </c>
      <c r="Z1515" s="17">
        <v>5.5</v>
      </c>
      <c r="AA1515" s="17">
        <v>2.35</v>
      </c>
      <c r="AB1515" s="17">
        <v>742.0</v>
      </c>
    </row>
    <row r="1516" ht="15.75" customHeight="1">
      <c r="A1516" s="17" t="s">
        <v>53</v>
      </c>
      <c r="B1516" s="17" t="s">
        <v>1588</v>
      </c>
      <c r="C1516" s="17">
        <v>100.0</v>
      </c>
      <c r="D1516" s="17">
        <v>99.0</v>
      </c>
      <c r="E1516" s="17">
        <v>67.0</v>
      </c>
      <c r="F1516" s="17">
        <v>330.0</v>
      </c>
      <c r="G1516" s="17" t="s">
        <v>819</v>
      </c>
      <c r="H1516" s="17">
        <v>826.0</v>
      </c>
      <c r="I1516" s="17">
        <v>1.17559438E8</v>
      </c>
      <c r="J1516" s="17" t="s">
        <v>1765</v>
      </c>
      <c r="K1516" s="17" t="s">
        <v>6395</v>
      </c>
      <c r="L1516" s="17" t="s">
        <v>7833</v>
      </c>
      <c r="M1516" s="17">
        <v>66941.0</v>
      </c>
      <c r="N1516" s="17">
        <v>1790.0</v>
      </c>
      <c r="O1516" s="17" t="s">
        <v>3955</v>
      </c>
      <c r="P1516" s="17">
        <v>1.0</v>
      </c>
      <c r="Q1516" s="17" t="s">
        <v>7834</v>
      </c>
      <c r="R1516" s="18" t="s">
        <v>7835</v>
      </c>
      <c r="S1516" s="17">
        <v>148.0</v>
      </c>
      <c r="T1516" s="17" t="s">
        <v>50</v>
      </c>
      <c r="U1516" s="17" t="s">
        <v>51</v>
      </c>
      <c r="V1516" s="17" t="s">
        <v>52</v>
      </c>
      <c r="W1516" s="17">
        <v>3.0E7</v>
      </c>
      <c r="X1516" s="17">
        <v>2000.0</v>
      </c>
      <c r="Y1516" s="17">
        <v>436.0</v>
      </c>
      <c r="Z1516" s="17">
        <v>5.1</v>
      </c>
      <c r="AA1516" s="17">
        <v>1.85</v>
      </c>
      <c r="AB1516" s="17">
        <v>1000.0</v>
      </c>
    </row>
    <row r="1517" ht="15.75" customHeight="1">
      <c r="A1517" s="17" t="s">
        <v>53</v>
      </c>
      <c r="B1517" s="17" t="s">
        <v>7836</v>
      </c>
      <c r="C1517" s="17">
        <v>60.0</v>
      </c>
      <c r="D1517" s="17">
        <v>85.0</v>
      </c>
      <c r="E1517" s="17">
        <v>0.0</v>
      </c>
      <c r="F1517" s="17">
        <v>11.0</v>
      </c>
      <c r="G1517" s="17" t="s">
        <v>7837</v>
      </c>
      <c r="H1517" s="17">
        <v>324.0</v>
      </c>
      <c r="I1517" s="17">
        <v>4091.0</v>
      </c>
      <c r="J1517" s="17" t="s">
        <v>284</v>
      </c>
      <c r="K1517" s="17" t="s">
        <v>7838</v>
      </c>
      <c r="L1517" s="17" t="s">
        <v>7839</v>
      </c>
      <c r="M1517" s="17">
        <v>4265.0</v>
      </c>
      <c r="N1517" s="17">
        <v>369.0</v>
      </c>
      <c r="O1517" s="17" t="s">
        <v>7840</v>
      </c>
      <c r="P1517" s="17">
        <v>0.0</v>
      </c>
      <c r="Q1517" s="17" t="s">
        <v>41</v>
      </c>
      <c r="R1517" s="18" t="s">
        <v>7841</v>
      </c>
      <c r="S1517" s="17">
        <v>16.0</v>
      </c>
      <c r="T1517" s="17" t="s">
        <v>50</v>
      </c>
      <c r="U1517" s="17" t="s">
        <v>597</v>
      </c>
      <c r="V1517" s="17" t="s">
        <v>41</v>
      </c>
      <c r="W1517" s="17">
        <v>3.4E7</v>
      </c>
      <c r="X1517" s="17">
        <v>2013.0</v>
      </c>
      <c r="Y1517" s="17">
        <v>15.0</v>
      </c>
      <c r="Z1517" s="17">
        <v>6.3</v>
      </c>
      <c r="AA1517" s="17">
        <v>2.35</v>
      </c>
      <c r="AB1517" s="17">
        <v>0.0</v>
      </c>
    </row>
    <row r="1518" ht="15.75" customHeight="1">
      <c r="A1518" s="17" t="s">
        <v>53</v>
      </c>
      <c r="B1518" s="17" t="s">
        <v>7842</v>
      </c>
      <c r="C1518" s="17">
        <v>195.0</v>
      </c>
      <c r="D1518" s="17">
        <v>89.0</v>
      </c>
      <c r="E1518" s="17">
        <v>21.0</v>
      </c>
      <c r="F1518" s="17">
        <v>48.0</v>
      </c>
      <c r="G1518" s="17" t="s">
        <v>7843</v>
      </c>
      <c r="H1518" s="17">
        <v>614.0</v>
      </c>
      <c r="I1518" s="17">
        <v>2.1426805E7</v>
      </c>
      <c r="J1518" s="17" t="s">
        <v>354</v>
      </c>
      <c r="K1518" s="17" t="s">
        <v>3579</v>
      </c>
      <c r="L1518" s="17" t="s">
        <v>7844</v>
      </c>
      <c r="M1518" s="17">
        <v>49312.0</v>
      </c>
      <c r="N1518" s="17">
        <v>843.0</v>
      </c>
      <c r="O1518" s="17" t="s">
        <v>7845</v>
      </c>
      <c r="P1518" s="17">
        <v>0.0</v>
      </c>
      <c r="Q1518" s="17" t="s">
        <v>7846</v>
      </c>
      <c r="R1518" s="18" t="s">
        <v>7847</v>
      </c>
      <c r="S1518" s="17">
        <v>211.0</v>
      </c>
      <c r="T1518" s="17" t="s">
        <v>50</v>
      </c>
      <c r="U1518" s="17" t="s">
        <v>51</v>
      </c>
      <c r="V1518" s="17" t="s">
        <v>52</v>
      </c>
      <c r="W1518" s="17">
        <v>3.0E7</v>
      </c>
      <c r="X1518" s="17">
        <v>2011.0</v>
      </c>
      <c r="Y1518" s="17">
        <v>150.0</v>
      </c>
      <c r="Z1518" s="17">
        <v>4.9</v>
      </c>
      <c r="AA1518" s="17">
        <v>2.35</v>
      </c>
      <c r="AB1518" s="17">
        <v>0.0</v>
      </c>
    </row>
    <row r="1519" ht="15.75" customHeight="1">
      <c r="A1519" s="17" t="s">
        <v>53</v>
      </c>
      <c r="B1519" s="17" t="s">
        <v>7848</v>
      </c>
      <c r="C1519" s="17">
        <v>121.0</v>
      </c>
      <c r="D1519" s="17">
        <v>99.0</v>
      </c>
      <c r="E1519" s="17">
        <v>35.0</v>
      </c>
      <c r="F1519" s="17">
        <v>433.0</v>
      </c>
      <c r="G1519" s="17" t="s">
        <v>7849</v>
      </c>
      <c r="H1519" s="17">
        <v>3000.0</v>
      </c>
      <c r="I1519" s="17">
        <v>3.5057332E7</v>
      </c>
      <c r="J1519" s="17" t="s">
        <v>7850</v>
      </c>
      <c r="K1519" s="17" t="s">
        <v>7851</v>
      </c>
      <c r="L1519" s="17" t="s">
        <v>7852</v>
      </c>
      <c r="M1519" s="17">
        <v>45394.0</v>
      </c>
      <c r="N1519" s="17">
        <v>4863.0</v>
      </c>
      <c r="O1519" s="17" t="s">
        <v>4082</v>
      </c>
      <c r="P1519" s="17">
        <v>0.0</v>
      </c>
      <c r="Q1519" s="17" t="s">
        <v>7853</v>
      </c>
      <c r="R1519" s="18" t="s">
        <v>7854</v>
      </c>
      <c r="S1519" s="17">
        <v>72.0</v>
      </c>
      <c r="T1519" s="17" t="s">
        <v>50</v>
      </c>
      <c r="U1519" s="17" t="s">
        <v>51</v>
      </c>
      <c r="V1519" s="17" t="s">
        <v>52</v>
      </c>
      <c r="W1519" s="17">
        <v>3.3E7</v>
      </c>
      <c r="X1519" s="17">
        <v>2012.0</v>
      </c>
      <c r="Y1519" s="17">
        <v>594.0</v>
      </c>
      <c r="Z1519" s="17">
        <v>6.5</v>
      </c>
      <c r="AA1519" s="17">
        <v>2.35</v>
      </c>
      <c r="AB1519" s="17">
        <v>19000.0</v>
      </c>
    </row>
    <row r="1520" ht="15.75" customHeight="1">
      <c r="A1520" s="17" t="s">
        <v>53</v>
      </c>
      <c r="B1520" s="17" t="s">
        <v>5874</v>
      </c>
      <c r="C1520" s="17">
        <v>285.0</v>
      </c>
      <c r="D1520" s="17">
        <v>105.0</v>
      </c>
      <c r="E1520" s="17">
        <v>160.0</v>
      </c>
      <c r="F1520" s="17">
        <v>491.0</v>
      </c>
      <c r="G1520" s="17" t="s">
        <v>7235</v>
      </c>
      <c r="H1520" s="17">
        <v>852.0</v>
      </c>
      <c r="I1520" s="17">
        <v>3.4014398E7</v>
      </c>
      <c r="J1520" s="17" t="s">
        <v>7855</v>
      </c>
      <c r="K1520" s="17" t="s">
        <v>7342</v>
      </c>
      <c r="L1520" s="17" t="s">
        <v>7856</v>
      </c>
      <c r="M1520" s="17">
        <v>115649.0</v>
      </c>
      <c r="N1520" s="17">
        <v>2604.0</v>
      </c>
      <c r="O1520" s="17" t="s">
        <v>7857</v>
      </c>
      <c r="P1520" s="17">
        <v>0.0</v>
      </c>
      <c r="Q1520" s="17" t="s">
        <v>7858</v>
      </c>
      <c r="R1520" s="18" t="s">
        <v>7859</v>
      </c>
      <c r="S1520" s="17">
        <v>1033.0</v>
      </c>
      <c r="T1520" s="17" t="s">
        <v>50</v>
      </c>
      <c r="U1520" s="17" t="s">
        <v>780</v>
      </c>
      <c r="V1520" s="17" t="s">
        <v>598</v>
      </c>
      <c r="W1520" s="17">
        <v>3.3E7</v>
      </c>
      <c r="X1520" s="17">
        <v>2006.0</v>
      </c>
      <c r="Y1520" s="17">
        <v>521.0</v>
      </c>
      <c r="Z1520" s="17">
        <v>5.6</v>
      </c>
      <c r="AA1520" s="17">
        <v>2.35</v>
      </c>
      <c r="AB1520" s="17">
        <v>4000.0</v>
      </c>
    </row>
    <row r="1521" ht="15.75" customHeight="1">
      <c r="A1521" s="17" t="s">
        <v>53</v>
      </c>
      <c r="B1521" s="17" t="s">
        <v>7860</v>
      </c>
      <c r="C1521" s="17">
        <v>103.0</v>
      </c>
      <c r="D1521" s="17">
        <v>97.0</v>
      </c>
      <c r="E1521" s="17">
        <v>10.0</v>
      </c>
      <c r="F1521" s="17">
        <v>178.0</v>
      </c>
      <c r="G1521" s="17" t="s">
        <v>2607</v>
      </c>
      <c r="H1521" s="17">
        <v>18000.0</v>
      </c>
      <c r="I1521" s="17">
        <v>2.892772E7</v>
      </c>
      <c r="J1521" s="17" t="s">
        <v>4846</v>
      </c>
      <c r="K1521" s="17" t="s">
        <v>601</v>
      </c>
      <c r="L1521" s="17" t="s">
        <v>7861</v>
      </c>
      <c r="M1521" s="17">
        <v>22220.0</v>
      </c>
      <c r="N1521" s="17">
        <v>18688.0</v>
      </c>
      <c r="O1521" s="17" t="s">
        <v>7862</v>
      </c>
      <c r="P1521" s="17">
        <v>0.0</v>
      </c>
      <c r="Q1521" s="17" t="s">
        <v>7863</v>
      </c>
      <c r="R1521" s="18" t="s">
        <v>7864</v>
      </c>
      <c r="S1521" s="17">
        <v>181.0</v>
      </c>
      <c r="T1521" s="17" t="s">
        <v>50</v>
      </c>
      <c r="U1521" s="17" t="s">
        <v>51</v>
      </c>
      <c r="V1521" s="17" t="s">
        <v>598</v>
      </c>
      <c r="W1521" s="17">
        <v>3.3E7</v>
      </c>
      <c r="X1521" s="17">
        <v>2000.0</v>
      </c>
      <c r="Y1521" s="17">
        <v>223.0</v>
      </c>
      <c r="Z1521" s="17">
        <v>5.3</v>
      </c>
      <c r="AA1521" s="17">
        <v>1.85</v>
      </c>
      <c r="AB1521" s="17">
        <v>463.0</v>
      </c>
    </row>
    <row r="1522" ht="15.75" customHeight="1">
      <c r="A1522" s="17" t="s">
        <v>53</v>
      </c>
      <c r="B1522" s="17" t="s">
        <v>7865</v>
      </c>
      <c r="C1522" s="17">
        <v>192.0</v>
      </c>
      <c r="D1522" s="17">
        <v>140.0</v>
      </c>
      <c r="E1522" s="17">
        <v>36.0</v>
      </c>
      <c r="F1522" s="17">
        <v>336.0</v>
      </c>
      <c r="G1522" s="17" t="s">
        <v>7866</v>
      </c>
      <c r="H1522" s="17">
        <v>669.0</v>
      </c>
      <c r="I1522" s="17">
        <v>3.3682273E7</v>
      </c>
      <c r="J1522" s="17" t="s">
        <v>477</v>
      </c>
      <c r="K1522" s="17" t="s">
        <v>7164</v>
      </c>
      <c r="L1522" s="17" t="s">
        <v>7867</v>
      </c>
      <c r="M1522" s="17">
        <v>124242.0</v>
      </c>
      <c r="N1522" s="17">
        <v>2114.0</v>
      </c>
      <c r="O1522" s="17" t="s">
        <v>7868</v>
      </c>
      <c r="P1522" s="17">
        <v>1.0</v>
      </c>
      <c r="Q1522" s="17" t="s">
        <v>7869</v>
      </c>
      <c r="R1522" s="18" t="s">
        <v>7870</v>
      </c>
      <c r="S1522" s="17">
        <v>622.0</v>
      </c>
      <c r="T1522" s="17" t="s">
        <v>50</v>
      </c>
      <c r="U1522" s="17" t="s">
        <v>51</v>
      </c>
      <c r="V1522" s="17" t="s">
        <v>598</v>
      </c>
      <c r="W1522" s="17">
        <v>3.3E7</v>
      </c>
      <c r="X1522" s="17">
        <v>2004.0</v>
      </c>
      <c r="Y1522" s="17">
        <v>403.0</v>
      </c>
      <c r="Z1522" s="17">
        <v>6.5</v>
      </c>
      <c r="AA1522" s="17">
        <v>2.35</v>
      </c>
      <c r="AB1522" s="17">
        <v>4000.0</v>
      </c>
    </row>
    <row r="1523" ht="15.75" customHeight="1">
      <c r="A1523" s="17" t="s">
        <v>53</v>
      </c>
      <c r="B1523" s="17" t="s">
        <v>7871</v>
      </c>
      <c r="C1523" s="17">
        <v>90.0</v>
      </c>
      <c r="D1523" s="17">
        <v>118.0</v>
      </c>
      <c r="E1523" s="17">
        <v>41.0</v>
      </c>
      <c r="F1523" s="17">
        <v>577.0</v>
      </c>
      <c r="G1523" s="17" t="s">
        <v>6899</v>
      </c>
      <c r="H1523" s="17">
        <v>722.0</v>
      </c>
      <c r="I1523" s="17">
        <v>4280577.0</v>
      </c>
      <c r="J1523" s="17" t="s">
        <v>4928</v>
      </c>
      <c r="K1523" s="17" t="s">
        <v>3177</v>
      </c>
      <c r="L1523" s="17" t="s">
        <v>7872</v>
      </c>
      <c r="M1523" s="17">
        <v>50919.0</v>
      </c>
      <c r="N1523" s="17">
        <v>2859.0</v>
      </c>
      <c r="O1523" s="17" t="s">
        <v>2254</v>
      </c>
      <c r="P1523" s="17">
        <v>0.0</v>
      </c>
      <c r="Q1523" s="17" t="s">
        <v>7873</v>
      </c>
      <c r="R1523" s="18" t="s">
        <v>7874</v>
      </c>
      <c r="S1523" s="17">
        <v>114.0</v>
      </c>
      <c r="T1523" s="17" t="s">
        <v>50</v>
      </c>
      <c r="U1523" s="17" t="s">
        <v>51</v>
      </c>
      <c r="V1523" s="17" t="s">
        <v>52</v>
      </c>
      <c r="W1523" s="17">
        <v>1.0E7</v>
      </c>
      <c r="X1523" s="17">
        <v>2005.0</v>
      </c>
      <c r="Y1523" s="17">
        <v>580.0</v>
      </c>
      <c r="Z1523" s="17">
        <v>6.8</v>
      </c>
      <c r="AA1523" s="17">
        <v>2.35</v>
      </c>
      <c r="AB1523" s="17">
        <v>0.0</v>
      </c>
    </row>
    <row r="1524" ht="15.75" customHeight="1">
      <c r="A1524" s="17" t="s">
        <v>53</v>
      </c>
      <c r="B1524" s="17" t="s">
        <v>7875</v>
      </c>
      <c r="C1524" s="17">
        <v>258.0</v>
      </c>
      <c r="D1524" s="17">
        <v>94.0</v>
      </c>
      <c r="E1524" s="17">
        <v>132.0</v>
      </c>
      <c r="F1524" s="17">
        <v>317.0</v>
      </c>
      <c r="G1524" s="17" t="s">
        <v>6131</v>
      </c>
      <c r="H1524" s="17">
        <v>26000.0</v>
      </c>
      <c r="I1524" s="17">
        <v>1.7120019E7</v>
      </c>
      <c r="J1524" s="17" t="s">
        <v>347</v>
      </c>
      <c r="K1524" s="17" t="s">
        <v>348</v>
      </c>
      <c r="L1524" s="17" t="s">
        <v>7876</v>
      </c>
      <c r="M1524" s="17">
        <v>83097.0</v>
      </c>
      <c r="N1524" s="17">
        <v>27759.0</v>
      </c>
      <c r="O1524" s="17" t="s">
        <v>7877</v>
      </c>
      <c r="P1524" s="17">
        <v>2.0</v>
      </c>
      <c r="Q1524" s="17" t="s">
        <v>7878</v>
      </c>
      <c r="R1524" s="18" t="s">
        <v>7879</v>
      </c>
      <c r="S1524" s="17">
        <v>134.0</v>
      </c>
      <c r="T1524" s="17" t="s">
        <v>50</v>
      </c>
      <c r="U1524" s="17" t="s">
        <v>51</v>
      </c>
      <c r="V1524" s="17" t="s">
        <v>598</v>
      </c>
      <c r="W1524" s="17">
        <v>3.0E7</v>
      </c>
      <c r="X1524" s="17">
        <v>2012.0</v>
      </c>
      <c r="Y1524" s="17">
        <v>828.0</v>
      </c>
      <c r="Z1524" s="17">
        <v>6.5</v>
      </c>
      <c r="AA1524" s="17">
        <v>2.35</v>
      </c>
      <c r="AB1524" s="17">
        <v>12000.0</v>
      </c>
    </row>
    <row r="1525" ht="15.75" customHeight="1">
      <c r="A1525" s="17" t="s">
        <v>53</v>
      </c>
      <c r="B1525" s="17" t="s">
        <v>384</v>
      </c>
      <c r="C1525" s="17">
        <v>56.0</v>
      </c>
      <c r="D1525" s="17">
        <v>124.0</v>
      </c>
      <c r="E1525" s="17">
        <v>179.0</v>
      </c>
      <c r="F1525" s="17">
        <v>551.0</v>
      </c>
      <c r="G1525" s="17" t="s">
        <v>4642</v>
      </c>
      <c r="H1525" s="17">
        <v>11000.0</v>
      </c>
      <c r="I1525" s="17">
        <v>8406264.0</v>
      </c>
      <c r="J1525" s="17" t="s">
        <v>1428</v>
      </c>
      <c r="K1525" s="17" t="s">
        <v>578</v>
      </c>
      <c r="L1525" s="17" t="s">
        <v>7880</v>
      </c>
      <c r="M1525" s="17">
        <v>24826.0</v>
      </c>
      <c r="N1525" s="17">
        <v>13093.0</v>
      </c>
      <c r="O1525" s="17" t="s">
        <v>935</v>
      </c>
      <c r="P1525" s="17">
        <v>3.0</v>
      </c>
      <c r="Q1525" s="17" t="s">
        <v>7881</v>
      </c>
      <c r="R1525" s="18" t="s">
        <v>7882</v>
      </c>
      <c r="S1525" s="17">
        <v>175.0</v>
      </c>
      <c r="T1525" s="17" t="s">
        <v>50</v>
      </c>
      <c r="U1525" s="17" t="s">
        <v>51</v>
      </c>
      <c r="V1525" s="17" t="s">
        <v>598</v>
      </c>
      <c r="W1525" s="17">
        <v>3.8E7</v>
      </c>
      <c r="X1525" s="17">
        <v>1999.0</v>
      </c>
      <c r="Y1525" s="17">
        <v>617.0</v>
      </c>
      <c r="Z1525" s="17">
        <v>6.0</v>
      </c>
      <c r="AA1525" s="17">
        <v>2.35</v>
      </c>
      <c r="AB1525" s="17">
        <v>783.0</v>
      </c>
    </row>
    <row r="1526" ht="15.75" customHeight="1">
      <c r="A1526" s="17" t="s">
        <v>53</v>
      </c>
      <c r="B1526" s="17" t="s">
        <v>7883</v>
      </c>
      <c r="C1526" s="17">
        <v>197.0</v>
      </c>
      <c r="D1526" s="17">
        <v>134.0</v>
      </c>
      <c r="E1526" s="17">
        <v>37.0</v>
      </c>
      <c r="F1526" s="17">
        <v>504.0</v>
      </c>
      <c r="G1526" s="17" t="s">
        <v>1463</v>
      </c>
      <c r="H1526" s="17">
        <v>11000.0</v>
      </c>
      <c r="I1526" s="17">
        <v>3.09125409E8</v>
      </c>
      <c r="J1526" s="17" t="s">
        <v>44</v>
      </c>
      <c r="K1526" s="17" t="s">
        <v>404</v>
      </c>
      <c r="L1526" s="17" t="s">
        <v>7884</v>
      </c>
      <c r="M1526" s="17">
        <v>681857.0</v>
      </c>
      <c r="N1526" s="17">
        <v>13649.0</v>
      </c>
      <c r="O1526" s="17" t="s">
        <v>7885</v>
      </c>
      <c r="P1526" s="17">
        <v>0.0</v>
      </c>
      <c r="Q1526" s="17" t="s">
        <v>7886</v>
      </c>
      <c r="R1526" s="18" t="s">
        <v>7887</v>
      </c>
      <c r="S1526" s="17">
        <v>647.0</v>
      </c>
      <c r="T1526" s="17" t="s">
        <v>50</v>
      </c>
      <c r="U1526" s="17" t="s">
        <v>51</v>
      </c>
      <c r="V1526" s="17" t="s">
        <v>108</v>
      </c>
      <c r="W1526" s="17">
        <v>3.25E7</v>
      </c>
      <c r="X1526" s="17">
        <v>1983.0</v>
      </c>
      <c r="Y1526" s="17">
        <v>1000.0</v>
      </c>
      <c r="Z1526" s="17">
        <v>8.4</v>
      </c>
      <c r="AA1526" s="17">
        <v>2.35</v>
      </c>
      <c r="AB1526" s="17">
        <v>14000.0</v>
      </c>
    </row>
    <row r="1527" ht="15.75" customHeight="1">
      <c r="A1527" s="17" t="s">
        <v>53</v>
      </c>
      <c r="B1527" s="17" t="s">
        <v>7888</v>
      </c>
      <c r="C1527" s="17">
        <v>254.0</v>
      </c>
      <c r="D1527" s="17">
        <v>113.0</v>
      </c>
      <c r="E1527" s="17">
        <v>197.0</v>
      </c>
      <c r="F1527" s="17">
        <v>43.0</v>
      </c>
      <c r="G1527" s="17" t="s">
        <v>2496</v>
      </c>
      <c r="H1527" s="17">
        <v>165.0</v>
      </c>
      <c r="I1527" s="17">
        <v>1.0955425E7</v>
      </c>
      <c r="J1527" s="17" t="s">
        <v>2826</v>
      </c>
      <c r="K1527" s="17" t="s">
        <v>7889</v>
      </c>
      <c r="L1527" s="17" t="s">
        <v>7890</v>
      </c>
      <c r="M1527" s="17">
        <v>62770.0</v>
      </c>
      <c r="N1527" s="17">
        <v>391.0</v>
      </c>
      <c r="O1527" s="17" t="s">
        <v>6174</v>
      </c>
      <c r="P1527" s="17">
        <v>1.0</v>
      </c>
      <c r="Q1527" s="17" t="s">
        <v>7891</v>
      </c>
      <c r="R1527" s="18" t="s">
        <v>7892</v>
      </c>
      <c r="S1527" s="17">
        <v>396.0</v>
      </c>
      <c r="T1527" s="17" t="s">
        <v>50</v>
      </c>
      <c r="U1527" s="17" t="s">
        <v>70</v>
      </c>
      <c r="V1527" s="17" t="s">
        <v>598</v>
      </c>
      <c r="W1527" s="17">
        <v>3.0E7</v>
      </c>
      <c r="X1527" s="17">
        <v>2008.0</v>
      </c>
      <c r="Y1527" s="17">
        <v>107.0</v>
      </c>
      <c r="Z1527" s="17">
        <v>6.0</v>
      </c>
      <c r="AA1527" s="17">
        <v>2.35</v>
      </c>
      <c r="AB1527" s="17">
        <v>0.0</v>
      </c>
    </row>
    <row r="1528" ht="15.75" customHeight="1">
      <c r="A1528" s="17" t="s">
        <v>53</v>
      </c>
      <c r="B1528" s="17" t="s">
        <v>6633</v>
      </c>
      <c r="C1528" s="17">
        <v>299.0</v>
      </c>
      <c r="D1528" s="17">
        <v>124.0</v>
      </c>
      <c r="E1528" s="17">
        <v>335.0</v>
      </c>
      <c r="F1528" s="17">
        <v>50.0</v>
      </c>
      <c r="G1528" s="17" t="s">
        <v>7893</v>
      </c>
      <c r="H1528" s="17">
        <v>14000.0</v>
      </c>
      <c r="I1528" s="17">
        <v>3.4180954E7</v>
      </c>
      <c r="J1528" s="17" t="s">
        <v>227</v>
      </c>
      <c r="K1528" s="17" t="s">
        <v>226</v>
      </c>
      <c r="L1528" s="17" t="s">
        <v>7894</v>
      </c>
      <c r="M1528" s="17">
        <v>189812.0</v>
      </c>
      <c r="N1528" s="17">
        <v>14504.0</v>
      </c>
      <c r="O1528" s="17" t="s">
        <v>7895</v>
      </c>
      <c r="P1528" s="17">
        <v>0.0</v>
      </c>
      <c r="Q1528" s="17" t="s">
        <v>7896</v>
      </c>
      <c r="R1528" s="18" t="s">
        <v>7897</v>
      </c>
      <c r="S1528" s="17">
        <v>370.0</v>
      </c>
      <c r="T1528" s="17" t="s">
        <v>50</v>
      </c>
      <c r="U1528" s="17" t="s">
        <v>51</v>
      </c>
      <c r="V1528" s="17" t="s">
        <v>598</v>
      </c>
      <c r="W1528" s="17">
        <v>3.2E7</v>
      </c>
      <c r="X1528" s="17">
        <v>2008.0</v>
      </c>
      <c r="Y1528" s="17">
        <v>388.0</v>
      </c>
      <c r="Z1528" s="17">
        <v>7.6</v>
      </c>
      <c r="AA1528" s="17">
        <v>1.85</v>
      </c>
      <c r="AB1528" s="17">
        <v>15000.0</v>
      </c>
    </row>
    <row r="1529" ht="15.75" customHeight="1">
      <c r="A1529" s="17" t="s">
        <v>53</v>
      </c>
      <c r="B1529" s="17" t="s">
        <v>7898</v>
      </c>
      <c r="C1529" s="17">
        <v>163.0</v>
      </c>
      <c r="D1529" s="17">
        <v>98.0</v>
      </c>
      <c r="E1529" s="17">
        <v>136.0</v>
      </c>
      <c r="F1529" s="17">
        <v>833.0</v>
      </c>
      <c r="G1529" s="17" t="s">
        <v>7333</v>
      </c>
      <c r="H1529" s="17">
        <v>1000.0</v>
      </c>
      <c r="I1529" s="17">
        <v>1.7225675E7</v>
      </c>
      <c r="J1529" s="17" t="s">
        <v>1684</v>
      </c>
      <c r="K1529" s="17" t="s">
        <v>1390</v>
      </c>
      <c r="L1529" s="17" t="s">
        <v>7899</v>
      </c>
      <c r="M1529" s="17">
        <v>62198.0</v>
      </c>
      <c r="N1529" s="17">
        <v>4151.0</v>
      </c>
      <c r="O1529" s="17" t="s">
        <v>637</v>
      </c>
      <c r="P1529" s="17">
        <v>2.0</v>
      </c>
      <c r="Q1529" s="17" t="s">
        <v>7900</v>
      </c>
      <c r="R1529" s="18" t="s">
        <v>7901</v>
      </c>
      <c r="S1529" s="17">
        <v>139.0</v>
      </c>
      <c r="T1529" s="17" t="s">
        <v>50</v>
      </c>
      <c r="U1529" s="17" t="s">
        <v>51</v>
      </c>
      <c r="V1529" s="17" t="s">
        <v>598</v>
      </c>
      <c r="W1529" s="17" t="s">
        <v>41</v>
      </c>
      <c r="X1529" s="17">
        <v>2012.0</v>
      </c>
      <c r="Y1529" s="17">
        <v>945.0</v>
      </c>
      <c r="Z1529" s="17">
        <v>5.6</v>
      </c>
      <c r="AA1529" s="17">
        <v>1.85</v>
      </c>
      <c r="AB1529" s="17">
        <v>0.0</v>
      </c>
    </row>
    <row r="1530" ht="15.75" customHeight="1">
      <c r="A1530" s="17" t="s">
        <v>53</v>
      </c>
      <c r="B1530" s="17" t="s">
        <v>263</v>
      </c>
      <c r="C1530" s="17">
        <v>152.0</v>
      </c>
      <c r="D1530" s="17">
        <v>97.0</v>
      </c>
      <c r="E1530" s="17">
        <v>4000.0</v>
      </c>
      <c r="F1530" s="17">
        <v>8000.0</v>
      </c>
      <c r="G1530" s="17" t="s">
        <v>1961</v>
      </c>
      <c r="H1530" s="17">
        <v>22000.0</v>
      </c>
      <c r="I1530" s="17">
        <v>1.73381405E8</v>
      </c>
      <c r="J1530" s="17" t="s">
        <v>2627</v>
      </c>
      <c r="K1530" s="17" t="s">
        <v>162</v>
      </c>
      <c r="L1530" s="17" t="s">
        <v>7902</v>
      </c>
      <c r="M1530" s="17">
        <v>147597.0</v>
      </c>
      <c r="N1530" s="17">
        <v>43354.0</v>
      </c>
      <c r="O1530" s="17" t="s">
        <v>1262</v>
      </c>
      <c r="P1530" s="17">
        <v>1.0</v>
      </c>
      <c r="Q1530" s="17" t="s">
        <v>7903</v>
      </c>
      <c r="R1530" s="18" t="s">
        <v>7904</v>
      </c>
      <c r="S1530" s="17">
        <v>395.0</v>
      </c>
      <c r="T1530" s="17" t="s">
        <v>50</v>
      </c>
      <c r="U1530" s="17" t="s">
        <v>51</v>
      </c>
      <c r="V1530" s="17" t="s">
        <v>108</v>
      </c>
      <c r="W1530" s="17">
        <v>3.3E7</v>
      </c>
      <c r="X1530" s="17">
        <v>2003.0</v>
      </c>
      <c r="Y1530" s="17">
        <v>11000.0</v>
      </c>
      <c r="Z1530" s="17">
        <v>6.9</v>
      </c>
      <c r="AA1530" s="17">
        <v>1.85</v>
      </c>
      <c r="AB1530" s="17">
        <v>21000.0</v>
      </c>
    </row>
    <row r="1531" ht="15.75" customHeight="1">
      <c r="A1531" s="17" t="s">
        <v>53</v>
      </c>
      <c r="B1531" s="17" t="s">
        <v>716</v>
      </c>
      <c r="C1531" s="17">
        <v>53.0</v>
      </c>
      <c r="D1531" s="17">
        <v>123.0</v>
      </c>
      <c r="E1531" s="17">
        <v>226.0</v>
      </c>
      <c r="F1531" s="17">
        <v>796.0</v>
      </c>
      <c r="G1531" s="17" t="s">
        <v>7905</v>
      </c>
      <c r="H1531" s="17">
        <v>3000.0</v>
      </c>
      <c r="I1531" s="17">
        <v>1.04632573E8</v>
      </c>
      <c r="J1531" s="17" t="s">
        <v>6932</v>
      </c>
      <c r="K1531" s="17" t="s">
        <v>1702</v>
      </c>
      <c r="L1531" s="17" t="s">
        <v>7906</v>
      </c>
      <c r="M1531" s="17">
        <v>63839.0</v>
      </c>
      <c r="N1531" s="17">
        <v>5975.0</v>
      </c>
      <c r="O1531" s="17" t="s">
        <v>7907</v>
      </c>
      <c r="P1531" s="17">
        <v>1.0</v>
      </c>
      <c r="Q1531" s="17" t="s">
        <v>7908</v>
      </c>
      <c r="R1531" s="18" t="s">
        <v>7909</v>
      </c>
      <c r="S1531" s="17">
        <v>118.0</v>
      </c>
      <c r="T1531" s="17" t="s">
        <v>50</v>
      </c>
      <c r="U1531" s="17" t="s">
        <v>51</v>
      </c>
      <c r="V1531" s="17" t="s">
        <v>108</v>
      </c>
      <c r="W1531" s="17">
        <v>3.2E7</v>
      </c>
      <c r="X1531" s="17">
        <v>1996.0</v>
      </c>
      <c r="Y1531" s="17">
        <v>941.0</v>
      </c>
      <c r="Z1531" s="17">
        <v>6.4</v>
      </c>
      <c r="AA1531" s="17">
        <v>2.35</v>
      </c>
      <c r="AB1531" s="17">
        <v>0.0</v>
      </c>
    </row>
    <row r="1532" ht="15.75" customHeight="1">
      <c r="A1532" s="17" t="s">
        <v>53</v>
      </c>
      <c r="B1532" s="17" t="s">
        <v>4120</v>
      </c>
      <c r="C1532" s="17">
        <v>67.0</v>
      </c>
      <c r="D1532" s="17">
        <v>99.0</v>
      </c>
      <c r="E1532" s="17">
        <v>32.0</v>
      </c>
      <c r="F1532" s="17">
        <v>521.0</v>
      </c>
      <c r="G1532" s="17" t="s">
        <v>7295</v>
      </c>
      <c r="H1532" s="17">
        <v>773.0</v>
      </c>
      <c r="I1532" s="17">
        <v>8.1150692E7</v>
      </c>
      <c r="J1532" s="17" t="s">
        <v>7910</v>
      </c>
      <c r="K1532" s="17" t="s">
        <v>1454</v>
      </c>
      <c r="L1532" s="17" t="s">
        <v>7911</v>
      </c>
      <c r="M1532" s="17">
        <v>20219.0</v>
      </c>
      <c r="N1532" s="17">
        <v>2916.0</v>
      </c>
      <c r="O1532" s="17" t="s">
        <v>5392</v>
      </c>
      <c r="P1532" s="17">
        <v>1.0</v>
      </c>
      <c r="Q1532" s="17" t="s">
        <v>7912</v>
      </c>
      <c r="R1532" s="18" t="s">
        <v>7913</v>
      </c>
      <c r="S1532" s="17">
        <v>100.0</v>
      </c>
      <c r="T1532" s="17" t="s">
        <v>50</v>
      </c>
      <c r="U1532" s="17" t="s">
        <v>281</v>
      </c>
      <c r="V1532" s="17" t="s">
        <v>108</v>
      </c>
      <c r="W1532" s="17">
        <v>3.5E7</v>
      </c>
      <c r="X1532" s="17">
        <v>2002.0</v>
      </c>
      <c r="Y1532" s="17">
        <v>664.0</v>
      </c>
      <c r="Z1532" s="17">
        <v>5.1</v>
      </c>
      <c r="AA1532" s="17">
        <v>1.85</v>
      </c>
      <c r="AB1532" s="17">
        <v>0.0</v>
      </c>
    </row>
    <row r="1533" ht="15.75" customHeight="1">
      <c r="A1533" s="17" t="s">
        <v>53</v>
      </c>
      <c r="B1533" s="17" t="s">
        <v>1071</v>
      </c>
      <c r="C1533" s="17">
        <v>88.0</v>
      </c>
      <c r="D1533" s="17">
        <v>101.0</v>
      </c>
      <c r="E1533" s="17">
        <v>503.0</v>
      </c>
      <c r="F1533" s="17">
        <v>1000.0</v>
      </c>
      <c r="G1533" s="17" t="s">
        <v>1245</v>
      </c>
      <c r="H1533" s="17">
        <v>13000.0</v>
      </c>
      <c r="I1533" s="17">
        <v>6.0328558E7</v>
      </c>
      <c r="J1533" s="17" t="s">
        <v>7914</v>
      </c>
      <c r="K1533" s="17" t="s">
        <v>560</v>
      </c>
      <c r="L1533" s="17" t="s">
        <v>7915</v>
      </c>
      <c r="M1533" s="17">
        <v>61396.0</v>
      </c>
      <c r="N1533" s="17">
        <v>18734.0</v>
      </c>
      <c r="O1533" s="17" t="s">
        <v>7303</v>
      </c>
      <c r="P1533" s="17">
        <v>1.0</v>
      </c>
      <c r="Q1533" s="17" t="s">
        <v>7916</v>
      </c>
      <c r="R1533" s="18" t="s">
        <v>7917</v>
      </c>
      <c r="S1533" s="17">
        <v>159.0</v>
      </c>
      <c r="T1533" s="17" t="s">
        <v>50</v>
      </c>
      <c r="U1533" s="17" t="s">
        <v>51</v>
      </c>
      <c r="V1533" s="17" t="s">
        <v>52</v>
      </c>
      <c r="W1533" s="17">
        <v>3.2E7</v>
      </c>
      <c r="X1533" s="17">
        <v>1988.0</v>
      </c>
      <c r="Y1533" s="17">
        <v>1000.0</v>
      </c>
      <c r="Z1533" s="17">
        <v>7.0</v>
      </c>
      <c r="AA1533" s="17">
        <v>1.85</v>
      </c>
      <c r="AB1533" s="17">
        <v>11000.0</v>
      </c>
    </row>
    <row r="1534" ht="15.75" customHeight="1">
      <c r="A1534" s="17" t="s">
        <v>53</v>
      </c>
      <c r="B1534" s="17" t="s">
        <v>7918</v>
      </c>
      <c r="C1534" s="17">
        <v>163.0</v>
      </c>
      <c r="D1534" s="17">
        <v>92.0</v>
      </c>
      <c r="E1534" s="17">
        <v>100.0</v>
      </c>
      <c r="F1534" s="17">
        <v>327.0</v>
      </c>
      <c r="G1534" s="17" t="s">
        <v>1625</v>
      </c>
      <c r="H1534" s="17">
        <v>678.0</v>
      </c>
      <c r="I1534" s="17">
        <v>8.0197993E7</v>
      </c>
      <c r="J1534" s="17" t="s">
        <v>7919</v>
      </c>
      <c r="K1534" s="17" t="s">
        <v>5214</v>
      </c>
      <c r="L1534" s="17" t="s">
        <v>7920</v>
      </c>
      <c r="M1534" s="17">
        <v>65551.0</v>
      </c>
      <c r="N1534" s="17">
        <v>1729.0</v>
      </c>
      <c r="O1534" s="17" t="s">
        <v>7921</v>
      </c>
      <c r="P1534" s="17">
        <v>1.0</v>
      </c>
      <c r="Q1534" s="17" t="s">
        <v>7922</v>
      </c>
      <c r="R1534" s="18" t="s">
        <v>7923</v>
      </c>
      <c r="S1534" s="17">
        <v>441.0</v>
      </c>
      <c r="T1534" s="17" t="s">
        <v>50</v>
      </c>
      <c r="U1534" s="17" t="s">
        <v>780</v>
      </c>
      <c r="V1534" s="17" t="s">
        <v>108</v>
      </c>
      <c r="W1534" s="17">
        <v>3.2E7</v>
      </c>
      <c r="X1534" s="17">
        <v>2006.0</v>
      </c>
      <c r="Y1534" s="17">
        <v>635.0</v>
      </c>
      <c r="Z1534" s="17">
        <v>5.7</v>
      </c>
      <c r="AA1534" s="17">
        <v>1.85</v>
      </c>
      <c r="AB1534" s="17">
        <v>0.0</v>
      </c>
    </row>
    <row r="1535" ht="15.75" customHeight="1">
      <c r="A1535" s="17" t="s">
        <v>53</v>
      </c>
      <c r="B1535" s="17" t="s">
        <v>982</v>
      </c>
      <c r="C1535" s="17">
        <v>371.0</v>
      </c>
      <c r="D1535" s="17">
        <v>131.0</v>
      </c>
      <c r="E1535" s="17">
        <v>176.0</v>
      </c>
      <c r="F1535" s="17">
        <v>460.0</v>
      </c>
      <c r="G1535" s="17" t="s">
        <v>7924</v>
      </c>
      <c r="H1535" s="17">
        <v>722.0</v>
      </c>
      <c r="I1535" s="17">
        <v>1.69076745E8</v>
      </c>
      <c r="J1535" s="17" t="s">
        <v>1694</v>
      </c>
      <c r="K1535" s="17" t="s">
        <v>4736</v>
      </c>
      <c r="L1535" s="17" t="s">
        <v>7925</v>
      </c>
      <c r="M1535" s="17">
        <v>218711.0</v>
      </c>
      <c r="N1535" s="17">
        <v>3229.0</v>
      </c>
      <c r="O1535" s="17" t="s">
        <v>7926</v>
      </c>
      <c r="P1535" s="17">
        <v>6.0</v>
      </c>
      <c r="Q1535" s="17" t="s">
        <v>7927</v>
      </c>
      <c r="R1535" s="18" t="s">
        <v>7928</v>
      </c>
      <c r="S1535" s="17">
        <v>485.0</v>
      </c>
      <c r="T1535" s="17" t="s">
        <v>50</v>
      </c>
      <c r="U1535" s="17" t="s">
        <v>51</v>
      </c>
      <c r="V1535" s="17" t="s">
        <v>598</v>
      </c>
      <c r="W1535" s="17">
        <v>3.25E7</v>
      </c>
      <c r="X1535" s="17">
        <v>2011.0</v>
      </c>
      <c r="Y1535" s="17">
        <v>655.0</v>
      </c>
      <c r="Z1535" s="17">
        <v>6.8</v>
      </c>
      <c r="AA1535" s="17">
        <v>2.35</v>
      </c>
      <c r="AB1535" s="17">
        <v>27000.0</v>
      </c>
    </row>
    <row r="1536" ht="15.75" customHeight="1">
      <c r="A1536" s="17" t="s">
        <v>53</v>
      </c>
      <c r="B1536" s="17" t="s">
        <v>6189</v>
      </c>
      <c r="C1536" s="17">
        <v>418.0</v>
      </c>
      <c r="D1536" s="17">
        <v>107.0</v>
      </c>
      <c r="E1536" s="17">
        <v>133.0</v>
      </c>
      <c r="F1536" s="17">
        <v>9000.0</v>
      </c>
      <c r="G1536" s="17" t="s">
        <v>93</v>
      </c>
      <c r="H1536" s="17">
        <v>17000.0</v>
      </c>
      <c r="I1536" s="17">
        <v>1.01470202E8</v>
      </c>
      <c r="J1536" s="17" t="s">
        <v>2799</v>
      </c>
      <c r="K1536" s="17" t="s">
        <v>457</v>
      </c>
      <c r="L1536" s="17" t="s">
        <v>7929</v>
      </c>
      <c r="M1536" s="17">
        <v>310540.0</v>
      </c>
      <c r="N1536" s="17">
        <v>38751.0</v>
      </c>
      <c r="O1536" s="17" t="s">
        <v>1218</v>
      </c>
      <c r="P1536" s="17">
        <v>6.0</v>
      </c>
      <c r="Q1536" s="17" t="s">
        <v>7930</v>
      </c>
      <c r="R1536" s="18" t="s">
        <v>7931</v>
      </c>
      <c r="S1536" s="17">
        <v>669.0</v>
      </c>
      <c r="T1536" s="17" t="s">
        <v>50</v>
      </c>
      <c r="U1536" s="17" t="s">
        <v>51</v>
      </c>
      <c r="V1536" s="17" t="s">
        <v>598</v>
      </c>
      <c r="W1536" s="17">
        <v>3.2E7</v>
      </c>
      <c r="X1536" s="17">
        <v>2013.0</v>
      </c>
      <c r="Y1536" s="17">
        <v>11000.0</v>
      </c>
      <c r="Z1536" s="17">
        <v>6.7</v>
      </c>
      <c r="AA1536" s="17">
        <v>2.35</v>
      </c>
      <c r="AB1536" s="17">
        <v>97000.0</v>
      </c>
    </row>
    <row r="1537" ht="15.75" customHeight="1">
      <c r="A1537" s="17" t="s">
        <v>53</v>
      </c>
      <c r="B1537" s="17" t="s">
        <v>7932</v>
      </c>
      <c r="C1537" s="17">
        <v>131.0</v>
      </c>
      <c r="D1537" s="17">
        <v>103.0</v>
      </c>
      <c r="E1537" s="17">
        <v>9.0</v>
      </c>
      <c r="F1537" s="17">
        <v>573.0</v>
      </c>
      <c r="G1537" s="17" t="s">
        <v>5763</v>
      </c>
      <c r="H1537" s="17">
        <v>826.0</v>
      </c>
      <c r="I1537" s="17">
        <v>5.0041732E7</v>
      </c>
      <c r="J1537" s="17" t="s">
        <v>6416</v>
      </c>
      <c r="K1537" s="17" t="s">
        <v>6395</v>
      </c>
      <c r="L1537" s="17" t="s">
        <v>7933</v>
      </c>
      <c r="M1537" s="17">
        <v>54390.0</v>
      </c>
      <c r="N1537" s="17">
        <v>3004.0</v>
      </c>
      <c r="O1537" s="17" t="s">
        <v>7591</v>
      </c>
      <c r="P1537" s="17">
        <v>0.0</v>
      </c>
      <c r="Q1537" s="17" t="s">
        <v>7934</v>
      </c>
      <c r="R1537" s="18" t="s">
        <v>7935</v>
      </c>
      <c r="S1537" s="17">
        <v>398.0</v>
      </c>
      <c r="T1537" s="17" t="s">
        <v>50</v>
      </c>
      <c r="U1537" s="17" t="s">
        <v>51</v>
      </c>
      <c r="V1537" s="17" t="s">
        <v>598</v>
      </c>
      <c r="W1537" s="17">
        <v>2.9E7</v>
      </c>
      <c r="X1537" s="17">
        <v>1999.0</v>
      </c>
      <c r="Y1537" s="17">
        <v>724.0</v>
      </c>
      <c r="Z1537" s="17">
        <v>6.2</v>
      </c>
      <c r="AA1537" s="17">
        <v>2.35</v>
      </c>
      <c r="AB1537" s="17">
        <v>0.0</v>
      </c>
    </row>
    <row r="1538" ht="15.75" customHeight="1">
      <c r="A1538" s="17" t="s">
        <v>53</v>
      </c>
      <c r="B1538" s="17" t="s">
        <v>7798</v>
      </c>
      <c r="C1538" s="17">
        <v>98.0</v>
      </c>
      <c r="D1538" s="17">
        <v>129.0</v>
      </c>
      <c r="E1538" s="17">
        <v>88.0</v>
      </c>
      <c r="F1538" s="17">
        <v>975.0</v>
      </c>
      <c r="G1538" s="17" t="s">
        <v>789</v>
      </c>
      <c r="H1538" s="17">
        <v>22000.0</v>
      </c>
      <c r="I1538" s="17">
        <v>4.8814909E7</v>
      </c>
      <c r="J1538" s="17" t="s">
        <v>1557</v>
      </c>
      <c r="K1538" s="17" t="s">
        <v>1759</v>
      </c>
      <c r="L1538" s="17" t="s">
        <v>7936</v>
      </c>
      <c r="M1538" s="17">
        <v>89424.0</v>
      </c>
      <c r="N1538" s="17">
        <v>36069.0</v>
      </c>
      <c r="O1538" s="17" t="s">
        <v>2536</v>
      </c>
      <c r="P1538" s="17">
        <v>0.0</v>
      </c>
      <c r="Q1538" s="17" t="s">
        <v>7937</v>
      </c>
      <c r="R1538" s="18" t="s">
        <v>7938</v>
      </c>
      <c r="S1538" s="17">
        <v>224.0</v>
      </c>
      <c r="T1538" s="17" t="s">
        <v>50</v>
      </c>
      <c r="U1538" s="17" t="s">
        <v>51</v>
      </c>
      <c r="V1538" s="17" t="s">
        <v>598</v>
      </c>
      <c r="W1538" s="17">
        <v>3.2E7</v>
      </c>
      <c r="X1538" s="17">
        <v>2000.0</v>
      </c>
      <c r="Y1538" s="17">
        <v>9000.0</v>
      </c>
      <c r="Z1538" s="17">
        <v>7.2</v>
      </c>
      <c r="AA1538" s="17">
        <v>2.35</v>
      </c>
      <c r="AB1538" s="17">
        <v>0.0</v>
      </c>
    </row>
    <row r="1539" ht="15.75" customHeight="1">
      <c r="A1539" s="17" t="s">
        <v>53</v>
      </c>
      <c r="B1539" s="17" t="s">
        <v>7939</v>
      </c>
      <c r="C1539" s="17">
        <v>119.0</v>
      </c>
      <c r="D1539" s="17">
        <v>107.0</v>
      </c>
      <c r="E1539" s="17">
        <v>34.0</v>
      </c>
      <c r="F1539" s="17">
        <v>1000.0</v>
      </c>
      <c r="G1539" s="17" t="s">
        <v>1447</v>
      </c>
      <c r="H1539" s="17">
        <v>23000.0</v>
      </c>
      <c r="I1539" s="17">
        <v>5.774472E7</v>
      </c>
      <c r="J1539" s="17" t="s">
        <v>347</v>
      </c>
      <c r="K1539" s="17" t="s">
        <v>346</v>
      </c>
      <c r="L1539" s="17" t="s">
        <v>7940</v>
      </c>
      <c r="M1539" s="17">
        <v>46961.0</v>
      </c>
      <c r="N1539" s="17">
        <v>31529.0</v>
      </c>
      <c r="O1539" s="17" t="s">
        <v>3727</v>
      </c>
      <c r="P1539" s="17">
        <v>5.0</v>
      </c>
      <c r="Q1539" s="17" t="s">
        <v>7941</v>
      </c>
      <c r="R1539" s="18" t="s">
        <v>7942</v>
      </c>
      <c r="S1539" s="17">
        <v>132.0</v>
      </c>
      <c r="T1539" s="17" t="s">
        <v>50</v>
      </c>
      <c r="U1539" s="17" t="s">
        <v>51</v>
      </c>
      <c r="V1539" s="17" t="s">
        <v>52</v>
      </c>
      <c r="W1539" s="17">
        <v>2.0E7</v>
      </c>
      <c r="X1539" s="17">
        <v>2010.0</v>
      </c>
      <c r="Y1539" s="17">
        <v>4000.0</v>
      </c>
      <c r="Z1539" s="17">
        <v>6.2</v>
      </c>
      <c r="AA1539" s="17">
        <v>2.35</v>
      </c>
      <c r="AB1539" s="17">
        <v>0.0</v>
      </c>
    </row>
    <row r="1540" ht="15.75" customHeight="1">
      <c r="A1540" s="17" t="s">
        <v>53</v>
      </c>
      <c r="B1540" s="17" t="s">
        <v>7943</v>
      </c>
      <c r="C1540" s="17">
        <v>133.0</v>
      </c>
      <c r="D1540" s="17">
        <v>89.0</v>
      </c>
      <c r="E1540" s="17">
        <v>16.0</v>
      </c>
      <c r="F1540" s="17">
        <v>2000.0</v>
      </c>
      <c r="G1540" s="17" t="s">
        <v>1759</v>
      </c>
      <c r="H1540" s="17">
        <v>49000.0</v>
      </c>
      <c r="I1540" s="17">
        <v>2.1784432E7</v>
      </c>
      <c r="J1540" s="17" t="s">
        <v>1684</v>
      </c>
      <c r="K1540" s="17" t="s">
        <v>824</v>
      </c>
      <c r="L1540" s="17" t="s">
        <v>7944</v>
      </c>
      <c r="M1540" s="17">
        <v>37493.0</v>
      </c>
      <c r="N1540" s="17">
        <v>74181.0</v>
      </c>
      <c r="O1540" s="17" t="s">
        <v>6486</v>
      </c>
      <c r="P1540" s="17">
        <v>8.0</v>
      </c>
      <c r="Q1540" s="17" t="s">
        <v>7945</v>
      </c>
      <c r="R1540" s="18" t="s">
        <v>7946</v>
      </c>
      <c r="S1540" s="17">
        <v>108.0</v>
      </c>
      <c r="T1540" s="17" t="s">
        <v>50</v>
      </c>
      <c r="U1540" s="17" t="s">
        <v>51</v>
      </c>
      <c r="V1540" s="17" t="s">
        <v>598</v>
      </c>
      <c r="W1540" s="17">
        <v>3.5E7</v>
      </c>
      <c r="X1540" s="17">
        <v>2013.0</v>
      </c>
      <c r="Y1540" s="17">
        <v>22000.0</v>
      </c>
      <c r="Z1540" s="17">
        <v>5.6</v>
      </c>
      <c r="AA1540" s="17">
        <v>2.35</v>
      </c>
      <c r="AB1540" s="17">
        <v>0.0</v>
      </c>
    </row>
    <row r="1541" ht="15.75" customHeight="1">
      <c r="A1541" s="17" t="s">
        <v>53</v>
      </c>
      <c r="B1541" s="17" t="s">
        <v>5000</v>
      </c>
      <c r="C1541" s="17">
        <v>88.0</v>
      </c>
      <c r="D1541" s="17">
        <v>113.0</v>
      </c>
      <c r="E1541" s="17">
        <v>14.0</v>
      </c>
      <c r="F1541" s="17">
        <v>534.0</v>
      </c>
      <c r="G1541" s="17" t="s">
        <v>1227</v>
      </c>
      <c r="H1541" s="17">
        <v>918.0</v>
      </c>
      <c r="I1541" s="17">
        <v>3.7911876E7</v>
      </c>
      <c r="J1541" s="17" t="s">
        <v>1765</v>
      </c>
      <c r="K1541" s="17" t="s">
        <v>2151</v>
      </c>
      <c r="L1541" s="17" t="s">
        <v>7947</v>
      </c>
      <c r="M1541" s="17">
        <v>19671.0</v>
      </c>
      <c r="N1541" s="17">
        <v>3500.0</v>
      </c>
      <c r="O1541" s="17" t="s">
        <v>7948</v>
      </c>
      <c r="P1541" s="17">
        <v>2.0</v>
      </c>
      <c r="Q1541" s="17" t="s">
        <v>7949</v>
      </c>
      <c r="R1541" s="18" t="s">
        <v>7950</v>
      </c>
      <c r="S1541" s="17">
        <v>47.0</v>
      </c>
      <c r="T1541" s="17" t="s">
        <v>50</v>
      </c>
      <c r="U1541" s="17" t="s">
        <v>51</v>
      </c>
      <c r="V1541" s="17" t="s">
        <v>52</v>
      </c>
      <c r="W1541" s="17">
        <v>3.2E7</v>
      </c>
      <c r="X1541" s="17">
        <v>2011.0</v>
      </c>
      <c r="Y1541" s="17">
        <v>845.0</v>
      </c>
      <c r="Z1541" s="17">
        <v>4.4</v>
      </c>
      <c r="AA1541" s="17">
        <v>2.35</v>
      </c>
      <c r="AB1541" s="17">
        <v>0.0</v>
      </c>
    </row>
    <row r="1542" ht="15.75" customHeight="1">
      <c r="A1542" s="17" t="s">
        <v>53</v>
      </c>
      <c r="B1542" s="17" t="s">
        <v>741</v>
      </c>
      <c r="C1542" s="17">
        <v>522.0</v>
      </c>
      <c r="D1542" s="17">
        <v>93.0</v>
      </c>
      <c r="E1542" s="17">
        <v>0.0</v>
      </c>
      <c r="F1542" s="17">
        <v>355.0</v>
      </c>
      <c r="G1542" s="17" t="s">
        <v>7951</v>
      </c>
      <c r="H1542" s="17">
        <v>15000.0</v>
      </c>
      <c r="I1542" s="17">
        <v>5.4696902E7</v>
      </c>
      <c r="J1542" s="17" t="s">
        <v>5045</v>
      </c>
      <c r="K1542" s="17" t="s">
        <v>386</v>
      </c>
      <c r="L1542" s="17" t="s">
        <v>7952</v>
      </c>
      <c r="M1542" s="17">
        <v>379462.0</v>
      </c>
      <c r="N1542" s="17">
        <v>16034.0</v>
      </c>
      <c r="O1542" s="17" t="s">
        <v>7953</v>
      </c>
      <c r="P1542" s="17">
        <v>3.0</v>
      </c>
      <c r="Q1542" s="17" t="s">
        <v>7954</v>
      </c>
      <c r="R1542" s="18" t="s">
        <v>7955</v>
      </c>
      <c r="S1542" s="17">
        <v>571.0</v>
      </c>
      <c r="T1542" s="17" t="s">
        <v>50</v>
      </c>
      <c r="U1542" s="17" t="s">
        <v>51</v>
      </c>
      <c r="V1542" s="17" t="s">
        <v>52</v>
      </c>
      <c r="W1542" s="17">
        <v>3.2E7</v>
      </c>
      <c r="X1542" s="17">
        <v>2011.0</v>
      </c>
      <c r="Y1542" s="17">
        <v>491.0</v>
      </c>
      <c r="Z1542" s="17">
        <v>7.5</v>
      </c>
      <c r="AA1542" s="17">
        <v>1.85</v>
      </c>
      <c r="AB1542" s="17">
        <v>56000.0</v>
      </c>
    </row>
    <row r="1543" ht="15.75" customHeight="1">
      <c r="A1543" s="17" t="s">
        <v>53</v>
      </c>
      <c r="B1543" s="17" t="s">
        <v>5100</v>
      </c>
      <c r="C1543" s="17">
        <v>43.0</v>
      </c>
      <c r="D1543" s="17">
        <v>120.0</v>
      </c>
      <c r="E1543" s="17">
        <v>155.0</v>
      </c>
      <c r="F1543" s="17">
        <v>240.0</v>
      </c>
      <c r="G1543" s="17" t="s">
        <v>7956</v>
      </c>
      <c r="H1543" s="17">
        <v>344.0</v>
      </c>
      <c r="I1543" s="17">
        <v>3.6733909E7</v>
      </c>
      <c r="J1543" s="17" t="s">
        <v>7695</v>
      </c>
      <c r="K1543" s="17" t="s">
        <v>7957</v>
      </c>
      <c r="L1543" s="17" t="s">
        <v>7958</v>
      </c>
      <c r="M1543" s="17">
        <v>38949.0</v>
      </c>
      <c r="N1543" s="17">
        <v>2054.0</v>
      </c>
      <c r="O1543" s="17" t="s">
        <v>7959</v>
      </c>
      <c r="P1543" s="17">
        <v>3.0</v>
      </c>
      <c r="Q1543" s="17" t="s">
        <v>7960</v>
      </c>
      <c r="R1543" s="18" t="s">
        <v>7961</v>
      </c>
      <c r="S1543" s="17">
        <v>112.0</v>
      </c>
      <c r="T1543" s="17" t="s">
        <v>50</v>
      </c>
      <c r="U1543" s="17" t="s">
        <v>51</v>
      </c>
      <c r="V1543" s="17" t="s">
        <v>598</v>
      </c>
      <c r="W1543" s="17">
        <v>3.2E7</v>
      </c>
      <c r="X1543" s="17">
        <v>1993.0</v>
      </c>
      <c r="Y1543" s="17">
        <v>242.0</v>
      </c>
      <c r="Z1543" s="17">
        <v>7.1</v>
      </c>
      <c r="AA1543" s="17">
        <v>1.85</v>
      </c>
      <c r="AB1543" s="17">
        <v>0.0</v>
      </c>
    </row>
    <row r="1544" ht="15.75" customHeight="1">
      <c r="A1544" s="17" t="s">
        <v>53</v>
      </c>
      <c r="B1544" s="17" t="s">
        <v>1337</v>
      </c>
      <c r="C1544" s="17">
        <v>224.0</v>
      </c>
      <c r="D1544" s="17">
        <v>98.0</v>
      </c>
      <c r="E1544" s="17">
        <v>541.0</v>
      </c>
      <c r="F1544" s="17">
        <v>897.0</v>
      </c>
      <c r="G1544" s="17" t="s">
        <v>2679</v>
      </c>
      <c r="H1544" s="17">
        <v>8000.0</v>
      </c>
      <c r="I1544" s="17">
        <v>3.5063732E7</v>
      </c>
      <c r="J1544" s="17" t="s">
        <v>865</v>
      </c>
      <c r="K1544" s="17" t="s">
        <v>1220</v>
      </c>
      <c r="L1544" s="17" t="s">
        <v>7962</v>
      </c>
      <c r="M1544" s="17">
        <v>164608.0</v>
      </c>
      <c r="N1544" s="17">
        <v>10938.0</v>
      </c>
      <c r="O1544" s="17" t="s">
        <v>4281</v>
      </c>
      <c r="P1544" s="17">
        <v>1.0</v>
      </c>
      <c r="Q1544" s="17" t="s">
        <v>7963</v>
      </c>
      <c r="R1544" s="18" t="s">
        <v>7964</v>
      </c>
      <c r="S1544" s="17">
        <v>383.0</v>
      </c>
      <c r="T1544" s="17" t="s">
        <v>50</v>
      </c>
      <c r="U1544" s="17" t="s">
        <v>51</v>
      </c>
      <c r="V1544" s="17" t="s">
        <v>598</v>
      </c>
      <c r="W1544" s="17">
        <v>3.2E7</v>
      </c>
      <c r="X1544" s="17">
        <v>2007.0</v>
      </c>
      <c r="Y1544" s="17">
        <v>912.0</v>
      </c>
      <c r="Z1544" s="17">
        <v>6.4</v>
      </c>
      <c r="AA1544" s="17">
        <v>2.35</v>
      </c>
      <c r="AB1544" s="17">
        <v>10000.0</v>
      </c>
    </row>
    <row r="1545" ht="15.75" customHeight="1">
      <c r="A1545" s="17" t="s">
        <v>53</v>
      </c>
      <c r="B1545" s="17" t="s">
        <v>4189</v>
      </c>
      <c r="C1545" s="17">
        <v>122.0</v>
      </c>
      <c r="D1545" s="17">
        <v>105.0</v>
      </c>
      <c r="E1545" s="17">
        <v>0.0</v>
      </c>
      <c r="F1545" s="17">
        <v>223.0</v>
      </c>
      <c r="G1545" s="17" t="s">
        <v>7965</v>
      </c>
      <c r="H1545" s="17">
        <v>716.0</v>
      </c>
      <c r="I1545" s="17">
        <v>99462.0</v>
      </c>
      <c r="J1545" s="17" t="s">
        <v>7966</v>
      </c>
      <c r="K1545" s="17" t="s">
        <v>742</v>
      </c>
      <c r="L1545" s="17" t="s">
        <v>7967</v>
      </c>
      <c r="M1545" s="17">
        <v>11347.0</v>
      </c>
      <c r="N1545" s="17">
        <v>1843.0</v>
      </c>
      <c r="O1545" s="17" t="s">
        <v>7968</v>
      </c>
      <c r="P1545" s="17">
        <v>1.0</v>
      </c>
      <c r="Q1545" s="17" t="s">
        <v>7969</v>
      </c>
      <c r="R1545" s="18" t="s">
        <v>7970</v>
      </c>
      <c r="S1545" s="17">
        <v>28.0</v>
      </c>
      <c r="T1545" s="17" t="s">
        <v>50</v>
      </c>
      <c r="U1545" s="17" t="s">
        <v>1478</v>
      </c>
      <c r="V1545" s="17" t="s">
        <v>108</v>
      </c>
      <c r="W1545" s="17">
        <v>3.3E7</v>
      </c>
      <c r="X1545" s="17">
        <v>2013.0</v>
      </c>
      <c r="Y1545" s="17">
        <v>648.0</v>
      </c>
      <c r="Z1545" s="17">
        <v>7.1</v>
      </c>
      <c r="AA1545" s="17">
        <v>2.35</v>
      </c>
      <c r="AB1545" s="17">
        <v>5000.0</v>
      </c>
    </row>
    <row r="1546" ht="15.75" customHeight="1">
      <c r="A1546" s="17" t="s">
        <v>53</v>
      </c>
      <c r="B1546" s="17" t="s">
        <v>402</v>
      </c>
      <c r="C1546" s="17">
        <v>56.0</v>
      </c>
      <c r="D1546" s="17">
        <v>142.0</v>
      </c>
      <c r="E1546" s="17">
        <v>14000.0</v>
      </c>
      <c r="F1546" s="17">
        <v>642.0</v>
      </c>
      <c r="G1546" s="17" t="s">
        <v>7971</v>
      </c>
      <c r="H1546" s="17">
        <v>16000.0</v>
      </c>
      <c r="I1546" s="17" t="s">
        <v>41</v>
      </c>
      <c r="J1546" s="17" t="s">
        <v>7972</v>
      </c>
      <c r="K1546" s="17" t="s">
        <v>214</v>
      </c>
      <c r="L1546" s="17" t="s">
        <v>7973</v>
      </c>
      <c r="M1546" s="17">
        <v>25193.0</v>
      </c>
      <c r="N1546" s="17">
        <v>20201.0</v>
      </c>
      <c r="O1546" s="17" t="s">
        <v>4219</v>
      </c>
      <c r="P1546" s="17">
        <v>5.0</v>
      </c>
      <c r="Q1546" s="17" t="s">
        <v>7974</v>
      </c>
      <c r="R1546" s="18" t="s">
        <v>7975</v>
      </c>
      <c r="S1546" s="17">
        <v>217.0</v>
      </c>
      <c r="T1546" s="17" t="s">
        <v>50</v>
      </c>
      <c r="U1546" s="17" t="s">
        <v>51</v>
      </c>
      <c r="V1546" s="17" t="s">
        <v>108</v>
      </c>
      <c r="W1546" s="17">
        <v>3.5E7</v>
      </c>
      <c r="X1546" s="17">
        <v>1979.0</v>
      </c>
      <c r="Y1546" s="17">
        <v>1000.0</v>
      </c>
      <c r="Z1546" s="17">
        <v>5.9</v>
      </c>
      <c r="AA1546" s="17">
        <v>2.35</v>
      </c>
      <c r="AB1546" s="17">
        <v>2000.0</v>
      </c>
    </row>
    <row r="1547" ht="15.75" customHeight="1">
      <c r="A1547" s="17" t="s">
        <v>53</v>
      </c>
      <c r="B1547" s="17" t="s">
        <v>6852</v>
      </c>
      <c r="C1547" s="17">
        <v>75.0</v>
      </c>
      <c r="D1547" s="17">
        <v>98.0</v>
      </c>
      <c r="E1547" s="17">
        <v>61.0</v>
      </c>
      <c r="F1547" s="17">
        <v>83.0</v>
      </c>
      <c r="G1547" s="17" t="s">
        <v>3365</v>
      </c>
      <c r="H1547" s="17">
        <v>649.0</v>
      </c>
      <c r="I1547" s="17">
        <v>3.2701088E7</v>
      </c>
      <c r="J1547" s="17" t="s">
        <v>7976</v>
      </c>
      <c r="K1547" s="17" t="s">
        <v>7977</v>
      </c>
      <c r="L1547" s="17" t="s">
        <v>7978</v>
      </c>
      <c r="M1547" s="17">
        <v>10018.0</v>
      </c>
      <c r="N1547" s="17">
        <v>1400.0</v>
      </c>
      <c r="O1547" s="17" t="s">
        <v>7979</v>
      </c>
      <c r="P1547" s="17">
        <v>1.0</v>
      </c>
      <c r="Q1547" s="17" t="s">
        <v>7980</v>
      </c>
      <c r="R1547" s="18" t="s">
        <v>7981</v>
      </c>
      <c r="S1547" s="17">
        <v>108.0</v>
      </c>
      <c r="T1547" s="17" t="s">
        <v>50</v>
      </c>
      <c r="U1547" s="17" t="s">
        <v>51</v>
      </c>
      <c r="V1547" s="17" t="s">
        <v>108</v>
      </c>
      <c r="W1547" s="17">
        <v>3.2E7</v>
      </c>
      <c r="X1547" s="17">
        <v>2005.0</v>
      </c>
      <c r="Y1547" s="17">
        <v>579.0</v>
      </c>
      <c r="Z1547" s="17">
        <v>6.9</v>
      </c>
      <c r="AA1547" s="17">
        <v>2.35</v>
      </c>
      <c r="AB1547" s="17">
        <v>0.0</v>
      </c>
    </row>
    <row r="1548" ht="15.75" customHeight="1">
      <c r="A1548" s="17" t="s">
        <v>53</v>
      </c>
      <c r="B1548" s="17" t="s">
        <v>5416</v>
      </c>
      <c r="C1548" s="17">
        <v>441.0</v>
      </c>
      <c r="D1548" s="17">
        <v>96.0</v>
      </c>
      <c r="E1548" s="17">
        <v>0.0</v>
      </c>
      <c r="F1548" s="17">
        <v>882.0</v>
      </c>
      <c r="G1548" s="17" t="s">
        <v>7982</v>
      </c>
      <c r="H1548" s="17">
        <v>10000.0</v>
      </c>
      <c r="I1548" s="17">
        <v>3.1493782E7</v>
      </c>
      <c r="J1548" s="17" t="s">
        <v>2138</v>
      </c>
      <c r="K1548" s="17" t="s">
        <v>2837</v>
      </c>
      <c r="L1548" s="17" t="s">
        <v>7983</v>
      </c>
      <c r="M1548" s="17">
        <v>186606.0</v>
      </c>
      <c r="N1548" s="17">
        <v>12754.0</v>
      </c>
      <c r="O1548" s="17" t="s">
        <v>201</v>
      </c>
      <c r="P1548" s="17">
        <v>1.0</v>
      </c>
      <c r="Q1548" s="17" t="s">
        <v>7984</v>
      </c>
      <c r="R1548" s="18" t="s">
        <v>7985</v>
      </c>
      <c r="S1548" s="17">
        <v>1125.0</v>
      </c>
      <c r="T1548" s="17" t="s">
        <v>50</v>
      </c>
      <c r="U1548" s="17" t="s">
        <v>51</v>
      </c>
      <c r="V1548" s="17" t="s">
        <v>598</v>
      </c>
      <c r="W1548" s="17">
        <v>3.2E7</v>
      </c>
      <c r="X1548" s="17">
        <v>2005.0</v>
      </c>
      <c r="Y1548" s="17">
        <v>917.0</v>
      </c>
      <c r="Z1548" s="17">
        <v>7.5</v>
      </c>
      <c r="AA1548" s="17">
        <v>1.85</v>
      </c>
      <c r="AB1548" s="17">
        <v>0.0</v>
      </c>
    </row>
    <row r="1549" ht="15.75" customHeight="1">
      <c r="A1549" s="17" t="s">
        <v>53</v>
      </c>
      <c r="B1549" s="17" t="s">
        <v>1127</v>
      </c>
      <c r="C1549" s="17">
        <v>163.0</v>
      </c>
      <c r="D1549" s="17">
        <v>87.0</v>
      </c>
      <c r="E1549" s="17">
        <v>255.0</v>
      </c>
      <c r="F1549" s="17">
        <v>810.0</v>
      </c>
      <c r="G1549" s="17" t="s">
        <v>699</v>
      </c>
      <c r="H1549" s="17">
        <v>26000.0</v>
      </c>
      <c r="I1549" s="17">
        <v>4.30956E7</v>
      </c>
      <c r="J1549" s="17" t="s">
        <v>347</v>
      </c>
      <c r="K1549" s="17" t="s">
        <v>348</v>
      </c>
      <c r="L1549" s="17" t="s">
        <v>7986</v>
      </c>
      <c r="M1549" s="17">
        <v>156267.0</v>
      </c>
      <c r="N1549" s="17">
        <v>29050.0</v>
      </c>
      <c r="O1549" s="17" t="s">
        <v>2082</v>
      </c>
      <c r="P1549" s="17">
        <v>1.0</v>
      </c>
      <c r="Q1549" s="17" t="s">
        <v>7987</v>
      </c>
      <c r="R1549" s="18" t="s">
        <v>7988</v>
      </c>
      <c r="S1549" s="17">
        <v>340.0</v>
      </c>
      <c r="T1549" s="17" t="s">
        <v>50</v>
      </c>
      <c r="U1549" s="17" t="s">
        <v>1478</v>
      </c>
      <c r="V1549" s="17" t="s">
        <v>52</v>
      </c>
      <c r="W1549" s="17">
        <v>3.2E7</v>
      </c>
      <c r="X1549" s="17">
        <v>2005.0</v>
      </c>
      <c r="Y1549" s="17">
        <v>1000.0</v>
      </c>
      <c r="Z1549" s="17">
        <v>6.3</v>
      </c>
      <c r="AA1549" s="17">
        <v>2.35</v>
      </c>
      <c r="AB1549" s="17">
        <v>0.0</v>
      </c>
    </row>
    <row r="1550" ht="15.75" customHeight="1">
      <c r="A1550" s="17" t="s">
        <v>760</v>
      </c>
      <c r="B1550" s="17" t="s">
        <v>92</v>
      </c>
      <c r="C1550" s="17">
        <v>63.0</v>
      </c>
      <c r="D1550" s="17">
        <v>107.0</v>
      </c>
      <c r="E1550" s="17">
        <v>0.0</v>
      </c>
      <c r="F1550" s="17">
        <v>159.0</v>
      </c>
      <c r="G1550" s="17" t="s">
        <v>7989</v>
      </c>
      <c r="H1550" s="17">
        <v>29000.0</v>
      </c>
      <c r="I1550" s="17">
        <v>1.8636537E7</v>
      </c>
      <c r="J1550" s="17" t="s">
        <v>7990</v>
      </c>
      <c r="K1550" s="17" t="s">
        <v>228</v>
      </c>
      <c r="L1550" s="17" t="s">
        <v>7991</v>
      </c>
      <c r="M1550" s="17">
        <v>69197.0</v>
      </c>
      <c r="N1550" s="17">
        <v>29743.0</v>
      </c>
      <c r="O1550" s="17" t="s">
        <v>7992</v>
      </c>
      <c r="P1550" s="17">
        <v>0.0</v>
      </c>
      <c r="Q1550" s="17" t="s">
        <v>7993</v>
      </c>
      <c r="R1550" s="18" t="s">
        <v>7994</v>
      </c>
      <c r="S1550" s="17">
        <v>216.0</v>
      </c>
      <c r="T1550" s="17" t="s">
        <v>50</v>
      </c>
      <c r="U1550" s="17" t="s">
        <v>690</v>
      </c>
      <c r="V1550" s="17" t="s">
        <v>598</v>
      </c>
      <c r="W1550" s="17">
        <v>3.2E7</v>
      </c>
      <c r="X1550" s="17">
        <v>1995.0</v>
      </c>
      <c r="Y1550" s="17">
        <v>165.0</v>
      </c>
      <c r="Z1550" s="17">
        <v>6.4</v>
      </c>
      <c r="AA1550" s="17">
        <v>1.85</v>
      </c>
      <c r="AB1550" s="17">
        <v>0.0</v>
      </c>
    </row>
    <row r="1551" ht="15.75" customHeight="1">
      <c r="A1551" s="17" t="s">
        <v>53</v>
      </c>
      <c r="B1551" s="17" t="s">
        <v>5880</v>
      </c>
      <c r="C1551" s="17">
        <v>90.0</v>
      </c>
      <c r="D1551" s="17">
        <v>90.0</v>
      </c>
      <c r="E1551" s="17">
        <v>29.0</v>
      </c>
      <c r="F1551" s="17">
        <v>142.0</v>
      </c>
      <c r="G1551" s="17" t="s">
        <v>7995</v>
      </c>
      <c r="H1551" s="17">
        <v>638.0</v>
      </c>
      <c r="I1551" s="17">
        <v>1.7848322E7</v>
      </c>
      <c r="J1551" s="17" t="s">
        <v>1694</v>
      </c>
      <c r="K1551" s="17" t="s">
        <v>3236</v>
      </c>
      <c r="L1551" s="17" t="s">
        <v>7996</v>
      </c>
      <c r="M1551" s="17">
        <v>18771.0</v>
      </c>
      <c r="N1551" s="17">
        <v>961.0</v>
      </c>
      <c r="O1551" s="17" t="s">
        <v>7997</v>
      </c>
      <c r="P1551" s="17">
        <v>1.0</v>
      </c>
      <c r="Q1551" s="17" t="s">
        <v>7998</v>
      </c>
      <c r="R1551" s="18" t="s">
        <v>7999</v>
      </c>
      <c r="S1551" s="17">
        <v>102.0</v>
      </c>
      <c r="T1551" s="17" t="s">
        <v>50</v>
      </c>
      <c r="U1551" s="17" t="s">
        <v>8000</v>
      </c>
      <c r="V1551" s="17" t="s">
        <v>52</v>
      </c>
      <c r="W1551" s="17">
        <v>2.8E7</v>
      </c>
      <c r="X1551" s="17">
        <v>2004.0</v>
      </c>
      <c r="Y1551" s="17">
        <v>160.0</v>
      </c>
      <c r="Z1551" s="17">
        <v>5.9</v>
      </c>
      <c r="AA1551" s="17">
        <v>2.35</v>
      </c>
      <c r="AB1551" s="17">
        <v>702.0</v>
      </c>
    </row>
    <row r="1552" ht="15.75" customHeight="1">
      <c r="A1552" s="17" t="s">
        <v>53</v>
      </c>
      <c r="B1552" s="17" t="s">
        <v>500</v>
      </c>
      <c r="C1552" s="17">
        <v>163.0</v>
      </c>
      <c r="D1552" s="17">
        <v>121.0</v>
      </c>
      <c r="E1552" s="17">
        <v>17000.0</v>
      </c>
      <c r="F1552" s="17">
        <v>245.0</v>
      </c>
      <c r="G1552" s="17" t="s">
        <v>8001</v>
      </c>
      <c r="H1552" s="17">
        <v>12000.0</v>
      </c>
      <c r="I1552" s="17">
        <v>1.664021E7</v>
      </c>
      <c r="J1552" s="17" t="s">
        <v>4088</v>
      </c>
      <c r="K1552" s="17" t="s">
        <v>718</v>
      </c>
      <c r="L1552" s="17" t="s">
        <v>8002</v>
      </c>
      <c r="M1552" s="17">
        <v>53028.0</v>
      </c>
      <c r="N1552" s="17">
        <v>13040.0</v>
      </c>
      <c r="O1552" s="17" t="s">
        <v>8003</v>
      </c>
      <c r="P1552" s="17">
        <v>0.0</v>
      </c>
      <c r="Q1552" s="17" t="s">
        <v>8004</v>
      </c>
      <c r="R1552" s="18" t="s">
        <v>8005</v>
      </c>
      <c r="S1552" s="17">
        <v>382.0</v>
      </c>
      <c r="T1552" s="17" t="s">
        <v>50</v>
      </c>
      <c r="U1552" s="17" t="s">
        <v>51</v>
      </c>
      <c r="V1552" s="17" t="s">
        <v>598</v>
      </c>
      <c r="W1552" s="17">
        <v>5.5E7</v>
      </c>
      <c r="X1552" s="17">
        <v>1999.0</v>
      </c>
      <c r="Y1552" s="17">
        <v>368.0</v>
      </c>
      <c r="Z1552" s="17">
        <v>6.8</v>
      </c>
      <c r="AA1552" s="17">
        <v>2.35</v>
      </c>
      <c r="AB1552" s="17">
        <v>0.0</v>
      </c>
    </row>
    <row r="1553" ht="15.75" customHeight="1">
      <c r="A1553" s="17" t="s">
        <v>53</v>
      </c>
      <c r="B1553" s="17" t="s">
        <v>8006</v>
      </c>
      <c r="C1553" s="17">
        <v>197.0</v>
      </c>
      <c r="D1553" s="17">
        <v>119.0</v>
      </c>
      <c r="E1553" s="17">
        <v>238.0</v>
      </c>
      <c r="F1553" s="17">
        <v>447.0</v>
      </c>
      <c r="G1553" s="17" t="s">
        <v>1742</v>
      </c>
      <c r="H1553" s="17">
        <v>1000.0</v>
      </c>
      <c r="I1553" s="17">
        <v>1.376313E7</v>
      </c>
      <c r="J1553" s="17" t="s">
        <v>1414</v>
      </c>
      <c r="K1553" s="17" t="s">
        <v>794</v>
      </c>
      <c r="L1553" s="17" t="s">
        <v>8007</v>
      </c>
      <c r="M1553" s="17">
        <v>87768.0</v>
      </c>
      <c r="N1553" s="17">
        <v>2925.0</v>
      </c>
      <c r="O1553" s="17" t="s">
        <v>3072</v>
      </c>
      <c r="P1553" s="17">
        <v>0.0</v>
      </c>
      <c r="Q1553" s="17" t="s">
        <v>8008</v>
      </c>
      <c r="R1553" s="18" t="s">
        <v>8009</v>
      </c>
      <c r="S1553" s="17">
        <v>187.0</v>
      </c>
      <c r="T1553" s="17" t="s">
        <v>50</v>
      </c>
      <c r="U1553" s="17" t="s">
        <v>51</v>
      </c>
      <c r="V1553" s="17" t="s">
        <v>598</v>
      </c>
      <c r="W1553" s="17">
        <v>3.2E7</v>
      </c>
      <c r="X1553" s="17">
        <v>2010.0</v>
      </c>
      <c r="Y1553" s="17">
        <v>561.0</v>
      </c>
      <c r="Z1553" s="17">
        <v>6.3</v>
      </c>
      <c r="AA1553" s="17">
        <v>2.35</v>
      </c>
      <c r="AB1553" s="17">
        <v>12000.0</v>
      </c>
    </row>
    <row r="1554" ht="15.75" customHeight="1">
      <c r="A1554" s="17" t="s">
        <v>53</v>
      </c>
      <c r="B1554" s="17" t="s">
        <v>8010</v>
      </c>
      <c r="C1554" s="17">
        <v>93.0</v>
      </c>
      <c r="D1554" s="17">
        <v>107.0</v>
      </c>
      <c r="E1554" s="17">
        <v>26.0</v>
      </c>
      <c r="F1554" s="17">
        <v>535.0</v>
      </c>
      <c r="G1554" s="17" t="s">
        <v>7275</v>
      </c>
      <c r="H1554" s="17">
        <v>889.0</v>
      </c>
      <c r="I1554" s="17">
        <v>1.0956379E7</v>
      </c>
      <c r="J1554" s="17" t="s">
        <v>8011</v>
      </c>
      <c r="K1554" s="17" t="s">
        <v>4371</v>
      </c>
      <c r="L1554" s="17" t="s">
        <v>8012</v>
      </c>
      <c r="M1554" s="17">
        <v>21506.0</v>
      </c>
      <c r="N1554" s="17">
        <v>3274.0</v>
      </c>
      <c r="O1554" s="17" t="s">
        <v>4616</v>
      </c>
      <c r="P1554" s="17">
        <v>0.0</v>
      </c>
      <c r="Q1554" s="17" t="s">
        <v>8013</v>
      </c>
      <c r="R1554" s="18" t="s">
        <v>8014</v>
      </c>
      <c r="S1554" s="17">
        <v>364.0</v>
      </c>
      <c r="T1554" s="17" t="s">
        <v>50</v>
      </c>
      <c r="U1554" s="17" t="s">
        <v>5707</v>
      </c>
      <c r="V1554" s="17" t="s">
        <v>52</v>
      </c>
      <c r="W1554" s="17">
        <v>3.5E7</v>
      </c>
      <c r="X1554" s="17">
        <v>2007.0</v>
      </c>
      <c r="Y1554" s="17">
        <v>618.0</v>
      </c>
      <c r="Z1554" s="17">
        <v>3.6</v>
      </c>
      <c r="AA1554" s="17">
        <v>2.35</v>
      </c>
      <c r="AB1554" s="17">
        <v>0.0</v>
      </c>
    </row>
    <row r="1555" ht="15.75" customHeight="1">
      <c r="A1555" s="17" t="s">
        <v>53</v>
      </c>
      <c r="B1555" s="17" t="s">
        <v>7010</v>
      </c>
      <c r="C1555" s="17">
        <v>15.0</v>
      </c>
      <c r="D1555" s="17">
        <v>110.0</v>
      </c>
      <c r="E1555" s="17">
        <v>278.0</v>
      </c>
      <c r="F1555" s="17">
        <v>179.0</v>
      </c>
      <c r="G1555" s="17" t="s">
        <v>3623</v>
      </c>
      <c r="H1555" s="17">
        <v>3000.0</v>
      </c>
      <c r="I1555" s="17">
        <v>4357000.0</v>
      </c>
      <c r="J1555" s="17" t="s">
        <v>528</v>
      </c>
      <c r="K1555" s="17" t="s">
        <v>2202</v>
      </c>
      <c r="L1555" s="17" t="s">
        <v>8015</v>
      </c>
      <c r="M1555" s="17">
        <v>5176.0</v>
      </c>
      <c r="N1555" s="17">
        <v>3864.0</v>
      </c>
      <c r="O1555" s="17" t="s">
        <v>8016</v>
      </c>
      <c r="P1555" s="17">
        <v>3.0</v>
      </c>
      <c r="Q1555" s="17" t="s">
        <v>8017</v>
      </c>
      <c r="R1555" s="18" t="s">
        <v>8018</v>
      </c>
      <c r="S1555" s="17">
        <v>30.0</v>
      </c>
      <c r="T1555" s="17" t="s">
        <v>50</v>
      </c>
      <c r="U1555" s="17" t="s">
        <v>51</v>
      </c>
      <c r="V1555" s="17" t="s">
        <v>108</v>
      </c>
      <c r="W1555" s="17">
        <v>3.0E7</v>
      </c>
      <c r="X1555" s="17">
        <v>1996.0</v>
      </c>
      <c r="Y1555" s="17">
        <v>359.0</v>
      </c>
      <c r="Z1555" s="17">
        <v>5.3</v>
      </c>
      <c r="AA1555" s="17">
        <v>1.85</v>
      </c>
      <c r="AB1555" s="17">
        <v>350.0</v>
      </c>
    </row>
    <row r="1556" ht="15.75" customHeight="1">
      <c r="A1556" s="17" t="s">
        <v>53</v>
      </c>
      <c r="B1556" s="17" t="s">
        <v>8019</v>
      </c>
      <c r="C1556" s="17">
        <v>260.0</v>
      </c>
      <c r="D1556" s="17">
        <v>100.0</v>
      </c>
      <c r="E1556" s="17">
        <v>35.0</v>
      </c>
      <c r="F1556" s="17">
        <v>7000.0</v>
      </c>
      <c r="G1556" s="17" t="s">
        <v>313</v>
      </c>
      <c r="H1556" s="17">
        <v>12000.0</v>
      </c>
      <c r="I1556" s="17">
        <v>2.2525921E7</v>
      </c>
      <c r="J1556" s="17" t="s">
        <v>1684</v>
      </c>
      <c r="K1556" s="17" t="s">
        <v>285</v>
      </c>
      <c r="L1556" s="17" t="s">
        <v>8020</v>
      </c>
      <c r="M1556" s="17">
        <v>60596.0</v>
      </c>
      <c r="N1556" s="17">
        <v>32094.0</v>
      </c>
      <c r="O1556" s="17" t="s">
        <v>531</v>
      </c>
      <c r="P1556" s="17">
        <v>4.0</v>
      </c>
      <c r="Q1556" s="17" t="s">
        <v>8021</v>
      </c>
      <c r="R1556" s="18" t="s">
        <v>8022</v>
      </c>
      <c r="S1556" s="17">
        <v>158.0</v>
      </c>
      <c r="T1556" s="17" t="s">
        <v>50</v>
      </c>
      <c r="U1556" s="17" t="s">
        <v>51</v>
      </c>
      <c r="V1556" s="17" t="s">
        <v>52</v>
      </c>
      <c r="W1556" s="17">
        <v>3.0E7</v>
      </c>
      <c r="X1556" s="17">
        <v>2013.0</v>
      </c>
      <c r="Y1556" s="17">
        <v>10000.0</v>
      </c>
      <c r="Z1556" s="17">
        <v>5.9</v>
      </c>
      <c r="AA1556" s="17">
        <v>2.35</v>
      </c>
      <c r="AB1556" s="17">
        <v>13000.0</v>
      </c>
    </row>
    <row r="1557" ht="15.75" customHeight="1">
      <c r="A1557" s="17" t="s">
        <v>53</v>
      </c>
      <c r="B1557" s="17" t="s">
        <v>1789</v>
      </c>
      <c r="C1557" s="17">
        <v>18.0</v>
      </c>
      <c r="D1557" s="17">
        <v>75.0</v>
      </c>
      <c r="E1557" s="17">
        <v>10.0</v>
      </c>
      <c r="F1557" s="17">
        <v>826.0</v>
      </c>
      <c r="G1557" s="17" t="s">
        <v>1999</v>
      </c>
      <c r="H1557" s="17">
        <v>3000.0</v>
      </c>
      <c r="I1557" s="17">
        <v>3562749.0</v>
      </c>
      <c r="J1557" s="17" t="s">
        <v>8023</v>
      </c>
      <c r="K1557" s="17" t="s">
        <v>8024</v>
      </c>
      <c r="L1557" s="17" t="s">
        <v>8025</v>
      </c>
      <c r="M1557" s="17">
        <v>5600.0</v>
      </c>
      <c r="N1557" s="17">
        <v>7394.0</v>
      </c>
      <c r="O1557" s="17" t="s">
        <v>2509</v>
      </c>
      <c r="P1557" s="17">
        <v>0.0</v>
      </c>
      <c r="Q1557" s="17" t="s">
        <v>8026</v>
      </c>
      <c r="R1557" s="18" t="s">
        <v>8027</v>
      </c>
      <c r="S1557" s="17">
        <v>49.0</v>
      </c>
      <c r="T1557" s="17" t="s">
        <v>50</v>
      </c>
      <c r="U1557" s="17" t="s">
        <v>51</v>
      </c>
      <c r="V1557" s="17" t="s">
        <v>290</v>
      </c>
      <c r="W1557" s="17">
        <v>3.2E7</v>
      </c>
      <c r="X1557" s="17">
        <v>1997.0</v>
      </c>
      <c r="Y1557" s="17">
        <v>2000.0</v>
      </c>
      <c r="Z1557" s="17">
        <v>6.9</v>
      </c>
      <c r="AA1557" s="17">
        <v>1.33</v>
      </c>
      <c r="AB1557" s="17">
        <v>643.0</v>
      </c>
    </row>
    <row r="1558" ht="15.75" customHeight="1">
      <c r="A1558" s="17" t="s">
        <v>53</v>
      </c>
      <c r="B1558" s="17" t="s">
        <v>8028</v>
      </c>
      <c r="C1558" s="17">
        <v>70.0</v>
      </c>
      <c r="D1558" s="17">
        <v>132.0</v>
      </c>
      <c r="E1558" s="17">
        <v>0.0</v>
      </c>
      <c r="F1558" s="17">
        <v>876.0</v>
      </c>
      <c r="G1558" s="17" t="s">
        <v>2548</v>
      </c>
      <c r="H1558" s="17">
        <v>13000.0</v>
      </c>
      <c r="I1558" s="17">
        <v>2899970.0</v>
      </c>
      <c r="J1558" s="17" t="s">
        <v>3422</v>
      </c>
      <c r="K1558" s="17" t="s">
        <v>560</v>
      </c>
      <c r="L1558" s="17" t="s">
        <v>8029</v>
      </c>
      <c r="M1558" s="17">
        <v>8039.0</v>
      </c>
      <c r="N1558" s="17">
        <v>16878.0</v>
      </c>
      <c r="O1558" s="17" t="s">
        <v>2946</v>
      </c>
      <c r="P1558" s="17">
        <v>2.0</v>
      </c>
      <c r="Q1558" s="17" t="s">
        <v>8030</v>
      </c>
      <c r="R1558" s="18" t="s">
        <v>8031</v>
      </c>
      <c r="S1558" s="17">
        <v>161.0</v>
      </c>
      <c r="T1558" s="17" t="s">
        <v>50</v>
      </c>
      <c r="U1558" s="17" t="s">
        <v>51</v>
      </c>
      <c r="V1558" s="17" t="s">
        <v>598</v>
      </c>
      <c r="W1558" s="17">
        <v>3.2E7</v>
      </c>
      <c r="X1558" s="17">
        <v>1999.0</v>
      </c>
      <c r="Y1558" s="17">
        <v>898.0</v>
      </c>
      <c r="Z1558" s="17">
        <v>6.9</v>
      </c>
      <c r="AA1558" s="17">
        <v>2.35</v>
      </c>
      <c r="AB1558" s="17">
        <v>625.0</v>
      </c>
    </row>
    <row r="1559" ht="15.75" customHeight="1">
      <c r="A1559" s="17" t="s">
        <v>760</v>
      </c>
      <c r="B1559" s="17" t="s">
        <v>1539</v>
      </c>
      <c r="C1559" s="17">
        <v>183.0</v>
      </c>
      <c r="D1559" s="17">
        <v>105.0</v>
      </c>
      <c r="E1559" s="17">
        <v>0.0</v>
      </c>
      <c r="F1559" s="17">
        <v>308.0</v>
      </c>
      <c r="G1559" s="17" t="s">
        <v>7427</v>
      </c>
      <c r="H1559" s="17">
        <v>845.0</v>
      </c>
      <c r="I1559" s="17">
        <v>1304837.0</v>
      </c>
      <c r="J1559" s="17" t="s">
        <v>1937</v>
      </c>
      <c r="K1559" s="17" t="s">
        <v>1227</v>
      </c>
      <c r="L1559" s="17" t="s">
        <v>8032</v>
      </c>
      <c r="M1559" s="17">
        <v>21481.0</v>
      </c>
      <c r="N1559" s="17">
        <v>2355.0</v>
      </c>
      <c r="O1559" s="17" t="s">
        <v>5547</v>
      </c>
      <c r="P1559" s="17">
        <v>2.0</v>
      </c>
      <c r="Q1559" s="17" t="s">
        <v>8033</v>
      </c>
      <c r="R1559" s="18" t="s">
        <v>8034</v>
      </c>
      <c r="S1559" s="17">
        <v>175.0</v>
      </c>
      <c r="T1559" s="17" t="s">
        <v>50</v>
      </c>
      <c r="U1559" s="17" t="s">
        <v>51</v>
      </c>
      <c r="V1559" s="17" t="s">
        <v>598</v>
      </c>
      <c r="W1559" s="17">
        <v>3.2E7</v>
      </c>
      <c r="X1559" s="17">
        <v>2006.0</v>
      </c>
      <c r="Y1559" s="17">
        <v>552.0</v>
      </c>
      <c r="Z1559" s="17">
        <v>6.1</v>
      </c>
      <c r="AA1559" s="17">
        <v>1.66</v>
      </c>
      <c r="AB1559" s="17">
        <v>559.0</v>
      </c>
    </row>
    <row r="1560" ht="15.75" customHeight="1">
      <c r="A1560" s="17" t="s">
        <v>53</v>
      </c>
      <c r="B1560" s="17" t="s">
        <v>8035</v>
      </c>
      <c r="C1560" s="17">
        <v>12.0</v>
      </c>
      <c r="D1560" s="17">
        <v>93.0</v>
      </c>
      <c r="E1560" s="17">
        <v>0.0</v>
      </c>
      <c r="F1560" s="17">
        <v>239.0</v>
      </c>
      <c r="G1560" s="17" t="s">
        <v>8036</v>
      </c>
      <c r="H1560" s="17">
        <v>330.0</v>
      </c>
      <c r="I1560" s="17" t="s">
        <v>41</v>
      </c>
      <c r="J1560" s="17" t="s">
        <v>8037</v>
      </c>
      <c r="K1560" s="17" t="s">
        <v>2058</v>
      </c>
      <c r="L1560" s="17" t="s">
        <v>8038</v>
      </c>
      <c r="M1560" s="17">
        <v>3088.0</v>
      </c>
      <c r="N1560" s="17">
        <v>1073.0</v>
      </c>
      <c r="O1560" s="17" t="s">
        <v>8039</v>
      </c>
      <c r="P1560" s="17">
        <v>4.0</v>
      </c>
      <c r="Q1560" s="17" t="s">
        <v>8040</v>
      </c>
      <c r="R1560" s="18" t="s">
        <v>8041</v>
      </c>
      <c r="S1560" s="17">
        <v>31.0</v>
      </c>
      <c r="T1560" s="17" t="s">
        <v>50</v>
      </c>
      <c r="U1560" s="17" t="s">
        <v>51</v>
      </c>
      <c r="V1560" s="17" t="s">
        <v>108</v>
      </c>
      <c r="W1560" s="17">
        <v>3.2E7</v>
      </c>
      <c r="X1560" s="17">
        <v>2004.0</v>
      </c>
      <c r="Y1560" s="17">
        <v>239.0</v>
      </c>
      <c r="Z1560" s="17">
        <v>5.7</v>
      </c>
      <c r="AA1560" s="17">
        <v>2.35</v>
      </c>
      <c r="AB1560" s="17">
        <v>290.0</v>
      </c>
    </row>
    <row r="1561" ht="15.75" customHeight="1">
      <c r="A1561" s="17" t="s">
        <v>53</v>
      </c>
      <c r="B1561" s="17" t="s">
        <v>4863</v>
      </c>
      <c r="C1561" s="17">
        <v>261.0</v>
      </c>
      <c r="D1561" s="17">
        <v>289.0</v>
      </c>
      <c r="E1561" s="17">
        <v>0.0</v>
      </c>
      <c r="F1561" s="17">
        <v>3000.0</v>
      </c>
      <c r="G1561" s="17" t="s">
        <v>132</v>
      </c>
      <c r="H1561" s="17">
        <v>11000.0</v>
      </c>
      <c r="I1561" s="17">
        <v>7.88E7</v>
      </c>
      <c r="J1561" s="17" t="s">
        <v>3409</v>
      </c>
      <c r="K1561" s="17" t="s">
        <v>404</v>
      </c>
      <c r="L1561" s="17" t="s">
        <v>8042</v>
      </c>
      <c r="M1561" s="17">
        <v>450676.0</v>
      </c>
      <c r="N1561" s="17">
        <v>25313.0</v>
      </c>
      <c r="O1561" s="17" t="s">
        <v>1702</v>
      </c>
      <c r="P1561" s="17">
        <v>1.0</v>
      </c>
      <c r="Q1561" s="17" t="s">
        <v>8043</v>
      </c>
      <c r="R1561" s="18" t="s">
        <v>8044</v>
      </c>
      <c r="S1561" s="17">
        <v>983.0</v>
      </c>
      <c r="T1561" s="17" t="s">
        <v>50</v>
      </c>
      <c r="U1561" s="17" t="s">
        <v>51</v>
      </c>
      <c r="V1561" s="17" t="s">
        <v>598</v>
      </c>
      <c r="W1561" s="17">
        <v>3.15E7</v>
      </c>
      <c r="X1561" s="17">
        <v>1979.0</v>
      </c>
      <c r="Y1561" s="17">
        <v>10000.0</v>
      </c>
      <c r="Z1561" s="17">
        <v>8.5</v>
      </c>
      <c r="AA1561" s="17">
        <v>2.35</v>
      </c>
      <c r="AB1561" s="17">
        <v>19000.0</v>
      </c>
    </row>
    <row r="1562" ht="15.75" customHeight="1">
      <c r="A1562" s="17" t="s">
        <v>53</v>
      </c>
      <c r="B1562" s="17" t="s">
        <v>8045</v>
      </c>
      <c r="C1562" s="17">
        <v>167.0</v>
      </c>
      <c r="D1562" s="17">
        <v>102.0</v>
      </c>
      <c r="E1562" s="17">
        <v>8.0</v>
      </c>
      <c r="F1562" s="17">
        <v>472.0</v>
      </c>
      <c r="G1562" s="17" t="s">
        <v>884</v>
      </c>
      <c r="H1562" s="17">
        <v>839.0</v>
      </c>
      <c r="I1562" s="17">
        <v>1.7797316E7</v>
      </c>
      <c r="J1562" s="17" t="s">
        <v>1694</v>
      </c>
      <c r="K1562" s="17" t="s">
        <v>4509</v>
      </c>
      <c r="L1562" s="17" t="s">
        <v>8046</v>
      </c>
      <c r="M1562" s="17">
        <v>50523.0</v>
      </c>
      <c r="N1562" s="17">
        <v>2961.0</v>
      </c>
      <c r="O1562" s="17" t="s">
        <v>7601</v>
      </c>
      <c r="P1562" s="17">
        <v>0.0</v>
      </c>
      <c r="Q1562" s="17" t="s">
        <v>8047</v>
      </c>
      <c r="R1562" s="18" t="s">
        <v>8048</v>
      </c>
      <c r="S1562" s="17">
        <v>113.0</v>
      </c>
      <c r="T1562" s="17" t="s">
        <v>50</v>
      </c>
      <c r="U1562" s="17" t="s">
        <v>51</v>
      </c>
      <c r="V1562" s="17" t="s">
        <v>598</v>
      </c>
      <c r="W1562" s="17">
        <v>3.2E7</v>
      </c>
      <c r="X1562" s="17">
        <v>2010.0</v>
      </c>
      <c r="Y1562" s="17">
        <v>730.0</v>
      </c>
      <c r="Z1562" s="17">
        <v>6.3</v>
      </c>
      <c r="AA1562" s="17">
        <v>2.35</v>
      </c>
      <c r="AB1562" s="17">
        <v>0.0</v>
      </c>
    </row>
    <row r="1563" ht="15.75" customHeight="1">
      <c r="A1563" s="17" t="s">
        <v>53</v>
      </c>
      <c r="B1563" s="17" t="s">
        <v>4450</v>
      </c>
      <c r="C1563" s="17">
        <v>42.0</v>
      </c>
      <c r="D1563" s="17">
        <v>143.0</v>
      </c>
      <c r="E1563" s="17">
        <v>65.0</v>
      </c>
      <c r="F1563" s="17">
        <v>320.0</v>
      </c>
      <c r="G1563" s="17" t="s">
        <v>5700</v>
      </c>
      <c r="H1563" s="17">
        <v>975.0</v>
      </c>
      <c r="I1563" s="17">
        <v>8.2528097E7</v>
      </c>
      <c r="J1563" s="17" t="s">
        <v>6212</v>
      </c>
      <c r="K1563" s="17" t="s">
        <v>4012</v>
      </c>
      <c r="L1563" s="17" t="s">
        <v>8049</v>
      </c>
      <c r="M1563" s="17">
        <v>30230.0</v>
      </c>
      <c r="N1563" s="17">
        <v>2223.0</v>
      </c>
      <c r="O1563" s="17" t="s">
        <v>8050</v>
      </c>
      <c r="P1563" s="17">
        <v>1.0</v>
      </c>
      <c r="Q1563" s="17" t="s">
        <v>8051</v>
      </c>
      <c r="R1563" s="18" t="s">
        <v>8052</v>
      </c>
      <c r="S1563" s="17">
        <v>154.0</v>
      </c>
      <c r="T1563" s="17" t="s">
        <v>50</v>
      </c>
      <c r="U1563" s="17" t="s">
        <v>51</v>
      </c>
      <c r="V1563" s="17" t="s">
        <v>108</v>
      </c>
      <c r="W1563" s="17">
        <v>6500000.0</v>
      </c>
      <c r="X1563" s="17">
        <v>1995.0</v>
      </c>
      <c r="Y1563" s="17">
        <v>345.0</v>
      </c>
      <c r="Z1563" s="17">
        <v>7.3</v>
      </c>
      <c r="AA1563" s="17">
        <v>2.35</v>
      </c>
      <c r="AB1563" s="17">
        <v>0.0</v>
      </c>
    </row>
    <row r="1564" ht="15.75" customHeight="1">
      <c r="A1564" s="17" t="s">
        <v>53</v>
      </c>
      <c r="B1564" s="17" t="s">
        <v>8053</v>
      </c>
      <c r="C1564" s="17">
        <v>130.0</v>
      </c>
      <c r="D1564" s="17">
        <v>113.0</v>
      </c>
      <c r="E1564" s="17">
        <v>34.0</v>
      </c>
      <c r="F1564" s="17">
        <v>24.0</v>
      </c>
      <c r="G1564" s="17" t="s">
        <v>1203</v>
      </c>
      <c r="H1564" s="17">
        <v>10000.0</v>
      </c>
      <c r="I1564" s="17">
        <v>1.4268533E7</v>
      </c>
      <c r="J1564" s="17" t="s">
        <v>8054</v>
      </c>
      <c r="K1564" s="17" t="s">
        <v>453</v>
      </c>
      <c r="L1564" s="17" t="s">
        <v>8055</v>
      </c>
      <c r="M1564" s="17">
        <v>17319.0</v>
      </c>
      <c r="N1564" s="17">
        <v>10910.0</v>
      </c>
      <c r="O1564" s="17" t="s">
        <v>8056</v>
      </c>
      <c r="P1564" s="17">
        <v>2.0</v>
      </c>
      <c r="Q1564" s="17" t="s">
        <v>8057</v>
      </c>
      <c r="R1564" s="18" t="s">
        <v>8058</v>
      </c>
      <c r="S1564" s="17">
        <v>100.0</v>
      </c>
      <c r="T1564" s="17" t="s">
        <v>50</v>
      </c>
      <c r="U1564" s="17" t="s">
        <v>70</v>
      </c>
      <c r="V1564" s="17" t="s">
        <v>598</v>
      </c>
      <c r="W1564" s="17">
        <v>3.15E7</v>
      </c>
      <c r="X1564" s="17">
        <v>2016.0</v>
      </c>
      <c r="Y1564" s="17">
        <v>877.0</v>
      </c>
      <c r="Z1564" s="17">
        <v>6.3</v>
      </c>
      <c r="AA1564" s="17">
        <v>2.35</v>
      </c>
      <c r="AB1564" s="17">
        <v>0.0</v>
      </c>
    </row>
    <row r="1565" ht="15.75" customHeight="1">
      <c r="A1565" s="17" t="s">
        <v>53</v>
      </c>
      <c r="B1565" s="17" t="s">
        <v>2226</v>
      </c>
      <c r="C1565" s="17">
        <v>66.0</v>
      </c>
      <c r="D1565" s="17">
        <v>161.0</v>
      </c>
      <c r="E1565" s="17">
        <v>521.0</v>
      </c>
      <c r="F1565" s="17">
        <v>184.0</v>
      </c>
      <c r="G1565" s="17" t="s">
        <v>1339</v>
      </c>
      <c r="H1565" s="17">
        <v>11000.0</v>
      </c>
      <c r="I1565" s="17">
        <v>8.71E7</v>
      </c>
      <c r="J1565" s="17" t="s">
        <v>6339</v>
      </c>
      <c r="K1565" s="17" t="s">
        <v>2390</v>
      </c>
      <c r="L1565" s="17" t="s">
        <v>8059</v>
      </c>
      <c r="M1565" s="17">
        <v>52339.0</v>
      </c>
      <c r="N1565" s="17">
        <v>12518.0</v>
      </c>
      <c r="O1565" s="17" t="s">
        <v>3794</v>
      </c>
      <c r="P1565" s="17">
        <v>0.0</v>
      </c>
      <c r="Q1565" s="17" t="s">
        <v>8060</v>
      </c>
      <c r="R1565" s="18" t="s">
        <v>8061</v>
      </c>
      <c r="S1565" s="17">
        <v>200.0</v>
      </c>
      <c r="T1565" s="17" t="s">
        <v>50</v>
      </c>
      <c r="U1565" s="17" t="s">
        <v>51</v>
      </c>
      <c r="V1565" s="17" t="s">
        <v>108</v>
      </c>
      <c r="W1565" s="17">
        <v>3.1E7</v>
      </c>
      <c r="X1565" s="17">
        <v>1985.0</v>
      </c>
      <c r="Y1565" s="17">
        <v>920.0</v>
      </c>
      <c r="Z1565" s="17">
        <v>7.2</v>
      </c>
      <c r="AA1565" s="17">
        <v>1.85</v>
      </c>
      <c r="AB1565" s="17">
        <v>0.0</v>
      </c>
    </row>
    <row r="1566" ht="15.75" customHeight="1">
      <c r="A1566" s="17" t="s">
        <v>53</v>
      </c>
      <c r="B1566" s="17" t="s">
        <v>448</v>
      </c>
      <c r="C1566" s="17">
        <v>449.0</v>
      </c>
      <c r="D1566" s="17">
        <v>138.0</v>
      </c>
      <c r="E1566" s="17">
        <v>0.0</v>
      </c>
      <c r="F1566" s="17">
        <v>874.0</v>
      </c>
      <c r="G1566" s="17" t="s">
        <v>365</v>
      </c>
      <c r="H1566" s="17">
        <v>18000.0</v>
      </c>
      <c r="I1566" s="17">
        <v>9.3749203E7</v>
      </c>
      <c r="J1566" s="17" t="s">
        <v>4088</v>
      </c>
      <c r="K1566" s="17" t="s">
        <v>1740</v>
      </c>
      <c r="L1566" s="17" t="s">
        <v>8062</v>
      </c>
      <c r="M1566" s="17">
        <v>264047.0</v>
      </c>
      <c r="N1566" s="17">
        <v>20952.0</v>
      </c>
      <c r="O1566" s="17" t="s">
        <v>6359</v>
      </c>
      <c r="P1566" s="17">
        <v>0.0</v>
      </c>
      <c r="Q1566" s="17" t="s">
        <v>8063</v>
      </c>
      <c r="R1566" s="18" t="s">
        <v>8064</v>
      </c>
      <c r="S1566" s="17">
        <v>491.0</v>
      </c>
      <c r="T1566" s="17" t="s">
        <v>50</v>
      </c>
      <c r="U1566" s="17" t="s">
        <v>51</v>
      </c>
      <c r="V1566" s="17" t="s">
        <v>598</v>
      </c>
      <c r="W1566" s="17">
        <v>3.1E7</v>
      </c>
      <c r="X1566" s="17">
        <v>2012.0</v>
      </c>
      <c r="Y1566" s="17">
        <v>984.0</v>
      </c>
      <c r="Z1566" s="17">
        <v>7.3</v>
      </c>
      <c r="AA1566" s="17">
        <v>2.35</v>
      </c>
      <c r="AB1566" s="17">
        <v>64000.0</v>
      </c>
    </row>
    <row r="1567" ht="15.75" customHeight="1">
      <c r="A1567" s="17" t="s">
        <v>53</v>
      </c>
      <c r="B1567" s="17" t="s">
        <v>8065</v>
      </c>
      <c r="C1567" s="17">
        <v>121.0</v>
      </c>
      <c r="D1567" s="17">
        <v>126.0</v>
      </c>
      <c r="E1567" s="17">
        <v>43.0</v>
      </c>
      <c r="F1567" s="17">
        <v>177.0</v>
      </c>
      <c r="G1567" s="17" t="s">
        <v>1622</v>
      </c>
      <c r="H1567" s="17">
        <v>244.0</v>
      </c>
      <c r="I1567" s="17">
        <v>6.27E7</v>
      </c>
      <c r="J1567" s="17" t="s">
        <v>240</v>
      </c>
      <c r="K1567" s="17" t="s">
        <v>1106</v>
      </c>
      <c r="L1567" s="17" t="s">
        <v>8066</v>
      </c>
      <c r="M1567" s="17">
        <v>69534.0</v>
      </c>
      <c r="N1567" s="17">
        <v>1008.0</v>
      </c>
      <c r="O1567" s="17" t="s">
        <v>4840</v>
      </c>
      <c r="P1567" s="17">
        <v>2.0</v>
      </c>
      <c r="Q1567" s="17" t="s">
        <v>8067</v>
      </c>
      <c r="R1567" s="18" t="s">
        <v>8068</v>
      </c>
      <c r="S1567" s="17">
        <v>294.0</v>
      </c>
      <c r="T1567" s="17" t="s">
        <v>50</v>
      </c>
      <c r="U1567" s="17" t="s">
        <v>70</v>
      </c>
      <c r="V1567" s="17" t="s">
        <v>108</v>
      </c>
      <c r="W1567" s="17">
        <v>3.4E7</v>
      </c>
      <c r="X1567" s="17">
        <v>1979.0</v>
      </c>
      <c r="Y1567" s="17">
        <v>202.0</v>
      </c>
      <c r="Z1567" s="17">
        <v>6.3</v>
      </c>
      <c r="AA1567" s="17">
        <v>2.35</v>
      </c>
      <c r="AB1567" s="17">
        <v>0.0</v>
      </c>
    </row>
    <row r="1568" ht="15.75" customHeight="1">
      <c r="A1568" s="17" t="s">
        <v>53</v>
      </c>
      <c r="B1568" s="17" t="s">
        <v>5395</v>
      </c>
      <c r="C1568" s="17">
        <v>536.0</v>
      </c>
      <c r="D1568" s="17">
        <v>99.0</v>
      </c>
      <c r="E1568" s="17">
        <v>0.0</v>
      </c>
      <c r="F1568" s="17">
        <v>670.0</v>
      </c>
      <c r="G1568" s="17" t="s">
        <v>151</v>
      </c>
      <c r="H1568" s="17">
        <v>13000.0</v>
      </c>
      <c r="I1568" s="17">
        <v>5.9073773E7</v>
      </c>
      <c r="J1568" s="17" t="s">
        <v>8069</v>
      </c>
      <c r="K1568" s="17" t="s">
        <v>560</v>
      </c>
      <c r="L1568" s="17" t="s">
        <v>8070</v>
      </c>
      <c r="M1568" s="17">
        <v>475518.0</v>
      </c>
      <c r="N1568" s="17">
        <v>15082.0</v>
      </c>
      <c r="O1568" s="17" t="s">
        <v>2421</v>
      </c>
      <c r="P1568" s="17">
        <v>0.0</v>
      </c>
      <c r="Q1568" s="17" t="s">
        <v>8071</v>
      </c>
      <c r="R1568" s="18" t="s">
        <v>8072</v>
      </c>
      <c r="S1568" s="17">
        <v>644.0</v>
      </c>
      <c r="T1568" s="17" t="s">
        <v>50</v>
      </c>
      <c r="U1568" s="17" t="s">
        <v>51</v>
      </c>
      <c r="V1568" s="17" t="s">
        <v>598</v>
      </c>
      <c r="W1568" s="17">
        <v>2.5E7</v>
      </c>
      <c r="X1568" s="17">
        <v>2014.0</v>
      </c>
      <c r="Y1568" s="17">
        <v>1000.0</v>
      </c>
      <c r="Z1568" s="17">
        <v>8.1</v>
      </c>
      <c r="AA1568" s="17">
        <v>1.37</v>
      </c>
      <c r="AB1568" s="17">
        <v>149000.0</v>
      </c>
    </row>
    <row r="1569" ht="15.75" customHeight="1">
      <c r="A1569" s="17" t="s">
        <v>53</v>
      </c>
      <c r="B1569" s="17" t="s">
        <v>7217</v>
      </c>
      <c r="C1569" s="17">
        <v>135.0</v>
      </c>
      <c r="D1569" s="17">
        <v>101.0</v>
      </c>
      <c r="E1569" s="17">
        <v>96.0</v>
      </c>
      <c r="F1569" s="17">
        <v>442.0</v>
      </c>
      <c r="G1569" s="17" t="s">
        <v>2776</v>
      </c>
      <c r="H1569" s="17">
        <v>12000.0</v>
      </c>
      <c r="I1569" s="17">
        <v>2.4185781E7</v>
      </c>
      <c r="J1569" s="17" t="s">
        <v>8073</v>
      </c>
      <c r="K1569" s="17" t="s">
        <v>775</v>
      </c>
      <c r="L1569" s="17" t="s">
        <v>8074</v>
      </c>
      <c r="M1569" s="17">
        <v>30339.0</v>
      </c>
      <c r="N1569" s="17">
        <v>13811.0</v>
      </c>
      <c r="O1569" s="17" t="s">
        <v>8075</v>
      </c>
      <c r="P1569" s="17">
        <v>1.0</v>
      </c>
      <c r="Q1569" s="17" t="s">
        <v>8076</v>
      </c>
      <c r="R1569" s="18" t="s">
        <v>8077</v>
      </c>
      <c r="S1569" s="17">
        <v>268.0</v>
      </c>
      <c r="T1569" s="17" t="s">
        <v>50</v>
      </c>
      <c r="U1569" s="17" t="s">
        <v>51</v>
      </c>
      <c r="V1569" s="17" t="s">
        <v>52</v>
      </c>
      <c r="W1569" s="17">
        <v>3.1E7</v>
      </c>
      <c r="X1569" s="17">
        <v>2001.0</v>
      </c>
      <c r="Y1569" s="17">
        <v>495.0</v>
      </c>
      <c r="Z1569" s="17">
        <v>6.9</v>
      </c>
      <c r="AA1569" s="17">
        <v>2.35</v>
      </c>
      <c r="AB1569" s="17">
        <v>0.0</v>
      </c>
    </row>
    <row r="1570" ht="15.75" customHeight="1">
      <c r="A1570" s="17" t="s">
        <v>53</v>
      </c>
      <c r="B1570" s="17" t="s">
        <v>5100</v>
      </c>
      <c r="C1570" s="17">
        <v>74.0</v>
      </c>
      <c r="D1570" s="17">
        <v>103.0</v>
      </c>
      <c r="E1570" s="17">
        <v>155.0</v>
      </c>
      <c r="F1570" s="17">
        <v>125.0</v>
      </c>
      <c r="G1570" s="17" t="s">
        <v>8078</v>
      </c>
      <c r="H1570" s="17">
        <v>687.0</v>
      </c>
      <c r="I1570" s="17">
        <v>5.3133888E7</v>
      </c>
      <c r="J1570" s="17" t="s">
        <v>8079</v>
      </c>
      <c r="K1570" s="17" t="s">
        <v>6229</v>
      </c>
      <c r="L1570" s="17" t="s">
        <v>8080</v>
      </c>
      <c r="M1570" s="17">
        <v>50389.0</v>
      </c>
      <c r="N1570" s="17">
        <v>1440.0</v>
      </c>
      <c r="O1570" s="17" t="s">
        <v>8081</v>
      </c>
      <c r="P1570" s="17">
        <v>0.0</v>
      </c>
      <c r="Q1570" s="17" t="s">
        <v>8082</v>
      </c>
      <c r="R1570" s="18" t="s">
        <v>8083</v>
      </c>
      <c r="S1570" s="17">
        <v>136.0</v>
      </c>
      <c r="T1570" s="17" t="s">
        <v>50</v>
      </c>
      <c r="U1570" s="17" t="s">
        <v>51</v>
      </c>
      <c r="V1570" s="17" t="s">
        <v>52</v>
      </c>
      <c r="W1570" s="17">
        <v>3.1E7</v>
      </c>
      <c r="X1570" s="17">
        <v>1990.0</v>
      </c>
      <c r="Y1570" s="17">
        <v>151.0</v>
      </c>
      <c r="Z1570" s="17">
        <v>6.3</v>
      </c>
      <c r="AA1570" s="17">
        <v>1.85</v>
      </c>
      <c r="AB1570" s="17">
        <v>0.0</v>
      </c>
    </row>
    <row r="1571" ht="15.75" customHeight="1">
      <c r="A1571" s="17" t="s">
        <v>53</v>
      </c>
      <c r="B1571" s="17" t="s">
        <v>3483</v>
      </c>
      <c r="C1571" s="17">
        <v>168.0</v>
      </c>
      <c r="D1571" s="17">
        <v>118.0</v>
      </c>
      <c r="E1571" s="17">
        <v>40.0</v>
      </c>
      <c r="F1571" s="17">
        <v>617.0</v>
      </c>
      <c r="G1571" s="17" t="s">
        <v>727</v>
      </c>
      <c r="H1571" s="17">
        <v>2000.0</v>
      </c>
      <c r="I1571" s="17">
        <v>4.4983704E7</v>
      </c>
      <c r="J1571" s="17" t="s">
        <v>8084</v>
      </c>
      <c r="K1571" s="17" t="s">
        <v>549</v>
      </c>
      <c r="L1571" s="17" t="s">
        <v>8085</v>
      </c>
      <c r="M1571" s="17">
        <v>81866.0</v>
      </c>
      <c r="N1571" s="17">
        <v>4045.0</v>
      </c>
      <c r="O1571" s="17" t="s">
        <v>1482</v>
      </c>
      <c r="P1571" s="17">
        <v>0.0</v>
      </c>
      <c r="Q1571" s="17" t="s">
        <v>8086</v>
      </c>
      <c r="R1571" s="18" t="s">
        <v>8087</v>
      </c>
      <c r="S1571" s="17">
        <v>510.0</v>
      </c>
      <c r="T1571" s="17" t="s">
        <v>50</v>
      </c>
      <c r="U1571" s="17" t="s">
        <v>51</v>
      </c>
      <c r="V1571" s="17" t="s">
        <v>52</v>
      </c>
      <c r="W1571" s="17">
        <v>3.1E7</v>
      </c>
      <c r="X1571" s="17">
        <v>2000.0</v>
      </c>
      <c r="Y1571" s="17">
        <v>702.0</v>
      </c>
      <c r="Z1571" s="17">
        <v>7.3</v>
      </c>
      <c r="AA1571" s="17">
        <v>2.35</v>
      </c>
      <c r="AB1571" s="17">
        <v>0.0</v>
      </c>
    </row>
    <row r="1572" ht="15.75" customHeight="1">
      <c r="A1572" s="17" t="s">
        <v>53</v>
      </c>
      <c r="B1572" s="17" t="s">
        <v>982</v>
      </c>
      <c r="C1572" s="17">
        <v>464.0</v>
      </c>
      <c r="D1572" s="17">
        <v>116.0</v>
      </c>
      <c r="E1572" s="17">
        <v>176.0</v>
      </c>
      <c r="F1572" s="17">
        <v>322.0</v>
      </c>
      <c r="G1572" s="17" t="s">
        <v>983</v>
      </c>
      <c r="H1572" s="17">
        <v>783.0</v>
      </c>
      <c r="I1572" s="17">
        <v>1.18099659E8</v>
      </c>
      <c r="J1572" s="17" t="s">
        <v>984</v>
      </c>
      <c r="K1572" s="17" t="s">
        <v>985</v>
      </c>
      <c r="L1572" s="17" t="s">
        <v>986</v>
      </c>
      <c r="M1572" s="17">
        <v>69790.0</v>
      </c>
      <c r="N1572" s="17">
        <v>2097.0</v>
      </c>
      <c r="O1572" s="17" t="s">
        <v>987</v>
      </c>
      <c r="P1572" s="17">
        <v>4.0</v>
      </c>
      <c r="Q1572" s="17" t="s">
        <v>988</v>
      </c>
      <c r="R1572" s="18" t="s">
        <v>989</v>
      </c>
      <c r="S1572" s="17">
        <v>1211.0</v>
      </c>
      <c r="T1572" s="17" t="s">
        <v>50</v>
      </c>
      <c r="U1572" s="17" t="s">
        <v>51</v>
      </c>
      <c r="V1572" s="17" t="s">
        <v>52</v>
      </c>
      <c r="W1572" s="17">
        <v>1.44E8</v>
      </c>
      <c r="X1572" s="17">
        <v>2016.0</v>
      </c>
      <c r="Y1572" s="17">
        <v>370.0</v>
      </c>
      <c r="Z1572" s="17">
        <v>5.5</v>
      </c>
      <c r="AA1572" s="17">
        <v>2.35</v>
      </c>
      <c r="AB1572" s="17">
        <v>62000.0</v>
      </c>
    </row>
    <row r="1573" ht="15.75" customHeight="1">
      <c r="A1573" s="17" t="s">
        <v>53</v>
      </c>
      <c r="B1573" s="17" t="s">
        <v>8088</v>
      </c>
      <c r="C1573" s="17">
        <v>204.0</v>
      </c>
      <c r="D1573" s="17">
        <v>99.0</v>
      </c>
      <c r="E1573" s="17">
        <v>0.0</v>
      </c>
      <c r="F1573" s="17">
        <v>816.0</v>
      </c>
      <c r="G1573" s="17" t="s">
        <v>4850</v>
      </c>
      <c r="H1573" s="17">
        <v>26000.0</v>
      </c>
      <c r="I1573" s="17">
        <v>5.8879132E7</v>
      </c>
      <c r="J1573" s="17" t="s">
        <v>4232</v>
      </c>
      <c r="K1573" s="17" t="s">
        <v>111</v>
      </c>
      <c r="L1573" s="17" t="s">
        <v>8089</v>
      </c>
      <c r="M1573" s="17">
        <v>66123.0</v>
      </c>
      <c r="N1573" s="17">
        <v>40312.0</v>
      </c>
      <c r="O1573" s="17" t="s">
        <v>7759</v>
      </c>
      <c r="P1573" s="17">
        <v>4.0</v>
      </c>
      <c r="Q1573" s="17" t="s">
        <v>8090</v>
      </c>
      <c r="R1573" s="18" t="s">
        <v>8091</v>
      </c>
      <c r="S1573" s="17">
        <v>219.0</v>
      </c>
      <c r="T1573" s="17" t="s">
        <v>50</v>
      </c>
      <c r="U1573" s="17" t="s">
        <v>51</v>
      </c>
      <c r="V1573" s="17" t="s">
        <v>598</v>
      </c>
      <c r="W1573" s="17">
        <v>3.1E7</v>
      </c>
      <c r="X1573" s="17">
        <v>2015.0</v>
      </c>
      <c r="Y1573" s="17">
        <v>12000.0</v>
      </c>
      <c r="Z1573" s="17">
        <v>6.1</v>
      </c>
      <c r="AA1573" s="17">
        <v>2.35</v>
      </c>
      <c r="AB1573" s="17">
        <v>28000.0</v>
      </c>
    </row>
    <row r="1574" ht="15.75" customHeight="1">
      <c r="A1574" s="17" t="s">
        <v>53</v>
      </c>
      <c r="B1574" s="17" t="s">
        <v>176</v>
      </c>
      <c r="C1574" s="17">
        <v>96.0</v>
      </c>
      <c r="D1574" s="17">
        <v>105.0</v>
      </c>
      <c r="E1574" s="17">
        <v>188.0</v>
      </c>
      <c r="F1574" s="17">
        <v>482.0</v>
      </c>
      <c r="G1574" s="17" t="s">
        <v>1072</v>
      </c>
      <c r="H1574" s="17">
        <v>848.0</v>
      </c>
      <c r="I1574" s="17">
        <v>7.2077E7</v>
      </c>
      <c r="J1574" s="17" t="s">
        <v>5980</v>
      </c>
      <c r="K1574" s="17" t="s">
        <v>483</v>
      </c>
      <c r="L1574" s="17" t="s">
        <v>8092</v>
      </c>
      <c r="M1574" s="17">
        <v>62986.0</v>
      </c>
      <c r="N1574" s="17">
        <v>3439.0</v>
      </c>
      <c r="O1574" s="17" t="s">
        <v>5604</v>
      </c>
      <c r="P1574" s="17">
        <v>4.0</v>
      </c>
      <c r="Q1574" s="17" t="s">
        <v>8093</v>
      </c>
      <c r="R1574" s="18" t="s">
        <v>8094</v>
      </c>
      <c r="S1574" s="17">
        <v>150.0</v>
      </c>
      <c r="T1574" s="17" t="s">
        <v>50</v>
      </c>
      <c r="U1574" s="17" t="s">
        <v>51</v>
      </c>
      <c r="V1574" s="17" t="s">
        <v>598</v>
      </c>
      <c r="W1574" s="17">
        <v>3.025E7</v>
      </c>
      <c r="X1574" s="17">
        <v>1995.0</v>
      </c>
      <c r="Y1574" s="17">
        <v>808.0</v>
      </c>
      <c r="Z1574" s="17">
        <v>6.9</v>
      </c>
      <c r="AA1574" s="17">
        <v>1.85</v>
      </c>
      <c r="AB1574" s="17">
        <v>0.0</v>
      </c>
    </row>
    <row r="1575" ht="15.75" customHeight="1">
      <c r="A1575" s="17" t="s">
        <v>760</v>
      </c>
      <c r="B1575" s="17" t="s">
        <v>170</v>
      </c>
      <c r="C1575" s="17">
        <v>223.0</v>
      </c>
      <c r="D1575" s="17">
        <v>113.0</v>
      </c>
      <c r="E1575" s="17">
        <v>252.0</v>
      </c>
      <c r="F1575" s="17">
        <v>90.0</v>
      </c>
      <c r="G1575" s="17" t="s">
        <v>8095</v>
      </c>
      <c r="H1575" s="17">
        <v>539.0</v>
      </c>
      <c r="I1575" s="17">
        <v>1.70684505E8</v>
      </c>
      <c r="J1575" s="17" t="s">
        <v>8096</v>
      </c>
      <c r="K1575" s="17" t="s">
        <v>4174</v>
      </c>
      <c r="L1575" s="17" t="s">
        <v>8097</v>
      </c>
      <c r="M1575" s="17">
        <v>172080.0</v>
      </c>
      <c r="N1575" s="17">
        <v>813.0</v>
      </c>
      <c r="O1575" s="17" t="s">
        <v>8098</v>
      </c>
      <c r="P1575" s="17">
        <v>0.0</v>
      </c>
      <c r="Q1575" s="17" t="s">
        <v>8099</v>
      </c>
      <c r="R1575" s="18" t="s">
        <v>8100</v>
      </c>
      <c r="S1575" s="17">
        <v>1017.0</v>
      </c>
      <c r="T1575" s="17" t="s">
        <v>50</v>
      </c>
      <c r="U1575" s="17" t="s">
        <v>51</v>
      </c>
      <c r="V1575" s="17" t="s">
        <v>52</v>
      </c>
      <c r="W1575" s="17">
        <v>4.5E7</v>
      </c>
      <c r="X1575" s="17">
        <v>2002.0</v>
      </c>
      <c r="Y1575" s="17">
        <v>151.0</v>
      </c>
      <c r="Z1575" s="17">
        <v>7.2</v>
      </c>
      <c r="AA1575" s="17">
        <v>1.85</v>
      </c>
      <c r="AB1575" s="17">
        <v>0.0</v>
      </c>
    </row>
    <row r="1576" ht="15.75" customHeight="1">
      <c r="A1576" s="17" t="s">
        <v>53</v>
      </c>
      <c r="B1576" s="17" t="s">
        <v>2191</v>
      </c>
      <c r="C1576" s="17">
        <v>112.0</v>
      </c>
      <c r="D1576" s="17">
        <v>93.0</v>
      </c>
      <c r="E1576" s="17">
        <v>221.0</v>
      </c>
      <c r="F1576" s="17">
        <v>781.0</v>
      </c>
      <c r="G1576" s="17" t="s">
        <v>2193</v>
      </c>
      <c r="H1576" s="17">
        <v>12000.0</v>
      </c>
      <c r="I1576" s="17">
        <v>1.63479795E8</v>
      </c>
      <c r="J1576" s="17" t="s">
        <v>2540</v>
      </c>
      <c r="K1576" s="17" t="s">
        <v>285</v>
      </c>
      <c r="L1576" s="17" t="s">
        <v>8101</v>
      </c>
      <c r="M1576" s="17">
        <v>161858.0</v>
      </c>
      <c r="N1576" s="17">
        <v>26760.0</v>
      </c>
      <c r="O1576" s="17" t="s">
        <v>8102</v>
      </c>
      <c r="P1576" s="17">
        <v>0.0</v>
      </c>
      <c r="Q1576" s="17" t="s">
        <v>8103</v>
      </c>
      <c r="R1576" s="18" t="s">
        <v>8104</v>
      </c>
      <c r="S1576" s="17">
        <v>289.0</v>
      </c>
      <c r="T1576" s="17" t="s">
        <v>50</v>
      </c>
      <c r="U1576" s="17" t="s">
        <v>51</v>
      </c>
      <c r="V1576" s="17" t="s">
        <v>52</v>
      </c>
      <c r="W1576" s="17">
        <v>3.42E7</v>
      </c>
      <c r="X1576" s="17">
        <v>1999.0</v>
      </c>
      <c r="Y1576" s="17">
        <v>11000.0</v>
      </c>
      <c r="Z1576" s="17">
        <v>6.4</v>
      </c>
      <c r="AA1576" s="17">
        <v>1.85</v>
      </c>
      <c r="AB1576" s="17">
        <v>0.0</v>
      </c>
    </row>
    <row r="1577" ht="15.75" customHeight="1">
      <c r="A1577" s="17" t="s">
        <v>53</v>
      </c>
      <c r="B1577" s="17" t="s">
        <v>8105</v>
      </c>
      <c r="C1577" s="17">
        <v>142.0</v>
      </c>
      <c r="D1577" s="17">
        <v>108.0</v>
      </c>
      <c r="E1577" s="17">
        <v>6.0</v>
      </c>
      <c r="F1577" s="17">
        <v>1000.0</v>
      </c>
      <c r="G1577" s="17" t="s">
        <v>7593</v>
      </c>
      <c r="H1577" s="17">
        <v>3000.0</v>
      </c>
      <c r="I1577" s="17">
        <v>1.4509682E8</v>
      </c>
      <c r="J1577" s="17" t="s">
        <v>1684</v>
      </c>
      <c r="K1577" s="17" t="s">
        <v>4612</v>
      </c>
      <c r="L1577" s="17" t="s">
        <v>8106</v>
      </c>
      <c r="M1577" s="17">
        <v>200260.0</v>
      </c>
      <c r="N1577" s="17">
        <v>7872.0</v>
      </c>
      <c r="O1577" s="17" t="s">
        <v>3763</v>
      </c>
      <c r="P1577" s="17">
        <v>0.0</v>
      </c>
      <c r="Q1577" s="17" t="s">
        <v>8107</v>
      </c>
      <c r="R1577" s="18" t="s">
        <v>8108</v>
      </c>
      <c r="S1577" s="17">
        <v>431.0</v>
      </c>
      <c r="T1577" s="17" t="s">
        <v>50</v>
      </c>
      <c r="U1577" s="17" t="s">
        <v>51</v>
      </c>
      <c r="V1577" s="17" t="s">
        <v>598</v>
      </c>
      <c r="W1577" s="17">
        <v>3.0E7</v>
      </c>
      <c r="X1577" s="17">
        <v>2001.0</v>
      </c>
      <c r="Y1577" s="17">
        <v>1000.0</v>
      </c>
      <c r="Z1577" s="17">
        <v>6.4</v>
      </c>
      <c r="AA1577" s="17">
        <v>1.85</v>
      </c>
      <c r="AB1577" s="17">
        <v>0.0</v>
      </c>
    </row>
    <row r="1578" ht="15.75" customHeight="1">
      <c r="A1578" s="17" t="s">
        <v>53</v>
      </c>
      <c r="B1578" s="17" t="s">
        <v>319</v>
      </c>
      <c r="C1578" s="17">
        <v>166.0</v>
      </c>
      <c r="D1578" s="17">
        <v>74.0</v>
      </c>
      <c r="E1578" s="17">
        <v>487.0</v>
      </c>
      <c r="F1578" s="17">
        <v>802.0</v>
      </c>
      <c r="G1578" s="17" t="s">
        <v>334</v>
      </c>
      <c r="H1578" s="17">
        <v>15000.0</v>
      </c>
      <c r="I1578" s="17">
        <v>1.91796233E8</v>
      </c>
      <c r="J1578" s="17" t="s">
        <v>284</v>
      </c>
      <c r="K1578" s="17" t="s">
        <v>335</v>
      </c>
      <c r="L1578" s="17" t="s">
        <v>8109</v>
      </c>
      <c r="M1578" s="17">
        <v>623757.0</v>
      </c>
      <c r="N1578" s="17">
        <v>19046.0</v>
      </c>
      <c r="O1578" s="17" t="s">
        <v>2173</v>
      </c>
      <c r="P1578" s="17">
        <v>1.0</v>
      </c>
      <c r="Q1578" s="17" t="s">
        <v>8110</v>
      </c>
      <c r="R1578" s="18" t="s">
        <v>8111</v>
      </c>
      <c r="S1578" s="17">
        <v>391.0</v>
      </c>
      <c r="T1578" s="17" t="s">
        <v>50</v>
      </c>
      <c r="U1578" s="17" t="s">
        <v>51</v>
      </c>
      <c r="V1578" s="17" t="s">
        <v>290</v>
      </c>
      <c r="W1578" s="17">
        <v>3.0E7</v>
      </c>
      <c r="X1578" s="17">
        <v>1995.0</v>
      </c>
      <c r="Y1578" s="17">
        <v>1000.0</v>
      </c>
      <c r="Z1578" s="17">
        <v>8.3</v>
      </c>
      <c r="AA1578" s="17">
        <v>1.85</v>
      </c>
      <c r="AB1578" s="17">
        <v>0.0</v>
      </c>
    </row>
    <row r="1579" ht="15.75" customHeight="1">
      <c r="A1579" s="17" t="s">
        <v>53</v>
      </c>
      <c r="B1579" s="17" t="s">
        <v>1618</v>
      </c>
      <c r="C1579" s="17">
        <v>114.0</v>
      </c>
      <c r="D1579" s="17">
        <v>116.0</v>
      </c>
      <c r="E1579" s="17">
        <v>101.0</v>
      </c>
      <c r="F1579" s="17">
        <v>780.0</v>
      </c>
      <c r="G1579" s="17" t="s">
        <v>2315</v>
      </c>
      <c r="H1579" s="17">
        <v>18000.0</v>
      </c>
      <c r="I1579" s="17">
        <v>1.21248145E8</v>
      </c>
      <c r="J1579" s="17" t="s">
        <v>3349</v>
      </c>
      <c r="K1579" s="17" t="s">
        <v>601</v>
      </c>
      <c r="L1579" s="17" t="s">
        <v>8112</v>
      </c>
      <c r="M1579" s="17">
        <v>260981.0</v>
      </c>
      <c r="N1579" s="17">
        <v>20966.0</v>
      </c>
      <c r="O1579" s="17" t="s">
        <v>1058</v>
      </c>
      <c r="P1579" s="17">
        <v>0.0</v>
      </c>
      <c r="Q1579" s="17" t="s">
        <v>8113</v>
      </c>
      <c r="R1579" s="18" t="s">
        <v>8114</v>
      </c>
      <c r="S1579" s="17">
        <v>373.0</v>
      </c>
      <c r="T1579" s="17" t="s">
        <v>50</v>
      </c>
      <c r="U1579" s="17" t="s">
        <v>51</v>
      </c>
      <c r="V1579" s="17" t="s">
        <v>598</v>
      </c>
      <c r="W1579" s="17">
        <v>2.5E7</v>
      </c>
      <c r="X1579" s="17">
        <v>1994.0</v>
      </c>
      <c r="Y1579" s="17">
        <v>946.0</v>
      </c>
      <c r="Z1579" s="17">
        <v>7.2</v>
      </c>
      <c r="AA1579" s="17">
        <v>2.35</v>
      </c>
      <c r="AB1579" s="17">
        <v>0.0</v>
      </c>
    </row>
    <row r="1580" ht="15.75" customHeight="1">
      <c r="A1580" s="17" t="s">
        <v>53</v>
      </c>
      <c r="B1580" s="17" t="s">
        <v>8115</v>
      </c>
      <c r="C1580" s="17">
        <v>214.0</v>
      </c>
      <c r="D1580" s="17">
        <v>104.0</v>
      </c>
      <c r="E1580" s="17">
        <v>23.0</v>
      </c>
      <c r="F1580" s="17">
        <v>281.0</v>
      </c>
      <c r="G1580" s="17" t="s">
        <v>8116</v>
      </c>
      <c r="H1580" s="17">
        <v>17000.0</v>
      </c>
      <c r="I1580" s="17">
        <v>1.2501403E8</v>
      </c>
      <c r="J1580" s="17" t="s">
        <v>227</v>
      </c>
      <c r="K1580" s="17" t="s">
        <v>457</v>
      </c>
      <c r="L1580" s="17" t="s">
        <v>8117</v>
      </c>
      <c r="M1580" s="17">
        <v>145852.0</v>
      </c>
      <c r="N1580" s="17">
        <v>18322.0</v>
      </c>
      <c r="O1580" s="17" t="s">
        <v>8118</v>
      </c>
      <c r="P1580" s="17">
        <v>0.0</v>
      </c>
      <c r="Q1580" s="17" t="s">
        <v>8119</v>
      </c>
      <c r="R1580" s="18" t="s">
        <v>8120</v>
      </c>
      <c r="S1580" s="17">
        <v>164.0</v>
      </c>
      <c r="T1580" s="17" t="s">
        <v>50</v>
      </c>
      <c r="U1580" s="17" t="s">
        <v>51</v>
      </c>
      <c r="V1580" s="17" t="s">
        <v>52</v>
      </c>
      <c r="W1580" s="17">
        <v>3.0E7</v>
      </c>
      <c r="X1580" s="17">
        <v>2012.0</v>
      </c>
      <c r="Y1580" s="17">
        <v>359.0</v>
      </c>
      <c r="Z1580" s="17">
        <v>6.8</v>
      </c>
      <c r="AA1580" s="17">
        <v>2.35</v>
      </c>
      <c r="AB1580" s="17">
        <v>32000.0</v>
      </c>
    </row>
    <row r="1581" ht="15.75" customHeight="1">
      <c r="A1581" s="17" t="s">
        <v>53</v>
      </c>
      <c r="B1581" s="17" t="s">
        <v>8121</v>
      </c>
      <c r="C1581" s="17">
        <v>126.0</v>
      </c>
      <c r="D1581" s="17">
        <v>106.0</v>
      </c>
      <c r="E1581" s="17">
        <v>12.0</v>
      </c>
      <c r="F1581" s="17">
        <v>946.0</v>
      </c>
      <c r="G1581" s="17" t="s">
        <v>513</v>
      </c>
      <c r="H1581" s="17">
        <v>11000.0</v>
      </c>
      <c r="I1581" s="17">
        <v>1.1854694E7</v>
      </c>
      <c r="J1581" s="17" t="s">
        <v>3422</v>
      </c>
      <c r="K1581" s="17" t="s">
        <v>404</v>
      </c>
      <c r="L1581" s="17" t="s">
        <v>8122</v>
      </c>
      <c r="M1581" s="17">
        <v>14281.0</v>
      </c>
      <c r="N1581" s="17">
        <v>17560.0</v>
      </c>
      <c r="O1581" s="17" t="s">
        <v>2315</v>
      </c>
      <c r="P1581" s="17">
        <v>2.0</v>
      </c>
      <c r="Q1581" s="17" t="s">
        <v>8123</v>
      </c>
      <c r="R1581" s="18" t="s">
        <v>8124</v>
      </c>
      <c r="S1581" s="17">
        <v>64.0</v>
      </c>
      <c r="T1581" s="17" t="s">
        <v>50</v>
      </c>
      <c r="U1581" s="17" t="s">
        <v>51</v>
      </c>
      <c r="V1581" s="17" t="s">
        <v>108</v>
      </c>
      <c r="W1581" s="17">
        <v>3.1E7</v>
      </c>
      <c r="X1581" s="17">
        <v>2010.0</v>
      </c>
      <c r="Y1581" s="17">
        <v>3000.0</v>
      </c>
      <c r="Z1581" s="17">
        <v>6.5</v>
      </c>
      <c r="AA1581" s="17">
        <v>1.85</v>
      </c>
      <c r="AB1581" s="17">
        <v>0.0</v>
      </c>
    </row>
    <row r="1582" ht="15.75" customHeight="1">
      <c r="A1582" s="17" t="s">
        <v>53</v>
      </c>
      <c r="B1582" s="17" t="s">
        <v>7875</v>
      </c>
      <c r="C1582" s="17">
        <v>157.0</v>
      </c>
      <c r="D1582" s="17">
        <v>120.0</v>
      </c>
      <c r="E1582" s="17">
        <v>132.0</v>
      </c>
      <c r="F1582" s="17">
        <v>1000.0</v>
      </c>
      <c r="G1582" s="17" t="s">
        <v>1740</v>
      </c>
      <c r="H1582" s="17">
        <v>33000.0</v>
      </c>
      <c r="I1582" s="17">
        <v>1.15648585E8</v>
      </c>
      <c r="J1582" s="17" t="s">
        <v>1647</v>
      </c>
      <c r="K1582" s="17" t="s">
        <v>4226</v>
      </c>
      <c r="L1582" s="17" t="s">
        <v>8125</v>
      </c>
      <c r="M1582" s="17">
        <v>160776.0</v>
      </c>
      <c r="N1582" s="17">
        <v>54877.0</v>
      </c>
      <c r="O1582" s="17" t="s">
        <v>2097</v>
      </c>
      <c r="P1582" s="17">
        <v>1.0</v>
      </c>
      <c r="Q1582" s="17" t="s">
        <v>8126</v>
      </c>
      <c r="R1582" s="18" t="s">
        <v>8127</v>
      </c>
      <c r="S1582" s="17">
        <v>402.0</v>
      </c>
      <c r="T1582" s="17" t="s">
        <v>50</v>
      </c>
      <c r="U1582" s="17" t="s">
        <v>51</v>
      </c>
      <c r="V1582" s="17" t="s">
        <v>108</v>
      </c>
      <c r="W1582" s="17">
        <v>3.0E7</v>
      </c>
      <c r="X1582" s="17">
        <v>2000.0</v>
      </c>
      <c r="Y1582" s="17">
        <v>18000.0</v>
      </c>
      <c r="Z1582" s="17">
        <v>7.8</v>
      </c>
      <c r="AA1582" s="17">
        <v>2.35</v>
      </c>
      <c r="AB1582" s="17">
        <v>0.0</v>
      </c>
    </row>
    <row r="1583" ht="15.75" customHeight="1">
      <c r="A1583" s="17" t="s">
        <v>53</v>
      </c>
      <c r="B1583" s="17" t="s">
        <v>1324</v>
      </c>
      <c r="C1583" s="17">
        <v>104.0</v>
      </c>
      <c r="D1583" s="17">
        <v>135.0</v>
      </c>
      <c r="E1583" s="17">
        <v>323.0</v>
      </c>
      <c r="F1583" s="17">
        <v>495.0</v>
      </c>
      <c r="G1583" s="17" t="s">
        <v>1668</v>
      </c>
      <c r="H1583" s="17">
        <v>826.0</v>
      </c>
      <c r="I1583" s="17">
        <v>1.22012643E8</v>
      </c>
      <c r="J1583" s="17" t="s">
        <v>64</v>
      </c>
      <c r="K1583" s="17" t="s">
        <v>1332</v>
      </c>
      <c r="L1583" s="17" t="s">
        <v>8128</v>
      </c>
      <c r="M1583" s="17">
        <v>143696.0</v>
      </c>
      <c r="N1583" s="17">
        <v>2575.0</v>
      </c>
      <c r="O1583" s="17" t="s">
        <v>3708</v>
      </c>
      <c r="P1583" s="17">
        <v>1.0</v>
      </c>
      <c r="Q1583" s="17" t="s">
        <v>8129</v>
      </c>
      <c r="R1583" s="18" t="s">
        <v>8130</v>
      </c>
      <c r="S1583" s="17">
        <v>241.0</v>
      </c>
      <c r="T1583" s="17" t="s">
        <v>50</v>
      </c>
      <c r="U1583" s="17" t="s">
        <v>51</v>
      </c>
      <c r="V1583" s="17" t="s">
        <v>108</v>
      </c>
      <c r="W1583" s="17">
        <v>3.0E7</v>
      </c>
      <c r="X1583" s="17">
        <v>1990.0</v>
      </c>
      <c r="Y1583" s="17">
        <v>692.0</v>
      </c>
      <c r="Z1583" s="17">
        <v>7.6</v>
      </c>
      <c r="AA1583" s="17">
        <v>2.35</v>
      </c>
      <c r="AB1583" s="17">
        <v>0.0</v>
      </c>
    </row>
    <row r="1584" ht="15.75" customHeight="1">
      <c r="A1584" s="17" t="s">
        <v>53</v>
      </c>
      <c r="B1584" s="17" t="s">
        <v>7050</v>
      </c>
      <c r="C1584" s="17">
        <v>304.0</v>
      </c>
      <c r="D1584" s="17">
        <v>132.0</v>
      </c>
      <c r="E1584" s="17">
        <v>304.0</v>
      </c>
      <c r="F1584" s="17">
        <v>898.0</v>
      </c>
      <c r="G1584" s="17" t="s">
        <v>2051</v>
      </c>
      <c r="H1584" s="17">
        <v>15000.0</v>
      </c>
      <c r="I1584" s="17">
        <v>1.1663131E8</v>
      </c>
      <c r="J1584" s="17" t="s">
        <v>1557</v>
      </c>
      <c r="K1584" s="17" t="s">
        <v>5196</v>
      </c>
      <c r="L1584" s="17" t="s">
        <v>8131</v>
      </c>
      <c r="M1584" s="17">
        <v>87665.0</v>
      </c>
      <c r="N1584" s="17">
        <v>20035.0</v>
      </c>
      <c r="O1584" s="17" t="s">
        <v>2548</v>
      </c>
      <c r="P1584" s="17">
        <v>0.0</v>
      </c>
      <c r="Q1584" s="17" t="s">
        <v>8132</v>
      </c>
      <c r="R1584" s="18" t="s">
        <v>8133</v>
      </c>
      <c r="S1584" s="17">
        <v>323.0</v>
      </c>
      <c r="T1584" s="17" t="s">
        <v>50</v>
      </c>
      <c r="U1584" s="17" t="s">
        <v>51</v>
      </c>
      <c r="V1584" s="17" t="s">
        <v>52</v>
      </c>
      <c r="W1584" s="17">
        <v>3.0E7</v>
      </c>
      <c r="X1584" s="17">
        <v>2013.0</v>
      </c>
      <c r="Y1584" s="17">
        <v>1000.0</v>
      </c>
      <c r="Z1584" s="17">
        <v>7.2</v>
      </c>
      <c r="AA1584" s="17">
        <v>1.85</v>
      </c>
      <c r="AB1584" s="17">
        <v>41000.0</v>
      </c>
    </row>
    <row r="1585" ht="15.75" customHeight="1">
      <c r="A1585" s="17" t="s">
        <v>760</v>
      </c>
      <c r="B1585" s="17" t="s">
        <v>5072</v>
      </c>
      <c r="C1585" s="17">
        <v>191.0</v>
      </c>
      <c r="D1585" s="17">
        <v>92.0</v>
      </c>
      <c r="E1585" s="17">
        <v>43.0</v>
      </c>
      <c r="F1585" s="17">
        <v>936.0</v>
      </c>
      <c r="G1585" s="17" t="s">
        <v>1160</v>
      </c>
      <c r="H1585" s="17">
        <v>989.0</v>
      </c>
      <c r="I1585" s="17">
        <v>1.14324072E8</v>
      </c>
      <c r="J1585" s="17" t="s">
        <v>3926</v>
      </c>
      <c r="K1585" s="17" t="s">
        <v>3243</v>
      </c>
      <c r="L1585" s="17" t="s">
        <v>8134</v>
      </c>
      <c r="M1585" s="17">
        <v>185338.0</v>
      </c>
      <c r="N1585" s="17">
        <v>4730.0</v>
      </c>
      <c r="O1585" s="17" t="s">
        <v>43</v>
      </c>
      <c r="P1585" s="17">
        <v>0.0</v>
      </c>
      <c r="Q1585" s="17" t="s">
        <v>8135</v>
      </c>
      <c r="R1585" s="18" t="s">
        <v>8136</v>
      </c>
      <c r="S1585" s="17">
        <v>392.0</v>
      </c>
      <c r="T1585" s="17" t="s">
        <v>50</v>
      </c>
      <c r="U1585" s="17" t="s">
        <v>51</v>
      </c>
      <c r="V1585" s="17" t="s">
        <v>52</v>
      </c>
      <c r="W1585" s="17">
        <v>2.0E7</v>
      </c>
      <c r="X1585" s="17">
        <v>2004.0</v>
      </c>
      <c r="Y1585" s="17">
        <v>939.0</v>
      </c>
      <c r="Z1585" s="17">
        <v>6.7</v>
      </c>
      <c r="AA1585" s="17">
        <v>2.35</v>
      </c>
      <c r="AB1585" s="17">
        <v>0.0</v>
      </c>
    </row>
    <row r="1586" ht="15.75" customHeight="1">
      <c r="A1586" s="17" t="s">
        <v>53</v>
      </c>
      <c r="B1586" s="17" t="s">
        <v>176</v>
      </c>
      <c r="C1586" s="17">
        <v>55.0</v>
      </c>
      <c r="D1586" s="17">
        <v>99.0</v>
      </c>
      <c r="E1586" s="17">
        <v>188.0</v>
      </c>
      <c r="F1586" s="17">
        <v>436.0</v>
      </c>
      <c r="G1586" s="17" t="s">
        <v>7465</v>
      </c>
      <c r="H1586" s="17">
        <v>1000.0</v>
      </c>
      <c r="I1586" s="17">
        <v>1.13502246E8</v>
      </c>
      <c r="J1586" s="17" t="s">
        <v>2799</v>
      </c>
      <c r="K1586" s="17" t="s">
        <v>3993</v>
      </c>
      <c r="L1586" s="17" t="s">
        <v>8137</v>
      </c>
      <c r="M1586" s="17">
        <v>96607.0</v>
      </c>
      <c r="N1586" s="17">
        <v>3696.0</v>
      </c>
      <c r="O1586" s="17" t="s">
        <v>8138</v>
      </c>
      <c r="P1586" s="17">
        <v>0.0</v>
      </c>
      <c r="Q1586" s="17" t="s">
        <v>8139</v>
      </c>
      <c r="R1586" s="18" t="s">
        <v>8140</v>
      </c>
      <c r="S1586" s="17">
        <v>125.0</v>
      </c>
      <c r="T1586" s="17" t="s">
        <v>50</v>
      </c>
      <c r="U1586" s="17" t="s">
        <v>51</v>
      </c>
      <c r="V1586" s="17" t="s">
        <v>52</v>
      </c>
      <c r="W1586" s="17">
        <v>3.8E7</v>
      </c>
      <c r="X1586" s="17">
        <v>1991.0</v>
      </c>
      <c r="Y1586" s="17">
        <v>1000.0</v>
      </c>
      <c r="Z1586" s="17">
        <v>6.8</v>
      </c>
      <c r="AA1586" s="17">
        <v>1.85</v>
      </c>
      <c r="AB1586" s="17">
        <v>5000.0</v>
      </c>
    </row>
    <row r="1587" ht="15.75" customHeight="1">
      <c r="A1587" s="17" t="s">
        <v>53</v>
      </c>
      <c r="B1587" s="17" t="s">
        <v>4995</v>
      </c>
      <c r="C1587" s="17">
        <v>59.0</v>
      </c>
      <c r="D1587" s="17">
        <v>90.0</v>
      </c>
      <c r="E1587" s="17">
        <v>176.0</v>
      </c>
      <c r="F1587" s="17">
        <v>460.0</v>
      </c>
      <c r="G1587" s="17" t="s">
        <v>1361</v>
      </c>
      <c r="H1587" s="17">
        <v>531.0</v>
      </c>
      <c r="I1587" s="17">
        <v>1.0836E8</v>
      </c>
      <c r="J1587" s="17" t="s">
        <v>4232</v>
      </c>
      <c r="K1587" s="17" t="s">
        <v>755</v>
      </c>
      <c r="L1587" s="17" t="s">
        <v>8141</v>
      </c>
      <c r="M1587" s="17">
        <v>160321.0</v>
      </c>
      <c r="N1587" s="17">
        <v>2203.0</v>
      </c>
      <c r="O1587" s="17" t="s">
        <v>4141</v>
      </c>
      <c r="P1587" s="17">
        <v>0.0</v>
      </c>
      <c r="Q1587" s="17" t="s">
        <v>8142</v>
      </c>
      <c r="R1587" s="18" t="s">
        <v>8143</v>
      </c>
      <c r="S1587" s="17">
        <v>178.0</v>
      </c>
      <c r="T1587" s="17" t="s">
        <v>50</v>
      </c>
      <c r="U1587" s="17" t="s">
        <v>51</v>
      </c>
      <c r="V1587" s="17" t="s">
        <v>52</v>
      </c>
      <c r="W1587" s="17">
        <v>3.0E7</v>
      </c>
      <c r="X1587" s="17">
        <v>1995.0</v>
      </c>
      <c r="Y1587" s="17">
        <v>461.0</v>
      </c>
      <c r="Z1587" s="17">
        <v>6.3</v>
      </c>
      <c r="AA1587" s="17">
        <v>2.35</v>
      </c>
      <c r="AB1587" s="17">
        <v>0.0</v>
      </c>
    </row>
    <row r="1588" ht="15.75" customHeight="1">
      <c r="A1588" s="17" t="s">
        <v>53</v>
      </c>
      <c r="B1588" s="17" t="s">
        <v>3316</v>
      </c>
      <c r="C1588" s="17">
        <v>108.0</v>
      </c>
      <c r="D1588" s="17">
        <v>111.0</v>
      </c>
      <c r="E1588" s="17">
        <v>0.0</v>
      </c>
      <c r="F1588" s="17">
        <v>529.0</v>
      </c>
      <c r="G1588" s="17" t="s">
        <v>3318</v>
      </c>
      <c r="H1588" s="17">
        <v>11000.0</v>
      </c>
      <c r="I1588" s="17">
        <v>1.08244774E8</v>
      </c>
      <c r="J1588" s="17" t="s">
        <v>2730</v>
      </c>
      <c r="K1588" s="17" t="s">
        <v>270</v>
      </c>
      <c r="L1588" s="17" t="s">
        <v>8144</v>
      </c>
      <c r="M1588" s="17">
        <v>94049.0</v>
      </c>
      <c r="N1588" s="17">
        <v>13645.0</v>
      </c>
      <c r="O1588" s="17" t="s">
        <v>8145</v>
      </c>
      <c r="P1588" s="17">
        <v>2.0</v>
      </c>
      <c r="Q1588" s="17" t="s">
        <v>8146</v>
      </c>
      <c r="R1588" s="18" t="s">
        <v>8147</v>
      </c>
      <c r="S1588" s="17">
        <v>301.0</v>
      </c>
      <c r="T1588" s="17" t="s">
        <v>50</v>
      </c>
      <c r="U1588" s="17" t="s">
        <v>51</v>
      </c>
      <c r="V1588" s="17" t="s">
        <v>290</v>
      </c>
      <c r="W1588" s="17">
        <v>3.7E7</v>
      </c>
      <c r="X1588" s="17">
        <v>2001.0</v>
      </c>
      <c r="Y1588" s="17">
        <v>995.0</v>
      </c>
      <c r="Z1588" s="17">
        <v>6.2</v>
      </c>
      <c r="AA1588" s="17">
        <v>1.85</v>
      </c>
      <c r="AB1588" s="17">
        <v>0.0</v>
      </c>
    </row>
    <row r="1589" ht="15.75" customHeight="1">
      <c r="A1589" s="17" t="s">
        <v>53</v>
      </c>
      <c r="B1589" s="17" t="s">
        <v>7511</v>
      </c>
      <c r="C1589" s="17">
        <v>50.0</v>
      </c>
      <c r="D1589" s="17">
        <v>103.0</v>
      </c>
      <c r="E1589" s="17">
        <v>37.0</v>
      </c>
      <c r="F1589" s="17">
        <v>452.0</v>
      </c>
      <c r="G1589" s="17" t="s">
        <v>6731</v>
      </c>
      <c r="H1589" s="17">
        <v>944.0</v>
      </c>
      <c r="I1589" s="17">
        <v>1.05444419E8</v>
      </c>
      <c r="J1589" s="17" t="s">
        <v>1684</v>
      </c>
      <c r="K1589" s="17" t="s">
        <v>4148</v>
      </c>
      <c r="L1589" s="17" t="s">
        <v>8148</v>
      </c>
      <c r="M1589" s="17">
        <v>31817.0</v>
      </c>
      <c r="N1589" s="17">
        <v>3143.0</v>
      </c>
      <c r="O1589" s="17" t="s">
        <v>1841</v>
      </c>
      <c r="P1589" s="17">
        <v>3.0</v>
      </c>
      <c r="Q1589" s="17" t="s">
        <v>8149</v>
      </c>
      <c r="R1589" s="18" t="s">
        <v>8150</v>
      </c>
      <c r="S1589" s="17">
        <v>117.0</v>
      </c>
      <c r="T1589" s="17" t="s">
        <v>50</v>
      </c>
      <c r="U1589" s="17" t="s">
        <v>51</v>
      </c>
      <c r="V1589" s="17" t="s">
        <v>108</v>
      </c>
      <c r="W1589" s="17">
        <v>2.6E7</v>
      </c>
      <c r="X1589" s="17">
        <v>1996.0</v>
      </c>
      <c r="Y1589" s="17">
        <v>893.0</v>
      </c>
      <c r="Z1589" s="17">
        <v>6.2</v>
      </c>
      <c r="AA1589" s="17">
        <v>1.85</v>
      </c>
      <c r="AB1589" s="17">
        <v>0.0</v>
      </c>
    </row>
    <row r="1590" ht="15.75" customHeight="1">
      <c r="A1590" s="17" t="s">
        <v>53</v>
      </c>
      <c r="B1590" s="17" t="s">
        <v>698</v>
      </c>
      <c r="C1590" s="17">
        <v>216.0</v>
      </c>
      <c r="D1590" s="17">
        <v>127.0</v>
      </c>
      <c r="E1590" s="17">
        <v>21000.0</v>
      </c>
      <c r="F1590" s="17">
        <v>360.0</v>
      </c>
      <c r="G1590" s="17" t="s">
        <v>353</v>
      </c>
      <c r="H1590" s="17">
        <v>11000.0</v>
      </c>
      <c r="I1590" s="17">
        <v>1.0012534E8</v>
      </c>
      <c r="J1590" s="17" t="s">
        <v>2155</v>
      </c>
      <c r="K1590" s="17" t="s">
        <v>479</v>
      </c>
      <c r="L1590" s="17" t="s">
        <v>8151</v>
      </c>
      <c r="M1590" s="17">
        <v>1023511.0</v>
      </c>
      <c r="N1590" s="17">
        <v>22678.0</v>
      </c>
      <c r="O1590" s="17" t="s">
        <v>1514</v>
      </c>
      <c r="P1590" s="17">
        <v>0.0</v>
      </c>
      <c r="Q1590" s="17" t="s">
        <v>8152</v>
      </c>
      <c r="R1590" s="18" t="s">
        <v>8153</v>
      </c>
      <c r="S1590" s="17">
        <v>1080.0</v>
      </c>
      <c r="T1590" s="17" t="s">
        <v>50</v>
      </c>
      <c r="U1590" s="17" t="s">
        <v>51</v>
      </c>
      <c r="V1590" s="17" t="s">
        <v>598</v>
      </c>
      <c r="W1590" s="17">
        <v>3.3E7</v>
      </c>
      <c r="X1590" s="17">
        <v>1995.0</v>
      </c>
      <c r="Y1590" s="17">
        <v>11000.0</v>
      </c>
      <c r="Z1590" s="17">
        <v>8.6</v>
      </c>
      <c r="AA1590" s="17">
        <v>2.35</v>
      </c>
      <c r="AB1590" s="17">
        <v>39000.0</v>
      </c>
    </row>
    <row r="1591" ht="15.75" customHeight="1">
      <c r="A1591" s="17" t="s">
        <v>53</v>
      </c>
      <c r="B1591" s="17" t="s">
        <v>1402</v>
      </c>
      <c r="C1591" s="17">
        <v>472.0</v>
      </c>
      <c r="D1591" s="17">
        <v>112.0</v>
      </c>
      <c r="E1591" s="17">
        <v>662.0</v>
      </c>
      <c r="F1591" s="17">
        <v>107.0</v>
      </c>
      <c r="G1591" s="17" t="s">
        <v>6199</v>
      </c>
      <c r="H1591" s="17">
        <v>2000.0</v>
      </c>
      <c r="I1591" s="17">
        <v>1.15646235E8</v>
      </c>
      <c r="J1591" s="17" t="s">
        <v>2826</v>
      </c>
      <c r="K1591" s="17" t="s">
        <v>576</v>
      </c>
      <c r="L1591" s="17" t="s">
        <v>8154</v>
      </c>
      <c r="M1591" s="17">
        <v>531737.0</v>
      </c>
      <c r="N1591" s="17">
        <v>2639.0</v>
      </c>
      <c r="O1591" s="17" t="s">
        <v>2496</v>
      </c>
      <c r="P1591" s="17">
        <v>0.0</v>
      </c>
      <c r="Q1591" s="17" t="s">
        <v>8155</v>
      </c>
      <c r="R1591" s="18" t="s">
        <v>8156</v>
      </c>
      <c r="S1591" s="17">
        <v>1262.0</v>
      </c>
      <c r="T1591" s="17" t="s">
        <v>50</v>
      </c>
      <c r="U1591" s="17" t="s">
        <v>8157</v>
      </c>
      <c r="V1591" s="17" t="s">
        <v>598</v>
      </c>
      <c r="W1591" s="17">
        <v>3.0E7</v>
      </c>
      <c r="X1591" s="17">
        <v>2009.0</v>
      </c>
      <c r="Y1591" s="17">
        <v>433.0</v>
      </c>
      <c r="Z1591" s="17">
        <v>8.0</v>
      </c>
      <c r="AA1591" s="17">
        <v>1.85</v>
      </c>
      <c r="AB1591" s="17">
        <v>22000.0</v>
      </c>
    </row>
    <row r="1592" ht="15.75" customHeight="1">
      <c r="A1592" s="17" t="s">
        <v>53</v>
      </c>
      <c r="B1592" s="17" t="s">
        <v>8158</v>
      </c>
      <c r="C1592" s="17">
        <v>89.0</v>
      </c>
      <c r="D1592" s="17">
        <v>87.0</v>
      </c>
      <c r="E1592" s="17">
        <v>47.0</v>
      </c>
      <c r="F1592" s="17">
        <v>217.0</v>
      </c>
      <c r="G1592" s="17" t="s">
        <v>1786</v>
      </c>
      <c r="H1592" s="17">
        <v>19000.0</v>
      </c>
      <c r="I1592" s="17">
        <v>8.5416609E7</v>
      </c>
      <c r="J1592" s="17" t="s">
        <v>284</v>
      </c>
      <c r="K1592" s="17" t="s">
        <v>113</v>
      </c>
      <c r="L1592" s="17" t="s">
        <v>8159</v>
      </c>
      <c r="M1592" s="17">
        <v>58906.0</v>
      </c>
      <c r="N1592" s="17">
        <v>20097.0</v>
      </c>
      <c r="O1592" s="17" t="s">
        <v>8160</v>
      </c>
      <c r="P1592" s="17">
        <v>0.0</v>
      </c>
      <c r="Q1592" s="17" t="s">
        <v>8161</v>
      </c>
      <c r="R1592" s="18" t="s">
        <v>8162</v>
      </c>
      <c r="S1592" s="17">
        <v>186.0</v>
      </c>
      <c r="T1592" s="17" t="s">
        <v>50</v>
      </c>
      <c r="U1592" s="17" t="s">
        <v>51</v>
      </c>
      <c r="V1592" s="17" t="s">
        <v>108</v>
      </c>
      <c r="W1592" s="17">
        <v>3.0E7</v>
      </c>
      <c r="X1592" s="17">
        <v>2004.0</v>
      </c>
      <c r="Y1592" s="17">
        <v>542.0</v>
      </c>
      <c r="Z1592" s="17">
        <v>7.0</v>
      </c>
      <c r="AA1592" s="17">
        <v>1.85</v>
      </c>
      <c r="AB1592" s="17">
        <v>0.0</v>
      </c>
    </row>
    <row r="1593" ht="15.75" customHeight="1">
      <c r="A1593" s="17" t="s">
        <v>53</v>
      </c>
      <c r="B1593" s="17" t="s">
        <v>3707</v>
      </c>
      <c r="C1593" s="17">
        <v>229.0</v>
      </c>
      <c r="D1593" s="17">
        <v>138.0</v>
      </c>
      <c r="E1593" s="17">
        <v>16000.0</v>
      </c>
      <c r="F1593" s="17">
        <v>262.0</v>
      </c>
      <c r="G1593" s="17" t="s">
        <v>8163</v>
      </c>
      <c r="H1593" s="17">
        <v>616.0</v>
      </c>
      <c r="I1593" s="17">
        <v>9.0135191E7</v>
      </c>
      <c r="J1593" s="17" t="s">
        <v>2155</v>
      </c>
      <c r="K1593" s="17" t="s">
        <v>6714</v>
      </c>
      <c r="L1593" s="17" t="s">
        <v>8164</v>
      </c>
      <c r="M1593" s="17">
        <v>338415.0</v>
      </c>
      <c r="N1593" s="17">
        <v>1942.0</v>
      </c>
      <c r="O1593" s="17" t="s">
        <v>8165</v>
      </c>
      <c r="P1593" s="17">
        <v>0.0</v>
      </c>
      <c r="Q1593" s="17" t="s">
        <v>8166</v>
      </c>
      <c r="R1593" s="18" t="s">
        <v>8167</v>
      </c>
      <c r="S1593" s="17">
        <v>935.0</v>
      </c>
      <c r="T1593" s="17" t="s">
        <v>50</v>
      </c>
      <c r="U1593" s="17" t="s">
        <v>51</v>
      </c>
      <c r="V1593" s="17" t="s">
        <v>598</v>
      </c>
      <c r="W1593" s="17">
        <v>2.5E7</v>
      </c>
      <c r="X1593" s="17">
        <v>2003.0</v>
      </c>
      <c r="Y1593" s="17">
        <v>541.0</v>
      </c>
      <c r="Z1593" s="17">
        <v>8.0</v>
      </c>
      <c r="AA1593" s="17">
        <v>2.35</v>
      </c>
      <c r="AB1593" s="17">
        <v>12000.0</v>
      </c>
    </row>
    <row r="1594" ht="15.75" customHeight="1">
      <c r="A1594" s="17" t="s">
        <v>53</v>
      </c>
      <c r="B1594" s="17" t="s">
        <v>3707</v>
      </c>
      <c r="C1594" s="17">
        <v>268.0</v>
      </c>
      <c r="D1594" s="17">
        <v>132.0</v>
      </c>
      <c r="E1594" s="17">
        <v>16000.0</v>
      </c>
      <c r="F1594" s="17">
        <v>567.0</v>
      </c>
      <c r="G1594" s="17" t="s">
        <v>479</v>
      </c>
      <c r="H1594" s="17">
        <v>16000.0</v>
      </c>
      <c r="I1594" s="17">
        <v>1.00422786E8</v>
      </c>
      <c r="J1594" s="17" t="s">
        <v>3807</v>
      </c>
      <c r="K1594" s="17" t="s">
        <v>3707</v>
      </c>
      <c r="L1594" s="17" t="s">
        <v>8168</v>
      </c>
      <c r="M1594" s="17">
        <v>482064.0</v>
      </c>
      <c r="N1594" s="17">
        <v>28830.0</v>
      </c>
      <c r="O1594" s="17" t="s">
        <v>8169</v>
      </c>
      <c r="P1594" s="17">
        <v>1.0</v>
      </c>
      <c r="Q1594" s="17" t="s">
        <v>8170</v>
      </c>
      <c r="R1594" s="18" t="s">
        <v>8171</v>
      </c>
      <c r="S1594" s="17">
        <v>1106.0</v>
      </c>
      <c r="T1594" s="17" t="s">
        <v>50</v>
      </c>
      <c r="U1594" s="17" t="s">
        <v>51</v>
      </c>
      <c r="V1594" s="17" t="s">
        <v>52</v>
      </c>
      <c r="W1594" s="17">
        <v>3.0E7</v>
      </c>
      <c r="X1594" s="17">
        <v>2004.0</v>
      </c>
      <c r="Y1594" s="17">
        <v>11000.0</v>
      </c>
      <c r="Z1594" s="17">
        <v>8.1</v>
      </c>
      <c r="AA1594" s="17">
        <v>2.35</v>
      </c>
      <c r="AB1594" s="17">
        <v>14000.0</v>
      </c>
    </row>
    <row r="1595" ht="15.75" customHeight="1">
      <c r="A1595" s="17" t="s">
        <v>53</v>
      </c>
      <c r="B1595" s="17" t="s">
        <v>4231</v>
      </c>
      <c r="C1595" s="17">
        <v>145.0</v>
      </c>
      <c r="D1595" s="17">
        <v>103.0</v>
      </c>
      <c r="E1595" s="17">
        <v>11000.0</v>
      </c>
      <c r="F1595" s="17">
        <v>636.0</v>
      </c>
      <c r="G1595" s="17" t="s">
        <v>1666</v>
      </c>
      <c r="H1595" s="17">
        <v>22000.0</v>
      </c>
      <c r="I1595" s="17">
        <v>1.06694016E8</v>
      </c>
      <c r="J1595" s="17" t="s">
        <v>1022</v>
      </c>
      <c r="K1595" s="17" t="s">
        <v>1759</v>
      </c>
      <c r="L1595" s="17" t="s">
        <v>8172</v>
      </c>
      <c r="M1595" s="17">
        <v>123940.0</v>
      </c>
      <c r="N1595" s="17">
        <v>24333.0</v>
      </c>
      <c r="O1595" s="17" t="s">
        <v>1347</v>
      </c>
      <c r="P1595" s="17">
        <v>2.0</v>
      </c>
      <c r="Q1595" s="17" t="s">
        <v>8173</v>
      </c>
      <c r="R1595" s="18" t="s">
        <v>8174</v>
      </c>
      <c r="S1595" s="17">
        <v>337.0</v>
      </c>
      <c r="T1595" s="17" t="s">
        <v>50</v>
      </c>
      <c r="U1595" s="17" t="s">
        <v>51</v>
      </c>
      <c r="V1595" s="17" t="s">
        <v>598</v>
      </c>
      <c r="W1595" s="17">
        <v>3.0E7</v>
      </c>
      <c r="X1595" s="17">
        <v>1999.0</v>
      </c>
      <c r="Y1595" s="17">
        <v>979.0</v>
      </c>
      <c r="Z1595" s="17">
        <v>6.7</v>
      </c>
      <c r="AA1595" s="17">
        <v>1.85</v>
      </c>
      <c r="AB1595" s="17">
        <v>0.0</v>
      </c>
    </row>
    <row r="1596" ht="15.75" customHeight="1">
      <c r="A1596" s="17" t="s">
        <v>53</v>
      </c>
      <c r="B1596" s="17" t="s">
        <v>6409</v>
      </c>
      <c r="C1596" s="17">
        <v>177.0</v>
      </c>
      <c r="D1596" s="17">
        <v>123.0</v>
      </c>
      <c r="E1596" s="17">
        <v>415.0</v>
      </c>
      <c r="F1596" s="17">
        <v>545.0</v>
      </c>
      <c r="G1596" s="17" t="s">
        <v>7356</v>
      </c>
      <c r="H1596" s="17">
        <v>33000.0</v>
      </c>
      <c r="I1596" s="17">
        <v>64286.0</v>
      </c>
      <c r="J1596" s="17" t="s">
        <v>227</v>
      </c>
      <c r="K1596" s="17" t="s">
        <v>4226</v>
      </c>
      <c r="L1596" s="17" t="s">
        <v>8175</v>
      </c>
      <c r="M1596" s="17">
        <v>396396.0</v>
      </c>
      <c r="N1596" s="17">
        <v>34495.0</v>
      </c>
      <c r="O1596" s="17" t="s">
        <v>6504</v>
      </c>
      <c r="P1596" s="17">
        <v>0.0</v>
      </c>
      <c r="Q1596" s="17" t="s">
        <v>8176</v>
      </c>
      <c r="R1596" s="18" t="s">
        <v>8177</v>
      </c>
      <c r="S1596" s="17">
        <v>1111.0</v>
      </c>
      <c r="T1596" s="17" t="s">
        <v>50</v>
      </c>
      <c r="U1596" s="17" t="s">
        <v>51</v>
      </c>
      <c r="V1596" s="17" t="s">
        <v>52</v>
      </c>
      <c r="W1596" s="17">
        <v>2.9E7</v>
      </c>
      <c r="X1596" s="17">
        <v>2004.0</v>
      </c>
      <c r="Y1596" s="17">
        <v>638.0</v>
      </c>
      <c r="Z1596" s="17">
        <v>7.9</v>
      </c>
      <c r="AA1596" s="17">
        <v>2.35</v>
      </c>
      <c r="AB1596" s="17">
        <v>57000.0</v>
      </c>
    </row>
    <row r="1597" ht="15.75" customHeight="1">
      <c r="A1597" s="17" t="s">
        <v>53</v>
      </c>
      <c r="B1597" s="17" t="s">
        <v>6257</v>
      </c>
      <c r="C1597" s="17">
        <v>175.0</v>
      </c>
      <c r="D1597" s="17">
        <v>111.0</v>
      </c>
      <c r="E1597" s="17">
        <v>98.0</v>
      </c>
      <c r="F1597" s="17">
        <v>71.0</v>
      </c>
      <c r="G1597" s="17" t="s">
        <v>8178</v>
      </c>
      <c r="H1597" s="17">
        <v>2000.0</v>
      </c>
      <c r="I1597" s="17">
        <v>7.6806312E7</v>
      </c>
      <c r="J1597" s="17" t="s">
        <v>1694</v>
      </c>
      <c r="K1597" s="17" t="s">
        <v>247</v>
      </c>
      <c r="L1597" s="17" t="s">
        <v>8179</v>
      </c>
      <c r="M1597" s="17">
        <v>124501.0</v>
      </c>
      <c r="N1597" s="17">
        <v>2978.0</v>
      </c>
      <c r="O1597" s="17" t="s">
        <v>8180</v>
      </c>
      <c r="P1597" s="17">
        <v>1.0</v>
      </c>
      <c r="Q1597" s="17" t="s">
        <v>8181</v>
      </c>
      <c r="R1597" s="18" t="s">
        <v>8182</v>
      </c>
      <c r="S1597" s="17">
        <v>154.0</v>
      </c>
      <c r="T1597" s="17" t="s">
        <v>50</v>
      </c>
      <c r="U1597" s="17" t="s">
        <v>51</v>
      </c>
      <c r="V1597" s="17" t="s">
        <v>52</v>
      </c>
      <c r="W1597" s="17">
        <v>3.0E7</v>
      </c>
      <c r="X1597" s="17">
        <v>2008.0</v>
      </c>
      <c r="Y1597" s="17">
        <v>805.0</v>
      </c>
      <c r="Z1597" s="17">
        <v>6.1</v>
      </c>
      <c r="AA1597" s="17">
        <v>2.35</v>
      </c>
      <c r="AB1597" s="17">
        <v>0.0</v>
      </c>
    </row>
    <row r="1598" ht="15.75" customHeight="1">
      <c r="A1598" s="17" t="s">
        <v>53</v>
      </c>
      <c r="B1598" s="17" t="s">
        <v>1692</v>
      </c>
      <c r="C1598" s="17">
        <v>131.0</v>
      </c>
      <c r="D1598" s="17">
        <v>102.0</v>
      </c>
      <c r="E1598" s="17">
        <v>23.0</v>
      </c>
      <c r="F1598" s="17">
        <v>635.0</v>
      </c>
      <c r="G1598" s="17" t="s">
        <v>1772</v>
      </c>
      <c r="H1598" s="17">
        <v>1000.0</v>
      </c>
      <c r="I1598" s="17">
        <v>7.9566871E7</v>
      </c>
      <c r="J1598" s="17" t="s">
        <v>8183</v>
      </c>
      <c r="K1598" s="17" t="s">
        <v>6983</v>
      </c>
      <c r="L1598" s="17" t="s">
        <v>8184</v>
      </c>
      <c r="M1598" s="17">
        <v>31760.0</v>
      </c>
      <c r="N1598" s="17">
        <v>4516.0</v>
      </c>
      <c r="O1598" s="17" t="s">
        <v>1625</v>
      </c>
      <c r="P1598" s="17">
        <v>2.0</v>
      </c>
      <c r="Q1598" s="17" t="s">
        <v>8185</v>
      </c>
      <c r="R1598" s="18" t="s">
        <v>8186</v>
      </c>
      <c r="S1598" s="17">
        <v>140.0</v>
      </c>
      <c r="T1598" s="17" t="s">
        <v>50</v>
      </c>
      <c r="U1598" s="17" t="s">
        <v>51</v>
      </c>
      <c r="V1598" s="17" t="s">
        <v>290</v>
      </c>
      <c r="W1598" s="17">
        <v>3.0E7</v>
      </c>
      <c r="X1598" s="17">
        <v>2009.0</v>
      </c>
      <c r="Y1598" s="17">
        <v>1000.0</v>
      </c>
      <c r="Z1598" s="17">
        <v>4.2</v>
      </c>
      <c r="AA1598" s="17">
        <v>1.85</v>
      </c>
      <c r="AB1598" s="17">
        <v>0.0</v>
      </c>
    </row>
    <row r="1599" ht="15.75" customHeight="1">
      <c r="A1599" s="17" t="s">
        <v>53</v>
      </c>
      <c r="B1599" s="17" t="s">
        <v>8187</v>
      </c>
      <c r="C1599" s="17">
        <v>41.0</v>
      </c>
      <c r="D1599" s="17">
        <v>78.0</v>
      </c>
      <c r="E1599" s="17">
        <v>0.0</v>
      </c>
      <c r="F1599" s="17">
        <v>786.0</v>
      </c>
      <c r="G1599" s="17" t="s">
        <v>8188</v>
      </c>
      <c r="H1599" s="17">
        <v>971.0</v>
      </c>
      <c r="I1599" s="17">
        <v>7.6501438E7</v>
      </c>
      <c r="J1599" s="17" t="s">
        <v>1998</v>
      </c>
      <c r="K1599" s="17" t="s">
        <v>2328</v>
      </c>
      <c r="L1599" s="17" t="s">
        <v>8189</v>
      </c>
      <c r="M1599" s="17">
        <v>8146.0</v>
      </c>
      <c r="N1599" s="17">
        <v>4527.0</v>
      </c>
      <c r="O1599" s="17" t="s">
        <v>6185</v>
      </c>
      <c r="P1599" s="17">
        <v>0.0</v>
      </c>
      <c r="Q1599" s="17" t="s">
        <v>8190</v>
      </c>
      <c r="R1599" s="18" t="s">
        <v>8191</v>
      </c>
      <c r="S1599" s="17">
        <v>49.0</v>
      </c>
      <c r="T1599" s="17" t="s">
        <v>50</v>
      </c>
      <c r="U1599" s="17" t="s">
        <v>780</v>
      </c>
      <c r="V1599" s="17" t="s">
        <v>290</v>
      </c>
      <c r="W1599" s="17">
        <v>3.0E7</v>
      </c>
      <c r="X1599" s="17">
        <v>2000.0</v>
      </c>
      <c r="Y1599" s="17">
        <v>844.0</v>
      </c>
      <c r="Z1599" s="17">
        <v>6.1</v>
      </c>
      <c r="AA1599" s="17">
        <v>1.85</v>
      </c>
      <c r="AB1599" s="17">
        <v>181.0</v>
      </c>
    </row>
    <row r="1600" ht="15.75" customHeight="1">
      <c r="A1600" s="17" t="s">
        <v>53</v>
      </c>
      <c r="B1600" s="17" t="s">
        <v>6139</v>
      </c>
      <c r="C1600" s="17">
        <v>30.0</v>
      </c>
      <c r="D1600" s="17">
        <v>132.0</v>
      </c>
      <c r="E1600" s="17">
        <v>0.0</v>
      </c>
      <c r="F1600" s="17">
        <v>252.0</v>
      </c>
      <c r="G1600" s="17" t="s">
        <v>1758</v>
      </c>
      <c r="H1600" s="17">
        <v>769.0</v>
      </c>
      <c r="I1600" s="17">
        <v>7.4787599E7</v>
      </c>
      <c r="J1600" s="17" t="s">
        <v>227</v>
      </c>
      <c r="K1600" s="17" t="s">
        <v>3313</v>
      </c>
      <c r="L1600" s="17" t="s">
        <v>8192</v>
      </c>
      <c r="M1600" s="17">
        <v>12549.0</v>
      </c>
      <c r="N1600" s="17">
        <v>1936.0</v>
      </c>
      <c r="O1600" s="17" t="s">
        <v>8193</v>
      </c>
      <c r="P1600" s="17">
        <v>1.0</v>
      </c>
      <c r="Q1600" s="17" t="s">
        <v>8194</v>
      </c>
      <c r="R1600" s="18" t="s">
        <v>8195</v>
      </c>
      <c r="S1600" s="17">
        <v>109.0</v>
      </c>
      <c r="T1600" s="17" t="s">
        <v>50</v>
      </c>
      <c r="U1600" s="17" t="s">
        <v>51</v>
      </c>
      <c r="V1600" s="17" t="s">
        <v>598</v>
      </c>
      <c r="W1600" s="17">
        <v>3.0E7</v>
      </c>
      <c r="X1600" s="17">
        <v>1991.0</v>
      </c>
      <c r="Y1600" s="17">
        <v>713.0</v>
      </c>
      <c r="Z1600" s="17">
        <v>6.6</v>
      </c>
      <c r="AA1600" s="17">
        <v>1.85</v>
      </c>
      <c r="AB1600" s="17">
        <v>883.0</v>
      </c>
    </row>
    <row r="1601" ht="15.75" customHeight="1">
      <c r="A1601" s="17" t="s">
        <v>53</v>
      </c>
      <c r="B1601" s="17" t="s">
        <v>1028</v>
      </c>
      <c r="C1601" s="17">
        <v>57.0</v>
      </c>
      <c r="D1601" s="17">
        <v>133.0</v>
      </c>
      <c r="E1601" s="17">
        <v>380.0</v>
      </c>
      <c r="F1601" s="17">
        <v>918.0</v>
      </c>
      <c r="G1601" s="17" t="s">
        <v>353</v>
      </c>
      <c r="H1601" s="17">
        <v>12000.0</v>
      </c>
      <c r="I1601" s="17">
        <v>6.6528842E7</v>
      </c>
      <c r="J1601" s="17" t="s">
        <v>7740</v>
      </c>
      <c r="K1601" s="17" t="s">
        <v>775</v>
      </c>
      <c r="L1601" s="17" t="s">
        <v>8196</v>
      </c>
      <c r="M1601" s="17">
        <v>112175.0</v>
      </c>
      <c r="N1601" s="17">
        <v>26388.0</v>
      </c>
      <c r="O1601" s="17" t="s">
        <v>702</v>
      </c>
      <c r="P1601" s="17">
        <v>2.0</v>
      </c>
      <c r="Q1601" s="17" t="s">
        <v>8197</v>
      </c>
      <c r="R1601" s="18" t="s">
        <v>8198</v>
      </c>
      <c r="S1601" s="17">
        <v>329.0</v>
      </c>
      <c r="T1601" s="17" t="s">
        <v>50</v>
      </c>
      <c r="U1601" s="17" t="s">
        <v>51</v>
      </c>
      <c r="V1601" s="17" t="s">
        <v>598</v>
      </c>
      <c r="W1601" s="17">
        <v>3.0E7</v>
      </c>
      <c r="X1601" s="17">
        <v>1994.0</v>
      </c>
      <c r="Y1601" s="17">
        <v>11000.0</v>
      </c>
      <c r="Z1601" s="17">
        <v>7.5</v>
      </c>
      <c r="AA1601" s="17">
        <v>1.85</v>
      </c>
      <c r="AB1601" s="17">
        <v>11000.0</v>
      </c>
    </row>
    <row r="1602" ht="15.75" customHeight="1">
      <c r="A1602" s="17" t="s">
        <v>53</v>
      </c>
      <c r="B1602" s="17" t="s">
        <v>8199</v>
      </c>
      <c r="C1602" s="17">
        <v>391.0</v>
      </c>
      <c r="D1602" s="17">
        <v>108.0</v>
      </c>
      <c r="E1602" s="17">
        <v>655.0</v>
      </c>
      <c r="F1602" s="17">
        <v>940.0</v>
      </c>
      <c r="G1602" s="17" t="s">
        <v>2469</v>
      </c>
      <c r="H1602" s="17">
        <v>24000.0</v>
      </c>
      <c r="I1602" s="17">
        <v>8.381346E7</v>
      </c>
      <c r="J1602" s="17" t="s">
        <v>227</v>
      </c>
      <c r="K1602" s="17" t="s">
        <v>95</v>
      </c>
      <c r="L1602" s="17" t="s">
        <v>8200</v>
      </c>
      <c r="M1602" s="17">
        <v>270238.0</v>
      </c>
      <c r="N1602" s="17">
        <v>35209.0</v>
      </c>
      <c r="O1602" s="17" t="s">
        <v>8201</v>
      </c>
      <c r="P1602" s="17">
        <v>0.0</v>
      </c>
      <c r="Q1602" s="17" t="s">
        <v>8202</v>
      </c>
      <c r="R1602" s="18" t="s">
        <v>8203</v>
      </c>
      <c r="S1602" s="17">
        <v>452.0</v>
      </c>
      <c r="T1602" s="17" t="s">
        <v>50</v>
      </c>
      <c r="U1602" s="17" t="s">
        <v>51</v>
      </c>
      <c r="V1602" s="17" t="s">
        <v>598</v>
      </c>
      <c r="W1602" s="17">
        <v>2.5E7</v>
      </c>
      <c r="X1602" s="17">
        <v>2009.0</v>
      </c>
      <c r="Y1602" s="17">
        <v>10000.0</v>
      </c>
      <c r="Z1602" s="17">
        <v>7.4</v>
      </c>
      <c r="AA1602" s="17">
        <v>1.85</v>
      </c>
      <c r="AB1602" s="17">
        <v>19000.0</v>
      </c>
    </row>
    <row r="1603" ht="15.75" customHeight="1">
      <c r="A1603" s="17" t="s">
        <v>53</v>
      </c>
      <c r="B1603" s="17" t="s">
        <v>8204</v>
      </c>
      <c r="C1603" s="17">
        <v>217.0</v>
      </c>
      <c r="D1603" s="17">
        <v>125.0</v>
      </c>
      <c r="E1603" s="17">
        <v>729.0</v>
      </c>
      <c r="F1603" s="17">
        <v>322.0</v>
      </c>
      <c r="G1603" s="17" t="s">
        <v>8205</v>
      </c>
      <c r="H1603" s="17">
        <v>442.0</v>
      </c>
      <c r="I1603" s="17">
        <v>6.5010106E7</v>
      </c>
      <c r="J1603" s="17" t="s">
        <v>2540</v>
      </c>
      <c r="K1603" s="17" t="s">
        <v>8075</v>
      </c>
      <c r="L1603" s="17" t="s">
        <v>8206</v>
      </c>
      <c r="M1603" s="17">
        <v>107557.0</v>
      </c>
      <c r="N1603" s="17">
        <v>1556.0</v>
      </c>
      <c r="O1603" s="17" t="s">
        <v>8207</v>
      </c>
      <c r="P1603" s="17">
        <v>1.0</v>
      </c>
      <c r="Q1603" s="17" t="s">
        <v>8208</v>
      </c>
      <c r="R1603" s="18" t="s">
        <v>8209</v>
      </c>
      <c r="S1603" s="17">
        <v>612.0</v>
      </c>
      <c r="T1603" s="17" t="s">
        <v>50</v>
      </c>
      <c r="U1603" s="17" t="s">
        <v>51</v>
      </c>
      <c r="V1603" s="17" t="s">
        <v>598</v>
      </c>
      <c r="W1603" s="17">
        <v>3.0E7</v>
      </c>
      <c r="X1603" s="17">
        <v>2002.0</v>
      </c>
      <c r="Y1603" s="17">
        <v>344.0</v>
      </c>
      <c r="Z1603" s="17">
        <v>7.2</v>
      </c>
      <c r="AA1603" s="17">
        <v>1.85</v>
      </c>
      <c r="AB1603" s="17">
        <v>0.0</v>
      </c>
    </row>
    <row r="1604" ht="15.75" customHeight="1">
      <c r="A1604" s="17" t="s">
        <v>53</v>
      </c>
      <c r="B1604" s="17" t="s">
        <v>8210</v>
      </c>
      <c r="C1604" s="17">
        <v>452.0</v>
      </c>
      <c r="D1604" s="17">
        <v>98.0</v>
      </c>
      <c r="E1604" s="17">
        <v>129.0</v>
      </c>
      <c r="F1604" s="17">
        <v>7.0</v>
      </c>
      <c r="G1604" s="17" t="s">
        <v>8211</v>
      </c>
      <c r="H1604" s="17">
        <v>303.0</v>
      </c>
      <c r="I1604" s="17">
        <v>6.6359959E7</v>
      </c>
      <c r="J1604" s="17" t="s">
        <v>8212</v>
      </c>
      <c r="K1604" s="17" t="s">
        <v>8213</v>
      </c>
      <c r="L1604" s="17" t="s">
        <v>8214</v>
      </c>
      <c r="M1604" s="17">
        <v>184641.0</v>
      </c>
      <c r="N1604" s="17">
        <v>337.0</v>
      </c>
      <c r="O1604" s="17" t="s">
        <v>8215</v>
      </c>
      <c r="P1604" s="17">
        <v>0.0</v>
      </c>
      <c r="Q1604" s="17" t="s">
        <v>8216</v>
      </c>
      <c r="R1604" s="18" t="s">
        <v>8217</v>
      </c>
      <c r="S1604" s="17">
        <v>326.0</v>
      </c>
      <c r="T1604" s="17" t="s">
        <v>50</v>
      </c>
      <c r="U1604" s="17" t="s">
        <v>51</v>
      </c>
      <c r="V1604" s="17" t="s">
        <v>52</v>
      </c>
      <c r="W1604" s="17">
        <v>3.5E7</v>
      </c>
      <c r="X1604" s="17">
        <v>2013.0</v>
      </c>
      <c r="Y1604" s="17">
        <v>18.0</v>
      </c>
      <c r="Z1604" s="17">
        <v>6.9</v>
      </c>
      <c r="AA1604" s="17">
        <v>2.35</v>
      </c>
      <c r="AB1604" s="17">
        <v>81000.0</v>
      </c>
    </row>
    <row r="1605" ht="15.75" customHeight="1">
      <c r="A1605" s="17" t="s">
        <v>53</v>
      </c>
      <c r="B1605" s="17" t="s">
        <v>8218</v>
      </c>
      <c r="C1605" s="17">
        <v>589.0</v>
      </c>
      <c r="D1605" s="17">
        <v>119.0</v>
      </c>
      <c r="E1605" s="17">
        <v>0.0</v>
      </c>
      <c r="F1605" s="17">
        <v>502.0</v>
      </c>
      <c r="G1605" s="17" t="s">
        <v>990</v>
      </c>
      <c r="H1605" s="17">
        <v>23000.0</v>
      </c>
      <c r="I1605" s="17">
        <v>6.6468315E7</v>
      </c>
      <c r="J1605" s="17" t="s">
        <v>5542</v>
      </c>
      <c r="K1605" s="17" t="s">
        <v>76</v>
      </c>
      <c r="L1605" s="17" t="s">
        <v>8219</v>
      </c>
      <c r="M1605" s="17">
        <v>428916.0</v>
      </c>
      <c r="N1605" s="17">
        <v>37387.0</v>
      </c>
      <c r="O1605" s="17" t="s">
        <v>8220</v>
      </c>
      <c r="P1605" s="17">
        <v>0.0</v>
      </c>
      <c r="Q1605" s="17" t="s">
        <v>8221</v>
      </c>
      <c r="R1605" s="18" t="s">
        <v>8222</v>
      </c>
      <c r="S1605" s="17">
        <v>667.0</v>
      </c>
      <c r="T1605" s="17" t="s">
        <v>50</v>
      </c>
      <c r="U1605" s="17" t="s">
        <v>51</v>
      </c>
      <c r="V1605" s="17" t="s">
        <v>598</v>
      </c>
      <c r="W1605" s="17">
        <v>3.0E7</v>
      </c>
      <c r="X1605" s="17">
        <v>2012.0</v>
      </c>
      <c r="Y1605" s="17">
        <v>13000.0</v>
      </c>
      <c r="Z1605" s="17">
        <v>7.4</v>
      </c>
      <c r="AA1605" s="17">
        <v>2.35</v>
      </c>
      <c r="AB1605" s="17">
        <v>75000.0</v>
      </c>
    </row>
    <row r="1606" ht="15.75" customHeight="1">
      <c r="A1606" s="17" t="s">
        <v>53</v>
      </c>
      <c r="B1606" s="17" t="s">
        <v>211</v>
      </c>
      <c r="C1606" s="17">
        <v>61.0</v>
      </c>
      <c r="D1606" s="17">
        <v>87.0</v>
      </c>
      <c r="E1606" s="17">
        <v>129.0</v>
      </c>
      <c r="F1606" s="17">
        <v>560.0</v>
      </c>
      <c r="G1606" s="17" t="s">
        <v>203</v>
      </c>
      <c r="H1606" s="17">
        <v>979.0</v>
      </c>
      <c r="I1606" s="17">
        <v>6.4172251E7</v>
      </c>
      <c r="J1606" s="17" t="s">
        <v>2799</v>
      </c>
      <c r="K1606" s="17" t="s">
        <v>1666</v>
      </c>
      <c r="L1606" s="17" t="s">
        <v>8223</v>
      </c>
      <c r="M1606" s="17">
        <v>19079.0</v>
      </c>
      <c r="N1606" s="17">
        <v>2911.0</v>
      </c>
      <c r="O1606" s="17" t="s">
        <v>2264</v>
      </c>
      <c r="P1606" s="17">
        <v>1.0</v>
      </c>
      <c r="Q1606" s="17" t="s">
        <v>8224</v>
      </c>
      <c r="R1606" s="18" t="s">
        <v>8225</v>
      </c>
      <c r="S1606" s="17">
        <v>122.0</v>
      </c>
      <c r="T1606" s="17" t="s">
        <v>50</v>
      </c>
      <c r="U1606" s="17" t="s">
        <v>51</v>
      </c>
      <c r="V1606" s="17" t="s">
        <v>52</v>
      </c>
      <c r="W1606" s="17">
        <v>3.0E7</v>
      </c>
      <c r="X1606" s="17">
        <v>2001.0</v>
      </c>
      <c r="Y1606" s="17">
        <v>891.0</v>
      </c>
      <c r="Z1606" s="17">
        <v>5.4</v>
      </c>
      <c r="AA1606" s="17">
        <v>1.85</v>
      </c>
      <c r="AB1606" s="17">
        <v>602.0</v>
      </c>
    </row>
    <row r="1607" ht="15.75" customHeight="1">
      <c r="A1607" s="17" t="s">
        <v>53</v>
      </c>
      <c r="B1607" s="17" t="s">
        <v>8226</v>
      </c>
      <c r="C1607" s="17">
        <v>79.0</v>
      </c>
      <c r="D1607" s="17">
        <v>91.0</v>
      </c>
      <c r="E1607" s="17">
        <v>108.0</v>
      </c>
      <c r="F1607" s="17">
        <v>204.0</v>
      </c>
      <c r="G1607" s="17" t="s">
        <v>8227</v>
      </c>
      <c r="H1607" s="17">
        <v>405.0</v>
      </c>
      <c r="I1607" s="17">
        <v>6.66E7</v>
      </c>
      <c r="J1607" s="17" t="s">
        <v>3945</v>
      </c>
      <c r="K1607" s="17" t="s">
        <v>4004</v>
      </c>
      <c r="L1607" s="17" t="s">
        <v>8228</v>
      </c>
      <c r="M1607" s="17">
        <v>94435.0</v>
      </c>
      <c r="N1607" s="17">
        <v>1185.0</v>
      </c>
      <c r="O1607" s="17" t="s">
        <v>6492</v>
      </c>
      <c r="P1607" s="17">
        <v>0.0</v>
      </c>
      <c r="Q1607" s="17" t="s">
        <v>8229</v>
      </c>
      <c r="R1607" s="18" t="s">
        <v>8230</v>
      </c>
      <c r="S1607" s="17">
        <v>182.0</v>
      </c>
      <c r="T1607" s="17" t="s">
        <v>50</v>
      </c>
      <c r="U1607" s="17" t="s">
        <v>383</v>
      </c>
      <c r="V1607" s="17" t="s">
        <v>290</v>
      </c>
      <c r="W1607" s="17">
        <v>3.0E7</v>
      </c>
      <c r="X1607" s="17">
        <v>1995.0</v>
      </c>
      <c r="Y1607" s="17">
        <v>368.0</v>
      </c>
      <c r="Z1607" s="17">
        <v>6.8</v>
      </c>
      <c r="AA1607" s="17">
        <v>1.85</v>
      </c>
      <c r="AB1607" s="17">
        <v>5000.0</v>
      </c>
    </row>
    <row r="1608" ht="15.75" customHeight="1">
      <c r="A1608" s="17" t="s">
        <v>53</v>
      </c>
      <c r="B1608" s="17" t="s">
        <v>3943</v>
      </c>
      <c r="C1608" s="17">
        <v>234.0</v>
      </c>
      <c r="D1608" s="17">
        <v>100.0</v>
      </c>
      <c r="E1608" s="17">
        <v>64.0</v>
      </c>
      <c r="F1608" s="17">
        <v>329.0</v>
      </c>
      <c r="G1608" s="17" t="s">
        <v>531</v>
      </c>
      <c r="H1608" s="17">
        <v>11000.0</v>
      </c>
      <c r="I1608" s="17">
        <v>6.3536011E7</v>
      </c>
      <c r="J1608" s="17" t="s">
        <v>1428</v>
      </c>
      <c r="K1608" s="17" t="s">
        <v>2390</v>
      </c>
      <c r="L1608" s="17" t="s">
        <v>8231</v>
      </c>
      <c r="M1608" s="17">
        <v>34258.0</v>
      </c>
      <c r="N1608" s="17">
        <v>19420.0</v>
      </c>
      <c r="O1608" s="17" t="s">
        <v>8232</v>
      </c>
      <c r="P1608" s="17">
        <v>2.0</v>
      </c>
      <c r="Q1608" s="17" t="s">
        <v>8233</v>
      </c>
      <c r="R1608" s="18" t="s">
        <v>8234</v>
      </c>
      <c r="S1608" s="17">
        <v>178.0</v>
      </c>
      <c r="T1608" s="17" t="s">
        <v>50</v>
      </c>
      <c r="U1608" s="17" t="s">
        <v>51</v>
      </c>
      <c r="V1608" s="17" t="s">
        <v>52</v>
      </c>
      <c r="W1608" s="17">
        <v>3.0E7</v>
      </c>
      <c r="X1608" s="17">
        <v>2012.0</v>
      </c>
      <c r="Y1608" s="17">
        <v>7000.0</v>
      </c>
      <c r="Z1608" s="17">
        <v>6.3</v>
      </c>
      <c r="AA1608" s="17">
        <v>2.35</v>
      </c>
      <c r="AB1608" s="17">
        <v>0.0</v>
      </c>
    </row>
    <row r="1609" ht="15.75" customHeight="1">
      <c r="A1609" s="17" t="s">
        <v>53</v>
      </c>
      <c r="B1609" s="17" t="s">
        <v>6430</v>
      </c>
      <c r="C1609" s="17">
        <v>253.0</v>
      </c>
      <c r="D1609" s="17">
        <v>118.0</v>
      </c>
      <c r="E1609" s="17">
        <v>89.0</v>
      </c>
      <c r="F1609" s="17">
        <v>344.0</v>
      </c>
      <c r="G1609" s="17" t="s">
        <v>635</v>
      </c>
      <c r="H1609" s="17">
        <v>15000.0</v>
      </c>
      <c r="I1609" s="17">
        <v>6.2877175E7</v>
      </c>
      <c r="J1609" s="17" t="s">
        <v>1428</v>
      </c>
      <c r="K1609" s="17" t="s">
        <v>303</v>
      </c>
      <c r="L1609" s="17" t="s">
        <v>8235</v>
      </c>
      <c r="M1609" s="17">
        <v>217507.0</v>
      </c>
      <c r="N1609" s="17">
        <v>16758.0</v>
      </c>
      <c r="O1609" s="17" t="s">
        <v>8236</v>
      </c>
      <c r="P1609" s="17">
        <v>1.0</v>
      </c>
      <c r="Q1609" s="17" t="s">
        <v>8237</v>
      </c>
      <c r="R1609" s="18" t="s">
        <v>8238</v>
      </c>
      <c r="S1609" s="17">
        <v>325.0</v>
      </c>
      <c r="T1609" s="17" t="s">
        <v>50</v>
      </c>
      <c r="U1609" s="17" t="s">
        <v>51</v>
      </c>
      <c r="V1609" s="17" t="s">
        <v>598</v>
      </c>
      <c r="W1609" s="17">
        <v>3.0E7</v>
      </c>
      <c r="X1609" s="17">
        <v>2008.0</v>
      </c>
      <c r="Y1609" s="17">
        <v>975.0</v>
      </c>
      <c r="Z1609" s="17">
        <v>7.2</v>
      </c>
      <c r="AA1609" s="17">
        <v>1.85</v>
      </c>
      <c r="AB1609" s="17">
        <v>0.0</v>
      </c>
    </row>
    <row r="1610" ht="15.75" customHeight="1">
      <c r="A1610" s="17" t="s">
        <v>53</v>
      </c>
      <c r="B1610" s="17" t="s">
        <v>41</v>
      </c>
      <c r="C1610" s="17">
        <v>51.0</v>
      </c>
      <c r="D1610" s="17">
        <v>44.0</v>
      </c>
      <c r="E1610" s="17" t="s">
        <v>41</v>
      </c>
      <c r="F1610" s="17">
        <v>690.0</v>
      </c>
      <c r="G1610" s="17" t="s">
        <v>6574</v>
      </c>
      <c r="H1610" s="17">
        <v>971.0</v>
      </c>
      <c r="I1610" s="17" t="s">
        <v>41</v>
      </c>
      <c r="J1610" s="17" t="s">
        <v>3807</v>
      </c>
      <c r="K1610" s="17" t="s">
        <v>8239</v>
      </c>
      <c r="L1610" s="17" t="s">
        <v>8240</v>
      </c>
      <c r="M1610" s="17">
        <v>42746.0</v>
      </c>
      <c r="N1610" s="17">
        <v>3418.0</v>
      </c>
      <c r="O1610" s="17" t="s">
        <v>1421</v>
      </c>
      <c r="P1610" s="17">
        <v>1.0</v>
      </c>
      <c r="Q1610" s="17" t="s">
        <v>8241</v>
      </c>
      <c r="R1610" s="18" t="s">
        <v>8242</v>
      </c>
      <c r="S1610" s="17">
        <v>257.0</v>
      </c>
      <c r="T1610" s="17" t="s">
        <v>50</v>
      </c>
      <c r="U1610" s="17" t="s">
        <v>51</v>
      </c>
      <c r="V1610" s="17" t="s">
        <v>1139</v>
      </c>
      <c r="W1610" s="17" t="s">
        <v>41</v>
      </c>
      <c r="X1610" s="17" t="s">
        <v>41</v>
      </c>
      <c r="Y1610" s="17">
        <v>741.0</v>
      </c>
      <c r="Z1610" s="17">
        <v>8.7</v>
      </c>
      <c r="AA1610" s="17">
        <v>1.78</v>
      </c>
      <c r="AB1610" s="17">
        <v>0.0</v>
      </c>
    </row>
    <row r="1611" ht="15.75" customHeight="1">
      <c r="A1611" s="17" t="s">
        <v>53</v>
      </c>
      <c r="B1611" s="17" t="s">
        <v>2956</v>
      </c>
      <c r="C1611" s="17">
        <v>123.0</v>
      </c>
      <c r="D1611" s="17">
        <v>109.0</v>
      </c>
      <c r="E1611" s="17">
        <v>309.0</v>
      </c>
      <c r="F1611" s="17">
        <v>482.0</v>
      </c>
      <c r="G1611" s="17" t="s">
        <v>8243</v>
      </c>
      <c r="H1611" s="17">
        <v>1000.0</v>
      </c>
      <c r="I1611" s="17">
        <v>7.4484168E7</v>
      </c>
      <c r="J1611" s="17" t="s">
        <v>1133</v>
      </c>
      <c r="K1611" s="17" t="s">
        <v>3348</v>
      </c>
      <c r="L1611" s="17" t="s">
        <v>8244</v>
      </c>
      <c r="M1611" s="17">
        <v>109894.0</v>
      </c>
      <c r="N1611" s="17">
        <v>2740.0</v>
      </c>
      <c r="O1611" s="17" t="s">
        <v>8245</v>
      </c>
      <c r="P1611" s="17">
        <v>3.0</v>
      </c>
      <c r="Q1611" s="17" t="s">
        <v>8246</v>
      </c>
      <c r="R1611" s="18" t="s">
        <v>8247</v>
      </c>
      <c r="S1611" s="17">
        <v>340.0</v>
      </c>
      <c r="T1611" s="17" t="s">
        <v>50</v>
      </c>
      <c r="U1611" s="17" t="s">
        <v>51</v>
      </c>
      <c r="V1611" s="17" t="s">
        <v>598</v>
      </c>
      <c r="W1611" s="17">
        <v>4.5E7</v>
      </c>
      <c r="X1611" s="17">
        <v>2005.0</v>
      </c>
      <c r="Y1611" s="17">
        <v>654.0</v>
      </c>
      <c r="Z1611" s="17">
        <v>6.9</v>
      </c>
      <c r="AA1611" s="17">
        <v>2.35</v>
      </c>
      <c r="AB1611" s="17">
        <v>0.0</v>
      </c>
    </row>
    <row r="1612" ht="15.75" customHeight="1">
      <c r="A1612" s="17" t="s">
        <v>53</v>
      </c>
      <c r="B1612" s="17" t="s">
        <v>8248</v>
      </c>
      <c r="C1612" s="17">
        <v>145.0</v>
      </c>
      <c r="D1612" s="17">
        <v>99.0</v>
      </c>
      <c r="E1612" s="17">
        <v>5.0</v>
      </c>
      <c r="F1612" s="17">
        <v>966.0</v>
      </c>
      <c r="G1612" s="17" t="s">
        <v>492</v>
      </c>
      <c r="H1612" s="17">
        <v>2000.0</v>
      </c>
      <c r="I1612" s="17">
        <v>6.026934E7</v>
      </c>
      <c r="J1612" s="17" t="s">
        <v>1694</v>
      </c>
      <c r="K1612" s="17" t="s">
        <v>4812</v>
      </c>
      <c r="L1612" s="17" t="s">
        <v>8249</v>
      </c>
      <c r="M1612" s="17">
        <v>34079.0</v>
      </c>
      <c r="N1612" s="17">
        <v>6930.0</v>
      </c>
      <c r="O1612" s="17" t="s">
        <v>3910</v>
      </c>
      <c r="P1612" s="17">
        <v>2.0</v>
      </c>
      <c r="Q1612" s="17" t="s">
        <v>8250</v>
      </c>
      <c r="R1612" s="18" t="s">
        <v>8251</v>
      </c>
      <c r="S1612" s="17">
        <v>97.0</v>
      </c>
      <c r="T1612" s="17" t="s">
        <v>50</v>
      </c>
      <c r="U1612" s="17" t="s">
        <v>51</v>
      </c>
      <c r="V1612" s="17" t="s">
        <v>52</v>
      </c>
      <c r="W1612" s="17">
        <v>3.0E7</v>
      </c>
      <c r="X1612" s="17">
        <v>2008.0</v>
      </c>
      <c r="Y1612" s="17">
        <v>1000.0</v>
      </c>
      <c r="Z1612" s="17">
        <v>6.0</v>
      </c>
      <c r="AA1612" s="17">
        <v>1.85</v>
      </c>
      <c r="AB1612" s="17">
        <v>0.0</v>
      </c>
    </row>
    <row r="1613" ht="15.75" customHeight="1">
      <c r="A1613" s="17" t="s">
        <v>53</v>
      </c>
      <c r="B1613" s="17" t="s">
        <v>8252</v>
      </c>
      <c r="C1613" s="17">
        <v>65.0</v>
      </c>
      <c r="D1613" s="17">
        <v>114.0</v>
      </c>
      <c r="E1613" s="17">
        <v>0.0</v>
      </c>
      <c r="F1613" s="17">
        <v>545.0</v>
      </c>
      <c r="G1613" s="17" t="s">
        <v>5368</v>
      </c>
      <c r="H1613" s="17">
        <v>970.0</v>
      </c>
      <c r="I1613" s="17">
        <v>6.003378E7</v>
      </c>
      <c r="J1613" s="17" t="s">
        <v>227</v>
      </c>
      <c r="K1613" s="17" t="s">
        <v>3846</v>
      </c>
      <c r="L1613" s="17" t="s">
        <v>8253</v>
      </c>
      <c r="M1613" s="17">
        <v>18973.0</v>
      </c>
      <c r="N1613" s="17">
        <v>2860.0</v>
      </c>
      <c r="O1613" s="17" t="s">
        <v>6504</v>
      </c>
      <c r="P1613" s="17">
        <v>1.0</v>
      </c>
      <c r="Q1613" s="17" t="s">
        <v>8254</v>
      </c>
      <c r="R1613" s="18" t="s">
        <v>8255</v>
      </c>
      <c r="S1613" s="17">
        <v>162.0</v>
      </c>
      <c r="T1613" s="17" t="s">
        <v>50</v>
      </c>
      <c r="U1613" s="17" t="s">
        <v>51</v>
      </c>
      <c r="V1613" s="17" t="s">
        <v>52</v>
      </c>
      <c r="W1613" s="17">
        <v>3.0E7</v>
      </c>
      <c r="X1613" s="17">
        <v>1998.0</v>
      </c>
      <c r="Y1613" s="17">
        <v>631.0</v>
      </c>
      <c r="Z1613" s="17">
        <v>5.9</v>
      </c>
      <c r="AA1613" s="17">
        <v>1.85</v>
      </c>
      <c r="AB1613" s="17">
        <v>0.0</v>
      </c>
    </row>
    <row r="1614" ht="15.75" customHeight="1">
      <c r="A1614" s="17" t="s">
        <v>53</v>
      </c>
      <c r="B1614" s="17" t="s">
        <v>2574</v>
      </c>
      <c r="C1614" s="17">
        <v>152.0</v>
      </c>
      <c r="D1614" s="17">
        <v>89.0</v>
      </c>
      <c r="E1614" s="17">
        <v>56.0</v>
      </c>
      <c r="F1614" s="17">
        <v>545.0</v>
      </c>
      <c r="G1614" s="17" t="s">
        <v>7441</v>
      </c>
      <c r="H1614" s="17">
        <v>11000.0</v>
      </c>
      <c r="I1614" s="17">
        <v>5.871551E7</v>
      </c>
      <c r="J1614" s="17" t="s">
        <v>1694</v>
      </c>
      <c r="K1614" s="17" t="s">
        <v>270</v>
      </c>
      <c r="L1614" s="17" t="s">
        <v>8256</v>
      </c>
      <c r="M1614" s="17">
        <v>79094.0</v>
      </c>
      <c r="N1614" s="17">
        <v>13794.0</v>
      </c>
      <c r="O1614" s="17" t="s">
        <v>5724</v>
      </c>
      <c r="P1614" s="17">
        <v>2.0</v>
      </c>
      <c r="Q1614" s="17" t="s">
        <v>8257</v>
      </c>
      <c r="R1614" s="18" t="s">
        <v>8258</v>
      </c>
      <c r="S1614" s="17">
        <v>129.0</v>
      </c>
      <c r="T1614" s="17" t="s">
        <v>50</v>
      </c>
      <c r="U1614" s="17" t="s">
        <v>51</v>
      </c>
      <c r="V1614" s="17" t="s">
        <v>108</v>
      </c>
      <c r="W1614" s="17">
        <v>3.0E7</v>
      </c>
      <c r="X1614" s="17">
        <v>2009.0</v>
      </c>
      <c r="Y1614" s="17">
        <v>826.0</v>
      </c>
      <c r="Z1614" s="17">
        <v>5.4</v>
      </c>
      <c r="AA1614" s="17">
        <v>1.85</v>
      </c>
      <c r="AB1614" s="17">
        <v>0.0</v>
      </c>
    </row>
    <row r="1615" ht="15.75" customHeight="1">
      <c r="A1615" s="17" t="s">
        <v>53</v>
      </c>
      <c r="B1615" s="17" t="s">
        <v>2798</v>
      </c>
      <c r="C1615" s="17">
        <v>94.0</v>
      </c>
      <c r="D1615" s="17">
        <v>95.0</v>
      </c>
      <c r="E1615" s="17">
        <v>65.0</v>
      </c>
      <c r="F1615" s="17">
        <v>246.0</v>
      </c>
      <c r="G1615" s="17" t="s">
        <v>8259</v>
      </c>
      <c r="H1615" s="17">
        <v>506.0</v>
      </c>
      <c r="I1615" s="17">
        <v>5.8156435E7</v>
      </c>
      <c r="J1615" s="17" t="s">
        <v>2489</v>
      </c>
      <c r="K1615" s="17" t="s">
        <v>8260</v>
      </c>
      <c r="L1615" s="17" t="s">
        <v>8261</v>
      </c>
      <c r="M1615" s="17">
        <v>37479.0</v>
      </c>
      <c r="N1615" s="17">
        <v>1266.0</v>
      </c>
      <c r="O1615" s="17" t="s">
        <v>8262</v>
      </c>
      <c r="P1615" s="17">
        <v>3.0</v>
      </c>
      <c r="Q1615" s="17" t="s">
        <v>8263</v>
      </c>
      <c r="R1615" s="18" t="s">
        <v>8264</v>
      </c>
      <c r="S1615" s="17">
        <v>152.0</v>
      </c>
      <c r="T1615" s="17" t="s">
        <v>50</v>
      </c>
      <c r="U1615" s="17" t="s">
        <v>51</v>
      </c>
      <c r="V1615" s="17" t="s">
        <v>52</v>
      </c>
      <c r="W1615" s="17">
        <v>1.9E7</v>
      </c>
      <c r="X1615" s="17">
        <v>2004.0</v>
      </c>
      <c r="Y1615" s="17">
        <v>316.0</v>
      </c>
      <c r="Z1615" s="17">
        <v>5.9</v>
      </c>
      <c r="AA1615" s="17">
        <v>2.35</v>
      </c>
      <c r="AB1615" s="17">
        <v>0.0</v>
      </c>
    </row>
    <row r="1616" ht="15.75" customHeight="1">
      <c r="A1616" s="17" t="s">
        <v>53</v>
      </c>
      <c r="B1616" s="17" t="s">
        <v>2574</v>
      </c>
      <c r="C1616" s="17">
        <v>119.0</v>
      </c>
      <c r="D1616" s="17">
        <v>98.0</v>
      </c>
      <c r="E1616" s="17">
        <v>56.0</v>
      </c>
      <c r="F1616" s="17">
        <v>533.0</v>
      </c>
      <c r="G1616" s="17" t="s">
        <v>247</v>
      </c>
      <c r="H1616" s="17">
        <v>3000.0</v>
      </c>
      <c r="I1616" s="17">
        <v>5.6044241E7</v>
      </c>
      <c r="J1616" s="17" t="s">
        <v>3645</v>
      </c>
      <c r="K1616" s="17" t="s">
        <v>763</v>
      </c>
      <c r="L1616" s="17" t="s">
        <v>8265</v>
      </c>
      <c r="M1616" s="17">
        <v>122187.0</v>
      </c>
      <c r="N1616" s="17">
        <v>6742.0</v>
      </c>
      <c r="O1616" s="17" t="s">
        <v>8266</v>
      </c>
      <c r="P1616" s="17">
        <v>1.0</v>
      </c>
      <c r="Q1616" s="17" t="s">
        <v>8267</v>
      </c>
      <c r="R1616" s="18" t="s">
        <v>8268</v>
      </c>
      <c r="S1616" s="17">
        <v>339.0</v>
      </c>
      <c r="T1616" s="17" t="s">
        <v>50</v>
      </c>
      <c r="U1616" s="17" t="s">
        <v>51</v>
      </c>
      <c r="V1616" s="17" t="s">
        <v>52</v>
      </c>
      <c r="W1616" s="17">
        <v>3.7E7</v>
      </c>
      <c r="X1616" s="17">
        <v>2004.0</v>
      </c>
      <c r="Y1616" s="17">
        <v>2000.0</v>
      </c>
      <c r="Z1616" s="17">
        <v>6.1</v>
      </c>
      <c r="AA1616" s="17">
        <v>1.85</v>
      </c>
      <c r="AB1616" s="17">
        <v>0.0</v>
      </c>
    </row>
    <row r="1617" ht="15.75" customHeight="1">
      <c r="A1617" s="17" t="s">
        <v>53</v>
      </c>
      <c r="B1617" s="17" t="s">
        <v>4016</v>
      </c>
      <c r="C1617" s="17">
        <v>487.0</v>
      </c>
      <c r="D1617" s="17">
        <v>94.0</v>
      </c>
      <c r="E1617" s="17">
        <v>11000.0</v>
      </c>
      <c r="F1617" s="17">
        <v>183.0</v>
      </c>
      <c r="G1617" s="17" t="s">
        <v>8269</v>
      </c>
      <c r="H1617" s="17">
        <v>617.0</v>
      </c>
      <c r="I1617" s="17">
        <v>5.6816662E7</v>
      </c>
      <c r="J1617" s="17" t="s">
        <v>3645</v>
      </c>
      <c r="K1617" s="17" t="s">
        <v>4642</v>
      </c>
      <c r="L1617" s="17" t="s">
        <v>8270</v>
      </c>
      <c r="M1617" s="17">
        <v>301149.0</v>
      </c>
      <c r="N1617" s="17">
        <v>1289.0</v>
      </c>
      <c r="O1617" s="17" t="s">
        <v>8271</v>
      </c>
      <c r="P1617" s="17">
        <v>1.0</v>
      </c>
      <c r="Q1617" s="17" t="s">
        <v>8272</v>
      </c>
      <c r="R1617" s="18" t="s">
        <v>8273</v>
      </c>
      <c r="S1617" s="17">
        <v>509.0</v>
      </c>
      <c r="T1617" s="17" t="s">
        <v>50</v>
      </c>
      <c r="U1617" s="17" t="s">
        <v>3584</v>
      </c>
      <c r="V1617" s="17" t="s">
        <v>52</v>
      </c>
      <c r="W1617" s="17">
        <v>1.7E7</v>
      </c>
      <c r="X1617" s="17">
        <v>2011.0</v>
      </c>
      <c r="Y1617" s="17">
        <v>204.0</v>
      </c>
      <c r="Z1617" s="17">
        <v>7.7</v>
      </c>
      <c r="AA1617" s="17">
        <v>1.85</v>
      </c>
      <c r="AB1617" s="17">
        <v>78000.0</v>
      </c>
    </row>
    <row r="1618" ht="15.75" customHeight="1">
      <c r="A1618" s="17" t="s">
        <v>53</v>
      </c>
      <c r="B1618" s="17" t="s">
        <v>8274</v>
      </c>
      <c r="C1618" s="17">
        <v>121.0</v>
      </c>
      <c r="D1618" s="17">
        <v>85.0</v>
      </c>
      <c r="E1618" s="17">
        <v>7.0</v>
      </c>
      <c r="F1618" s="17">
        <v>691.0</v>
      </c>
      <c r="G1618" s="17" t="s">
        <v>513</v>
      </c>
      <c r="H1618" s="17">
        <v>14000.0</v>
      </c>
      <c r="I1618" s="17">
        <v>6.423877E7</v>
      </c>
      <c r="J1618" s="17" t="s">
        <v>484</v>
      </c>
      <c r="K1618" s="17" t="s">
        <v>241</v>
      </c>
      <c r="L1618" s="17" t="s">
        <v>8275</v>
      </c>
      <c r="M1618" s="17">
        <v>19547.0</v>
      </c>
      <c r="N1618" s="17">
        <v>18795.0</v>
      </c>
      <c r="O1618" s="17" t="s">
        <v>3428</v>
      </c>
      <c r="P1618" s="17">
        <v>0.0</v>
      </c>
      <c r="Q1618" s="17" t="s">
        <v>8276</v>
      </c>
      <c r="R1618" s="18" t="s">
        <v>8277</v>
      </c>
      <c r="S1618" s="17">
        <v>64.0</v>
      </c>
      <c r="T1618" s="17" t="s">
        <v>50</v>
      </c>
      <c r="U1618" s="17" t="s">
        <v>281</v>
      </c>
      <c r="V1618" s="17" t="s">
        <v>108</v>
      </c>
      <c r="W1618" s="17">
        <v>4.2E7</v>
      </c>
      <c r="X1618" s="17">
        <v>2014.0</v>
      </c>
      <c r="Y1618" s="17">
        <v>3000.0</v>
      </c>
      <c r="Z1618" s="17">
        <v>5.8</v>
      </c>
      <c r="AA1618" s="17">
        <v>1.85</v>
      </c>
      <c r="AB1618" s="17">
        <v>0.0</v>
      </c>
    </row>
    <row r="1619" ht="15.75" customHeight="1">
      <c r="A1619" s="17" t="s">
        <v>53</v>
      </c>
      <c r="B1619" s="17" t="s">
        <v>8278</v>
      </c>
      <c r="C1619" s="17">
        <v>147.0</v>
      </c>
      <c r="D1619" s="17">
        <v>124.0</v>
      </c>
      <c r="E1619" s="17">
        <v>47.0</v>
      </c>
      <c r="F1619" s="17">
        <v>877.0</v>
      </c>
      <c r="G1619" s="17" t="s">
        <v>2097</v>
      </c>
      <c r="H1619" s="17">
        <v>40000.0</v>
      </c>
      <c r="I1619" s="17">
        <v>5.293713E7</v>
      </c>
      <c r="J1619" s="17" t="s">
        <v>1739</v>
      </c>
      <c r="K1619" s="17" t="s">
        <v>57</v>
      </c>
      <c r="L1619" s="17" t="s">
        <v>8279</v>
      </c>
      <c r="M1619" s="17">
        <v>198066.0</v>
      </c>
      <c r="N1619" s="17">
        <v>43453.0</v>
      </c>
      <c r="O1619" s="17" t="s">
        <v>1203</v>
      </c>
      <c r="P1619" s="17">
        <v>1.0</v>
      </c>
      <c r="Q1619" s="17" t="s">
        <v>8280</v>
      </c>
      <c r="R1619" s="18" t="s">
        <v>8281</v>
      </c>
      <c r="S1619" s="17">
        <v>426.0</v>
      </c>
      <c r="T1619" s="17" t="s">
        <v>50</v>
      </c>
      <c r="U1619" s="17" t="s">
        <v>51</v>
      </c>
      <c r="V1619" s="17" t="s">
        <v>598</v>
      </c>
      <c r="W1619" s="17">
        <v>3.0E7</v>
      </c>
      <c r="X1619" s="17">
        <v>2001.0</v>
      </c>
      <c r="Y1619" s="17">
        <v>1000.0</v>
      </c>
      <c r="Z1619" s="17">
        <v>7.6</v>
      </c>
      <c r="AA1619" s="17">
        <v>2.35</v>
      </c>
      <c r="AB1619" s="17">
        <v>13000.0</v>
      </c>
    </row>
    <row r="1620" ht="15.75" customHeight="1">
      <c r="A1620" s="17" t="s">
        <v>53</v>
      </c>
      <c r="B1620" s="17" t="s">
        <v>7028</v>
      </c>
      <c r="C1620" s="17">
        <v>85.0</v>
      </c>
      <c r="D1620" s="17">
        <v>131.0</v>
      </c>
      <c r="E1620" s="17">
        <v>43.0</v>
      </c>
      <c r="F1620" s="17">
        <v>362.0</v>
      </c>
      <c r="G1620" s="17" t="s">
        <v>8282</v>
      </c>
      <c r="H1620" s="17">
        <v>18000.0</v>
      </c>
      <c r="I1620" s="17">
        <v>5.2799004E7</v>
      </c>
      <c r="J1620" s="17" t="s">
        <v>227</v>
      </c>
      <c r="K1620" s="17" t="s">
        <v>451</v>
      </c>
      <c r="L1620" s="17" t="s">
        <v>8283</v>
      </c>
      <c r="M1620" s="17">
        <v>28942.0</v>
      </c>
      <c r="N1620" s="17">
        <v>19815.0</v>
      </c>
      <c r="O1620" s="17" t="s">
        <v>8284</v>
      </c>
      <c r="P1620" s="17">
        <v>0.0</v>
      </c>
      <c r="Q1620" s="17" t="s">
        <v>8285</v>
      </c>
      <c r="R1620" s="18" t="s">
        <v>8286</v>
      </c>
      <c r="S1620" s="17">
        <v>223.0</v>
      </c>
      <c r="T1620" s="17" t="s">
        <v>50</v>
      </c>
      <c r="U1620" s="17" t="s">
        <v>51</v>
      </c>
      <c r="V1620" s="17" t="s">
        <v>52</v>
      </c>
      <c r="W1620" s="17">
        <v>5.5E7</v>
      </c>
      <c r="X1620" s="17">
        <v>1999.0</v>
      </c>
      <c r="Y1620" s="17">
        <v>652.0</v>
      </c>
      <c r="Z1620" s="17">
        <v>6.1</v>
      </c>
      <c r="AA1620" s="17">
        <v>2.35</v>
      </c>
      <c r="AB1620" s="17">
        <v>0.0</v>
      </c>
    </row>
    <row r="1621" ht="15.75" customHeight="1">
      <c r="A1621" s="17" t="s">
        <v>53</v>
      </c>
      <c r="B1621" s="17" t="s">
        <v>8287</v>
      </c>
      <c r="C1621" s="17">
        <v>98.0</v>
      </c>
      <c r="D1621" s="17">
        <v>107.0</v>
      </c>
      <c r="E1621" s="17">
        <v>0.0</v>
      </c>
      <c r="F1621" s="17">
        <v>643.0</v>
      </c>
      <c r="G1621" s="17" t="s">
        <v>7295</v>
      </c>
      <c r="H1621" s="17">
        <v>12000.0</v>
      </c>
      <c r="I1621" s="17">
        <v>5.5210049E7</v>
      </c>
      <c r="J1621" s="17" t="s">
        <v>240</v>
      </c>
      <c r="K1621" s="17" t="s">
        <v>1041</v>
      </c>
      <c r="L1621" s="17" t="s">
        <v>8288</v>
      </c>
      <c r="M1621" s="17">
        <v>43743.0</v>
      </c>
      <c r="N1621" s="17">
        <v>14710.0</v>
      </c>
      <c r="O1621" s="17" t="s">
        <v>7297</v>
      </c>
      <c r="P1621" s="17">
        <v>1.0</v>
      </c>
      <c r="Q1621" s="17" t="s">
        <v>8289</v>
      </c>
      <c r="R1621" s="18" t="s">
        <v>8290</v>
      </c>
      <c r="S1621" s="17">
        <v>293.0</v>
      </c>
      <c r="T1621" s="17" t="s">
        <v>50</v>
      </c>
      <c r="U1621" s="17" t="s">
        <v>51</v>
      </c>
      <c r="V1621" s="17" t="s">
        <v>108</v>
      </c>
      <c r="W1621" s="17">
        <v>2.78E7</v>
      </c>
      <c r="X1621" s="17">
        <v>1989.0</v>
      </c>
      <c r="Y1621" s="17">
        <v>664.0</v>
      </c>
      <c r="Z1621" s="17">
        <v>5.4</v>
      </c>
      <c r="AA1621" s="17">
        <v>2.35</v>
      </c>
      <c r="AB1621" s="17">
        <v>0.0</v>
      </c>
    </row>
    <row r="1622" ht="15.75" customHeight="1">
      <c r="A1622" s="17" t="s">
        <v>53</v>
      </c>
      <c r="B1622" s="17" t="s">
        <v>5924</v>
      </c>
      <c r="C1622" s="17">
        <v>39.0</v>
      </c>
      <c r="D1622" s="17">
        <v>99.0</v>
      </c>
      <c r="E1622" s="17">
        <v>13.0</v>
      </c>
      <c r="F1622" s="17">
        <v>837.0</v>
      </c>
      <c r="G1622" s="17" t="s">
        <v>4371</v>
      </c>
      <c r="H1622" s="17">
        <v>1000.0</v>
      </c>
      <c r="I1622" s="17">
        <v>5.1432423E7</v>
      </c>
      <c r="J1622" s="17" t="s">
        <v>8291</v>
      </c>
      <c r="K1622" s="17" t="s">
        <v>8292</v>
      </c>
      <c r="L1622" s="17" t="s">
        <v>8293</v>
      </c>
      <c r="M1622" s="17">
        <v>15074.0</v>
      </c>
      <c r="N1622" s="17">
        <v>3679.0</v>
      </c>
      <c r="O1622" s="17" t="s">
        <v>8294</v>
      </c>
      <c r="P1622" s="17">
        <v>7.0</v>
      </c>
      <c r="Q1622" s="17" t="s">
        <v>8295</v>
      </c>
      <c r="R1622" s="18" t="s">
        <v>8296</v>
      </c>
      <c r="S1622" s="17">
        <v>72.0</v>
      </c>
      <c r="T1622" s="17" t="s">
        <v>50</v>
      </c>
      <c r="U1622" s="17" t="s">
        <v>51</v>
      </c>
      <c r="V1622" s="17" t="s">
        <v>108</v>
      </c>
      <c r="W1622" s="17">
        <v>3.0E7</v>
      </c>
      <c r="X1622" s="17">
        <v>2002.0</v>
      </c>
      <c r="Y1622" s="17">
        <v>889.0</v>
      </c>
      <c r="Z1622" s="17">
        <v>5.1</v>
      </c>
      <c r="AA1622" s="17">
        <v>1.85</v>
      </c>
      <c r="AB1622" s="17">
        <v>1000.0</v>
      </c>
    </row>
    <row r="1623" ht="15.75" customHeight="1">
      <c r="A1623" s="17" t="s">
        <v>53</v>
      </c>
      <c r="B1623" s="17" t="s">
        <v>2480</v>
      </c>
      <c r="C1623" s="17">
        <v>43.0</v>
      </c>
      <c r="D1623" s="17">
        <v>83.0</v>
      </c>
      <c r="E1623" s="17">
        <v>88.0</v>
      </c>
      <c r="F1623" s="17">
        <v>348.0</v>
      </c>
      <c r="G1623" s="17" t="s">
        <v>3999</v>
      </c>
      <c r="H1623" s="17">
        <v>3000.0</v>
      </c>
      <c r="I1623" s="17">
        <v>5.11094E7</v>
      </c>
      <c r="J1623" s="17" t="s">
        <v>1022</v>
      </c>
      <c r="K1623" s="17" t="s">
        <v>8024</v>
      </c>
      <c r="L1623" s="17" t="s">
        <v>8297</v>
      </c>
      <c r="M1623" s="17">
        <v>76850.0</v>
      </c>
      <c r="N1623" s="17">
        <v>4767.0</v>
      </c>
      <c r="O1623" s="17" t="s">
        <v>8298</v>
      </c>
      <c r="P1623" s="17">
        <v>5.0</v>
      </c>
      <c r="Q1623" s="17" t="s">
        <v>8299</v>
      </c>
      <c r="R1623" s="18" t="s">
        <v>8300</v>
      </c>
      <c r="S1623" s="17">
        <v>85.0</v>
      </c>
      <c r="T1623" s="17" t="s">
        <v>50</v>
      </c>
      <c r="U1623" s="17" t="s">
        <v>51</v>
      </c>
      <c r="V1623" s="17" t="s">
        <v>52</v>
      </c>
      <c r="W1623" s="17">
        <v>3.0E7</v>
      </c>
      <c r="X1623" s="17">
        <v>1994.0</v>
      </c>
      <c r="Y1623" s="17">
        <v>459.0</v>
      </c>
      <c r="Z1623" s="17">
        <v>6.4</v>
      </c>
      <c r="AA1623" s="17">
        <v>1.85</v>
      </c>
      <c r="AB1623" s="17">
        <v>1000.0</v>
      </c>
    </row>
    <row r="1624" ht="15.75" customHeight="1">
      <c r="A1624" s="17" t="s">
        <v>53</v>
      </c>
      <c r="B1624" s="17" t="s">
        <v>6155</v>
      </c>
      <c r="C1624" s="17">
        <v>108.0</v>
      </c>
      <c r="D1624" s="17">
        <v>131.0</v>
      </c>
      <c r="E1624" s="17">
        <v>46.0</v>
      </c>
      <c r="F1624" s="17">
        <v>433.0</v>
      </c>
      <c r="G1624" s="17" t="s">
        <v>5534</v>
      </c>
      <c r="H1624" s="17">
        <v>1000.0</v>
      </c>
      <c r="I1624" s="17">
        <v>5.03E7</v>
      </c>
      <c r="J1624" s="17" t="s">
        <v>64</v>
      </c>
      <c r="K1624" s="17" t="s">
        <v>8301</v>
      </c>
      <c r="L1624" s="17" t="s">
        <v>8302</v>
      </c>
      <c r="M1624" s="17">
        <v>68565.0</v>
      </c>
      <c r="N1624" s="17">
        <v>2943.0</v>
      </c>
      <c r="O1624" s="17" t="s">
        <v>8303</v>
      </c>
      <c r="P1624" s="17">
        <v>2.0</v>
      </c>
      <c r="Q1624" s="17" t="s">
        <v>8304</v>
      </c>
      <c r="R1624" s="18" t="s">
        <v>8305</v>
      </c>
      <c r="S1624" s="17">
        <v>300.0</v>
      </c>
      <c r="T1624" s="17" t="s">
        <v>50</v>
      </c>
      <c r="U1624" s="17" t="s">
        <v>70</v>
      </c>
      <c r="V1624" s="17" t="s">
        <v>108</v>
      </c>
      <c r="W1624" s="17">
        <v>3.0E7</v>
      </c>
      <c r="X1624" s="17">
        <v>1985.0</v>
      </c>
      <c r="Y1624" s="17">
        <v>439.0</v>
      </c>
      <c r="Z1624" s="17">
        <v>6.3</v>
      </c>
      <c r="AA1624" s="17">
        <v>2.35</v>
      </c>
      <c r="AB1624" s="17">
        <v>0.0</v>
      </c>
    </row>
    <row r="1625" ht="15.75" customHeight="1">
      <c r="A1625" s="17" t="s">
        <v>53</v>
      </c>
      <c r="B1625" s="17" t="s">
        <v>8306</v>
      </c>
      <c r="C1625" s="17">
        <v>209.0</v>
      </c>
      <c r="D1625" s="17">
        <v>85.0</v>
      </c>
      <c r="E1625" s="17">
        <v>9.0</v>
      </c>
      <c r="F1625" s="17">
        <v>100.0</v>
      </c>
      <c r="G1625" s="17" t="s">
        <v>8307</v>
      </c>
      <c r="H1625" s="17">
        <v>567.0</v>
      </c>
      <c r="I1625" s="17">
        <v>5.6068547E7</v>
      </c>
      <c r="J1625" s="17" t="s">
        <v>8308</v>
      </c>
      <c r="K1625" s="17" t="s">
        <v>8309</v>
      </c>
      <c r="L1625" s="17" t="s">
        <v>8310</v>
      </c>
      <c r="M1625" s="17">
        <v>98160.0</v>
      </c>
      <c r="N1625" s="17">
        <v>1145.0</v>
      </c>
      <c r="O1625" s="17" t="s">
        <v>8311</v>
      </c>
      <c r="P1625" s="17">
        <v>0.0</v>
      </c>
      <c r="Q1625" s="17" t="s">
        <v>8312</v>
      </c>
      <c r="R1625" s="18" t="s">
        <v>8313</v>
      </c>
      <c r="S1625" s="17">
        <v>307.0</v>
      </c>
      <c r="T1625" s="17" t="s">
        <v>50</v>
      </c>
      <c r="U1625" s="17" t="s">
        <v>70</v>
      </c>
      <c r="V1625" s="17" t="s">
        <v>290</v>
      </c>
      <c r="W1625" s="17">
        <v>3.0E7</v>
      </c>
      <c r="X1625" s="17">
        <v>2005.0</v>
      </c>
      <c r="Y1625" s="17">
        <v>269.0</v>
      </c>
      <c r="Z1625" s="17">
        <v>7.5</v>
      </c>
      <c r="AA1625" s="17">
        <v>1.85</v>
      </c>
      <c r="AB1625" s="17">
        <v>0.0</v>
      </c>
    </row>
    <row r="1626" ht="15.75" customHeight="1">
      <c r="A1626" s="17" t="s">
        <v>53</v>
      </c>
      <c r="B1626" s="17" t="s">
        <v>5475</v>
      </c>
      <c r="C1626" s="17">
        <v>131.0</v>
      </c>
      <c r="D1626" s="17">
        <v>126.0</v>
      </c>
      <c r="E1626" s="17">
        <v>98.0</v>
      </c>
      <c r="F1626" s="17">
        <v>37.0</v>
      </c>
      <c r="G1626" s="17" t="s">
        <v>5368</v>
      </c>
      <c r="H1626" s="17">
        <v>18000.0</v>
      </c>
      <c r="I1626" s="17">
        <v>5.3680848E7</v>
      </c>
      <c r="J1626" s="17" t="s">
        <v>227</v>
      </c>
      <c r="K1626" s="17" t="s">
        <v>654</v>
      </c>
      <c r="L1626" s="17" t="s">
        <v>8314</v>
      </c>
      <c r="M1626" s="17">
        <v>167967.0</v>
      </c>
      <c r="N1626" s="17">
        <v>18726.0</v>
      </c>
      <c r="O1626" s="17" t="s">
        <v>8315</v>
      </c>
      <c r="P1626" s="17">
        <v>1.0</v>
      </c>
      <c r="Q1626" s="17" t="s">
        <v>8316</v>
      </c>
      <c r="R1626" s="18" t="s">
        <v>8317</v>
      </c>
      <c r="S1626" s="17">
        <v>243.0</v>
      </c>
      <c r="T1626" s="17" t="s">
        <v>50</v>
      </c>
      <c r="U1626" s="17" t="s">
        <v>51</v>
      </c>
      <c r="V1626" s="17" t="s">
        <v>52</v>
      </c>
      <c r="W1626" s="17">
        <v>3.0E7</v>
      </c>
      <c r="X1626" s="17">
        <v>2007.0</v>
      </c>
      <c r="Y1626" s="17">
        <v>631.0</v>
      </c>
      <c r="Z1626" s="17">
        <v>7.1</v>
      </c>
      <c r="AA1626" s="17">
        <v>1.85</v>
      </c>
      <c r="AB1626" s="17">
        <v>20000.0</v>
      </c>
    </row>
    <row r="1627" ht="15.75" customHeight="1">
      <c r="A1627" s="17" t="s">
        <v>53</v>
      </c>
      <c r="B1627" s="17" t="s">
        <v>6707</v>
      </c>
      <c r="C1627" s="17">
        <v>73.0</v>
      </c>
      <c r="D1627" s="17">
        <v>102.0</v>
      </c>
      <c r="E1627" s="17">
        <v>7.0</v>
      </c>
      <c r="F1627" s="17">
        <v>521.0</v>
      </c>
      <c r="G1627" s="17" t="s">
        <v>8318</v>
      </c>
      <c r="H1627" s="17">
        <v>984.0</v>
      </c>
      <c r="I1627" s="17">
        <v>4.9186871E7</v>
      </c>
      <c r="J1627" s="17" t="s">
        <v>8319</v>
      </c>
      <c r="K1627" s="17" t="s">
        <v>365</v>
      </c>
      <c r="L1627" s="17" t="s">
        <v>8320</v>
      </c>
      <c r="M1627" s="17">
        <v>12570.0</v>
      </c>
      <c r="N1627" s="17">
        <v>2910.0</v>
      </c>
      <c r="O1627" s="17" t="s">
        <v>5392</v>
      </c>
      <c r="P1627" s="17">
        <v>0.0</v>
      </c>
      <c r="Q1627" s="17" t="s">
        <v>8321</v>
      </c>
      <c r="R1627" s="18" t="s">
        <v>8322</v>
      </c>
      <c r="S1627" s="17">
        <v>86.0</v>
      </c>
      <c r="T1627" s="17" t="s">
        <v>50</v>
      </c>
      <c r="U1627" s="17" t="s">
        <v>51</v>
      </c>
      <c r="V1627" s="17" t="s">
        <v>108</v>
      </c>
      <c r="W1627" s="17" t="s">
        <v>41</v>
      </c>
      <c r="X1627" s="17">
        <v>2005.0</v>
      </c>
      <c r="Y1627" s="17">
        <v>934.0</v>
      </c>
      <c r="Z1627" s="17">
        <v>5.2</v>
      </c>
      <c r="AA1627" s="17">
        <v>1.85</v>
      </c>
      <c r="AB1627" s="17">
        <v>771.0</v>
      </c>
    </row>
    <row r="1628" ht="15.75" customHeight="1">
      <c r="A1628" s="17" t="s">
        <v>53</v>
      </c>
      <c r="B1628" s="17" t="s">
        <v>953</v>
      </c>
      <c r="C1628" s="17">
        <v>316.0</v>
      </c>
      <c r="D1628" s="17">
        <v>123.0</v>
      </c>
      <c r="E1628" s="17">
        <v>456.0</v>
      </c>
      <c r="F1628" s="17">
        <v>286.0</v>
      </c>
      <c r="G1628" s="17" t="s">
        <v>8323</v>
      </c>
      <c r="H1628" s="17">
        <v>19000.0</v>
      </c>
      <c r="I1628" s="17">
        <v>5.0921738E7</v>
      </c>
      <c r="J1628" s="17" t="s">
        <v>4830</v>
      </c>
      <c r="K1628" s="17" t="s">
        <v>366</v>
      </c>
      <c r="L1628" s="17" t="s">
        <v>8324</v>
      </c>
      <c r="M1628" s="17">
        <v>192930.0</v>
      </c>
      <c r="N1628" s="17">
        <v>20499.0</v>
      </c>
      <c r="O1628" s="17" t="s">
        <v>8325</v>
      </c>
      <c r="P1628" s="17">
        <v>1.0</v>
      </c>
      <c r="Q1628" s="17" t="s">
        <v>8326</v>
      </c>
      <c r="R1628" s="18" t="s">
        <v>8327</v>
      </c>
      <c r="S1628" s="17">
        <v>581.0</v>
      </c>
      <c r="T1628" s="17" t="s">
        <v>50</v>
      </c>
      <c r="U1628" s="17" t="s">
        <v>70</v>
      </c>
      <c r="V1628" s="17" t="s">
        <v>598</v>
      </c>
      <c r="W1628" s="17">
        <v>3.0E7</v>
      </c>
      <c r="X1628" s="17">
        <v>2007.0</v>
      </c>
      <c r="Y1628" s="17">
        <v>1000.0</v>
      </c>
      <c r="Z1628" s="17">
        <v>7.8</v>
      </c>
      <c r="AA1628" s="17">
        <v>1.85</v>
      </c>
      <c r="AB1628" s="17">
        <v>12000.0</v>
      </c>
    </row>
    <row r="1629" ht="15.75" customHeight="1">
      <c r="A1629" s="17" t="s">
        <v>53</v>
      </c>
      <c r="B1629" s="17" t="s">
        <v>2574</v>
      </c>
      <c r="C1629" s="17">
        <v>159.0</v>
      </c>
      <c r="D1629" s="17">
        <v>105.0</v>
      </c>
      <c r="E1629" s="17">
        <v>56.0</v>
      </c>
      <c r="F1629" s="17">
        <v>22.0</v>
      </c>
      <c r="G1629" s="17" t="s">
        <v>8328</v>
      </c>
      <c r="H1629" s="17">
        <v>898.0</v>
      </c>
      <c r="I1629" s="17">
        <v>5.302156E7</v>
      </c>
      <c r="J1629" s="17" t="s">
        <v>1428</v>
      </c>
      <c r="K1629" s="17" t="s">
        <v>2548</v>
      </c>
      <c r="L1629" s="17" t="s">
        <v>8329</v>
      </c>
      <c r="M1629" s="17">
        <v>74630.0</v>
      </c>
      <c r="N1629" s="17">
        <v>1026.0</v>
      </c>
      <c r="O1629" s="17" t="s">
        <v>8330</v>
      </c>
      <c r="P1629" s="17">
        <v>1.0</v>
      </c>
      <c r="Q1629" s="17" t="s">
        <v>8331</v>
      </c>
      <c r="R1629" s="18" t="s">
        <v>8332</v>
      </c>
      <c r="S1629" s="17">
        <v>156.0</v>
      </c>
      <c r="T1629" s="17" t="s">
        <v>50</v>
      </c>
      <c r="U1629" s="17" t="s">
        <v>51</v>
      </c>
      <c r="V1629" s="17" t="s">
        <v>108</v>
      </c>
      <c r="W1629" s="17">
        <v>3.0E7</v>
      </c>
      <c r="X1629" s="17">
        <v>2010.0</v>
      </c>
      <c r="Y1629" s="17">
        <v>60.0</v>
      </c>
      <c r="Z1629" s="17">
        <v>6.5</v>
      </c>
      <c r="AA1629" s="17">
        <v>2.35</v>
      </c>
      <c r="AB1629" s="17">
        <v>13000.0</v>
      </c>
    </row>
    <row r="1630" ht="15.75" customHeight="1">
      <c r="A1630" s="17" t="s">
        <v>53</v>
      </c>
      <c r="B1630" s="17" t="s">
        <v>200</v>
      </c>
      <c r="C1630" s="17">
        <v>63.0</v>
      </c>
      <c r="D1630" s="17">
        <v>125.0</v>
      </c>
      <c r="E1630" s="17">
        <v>0.0</v>
      </c>
      <c r="F1630" s="17">
        <v>237.0</v>
      </c>
      <c r="G1630" s="17" t="s">
        <v>8333</v>
      </c>
      <c r="H1630" s="17">
        <v>939.0</v>
      </c>
      <c r="I1630" s="17">
        <v>4.5645204E7</v>
      </c>
      <c r="J1630" s="17" t="s">
        <v>347</v>
      </c>
      <c r="K1630" s="17" t="s">
        <v>1160</v>
      </c>
      <c r="L1630" s="17" t="s">
        <v>8334</v>
      </c>
      <c r="M1630" s="17">
        <v>39306.0</v>
      </c>
      <c r="N1630" s="17">
        <v>1748.0</v>
      </c>
      <c r="O1630" s="17" t="s">
        <v>8335</v>
      </c>
      <c r="P1630" s="17">
        <v>2.0</v>
      </c>
      <c r="Q1630" s="17" t="s">
        <v>8336</v>
      </c>
      <c r="R1630" s="18" t="s">
        <v>8337</v>
      </c>
      <c r="S1630" s="17">
        <v>119.0</v>
      </c>
      <c r="T1630" s="17" t="s">
        <v>50</v>
      </c>
      <c r="U1630" s="17" t="s">
        <v>51</v>
      </c>
      <c r="V1630" s="17" t="s">
        <v>598</v>
      </c>
      <c r="W1630" s="17">
        <v>3.0E7</v>
      </c>
      <c r="X1630" s="17">
        <v>1989.0</v>
      </c>
      <c r="Y1630" s="17">
        <v>255.0</v>
      </c>
      <c r="Z1630" s="17">
        <v>6.6</v>
      </c>
      <c r="AA1630" s="17">
        <v>2.35</v>
      </c>
      <c r="AB1630" s="17">
        <v>0.0</v>
      </c>
    </row>
    <row r="1631" ht="15.75" customHeight="1">
      <c r="A1631" s="17" t="s">
        <v>53</v>
      </c>
      <c r="B1631" s="17" t="s">
        <v>3507</v>
      </c>
      <c r="C1631" s="17">
        <v>162.0</v>
      </c>
      <c r="D1631" s="17">
        <v>92.0</v>
      </c>
      <c r="E1631" s="17">
        <v>101.0</v>
      </c>
      <c r="F1631" s="17">
        <v>760.0</v>
      </c>
      <c r="G1631" s="17" t="s">
        <v>8338</v>
      </c>
      <c r="H1631" s="17">
        <v>971.0</v>
      </c>
      <c r="I1631" s="17">
        <v>4.4328238E7</v>
      </c>
      <c r="J1631" s="17" t="s">
        <v>1684</v>
      </c>
      <c r="K1631" s="17" t="s">
        <v>6410</v>
      </c>
      <c r="L1631" s="17" t="s">
        <v>8339</v>
      </c>
      <c r="M1631" s="17">
        <v>25484.0</v>
      </c>
      <c r="N1631" s="17">
        <v>6137.0</v>
      </c>
      <c r="O1631" s="17" t="s">
        <v>287</v>
      </c>
      <c r="P1631" s="17">
        <v>0.0</v>
      </c>
      <c r="Q1631" s="17" t="s">
        <v>8340</v>
      </c>
      <c r="R1631" s="18" t="s">
        <v>8341</v>
      </c>
      <c r="S1631" s="17">
        <v>189.0</v>
      </c>
      <c r="T1631" s="17" t="s">
        <v>50</v>
      </c>
      <c r="U1631" s="17" t="s">
        <v>51</v>
      </c>
      <c r="V1631" s="17" t="s">
        <v>108</v>
      </c>
      <c r="W1631" s="17" t="s">
        <v>41</v>
      </c>
      <c r="X1631" s="17">
        <v>2012.0</v>
      </c>
      <c r="Y1631" s="17">
        <v>860.0</v>
      </c>
      <c r="Z1631" s="17">
        <v>5.1</v>
      </c>
      <c r="AA1631" s="17">
        <v>1.85</v>
      </c>
      <c r="AB1631" s="17">
        <v>13000.0</v>
      </c>
    </row>
    <row r="1632" ht="15.75" customHeight="1">
      <c r="A1632" s="17" t="s">
        <v>53</v>
      </c>
      <c r="B1632" s="17" t="s">
        <v>268</v>
      </c>
      <c r="C1632" s="17">
        <v>267.0</v>
      </c>
      <c r="D1632" s="17">
        <v>77.0</v>
      </c>
      <c r="E1632" s="17">
        <v>13000.0</v>
      </c>
      <c r="F1632" s="17">
        <v>973.0</v>
      </c>
      <c r="G1632" s="17" t="s">
        <v>214</v>
      </c>
      <c r="H1632" s="17">
        <v>40000.0</v>
      </c>
      <c r="I1632" s="17">
        <v>5.3337608E7</v>
      </c>
      <c r="J1632" s="17" t="s">
        <v>8342</v>
      </c>
      <c r="K1632" s="17" t="s">
        <v>57</v>
      </c>
      <c r="L1632" s="17" t="s">
        <v>8343</v>
      </c>
      <c r="M1632" s="17">
        <v>188785.0</v>
      </c>
      <c r="N1632" s="17">
        <v>60683.0</v>
      </c>
      <c r="O1632" s="17" t="s">
        <v>7555</v>
      </c>
      <c r="P1632" s="17">
        <v>1.0</v>
      </c>
      <c r="Q1632" s="17" t="s">
        <v>8344</v>
      </c>
      <c r="R1632" s="18" t="s">
        <v>8345</v>
      </c>
      <c r="S1632" s="17">
        <v>467.0</v>
      </c>
      <c r="T1632" s="17" t="s">
        <v>50</v>
      </c>
      <c r="U1632" s="17" t="s">
        <v>51</v>
      </c>
      <c r="V1632" s="17" t="s">
        <v>108</v>
      </c>
      <c r="W1632" s="17">
        <v>4.0E7</v>
      </c>
      <c r="X1632" s="17">
        <v>2005.0</v>
      </c>
      <c r="Y1632" s="17">
        <v>16000.0</v>
      </c>
      <c r="Z1632" s="17">
        <v>7.4</v>
      </c>
      <c r="AA1632" s="17">
        <v>1.85</v>
      </c>
      <c r="AB1632" s="17">
        <v>0.0</v>
      </c>
    </row>
    <row r="1633" ht="15.75" customHeight="1">
      <c r="A1633" s="17" t="s">
        <v>53</v>
      </c>
      <c r="B1633" s="17" t="s">
        <v>8346</v>
      </c>
      <c r="C1633" s="17">
        <v>95.0</v>
      </c>
      <c r="D1633" s="17">
        <v>118.0</v>
      </c>
      <c r="E1633" s="17">
        <v>0.0</v>
      </c>
      <c r="F1633" s="17">
        <v>543.0</v>
      </c>
      <c r="G1633" s="17" t="s">
        <v>7616</v>
      </c>
      <c r="H1633" s="17">
        <v>696.0</v>
      </c>
      <c r="I1633" s="17">
        <v>4.2643187E7</v>
      </c>
      <c r="J1633" s="17" t="s">
        <v>1647</v>
      </c>
      <c r="K1633" s="17" t="s">
        <v>8347</v>
      </c>
      <c r="L1633" s="17" t="s">
        <v>8348</v>
      </c>
      <c r="M1633" s="17">
        <v>34910.0</v>
      </c>
      <c r="N1633" s="17">
        <v>2577.0</v>
      </c>
      <c r="O1633" s="17" t="s">
        <v>8349</v>
      </c>
      <c r="P1633" s="17">
        <v>1.0</v>
      </c>
      <c r="Q1633" s="17" t="s">
        <v>8350</v>
      </c>
      <c r="R1633" s="18" t="s">
        <v>8351</v>
      </c>
      <c r="S1633" s="17">
        <v>145.0</v>
      </c>
      <c r="T1633" s="17" t="s">
        <v>50</v>
      </c>
      <c r="U1633" s="17" t="s">
        <v>51</v>
      </c>
      <c r="V1633" s="17" t="s">
        <v>108</v>
      </c>
      <c r="W1633" s="17" t="s">
        <v>41</v>
      </c>
      <c r="X1633" s="17">
        <v>2006.0</v>
      </c>
      <c r="Y1633" s="17">
        <v>663.0</v>
      </c>
      <c r="Z1633" s="17">
        <v>7.2</v>
      </c>
      <c r="AA1633" s="17">
        <v>2.35</v>
      </c>
      <c r="AB1633" s="17">
        <v>0.0</v>
      </c>
    </row>
    <row r="1634" ht="15.75" customHeight="1">
      <c r="A1634" s="17" t="s">
        <v>53</v>
      </c>
      <c r="B1634" s="17" t="s">
        <v>5756</v>
      </c>
      <c r="C1634" s="17">
        <v>478.0</v>
      </c>
      <c r="D1634" s="17">
        <v>121.0</v>
      </c>
      <c r="E1634" s="17">
        <v>777.0</v>
      </c>
      <c r="F1634" s="17">
        <v>219.0</v>
      </c>
      <c r="G1634" s="17" t="s">
        <v>8352</v>
      </c>
      <c r="H1634" s="17">
        <v>455.0</v>
      </c>
      <c r="I1634" s="17">
        <v>4.6875468E7</v>
      </c>
      <c r="J1634" s="17" t="s">
        <v>1133</v>
      </c>
      <c r="K1634" s="17" t="s">
        <v>8353</v>
      </c>
      <c r="L1634" s="17" t="s">
        <v>8354</v>
      </c>
      <c r="M1634" s="17">
        <v>196217.0</v>
      </c>
      <c r="N1634" s="17">
        <v>1467.0</v>
      </c>
      <c r="O1634" s="17" t="s">
        <v>6005</v>
      </c>
      <c r="P1634" s="17">
        <v>2.0</v>
      </c>
      <c r="Q1634" s="17" t="s">
        <v>8355</v>
      </c>
      <c r="R1634" s="18" t="s">
        <v>8356</v>
      </c>
      <c r="S1634" s="17">
        <v>461.0</v>
      </c>
      <c r="T1634" s="17" t="s">
        <v>50</v>
      </c>
      <c r="U1634" s="17" t="s">
        <v>51</v>
      </c>
      <c r="V1634" s="17" t="s">
        <v>598</v>
      </c>
      <c r="W1634" s="17">
        <v>3.0E7</v>
      </c>
      <c r="X1634" s="17">
        <v>2015.0</v>
      </c>
      <c r="Y1634" s="17">
        <v>221.0</v>
      </c>
      <c r="Z1634" s="17">
        <v>7.6</v>
      </c>
      <c r="AA1634" s="17">
        <v>2.39</v>
      </c>
      <c r="AB1634" s="17">
        <v>59000.0</v>
      </c>
    </row>
    <row r="1635" ht="15.75" customHeight="1">
      <c r="A1635" s="17" t="s">
        <v>53</v>
      </c>
      <c r="B1635" s="17" t="s">
        <v>3111</v>
      </c>
      <c r="C1635" s="17">
        <v>305.0</v>
      </c>
      <c r="D1635" s="17">
        <v>124.0</v>
      </c>
      <c r="E1635" s="17">
        <v>845.0</v>
      </c>
      <c r="F1635" s="17">
        <v>424.0</v>
      </c>
      <c r="G1635" s="17" t="s">
        <v>3537</v>
      </c>
      <c r="H1635" s="17">
        <v>15000.0</v>
      </c>
      <c r="I1635" s="17">
        <v>5.2418902E7</v>
      </c>
      <c r="J1635" s="17" t="s">
        <v>3807</v>
      </c>
      <c r="K1635" s="17" t="s">
        <v>386</v>
      </c>
      <c r="L1635" s="17" t="s">
        <v>8357</v>
      </c>
      <c r="M1635" s="17">
        <v>147128.0</v>
      </c>
      <c r="N1635" s="17">
        <v>16881.0</v>
      </c>
      <c r="O1635" s="17" t="s">
        <v>8358</v>
      </c>
      <c r="P1635" s="17">
        <v>0.0</v>
      </c>
      <c r="Q1635" s="17" t="s">
        <v>8359</v>
      </c>
      <c r="R1635" s="18" t="s">
        <v>8360</v>
      </c>
      <c r="S1635" s="17">
        <v>277.0</v>
      </c>
      <c r="T1635" s="17" t="s">
        <v>50</v>
      </c>
      <c r="U1635" s="17" t="s">
        <v>51</v>
      </c>
      <c r="V1635" s="17" t="s">
        <v>598</v>
      </c>
      <c r="W1635" s="17">
        <v>3.0E7</v>
      </c>
      <c r="X1635" s="17">
        <v>2015.0</v>
      </c>
      <c r="Y1635" s="17">
        <v>1000.0</v>
      </c>
      <c r="Z1635" s="17">
        <v>7.5</v>
      </c>
      <c r="AA1635" s="17">
        <v>2.35</v>
      </c>
      <c r="AB1635" s="17">
        <v>44000.0</v>
      </c>
    </row>
    <row r="1636" ht="15.75" customHeight="1">
      <c r="A1636" s="17" t="s">
        <v>53</v>
      </c>
      <c r="B1636" s="17" t="s">
        <v>92</v>
      </c>
      <c r="C1636" s="17">
        <v>397.0</v>
      </c>
      <c r="D1636" s="17">
        <v>99.0</v>
      </c>
      <c r="E1636" s="17">
        <v>0.0</v>
      </c>
      <c r="F1636" s="17">
        <v>828.0</v>
      </c>
      <c r="G1636" s="17" t="s">
        <v>3398</v>
      </c>
      <c r="H1636" s="17">
        <v>2000.0</v>
      </c>
      <c r="I1636" s="17">
        <v>4.205734E7</v>
      </c>
      <c r="J1636" s="17" t="s">
        <v>5557</v>
      </c>
      <c r="K1636" s="17" t="s">
        <v>4285</v>
      </c>
      <c r="L1636" s="17" t="s">
        <v>8361</v>
      </c>
      <c r="M1636" s="17">
        <v>158354.0</v>
      </c>
      <c r="N1636" s="17">
        <v>5642.0</v>
      </c>
      <c r="O1636" s="17" t="s">
        <v>6131</v>
      </c>
      <c r="P1636" s="17">
        <v>0.0</v>
      </c>
      <c r="Q1636" s="17" t="s">
        <v>8362</v>
      </c>
      <c r="R1636" s="18" t="s">
        <v>8363</v>
      </c>
      <c r="S1636" s="17">
        <v>691.0</v>
      </c>
      <c r="T1636" s="17" t="s">
        <v>50</v>
      </c>
      <c r="U1636" s="17" t="s">
        <v>51</v>
      </c>
      <c r="V1636" s="17" t="s">
        <v>52</v>
      </c>
      <c r="W1636" s="17">
        <v>3.0E7</v>
      </c>
      <c r="X1636" s="17">
        <v>2009.0</v>
      </c>
      <c r="Y1636" s="17">
        <v>1000.0</v>
      </c>
      <c r="Z1636" s="17">
        <v>6.6</v>
      </c>
      <c r="AA1636" s="17">
        <v>2.35</v>
      </c>
      <c r="AB1636" s="17">
        <v>11000.0</v>
      </c>
    </row>
    <row r="1637" ht="15.75" customHeight="1">
      <c r="A1637" s="17" t="s">
        <v>53</v>
      </c>
      <c r="B1637" s="17" t="s">
        <v>8364</v>
      </c>
      <c r="C1637" s="17">
        <v>214.0</v>
      </c>
      <c r="D1637" s="17">
        <v>112.0</v>
      </c>
      <c r="E1637" s="17">
        <v>43.0</v>
      </c>
      <c r="F1637" s="17">
        <v>1000.0</v>
      </c>
      <c r="G1637" s="17" t="s">
        <v>7658</v>
      </c>
      <c r="H1637" s="17">
        <v>11000.0</v>
      </c>
      <c r="I1637" s="17">
        <v>4.2478175E7</v>
      </c>
      <c r="J1637" s="17" t="s">
        <v>700</v>
      </c>
      <c r="K1637" s="17" t="s">
        <v>404</v>
      </c>
      <c r="L1637" s="17" t="s">
        <v>8365</v>
      </c>
      <c r="M1637" s="17">
        <v>93767.0</v>
      </c>
      <c r="N1637" s="17">
        <v>15327.0</v>
      </c>
      <c r="O1637" s="17" t="s">
        <v>7776</v>
      </c>
      <c r="P1637" s="17">
        <v>1.0</v>
      </c>
      <c r="Q1637" s="17" t="s">
        <v>8366</v>
      </c>
      <c r="R1637" s="18" t="s">
        <v>8367</v>
      </c>
      <c r="S1637" s="17">
        <v>209.0</v>
      </c>
      <c r="T1637" s="17" t="s">
        <v>50</v>
      </c>
      <c r="U1637" s="17" t="s">
        <v>51</v>
      </c>
      <c r="V1637" s="17" t="s">
        <v>52</v>
      </c>
      <c r="W1637" s="17">
        <v>2.5E7</v>
      </c>
      <c r="X1637" s="17">
        <v>2015.0</v>
      </c>
      <c r="Y1637" s="17">
        <v>2000.0</v>
      </c>
      <c r="Z1637" s="17">
        <v>7.2</v>
      </c>
      <c r="AA1637" s="17">
        <v>2.35</v>
      </c>
      <c r="AB1637" s="17">
        <v>34000.0</v>
      </c>
    </row>
    <row r="1638" ht="15.75" customHeight="1">
      <c r="A1638" s="17" t="s">
        <v>53</v>
      </c>
      <c r="B1638" s="17" t="s">
        <v>8368</v>
      </c>
      <c r="C1638" s="17">
        <v>82.0</v>
      </c>
      <c r="D1638" s="17">
        <v>111.0</v>
      </c>
      <c r="E1638" s="17">
        <v>23.0</v>
      </c>
      <c r="F1638" s="17">
        <v>1000.0</v>
      </c>
      <c r="G1638" s="17" t="s">
        <v>1702</v>
      </c>
      <c r="H1638" s="17">
        <v>3000.0</v>
      </c>
      <c r="I1638" s="17">
        <v>4.140747E7</v>
      </c>
      <c r="J1638" s="17" t="s">
        <v>3945</v>
      </c>
      <c r="K1638" s="17" t="s">
        <v>2202</v>
      </c>
      <c r="L1638" s="17" t="s">
        <v>8369</v>
      </c>
      <c r="M1638" s="17">
        <v>43378.0</v>
      </c>
      <c r="N1638" s="17">
        <v>9638.0</v>
      </c>
      <c r="O1638" s="17" t="s">
        <v>8370</v>
      </c>
      <c r="P1638" s="17">
        <v>1.0</v>
      </c>
      <c r="Q1638" s="17" t="s">
        <v>8371</v>
      </c>
      <c r="R1638" s="18" t="s">
        <v>8372</v>
      </c>
      <c r="S1638" s="17">
        <v>292.0</v>
      </c>
      <c r="T1638" s="17" t="s">
        <v>50</v>
      </c>
      <c r="U1638" s="17" t="s">
        <v>51</v>
      </c>
      <c r="V1638" s="17" t="s">
        <v>108</v>
      </c>
      <c r="W1638" s="17">
        <v>3.0E7</v>
      </c>
      <c r="X1638" s="17">
        <v>2003.0</v>
      </c>
      <c r="Y1638" s="17">
        <v>3000.0</v>
      </c>
      <c r="Z1638" s="17">
        <v>7.6</v>
      </c>
      <c r="AA1638" s="17">
        <v>1.85</v>
      </c>
      <c r="AB1638" s="17">
        <v>0.0</v>
      </c>
    </row>
    <row r="1639" ht="15.75" customHeight="1">
      <c r="A1639" s="17" t="s">
        <v>53</v>
      </c>
      <c r="B1639" s="17" t="s">
        <v>1084</v>
      </c>
      <c r="C1639" s="17">
        <v>138.0</v>
      </c>
      <c r="D1639" s="17">
        <v>107.0</v>
      </c>
      <c r="E1639" s="17">
        <v>209.0</v>
      </c>
      <c r="F1639" s="17">
        <v>357.0</v>
      </c>
      <c r="G1639" s="17" t="s">
        <v>7849</v>
      </c>
      <c r="H1639" s="17">
        <v>2000.0</v>
      </c>
      <c r="I1639" s="17">
        <v>4.238552E7</v>
      </c>
      <c r="J1639" s="17" t="s">
        <v>7850</v>
      </c>
      <c r="K1639" s="17" t="s">
        <v>4031</v>
      </c>
      <c r="L1639" s="17" t="s">
        <v>8373</v>
      </c>
      <c r="M1639" s="17">
        <v>47297.0</v>
      </c>
      <c r="N1639" s="17">
        <v>4059.0</v>
      </c>
      <c r="O1639" s="17" t="s">
        <v>8374</v>
      </c>
      <c r="P1639" s="17">
        <v>0.0</v>
      </c>
      <c r="Q1639" s="17" t="s">
        <v>8375</v>
      </c>
      <c r="R1639" s="18" t="s">
        <v>8376</v>
      </c>
      <c r="S1639" s="17">
        <v>86.0</v>
      </c>
      <c r="T1639" s="17" t="s">
        <v>50</v>
      </c>
      <c r="U1639" s="17" t="s">
        <v>51</v>
      </c>
      <c r="V1639" s="17" t="s">
        <v>52</v>
      </c>
      <c r="W1639" s="17">
        <v>3.0E7</v>
      </c>
      <c r="X1639" s="17">
        <v>2010.0</v>
      </c>
      <c r="Y1639" s="17">
        <v>594.0</v>
      </c>
      <c r="Z1639" s="17">
        <v>6.2</v>
      </c>
      <c r="AA1639" s="17">
        <v>1.85</v>
      </c>
      <c r="AB1639" s="17">
        <v>16000.0</v>
      </c>
    </row>
    <row r="1640" ht="15.75" customHeight="1">
      <c r="A1640" s="17" t="s">
        <v>53</v>
      </c>
      <c r="B1640" s="17" t="s">
        <v>5421</v>
      </c>
      <c r="C1640" s="17">
        <v>69.0</v>
      </c>
      <c r="D1640" s="17">
        <v>104.0</v>
      </c>
      <c r="E1640" s="17">
        <v>134.0</v>
      </c>
      <c r="F1640" s="17">
        <v>64.0</v>
      </c>
      <c r="G1640" s="17" t="s">
        <v>2776</v>
      </c>
      <c r="H1640" s="17">
        <v>585.0</v>
      </c>
      <c r="I1640" s="17">
        <v>4.011842E7</v>
      </c>
      <c r="J1640" s="17" t="s">
        <v>4928</v>
      </c>
      <c r="K1640" s="17" t="s">
        <v>5240</v>
      </c>
      <c r="L1640" s="17" t="s">
        <v>8377</v>
      </c>
      <c r="M1640" s="17">
        <v>26066.0</v>
      </c>
      <c r="N1640" s="17">
        <v>1165.0</v>
      </c>
      <c r="O1640" s="17" t="s">
        <v>8378</v>
      </c>
      <c r="P1640" s="17">
        <v>3.0</v>
      </c>
      <c r="Q1640" s="17" t="s">
        <v>8379</v>
      </c>
      <c r="R1640" s="18" t="s">
        <v>8380</v>
      </c>
      <c r="S1640" s="17">
        <v>216.0</v>
      </c>
      <c r="T1640" s="17" t="s">
        <v>50</v>
      </c>
      <c r="U1640" s="17" t="s">
        <v>51</v>
      </c>
      <c r="V1640" s="17" t="s">
        <v>52</v>
      </c>
      <c r="W1640" s="17">
        <v>3.0E7</v>
      </c>
      <c r="X1640" s="17">
        <v>2002.0</v>
      </c>
      <c r="Y1640" s="17">
        <v>495.0</v>
      </c>
      <c r="Z1640" s="17">
        <v>5.6</v>
      </c>
      <c r="AA1640" s="17">
        <v>1.85</v>
      </c>
      <c r="AB1640" s="17">
        <v>0.0</v>
      </c>
    </row>
    <row r="1641" ht="15.75" customHeight="1">
      <c r="A1641" s="17" t="s">
        <v>53</v>
      </c>
      <c r="B1641" s="17" t="s">
        <v>138</v>
      </c>
      <c r="C1641" s="17">
        <v>253.0</v>
      </c>
      <c r="D1641" s="17">
        <v>113.0</v>
      </c>
      <c r="E1641" s="17">
        <v>395.0</v>
      </c>
      <c r="F1641" s="17">
        <v>77.0</v>
      </c>
      <c r="G1641" s="17" t="s">
        <v>8381</v>
      </c>
      <c r="H1641" s="17">
        <v>8000.0</v>
      </c>
      <c r="I1641" s="17">
        <v>4.0137776E7</v>
      </c>
      <c r="J1641" s="17" t="s">
        <v>2503</v>
      </c>
      <c r="K1641" s="17" t="s">
        <v>1262</v>
      </c>
      <c r="L1641" s="17" t="s">
        <v>8382</v>
      </c>
      <c r="M1641" s="17">
        <v>186977.0</v>
      </c>
      <c r="N1641" s="17">
        <v>8362.0</v>
      </c>
      <c r="O1641" s="17" t="s">
        <v>8383</v>
      </c>
      <c r="P1641" s="17">
        <v>1.0</v>
      </c>
      <c r="Q1641" s="17" t="s">
        <v>8384</v>
      </c>
      <c r="R1641" s="18" t="s">
        <v>8385</v>
      </c>
      <c r="S1641" s="17">
        <v>529.0</v>
      </c>
      <c r="T1641" s="17" t="s">
        <v>50</v>
      </c>
      <c r="U1641" s="17" t="s">
        <v>51</v>
      </c>
      <c r="V1641" s="17" t="s">
        <v>52</v>
      </c>
      <c r="W1641" s="17">
        <v>3.8E7</v>
      </c>
      <c r="X1641" s="17">
        <v>2006.0</v>
      </c>
      <c r="Y1641" s="17">
        <v>189.0</v>
      </c>
      <c r="Z1641" s="17">
        <v>7.6</v>
      </c>
      <c r="AA1641" s="17">
        <v>1.85</v>
      </c>
      <c r="AB1641" s="17">
        <v>13000.0</v>
      </c>
    </row>
    <row r="1642" ht="15.75" customHeight="1">
      <c r="A1642" s="17" t="s">
        <v>53</v>
      </c>
      <c r="B1642" s="17" t="s">
        <v>3554</v>
      </c>
      <c r="C1642" s="17">
        <v>304.0</v>
      </c>
      <c r="D1642" s="17">
        <v>113.0</v>
      </c>
      <c r="E1642" s="17">
        <v>171.0</v>
      </c>
      <c r="F1642" s="17">
        <v>63.0</v>
      </c>
      <c r="G1642" s="17" t="s">
        <v>8386</v>
      </c>
      <c r="H1642" s="17">
        <v>430.0</v>
      </c>
      <c r="I1642" s="17">
        <v>3.9568996E7</v>
      </c>
      <c r="J1642" s="17" t="s">
        <v>6416</v>
      </c>
      <c r="K1642" s="17" t="s">
        <v>3007</v>
      </c>
      <c r="L1642" s="17" t="s">
        <v>8387</v>
      </c>
      <c r="M1642" s="17">
        <v>138435.0</v>
      </c>
      <c r="N1642" s="17">
        <v>814.0</v>
      </c>
      <c r="O1642" s="17" t="s">
        <v>8388</v>
      </c>
      <c r="P1642" s="17">
        <v>0.0</v>
      </c>
      <c r="Q1642" s="17" t="s">
        <v>8389</v>
      </c>
      <c r="R1642" s="18" t="s">
        <v>8390</v>
      </c>
      <c r="S1642" s="17">
        <v>527.0</v>
      </c>
      <c r="T1642" s="17" t="s">
        <v>50</v>
      </c>
      <c r="U1642" s="17" t="s">
        <v>51</v>
      </c>
      <c r="V1642" s="17" t="s">
        <v>598</v>
      </c>
      <c r="W1642" s="17">
        <v>3.2E7</v>
      </c>
      <c r="X1642" s="17">
        <v>2007.0</v>
      </c>
      <c r="Y1642" s="17">
        <v>72.0</v>
      </c>
      <c r="Z1642" s="17">
        <v>6.6</v>
      </c>
      <c r="AA1642" s="17">
        <v>2.35</v>
      </c>
      <c r="AB1642" s="17">
        <v>0.0</v>
      </c>
    </row>
    <row r="1643" ht="15.75" customHeight="1">
      <c r="A1643" s="17" t="s">
        <v>53</v>
      </c>
      <c r="B1643" s="17" t="s">
        <v>8391</v>
      </c>
      <c r="C1643" s="17">
        <v>634.0</v>
      </c>
      <c r="D1643" s="17">
        <v>95.0</v>
      </c>
      <c r="E1643" s="17">
        <v>246.0</v>
      </c>
      <c r="F1643" s="17">
        <v>751.0</v>
      </c>
      <c r="G1643" s="17" t="s">
        <v>5585</v>
      </c>
      <c r="H1643" s="17">
        <v>26000.0</v>
      </c>
      <c r="I1643" s="17">
        <v>4.2043633E7</v>
      </c>
      <c r="J1643" s="17" t="s">
        <v>2677</v>
      </c>
      <c r="K1643" s="17" t="s">
        <v>111</v>
      </c>
      <c r="L1643" s="17" t="s">
        <v>8392</v>
      </c>
      <c r="M1643" s="17">
        <v>277172.0</v>
      </c>
      <c r="N1643" s="17">
        <v>29551.0</v>
      </c>
      <c r="O1643" s="17" t="s">
        <v>4106</v>
      </c>
      <c r="P1643" s="17">
        <v>0.0</v>
      </c>
      <c r="Q1643" s="17" t="s">
        <v>8393</v>
      </c>
      <c r="R1643" s="18" t="s">
        <v>8394</v>
      </c>
      <c r="S1643" s="17">
        <v>986.0</v>
      </c>
      <c r="T1643" s="17" t="s">
        <v>50</v>
      </c>
      <c r="U1643" s="17" t="s">
        <v>51</v>
      </c>
      <c r="V1643" s="17" t="s">
        <v>598</v>
      </c>
      <c r="W1643" s="17">
        <v>3.0E7</v>
      </c>
      <c r="X1643" s="17">
        <v>2012.0</v>
      </c>
      <c r="Y1643" s="17">
        <v>821.0</v>
      </c>
      <c r="Z1643" s="17">
        <v>7.0</v>
      </c>
      <c r="AA1643" s="17">
        <v>2.35</v>
      </c>
      <c r="AB1643" s="17">
        <v>66000.0</v>
      </c>
    </row>
    <row r="1644" ht="15.75" customHeight="1">
      <c r="A1644" s="17" t="s">
        <v>53</v>
      </c>
      <c r="B1644" s="17" t="s">
        <v>8395</v>
      </c>
      <c r="C1644" s="17">
        <v>111.0</v>
      </c>
      <c r="D1644" s="17">
        <v>86.0</v>
      </c>
      <c r="E1644" s="17">
        <v>82.0</v>
      </c>
      <c r="F1644" s="17">
        <v>362.0</v>
      </c>
      <c r="G1644" s="17" t="s">
        <v>875</v>
      </c>
      <c r="H1644" s="17">
        <v>869.0</v>
      </c>
      <c r="I1644" s="17">
        <v>3.8232624E7</v>
      </c>
      <c r="J1644" s="17" t="s">
        <v>1684</v>
      </c>
      <c r="K1644" s="17" t="s">
        <v>2626</v>
      </c>
      <c r="L1644" s="17" t="s">
        <v>8396</v>
      </c>
      <c r="M1644" s="17">
        <v>88518.0</v>
      </c>
      <c r="N1644" s="17">
        <v>3854.0</v>
      </c>
      <c r="O1644" s="17" t="s">
        <v>8397</v>
      </c>
      <c r="P1644" s="17">
        <v>0.0</v>
      </c>
      <c r="Q1644" s="17" t="s">
        <v>8398</v>
      </c>
      <c r="R1644" s="18" t="s">
        <v>8399</v>
      </c>
      <c r="S1644" s="17">
        <v>409.0</v>
      </c>
      <c r="T1644" s="17" t="s">
        <v>50</v>
      </c>
      <c r="U1644" s="17" t="s">
        <v>51</v>
      </c>
      <c r="V1644" s="17" t="s">
        <v>52</v>
      </c>
      <c r="W1644" s="17">
        <v>3.0E7</v>
      </c>
      <c r="X1644" s="17">
        <v>2008.0</v>
      </c>
      <c r="Y1644" s="17">
        <v>759.0</v>
      </c>
      <c r="Z1644" s="17">
        <v>2.7</v>
      </c>
      <c r="AA1644" s="17">
        <v>1.85</v>
      </c>
      <c r="AB1644" s="17">
        <v>0.0</v>
      </c>
    </row>
    <row r="1645" ht="15.75" customHeight="1">
      <c r="A1645" s="17" t="s">
        <v>53</v>
      </c>
      <c r="B1645" s="17" t="s">
        <v>2442</v>
      </c>
      <c r="C1645" s="17">
        <v>77.0</v>
      </c>
      <c r="D1645" s="17">
        <v>126.0</v>
      </c>
      <c r="E1645" s="17">
        <v>102.0</v>
      </c>
      <c r="F1645" s="17">
        <v>497.0</v>
      </c>
      <c r="G1645" s="17" t="s">
        <v>8400</v>
      </c>
      <c r="H1645" s="17">
        <v>22000.0</v>
      </c>
      <c r="I1645" s="17">
        <v>3.8413606E7</v>
      </c>
      <c r="J1645" s="17" t="s">
        <v>435</v>
      </c>
      <c r="K1645" s="17" t="s">
        <v>1759</v>
      </c>
      <c r="L1645" s="17" t="s">
        <v>8401</v>
      </c>
      <c r="M1645" s="17">
        <v>54042.0</v>
      </c>
      <c r="N1645" s="17">
        <v>23866.0</v>
      </c>
      <c r="O1645" s="17" t="s">
        <v>3551</v>
      </c>
      <c r="P1645" s="17">
        <v>1.0</v>
      </c>
      <c r="Q1645" s="17" t="s">
        <v>8402</v>
      </c>
      <c r="R1645" s="18" t="s">
        <v>8403</v>
      </c>
      <c r="S1645" s="17">
        <v>215.0</v>
      </c>
      <c r="T1645" s="17" t="s">
        <v>50</v>
      </c>
      <c r="U1645" s="17" t="s">
        <v>51</v>
      </c>
      <c r="V1645" s="17" t="s">
        <v>598</v>
      </c>
      <c r="W1645" s="17">
        <v>3.0E7</v>
      </c>
      <c r="X1645" s="17">
        <v>1988.0</v>
      </c>
      <c r="Y1645" s="17">
        <v>581.0</v>
      </c>
      <c r="Z1645" s="17">
        <v>7.6</v>
      </c>
      <c r="AA1645" s="17">
        <v>1.85</v>
      </c>
      <c r="AB1645" s="17">
        <v>0.0</v>
      </c>
    </row>
    <row r="1646" ht="15.75" customHeight="1">
      <c r="A1646" s="17" t="s">
        <v>53</v>
      </c>
      <c r="B1646" s="17" t="s">
        <v>2604</v>
      </c>
      <c r="C1646" s="17">
        <v>120.0</v>
      </c>
      <c r="D1646" s="17">
        <v>101.0</v>
      </c>
      <c r="E1646" s="17">
        <v>343.0</v>
      </c>
      <c r="F1646" s="17">
        <v>384.0</v>
      </c>
      <c r="G1646" s="17" t="s">
        <v>8404</v>
      </c>
      <c r="H1646" s="17">
        <v>581.0</v>
      </c>
      <c r="I1646" s="17">
        <v>3.8122105E7</v>
      </c>
      <c r="J1646" s="17" t="s">
        <v>1414</v>
      </c>
      <c r="K1646" s="17" t="s">
        <v>8400</v>
      </c>
      <c r="L1646" s="17" t="s">
        <v>8405</v>
      </c>
      <c r="M1646" s="17">
        <v>112669.0</v>
      </c>
      <c r="N1646" s="17">
        <v>2373.0</v>
      </c>
      <c r="O1646" s="17" t="s">
        <v>8406</v>
      </c>
      <c r="P1646" s="17">
        <v>1.0</v>
      </c>
      <c r="Q1646" s="17" t="s">
        <v>8407</v>
      </c>
      <c r="R1646" s="18" t="s">
        <v>8408</v>
      </c>
      <c r="S1646" s="17">
        <v>226.0</v>
      </c>
      <c r="T1646" s="17" t="s">
        <v>50</v>
      </c>
      <c r="U1646" s="17" t="s">
        <v>51</v>
      </c>
      <c r="V1646" s="17" t="s">
        <v>598</v>
      </c>
      <c r="W1646" s="17">
        <v>2.7E7</v>
      </c>
      <c r="X1646" s="17">
        <v>1987.0</v>
      </c>
      <c r="Y1646" s="17">
        <v>571.0</v>
      </c>
      <c r="Z1646" s="17">
        <v>6.6</v>
      </c>
      <c r="AA1646" s="17">
        <v>1.37</v>
      </c>
      <c r="AB1646" s="17">
        <v>0.0</v>
      </c>
    </row>
    <row r="1647" ht="15.75" customHeight="1">
      <c r="A1647" s="17" t="s">
        <v>53</v>
      </c>
      <c r="B1647" s="17" t="s">
        <v>1967</v>
      </c>
      <c r="C1647" s="17">
        <v>63.0</v>
      </c>
      <c r="D1647" s="17">
        <v>102.0</v>
      </c>
      <c r="E1647" s="17">
        <v>0.0</v>
      </c>
      <c r="F1647" s="17">
        <v>413.0</v>
      </c>
      <c r="G1647" s="17" t="s">
        <v>3516</v>
      </c>
      <c r="H1647" s="17">
        <v>13000.0</v>
      </c>
      <c r="I1647" s="17">
        <v>3.8747385E7</v>
      </c>
      <c r="J1647" s="17" t="s">
        <v>8409</v>
      </c>
      <c r="K1647" s="17" t="s">
        <v>560</v>
      </c>
      <c r="L1647" s="17" t="s">
        <v>8410</v>
      </c>
      <c r="M1647" s="17">
        <v>49349.0</v>
      </c>
      <c r="N1647" s="17">
        <v>15308.0</v>
      </c>
      <c r="O1647" s="17" t="s">
        <v>8411</v>
      </c>
      <c r="P1647" s="17">
        <v>2.0</v>
      </c>
      <c r="Q1647" s="17" t="s">
        <v>8412</v>
      </c>
      <c r="R1647" s="18" t="s">
        <v>8413</v>
      </c>
      <c r="S1647" s="17">
        <v>165.0</v>
      </c>
      <c r="T1647" s="17" t="s">
        <v>50</v>
      </c>
      <c r="U1647" s="17" t="s">
        <v>51</v>
      </c>
      <c r="V1647" s="17" t="s">
        <v>52</v>
      </c>
      <c r="W1647" s="17">
        <v>2.5E7</v>
      </c>
      <c r="X1647" s="17">
        <v>1986.0</v>
      </c>
      <c r="Y1647" s="17">
        <v>854.0</v>
      </c>
      <c r="Z1647" s="17">
        <v>6.9</v>
      </c>
      <c r="AA1647" s="17">
        <v>1.85</v>
      </c>
      <c r="AB1647" s="17">
        <v>0.0</v>
      </c>
    </row>
    <row r="1648" ht="15.75" customHeight="1">
      <c r="A1648" s="17" t="s">
        <v>53</v>
      </c>
      <c r="B1648" s="17" t="s">
        <v>953</v>
      </c>
      <c r="C1648" s="17">
        <v>417.0</v>
      </c>
      <c r="D1648" s="17">
        <v>111.0</v>
      </c>
      <c r="E1648" s="17">
        <v>456.0</v>
      </c>
      <c r="F1648" s="17">
        <v>21.0</v>
      </c>
      <c r="G1648" s="17" t="s">
        <v>8414</v>
      </c>
      <c r="H1648" s="17">
        <v>157.0</v>
      </c>
      <c r="I1648" s="17">
        <v>4.0247512E7</v>
      </c>
      <c r="J1648" s="17" t="s">
        <v>936</v>
      </c>
      <c r="K1648" s="17" t="s">
        <v>8415</v>
      </c>
      <c r="L1648" s="17" t="s">
        <v>8416</v>
      </c>
      <c r="M1648" s="17">
        <v>159198.0</v>
      </c>
      <c r="N1648" s="17">
        <v>257.0</v>
      </c>
      <c r="O1648" s="17" t="s">
        <v>8417</v>
      </c>
      <c r="P1648" s="17">
        <v>0.0</v>
      </c>
      <c r="Q1648" s="17" t="s">
        <v>8418</v>
      </c>
      <c r="R1648" s="18" t="s">
        <v>8419</v>
      </c>
      <c r="S1648" s="17">
        <v>438.0</v>
      </c>
      <c r="T1648" s="17" t="s">
        <v>50</v>
      </c>
      <c r="U1648" s="17" t="s">
        <v>51</v>
      </c>
      <c r="V1648" s="17" t="s">
        <v>52</v>
      </c>
      <c r="W1648" s="17">
        <v>3.0E7</v>
      </c>
      <c r="X1648" s="17">
        <v>2011.0</v>
      </c>
      <c r="Y1648" s="17">
        <v>33.0</v>
      </c>
      <c r="Z1648" s="17">
        <v>6.8</v>
      </c>
      <c r="AA1648" s="17">
        <v>2.35</v>
      </c>
      <c r="AB1648" s="17">
        <v>38000.0</v>
      </c>
    </row>
    <row r="1649" ht="15.75" customHeight="1">
      <c r="A1649" s="17" t="s">
        <v>53</v>
      </c>
      <c r="B1649" s="17" t="s">
        <v>41</v>
      </c>
      <c r="C1649" s="17">
        <v>9.0</v>
      </c>
      <c r="D1649" s="17">
        <v>60.0</v>
      </c>
      <c r="E1649" s="17" t="s">
        <v>41</v>
      </c>
      <c r="F1649" s="17">
        <v>468.0</v>
      </c>
      <c r="G1649" s="17" t="s">
        <v>2331</v>
      </c>
      <c r="H1649" s="17">
        <v>971.0</v>
      </c>
      <c r="I1649" s="17" t="s">
        <v>41</v>
      </c>
      <c r="J1649" s="17" t="s">
        <v>8073</v>
      </c>
      <c r="K1649" s="17" t="s">
        <v>8239</v>
      </c>
      <c r="L1649" s="17" t="s">
        <v>8420</v>
      </c>
      <c r="M1649" s="17">
        <v>3322.0</v>
      </c>
      <c r="N1649" s="17">
        <v>3295.0</v>
      </c>
      <c r="O1649" s="17" t="s">
        <v>442</v>
      </c>
      <c r="P1649" s="17">
        <v>4.0</v>
      </c>
      <c r="Q1649" s="17" t="s">
        <v>8421</v>
      </c>
      <c r="R1649" s="18" t="s">
        <v>8422</v>
      </c>
      <c r="S1649" s="17">
        <v>30.0</v>
      </c>
      <c r="T1649" s="17" t="s">
        <v>50</v>
      </c>
      <c r="U1649" s="17" t="s">
        <v>51</v>
      </c>
      <c r="V1649" s="17" t="s">
        <v>1581</v>
      </c>
      <c r="W1649" s="17" t="s">
        <v>41</v>
      </c>
      <c r="X1649" s="17" t="s">
        <v>41</v>
      </c>
      <c r="Y1649" s="17">
        <v>805.0</v>
      </c>
      <c r="Z1649" s="17">
        <v>7.5</v>
      </c>
      <c r="AA1649" s="17">
        <v>16.0</v>
      </c>
      <c r="AB1649" s="17">
        <v>0.0</v>
      </c>
    </row>
    <row r="1650" ht="15.75" customHeight="1">
      <c r="A1650" s="17" t="s">
        <v>53</v>
      </c>
      <c r="B1650" s="17" t="s">
        <v>8423</v>
      </c>
      <c r="C1650" s="17">
        <v>59.0</v>
      </c>
      <c r="D1650" s="17">
        <v>95.0</v>
      </c>
      <c r="E1650" s="17">
        <v>40.0</v>
      </c>
      <c r="F1650" s="17">
        <v>342.0</v>
      </c>
      <c r="G1650" s="17" t="s">
        <v>3497</v>
      </c>
      <c r="H1650" s="17">
        <v>663.0</v>
      </c>
      <c r="I1650" s="17">
        <v>3.5927406E7</v>
      </c>
      <c r="J1650" s="17" t="s">
        <v>275</v>
      </c>
      <c r="K1650" s="17" t="s">
        <v>4534</v>
      </c>
      <c r="L1650" s="17" t="s">
        <v>8424</v>
      </c>
      <c r="M1650" s="17">
        <v>36363.0</v>
      </c>
      <c r="N1650" s="17">
        <v>2266.0</v>
      </c>
      <c r="O1650" s="17" t="s">
        <v>5503</v>
      </c>
      <c r="P1650" s="17">
        <v>0.0</v>
      </c>
      <c r="Q1650" s="17" t="s">
        <v>8425</v>
      </c>
      <c r="R1650" s="18" t="s">
        <v>8426</v>
      </c>
      <c r="S1650" s="17">
        <v>256.0</v>
      </c>
      <c r="T1650" s="17" t="s">
        <v>50</v>
      </c>
      <c r="U1650" s="17" t="s">
        <v>51</v>
      </c>
      <c r="V1650" s="17" t="s">
        <v>52</v>
      </c>
      <c r="W1650" s="17">
        <v>3.0E7</v>
      </c>
      <c r="X1650" s="17">
        <v>1997.0</v>
      </c>
      <c r="Y1650" s="17">
        <v>349.0</v>
      </c>
      <c r="Z1650" s="17">
        <v>3.7</v>
      </c>
      <c r="AA1650" s="17">
        <v>1.85</v>
      </c>
      <c r="AB1650" s="17">
        <v>1000.0</v>
      </c>
    </row>
    <row r="1651" ht="15.75" customHeight="1">
      <c r="A1651" s="17" t="s">
        <v>53</v>
      </c>
      <c r="B1651" s="17" t="s">
        <v>335</v>
      </c>
      <c r="C1651" s="17">
        <v>218.0</v>
      </c>
      <c r="D1651" s="17">
        <v>98.0</v>
      </c>
      <c r="E1651" s="17">
        <v>15000.0</v>
      </c>
      <c r="F1651" s="17">
        <v>392.0</v>
      </c>
      <c r="G1651" s="17" t="s">
        <v>4509</v>
      </c>
      <c r="H1651" s="17">
        <v>15000.0</v>
      </c>
      <c r="I1651" s="17">
        <v>3.5565975E7</v>
      </c>
      <c r="J1651" s="17" t="s">
        <v>1428</v>
      </c>
      <c r="K1651" s="17" t="s">
        <v>335</v>
      </c>
      <c r="L1651" s="17" t="s">
        <v>8427</v>
      </c>
      <c r="M1651" s="17">
        <v>49205.0</v>
      </c>
      <c r="N1651" s="17">
        <v>16827.0</v>
      </c>
      <c r="O1651" s="17" t="s">
        <v>6190</v>
      </c>
      <c r="P1651" s="17">
        <v>0.0</v>
      </c>
      <c r="Q1651" s="17" t="s">
        <v>8428</v>
      </c>
      <c r="R1651" s="18" t="s">
        <v>8429</v>
      </c>
      <c r="S1651" s="17">
        <v>184.0</v>
      </c>
      <c r="T1651" s="17" t="s">
        <v>50</v>
      </c>
      <c r="U1651" s="17" t="s">
        <v>51</v>
      </c>
      <c r="V1651" s="17" t="s">
        <v>52</v>
      </c>
      <c r="W1651" s="17">
        <v>3.0E7</v>
      </c>
      <c r="X1651" s="17">
        <v>2011.0</v>
      </c>
      <c r="Y1651" s="17">
        <v>839.0</v>
      </c>
      <c r="Z1651" s="17">
        <v>6.1</v>
      </c>
      <c r="AA1651" s="17">
        <v>2.35</v>
      </c>
      <c r="AB1651" s="17">
        <v>0.0</v>
      </c>
    </row>
    <row r="1652" ht="15.75" customHeight="1">
      <c r="A1652" s="17" t="s">
        <v>53</v>
      </c>
      <c r="B1652" s="17" t="s">
        <v>8430</v>
      </c>
      <c r="C1652" s="17">
        <v>359.0</v>
      </c>
      <c r="D1652" s="17">
        <v>100.0</v>
      </c>
      <c r="E1652" s="17">
        <v>108.0</v>
      </c>
      <c r="F1652" s="17">
        <v>534.0</v>
      </c>
      <c r="G1652" s="17" t="s">
        <v>247</v>
      </c>
      <c r="H1652" s="17">
        <v>17000.0</v>
      </c>
      <c r="I1652" s="17">
        <v>3.5266619E7</v>
      </c>
      <c r="J1652" s="17" t="s">
        <v>5064</v>
      </c>
      <c r="K1652" s="17" t="s">
        <v>502</v>
      </c>
      <c r="L1652" s="17" t="s">
        <v>8431</v>
      </c>
      <c r="M1652" s="17">
        <v>108242.0</v>
      </c>
      <c r="N1652" s="17">
        <v>20051.0</v>
      </c>
      <c r="O1652" s="17" t="s">
        <v>7948</v>
      </c>
      <c r="P1652" s="17">
        <v>1.0</v>
      </c>
      <c r="Q1652" s="17" t="s">
        <v>8432</v>
      </c>
      <c r="R1652" s="18" t="s">
        <v>8433</v>
      </c>
      <c r="S1652" s="17">
        <v>371.0</v>
      </c>
      <c r="T1652" s="17" t="s">
        <v>50</v>
      </c>
      <c r="U1652" s="17" t="s">
        <v>51</v>
      </c>
      <c r="V1652" s="17" t="s">
        <v>598</v>
      </c>
      <c r="W1652" s="17">
        <v>3.0E7</v>
      </c>
      <c r="X1652" s="17">
        <v>2013.0</v>
      </c>
      <c r="Y1652" s="17">
        <v>2000.0</v>
      </c>
      <c r="Z1652" s="17">
        <v>5.9</v>
      </c>
      <c r="AA1652" s="17">
        <v>2.35</v>
      </c>
      <c r="AB1652" s="17">
        <v>39000.0</v>
      </c>
    </row>
    <row r="1653" ht="15.75" customHeight="1">
      <c r="A1653" s="17" t="s">
        <v>53</v>
      </c>
      <c r="B1653" s="17" t="s">
        <v>8434</v>
      </c>
      <c r="C1653" s="17">
        <v>101.0</v>
      </c>
      <c r="D1653" s="17">
        <v>118.0</v>
      </c>
      <c r="E1653" s="17">
        <v>3.0</v>
      </c>
      <c r="F1653" s="17">
        <v>439.0</v>
      </c>
      <c r="G1653" s="17" t="s">
        <v>8435</v>
      </c>
      <c r="H1653" s="17">
        <v>1000.0</v>
      </c>
      <c r="I1653" s="17">
        <v>3.4703228E7</v>
      </c>
      <c r="J1653" s="17" t="s">
        <v>6212</v>
      </c>
      <c r="K1653" s="17" t="s">
        <v>1245</v>
      </c>
      <c r="L1653" s="17" t="s">
        <v>8436</v>
      </c>
      <c r="M1653" s="17">
        <v>21767.0</v>
      </c>
      <c r="N1653" s="17">
        <v>3797.0</v>
      </c>
      <c r="O1653" s="17" t="s">
        <v>8437</v>
      </c>
      <c r="P1653" s="17">
        <v>0.0</v>
      </c>
      <c r="Q1653" s="17" t="s">
        <v>8438</v>
      </c>
      <c r="R1653" s="18" t="s">
        <v>8439</v>
      </c>
      <c r="S1653" s="17">
        <v>127.0</v>
      </c>
      <c r="T1653" s="17" t="s">
        <v>50</v>
      </c>
      <c r="U1653" s="17" t="s">
        <v>51</v>
      </c>
      <c r="V1653" s="17" t="s">
        <v>52</v>
      </c>
      <c r="W1653" s="17">
        <v>3.0E7</v>
      </c>
      <c r="X1653" s="17">
        <v>2006.0</v>
      </c>
      <c r="Y1653" s="17">
        <v>712.0</v>
      </c>
      <c r="Z1653" s="17">
        <v>6.7</v>
      </c>
      <c r="AA1653" s="17">
        <v>1.85</v>
      </c>
      <c r="AB1653" s="17">
        <v>0.0</v>
      </c>
    </row>
    <row r="1654" ht="15.75" customHeight="1">
      <c r="A1654" s="17" t="s">
        <v>53</v>
      </c>
      <c r="B1654" s="17" t="s">
        <v>41</v>
      </c>
      <c r="C1654" s="17">
        <v>52.0</v>
      </c>
      <c r="D1654" s="17">
        <v>28.0</v>
      </c>
      <c r="E1654" s="17" t="s">
        <v>41</v>
      </c>
      <c r="F1654" s="17">
        <v>576.0</v>
      </c>
      <c r="G1654" s="17" t="s">
        <v>7356</v>
      </c>
      <c r="H1654" s="17">
        <v>680.0</v>
      </c>
      <c r="I1654" s="17" t="s">
        <v>41</v>
      </c>
      <c r="J1654" s="17" t="s">
        <v>2540</v>
      </c>
      <c r="K1654" s="17" t="s">
        <v>1850</v>
      </c>
      <c r="L1654" s="17" t="s">
        <v>8440</v>
      </c>
      <c r="M1654" s="17">
        <v>135643.0</v>
      </c>
      <c r="N1654" s="17">
        <v>2867.0</v>
      </c>
      <c r="O1654" s="17" t="s">
        <v>3069</v>
      </c>
      <c r="P1654" s="17">
        <v>2.0</v>
      </c>
      <c r="Q1654" s="17" t="s">
        <v>8441</v>
      </c>
      <c r="R1654" s="18" t="s">
        <v>8442</v>
      </c>
      <c r="S1654" s="17">
        <v>145.0</v>
      </c>
      <c r="T1654" s="17" t="s">
        <v>50</v>
      </c>
      <c r="U1654" s="17" t="s">
        <v>51</v>
      </c>
      <c r="V1654" s="17" t="s">
        <v>2648</v>
      </c>
      <c r="W1654" s="17" t="s">
        <v>41</v>
      </c>
      <c r="X1654" s="17" t="s">
        <v>41</v>
      </c>
      <c r="Y1654" s="17">
        <v>638.0</v>
      </c>
      <c r="Z1654" s="17">
        <v>8.5</v>
      </c>
      <c r="AA1654" s="17">
        <v>1.78</v>
      </c>
      <c r="AB1654" s="17">
        <v>0.0</v>
      </c>
    </row>
    <row r="1655" ht="15.75" customHeight="1">
      <c r="A1655" s="17" t="s">
        <v>53</v>
      </c>
      <c r="B1655" s="17" t="s">
        <v>8443</v>
      </c>
      <c r="C1655" s="17">
        <v>85.0</v>
      </c>
      <c r="D1655" s="17">
        <v>125.0</v>
      </c>
      <c r="E1655" s="17">
        <v>21.0</v>
      </c>
      <c r="F1655" s="17">
        <v>581.0</v>
      </c>
      <c r="G1655" s="17" t="s">
        <v>8444</v>
      </c>
      <c r="H1655" s="17">
        <v>12000.0</v>
      </c>
      <c r="I1655" s="17">
        <v>3.8432823E7</v>
      </c>
      <c r="J1655" s="17" t="s">
        <v>8445</v>
      </c>
      <c r="K1655" s="17" t="s">
        <v>1085</v>
      </c>
      <c r="L1655" s="17" t="s">
        <v>8446</v>
      </c>
      <c r="M1655" s="17">
        <v>33067.0</v>
      </c>
      <c r="N1655" s="17">
        <v>15811.0</v>
      </c>
      <c r="O1655" s="17" t="s">
        <v>292</v>
      </c>
      <c r="P1655" s="17">
        <v>1.0</v>
      </c>
      <c r="Q1655" s="17" t="s">
        <v>8447</v>
      </c>
      <c r="R1655" s="18" t="s">
        <v>8448</v>
      </c>
      <c r="S1655" s="17">
        <v>134.0</v>
      </c>
      <c r="T1655" s="17" t="s">
        <v>50</v>
      </c>
      <c r="U1655" s="17" t="s">
        <v>51</v>
      </c>
      <c r="V1655" s="17" t="s">
        <v>52</v>
      </c>
      <c r="W1655" s="17">
        <v>3.0E7</v>
      </c>
      <c r="X1655" s="17">
        <v>2006.0</v>
      </c>
      <c r="Y1655" s="17">
        <v>2000.0</v>
      </c>
      <c r="Z1655" s="17">
        <v>6.9</v>
      </c>
      <c r="AA1655" s="17">
        <v>2.35</v>
      </c>
      <c r="AB1655" s="17">
        <v>0.0</v>
      </c>
    </row>
    <row r="1656" ht="15.75" customHeight="1">
      <c r="A1656" s="17" t="s">
        <v>53</v>
      </c>
      <c r="B1656" s="17" t="s">
        <v>4604</v>
      </c>
      <c r="C1656" s="17">
        <v>64.0</v>
      </c>
      <c r="D1656" s="17">
        <v>94.0</v>
      </c>
      <c r="E1656" s="17">
        <v>39.0</v>
      </c>
      <c r="F1656" s="17">
        <v>506.0</v>
      </c>
      <c r="G1656" s="17" t="s">
        <v>2483</v>
      </c>
      <c r="H1656" s="17">
        <v>1000.0</v>
      </c>
      <c r="I1656" s="17">
        <v>3.2095318E7</v>
      </c>
      <c r="J1656" s="17" t="s">
        <v>1022</v>
      </c>
      <c r="K1656" s="17" t="s">
        <v>817</v>
      </c>
      <c r="L1656" s="17" t="s">
        <v>8449</v>
      </c>
      <c r="M1656" s="17">
        <v>12466.0</v>
      </c>
      <c r="N1656" s="17">
        <v>3664.0</v>
      </c>
      <c r="O1656" s="17" t="s">
        <v>2998</v>
      </c>
      <c r="P1656" s="17">
        <v>0.0</v>
      </c>
      <c r="Q1656" s="17" t="s">
        <v>8450</v>
      </c>
      <c r="R1656" s="18" t="s">
        <v>8451</v>
      </c>
      <c r="S1656" s="17">
        <v>84.0</v>
      </c>
      <c r="T1656" s="17" t="s">
        <v>50</v>
      </c>
      <c r="U1656" s="17" t="s">
        <v>51</v>
      </c>
      <c r="V1656" s="17" t="s">
        <v>52</v>
      </c>
      <c r="W1656" s="17">
        <v>4.5E7</v>
      </c>
      <c r="X1656" s="17">
        <v>2001.0</v>
      </c>
      <c r="Y1656" s="17">
        <v>611.0</v>
      </c>
      <c r="Z1656" s="17">
        <v>5.5</v>
      </c>
      <c r="AA1656" s="17">
        <v>1.85</v>
      </c>
      <c r="AB1656" s="17">
        <v>304.0</v>
      </c>
    </row>
    <row r="1657" ht="15.75" customHeight="1">
      <c r="A1657" s="17" t="s">
        <v>53</v>
      </c>
      <c r="B1657" s="17" t="s">
        <v>8452</v>
      </c>
      <c r="C1657" s="17">
        <v>263.0</v>
      </c>
      <c r="D1657" s="17">
        <v>79.0</v>
      </c>
      <c r="E1657" s="17">
        <v>30.0</v>
      </c>
      <c r="F1657" s="17">
        <v>265.0</v>
      </c>
      <c r="G1657" s="17" t="s">
        <v>8453</v>
      </c>
      <c r="H1657" s="17">
        <v>940.0</v>
      </c>
      <c r="I1657" s="17">
        <v>3.1743332E7</v>
      </c>
      <c r="J1657" s="17" t="s">
        <v>8454</v>
      </c>
      <c r="K1657" s="17" t="s">
        <v>3273</v>
      </c>
      <c r="L1657" s="17" t="s">
        <v>8455</v>
      </c>
      <c r="M1657" s="17">
        <v>111117.0</v>
      </c>
      <c r="N1657" s="17">
        <v>1594.0</v>
      </c>
      <c r="O1657" s="17" t="s">
        <v>8456</v>
      </c>
      <c r="P1657" s="17">
        <v>0.0</v>
      </c>
      <c r="Q1657" s="17" t="s">
        <v>8457</v>
      </c>
      <c r="R1657" s="18" t="s">
        <v>8458</v>
      </c>
      <c r="S1657" s="17">
        <v>245.0</v>
      </c>
      <c r="T1657" s="17" t="s">
        <v>50</v>
      </c>
      <c r="U1657" s="17" t="s">
        <v>51</v>
      </c>
      <c r="V1657" s="17" t="s">
        <v>52</v>
      </c>
      <c r="W1657" s="17">
        <v>3.0E7</v>
      </c>
      <c r="X1657" s="17">
        <v>2009.0</v>
      </c>
      <c r="Y1657" s="17">
        <v>271.0</v>
      </c>
      <c r="Z1657" s="17">
        <v>7.1</v>
      </c>
      <c r="AA1657" s="17">
        <v>1.85</v>
      </c>
      <c r="AB1657" s="17">
        <v>13000.0</v>
      </c>
    </row>
    <row r="1658" ht="15.75" customHeight="1">
      <c r="A1658" s="17" t="s">
        <v>53</v>
      </c>
      <c r="B1658" s="17" t="s">
        <v>1539</v>
      </c>
      <c r="C1658" s="17">
        <v>450.0</v>
      </c>
      <c r="D1658" s="17">
        <v>106.0</v>
      </c>
      <c r="E1658" s="17">
        <v>0.0</v>
      </c>
      <c r="F1658" s="17">
        <v>273.0</v>
      </c>
      <c r="G1658" s="17" t="s">
        <v>5209</v>
      </c>
      <c r="H1658" s="17">
        <v>17000.0</v>
      </c>
      <c r="I1658" s="17">
        <v>3.215441E7</v>
      </c>
      <c r="J1658" s="17" t="s">
        <v>2138</v>
      </c>
      <c r="K1658" s="17" t="s">
        <v>457</v>
      </c>
      <c r="L1658" s="17" t="s">
        <v>8459</v>
      </c>
      <c r="M1658" s="17">
        <v>148327.0</v>
      </c>
      <c r="N1658" s="17">
        <v>18469.0</v>
      </c>
      <c r="O1658" s="17" t="s">
        <v>8460</v>
      </c>
      <c r="P1658" s="17">
        <v>0.0</v>
      </c>
      <c r="Q1658" s="17" t="s">
        <v>8461</v>
      </c>
      <c r="R1658" s="18" t="s">
        <v>8462</v>
      </c>
      <c r="S1658" s="17">
        <v>274.0</v>
      </c>
      <c r="T1658" s="17" t="s">
        <v>50</v>
      </c>
      <c r="U1658" s="17" t="s">
        <v>51</v>
      </c>
      <c r="V1658" s="17" t="s">
        <v>598</v>
      </c>
      <c r="W1658" s="17">
        <v>3.0E7</v>
      </c>
      <c r="X1658" s="17">
        <v>2013.0</v>
      </c>
      <c r="Y1658" s="17">
        <v>681.0</v>
      </c>
      <c r="Z1658" s="17">
        <v>7.1</v>
      </c>
      <c r="AA1658" s="17">
        <v>1.85</v>
      </c>
      <c r="AB1658" s="17">
        <v>29000.0</v>
      </c>
    </row>
    <row r="1659" ht="15.75" customHeight="1">
      <c r="A1659" s="17" t="s">
        <v>53</v>
      </c>
      <c r="B1659" s="17" t="s">
        <v>8463</v>
      </c>
      <c r="C1659" s="17">
        <v>85.0</v>
      </c>
      <c r="D1659" s="17">
        <v>111.0</v>
      </c>
      <c r="E1659" s="17">
        <v>57.0</v>
      </c>
      <c r="F1659" s="17">
        <v>438.0</v>
      </c>
      <c r="G1659" s="17" t="s">
        <v>4783</v>
      </c>
      <c r="H1659" s="17">
        <v>1000.0</v>
      </c>
      <c r="I1659" s="17">
        <v>2.8165882E7</v>
      </c>
      <c r="J1659" s="17" t="s">
        <v>2730</v>
      </c>
      <c r="K1659" s="17" t="s">
        <v>2825</v>
      </c>
      <c r="L1659" s="17" t="s">
        <v>8464</v>
      </c>
      <c r="M1659" s="17">
        <v>31984.0</v>
      </c>
      <c r="N1659" s="17">
        <v>3239.0</v>
      </c>
      <c r="O1659" s="17" t="s">
        <v>8465</v>
      </c>
      <c r="P1659" s="17">
        <v>1.0</v>
      </c>
      <c r="Q1659" s="17" t="s">
        <v>8466</v>
      </c>
      <c r="R1659" s="18" t="s">
        <v>8467</v>
      </c>
      <c r="S1659" s="17">
        <v>154.0</v>
      </c>
      <c r="T1659" s="17" t="s">
        <v>50</v>
      </c>
      <c r="U1659" s="17" t="s">
        <v>51</v>
      </c>
      <c r="V1659" s="17" t="s">
        <v>108</v>
      </c>
      <c r="W1659" s="17" t="s">
        <v>41</v>
      </c>
      <c r="X1659" s="17">
        <v>2004.0</v>
      </c>
      <c r="Y1659" s="17">
        <v>530.0</v>
      </c>
      <c r="Z1659" s="17">
        <v>5.9</v>
      </c>
      <c r="AA1659" s="17">
        <v>1.85</v>
      </c>
      <c r="AB1659" s="17">
        <v>0.0</v>
      </c>
    </row>
    <row r="1660" ht="15.75" customHeight="1">
      <c r="A1660" s="17" t="s">
        <v>53</v>
      </c>
      <c r="B1660" s="17" t="s">
        <v>8468</v>
      </c>
      <c r="C1660" s="17">
        <v>162.0</v>
      </c>
      <c r="D1660" s="17">
        <v>63.0</v>
      </c>
      <c r="E1660" s="17">
        <v>15.0</v>
      </c>
      <c r="F1660" s="17">
        <v>69.0</v>
      </c>
      <c r="G1660" s="17" t="s">
        <v>8469</v>
      </c>
      <c r="H1660" s="17">
        <v>759.0</v>
      </c>
      <c r="I1660" s="17">
        <v>2.6687172E7</v>
      </c>
      <c r="J1660" s="17" t="s">
        <v>1293</v>
      </c>
      <c r="K1660" s="17" t="s">
        <v>656</v>
      </c>
      <c r="L1660" s="17" t="s">
        <v>8470</v>
      </c>
      <c r="M1660" s="17">
        <v>15600.0</v>
      </c>
      <c r="N1660" s="17">
        <v>1002.0</v>
      </c>
      <c r="O1660" s="17" t="s">
        <v>8471</v>
      </c>
      <c r="P1660" s="17">
        <v>0.0</v>
      </c>
      <c r="Q1660" s="17" t="s">
        <v>8472</v>
      </c>
      <c r="R1660" s="18" t="s">
        <v>8473</v>
      </c>
      <c r="S1660" s="17">
        <v>55.0</v>
      </c>
      <c r="T1660" s="17" t="s">
        <v>50</v>
      </c>
      <c r="U1660" s="17" t="s">
        <v>51</v>
      </c>
      <c r="V1660" s="17" t="s">
        <v>290</v>
      </c>
      <c r="W1660" s="17">
        <v>3.0E7</v>
      </c>
      <c r="X1660" s="17">
        <v>2011.0</v>
      </c>
      <c r="Y1660" s="17">
        <v>73.0</v>
      </c>
      <c r="Z1660" s="17">
        <v>7.3</v>
      </c>
      <c r="AA1660" s="17">
        <v>1.85</v>
      </c>
      <c r="AB1660" s="17">
        <v>0.0</v>
      </c>
    </row>
    <row r="1661" ht="15.75" customHeight="1">
      <c r="A1661" s="17" t="s">
        <v>53</v>
      </c>
      <c r="B1661" s="17" t="s">
        <v>8474</v>
      </c>
      <c r="C1661" s="17">
        <v>85.0</v>
      </c>
      <c r="D1661" s="17">
        <v>85.0</v>
      </c>
      <c r="E1661" s="17">
        <v>14.0</v>
      </c>
      <c r="F1661" s="17">
        <v>244.0</v>
      </c>
      <c r="G1661" s="17" t="s">
        <v>6141</v>
      </c>
      <c r="H1661" s="17">
        <v>577.0</v>
      </c>
      <c r="I1661" s="17">
        <v>2.6096584E7</v>
      </c>
      <c r="J1661" s="17" t="s">
        <v>1684</v>
      </c>
      <c r="K1661" s="17" t="s">
        <v>2643</v>
      </c>
      <c r="L1661" s="17" t="s">
        <v>8475</v>
      </c>
      <c r="M1661" s="17">
        <v>30651.0</v>
      </c>
      <c r="N1661" s="17">
        <v>1653.0</v>
      </c>
      <c r="O1661" s="17" t="s">
        <v>8476</v>
      </c>
      <c r="P1661" s="17">
        <v>0.0</v>
      </c>
      <c r="Q1661" s="17" t="s">
        <v>8477</v>
      </c>
      <c r="R1661" s="18" t="s">
        <v>8478</v>
      </c>
      <c r="S1661" s="17">
        <v>267.0</v>
      </c>
      <c r="T1661" s="17" t="s">
        <v>50</v>
      </c>
      <c r="U1661" s="17" t="s">
        <v>51</v>
      </c>
      <c r="V1661" s="17" t="s">
        <v>52</v>
      </c>
      <c r="W1661" s="17">
        <v>1.9E7</v>
      </c>
      <c r="X1661" s="17">
        <v>2003.0</v>
      </c>
      <c r="Y1661" s="17">
        <v>291.0</v>
      </c>
      <c r="Z1661" s="17">
        <v>3.4</v>
      </c>
      <c r="AA1661" s="17">
        <v>1.37</v>
      </c>
      <c r="AB1661" s="17">
        <v>1000.0</v>
      </c>
    </row>
    <row r="1662" ht="15.75" customHeight="1">
      <c r="A1662" s="17" t="s">
        <v>53</v>
      </c>
      <c r="B1662" s="17" t="s">
        <v>1693</v>
      </c>
      <c r="C1662" s="17">
        <v>110.0</v>
      </c>
      <c r="D1662" s="17">
        <v>108.0</v>
      </c>
      <c r="E1662" s="17">
        <v>631.0</v>
      </c>
      <c r="F1662" s="17">
        <v>95.0</v>
      </c>
      <c r="G1662" s="17" t="s">
        <v>8479</v>
      </c>
      <c r="H1662" s="17">
        <v>631.0</v>
      </c>
      <c r="I1662" s="17">
        <v>2.6525834E7</v>
      </c>
      <c r="J1662" s="17" t="s">
        <v>1428</v>
      </c>
      <c r="K1662" s="17" t="s">
        <v>1693</v>
      </c>
      <c r="L1662" s="17" t="s">
        <v>8480</v>
      </c>
      <c r="M1662" s="17">
        <v>21998.0</v>
      </c>
      <c r="N1662" s="17">
        <v>1023.0</v>
      </c>
      <c r="O1662" s="17" t="s">
        <v>8481</v>
      </c>
      <c r="P1662" s="17">
        <v>1.0</v>
      </c>
      <c r="Q1662" s="17" t="s">
        <v>8482</v>
      </c>
      <c r="R1662" s="18" t="s">
        <v>8483</v>
      </c>
      <c r="S1662" s="17">
        <v>227.0</v>
      </c>
      <c r="T1662" s="17" t="s">
        <v>50</v>
      </c>
      <c r="U1662" s="17" t="s">
        <v>51</v>
      </c>
      <c r="V1662" s="17" t="s">
        <v>598</v>
      </c>
      <c r="W1662" s="17">
        <v>3.0E7</v>
      </c>
      <c r="X1662" s="17">
        <v>1998.0</v>
      </c>
      <c r="Y1662" s="17">
        <v>199.0</v>
      </c>
      <c r="Z1662" s="17">
        <v>6.8</v>
      </c>
      <c r="AA1662" s="17">
        <v>1.85</v>
      </c>
      <c r="AB1662" s="17">
        <v>0.0</v>
      </c>
    </row>
    <row r="1663" ht="15.75" customHeight="1">
      <c r="A1663" s="17" t="s">
        <v>53</v>
      </c>
      <c r="B1663" s="17" t="s">
        <v>3466</v>
      </c>
      <c r="C1663" s="17">
        <v>165.0</v>
      </c>
      <c r="D1663" s="17">
        <v>139.0</v>
      </c>
      <c r="E1663" s="17">
        <v>150.0</v>
      </c>
      <c r="F1663" s="17">
        <v>400.0</v>
      </c>
      <c r="G1663" s="17" t="s">
        <v>8484</v>
      </c>
      <c r="H1663" s="17">
        <v>521.0</v>
      </c>
      <c r="I1663" s="17">
        <v>3.051394E7</v>
      </c>
      <c r="J1663" s="17" t="s">
        <v>4309</v>
      </c>
      <c r="K1663" s="17" t="s">
        <v>8485</v>
      </c>
      <c r="L1663" s="17" t="s">
        <v>8486</v>
      </c>
      <c r="M1663" s="17">
        <v>15843.0</v>
      </c>
      <c r="N1663" s="17">
        <v>2060.0</v>
      </c>
      <c r="O1663" s="17" t="s">
        <v>8487</v>
      </c>
      <c r="P1663" s="17">
        <v>0.0</v>
      </c>
      <c r="Q1663" s="17" t="s">
        <v>8488</v>
      </c>
      <c r="R1663" s="18" t="s">
        <v>8489</v>
      </c>
      <c r="S1663" s="17">
        <v>104.0</v>
      </c>
      <c r="T1663" s="17" t="s">
        <v>50</v>
      </c>
      <c r="U1663" s="17" t="s">
        <v>51</v>
      </c>
      <c r="V1663" s="17" t="s">
        <v>52</v>
      </c>
      <c r="W1663" s="17">
        <v>3.0E7</v>
      </c>
      <c r="X1663" s="17">
        <v>2014.0</v>
      </c>
      <c r="Y1663" s="17">
        <v>491.0</v>
      </c>
      <c r="Z1663" s="17">
        <v>6.9</v>
      </c>
      <c r="AA1663" s="17">
        <v>1.85</v>
      </c>
      <c r="AB1663" s="17">
        <v>11000.0</v>
      </c>
    </row>
    <row r="1664" ht="15.75" customHeight="1">
      <c r="A1664" s="17" t="s">
        <v>53</v>
      </c>
      <c r="B1664" s="17" t="s">
        <v>5286</v>
      </c>
      <c r="C1664" s="17">
        <v>64.0</v>
      </c>
      <c r="D1664" s="17">
        <v>127.0</v>
      </c>
      <c r="E1664" s="17">
        <v>73.0</v>
      </c>
      <c r="F1664" s="17">
        <v>433.0</v>
      </c>
      <c r="G1664" s="17" t="s">
        <v>201</v>
      </c>
      <c r="H1664" s="17">
        <v>11000.0</v>
      </c>
      <c r="I1664" s="17">
        <v>2.320944E7</v>
      </c>
      <c r="J1664" s="17" t="s">
        <v>3422</v>
      </c>
      <c r="K1664" s="17" t="s">
        <v>2390</v>
      </c>
      <c r="L1664" s="17" t="s">
        <v>8490</v>
      </c>
      <c r="M1664" s="17">
        <v>9283.0</v>
      </c>
      <c r="N1664" s="17">
        <v>12785.0</v>
      </c>
      <c r="O1664" s="17" t="s">
        <v>945</v>
      </c>
      <c r="P1664" s="17">
        <v>3.0</v>
      </c>
      <c r="Q1664" s="17" t="s">
        <v>8491</v>
      </c>
      <c r="R1664" s="18" t="s">
        <v>8492</v>
      </c>
      <c r="S1664" s="17">
        <v>112.0</v>
      </c>
      <c r="T1664" s="17" t="s">
        <v>50</v>
      </c>
      <c r="U1664" s="17" t="s">
        <v>51</v>
      </c>
      <c r="V1664" s="17" t="s">
        <v>598</v>
      </c>
      <c r="W1664" s="17">
        <v>3.0E7</v>
      </c>
      <c r="X1664" s="17">
        <v>1998.0</v>
      </c>
      <c r="Y1664" s="17">
        <v>882.0</v>
      </c>
      <c r="Z1664" s="17">
        <v>7.0</v>
      </c>
      <c r="AA1664" s="17">
        <v>1.85</v>
      </c>
      <c r="AB1664" s="17">
        <v>592.0</v>
      </c>
    </row>
    <row r="1665" ht="15.75" customHeight="1">
      <c r="A1665" s="17" t="s">
        <v>53</v>
      </c>
      <c r="B1665" s="17" t="s">
        <v>8493</v>
      </c>
      <c r="C1665" s="17">
        <v>44.0</v>
      </c>
      <c r="D1665" s="17">
        <v>106.0</v>
      </c>
      <c r="E1665" s="17">
        <v>32.0</v>
      </c>
      <c r="F1665" s="17">
        <v>650.0</v>
      </c>
      <c r="G1665" s="17" t="s">
        <v>5933</v>
      </c>
      <c r="H1665" s="17">
        <v>18000.0</v>
      </c>
      <c r="I1665" s="17">
        <v>2.4048E7</v>
      </c>
      <c r="J1665" s="17" t="s">
        <v>1414</v>
      </c>
      <c r="K1665" s="17" t="s">
        <v>1740</v>
      </c>
      <c r="L1665" s="17" t="s">
        <v>8494</v>
      </c>
      <c r="M1665" s="17">
        <v>23579.0</v>
      </c>
      <c r="N1665" s="17">
        <v>20772.0</v>
      </c>
      <c r="O1665" s="17" t="s">
        <v>5777</v>
      </c>
      <c r="P1665" s="17">
        <v>1.0</v>
      </c>
      <c r="Q1665" s="17" t="s">
        <v>8495</v>
      </c>
      <c r="R1665" s="18" t="s">
        <v>8496</v>
      </c>
      <c r="S1665" s="17">
        <v>88.0</v>
      </c>
      <c r="T1665" s="17" t="s">
        <v>50</v>
      </c>
      <c r="U1665" s="17" t="s">
        <v>51</v>
      </c>
      <c r="V1665" s="17" t="s">
        <v>598</v>
      </c>
      <c r="W1665" s="17">
        <v>3.0E7</v>
      </c>
      <c r="X1665" s="17">
        <v>1995.0</v>
      </c>
      <c r="Y1665" s="17">
        <v>723.0</v>
      </c>
      <c r="Z1665" s="17">
        <v>5.5</v>
      </c>
      <c r="AA1665" s="17">
        <v>2.35</v>
      </c>
      <c r="AB1665" s="17">
        <v>0.0</v>
      </c>
    </row>
    <row r="1666" ht="15.75" customHeight="1">
      <c r="A1666" s="17" t="s">
        <v>53</v>
      </c>
      <c r="B1666" s="17" t="s">
        <v>2711</v>
      </c>
      <c r="C1666" s="17">
        <v>147.0</v>
      </c>
      <c r="D1666" s="17">
        <v>95.0</v>
      </c>
      <c r="E1666" s="17">
        <v>425.0</v>
      </c>
      <c r="F1666" s="17">
        <v>560.0</v>
      </c>
      <c r="G1666" s="17" t="s">
        <v>323</v>
      </c>
      <c r="H1666" s="17">
        <v>973.0</v>
      </c>
      <c r="I1666" s="17">
        <v>2.2526144E7</v>
      </c>
      <c r="J1666" s="17" t="s">
        <v>2482</v>
      </c>
      <c r="K1666" s="17" t="s">
        <v>490</v>
      </c>
      <c r="L1666" s="17" t="s">
        <v>8497</v>
      </c>
      <c r="M1666" s="17">
        <v>53884.0</v>
      </c>
      <c r="N1666" s="17">
        <v>2737.0</v>
      </c>
      <c r="O1666" s="17" t="s">
        <v>2264</v>
      </c>
      <c r="P1666" s="17">
        <v>1.0</v>
      </c>
      <c r="Q1666" s="17" t="s">
        <v>8498</v>
      </c>
      <c r="R1666" s="18" t="s">
        <v>8499</v>
      </c>
      <c r="S1666" s="17">
        <v>203.0</v>
      </c>
      <c r="T1666" s="17" t="s">
        <v>50</v>
      </c>
      <c r="U1666" s="17" t="s">
        <v>51</v>
      </c>
      <c r="V1666" s="17" t="s">
        <v>52</v>
      </c>
      <c r="W1666" s="17">
        <v>3.0E7</v>
      </c>
      <c r="X1666" s="17">
        <v>2006.0</v>
      </c>
      <c r="Y1666" s="17">
        <v>776.0</v>
      </c>
      <c r="Z1666" s="17">
        <v>5.1</v>
      </c>
      <c r="AA1666" s="17">
        <v>2.35</v>
      </c>
      <c r="AB1666" s="17">
        <v>1000.0</v>
      </c>
    </row>
    <row r="1667" ht="15.75" customHeight="1">
      <c r="A1667" s="17" t="s">
        <v>53</v>
      </c>
      <c r="B1667" s="17" t="s">
        <v>2695</v>
      </c>
      <c r="C1667" s="17">
        <v>242.0</v>
      </c>
      <c r="D1667" s="17">
        <v>118.0</v>
      </c>
      <c r="E1667" s="17">
        <v>301.0</v>
      </c>
      <c r="F1667" s="17">
        <v>897.0</v>
      </c>
      <c r="G1667" s="17" t="s">
        <v>2742</v>
      </c>
      <c r="H1667" s="17">
        <v>2000.0</v>
      </c>
      <c r="I1667" s="17">
        <v>3.0523568E7</v>
      </c>
      <c r="J1667" s="17" t="s">
        <v>3043</v>
      </c>
      <c r="K1667" s="17" t="s">
        <v>4415</v>
      </c>
      <c r="L1667" s="17" t="s">
        <v>8500</v>
      </c>
      <c r="M1667" s="17">
        <v>54447.0</v>
      </c>
      <c r="N1667" s="17">
        <v>5697.0</v>
      </c>
      <c r="O1667" s="17" t="s">
        <v>890</v>
      </c>
      <c r="P1667" s="17">
        <v>0.0</v>
      </c>
      <c r="Q1667" s="17" t="s">
        <v>8501</v>
      </c>
      <c r="R1667" s="18" t="s">
        <v>8502</v>
      </c>
      <c r="S1667" s="17">
        <v>201.0</v>
      </c>
      <c r="T1667" s="17" t="s">
        <v>50</v>
      </c>
      <c r="U1667" s="17" t="s">
        <v>51</v>
      </c>
      <c r="V1667" s="17" t="s">
        <v>598</v>
      </c>
      <c r="W1667" s="17">
        <v>3.0E7</v>
      </c>
      <c r="X1667" s="17">
        <v>2014.0</v>
      </c>
      <c r="Y1667" s="17">
        <v>1000.0</v>
      </c>
      <c r="Z1667" s="17">
        <v>6.2</v>
      </c>
      <c r="AA1667" s="17">
        <v>2.35</v>
      </c>
      <c r="AB1667" s="17">
        <v>18000.0</v>
      </c>
    </row>
    <row r="1668" ht="15.75" customHeight="1">
      <c r="A1668" s="17" t="s">
        <v>53</v>
      </c>
      <c r="B1668" s="17" t="s">
        <v>8503</v>
      </c>
      <c r="C1668" s="17">
        <v>244.0</v>
      </c>
      <c r="D1668" s="17">
        <v>108.0</v>
      </c>
      <c r="E1668" s="17">
        <v>24.0</v>
      </c>
      <c r="F1668" s="17">
        <v>653.0</v>
      </c>
      <c r="G1668" s="17" t="s">
        <v>8504</v>
      </c>
      <c r="H1668" s="17">
        <v>2000.0</v>
      </c>
      <c r="I1668" s="17">
        <v>2.3070045E7</v>
      </c>
      <c r="J1668" s="17" t="s">
        <v>1839</v>
      </c>
      <c r="K1668" s="17" t="s">
        <v>1365</v>
      </c>
      <c r="L1668" s="17" t="s">
        <v>8505</v>
      </c>
      <c r="M1668" s="17">
        <v>47003.0</v>
      </c>
      <c r="N1668" s="17">
        <v>3892.0</v>
      </c>
      <c r="O1668" s="17" t="s">
        <v>1061</v>
      </c>
      <c r="P1668" s="17">
        <v>0.0</v>
      </c>
      <c r="Q1668" s="17" t="s">
        <v>8506</v>
      </c>
      <c r="R1668" s="18" t="s">
        <v>8507</v>
      </c>
      <c r="S1668" s="17">
        <v>215.0</v>
      </c>
      <c r="T1668" s="17" t="s">
        <v>50</v>
      </c>
      <c r="U1668" s="17" t="s">
        <v>51</v>
      </c>
      <c r="V1668" s="17" t="s">
        <v>598</v>
      </c>
      <c r="W1668" s="17">
        <v>3.0E7</v>
      </c>
      <c r="X1668" s="17">
        <v>2011.0</v>
      </c>
      <c r="Y1668" s="17">
        <v>942.0</v>
      </c>
      <c r="Z1668" s="17">
        <v>5.9</v>
      </c>
      <c r="AA1668" s="17">
        <v>1.85</v>
      </c>
      <c r="AB1668" s="17">
        <v>11000.0</v>
      </c>
    </row>
    <row r="1669" ht="15.75" customHeight="1">
      <c r="A1669" s="17" t="s">
        <v>53</v>
      </c>
      <c r="B1669" s="17" t="s">
        <v>8508</v>
      </c>
      <c r="C1669" s="17">
        <v>73.0</v>
      </c>
      <c r="D1669" s="17">
        <v>105.0</v>
      </c>
      <c r="E1669" s="17">
        <v>34.0</v>
      </c>
      <c r="F1669" s="17">
        <v>642.0</v>
      </c>
      <c r="G1669" s="17" t="s">
        <v>2204</v>
      </c>
      <c r="H1669" s="17">
        <v>1000.0</v>
      </c>
      <c r="I1669" s="17">
        <v>2.0422207E7</v>
      </c>
      <c r="J1669" s="17" t="s">
        <v>1428</v>
      </c>
      <c r="K1669" s="17" t="s">
        <v>2074</v>
      </c>
      <c r="L1669" s="17" t="s">
        <v>8509</v>
      </c>
      <c r="M1669" s="17">
        <v>15052.0</v>
      </c>
      <c r="N1669" s="17">
        <v>4369.0</v>
      </c>
      <c r="O1669" s="17" t="s">
        <v>8510</v>
      </c>
      <c r="P1669" s="17">
        <v>1.0</v>
      </c>
      <c r="Q1669" s="17" t="s">
        <v>8511</v>
      </c>
      <c r="R1669" s="18" t="s">
        <v>8512</v>
      </c>
      <c r="S1669" s="17">
        <v>116.0</v>
      </c>
      <c r="T1669" s="17" t="s">
        <v>50</v>
      </c>
      <c r="U1669" s="17" t="s">
        <v>51</v>
      </c>
      <c r="V1669" s="17" t="s">
        <v>52</v>
      </c>
      <c r="W1669" s="17">
        <v>3.5E7</v>
      </c>
      <c r="X1669" s="17">
        <v>2004.0</v>
      </c>
      <c r="Y1669" s="17">
        <v>681.0</v>
      </c>
      <c r="Z1669" s="17">
        <v>5.2</v>
      </c>
      <c r="AA1669" s="17">
        <v>2.35</v>
      </c>
      <c r="AB1669" s="17">
        <v>484.0</v>
      </c>
    </row>
    <row r="1670" ht="15.75" customHeight="1">
      <c r="A1670" s="17" t="s">
        <v>53</v>
      </c>
      <c r="B1670" s="17" t="s">
        <v>6430</v>
      </c>
      <c r="C1670" s="17">
        <v>232.0</v>
      </c>
      <c r="D1670" s="17">
        <v>131.0</v>
      </c>
      <c r="E1670" s="17">
        <v>89.0</v>
      </c>
      <c r="F1670" s="17">
        <v>372.0</v>
      </c>
      <c r="G1670" s="17" t="s">
        <v>8513</v>
      </c>
      <c r="H1670" s="17">
        <v>2000.0</v>
      </c>
      <c r="I1670" s="17">
        <v>2.864477E7</v>
      </c>
      <c r="J1670" s="17" t="s">
        <v>1694</v>
      </c>
      <c r="K1670" s="17" t="s">
        <v>4213</v>
      </c>
      <c r="L1670" s="17" t="s">
        <v>8514</v>
      </c>
      <c r="M1670" s="17">
        <v>78974.0</v>
      </c>
      <c r="N1670" s="17">
        <v>3479.0</v>
      </c>
      <c r="O1670" s="17" t="s">
        <v>2779</v>
      </c>
      <c r="P1670" s="17">
        <v>2.0</v>
      </c>
      <c r="Q1670" s="17" t="s">
        <v>8515</v>
      </c>
      <c r="R1670" s="18" t="s">
        <v>8516</v>
      </c>
      <c r="S1670" s="17">
        <v>141.0</v>
      </c>
      <c r="T1670" s="17" t="s">
        <v>50</v>
      </c>
      <c r="U1670" s="17" t="s">
        <v>51</v>
      </c>
      <c r="V1670" s="17" t="s">
        <v>598</v>
      </c>
      <c r="W1670" s="17">
        <v>3.0E7</v>
      </c>
      <c r="X1670" s="17">
        <v>2012.0</v>
      </c>
      <c r="Y1670" s="17">
        <v>401.0</v>
      </c>
      <c r="Z1670" s="17">
        <v>6.2</v>
      </c>
      <c r="AA1670" s="17">
        <v>1.85</v>
      </c>
      <c r="AB1670" s="17">
        <v>11000.0</v>
      </c>
    </row>
    <row r="1671" ht="15.75" customHeight="1">
      <c r="A1671" s="17" t="s">
        <v>53</v>
      </c>
      <c r="B1671" s="17" t="s">
        <v>8517</v>
      </c>
      <c r="C1671" s="17">
        <v>63.0</v>
      </c>
      <c r="D1671" s="17">
        <v>104.0</v>
      </c>
      <c r="E1671" s="17">
        <v>30.0</v>
      </c>
      <c r="F1671" s="17">
        <v>635.0</v>
      </c>
      <c r="G1671" s="17" t="s">
        <v>1991</v>
      </c>
      <c r="H1671" s="17">
        <v>1000.0</v>
      </c>
      <c r="I1671" s="17">
        <v>2.1800302E7</v>
      </c>
      <c r="J1671" s="17" t="s">
        <v>4492</v>
      </c>
      <c r="K1671" s="17" t="s">
        <v>817</v>
      </c>
      <c r="L1671" s="17" t="s">
        <v>8518</v>
      </c>
      <c r="M1671" s="17">
        <v>12164.0</v>
      </c>
      <c r="N1671" s="17">
        <v>4462.0</v>
      </c>
      <c r="O1671" s="17" t="s">
        <v>7672</v>
      </c>
      <c r="P1671" s="17">
        <v>1.0</v>
      </c>
      <c r="Q1671" s="17" t="s">
        <v>8519</v>
      </c>
      <c r="R1671" s="18" t="s">
        <v>8520</v>
      </c>
      <c r="S1671" s="17">
        <v>63.0</v>
      </c>
      <c r="T1671" s="17" t="s">
        <v>50</v>
      </c>
      <c r="U1671" s="17" t="s">
        <v>51</v>
      </c>
      <c r="V1671" s="17" t="s">
        <v>52</v>
      </c>
      <c r="W1671" s="17">
        <v>3.0E7</v>
      </c>
      <c r="X1671" s="17">
        <v>2004.0</v>
      </c>
      <c r="Y1671" s="17">
        <v>962.0</v>
      </c>
      <c r="Z1671" s="17">
        <v>5.5</v>
      </c>
      <c r="AA1671" s="17">
        <v>1.85</v>
      </c>
      <c r="AB1671" s="17">
        <v>491.0</v>
      </c>
    </row>
    <row r="1672" ht="15.75" customHeight="1">
      <c r="A1672" s="17" t="s">
        <v>53</v>
      </c>
      <c r="B1672" s="17" t="s">
        <v>8521</v>
      </c>
      <c r="C1672" s="17">
        <v>239.0</v>
      </c>
      <c r="D1672" s="17">
        <v>133.0</v>
      </c>
      <c r="E1672" s="17">
        <v>549.0</v>
      </c>
      <c r="F1672" s="17">
        <v>343.0</v>
      </c>
      <c r="G1672" s="17" t="s">
        <v>8522</v>
      </c>
      <c r="H1672" s="17">
        <v>10000.0</v>
      </c>
      <c r="I1672" s="17">
        <v>2.1129348E7</v>
      </c>
      <c r="J1672" s="17" t="s">
        <v>5287</v>
      </c>
      <c r="K1672" s="17" t="s">
        <v>313</v>
      </c>
      <c r="L1672" s="17" t="s">
        <v>8523</v>
      </c>
      <c r="M1672" s="17">
        <v>146364.0</v>
      </c>
      <c r="N1672" s="17">
        <v>11799.0</v>
      </c>
      <c r="O1672" s="17" t="s">
        <v>8524</v>
      </c>
      <c r="P1672" s="17">
        <v>0.0</v>
      </c>
      <c r="Q1672" s="17" t="s">
        <v>8525</v>
      </c>
      <c r="R1672" s="18" t="s">
        <v>8526</v>
      </c>
      <c r="S1672" s="17">
        <v>237.0</v>
      </c>
      <c r="T1672" s="17" t="s">
        <v>50</v>
      </c>
      <c r="U1672" s="17" t="s">
        <v>51</v>
      </c>
      <c r="V1672" s="17" t="s">
        <v>52</v>
      </c>
      <c r="W1672" s="17">
        <v>3.5E7</v>
      </c>
      <c r="X1672" s="17">
        <v>2010.0</v>
      </c>
      <c r="Y1672" s="17">
        <v>796.0</v>
      </c>
      <c r="Z1672" s="17">
        <v>7.4</v>
      </c>
      <c r="AA1672" s="17">
        <v>2.35</v>
      </c>
      <c r="AB1672" s="17">
        <v>27000.0</v>
      </c>
    </row>
    <row r="1673" ht="15.75" customHeight="1">
      <c r="A1673" s="17" t="s">
        <v>53</v>
      </c>
      <c r="B1673" s="17" t="s">
        <v>8527</v>
      </c>
      <c r="C1673" s="17">
        <v>158.0</v>
      </c>
      <c r="D1673" s="17">
        <v>94.0</v>
      </c>
      <c r="E1673" s="17">
        <v>110.0</v>
      </c>
      <c r="F1673" s="17">
        <v>277.0</v>
      </c>
      <c r="G1673" s="17" t="s">
        <v>8528</v>
      </c>
      <c r="H1673" s="17">
        <v>14000.0</v>
      </c>
      <c r="I1673" s="17">
        <v>1.8500966E7</v>
      </c>
      <c r="J1673" s="17" t="s">
        <v>2221</v>
      </c>
      <c r="K1673" s="17" t="s">
        <v>1985</v>
      </c>
      <c r="L1673" s="17" t="s">
        <v>8529</v>
      </c>
      <c r="M1673" s="17">
        <v>70341.0</v>
      </c>
      <c r="N1673" s="17">
        <v>15271.0</v>
      </c>
      <c r="O1673" s="17" t="s">
        <v>2785</v>
      </c>
      <c r="P1673" s="17">
        <v>1.0</v>
      </c>
      <c r="Q1673" s="17" t="s">
        <v>8530</v>
      </c>
      <c r="R1673" s="18" t="s">
        <v>8531</v>
      </c>
      <c r="S1673" s="17">
        <v>830.0</v>
      </c>
      <c r="T1673" s="17" t="s">
        <v>50</v>
      </c>
      <c r="U1673" s="17" t="s">
        <v>51</v>
      </c>
      <c r="V1673" s="17" t="s">
        <v>52</v>
      </c>
      <c r="W1673" s="17">
        <v>3.0E7</v>
      </c>
      <c r="X1673" s="17">
        <v>2006.0</v>
      </c>
      <c r="Y1673" s="17">
        <v>829.0</v>
      </c>
      <c r="Z1673" s="17">
        <v>4.4</v>
      </c>
      <c r="AA1673" s="17">
        <v>1.85</v>
      </c>
      <c r="AB1673" s="17">
        <v>0.0</v>
      </c>
    </row>
    <row r="1674" ht="15.75" customHeight="1">
      <c r="A1674" s="17" t="s">
        <v>53</v>
      </c>
      <c r="B1674" s="17" t="s">
        <v>8532</v>
      </c>
      <c r="C1674" s="17">
        <v>152.0</v>
      </c>
      <c r="D1674" s="17">
        <v>109.0</v>
      </c>
      <c r="E1674" s="17">
        <v>25.0</v>
      </c>
      <c r="F1674" s="17">
        <v>431.0</v>
      </c>
      <c r="G1674" s="17" t="s">
        <v>8533</v>
      </c>
      <c r="H1674" s="17">
        <v>954.0</v>
      </c>
      <c r="I1674" s="17">
        <v>1.9976073E7</v>
      </c>
      <c r="J1674" s="17" t="s">
        <v>477</v>
      </c>
      <c r="K1674" s="17" t="s">
        <v>808</v>
      </c>
      <c r="L1674" s="17" t="s">
        <v>8534</v>
      </c>
      <c r="M1674" s="17">
        <v>65979.0</v>
      </c>
      <c r="N1674" s="17">
        <v>3148.0</v>
      </c>
      <c r="O1674" s="17" t="s">
        <v>8535</v>
      </c>
      <c r="P1674" s="17">
        <v>1.0</v>
      </c>
      <c r="Q1674" s="17" t="s">
        <v>8536</v>
      </c>
      <c r="R1674" s="18" t="s">
        <v>8537</v>
      </c>
      <c r="S1674" s="17">
        <v>220.0</v>
      </c>
      <c r="T1674" s="17" t="s">
        <v>50</v>
      </c>
      <c r="U1674" s="17" t="s">
        <v>51</v>
      </c>
      <c r="V1674" s="17" t="s">
        <v>598</v>
      </c>
      <c r="W1674" s="17">
        <v>2.0E7</v>
      </c>
      <c r="X1674" s="17">
        <v>2005.0</v>
      </c>
      <c r="Y1674" s="17">
        <v>739.0</v>
      </c>
      <c r="Z1674" s="17">
        <v>6.3</v>
      </c>
      <c r="AA1674" s="17">
        <v>2.35</v>
      </c>
      <c r="AB1674" s="17">
        <v>999.0</v>
      </c>
    </row>
    <row r="1675" ht="15.75" customHeight="1">
      <c r="A1675" s="17" t="s">
        <v>53</v>
      </c>
      <c r="B1675" s="17" t="s">
        <v>3111</v>
      </c>
      <c r="C1675" s="17">
        <v>105.0</v>
      </c>
      <c r="D1675" s="17">
        <v>96.0</v>
      </c>
      <c r="E1675" s="17">
        <v>845.0</v>
      </c>
      <c r="F1675" s="17">
        <v>488.0</v>
      </c>
      <c r="G1675" s="17" t="s">
        <v>392</v>
      </c>
      <c r="H1675" s="17">
        <v>978.0</v>
      </c>
      <c r="I1675" s="17">
        <v>1.8967571E7</v>
      </c>
      <c r="J1675" s="17" t="s">
        <v>347</v>
      </c>
      <c r="K1675" s="17" t="s">
        <v>6718</v>
      </c>
      <c r="L1675" s="17" t="s">
        <v>8538</v>
      </c>
      <c r="M1675" s="17">
        <v>23345.0</v>
      </c>
      <c r="N1675" s="17">
        <v>3072.0</v>
      </c>
      <c r="O1675" s="17" t="s">
        <v>4171</v>
      </c>
      <c r="P1675" s="17">
        <v>2.0</v>
      </c>
      <c r="Q1675" s="17" t="s">
        <v>8539</v>
      </c>
      <c r="R1675" s="18" t="s">
        <v>8540</v>
      </c>
      <c r="S1675" s="17">
        <v>167.0</v>
      </c>
      <c r="T1675" s="17" t="s">
        <v>50</v>
      </c>
      <c r="U1675" s="17" t="s">
        <v>51</v>
      </c>
      <c r="V1675" s="17" t="s">
        <v>598</v>
      </c>
      <c r="W1675" s="17">
        <v>3.0E7</v>
      </c>
      <c r="X1675" s="17">
        <v>1998.0</v>
      </c>
      <c r="Y1675" s="17">
        <v>968.0</v>
      </c>
      <c r="Z1675" s="17">
        <v>6.1</v>
      </c>
      <c r="AA1675" s="17">
        <v>2.35</v>
      </c>
      <c r="AB1675" s="17">
        <v>629.0</v>
      </c>
    </row>
    <row r="1676" ht="15.75" customHeight="1">
      <c r="A1676" s="17" t="s">
        <v>53</v>
      </c>
      <c r="B1676" s="17" t="s">
        <v>8541</v>
      </c>
      <c r="C1676" s="17">
        <v>36.0</v>
      </c>
      <c r="D1676" s="17">
        <v>105.0</v>
      </c>
      <c r="E1676" s="17">
        <v>114.0</v>
      </c>
      <c r="F1676" s="17">
        <v>537.0</v>
      </c>
      <c r="G1676" s="17" t="s">
        <v>8542</v>
      </c>
      <c r="H1676" s="17">
        <v>4000.0</v>
      </c>
      <c r="I1676" s="17">
        <v>1.71E7</v>
      </c>
      <c r="J1676" s="17" t="s">
        <v>8543</v>
      </c>
      <c r="K1676" s="17" t="s">
        <v>506</v>
      </c>
      <c r="L1676" s="17" t="s">
        <v>8544</v>
      </c>
      <c r="M1676" s="17">
        <v>7073.0</v>
      </c>
      <c r="N1676" s="17">
        <v>6152.0</v>
      </c>
      <c r="O1676" s="17" t="s">
        <v>992</v>
      </c>
      <c r="P1676" s="17">
        <v>1.0</v>
      </c>
      <c r="Q1676" s="17" t="s">
        <v>8545</v>
      </c>
      <c r="R1676" s="18" t="s">
        <v>8546</v>
      </c>
      <c r="S1676" s="17">
        <v>29.0</v>
      </c>
      <c r="T1676" s="17" t="s">
        <v>50</v>
      </c>
      <c r="U1676" s="17" t="s">
        <v>51</v>
      </c>
      <c r="V1676" s="17" t="s">
        <v>598</v>
      </c>
      <c r="W1676" s="17">
        <v>2.5E7</v>
      </c>
      <c r="X1676" s="17">
        <v>1996.0</v>
      </c>
      <c r="Y1676" s="17">
        <v>561.0</v>
      </c>
      <c r="Z1676" s="17">
        <v>5.3</v>
      </c>
      <c r="AA1676" s="17">
        <v>1.85</v>
      </c>
      <c r="AB1676" s="17">
        <v>204.0</v>
      </c>
    </row>
    <row r="1677" ht="15.75" customHeight="1">
      <c r="A1677" s="17" t="s">
        <v>53</v>
      </c>
      <c r="B1677" s="17" t="s">
        <v>8547</v>
      </c>
      <c r="C1677" s="17">
        <v>181.0</v>
      </c>
      <c r="D1677" s="17">
        <v>99.0</v>
      </c>
      <c r="E1677" s="17">
        <v>11.0</v>
      </c>
      <c r="F1677" s="17">
        <v>762.0</v>
      </c>
      <c r="G1677" s="17" t="s">
        <v>8548</v>
      </c>
      <c r="H1677" s="17">
        <v>19000.0</v>
      </c>
      <c r="I1677" s="17">
        <v>1.7266505E7</v>
      </c>
      <c r="J1677" s="17" t="s">
        <v>8549</v>
      </c>
      <c r="K1677" s="17" t="s">
        <v>113</v>
      </c>
      <c r="L1677" s="17" t="s">
        <v>8550</v>
      </c>
      <c r="M1677" s="17">
        <v>43764.0</v>
      </c>
      <c r="N1677" s="17">
        <v>22554.0</v>
      </c>
      <c r="O1677" s="17" t="s">
        <v>6785</v>
      </c>
      <c r="P1677" s="17">
        <v>1.0</v>
      </c>
      <c r="Q1677" s="17" t="s">
        <v>8551</v>
      </c>
      <c r="R1677" s="18" t="s">
        <v>8552</v>
      </c>
      <c r="S1677" s="17">
        <v>291.0</v>
      </c>
      <c r="T1677" s="17" t="s">
        <v>50</v>
      </c>
      <c r="U1677" s="17" t="s">
        <v>51</v>
      </c>
      <c r="V1677" s="17" t="s">
        <v>52</v>
      </c>
      <c r="W1677" s="17">
        <v>3.0E7</v>
      </c>
      <c r="X1677" s="17">
        <v>2002.0</v>
      </c>
      <c r="Y1677" s="17">
        <v>953.0</v>
      </c>
      <c r="Z1677" s="17">
        <v>5.4</v>
      </c>
      <c r="AA1677" s="17">
        <v>2.35</v>
      </c>
      <c r="AB1677" s="17">
        <v>0.0</v>
      </c>
    </row>
    <row r="1678" ht="15.75" customHeight="1">
      <c r="A1678" s="17" t="s">
        <v>53</v>
      </c>
      <c r="B1678" s="17" t="s">
        <v>1028</v>
      </c>
      <c r="C1678" s="17">
        <v>219.0</v>
      </c>
      <c r="D1678" s="17">
        <v>112.0</v>
      </c>
      <c r="E1678" s="17">
        <v>380.0</v>
      </c>
      <c r="F1678" s="17">
        <v>2000.0</v>
      </c>
      <c r="G1678" s="17" t="s">
        <v>270</v>
      </c>
      <c r="H1678" s="17">
        <v>15000.0</v>
      </c>
      <c r="I1678" s="17">
        <v>3.2357532E7</v>
      </c>
      <c r="J1678" s="17" t="s">
        <v>1428</v>
      </c>
      <c r="K1678" s="17" t="s">
        <v>386</v>
      </c>
      <c r="L1678" s="17" t="s">
        <v>8553</v>
      </c>
      <c r="M1678" s="17">
        <v>143368.0</v>
      </c>
      <c r="N1678" s="17">
        <v>31278.0</v>
      </c>
      <c r="O1678" s="17" t="s">
        <v>247</v>
      </c>
      <c r="P1678" s="17">
        <v>0.0</v>
      </c>
      <c r="Q1678" s="17" t="s">
        <v>8554</v>
      </c>
      <c r="R1678" s="18" t="s">
        <v>8555</v>
      </c>
      <c r="S1678" s="17">
        <v>215.0</v>
      </c>
      <c r="T1678" s="17" t="s">
        <v>50</v>
      </c>
      <c r="U1678" s="17" t="s">
        <v>51</v>
      </c>
      <c r="V1678" s="17" t="s">
        <v>598</v>
      </c>
      <c r="W1678" s="17">
        <v>3.0E7</v>
      </c>
      <c r="X1678" s="17">
        <v>2010.0</v>
      </c>
      <c r="Y1678" s="17">
        <v>11000.0</v>
      </c>
      <c r="Z1678" s="17">
        <v>6.7</v>
      </c>
      <c r="AA1678" s="17">
        <v>1.85</v>
      </c>
      <c r="AB1678" s="17">
        <v>24000.0</v>
      </c>
    </row>
    <row r="1679" ht="15.75" customHeight="1">
      <c r="A1679" s="17" t="s">
        <v>53</v>
      </c>
      <c r="B1679" s="17" t="s">
        <v>4147</v>
      </c>
      <c r="C1679" s="17">
        <v>158.0</v>
      </c>
      <c r="D1679" s="17">
        <v>108.0</v>
      </c>
      <c r="E1679" s="17">
        <v>50.0</v>
      </c>
      <c r="F1679" s="17">
        <v>494.0</v>
      </c>
      <c r="G1679" s="17" t="s">
        <v>4012</v>
      </c>
      <c r="H1679" s="17">
        <v>14000.0</v>
      </c>
      <c r="I1679" s="17">
        <v>1.6930884E7</v>
      </c>
      <c r="J1679" s="17" t="s">
        <v>2155</v>
      </c>
      <c r="K1679" s="17" t="s">
        <v>2395</v>
      </c>
      <c r="L1679" s="17" t="s">
        <v>8556</v>
      </c>
      <c r="M1679" s="17">
        <v>65628.0</v>
      </c>
      <c r="N1679" s="17">
        <v>16722.0</v>
      </c>
      <c r="O1679" s="17" t="s">
        <v>5095</v>
      </c>
      <c r="P1679" s="17">
        <v>1.0</v>
      </c>
      <c r="Q1679" s="17" t="s">
        <v>8557</v>
      </c>
      <c r="R1679" s="18" t="s">
        <v>8558</v>
      </c>
      <c r="S1679" s="17">
        <v>262.0</v>
      </c>
      <c r="T1679" s="17" t="s">
        <v>50</v>
      </c>
      <c r="U1679" s="17" t="s">
        <v>51</v>
      </c>
      <c r="V1679" s="17" t="s">
        <v>598</v>
      </c>
      <c r="W1679" s="17">
        <v>3.0E7</v>
      </c>
      <c r="X1679" s="17">
        <v>2007.0</v>
      </c>
      <c r="Y1679" s="17">
        <v>975.0</v>
      </c>
      <c r="Z1679" s="17">
        <v>5.9</v>
      </c>
      <c r="AA1679" s="17">
        <v>2.35</v>
      </c>
      <c r="AB1679" s="17">
        <v>0.0</v>
      </c>
    </row>
    <row r="1680" ht="15.75" customHeight="1">
      <c r="A1680" s="17" t="s">
        <v>53</v>
      </c>
      <c r="B1680" s="17" t="s">
        <v>8559</v>
      </c>
      <c r="C1680" s="17">
        <v>155.0</v>
      </c>
      <c r="D1680" s="17">
        <v>126.0</v>
      </c>
      <c r="E1680" s="17">
        <v>51.0</v>
      </c>
      <c r="F1680" s="17">
        <v>874.0</v>
      </c>
      <c r="G1680" s="17" t="s">
        <v>789</v>
      </c>
      <c r="H1680" s="17">
        <v>10000.0</v>
      </c>
      <c r="I1680" s="17">
        <v>1.8324242E7</v>
      </c>
      <c r="J1680" s="17" t="s">
        <v>3422</v>
      </c>
      <c r="K1680" s="17" t="s">
        <v>900</v>
      </c>
      <c r="L1680" s="17" t="s">
        <v>8560</v>
      </c>
      <c r="M1680" s="17">
        <v>32815.0</v>
      </c>
      <c r="N1680" s="17">
        <v>20563.0</v>
      </c>
      <c r="O1680" s="17" t="s">
        <v>5118</v>
      </c>
      <c r="P1680" s="17">
        <v>4.0</v>
      </c>
      <c r="Q1680" s="17" t="s">
        <v>8561</v>
      </c>
      <c r="R1680" s="18" t="s">
        <v>8562</v>
      </c>
      <c r="S1680" s="17">
        <v>214.0</v>
      </c>
      <c r="T1680" s="17" t="s">
        <v>50</v>
      </c>
      <c r="U1680" s="17" t="s">
        <v>51</v>
      </c>
      <c r="V1680" s="17" t="s">
        <v>598</v>
      </c>
      <c r="W1680" s="17">
        <v>3.5E7</v>
      </c>
      <c r="X1680" s="17">
        <v>2005.0</v>
      </c>
      <c r="Y1680" s="17">
        <v>9000.0</v>
      </c>
      <c r="Z1680" s="17">
        <v>7.3</v>
      </c>
      <c r="AA1680" s="17">
        <v>2.35</v>
      </c>
      <c r="AB1680" s="17">
        <v>0.0</v>
      </c>
    </row>
    <row r="1681" ht="15.75" customHeight="1">
      <c r="A1681" s="17" t="s">
        <v>53</v>
      </c>
      <c r="B1681" s="17" t="s">
        <v>5238</v>
      </c>
      <c r="C1681" s="17">
        <v>74.0</v>
      </c>
      <c r="D1681" s="17">
        <v>98.0</v>
      </c>
      <c r="E1681" s="17">
        <v>41.0</v>
      </c>
      <c r="F1681" s="17">
        <v>900.0</v>
      </c>
      <c r="G1681" s="17" t="s">
        <v>6405</v>
      </c>
      <c r="H1681" s="17">
        <v>13000.0</v>
      </c>
      <c r="I1681" s="17">
        <v>1.6323969E7</v>
      </c>
      <c r="J1681" s="17" t="s">
        <v>5980</v>
      </c>
      <c r="K1681" s="17" t="s">
        <v>990</v>
      </c>
      <c r="L1681" s="17" t="s">
        <v>8563</v>
      </c>
      <c r="M1681" s="17">
        <v>45775.0</v>
      </c>
      <c r="N1681" s="17">
        <v>18085.0</v>
      </c>
      <c r="O1681" s="17" t="s">
        <v>7337</v>
      </c>
      <c r="P1681" s="17">
        <v>5.0</v>
      </c>
      <c r="Q1681" s="17" t="s">
        <v>8564</v>
      </c>
      <c r="R1681" s="18" t="s">
        <v>8565</v>
      </c>
      <c r="S1681" s="17">
        <v>112.0</v>
      </c>
      <c r="T1681" s="17" t="s">
        <v>50</v>
      </c>
      <c r="U1681" s="17" t="s">
        <v>51</v>
      </c>
      <c r="V1681" s="17" t="s">
        <v>52</v>
      </c>
      <c r="W1681" s="17">
        <v>4.0E7</v>
      </c>
      <c r="X1681" s="17">
        <v>2004.0</v>
      </c>
      <c r="Y1681" s="17">
        <v>2000.0</v>
      </c>
      <c r="Z1681" s="17">
        <v>5.5</v>
      </c>
      <c r="AA1681" s="17">
        <v>1.85</v>
      </c>
      <c r="AB1681" s="17">
        <v>462.0</v>
      </c>
    </row>
    <row r="1682" ht="15.75" customHeight="1">
      <c r="A1682" s="17" t="s">
        <v>53</v>
      </c>
      <c r="B1682" s="17" t="s">
        <v>8566</v>
      </c>
      <c r="C1682" s="17">
        <v>368.0</v>
      </c>
      <c r="D1682" s="17">
        <v>104.0</v>
      </c>
      <c r="E1682" s="17">
        <v>165.0</v>
      </c>
      <c r="F1682" s="17">
        <v>559.0</v>
      </c>
      <c r="G1682" s="17" t="s">
        <v>8567</v>
      </c>
      <c r="H1682" s="17">
        <v>900.0</v>
      </c>
      <c r="I1682" s="17">
        <v>1.6999046E7</v>
      </c>
      <c r="J1682" s="17" t="s">
        <v>795</v>
      </c>
      <c r="K1682" s="17" t="s">
        <v>8568</v>
      </c>
      <c r="L1682" s="17" t="s">
        <v>8569</v>
      </c>
      <c r="M1682" s="17">
        <v>79517.0</v>
      </c>
      <c r="N1682" s="17">
        <v>2222.0</v>
      </c>
      <c r="O1682" s="17" t="s">
        <v>8570</v>
      </c>
      <c r="P1682" s="17">
        <v>0.0</v>
      </c>
      <c r="Q1682" s="17" t="s">
        <v>8571</v>
      </c>
      <c r="R1682" s="18" t="s">
        <v>8572</v>
      </c>
      <c r="S1682" s="17">
        <v>354.0</v>
      </c>
      <c r="T1682" s="17" t="s">
        <v>50</v>
      </c>
      <c r="U1682" s="17" t="s">
        <v>281</v>
      </c>
      <c r="V1682" s="17" t="s">
        <v>598</v>
      </c>
      <c r="W1682" s="17">
        <v>2.6E7</v>
      </c>
      <c r="X1682" s="17">
        <v>2009.0</v>
      </c>
      <c r="Y1682" s="17">
        <v>686.0</v>
      </c>
      <c r="Z1682" s="17">
        <v>5.8</v>
      </c>
      <c r="AA1682" s="17">
        <v>1.85</v>
      </c>
      <c r="AB1682" s="17">
        <v>12000.0</v>
      </c>
    </row>
    <row r="1683" ht="15.75" customHeight="1">
      <c r="A1683" s="17" t="s">
        <v>53</v>
      </c>
      <c r="B1683" s="17" t="s">
        <v>8573</v>
      </c>
      <c r="C1683" s="17">
        <v>81.0</v>
      </c>
      <c r="D1683" s="17">
        <v>110.0</v>
      </c>
      <c r="E1683" s="17">
        <v>8.0</v>
      </c>
      <c r="F1683" s="17">
        <v>322.0</v>
      </c>
      <c r="G1683" s="17" t="s">
        <v>1668</v>
      </c>
      <c r="H1683" s="17">
        <v>1000.0</v>
      </c>
      <c r="I1683" s="17">
        <v>1.6295774E7</v>
      </c>
      <c r="J1683" s="17" t="s">
        <v>4445</v>
      </c>
      <c r="K1683" s="17" t="s">
        <v>3769</v>
      </c>
      <c r="L1683" s="17" t="s">
        <v>8574</v>
      </c>
      <c r="M1683" s="17">
        <v>33669.0</v>
      </c>
      <c r="N1683" s="17">
        <v>3000.0</v>
      </c>
      <c r="O1683" s="17" t="s">
        <v>8575</v>
      </c>
      <c r="P1683" s="17">
        <v>1.0</v>
      </c>
      <c r="Q1683" s="17" t="s">
        <v>8576</v>
      </c>
      <c r="R1683" s="18" t="s">
        <v>8577</v>
      </c>
      <c r="S1683" s="17">
        <v>269.0</v>
      </c>
      <c r="T1683" s="17" t="s">
        <v>50</v>
      </c>
      <c r="U1683" s="17" t="s">
        <v>51</v>
      </c>
      <c r="V1683" s="17" t="s">
        <v>108</v>
      </c>
      <c r="W1683" s="17">
        <v>3.5E7</v>
      </c>
      <c r="X1683" s="17">
        <v>1986.0</v>
      </c>
      <c r="Y1683" s="17">
        <v>692.0</v>
      </c>
      <c r="Z1683" s="17">
        <v>4.6</v>
      </c>
      <c r="AA1683" s="17">
        <v>1.85</v>
      </c>
      <c r="AB1683" s="17">
        <v>0.0</v>
      </c>
    </row>
    <row r="1684" ht="15.75" customHeight="1">
      <c r="A1684" s="17" t="s">
        <v>53</v>
      </c>
      <c r="B1684" s="17" t="s">
        <v>8578</v>
      </c>
      <c r="C1684" s="17">
        <v>154.0</v>
      </c>
      <c r="D1684" s="17">
        <v>130.0</v>
      </c>
      <c r="E1684" s="17">
        <v>149.0</v>
      </c>
      <c r="F1684" s="17">
        <v>798.0</v>
      </c>
      <c r="G1684" s="17" t="s">
        <v>1198</v>
      </c>
      <c r="H1684" s="17">
        <v>1000.0</v>
      </c>
      <c r="I1684" s="17">
        <v>1.5709385E7</v>
      </c>
      <c r="J1684" s="17" t="s">
        <v>2138</v>
      </c>
      <c r="K1684" s="17" t="s">
        <v>1416</v>
      </c>
      <c r="L1684" s="17" t="s">
        <v>8579</v>
      </c>
      <c r="M1684" s="17">
        <v>53053.0</v>
      </c>
      <c r="N1684" s="17">
        <v>5101.0</v>
      </c>
      <c r="O1684" s="17" t="s">
        <v>1711</v>
      </c>
      <c r="P1684" s="17">
        <v>0.0</v>
      </c>
      <c r="Q1684" s="17" t="s">
        <v>8580</v>
      </c>
      <c r="R1684" s="18" t="s">
        <v>8581</v>
      </c>
      <c r="S1684" s="17">
        <v>132.0</v>
      </c>
      <c r="T1684" s="17" t="s">
        <v>50</v>
      </c>
      <c r="U1684" s="17" t="s">
        <v>51</v>
      </c>
      <c r="V1684" s="17" t="s">
        <v>598</v>
      </c>
      <c r="W1684" s="17">
        <v>3.0E7</v>
      </c>
      <c r="X1684" s="17">
        <v>2008.0</v>
      </c>
      <c r="Y1684" s="17">
        <v>807.0</v>
      </c>
      <c r="Z1684" s="17">
        <v>6.7</v>
      </c>
      <c r="AA1684" s="17">
        <v>1.85</v>
      </c>
      <c r="AB1684" s="17">
        <v>0.0</v>
      </c>
    </row>
    <row r="1685" ht="15.75" customHeight="1">
      <c r="A1685" s="17" t="s">
        <v>53</v>
      </c>
      <c r="B1685" s="17" t="s">
        <v>8582</v>
      </c>
      <c r="C1685" s="17">
        <v>140.0</v>
      </c>
      <c r="D1685" s="17">
        <v>93.0</v>
      </c>
      <c r="E1685" s="17">
        <v>2.0</v>
      </c>
      <c r="F1685" s="17">
        <v>258.0</v>
      </c>
      <c r="G1685" s="17" t="s">
        <v>2062</v>
      </c>
      <c r="H1685" s="17">
        <v>849.0</v>
      </c>
      <c r="I1685" s="17">
        <v>1.4888028E7</v>
      </c>
      <c r="J1685" s="17" t="s">
        <v>8583</v>
      </c>
      <c r="K1685" s="17" t="s">
        <v>8584</v>
      </c>
      <c r="L1685" s="17" t="s">
        <v>8585</v>
      </c>
      <c r="M1685" s="17">
        <v>28606.0</v>
      </c>
      <c r="N1685" s="17">
        <v>2178.0</v>
      </c>
      <c r="O1685" s="17" t="s">
        <v>5273</v>
      </c>
      <c r="P1685" s="17">
        <v>0.0</v>
      </c>
      <c r="Q1685" s="17" t="s">
        <v>8586</v>
      </c>
      <c r="R1685" s="18" t="s">
        <v>8587</v>
      </c>
      <c r="S1685" s="17">
        <v>262.0</v>
      </c>
      <c r="T1685" s="17" t="s">
        <v>50</v>
      </c>
      <c r="U1685" s="17" t="s">
        <v>51</v>
      </c>
      <c r="V1685" s="17" t="s">
        <v>52</v>
      </c>
      <c r="W1685" s="17">
        <v>3.0E7</v>
      </c>
      <c r="X1685" s="17">
        <v>2005.0</v>
      </c>
      <c r="Y1685" s="17">
        <v>787.0</v>
      </c>
      <c r="Z1685" s="17">
        <v>5.1</v>
      </c>
      <c r="AA1685" s="17">
        <v>2.35</v>
      </c>
      <c r="AB1685" s="17">
        <v>0.0</v>
      </c>
    </row>
    <row r="1686" ht="15.75" customHeight="1">
      <c r="A1686" s="17" t="s">
        <v>53</v>
      </c>
      <c r="B1686" s="17" t="s">
        <v>3904</v>
      </c>
      <c r="C1686" s="17">
        <v>73.0</v>
      </c>
      <c r="D1686" s="17">
        <v>96.0</v>
      </c>
      <c r="E1686" s="17">
        <v>0.0</v>
      </c>
      <c r="F1686" s="17">
        <v>130.0</v>
      </c>
      <c r="G1686" s="17" t="s">
        <v>8588</v>
      </c>
      <c r="H1686" s="17">
        <v>372.0</v>
      </c>
      <c r="I1686" s="17">
        <v>1.4208384E7</v>
      </c>
      <c r="J1686" s="17" t="s">
        <v>1694</v>
      </c>
      <c r="K1686" s="17" t="s">
        <v>2779</v>
      </c>
      <c r="L1686" s="17" t="s">
        <v>8589</v>
      </c>
      <c r="M1686" s="17">
        <v>11520.0</v>
      </c>
      <c r="N1686" s="17">
        <v>977.0</v>
      </c>
      <c r="O1686" s="17" t="s">
        <v>8590</v>
      </c>
      <c r="P1686" s="17">
        <v>2.0</v>
      </c>
      <c r="Q1686" s="17" t="s">
        <v>8591</v>
      </c>
      <c r="R1686" s="18" t="s">
        <v>8592</v>
      </c>
      <c r="S1686" s="17">
        <v>105.0</v>
      </c>
      <c r="T1686" s="17" t="s">
        <v>50</v>
      </c>
      <c r="U1686" s="17" t="s">
        <v>51</v>
      </c>
      <c r="V1686" s="17" t="s">
        <v>52</v>
      </c>
      <c r="W1686" s="17">
        <v>3.0E7</v>
      </c>
      <c r="X1686" s="17">
        <v>2003.0</v>
      </c>
      <c r="Y1686" s="17">
        <v>206.0</v>
      </c>
      <c r="Z1686" s="17">
        <v>5.6</v>
      </c>
      <c r="AA1686" s="17">
        <v>1.85</v>
      </c>
      <c r="AB1686" s="17">
        <v>625.0</v>
      </c>
    </row>
    <row r="1687" ht="15.75" customHeight="1">
      <c r="A1687" s="17" t="s">
        <v>53</v>
      </c>
      <c r="B1687" s="17" t="s">
        <v>6059</v>
      </c>
      <c r="C1687" s="17">
        <v>98.0</v>
      </c>
      <c r="D1687" s="17">
        <v>114.0</v>
      </c>
      <c r="E1687" s="17">
        <v>118.0</v>
      </c>
      <c r="F1687" s="17">
        <v>40.0</v>
      </c>
      <c r="G1687" s="17" t="s">
        <v>8593</v>
      </c>
      <c r="H1687" s="17">
        <v>489.0</v>
      </c>
      <c r="I1687" s="17">
        <v>1.2831121E7</v>
      </c>
      <c r="J1687" s="17" t="s">
        <v>3290</v>
      </c>
      <c r="K1687" s="17" t="s">
        <v>8594</v>
      </c>
      <c r="L1687" s="17" t="s">
        <v>8595</v>
      </c>
      <c r="M1687" s="17">
        <v>44979.0</v>
      </c>
      <c r="N1687" s="17">
        <v>679.0</v>
      </c>
      <c r="O1687" s="17" t="s">
        <v>8596</v>
      </c>
      <c r="P1687" s="17">
        <v>0.0</v>
      </c>
      <c r="Q1687" s="17" t="s">
        <v>8597</v>
      </c>
      <c r="R1687" s="18" t="s">
        <v>8598</v>
      </c>
      <c r="S1687" s="17">
        <v>298.0</v>
      </c>
      <c r="T1687" s="17" t="s">
        <v>50</v>
      </c>
      <c r="U1687" s="17" t="s">
        <v>51</v>
      </c>
      <c r="V1687" s="17" t="s">
        <v>52</v>
      </c>
      <c r="W1687" s="17">
        <v>3.0E7</v>
      </c>
      <c r="X1687" s="17">
        <v>2004.0</v>
      </c>
      <c r="Y1687" s="17">
        <v>93.0</v>
      </c>
      <c r="Z1687" s="17">
        <v>7.0</v>
      </c>
      <c r="AA1687" s="17">
        <v>2.35</v>
      </c>
      <c r="AB1687" s="17">
        <v>0.0</v>
      </c>
    </row>
    <row r="1688" ht="15.75" customHeight="1">
      <c r="A1688" s="17" t="s">
        <v>53</v>
      </c>
      <c r="B1688" s="17" t="s">
        <v>3598</v>
      </c>
      <c r="C1688" s="17">
        <v>358.0</v>
      </c>
      <c r="D1688" s="17">
        <v>106.0</v>
      </c>
      <c r="E1688" s="17">
        <v>44.0</v>
      </c>
      <c r="F1688" s="17">
        <v>133.0</v>
      </c>
      <c r="G1688" s="17" t="s">
        <v>8599</v>
      </c>
      <c r="H1688" s="17">
        <v>596.0</v>
      </c>
      <c r="I1688" s="17">
        <v>1.8298649E7</v>
      </c>
      <c r="J1688" s="17" t="s">
        <v>7592</v>
      </c>
      <c r="K1688" s="17" t="s">
        <v>8600</v>
      </c>
      <c r="L1688" s="17" t="s">
        <v>8601</v>
      </c>
      <c r="M1688" s="17">
        <v>85024.0</v>
      </c>
      <c r="N1688" s="17">
        <v>1393.0</v>
      </c>
      <c r="O1688" s="17" t="s">
        <v>8602</v>
      </c>
      <c r="P1688" s="17">
        <v>1.0</v>
      </c>
      <c r="Q1688" s="17" t="s">
        <v>8603</v>
      </c>
      <c r="R1688" s="18" t="s">
        <v>8604</v>
      </c>
      <c r="S1688" s="17">
        <v>242.0</v>
      </c>
      <c r="T1688" s="17" t="s">
        <v>50</v>
      </c>
      <c r="U1688" s="17" t="s">
        <v>51</v>
      </c>
      <c r="V1688" s="17" t="s">
        <v>598</v>
      </c>
      <c r="W1688" s="17">
        <v>3.0E7</v>
      </c>
      <c r="X1688" s="17">
        <v>2011.0</v>
      </c>
      <c r="Y1688" s="17">
        <v>343.0</v>
      </c>
      <c r="Z1688" s="17">
        <v>6.4</v>
      </c>
      <c r="AA1688" s="17">
        <v>1.85</v>
      </c>
      <c r="AB1688" s="17">
        <v>23000.0</v>
      </c>
    </row>
    <row r="1689" ht="15.75" customHeight="1">
      <c r="A1689" s="17" t="s">
        <v>53</v>
      </c>
      <c r="B1689" s="17" t="s">
        <v>4958</v>
      </c>
      <c r="C1689" s="17">
        <v>222.0</v>
      </c>
      <c r="D1689" s="17">
        <v>150.0</v>
      </c>
      <c r="E1689" s="17">
        <v>0.0</v>
      </c>
      <c r="F1689" s="17">
        <v>855.0</v>
      </c>
      <c r="G1689" s="17" t="s">
        <v>8605</v>
      </c>
      <c r="H1689" s="17">
        <v>23000.0</v>
      </c>
      <c r="I1689" s="17">
        <v>1.2712093E7</v>
      </c>
      <c r="J1689" s="17" t="s">
        <v>6126</v>
      </c>
      <c r="K1689" s="17" t="s">
        <v>72</v>
      </c>
      <c r="L1689" s="17" t="s">
        <v>8606</v>
      </c>
      <c r="M1689" s="17">
        <v>70771.0</v>
      </c>
      <c r="N1689" s="17">
        <v>27829.0</v>
      </c>
      <c r="O1689" s="17" t="s">
        <v>47</v>
      </c>
      <c r="P1689" s="17">
        <v>0.0</v>
      </c>
      <c r="Q1689" s="17" t="s">
        <v>8607</v>
      </c>
      <c r="R1689" s="18" t="s">
        <v>8608</v>
      </c>
      <c r="S1689" s="17">
        <v>671.0</v>
      </c>
      <c r="T1689" s="17" t="s">
        <v>50</v>
      </c>
      <c r="U1689" s="17" t="s">
        <v>51</v>
      </c>
      <c r="V1689" s="17" t="s">
        <v>52</v>
      </c>
      <c r="W1689" s="17">
        <v>3.0E7</v>
      </c>
      <c r="X1689" s="17">
        <v>2005.0</v>
      </c>
      <c r="Y1689" s="17">
        <v>909.0</v>
      </c>
      <c r="Z1689" s="17">
        <v>6.7</v>
      </c>
      <c r="AA1689" s="17">
        <v>2.35</v>
      </c>
      <c r="AB1689" s="17">
        <v>0.0</v>
      </c>
    </row>
    <row r="1690" ht="15.75" customHeight="1">
      <c r="A1690" s="17" t="s">
        <v>53</v>
      </c>
      <c r="B1690" s="17" t="s">
        <v>8609</v>
      </c>
      <c r="C1690" s="17">
        <v>85.0</v>
      </c>
      <c r="D1690" s="17">
        <v>100.0</v>
      </c>
      <c r="E1690" s="17">
        <v>38.0</v>
      </c>
      <c r="F1690" s="17">
        <v>362.0</v>
      </c>
      <c r="G1690" s="17" t="s">
        <v>950</v>
      </c>
      <c r="H1690" s="17">
        <v>811.0</v>
      </c>
      <c r="I1690" s="17">
        <v>1.1576087E7</v>
      </c>
      <c r="J1690" s="17" t="s">
        <v>86</v>
      </c>
      <c r="K1690" s="17" t="s">
        <v>4076</v>
      </c>
      <c r="L1690" s="17" t="s">
        <v>8610</v>
      </c>
      <c r="M1690" s="17">
        <v>14747.0</v>
      </c>
      <c r="N1690" s="17">
        <v>2497.0</v>
      </c>
      <c r="O1690" s="17" t="s">
        <v>1288</v>
      </c>
      <c r="P1690" s="17">
        <v>3.0</v>
      </c>
      <c r="Q1690" s="17" t="s">
        <v>8611</v>
      </c>
      <c r="R1690" s="18" t="s">
        <v>8612</v>
      </c>
      <c r="S1690" s="17">
        <v>338.0</v>
      </c>
      <c r="T1690" s="17" t="s">
        <v>50</v>
      </c>
      <c r="U1690" s="17" t="s">
        <v>51</v>
      </c>
      <c r="V1690" s="17" t="s">
        <v>52</v>
      </c>
      <c r="W1690" s="17">
        <v>3.0E7</v>
      </c>
      <c r="X1690" s="17">
        <v>1999.0</v>
      </c>
      <c r="Y1690" s="17">
        <v>586.0</v>
      </c>
      <c r="Z1690" s="17">
        <v>4.1</v>
      </c>
      <c r="AA1690" s="17">
        <v>2.35</v>
      </c>
      <c r="AB1690" s="17">
        <v>858.0</v>
      </c>
    </row>
    <row r="1691" ht="15.75" customHeight="1">
      <c r="A1691" s="17" t="s">
        <v>53</v>
      </c>
      <c r="B1691" s="17" t="s">
        <v>5063</v>
      </c>
      <c r="C1691" s="17">
        <v>62.0</v>
      </c>
      <c r="D1691" s="17">
        <v>100.0</v>
      </c>
      <c r="E1691" s="17">
        <v>277.0</v>
      </c>
      <c r="F1691" s="17">
        <v>210.0</v>
      </c>
      <c r="G1691" s="17" t="s">
        <v>6459</v>
      </c>
      <c r="H1691" s="17">
        <v>21000.0</v>
      </c>
      <c r="I1691" s="17">
        <v>1.19E7</v>
      </c>
      <c r="J1691" s="17" t="s">
        <v>2014</v>
      </c>
      <c r="K1691" s="17" t="s">
        <v>110</v>
      </c>
      <c r="L1691" s="17" t="s">
        <v>8613</v>
      </c>
      <c r="M1691" s="17">
        <v>11003.0</v>
      </c>
      <c r="N1691" s="17">
        <v>22006.0</v>
      </c>
      <c r="O1691" s="17" t="s">
        <v>3776</v>
      </c>
      <c r="P1691" s="17">
        <v>0.0</v>
      </c>
      <c r="Q1691" s="17" t="s">
        <v>8614</v>
      </c>
      <c r="R1691" s="18" t="s">
        <v>8615</v>
      </c>
      <c r="S1691" s="17">
        <v>148.0</v>
      </c>
      <c r="T1691" s="17" t="s">
        <v>50</v>
      </c>
      <c r="U1691" s="17" t="s">
        <v>51</v>
      </c>
      <c r="V1691" s="17" t="s">
        <v>598</v>
      </c>
      <c r="W1691" s="17">
        <v>3.0E7</v>
      </c>
      <c r="X1691" s="17">
        <v>1999.0</v>
      </c>
      <c r="Y1691" s="17">
        <v>767.0</v>
      </c>
      <c r="Z1691" s="17">
        <v>5.5</v>
      </c>
      <c r="AA1691" s="17">
        <v>1.85</v>
      </c>
      <c r="AB1691" s="17">
        <v>654.0</v>
      </c>
    </row>
    <row r="1692" ht="15.75" customHeight="1">
      <c r="A1692" s="17" t="s">
        <v>53</v>
      </c>
      <c r="B1692" s="17" t="s">
        <v>5508</v>
      </c>
      <c r="C1692" s="17">
        <v>130.0</v>
      </c>
      <c r="D1692" s="17">
        <v>100.0</v>
      </c>
      <c r="E1692" s="17">
        <v>70.0</v>
      </c>
      <c r="F1692" s="17">
        <v>99.0</v>
      </c>
      <c r="G1692" s="17" t="s">
        <v>8616</v>
      </c>
      <c r="H1692" s="17">
        <v>473.0</v>
      </c>
      <c r="I1692" s="17">
        <v>9353573.0</v>
      </c>
      <c r="J1692" s="17" t="s">
        <v>275</v>
      </c>
      <c r="K1692" s="17" t="s">
        <v>6546</v>
      </c>
      <c r="L1692" s="17" t="s">
        <v>8617</v>
      </c>
      <c r="M1692" s="17">
        <v>56451.0</v>
      </c>
      <c r="N1692" s="17">
        <v>1100.0</v>
      </c>
      <c r="O1692" s="17" t="s">
        <v>3153</v>
      </c>
      <c r="P1692" s="17">
        <v>0.0</v>
      </c>
      <c r="Q1692" s="17" t="s">
        <v>8618</v>
      </c>
      <c r="R1692" s="18" t="s">
        <v>8619</v>
      </c>
      <c r="S1692" s="17">
        <v>524.0</v>
      </c>
      <c r="T1692" s="17" t="s">
        <v>50</v>
      </c>
      <c r="U1692" s="17" t="s">
        <v>51</v>
      </c>
      <c r="V1692" s="17" t="s">
        <v>108</v>
      </c>
      <c r="W1692" s="17">
        <v>4.5E7</v>
      </c>
      <c r="X1692" s="17">
        <v>2009.0</v>
      </c>
      <c r="Y1692" s="17">
        <v>315.0</v>
      </c>
      <c r="Z1692" s="17">
        <v>2.7</v>
      </c>
      <c r="AA1692" s="17">
        <v>2.35</v>
      </c>
      <c r="AB1692" s="17">
        <v>0.0</v>
      </c>
    </row>
    <row r="1693" ht="15.75" customHeight="1">
      <c r="A1693" s="17" t="s">
        <v>53</v>
      </c>
      <c r="B1693" s="17" t="s">
        <v>8620</v>
      </c>
      <c r="C1693" s="17">
        <v>376.0</v>
      </c>
      <c r="D1693" s="17">
        <v>107.0</v>
      </c>
      <c r="E1693" s="17">
        <v>419.0</v>
      </c>
      <c r="F1693" s="17">
        <v>165.0</v>
      </c>
      <c r="G1693" s="17" t="s">
        <v>8621</v>
      </c>
      <c r="H1693" s="17">
        <v>971.0</v>
      </c>
      <c r="I1693" s="17">
        <v>1.202667E7</v>
      </c>
      <c r="J1693" s="17" t="s">
        <v>347</v>
      </c>
      <c r="K1693" s="17" t="s">
        <v>8239</v>
      </c>
      <c r="L1693" s="17" t="s">
        <v>8622</v>
      </c>
      <c r="M1693" s="17">
        <v>114241.0</v>
      </c>
      <c r="N1693" s="17">
        <v>1643.0</v>
      </c>
      <c r="O1693" s="17" t="s">
        <v>8623</v>
      </c>
      <c r="P1693" s="17">
        <v>2.0</v>
      </c>
      <c r="Q1693" s="17" t="s">
        <v>8624</v>
      </c>
      <c r="R1693" s="18" t="s">
        <v>8625</v>
      </c>
      <c r="S1693" s="17">
        <v>258.0</v>
      </c>
      <c r="T1693" s="17" t="s">
        <v>50</v>
      </c>
      <c r="U1693" s="17" t="s">
        <v>51</v>
      </c>
      <c r="V1693" s="17" t="s">
        <v>598</v>
      </c>
      <c r="W1693" s="17">
        <v>4.5E7</v>
      </c>
      <c r="X1693" s="17">
        <v>2013.0</v>
      </c>
      <c r="Y1693" s="17">
        <v>236.0</v>
      </c>
      <c r="Z1693" s="17">
        <v>6.4</v>
      </c>
      <c r="AA1693" s="17">
        <v>2.35</v>
      </c>
      <c r="AB1693" s="17">
        <v>24000.0</v>
      </c>
    </row>
    <row r="1694" ht="15.75" customHeight="1">
      <c r="A1694" s="17" t="s">
        <v>53</v>
      </c>
      <c r="B1694" s="17" t="s">
        <v>8626</v>
      </c>
      <c r="C1694" s="17">
        <v>130.0</v>
      </c>
      <c r="D1694" s="17">
        <v>102.0</v>
      </c>
      <c r="E1694" s="17">
        <v>6.0</v>
      </c>
      <c r="F1694" s="17">
        <v>353.0</v>
      </c>
      <c r="G1694" s="17" t="s">
        <v>8528</v>
      </c>
      <c r="H1694" s="17">
        <v>22000.0</v>
      </c>
      <c r="I1694" s="17">
        <v>1.4334645E7</v>
      </c>
      <c r="J1694" s="17" t="s">
        <v>3184</v>
      </c>
      <c r="K1694" s="17" t="s">
        <v>1759</v>
      </c>
      <c r="L1694" s="17" t="s">
        <v>8627</v>
      </c>
      <c r="M1694" s="17">
        <v>22449.0</v>
      </c>
      <c r="N1694" s="17">
        <v>23352.0</v>
      </c>
      <c r="O1694" s="17" t="s">
        <v>8628</v>
      </c>
      <c r="P1694" s="17">
        <v>1.0</v>
      </c>
      <c r="Q1694" s="17" t="s">
        <v>8629</v>
      </c>
      <c r="R1694" s="18" t="s">
        <v>8630</v>
      </c>
      <c r="S1694" s="17">
        <v>191.0</v>
      </c>
      <c r="T1694" s="17" t="s">
        <v>50</v>
      </c>
      <c r="U1694" s="17" t="s">
        <v>51</v>
      </c>
      <c r="V1694" s="17" t="s">
        <v>52</v>
      </c>
      <c r="W1694" s="17">
        <v>2.5E7</v>
      </c>
      <c r="X1694" s="17">
        <v>2004.0</v>
      </c>
      <c r="Y1694" s="17">
        <v>829.0</v>
      </c>
      <c r="Z1694" s="17">
        <v>4.8</v>
      </c>
      <c r="AA1694" s="17">
        <v>2.35</v>
      </c>
      <c r="AB1694" s="17">
        <v>387.0</v>
      </c>
    </row>
    <row r="1695" ht="15.75" customHeight="1">
      <c r="A1695" s="17" t="s">
        <v>53</v>
      </c>
      <c r="B1695" s="17" t="s">
        <v>8631</v>
      </c>
      <c r="C1695" s="17">
        <v>65.0</v>
      </c>
      <c r="D1695" s="17">
        <v>101.0</v>
      </c>
      <c r="E1695" s="17">
        <v>3.0</v>
      </c>
      <c r="F1695" s="17">
        <v>120.0</v>
      </c>
      <c r="G1695" s="17" t="s">
        <v>8632</v>
      </c>
      <c r="H1695" s="17">
        <v>448.0</v>
      </c>
      <c r="I1695" s="17">
        <v>1.2189514E7</v>
      </c>
      <c r="J1695" s="17" t="s">
        <v>1694</v>
      </c>
      <c r="K1695" s="17" t="s">
        <v>2793</v>
      </c>
      <c r="L1695" s="17" t="s">
        <v>8633</v>
      </c>
      <c r="M1695" s="17">
        <v>30092.0</v>
      </c>
      <c r="N1695" s="17">
        <v>842.0</v>
      </c>
      <c r="O1695" s="17" t="s">
        <v>8634</v>
      </c>
      <c r="P1695" s="17">
        <v>0.0</v>
      </c>
      <c r="Q1695" s="17" t="s">
        <v>8635</v>
      </c>
      <c r="R1695" s="18" t="s">
        <v>8636</v>
      </c>
      <c r="S1695" s="17">
        <v>129.0</v>
      </c>
      <c r="T1695" s="17" t="s">
        <v>50</v>
      </c>
      <c r="U1695" s="17" t="s">
        <v>51</v>
      </c>
      <c r="V1695" s="17" t="s">
        <v>52</v>
      </c>
      <c r="W1695" s="17">
        <v>2.3E7</v>
      </c>
      <c r="X1695" s="17">
        <v>2004.0</v>
      </c>
      <c r="Y1695" s="17">
        <v>143.0</v>
      </c>
      <c r="Z1695" s="17">
        <v>6.1</v>
      </c>
      <c r="AA1695" s="17">
        <v>2.35</v>
      </c>
      <c r="AB1695" s="17">
        <v>0.0</v>
      </c>
    </row>
    <row r="1696" ht="15.75" customHeight="1">
      <c r="A1696" s="17" t="s">
        <v>53</v>
      </c>
      <c r="B1696" s="17" t="s">
        <v>8637</v>
      </c>
      <c r="C1696" s="17">
        <v>77.0</v>
      </c>
      <c r="D1696" s="17">
        <v>86.0</v>
      </c>
      <c r="E1696" s="17">
        <v>6.0</v>
      </c>
      <c r="F1696" s="17">
        <v>843.0</v>
      </c>
      <c r="G1696" s="17" t="s">
        <v>8638</v>
      </c>
      <c r="H1696" s="17">
        <v>1000.0</v>
      </c>
      <c r="I1696" s="17">
        <v>1.0134754E7</v>
      </c>
      <c r="J1696" s="17" t="s">
        <v>2979</v>
      </c>
      <c r="K1696" s="17" t="s">
        <v>492</v>
      </c>
      <c r="L1696" s="17" t="s">
        <v>8639</v>
      </c>
      <c r="M1696" s="17">
        <v>9682.0</v>
      </c>
      <c r="N1696" s="17">
        <v>5393.0</v>
      </c>
      <c r="O1696" s="17" t="s">
        <v>3311</v>
      </c>
      <c r="P1696" s="17">
        <v>0.0</v>
      </c>
      <c r="Q1696" s="17" t="s">
        <v>8640</v>
      </c>
      <c r="R1696" s="18" t="s">
        <v>8641</v>
      </c>
      <c r="S1696" s="17">
        <v>38.0</v>
      </c>
      <c r="T1696" s="17" t="s">
        <v>50</v>
      </c>
      <c r="U1696" s="17" t="s">
        <v>51</v>
      </c>
      <c r="V1696" s="17" t="s">
        <v>108</v>
      </c>
      <c r="W1696" s="17">
        <v>3.0E7</v>
      </c>
      <c r="X1696" s="17">
        <v>2011.0</v>
      </c>
      <c r="Y1696" s="17">
        <v>857.0</v>
      </c>
      <c r="Z1696" s="17">
        <v>4.8</v>
      </c>
      <c r="AA1696" s="17">
        <v>1.85</v>
      </c>
      <c r="AB1696" s="17">
        <v>0.0</v>
      </c>
    </row>
    <row r="1697" ht="15.75" customHeight="1">
      <c r="A1697" s="17" t="s">
        <v>53</v>
      </c>
      <c r="B1697" s="17" t="s">
        <v>7648</v>
      </c>
      <c r="C1697" s="17">
        <v>107.0</v>
      </c>
      <c r="D1697" s="17">
        <v>108.0</v>
      </c>
      <c r="E1697" s="17">
        <v>529.0</v>
      </c>
      <c r="F1697" s="17">
        <v>83.0</v>
      </c>
      <c r="G1697" s="17" t="s">
        <v>4396</v>
      </c>
      <c r="H1697" s="17">
        <v>11000.0</v>
      </c>
      <c r="I1697" s="17">
        <v>8535575.0</v>
      </c>
      <c r="J1697" s="17" t="s">
        <v>3422</v>
      </c>
      <c r="K1697" s="17" t="s">
        <v>479</v>
      </c>
      <c r="L1697" s="17" t="s">
        <v>8642</v>
      </c>
      <c r="M1697" s="17">
        <v>24033.0</v>
      </c>
      <c r="N1697" s="17">
        <v>11519.0</v>
      </c>
      <c r="O1697" s="17" t="s">
        <v>8643</v>
      </c>
      <c r="P1697" s="17">
        <v>3.0</v>
      </c>
      <c r="Q1697" s="17" t="s">
        <v>8644</v>
      </c>
      <c r="R1697" s="18" t="s">
        <v>8645</v>
      </c>
      <c r="S1697" s="17">
        <v>152.0</v>
      </c>
      <c r="T1697" s="17" t="s">
        <v>50</v>
      </c>
      <c r="U1697" s="17" t="s">
        <v>51</v>
      </c>
      <c r="V1697" s="17" t="s">
        <v>52</v>
      </c>
      <c r="W1697" s="17">
        <v>3.0E7</v>
      </c>
      <c r="X1697" s="17">
        <v>2005.0</v>
      </c>
      <c r="Y1697" s="17">
        <v>329.0</v>
      </c>
      <c r="Z1697" s="17">
        <v>7.0</v>
      </c>
      <c r="AA1697" s="17">
        <v>2.35</v>
      </c>
      <c r="AB1697" s="17">
        <v>0.0</v>
      </c>
    </row>
    <row r="1698" ht="15.75" customHeight="1">
      <c r="A1698" s="17" t="s">
        <v>53</v>
      </c>
      <c r="B1698" s="17" t="s">
        <v>2804</v>
      </c>
      <c r="C1698" s="17">
        <v>292.0</v>
      </c>
      <c r="D1698" s="17">
        <v>123.0</v>
      </c>
      <c r="E1698" s="17">
        <v>0.0</v>
      </c>
      <c r="F1698" s="17">
        <v>645.0</v>
      </c>
      <c r="G1698" s="17" t="s">
        <v>7264</v>
      </c>
      <c r="H1698" s="17">
        <v>10000.0</v>
      </c>
      <c r="I1698" s="17">
        <v>7689458.0</v>
      </c>
      <c r="J1698" s="17" t="s">
        <v>8646</v>
      </c>
      <c r="K1698" s="17" t="s">
        <v>194</v>
      </c>
      <c r="L1698" s="17" t="s">
        <v>8647</v>
      </c>
      <c r="M1698" s="17">
        <v>126307.0</v>
      </c>
      <c r="N1698" s="17">
        <v>11769.0</v>
      </c>
      <c r="O1698" s="17" t="s">
        <v>1267</v>
      </c>
      <c r="P1698" s="17">
        <v>1.0</v>
      </c>
      <c r="Q1698" s="17" t="s">
        <v>8648</v>
      </c>
      <c r="R1698" s="18" t="s">
        <v>8649</v>
      </c>
      <c r="S1698" s="17">
        <v>210.0</v>
      </c>
      <c r="T1698" s="17" t="s">
        <v>50</v>
      </c>
      <c r="U1698" s="17" t="s">
        <v>70</v>
      </c>
      <c r="V1698" s="17" t="s">
        <v>52</v>
      </c>
      <c r="W1698" s="17">
        <v>4.0E7</v>
      </c>
      <c r="X1698" s="17">
        <v>2009.0</v>
      </c>
      <c r="Y1698" s="17">
        <v>785.0</v>
      </c>
      <c r="Z1698" s="17">
        <v>6.8</v>
      </c>
      <c r="AA1698" s="17">
        <v>1.85</v>
      </c>
      <c r="AB1698" s="17">
        <v>19000.0</v>
      </c>
    </row>
    <row r="1699" ht="15.75" customHeight="1">
      <c r="A1699" s="17" t="s">
        <v>53</v>
      </c>
      <c r="B1699" s="17" t="s">
        <v>8650</v>
      </c>
      <c r="C1699" s="17">
        <v>193.0</v>
      </c>
      <c r="D1699" s="17">
        <v>134.0</v>
      </c>
      <c r="E1699" s="17">
        <v>12.0</v>
      </c>
      <c r="F1699" s="17">
        <v>329.0</v>
      </c>
      <c r="G1699" s="17" t="s">
        <v>8651</v>
      </c>
      <c r="H1699" s="17">
        <v>891.0</v>
      </c>
      <c r="I1699" s="17">
        <v>7501404.0</v>
      </c>
      <c r="J1699" s="17" t="s">
        <v>2540</v>
      </c>
      <c r="K1699" s="17" t="s">
        <v>203</v>
      </c>
      <c r="L1699" s="17" t="s">
        <v>8652</v>
      </c>
      <c r="M1699" s="17">
        <v>21086.0</v>
      </c>
      <c r="N1699" s="17">
        <v>1873.0</v>
      </c>
      <c r="O1699" s="17" t="s">
        <v>8653</v>
      </c>
      <c r="P1699" s="17">
        <v>2.0</v>
      </c>
      <c r="Q1699" s="17" t="s">
        <v>8654</v>
      </c>
      <c r="R1699" s="18" t="s">
        <v>8655</v>
      </c>
      <c r="S1699" s="17">
        <v>87.0</v>
      </c>
      <c r="T1699" s="17" t="s">
        <v>50</v>
      </c>
      <c r="U1699" s="17" t="s">
        <v>281</v>
      </c>
      <c r="V1699" s="17" t="s">
        <v>598</v>
      </c>
      <c r="W1699" s="17" t="s">
        <v>41</v>
      </c>
      <c r="X1699" s="17">
        <v>2010.0</v>
      </c>
      <c r="Y1699" s="17">
        <v>460.0</v>
      </c>
      <c r="Z1699" s="17">
        <v>7.3</v>
      </c>
      <c r="AA1699" s="17">
        <v>2.35</v>
      </c>
      <c r="AB1699" s="17">
        <v>0.0</v>
      </c>
    </row>
    <row r="1700" ht="15.75" customHeight="1">
      <c r="A1700" s="17" t="s">
        <v>53</v>
      </c>
      <c r="B1700" s="17" t="s">
        <v>41</v>
      </c>
      <c r="C1700" s="17">
        <v>16.0</v>
      </c>
      <c r="D1700" s="17">
        <v>511.0</v>
      </c>
      <c r="E1700" s="17" t="s">
        <v>41</v>
      </c>
      <c r="F1700" s="17">
        <v>51.0</v>
      </c>
      <c r="G1700" s="17" t="s">
        <v>8656</v>
      </c>
      <c r="H1700" s="17">
        <v>147.0</v>
      </c>
      <c r="I1700" s="17" t="s">
        <v>41</v>
      </c>
      <c r="J1700" s="17" t="s">
        <v>2138</v>
      </c>
      <c r="K1700" s="17" t="s">
        <v>8657</v>
      </c>
      <c r="L1700" s="17" t="s">
        <v>8658</v>
      </c>
      <c r="M1700" s="17">
        <v>2308.0</v>
      </c>
      <c r="N1700" s="17">
        <v>307.0</v>
      </c>
      <c r="O1700" s="17" t="s">
        <v>8659</v>
      </c>
      <c r="P1700" s="17">
        <v>0.0</v>
      </c>
      <c r="Q1700" s="17" t="s">
        <v>8660</v>
      </c>
      <c r="R1700" s="18" t="s">
        <v>8661</v>
      </c>
      <c r="S1700" s="17">
        <v>19.0</v>
      </c>
      <c r="T1700" s="17" t="s">
        <v>8662</v>
      </c>
      <c r="U1700" s="17" t="s">
        <v>8663</v>
      </c>
      <c r="V1700" s="17" t="s">
        <v>41</v>
      </c>
      <c r="W1700" s="17" t="s">
        <v>41</v>
      </c>
      <c r="X1700" s="17" t="s">
        <v>41</v>
      </c>
      <c r="Y1700" s="17">
        <v>63.0</v>
      </c>
      <c r="Z1700" s="17">
        <v>8.2</v>
      </c>
      <c r="AA1700" s="17">
        <v>16.0</v>
      </c>
      <c r="AB1700" s="17">
        <v>0.0</v>
      </c>
    </row>
    <row r="1701" ht="15.75" customHeight="1">
      <c r="A1701" s="17" t="s">
        <v>53</v>
      </c>
      <c r="B1701" s="17" t="s">
        <v>5696</v>
      </c>
      <c r="C1701" s="17">
        <v>184.0</v>
      </c>
      <c r="D1701" s="17">
        <v>88.0</v>
      </c>
      <c r="E1701" s="17">
        <v>65.0</v>
      </c>
      <c r="F1701" s="17">
        <v>681.0</v>
      </c>
      <c r="G1701" s="17" t="s">
        <v>3211</v>
      </c>
      <c r="H1701" s="17">
        <v>3000.0</v>
      </c>
      <c r="I1701" s="17">
        <v>1.9316646E7</v>
      </c>
      <c r="J1701" s="17" t="s">
        <v>1541</v>
      </c>
      <c r="K1701" s="17" t="s">
        <v>736</v>
      </c>
      <c r="L1701" s="17" t="s">
        <v>8664</v>
      </c>
      <c r="M1701" s="17">
        <v>52069.0</v>
      </c>
      <c r="N1701" s="17">
        <v>5706.0</v>
      </c>
      <c r="O1701" s="17" t="s">
        <v>5209</v>
      </c>
      <c r="P1701" s="17">
        <v>3.0</v>
      </c>
      <c r="Q1701" s="17" t="s">
        <v>8665</v>
      </c>
      <c r="R1701" s="18" t="s">
        <v>8666</v>
      </c>
      <c r="S1701" s="17">
        <v>95.0</v>
      </c>
      <c r="T1701" s="17" t="s">
        <v>50</v>
      </c>
      <c r="U1701" s="17" t="s">
        <v>51</v>
      </c>
      <c r="V1701" s="17" t="s">
        <v>598</v>
      </c>
      <c r="W1701" s="17">
        <v>3.0E7</v>
      </c>
      <c r="X1701" s="17">
        <v>2013.0</v>
      </c>
      <c r="Y1701" s="17">
        <v>697.0</v>
      </c>
      <c r="Z1701" s="17">
        <v>5.6</v>
      </c>
      <c r="AA1701" s="17">
        <v>2.35</v>
      </c>
      <c r="AB1701" s="17">
        <v>0.0</v>
      </c>
    </row>
    <row r="1702" ht="15.75" customHeight="1">
      <c r="A1702" s="17" t="s">
        <v>53</v>
      </c>
      <c r="B1702" s="17" t="s">
        <v>5880</v>
      </c>
      <c r="C1702" s="17">
        <v>123.0</v>
      </c>
      <c r="D1702" s="17">
        <v>109.0</v>
      </c>
      <c r="E1702" s="17">
        <v>29.0</v>
      </c>
      <c r="F1702" s="17">
        <v>91.0</v>
      </c>
      <c r="G1702" s="17" t="s">
        <v>8667</v>
      </c>
      <c r="H1702" s="17">
        <v>779.0</v>
      </c>
      <c r="I1702" s="17">
        <v>1.0965209E7</v>
      </c>
      <c r="J1702" s="17" t="s">
        <v>477</v>
      </c>
      <c r="K1702" s="17" t="s">
        <v>283</v>
      </c>
      <c r="L1702" s="17" t="s">
        <v>8668</v>
      </c>
      <c r="M1702" s="17">
        <v>25558.0</v>
      </c>
      <c r="N1702" s="17">
        <v>1297.0</v>
      </c>
      <c r="O1702" s="17" t="s">
        <v>8669</v>
      </c>
      <c r="P1702" s="17">
        <v>2.0</v>
      </c>
      <c r="Q1702" s="17" t="s">
        <v>8670</v>
      </c>
      <c r="R1702" s="18" t="s">
        <v>8671</v>
      </c>
      <c r="S1702" s="17">
        <v>221.0</v>
      </c>
      <c r="T1702" s="17" t="s">
        <v>50</v>
      </c>
      <c r="U1702" s="17" t="s">
        <v>51</v>
      </c>
      <c r="V1702" s="17" t="s">
        <v>52</v>
      </c>
      <c r="W1702" s="17">
        <v>3.0E7</v>
      </c>
      <c r="X1702" s="17">
        <v>2001.0</v>
      </c>
      <c r="Y1702" s="17">
        <v>240.0</v>
      </c>
      <c r="Z1702" s="17">
        <v>6.1</v>
      </c>
      <c r="AA1702" s="17">
        <v>2.35</v>
      </c>
      <c r="AB1702" s="17">
        <v>0.0</v>
      </c>
    </row>
    <row r="1703" ht="15.75" customHeight="1">
      <c r="A1703" s="17" t="s">
        <v>53</v>
      </c>
      <c r="B1703" s="17" t="s">
        <v>1028</v>
      </c>
      <c r="C1703" s="17">
        <v>60.0</v>
      </c>
      <c r="D1703" s="17">
        <v>122.0</v>
      </c>
      <c r="E1703" s="17">
        <v>380.0</v>
      </c>
      <c r="F1703" s="17">
        <v>2000.0</v>
      </c>
      <c r="G1703" s="17" t="s">
        <v>479</v>
      </c>
      <c r="H1703" s="17">
        <v>18000.0</v>
      </c>
      <c r="I1703" s="17">
        <v>2.683E7</v>
      </c>
      <c r="J1703" s="17" t="s">
        <v>1974</v>
      </c>
      <c r="K1703" s="17" t="s">
        <v>1740</v>
      </c>
      <c r="L1703" s="17" t="s">
        <v>8672</v>
      </c>
      <c r="M1703" s="17">
        <v>101888.0</v>
      </c>
      <c r="N1703" s="17">
        <v>32930.0</v>
      </c>
      <c r="O1703" s="17" t="s">
        <v>915</v>
      </c>
      <c r="P1703" s="17">
        <v>3.0</v>
      </c>
      <c r="Q1703" s="17" t="s">
        <v>8673</v>
      </c>
      <c r="R1703" s="18" t="s">
        <v>8674</v>
      </c>
      <c r="S1703" s="17">
        <v>365.0</v>
      </c>
      <c r="T1703" s="17" t="s">
        <v>50</v>
      </c>
      <c r="U1703" s="17" t="s">
        <v>51</v>
      </c>
      <c r="V1703" s="17" t="s">
        <v>598</v>
      </c>
      <c r="W1703" s="17">
        <v>1.8E7</v>
      </c>
      <c r="X1703" s="17">
        <v>1989.0</v>
      </c>
      <c r="Y1703" s="17">
        <v>11000.0</v>
      </c>
      <c r="Z1703" s="17">
        <v>7.9</v>
      </c>
      <c r="AA1703" s="17">
        <v>1.85</v>
      </c>
      <c r="AB1703" s="17">
        <v>0.0</v>
      </c>
    </row>
    <row r="1704" ht="15.75" customHeight="1">
      <c r="A1704" s="17" t="s">
        <v>53</v>
      </c>
      <c r="B1704" s="17" t="s">
        <v>8675</v>
      </c>
      <c r="C1704" s="17">
        <v>111.0</v>
      </c>
      <c r="D1704" s="17">
        <v>251.0</v>
      </c>
      <c r="E1704" s="17">
        <v>0.0</v>
      </c>
      <c r="F1704" s="17">
        <v>642.0</v>
      </c>
      <c r="G1704" s="17" t="s">
        <v>1919</v>
      </c>
      <c r="H1704" s="17">
        <v>22000.0</v>
      </c>
      <c r="I1704" s="17">
        <v>5300000.0</v>
      </c>
      <c r="J1704" s="17" t="s">
        <v>1948</v>
      </c>
      <c r="K1704" s="17" t="s">
        <v>1759</v>
      </c>
      <c r="L1704" s="17" t="s">
        <v>8676</v>
      </c>
      <c r="M1704" s="17">
        <v>221000.0</v>
      </c>
      <c r="N1704" s="17">
        <v>24719.0</v>
      </c>
      <c r="O1704" s="17" t="s">
        <v>4219</v>
      </c>
      <c r="P1704" s="17">
        <v>8.0</v>
      </c>
      <c r="Q1704" s="17" t="s">
        <v>8677</v>
      </c>
      <c r="R1704" s="18" t="s">
        <v>8678</v>
      </c>
      <c r="S1704" s="17">
        <v>495.0</v>
      </c>
      <c r="T1704" s="17" t="s">
        <v>50</v>
      </c>
      <c r="U1704" s="17" t="s">
        <v>7103</v>
      </c>
      <c r="V1704" s="17" t="s">
        <v>598</v>
      </c>
      <c r="W1704" s="17">
        <v>3.0E7</v>
      </c>
      <c r="X1704" s="17">
        <v>1984.0</v>
      </c>
      <c r="Y1704" s="17">
        <v>683.0</v>
      </c>
      <c r="Z1704" s="17">
        <v>8.4</v>
      </c>
      <c r="AA1704" s="17">
        <v>1.85</v>
      </c>
      <c r="AB1704" s="17">
        <v>12000.0</v>
      </c>
    </row>
    <row r="1705" ht="15.75" customHeight="1">
      <c r="A1705" s="17" t="s">
        <v>53</v>
      </c>
      <c r="B1705" s="17" t="s">
        <v>8679</v>
      </c>
      <c r="C1705" s="17">
        <v>217.0</v>
      </c>
      <c r="D1705" s="17">
        <v>118.0</v>
      </c>
      <c r="E1705" s="17">
        <v>76.0</v>
      </c>
      <c r="F1705" s="17">
        <v>174.0</v>
      </c>
      <c r="G1705" s="17" t="s">
        <v>6053</v>
      </c>
      <c r="H1705" s="17">
        <v>3000.0</v>
      </c>
      <c r="I1705" s="17">
        <v>1.0880926E7</v>
      </c>
      <c r="J1705" s="17" t="s">
        <v>477</v>
      </c>
      <c r="K1705" s="17" t="s">
        <v>743</v>
      </c>
      <c r="L1705" s="17" t="s">
        <v>8680</v>
      </c>
      <c r="M1705" s="17">
        <v>54147.0</v>
      </c>
      <c r="N1705" s="17">
        <v>4253.0</v>
      </c>
      <c r="O1705" s="17" t="s">
        <v>8681</v>
      </c>
      <c r="P1705" s="17">
        <v>2.0</v>
      </c>
      <c r="Q1705" s="17" t="s">
        <v>8682</v>
      </c>
      <c r="R1705" s="18" t="s">
        <v>8683</v>
      </c>
      <c r="S1705" s="17">
        <v>127.0</v>
      </c>
      <c r="T1705" s="17" t="s">
        <v>50</v>
      </c>
      <c r="U1705" s="17" t="s">
        <v>51</v>
      </c>
      <c r="V1705" s="17" t="s">
        <v>598</v>
      </c>
      <c r="W1705" s="17">
        <v>3.0E7</v>
      </c>
      <c r="X1705" s="17">
        <v>2013.0</v>
      </c>
      <c r="Y1705" s="17">
        <v>678.0</v>
      </c>
      <c r="Z1705" s="17">
        <v>6.5</v>
      </c>
      <c r="AA1705" s="17">
        <v>2.35</v>
      </c>
      <c r="AB1705" s="17">
        <v>0.0</v>
      </c>
    </row>
    <row r="1706" ht="15.75" customHeight="1">
      <c r="A1706" s="17" t="s">
        <v>53</v>
      </c>
      <c r="B1706" s="17" t="s">
        <v>8684</v>
      </c>
      <c r="C1706" s="17">
        <v>117.0</v>
      </c>
      <c r="D1706" s="17">
        <v>131.0</v>
      </c>
      <c r="E1706" s="17">
        <v>53.0</v>
      </c>
      <c r="F1706" s="17">
        <v>548.0</v>
      </c>
      <c r="G1706" s="17" t="s">
        <v>1223</v>
      </c>
      <c r="H1706" s="17">
        <v>14000.0</v>
      </c>
      <c r="I1706" s="17">
        <v>3752725.0</v>
      </c>
      <c r="J1706" s="17" t="s">
        <v>227</v>
      </c>
      <c r="K1706" s="17" t="s">
        <v>2395</v>
      </c>
      <c r="L1706" s="17" t="s">
        <v>8685</v>
      </c>
      <c r="M1706" s="17">
        <v>29715.0</v>
      </c>
      <c r="N1706" s="17">
        <v>16252.0</v>
      </c>
      <c r="O1706" s="17" t="s">
        <v>5807</v>
      </c>
      <c r="P1706" s="17">
        <v>3.0</v>
      </c>
      <c r="Q1706" s="17" t="s">
        <v>8686</v>
      </c>
      <c r="R1706" s="18" t="s">
        <v>8687</v>
      </c>
      <c r="S1706" s="17">
        <v>161.0</v>
      </c>
      <c r="T1706" s="17" t="s">
        <v>50</v>
      </c>
      <c r="U1706" s="17" t="s">
        <v>51</v>
      </c>
      <c r="V1706" s="17" t="s">
        <v>598</v>
      </c>
      <c r="W1706" s="17">
        <v>1.8E7</v>
      </c>
      <c r="X1706" s="17">
        <v>2004.0</v>
      </c>
      <c r="Y1706" s="17">
        <v>871.0</v>
      </c>
      <c r="Z1706" s="17">
        <v>7.1</v>
      </c>
      <c r="AA1706" s="17">
        <v>2.35</v>
      </c>
      <c r="AB1706" s="17">
        <v>0.0</v>
      </c>
    </row>
    <row r="1707" ht="15.75" customHeight="1">
      <c r="A1707" s="17" t="s">
        <v>53</v>
      </c>
      <c r="B1707" s="17" t="s">
        <v>5063</v>
      </c>
      <c r="C1707" s="17">
        <v>105.0</v>
      </c>
      <c r="D1707" s="17">
        <v>109.0</v>
      </c>
      <c r="E1707" s="17">
        <v>277.0</v>
      </c>
      <c r="F1707" s="17">
        <v>345.0</v>
      </c>
      <c r="G1707" s="17" t="s">
        <v>8688</v>
      </c>
      <c r="H1707" s="17">
        <v>2000.0</v>
      </c>
      <c r="I1707" s="17">
        <v>3517797.0</v>
      </c>
      <c r="J1707" s="17" t="s">
        <v>5819</v>
      </c>
      <c r="K1707" s="17" t="s">
        <v>8689</v>
      </c>
      <c r="L1707" s="17" t="s">
        <v>8690</v>
      </c>
      <c r="M1707" s="17">
        <v>9004.0</v>
      </c>
      <c r="N1707" s="17">
        <v>2759.0</v>
      </c>
      <c r="O1707" s="17" t="s">
        <v>2475</v>
      </c>
      <c r="P1707" s="17">
        <v>0.0</v>
      </c>
      <c r="Q1707" s="17" t="s">
        <v>8691</v>
      </c>
      <c r="R1707" s="18" t="s">
        <v>8692</v>
      </c>
      <c r="S1707" s="17">
        <v>103.0</v>
      </c>
      <c r="T1707" s="17" t="s">
        <v>50</v>
      </c>
      <c r="U1707" s="17" t="s">
        <v>1478</v>
      </c>
      <c r="V1707" s="17" t="s">
        <v>598</v>
      </c>
      <c r="W1707" s="17">
        <v>2.5E7</v>
      </c>
      <c r="X1707" s="17">
        <v>2002.0</v>
      </c>
      <c r="Y1707" s="17">
        <v>378.0</v>
      </c>
      <c r="Z1707" s="17">
        <v>6.6</v>
      </c>
      <c r="AA1707" s="17">
        <v>1.85</v>
      </c>
      <c r="AB1707" s="17">
        <v>287.0</v>
      </c>
    </row>
    <row r="1708" ht="15.75" customHeight="1">
      <c r="A1708" s="17" t="s">
        <v>53</v>
      </c>
      <c r="B1708" s="17" t="s">
        <v>8693</v>
      </c>
      <c r="C1708" s="17">
        <v>41.0</v>
      </c>
      <c r="D1708" s="17">
        <v>80.0</v>
      </c>
      <c r="E1708" s="17">
        <v>9.0</v>
      </c>
      <c r="F1708" s="17">
        <v>826.0</v>
      </c>
      <c r="G1708" s="17" t="s">
        <v>724</v>
      </c>
      <c r="H1708" s="17">
        <v>17000.0</v>
      </c>
      <c r="I1708" s="17">
        <v>3101301.0</v>
      </c>
      <c r="J1708" s="17" t="s">
        <v>8694</v>
      </c>
      <c r="K1708" s="17" t="s">
        <v>457</v>
      </c>
      <c r="L1708" s="17" t="s">
        <v>8695</v>
      </c>
      <c r="M1708" s="17">
        <v>3926.0</v>
      </c>
      <c r="N1708" s="17">
        <v>21519.0</v>
      </c>
      <c r="O1708" s="17" t="s">
        <v>7441</v>
      </c>
      <c r="P1708" s="17">
        <v>1.0</v>
      </c>
      <c r="Q1708" s="17" t="s">
        <v>8696</v>
      </c>
      <c r="R1708" s="18" t="s">
        <v>8697</v>
      </c>
      <c r="S1708" s="17">
        <v>38.0</v>
      </c>
      <c r="T1708" s="17" t="s">
        <v>50</v>
      </c>
      <c r="U1708" s="17" t="s">
        <v>51</v>
      </c>
      <c r="V1708" s="17" t="s">
        <v>52</v>
      </c>
      <c r="W1708" s="17" t="s">
        <v>41</v>
      </c>
      <c r="X1708" s="17">
        <v>2005.0</v>
      </c>
      <c r="Y1708" s="17">
        <v>2000.0</v>
      </c>
      <c r="Z1708" s="17">
        <v>4.0</v>
      </c>
      <c r="AA1708" s="17">
        <v>1.85</v>
      </c>
      <c r="AB1708" s="17">
        <v>353.0</v>
      </c>
    </row>
    <row r="1709" ht="15.75" customHeight="1">
      <c r="A1709" s="17" t="s">
        <v>53</v>
      </c>
      <c r="B1709" s="17" t="s">
        <v>8226</v>
      </c>
      <c r="C1709" s="17">
        <v>124.0</v>
      </c>
      <c r="D1709" s="17">
        <v>88.0</v>
      </c>
      <c r="E1709" s="17">
        <v>108.0</v>
      </c>
      <c r="F1709" s="17">
        <v>135.0</v>
      </c>
      <c r="G1709" s="17" t="s">
        <v>8698</v>
      </c>
      <c r="H1709" s="17">
        <v>876.0</v>
      </c>
      <c r="I1709" s="17">
        <v>2975649.0</v>
      </c>
      <c r="J1709" s="17" t="s">
        <v>6339</v>
      </c>
      <c r="K1709" s="17" t="s">
        <v>2946</v>
      </c>
      <c r="L1709" s="17" t="s">
        <v>8699</v>
      </c>
      <c r="M1709" s="17">
        <v>23864.0</v>
      </c>
      <c r="N1709" s="17">
        <v>1518.0</v>
      </c>
      <c r="O1709" s="17" t="s">
        <v>8700</v>
      </c>
      <c r="P1709" s="17">
        <v>1.0</v>
      </c>
      <c r="Q1709" s="17" t="s">
        <v>8701</v>
      </c>
      <c r="R1709" s="18" t="s">
        <v>8702</v>
      </c>
      <c r="S1709" s="17">
        <v>142.0</v>
      </c>
      <c r="T1709" s="17" t="s">
        <v>50</v>
      </c>
      <c r="U1709" s="17" t="s">
        <v>70</v>
      </c>
      <c r="V1709" s="17" t="s">
        <v>108</v>
      </c>
      <c r="W1709" s="17">
        <v>3.0E7</v>
      </c>
      <c r="X1709" s="17">
        <v>2006.0</v>
      </c>
      <c r="Y1709" s="17">
        <v>142.0</v>
      </c>
      <c r="Z1709" s="17">
        <v>7.0</v>
      </c>
      <c r="AA1709" s="17">
        <v>2.35</v>
      </c>
      <c r="AB1709" s="17">
        <v>0.0</v>
      </c>
    </row>
    <row r="1710" ht="15.75" customHeight="1">
      <c r="A1710" s="17" t="s">
        <v>53</v>
      </c>
      <c r="B1710" s="17" t="s">
        <v>8703</v>
      </c>
      <c r="C1710" s="17">
        <v>90.0</v>
      </c>
      <c r="D1710" s="17">
        <v>103.0</v>
      </c>
      <c r="E1710" s="17">
        <v>45.0</v>
      </c>
      <c r="F1710" s="17">
        <v>107.0</v>
      </c>
      <c r="G1710" s="17" t="s">
        <v>8704</v>
      </c>
      <c r="H1710" s="17">
        <v>489.0</v>
      </c>
      <c r="I1710" s="17">
        <v>668171.0</v>
      </c>
      <c r="J1710" s="17" t="s">
        <v>6918</v>
      </c>
      <c r="K1710" s="17" t="s">
        <v>6196</v>
      </c>
      <c r="L1710" s="17" t="s">
        <v>8705</v>
      </c>
      <c r="M1710" s="17">
        <v>8215.0</v>
      </c>
      <c r="N1710" s="17">
        <v>949.0</v>
      </c>
      <c r="O1710" s="17" t="s">
        <v>8706</v>
      </c>
      <c r="P1710" s="17">
        <v>0.0</v>
      </c>
      <c r="Q1710" s="17" t="s">
        <v>8707</v>
      </c>
      <c r="R1710" s="18" t="s">
        <v>8708</v>
      </c>
      <c r="S1710" s="17">
        <v>132.0</v>
      </c>
      <c r="T1710" s="17" t="s">
        <v>1959</v>
      </c>
      <c r="U1710" s="17" t="s">
        <v>905</v>
      </c>
      <c r="V1710" s="17" t="s">
        <v>52</v>
      </c>
      <c r="W1710" s="17">
        <v>6.0E7</v>
      </c>
      <c r="X1710" s="17">
        <v>2005.0</v>
      </c>
      <c r="Y1710" s="17">
        <v>181.0</v>
      </c>
      <c r="Z1710" s="17">
        <v>5.6</v>
      </c>
      <c r="AA1710" s="17">
        <v>2.35</v>
      </c>
      <c r="AB1710" s="17">
        <v>445.0</v>
      </c>
    </row>
    <row r="1711" ht="15.75" customHeight="1">
      <c r="A1711" s="17" t="s">
        <v>53</v>
      </c>
      <c r="B1711" s="17" t="s">
        <v>8709</v>
      </c>
      <c r="C1711" s="17">
        <v>110.0</v>
      </c>
      <c r="D1711" s="17">
        <v>87.0</v>
      </c>
      <c r="E1711" s="17">
        <v>23.0</v>
      </c>
      <c r="F1711" s="17">
        <v>748.0</v>
      </c>
      <c r="G1711" s="17" t="s">
        <v>8710</v>
      </c>
      <c r="H1711" s="17">
        <v>826.0</v>
      </c>
      <c r="I1711" s="17">
        <v>480314.0</v>
      </c>
      <c r="J1711" s="17" t="s">
        <v>140</v>
      </c>
      <c r="K1711" s="17" t="s">
        <v>7441</v>
      </c>
      <c r="L1711" s="17" t="s">
        <v>8711</v>
      </c>
      <c r="M1711" s="17">
        <v>38503.0</v>
      </c>
      <c r="N1711" s="17">
        <v>4473.0</v>
      </c>
      <c r="O1711" s="17" t="s">
        <v>8712</v>
      </c>
      <c r="P1711" s="17">
        <v>4.0</v>
      </c>
      <c r="Q1711" s="17" t="s">
        <v>8713</v>
      </c>
      <c r="R1711" s="18" t="s">
        <v>8714</v>
      </c>
      <c r="S1711" s="17">
        <v>180.0</v>
      </c>
      <c r="T1711" s="17" t="s">
        <v>50</v>
      </c>
      <c r="U1711" s="17" t="s">
        <v>51</v>
      </c>
      <c r="V1711" s="17" t="s">
        <v>52</v>
      </c>
      <c r="W1711" s="17">
        <v>2.1E7</v>
      </c>
      <c r="X1711" s="17">
        <v>2006.0</v>
      </c>
      <c r="Y1711" s="17">
        <v>816.0</v>
      </c>
      <c r="Z1711" s="17">
        <v>4.8</v>
      </c>
      <c r="AA1711" s="17">
        <v>2.35</v>
      </c>
      <c r="AB1711" s="17">
        <v>0.0</v>
      </c>
    </row>
    <row r="1712" ht="15.75" customHeight="1">
      <c r="A1712" s="17" t="s">
        <v>53</v>
      </c>
      <c r="B1712" s="17" t="s">
        <v>8715</v>
      </c>
      <c r="C1712" s="17">
        <v>273.0</v>
      </c>
      <c r="D1712" s="17">
        <v>160.0</v>
      </c>
      <c r="E1712" s="17">
        <v>181.0</v>
      </c>
      <c r="F1712" s="17">
        <v>820.0</v>
      </c>
      <c r="G1712" s="17" t="s">
        <v>900</v>
      </c>
      <c r="H1712" s="17">
        <v>11000.0</v>
      </c>
      <c r="I1712" s="17">
        <v>3904982.0</v>
      </c>
      <c r="J1712" s="17" t="s">
        <v>8716</v>
      </c>
      <c r="K1712" s="17" t="s">
        <v>353</v>
      </c>
      <c r="L1712" s="17" t="s">
        <v>8717</v>
      </c>
      <c r="M1712" s="17">
        <v>136104.0</v>
      </c>
      <c r="N1712" s="17">
        <v>22516.0</v>
      </c>
      <c r="O1712" s="17" t="s">
        <v>1059</v>
      </c>
      <c r="P1712" s="17">
        <v>0.0</v>
      </c>
      <c r="Q1712" s="17" t="s">
        <v>8718</v>
      </c>
      <c r="R1712" s="18" t="s">
        <v>8719</v>
      </c>
      <c r="S1712" s="17">
        <v>415.0</v>
      </c>
      <c r="T1712" s="17" t="s">
        <v>50</v>
      </c>
      <c r="U1712" s="17" t="s">
        <v>51</v>
      </c>
      <c r="V1712" s="17" t="s">
        <v>598</v>
      </c>
      <c r="W1712" s="17">
        <v>3.0E7</v>
      </c>
      <c r="X1712" s="17">
        <v>2007.0</v>
      </c>
      <c r="Y1712" s="17">
        <v>10000.0</v>
      </c>
      <c r="Z1712" s="17">
        <v>7.5</v>
      </c>
      <c r="AA1712" s="17">
        <v>2.35</v>
      </c>
      <c r="AB1712" s="17">
        <v>0.0</v>
      </c>
    </row>
    <row r="1713" ht="15.75" customHeight="1">
      <c r="A1713" s="17" t="s">
        <v>53</v>
      </c>
      <c r="B1713" s="17" t="s">
        <v>8720</v>
      </c>
      <c r="C1713" s="17">
        <v>63.0</v>
      </c>
      <c r="D1713" s="17">
        <v>121.0</v>
      </c>
      <c r="E1713" s="17">
        <v>0.0</v>
      </c>
      <c r="F1713" s="17">
        <v>187.0</v>
      </c>
      <c r="G1713" s="17" t="s">
        <v>5293</v>
      </c>
      <c r="H1713" s="17">
        <v>974.0</v>
      </c>
      <c r="I1713" s="17">
        <v>127437.0</v>
      </c>
      <c r="J1713" s="17" t="s">
        <v>1111</v>
      </c>
      <c r="K1713" s="17" t="s">
        <v>299</v>
      </c>
      <c r="L1713" s="17" t="s">
        <v>8721</v>
      </c>
      <c r="M1713" s="17">
        <v>4670.0</v>
      </c>
      <c r="N1713" s="17">
        <v>1887.0</v>
      </c>
      <c r="O1713" s="17" t="s">
        <v>8722</v>
      </c>
      <c r="P1713" s="17">
        <v>0.0</v>
      </c>
      <c r="Q1713" s="17" t="s">
        <v>8723</v>
      </c>
      <c r="R1713" s="18" t="s">
        <v>8724</v>
      </c>
      <c r="S1713" s="17">
        <v>27.0</v>
      </c>
      <c r="T1713" s="17" t="s">
        <v>1959</v>
      </c>
      <c r="U1713" s="17" t="s">
        <v>905</v>
      </c>
      <c r="V1713" s="17" t="s">
        <v>598</v>
      </c>
      <c r="W1713" s="17">
        <v>1.8E7</v>
      </c>
      <c r="X1713" s="17">
        <v>2011.0</v>
      </c>
      <c r="Y1713" s="17">
        <v>643.0</v>
      </c>
      <c r="Z1713" s="17">
        <v>6.0</v>
      </c>
      <c r="AA1713" s="17">
        <v>2.35</v>
      </c>
      <c r="AB1713" s="17">
        <v>0.0</v>
      </c>
    </row>
    <row r="1714" ht="15.75" customHeight="1">
      <c r="A1714" s="17" t="s">
        <v>53</v>
      </c>
      <c r="B1714" s="17" t="s">
        <v>8725</v>
      </c>
      <c r="C1714" s="17">
        <v>56.0</v>
      </c>
      <c r="D1714" s="17">
        <v>91.0</v>
      </c>
      <c r="E1714" s="17">
        <v>2.0</v>
      </c>
      <c r="F1714" s="17">
        <v>55.0</v>
      </c>
      <c r="G1714" s="17" t="s">
        <v>8726</v>
      </c>
      <c r="H1714" s="17">
        <v>295.0</v>
      </c>
      <c r="I1714" s="17" t="s">
        <v>41</v>
      </c>
      <c r="J1714" s="17" t="s">
        <v>3070</v>
      </c>
      <c r="K1714" s="17" t="s">
        <v>8727</v>
      </c>
      <c r="L1714" s="17" t="s">
        <v>8728</v>
      </c>
      <c r="M1714" s="17">
        <v>9214.0</v>
      </c>
      <c r="N1714" s="17">
        <v>545.0</v>
      </c>
      <c r="O1714" s="17" t="s">
        <v>8729</v>
      </c>
      <c r="P1714" s="17">
        <v>7.0</v>
      </c>
      <c r="Q1714" s="17" t="s">
        <v>8730</v>
      </c>
      <c r="R1714" s="18" t="s">
        <v>8731</v>
      </c>
      <c r="S1714" s="17">
        <v>17.0</v>
      </c>
      <c r="T1714" s="17" t="s">
        <v>1477</v>
      </c>
      <c r="U1714" s="17" t="s">
        <v>1478</v>
      </c>
      <c r="V1714" s="17" t="s">
        <v>41</v>
      </c>
      <c r="W1714" s="17" t="s">
        <v>41</v>
      </c>
      <c r="X1714" s="17">
        <v>2009.0</v>
      </c>
      <c r="Y1714" s="17">
        <v>71.0</v>
      </c>
      <c r="Z1714" s="17">
        <v>7.2</v>
      </c>
      <c r="AA1714" s="17">
        <v>1.85</v>
      </c>
      <c r="AB1714" s="17">
        <v>0.0</v>
      </c>
    </row>
    <row r="1715" ht="15.75" customHeight="1">
      <c r="A1715" s="17" t="s">
        <v>53</v>
      </c>
      <c r="B1715" s="17" t="s">
        <v>1796</v>
      </c>
      <c r="C1715" s="17">
        <v>130.0</v>
      </c>
      <c r="D1715" s="17">
        <v>92.0</v>
      </c>
      <c r="E1715" s="17">
        <v>165.0</v>
      </c>
      <c r="F1715" s="17">
        <v>700.0</v>
      </c>
      <c r="G1715" s="17" t="s">
        <v>2310</v>
      </c>
      <c r="H1715" s="17">
        <v>26000.0</v>
      </c>
      <c r="I1715" s="17" t="s">
        <v>41</v>
      </c>
      <c r="J1715" s="17" t="s">
        <v>477</v>
      </c>
      <c r="K1715" s="17" t="s">
        <v>348</v>
      </c>
      <c r="L1715" s="17" t="s">
        <v>8732</v>
      </c>
      <c r="M1715" s="17">
        <v>36487.0</v>
      </c>
      <c r="N1715" s="17">
        <v>29773.0</v>
      </c>
      <c r="O1715" s="17" t="s">
        <v>1783</v>
      </c>
      <c r="P1715" s="17">
        <v>0.0</v>
      </c>
      <c r="Q1715" s="17" t="s">
        <v>8733</v>
      </c>
      <c r="R1715" s="18" t="s">
        <v>8734</v>
      </c>
      <c r="S1715" s="17">
        <v>114.0</v>
      </c>
      <c r="T1715" s="17" t="s">
        <v>50</v>
      </c>
      <c r="U1715" s="17" t="s">
        <v>51</v>
      </c>
      <c r="V1715" s="17" t="s">
        <v>598</v>
      </c>
      <c r="W1715" s="17">
        <v>3.0E7</v>
      </c>
      <c r="X1715" s="17">
        <v>2015.0</v>
      </c>
      <c r="Y1715" s="17">
        <v>947.0</v>
      </c>
      <c r="Z1715" s="17">
        <v>5.6</v>
      </c>
      <c r="AA1715" s="17">
        <v>2.35</v>
      </c>
      <c r="AB1715" s="17">
        <v>0.0</v>
      </c>
    </row>
    <row r="1716" ht="15.75" customHeight="1">
      <c r="A1716" s="17" t="s">
        <v>53</v>
      </c>
      <c r="B1716" s="17" t="s">
        <v>138</v>
      </c>
      <c r="C1716" s="17">
        <v>134.0</v>
      </c>
      <c r="D1716" s="17">
        <v>129.0</v>
      </c>
      <c r="E1716" s="17">
        <v>395.0</v>
      </c>
      <c r="F1716" s="17">
        <v>313.0</v>
      </c>
      <c r="G1716" s="17" t="s">
        <v>4698</v>
      </c>
      <c r="H1716" s="17">
        <v>18000.0</v>
      </c>
      <c r="I1716" s="17">
        <v>537580.0</v>
      </c>
      <c r="J1716" s="17" t="s">
        <v>8735</v>
      </c>
      <c r="K1716" s="17" t="s">
        <v>654</v>
      </c>
      <c r="L1716" s="17" t="s">
        <v>8736</v>
      </c>
      <c r="M1716" s="17">
        <v>52972.0</v>
      </c>
      <c r="N1716" s="17">
        <v>19620.0</v>
      </c>
      <c r="O1716" s="17" t="s">
        <v>8737</v>
      </c>
      <c r="P1716" s="17">
        <v>1.0</v>
      </c>
      <c r="Q1716" s="17" t="s">
        <v>8738</v>
      </c>
      <c r="R1716" s="18" t="s">
        <v>8739</v>
      </c>
      <c r="S1716" s="17">
        <v>124.0</v>
      </c>
      <c r="T1716" s="17" t="s">
        <v>50</v>
      </c>
      <c r="U1716" s="17" t="s">
        <v>51</v>
      </c>
      <c r="V1716" s="17" t="s">
        <v>598</v>
      </c>
      <c r="W1716" s="17">
        <v>3.0E7</v>
      </c>
      <c r="X1716" s="17">
        <v>2011.0</v>
      </c>
      <c r="Y1716" s="17">
        <v>1000.0</v>
      </c>
      <c r="Z1716" s="17">
        <v>6.8</v>
      </c>
      <c r="AA1716" s="17">
        <v>2.35</v>
      </c>
      <c r="AB1716" s="17">
        <v>21000.0</v>
      </c>
    </row>
    <row r="1717" ht="15.75" customHeight="1">
      <c r="A1717" s="17" t="s">
        <v>53</v>
      </c>
      <c r="B1717" s="17" t="s">
        <v>8740</v>
      </c>
      <c r="C1717" s="17">
        <v>36.0</v>
      </c>
      <c r="D1717" s="17">
        <v>93.0</v>
      </c>
      <c r="E1717" s="17">
        <v>7.0</v>
      </c>
      <c r="F1717" s="17">
        <v>480.0</v>
      </c>
      <c r="G1717" s="17" t="s">
        <v>2548</v>
      </c>
      <c r="H1717" s="17">
        <v>1000.0</v>
      </c>
      <c r="I1717" s="17" t="s">
        <v>41</v>
      </c>
      <c r="J1717" s="17" t="s">
        <v>2979</v>
      </c>
      <c r="K1717" s="17" t="s">
        <v>406</v>
      </c>
      <c r="L1717" s="17" t="s">
        <v>8741</v>
      </c>
      <c r="M1717" s="17">
        <v>4599.0</v>
      </c>
      <c r="N1717" s="17">
        <v>3095.0</v>
      </c>
      <c r="O1717" s="17" t="s">
        <v>1563</v>
      </c>
      <c r="P1717" s="17">
        <v>0.0</v>
      </c>
      <c r="Q1717" s="17" t="s">
        <v>8742</v>
      </c>
      <c r="R1717" s="18" t="s">
        <v>8743</v>
      </c>
      <c r="S1717" s="17">
        <v>44.0</v>
      </c>
      <c r="T1717" s="17" t="s">
        <v>8744</v>
      </c>
      <c r="U1717" s="17" t="s">
        <v>780</v>
      </c>
      <c r="V1717" s="17" t="s">
        <v>108</v>
      </c>
      <c r="W1717" s="17" t="s">
        <v>41</v>
      </c>
      <c r="X1717" s="17">
        <v>2010.0</v>
      </c>
      <c r="Y1717" s="17">
        <v>898.0</v>
      </c>
      <c r="Z1717" s="17">
        <v>4.9</v>
      </c>
      <c r="AA1717" s="17">
        <v>2.39</v>
      </c>
      <c r="AB1717" s="17">
        <v>885.0</v>
      </c>
    </row>
    <row r="1718" ht="15.75" customHeight="1">
      <c r="A1718" s="17" t="s">
        <v>53</v>
      </c>
      <c r="B1718" s="17" t="s">
        <v>7720</v>
      </c>
      <c r="C1718" s="17">
        <v>46.0</v>
      </c>
      <c r="D1718" s="17">
        <v>118.0</v>
      </c>
      <c r="E1718" s="17">
        <v>55.0</v>
      </c>
      <c r="F1718" s="17">
        <v>11.0</v>
      </c>
      <c r="G1718" s="17" t="s">
        <v>8745</v>
      </c>
      <c r="H1718" s="17">
        <v>113.0</v>
      </c>
      <c r="I1718" s="17" t="s">
        <v>41</v>
      </c>
      <c r="J1718" s="17" t="s">
        <v>5953</v>
      </c>
      <c r="K1718" s="17" t="s">
        <v>7819</v>
      </c>
      <c r="L1718" s="17" t="s">
        <v>8746</v>
      </c>
      <c r="M1718" s="17">
        <v>10175.0</v>
      </c>
      <c r="N1718" s="17">
        <v>143.0</v>
      </c>
      <c r="O1718" s="17" t="s">
        <v>8747</v>
      </c>
      <c r="P1718" s="17">
        <v>1.0</v>
      </c>
      <c r="Q1718" s="17" t="s">
        <v>8748</v>
      </c>
      <c r="R1718" s="18" t="s">
        <v>8749</v>
      </c>
      <c r="S1718" s="17">
        <v>23.0</v>
      </c>
      <c r="T1718" s="17" t="s">
        <v>50</v>
      </c>
      <c r="U1718" s="17" t="s">
        <v>780</v>
      </c>
      <c r="V1718" s="17" t="s">
        <v>598</v>
      </c>
      <c r="W1718" s="17">
        <v>3.0E7</v>
      </c>
      <c r="X1718" s="17">
        <v>2007.0</v>
      </c>
      <c r="Y1718" s="17">
        <v>11.0</v>
      </c>
      <c r="Z1718" s="17">
        <v>7.1</v>
      </c>
      <c r="AA1718" s="17">
        <v>2.35</v>
      </c>
      <c r="AB1718" s="17">
        <v>0.0</v>
      </c>
    </row>
    <row r="1719" ht="15.75" customHeight="1">
      <c r="A1719" s="17" t="s">
        <v>53</v>
      </c>
      <c r="B1719" s="17" t="s">
        <v>8750</v>
      </c>
      <c r="C1719" s="17">
        <v>7.0</v>
      </c>
      <c r="D1719" s="17">
        <v>110.0</v>
      </c>
      <c r="E1719" s="17">
        <v>18.0</v>
      </c>
      <c r="F1719" s="17">
        <v>432.0</v>
      </c>
      <c r="G1719" s="17" t="s">
        <v>219</v>
      </c>
      <c r="H1719" s="17">
        <v>922.0</v>
      </c>
      <c r="I1719" s="17" t="s">
        <v>41</v>
      </c>
      <c r="J1719" s="17" t="s">
        <v>2311</v>
      </c>
      <c r="K1719" s="17" t="s">
        <v>6170</v>
      </c>
      <c r="L1719" s="17" t="s">
        <v>8751</v>
      </c>
      <c r="M1719" s="17">
        <v>3279.0</v>
      </c>
      <c r="N1719" s="17">
        <v>2725.0</v>
      </c>
      <c r="O1719" s="17" t="s">
        <v>8752</v>
      </c>
      <c r="P1719" s="17">
        <v>4.0</v>
      </c>
      <c r="Q1719" s="17" t="s">
        <v>8753</v>
      </c>
      <c r="R1719" s="18" t="s">
        <v>8754</v>
      </c>
      <c r="S1719" s="17">
        <v>22.0</v>
      </c>
      <c r="T1719" s="17" t="s">
        <v>50</v>
      </c>
      <c r="U1719" s="17" t="s">
        <v>1478</v>
      </c>
      <c r="V1719" s="17" t="s">
        <v>4843</v>
      </c>
      <c r="W1719" s="17">
        <v>2.4E7</v>
      </c>
      <c r="X1719" s="17">
        <v>2014.0</v>
      </c>
      <c r="Y1719" s="17">
        <v>919.0</v>
      </c>
      <c r="Z1719" s="17">
        <v>2.0</v>
      </c>
      <c r="AA1719" s="17">
        <v>2.35</v>
      </c>
      <c r="AB1719" s="17">
        <v>0.0</v>
      </c>
    </row>
    <row r="1720" ht="15.75" customHeight="1">
      <c r="A1720" s="17" t="s">
        <v>53</v>
      </c>
      <c r="B1720" s="17" t="s">
        <v>8755</v>
      </c>
      <c r="C1720" s="17">
        <v>132.0</v>
      </c>
      <c r="D1720" s="17">
        <v>103.0</v>
      </c>
      <c r="E1720" s="17">
        <v>61.0</v>
      </c>
      <c r="F1720" s="17">
        <v>520.0</v>
      </c>
      <c r="G1720" s="17" t="s">
        <v>135</v>
      </c>
      <c r="H1720" s="17">
        <v>963.0</v>
      </c>
      <c r="I1720" s="17" t="s">
        <v>41</v>
      </c>
      <c r="J1720" s="17" t="s">
        <v>6339</v>
      </c>
      <c r="K1720" s="17" t="s">
        <v>3125</v>
      </c>
      <c r="L1720" s="17" t="s">
        <v>8756</v>
      </c>
      <c r="M1720" s="17">
        <v>12410.0</v>
      </c>
      <c r="N1720" s="17">
        <v>2806.0</v>
      </c>
      <c r="O1720" s="17" t="s">
        <v>2008</v>
      </c>
      <c r="P1720" s="17">
        <v>3.0</v>
      </c>
      <c r="Q1720" s="17" t="s">
        <v>8757</v>
      </c>
      <c r="R1720" s="18" t="s">
        <v>8758</v>
      </c>
      <c r="S1720" s="17">
        <v>62.0</v>
      </c>
      <c r="T1720" s="17" t="s">
        <v>50</v>
      </c>
      <c r="U1720" s="17" t="s">
        <v>8759</v>
      </c>
      <c r="V1720" s="17" t="s">
        <v>41</v>
      </c>
      <c r="W1720" s="17">
        <v>3.0E7</v>
      </c>
      <c r="X1720" s="17">
        <v>2014.0</v>
      </c>
      <c r="Y1720" s="17">
        <v>903.0</v>
      </c>
      <c r="Z1720" s="17">
        <v>5.7</v>
      </c>
      <c r="AA1720" s="17">
        <v>2.35</v>
      </c>
      <c r="AB1720" s="17">
        <v>6000.0</v>
      </c>
    </row>
    <row r="1721" ht="15.75" customHeight="1">
      <c r="A1721" s="17" t="s">
        <v>53</v>
      </c>
      <c r="B1721" s="17" t="s">
        <v>8760</v>
      </c>
      <c r="C1721" s="17">
        <v>5.0</v>
      </c>
      <c r="D1721" s="17">
        <v>85.0</v>
      </c>
      <c r="E1721" s="17">
        <v>0.0</v>
      </c>
      <c r="F1721" s="17">
        <v>21.0</v>
      </c>
      <c r="G1721" s="17" t="s">
        <v>7177</v>
      </c>
      <c r="H1721" s="17">
        <v>114.0</v>
      </c>
      <c r="I1721" s="17" t="s">
        <v>41</v>
      </c>
      <c r="J1721" s="17" t="s">
        <v>8761</v>
      </c>
      <c r="K1721" s="17" t="s">
        <v>8762</v>
      </c>
      <c r="L1721" s="17" t="s">
        <v>8763</v>
      </c>
      <c r="M1721" s="17">
        <v>393.0</v>
      </c>
      <c r="N1721" s="17">
        <v>229.0</v>
      </c>
      <c r="O1721" s="17" t="s">
        <v>8764</v>
      </c>
      <c r="P1721" s="17">
        <v>1.0</v>
      </c>
      <c r="Q1721" s="17" t="s">
        <v>8765</v>
      </c>
      <c r="R1721" s="18" t="s">
        <v>8766</v>
      </c>
      <c r="S1721" s="17">
        <v>7.0</v>
      </c>
      <c r="T1721" s="17" t="s">
        <v>5654</v>
      </c>
      <c r="U1721" s="17" t="s">
        <v>7183</v>
      </c>
      <c r="V1721" s="17" t="s">
        <v>41</v>
      </c>
      <c r="W1721" s="17">
        <v>3.0E7</v>
      </c>
      <c r="X1721" s="17">
        <v>2015.0</v>
      </c>
      <c r="Y1721" s="17">
        <v>35.0</v>
      </c>
      <c r="Z1721" s="17">
        <v>4.1</v>
      </c>
      <c r="AA1721" s="17" t="s">
        <v>41</v>
      </c>
      <c r="AB1721" s="17">
        <v>161.0</v>
      </c>
    </row>
    <row r="1722" ht="15.75" customHeight="1">
      <c r="A1722" s="17" t="s">
        <v>53</v>
      </c>
      <c r="B1722" s="17" t="s">
        <v>8767</v>
      </c>
      <c r="C1722" s="17">
        <v>56.0</v>
      </c>
      <c r="D1722" s="17">
        <v>110.0</v>
      </c>
      <c r="E1722" s="17">
        <v>59.0</v>
      </c>
      <c r="F1722" s="17">
        <v>24.0</v>
      </c>
      <c r="G1722" s="17" t="s">
        <v>1354</v>
      </c>
      <c r="H1722" s="17">
        <v>1000.0</v>
      </c>
      <c r="I1722" s="17" t="s">
        <v>41</v>
      </c>
      <c r="J1722" s="17" t="s">
        <v>2155</v>
      </c>
      <c r="K1722" s="17" t="s">
        <v>403</v>
      </c>
      <c r="L1722" s="17" t="s">
        <v>8768</v>
      </c>
      <c r="M1722" s="17">
        <v>14618.0</v>
      </c>
      <c r="N1722" s="17">
        <v>1831.0</v>
      </c>
      <c r="O1722" s="17" t="s">
        <v>8769</v>
      </c>
      <c r="P1722" s="17">
        <v>0.0</v>
      </c>
      <c r="Q1722" s="17" t="s">
        <v>8770</v>
      </c>
      <c r="R1722" s="18" t="s">
        <v>8771</v>
      </c>
      <c r="S1722" s="17">
        <v>108.0</v>
      </c>
      <c r="T1722" s="17" t="s">
        <v>50</v>
      </c>
      <c r="U1722" s="17" t="s">
        <v>7103</v>
      </c>
      <c r="V1722" s="17" t="s">
        <v>598</v>
      </c>
      <c r="W1722" s="17">
        <v>3.0E7</v>
      </c>
      <c r="X1722" s="17">
        <v>2002.0</v>
      </c>
      <c r="Y1722" s="17">
        <v>794.0</v>
      </c>
      <c r="Z1722" s="17">
        <v>6.7</v>
      </c>
      <c r="AA1722" s="17">
        <v>1.85</v>
      </c>
      <c r="AB1722" s="17">
        <v>447.0</v>
      </c>
    </row>
    <row r="1723" ht="15.75" customHeight="1">
      <c r="A1723" s="17" t="s">
        <v>53</v>
      </c>
      <c r="B1723" s="17" t="s">
        <v>8772</v>
      </c>
      <c r="C1723" s="17">
        <v>65.0</v>
      </c>
      <c r="D1723" s="17">
        <v>89.0</v>
      </c>
      <c r="E1723" s="17">
        <v>5.0</v>
      </c>
      <c r="F1723" s="17">
        <v>365.0</v>
      </c>
      <c r="G1723" s="17" t="s">
        <v>506</v>
      </c>
      <c r="H1723" s="17">
        <v>11000.0</v>
      </c>
      <c r="I1723" s="17" t="s">
        <v>41</v>
      </c>
      <c r="J1723" s="17" t="s">
        <v>8773</v>
      </c>
      <c r="K1723" s="17" t="s">
        <v>93</v>
      </c>
      <c r="L1723" s="17" t="s">
        <v>8774</v>
      </c>
      <c r="M1723" s="17">
        <v>3302.0</v>
      </c>
      <c r="N1723" s="17">
        <v>15795.0</v>
      </c>
      <c r="O1723" s="17" t="s">
        <v>6192</v>
      </c>
      <c r="P1723" s="17">
        <v>0.0</v>
      </c>
      <c r="Q1723" s="17" t="s">
        <v>8775</v>
      </c>
      <c r="R1723" s="18" t="s">
        <v>8776</v>
      </c>
      <c r="S1723" s="17">
        <v>14.0</v>
      </c>
      <c r="T1723" s="17" t="s">
        <v>50</v>
      </c>
      <c r="U1723" s="17" t="s">
        <v>51</v>
      </c>
      <c r="V1723" s="17" t="s">
        <v>598</v>
      </c>
      <c r="W1723" s="17">
        <v>1.9E7</v>
      </c>
      <c r="X1723" s="17">
        <v>2016.0</v>
      </c>
      <c r="Y1723" s="17">
        <v>4000.0</v>
      </c>
      <c r="Z1723" s="17">
        <v>7.5</v>
      </c>
      <c r="AA1723" s="17">
        <v>1.85</v>
      </c>
      <c r="AB1723" s="17">
        <v>13000.0</v>
      </c>
    </row>
    <row r="1724" ht="15.75" customHeight="1">
      <c r="A1724" s="17" t="s">
        <v>53</v>
      </c>
      <c r="B1724" s="17" t="s">
        <v>8777</v>
      </c>
      <c r="C1724" s="17">
        <v>221.0</v>
      </c>
      <c r="D1724" s="17">
        <v>115.0</v>
      </c>
      <c r="E1724" s="17">
        <v>0.0</v>
      </c>
      <c r="F1724" s="17">
        <v>751.0</v>
      </c>
      <c r="G1724" s="17" t="s">
        <v>8778</v>
      </c>
      <c r="H1724" s="17">
        <v>10000.0</v>
      </c>
      <c r="I1724" s="17">
        <v>1.8343638E8</v>
      </c>
      <c r="J1724" s="17" t="s">
        <v>6432</v>
      </c>
      <c r="K1724" s="17" t="s">
        <v>2469</v>
      </c>
      <c r="L1724" s="17" t="s">
        <v>8779</v>
      </c>
      <c r="M1724" s="17">
        <v>97697.0</v>
      </c>
      <c r="N1724" s="17">
        <v>13159.0</v>
      </c>
      <c r="O1724" s="17" t="s">
        <v>8780</v>
      </c>
      <c r="P1724" s="17">
        <v>8.0</v>
      </c>
      <c r="Q1724" s="17" t="s">
        <v>8781</v>
      </c>
      <c r="R1724" s="18" t="s">
        <v>8782</v>
      </c>
      <c r="S1724" s="17">
        <v>185.0</v>
      </c>
      <c r="T1724" s="17" t="s">
        <v>50</v>
      </c>
      <c r="U1724" s="17" t="s">
        <v>51</v>
      </c>
      <c r="V1724" s="17" t="s">
        <v>52</v>
      </c>
      <c r="W1724" s="17">
        <v>2.9E7</v>
      </c>
      <c r="X1724" s="17">
        <v>2015.0</v>
      </c>
      <c r="Y1724" s="17">
        <v>1000.0</v>
      </c>
      <c r="Z1724" s="17">
        <v>6.5</v>
      </c>
      <c r="AA1724" s="17">
        <v>1.85</v>
      </c>
      <c r="AB1724" s="17">
        <v>40000.0</v>
      </c>
    </row>
    <row r="1725" ht="15.75" customHeight="1">
      <c r="A1725" s="17" t="s">
        <v>53</v>
      </c>
      <c r="B1725" s="17" t="s">
        <v>1434</v>
      </c>
      <c r="C1725" s="17">
        <v>291.0</v>
      </c>
      <c r="D1725" s="17">
        <v>153.0</v>
      </c>
      <c r="E1725" s="17">
        <v>446.0</v>
      </c>
      <c r="F1725" s="17">
        <v>154.0</v>
      </c>
      <c r="G1725" s="17" t="s">
        <v>8783</v>
      </c>
      <c r="H1725" s="17">
        <v>523.0</v>
      </c>
      <c r="I1725" s="17">
        <v>1.19518352E8</v>
      </c>
      <c r="J1725" s="17" t="s">
        <v>8784</v>
      </c>
      <c r="K1725" s="17" t="s">
        <v>1185</v>
      </c>
      <c r="L1725" s="17" t="s">
        <v>8785</v>
      </c>
      <c r="M1725" s="17">
        <v>188637.0</v>
      </c>
      <c r="N1725" s="17">
        <v>1383.0</v>
      </c>
      <c r="O1725" s="17" t="s">
        <v>8786</v>
      </c>
      <c r="P1725" s="17">
        <v>0.0</v>
      </c>
      <c r="Q1725" s="17" t="s">
        <v>8787</v>
      </c>
      <c r="R1725" s="18" t="s">
        <v>8788</v>
      </c>
      <c r="S1725" s="17">
        <v>815.0</v>
      </c>
      <c r="T1725" s="17" t="s">
        <v>50</v>
      </c>
      <c r="U1725" s="17" t="s">
        <v>51</v>
      </c>
      <c r="V1725" s="17" t="s">
        <v>52</v>
      </c>
      <c r="W1725" s="17">
        <v>2.8E7</v>
      </c>
      <c r="X1725" s="17">
        <v>2005.0</v>
      </c>
      <c r="Y1725" s="17">
        <v>405.0</v>
      </c>
      <c r="Z1725" s="17">
        <v>7.9</v>
      </c>
      <c r="AA1725" s="17">
        <v>2.39</v>
      </c>
      <c r="AB1725" s="17">
        <v>11000.0</v>
      </c>
    </row>
    <row r="1726" ht="15.75" customHeight="1">
      <c r="A1726" s="17" t="s">
        <v>53</v>
      </c>
      <c r="B1726" s="17" t="s">
        <v>41</v>
      </c>
      <c r="C1726" s="17">
        <v>13.0</v>
      </c>
      <c r="D1726" s="17">
        <v>42.0</v>
      </c>
      <c r="E1726" s="17" t="s">
        <v>41</v>
      </c>
      <c r="F1726" s="17">
        <v>442.0</v>
      </c>
      <c r="G1726" s="17" t="s">
        <v>8789</v>
      </c>
      <c r="H1726" s="17">
        <v>757.0</v>
      </c>
      <c r="I1726" s="17" t="s">
        <v>41</v>
      </c>
      <c r="J1726" s="17" t="s">
        <v>8790</v>
      </c>
      <c r="K1726" s="17" t="s">
        <v>8791</v>
      </c>
      <c r="L1726" s="17" t="s">
        <v>8792</v>
      </c>
      <c r="M1726" s="17">
        <v>20839.0</v>
      </c>
      <c r="N1726" s="17">
        <v>3309.0</v>
      </c>
      <c r="O1726" s="17" t="s">
        <v>2419</v>
      </c>
      <c r="P1726" s="17">
        <v>0.0</v>
      </c>
      <c r="Q1726" s="17" t="s">
        <v>8793</v>
      </c>
      <c r="R1726" s="18" t="s">
        <v>8794</v>
      </c>
      <c r="S1726" s="17">
        <v>56.0</v>
      </c>
      <c r="T1726" s="17" t="s">
        <v>50</v>
      </c>
      <c r="U1726" s="17" t="s">
        <v>51</v>
      </c>
      <c r="V1726" s="17" t="s">
        <v>1139</v>
      </c>
      <c r="W1726" s="17" t="s">
        <v>41</v>
      </c>
      <c r="X1726" s="17" t="s">
        <v>41</v>
      </c>
      <c r="Y1726" s="17">
        <v>641.0</v>
      </c>
      <c r="Z1726" s="17">
        <v>7.6</v>
      </c>
      <c r="AA1726" s="17">
        <v>16.0</v>
      </c>
      <c r="AB1726" s="17">
        <v>12000.0</v>
      </c>
    </row>
    <row r="1727" ht="15.75" customHeight="1">
      <c r="A1727" s="17" t="s">
        <v>53</v>
      </c>
      <c r="B1727" s="17" t="s">
        <v>8795</v>
      </c>
      <c r="C1727" s="17">
        <v>148.0</v>
      </c>
      <c r="D1727" s="17">
        <v>128.0</v>
      </c>
      <c r="E1727" s="17">
        <v>0.0</v>
      </c>
      <c r="F1727" s="17">
        <v>754.0</v>
      </c>
      <c r="G1727" s="17" t="s">
        <v>4968</v>
      </c>
      <c r="H1727" s="17">
        <v>955.0</v>
      </c>
      <c r="I1727" s="17">
        <v>3.7036404E7</v>
      </c>
      <c r="J1727" s="17" t="s">
        <v>1428</v>
      </c>
      <c r="K1727" s="17" t="s">
        <v>3644</v>
      </c>
      <c r="L1727" s="17" t="s">
        <v>8796</v>
      </c>
      <c r="M1727" s="17">
        <v>44816.0</v>
      </c>
      <c r="N1727" s="17">
        <v>5404.0</v>
      </c>
      <c r="O1727" s="17" t="s">
        <v>4018</v>
      </c>
      <c r="P1727" s="17">
        <v>3.0</v>
      </c>
      <c r="Q1727" s="17" t="s">
        <v>8797</v>
      </c>
      <c r="R1727" s="18" t="s">
        <v>8798</v>
      </c>
      <c r="S1727" s="17">
        <v>259.0</v>
      </c>
      <c r="T1727" s="17" t="s">
        <v>50</v>
      </c>
      <c r="U1727" s="17" t="s">
        <v>51</v>
      </c>
      <c r="V1727" s="17" t="s">
        <v>52</v>
      </c>
      <c r="W1727" s="17">
        <v>3.0E7</v>
      </c>
      <c r="X1727" s="17">
        <v>2000.0</v>
      </c>
      <c r="Y1727" s="17">
        <v>869.0</v>
      </c>
      <c r="Z1727" s="17">
        <v>6.4</v>
      </c>
      <c r="AA1727" s="17">
        <v>1.85</v>
      </c>
      <c r="AB1727" s="17">
        <v>0.0</v>
      </c>
    </row>
    <row r="1728" ht="15.75" customHeight="1">
      <c r="A1728" s="17" t="s">
        <v>53</v>
      </c>
      <c r="B1728" s="17" t="s">
        <v>5124</v>
      </c>
      <c r="C1728" s="17">
        <v>42.0</v>
      </c>
      <c r="D1728" s="17">
        <v>89.0</v>
      </c>
      <c r="E1728" s="17">
        <v>12.0</v>
      </c>
      <c r="F1728" s="17">
        <v>373.0</v>
      </c>
      <c r="G1728" s="17" t="s">
        <v>8799</v>
      </c>
      <c r="H1728" s="17">
        <v>1000.0</v>
      </c>
      <c r="I1728" s="17">
        <v>2.2359293E7</v>
      </c>
      <c r="J1728" s="17" t="s">
        <v>800</v>
      </c>
      <c r="K1728" s="17" t="s">
        <v>406</v>
      </c>
      <c r="L1728" s="17" t="s">
        <v>8800</v>
      </c>
      <c r="M1728" s="17">
        <v>16222.0</v>
      </c>
      <c r="N1728" s="17">
        <v>2056.0</v>
      </c>
      <c r="O1728" s="17" t="s">
        <v>8801</v>
      </c>
      <c r="P1728" s="17">
        <v>0.0</v>
      </c>
      <c r="Q1728" s="17" t="s">
        <v>8802</v>
      </c>
      <c r="R1728" s="18" t="s">
        <v>8803</v>
      </c>
      <c r="S1728" s="17">
        <v>39.0</v>
      </c>
      <c r="T1728" s="17" t="s">
        <v>50</v>
      </c>
      <c r="U1728" s="17" t="s">
        <v>70</v>
      </c>
      <c r="V1728" s="17" t="s">
        <v>108</v>
      </c>
      <c r="W1728" s="17">
        <v>2.9E7</v>
      </c>
      <c r="X1728" s="17">
        <v>1997.0</v>
      </c>
      <c r="Y1728" s="17">
        <v>409.0</v>
      </c>
      <c r="Z1728" s="17">
        <v>5.8</v>
      </c>
      <c r="AA1728" s="17">
        <v>1.85</v>
      </c>
      <c r="AB1728" s="17">
        <v>0.0</v>
      </c>
    </row>
    <row r="1729" ht="15.75" customHeight="1">
      <c r="A1729" s="17" t="s">
        <v>53</v>
      </c>
      <c r="B1729" s="17" t="s">
        <v>863</v>
      </c>
      <c r="C1729" s="17">
        <v>302.0</v>
      </c>
      <c r="D1729" s="17">
        <v>122.0</v>
      </c>
      <c r="E1729" s="17">
        <v>2000.0</v>
      </c>
      <c r="F1729" s="17">
        <v>1000.0</v>
      </c>
      <c r="G1729" s="17" t="s">
        <v>1345</v>
      </c>
      <c r="H1729" s="17">
        <v>2000.0</v>
      </c>
      <c r="I1729" s="17">
        <v>1.8593156E7</v>
      </c>
      <c r="J1729" s="17" t="s">
        <v>3422</v>
      </c>
      <c r="K1729" s="17" t="s">
        <v>1225</v>
      </c>
      <c r="L1729" s="17" t="s">
        <v>8804</v>
      </c>
      <c r="M1729" s="17">
        <v>88682.0</v>
      </c>
      <c r="N1729" s="17">
        <v>6161.0</v>
      </c>
      <c r="O1729" s="17" t="s">
        <v>443</v>
      </c>
      <c r="P1729" s="17">
        <v>1.0</v>
      </c>
      <c r="Q1729" s="17" t="s">
        <v>8805</v>
      </c>
      <c r="R1729" s="18" t="s">
        <v>8806</v>
      </c>
      <c r="S1729" s="17">
        <v>241.0</v>
      </c>
      <c r="T1729" s="17" t="s">
        <v>50</v>
      </c>
      <c r="U1729" s="17" t="s">
        <v>51</v>
      </c>
      <c r="V1729" s="17" t="s">
        <v>598</v>
      </c>
      <c r="W1729" s="17">
        <v>3.5E7</v>
      </c>
      <c r="X1729" s="17">
        <v>2008.0</v>
      </c>
      <c r="Y1729" s="17">
        <v>1000.0</v>
      </c>
      <c r="Z1729" s="17">
        <v>7.7</v>
      </c>
      <c r="AA1729" s="17">
        <v>2.35</v>
      </c>
      <c r="AB1729" s="17">
        <v>0.0</v>
      </c>
    </row>
    <row r="1730" ht="15.75" customHeight="1">
      <c r="A1730" s="17" t="s">
        <v>53</v>
      </c>
      <c r="B1730" s="17" t="s">
        <v>3414</v>
      </c>
      <c r="C1730" s="17">
        <v>181.0</v>
      </c>
      <c r="D1730" s="17">
        <v>113.0</v>
      </c>
      <c r="E1730" s="17">
        <v>0.0</v>
      </c>
      <c r="F1730" s="17">
        <v>89.0</v>
      </c>
      <c r="G1730" s="17" t="s">
        <v>8807</v>
      </c>
      <c r="H1730" s="17">
        <v>504.0</v>
      </c>
      <c r="I1730" s="17" t="s">
        <v>41</v>
      </c>
      <c r="J1730" s="17" t="s">
        <v>8808</v>
      </c>
      <c r="K1730" s="17" t="s">
        <v>8809</v>
      </c>
      <c r="L1730" s="17" t="s">
        <v>8810</v>
      </c>
      <c r="M1730" s="17">
        <v>71596.0</v>
      </c>
      <c r="N1730" s="17">
        <v>810.0</v>
      </c>
      <c r="O1730" s="17" t="s">
        <v>8811</v>
      </c>
      <c r="P1730" s="17">
        <v>0.0</v>
      </c>
      <c r="Q1730" s="17" t="s">
        <v>8812</v>
      </c>
      <c r="R1730" s="18" t="s">
        <v>8813</v>
      </c>
      <c r="S1730" s="17">
        <v>276.0</v>
      </c>
      <c r="T1730" s="17" t="s">
        <v>50</v>
      </c>
      <c r="U1730" s="17" t="s">
        <v>51</v>
      </c>
      <c r="V1730" s="17" t="s">
        <v>598</v>
      </c>
      <c r="W1730" s="17">
        <v>2.9E7</v>
      </c>
      <c r="X1730" s="17">
        <v>2002.0</v>
      </c>
      <c r="Y1730" s="17">
        <v>147.0</v>
      </c>
      <c r="Z1730" s="17">
        <v>7.1</v>
      </c>
      <c r="AA1730" s="17">
        <v>2.35</v>
      </c>
      <c r="AB1730" s="17">
        <v>3000.0</v>
      </c>
    </row>
    <row r="1731" ht="15.75" customHeight="1">
      <c r="A1731" s="17" t="s">
        <v>53</v>
      </c>
      <c r="B1731" s="17" t="s">
        <v>6115</v>
      </c>
      <c r="C1731" s="17">
        <v>64.0</v>
      </c>
      <c r="D1731" s="17">
        <v>99.0</v>
      </c>
      <c r="E1731" s="17">
        <v>71.0</v>
      </c>
      <c r="F1731" s="17">
        <v>584.0</v>
      </c>
      <c r="G1731" s="17" t="s">
        <v>3037</v>
      </c>
      <c r="H1731" s="17">
        <v>2000.0</v>
      </c>
      <c r="I1731" s="17">
        <v>1.6930185E7</v>
      </c>
      <c r="J1731" s="17" t="s">
        <v>1694</v>
      </c>
      <c r="K1731" s="17" t="s">
        <v>6405</v>
      </c>
      <c r="L1731" s="17" t="s">
        <v>8814</v>
      </c>
      <c r="M1731" s="17">
        <v>14315.0</v>
      </c>
      <c r="N1731" s="17">
        <v>4169.0</v>
      </c>
      <c r="O1731" s="17" t="s">
        <v>3568</v>
      </c>
      <c r="P1731" s="17">
        <v>2.0</v>
      </c>
      <c r="Q1731" s="17" t="s">
        <v>8815</v>
      </c>
      <c r="R1731" s="18" t="s">
        <v>8816</v>
      </c>
      <c r="S1731" s="17">
        <v>101.0</v>
      </c>
      <c r="T1731" s="17" t="s">
        <v>50</v>
      </c>
      <c r="U1731" s="17" t="s">
        <v>780</v>
      </c>
      <c r="V1731" s="17" t="s">
        <v>52</v>
      </c>
      <c r="W1731" s="17">
        <v>2.9E7</v>
      </c>
      <c r="X1731" s="17">
        <v>2002.0</v>
      </c>
      <c r="Y1731" s="17">
        <v>719.0</v>
      </c>
      <c r="Z1731" s="17">
        <v>5.3</v>
      </c>
      <c r="AA1731" s="17">
        <v>1.85</v>
      </c>
      <c r="AB1731" s="17">
        <v>201.0</v>
      </c>
    </row>
    <row r="1732" ht="15.75" customHeight="1">
      <c r="A1732" s="17" t="s">
        <v>53</v>
      </c>
      <c r="B1732" s="17" t="s">
        <v>4322</v>
      </c>
      <c r="C1732" s="17">
        <v>154.0</v>
      </c>
      <c r="D1732" s="17">
        <v>99.0</v>
      </c>
      <c r="E1732" s="17">
        <v>265.0</v>
      </c>
      <c r="F1732" s="17">
        <v>265.0</v>
      </c>
      <c r="G1732" s="17" t="s">
        <v>283</v>
      </c>
      <c r="H1732" s="17">
        <v>22000.0</v>
      </c>
      <c r="I1732" s="17">
        <v>6.3034755E7</v>
      </c>
      <c r="J1732" s="17" t="s">
        <v>1684</v>
      </c>
      <c r="K1732" s="17" t="s">
        <v>162</v>
      </c>
      <c r="L1732" s="17" t="s">
        <v>8817</v>
      </c>
      <c r="M1732" s="17">
        <v>16984.0</v>
      </c>
      <c r="N1732" s="17">
        <v>23562.0</v>
      </c>
      <c r="O1732" s="17" t="s">
        <v>4322</v>
      </c>
      <c r="P1732" s="17">
        <v>1.0</v>
      </c>
      <c r="Q1732" s="17" t="s">
        <v>8818</v>
      </c>
      <c r="R1732" s="18" t="s">
        <v>8819</v>
      </c>
      <c r="S1732" s="17">
        <v>96.0</v>
      </c>
      <c r="T1732" s="17" t="s">
        <v>50</v>
      </c>
      <c r="U1732" s="17" t="s">
        <v>51</v>
      </c>
      <c r="V1732" s="17" t="s">
        <v>598</v>
      </c>
      <c r="W1732" s="17">
        <v>2.9E7</v>
      </c>
      <c r="X1732" s="17">
        <v>2016.0</v>
      </c>
      <c r="Y1732" s="17">
        <v>779.0</v>
      </c>
      <c r="Z1732" s="17">
        <v>5.3</v>
      </c>
      <c r="AA1732" s="17">
        <v>1.85</v>
      </c>
      <c r="AB1732" s="17">
        <v>0.0</v>
      </c>
    </row>
    <row r="1733" ht="15.75" customHeight="1">
      <c r="A1733" s="17" t="s">
        <v>53</v>
      </c>
      <c r="B1733" s="17" t="s">
        <v>8820</v>
      </c>
      <c r="C1733" s="17">
        <v>17.0</v>
      </c>
      <c r="D1733" s="17">
        <v>147.0</v>
      </c>
      <c r="E1733" s="17">
        <v>0.0</v>
      </c>
      <c r="F1733" s="17">
        <v>400.0</v>
      </c>
      <c r="G1733" s="17" t="s">
        <v>3616</v>
      </c>
      <c r="H1733" s="17">
        <v>18000.0</v>
      </c>
      <c r="I1733" s="17">
        <v>5899797.0</v>
      </c>
      <c r="J1733" s="17" t="s">
        <v>5953</v>
      </c>
      <c r="K1733" s="17" t="s">
        <v>1740</v>
      </c>
      <c r="L1733" s="17" t="s">
        <v>8821</v>
      </c>
      <c r="M1733" s="17">
        <v>9913.0</v>
      </c>
      <c r="N1733" s="17">
        <v>18855.0</v>
      </c>
      <c r="O1733" s="17" t="s">
        <v>1140</v>
      </c>
      <c r="P1733" s="17">
        <v>0.0</v>
      </c>
      <c r="Q1733" s="17" t="s">
        <v>8822</v>
      </c>
      <c r="R1733" s="18" t="s">
        <v>8823</v>
      </c>
      <c r="S1733" s="17">
        <v>51.0</v>
      </c>
      <c r="T1733" s="17" t="s">
        <v>50</v>
      </c>
      <c r="U1733" s="17" t="s">
        <v>70</v>
      </c>
      <c r="V1733" s="17" t="s">
        <v>108</v>
      </c>
      <c r="W1733" s="17">
        <v>2.9E7</v>
      </c>
      <c r="X1733" s="17">
        <v>1987.0</v>
      </c>
      <c r="Y1733" s="17">
        <v>427.0</v>
      </c>
      <c r="Z1733" s="17">
        <v>7.5</v>
      </c>
      <c r="AA1733" s="17">
        <v>2.35</v>
      </c>
      <c r="AB1733" s="17">
        <v>0.0</v>
      </c>
    </row>
    <row r="1734" ht="15.75" customHeight="1">
      <c r="A1734" s="17" t="s">
        <v>760</v>
      </c>
      <c r="B1734" s="17" t="s">
        <v>3652</v>
      </c>
      <c r="C1734" s="17">
        <v>65.0</v>
      </c>
      <c r="D1734" s="17">
        <v>112.0</v>
      </c>
      <c r="E1734" s="17">
        <v>759.0</v>
      </c>
      <c r="F1734" s="17">
        <v>933.0</v>
      </c>
      <c r="G1734" s="17" t="s">
        <v>1245</v>
      </c>
      <c r="H1734" s="17">
        <v>11000.0</v>
      </c>
      <c r="I1734" s="17">
        <v>4554569.0</v>
      </c>
      <c r="J1734" s="17" t="s">
        <v>2540</v>
      </c>
      <c r="K1734" s="17" t="s">
        <v>1961</v>
      </c>
      <c r="L1734" s="17" t="s">
        <v>8824</v>
      </c>
      <c r="M1734" s="17">
        <v>8134.0</v>
      </c>
      <c r="N1734" s="17">
        <v>17873.0</v>
      </c>
      <c r="O1734" s="17" t="s">
        <v>2995</v>
      </c>
      <c r="P1734" s="17">
        <v>4.0</v>
      </c>
      <c r="Q1734" s="17" t="s">
        <v>8825</v>
      </c>
      <c r="R1734" s="18" t="s">
        <v>8826</v>
      </c>
      <c r="S1734" s="17">
        <v>123.0</v>
      </c>
      <c r="T1734" s="17" t="s">
        <v>50</v>
      </c>
      <c r="U1734" s="17" t="s">
        <v>51</v>
      </c>
      <c r="V1734" s="17" t="s">
        <v>598</v>
      </c>
      <c r="W1734" s="17">
        <v>2.8E7</v>
      </c>
      <c r="X1734" s="17">
        <v>1999.0</v>
      </c>
      <c r="Y1734" s="17">
        <v>1000.0</v>
      </c>
      <c r="Z1734" s="17">
        <v>6.9</v>
      </c>
      <c r="AA1734" s="17">
        <v>2.35</v>
      </c>
      <c r="AB1734" s="17">
        <v>209.0</v>
      </c>
    </row>
    <row r="1735" ht="15.75" customHeight="1">
      <c r="A1735" s="17" t="s">
        <v>53</v>
      </c>
      <c r="B1735" s="17" t="s">
        <v>8827</v>
      </c>
      <c r="C1735" s="17">
        <v>148.0</v>
      </c>
      <c r="D1735" s="17">
        <v>88.0</v>
      </c>
      <c r="E1735" s="17">
        <v>64.0</v>
      </c>
      <c r="F1735" s="17">
        <v>363.0</v>
      </c>
      <c r="G1735" s="17" t="s">
        <v>1637</v>
      </c>
      <c r="H1735" s="17">
        <v>1000.0</v>
      </c>
      <c r="I1735" s="17">
        <v>1.701619E7</v>
      </c>
      <c r="J1735" s="17" t="s">
        <v>8079</v>
      </c>
      <c r="K1735" s="17" t="s">
        <v>699</v>
      </c>
      <c r="L1735" s="17" t="s">
        <v>8828</v>
      </c>
      <c r="M1735" s="17">
        <v>28632.0</v>
      </c>
      <c r="N1735" s="17">
        <v>2567.0</v>
      </c>
      <c r="O1735" s="17" t="s">
        <v>8829</v>
      </c>
      <c r="P1735" s="17">
        <v>0.0</v>
      </c>
      <c r="Q1735" s="17" t="s">
        <v>8830</v>
      </c>
      <c r="R1735" s="18" t="s">
        <v>8831</v>
      </c>
      <c r="S1735" s="17">
        <v>214.0</v>
      </c>
      <c r="T1735" s="17" t="s">
        <v>50</v>
      </c>
      <c r="U1735" s="17" t="s">
        <v>8832</v>
      </c>
      <c r="V1735" s="17" t="s">
        <v>598</v>
      </c>
      <c r="W1735" s="17">
        <v>1.2E7</v>
      </c>
      <c r="X1735" s="17">
        <v>2004.0</v>
      </c>
      <c r="Y1735" s="17">
        <v>857.0</v>
      </c>
      <c r="Z1735" s="17">
        <v>4.9</v>
      </c>
      <c r="AA1735" s="17">
        <v>1.85</v>
      </c>
      <c r="AB1735" s="17">
        <v>0.0</v>
      </c>
    </row>
    <row r="1736" ht="15.75" customHeight="1">
      <c r="A1736" s="17" t="s">
        <v>53</v>
      </c>
      <c r="B1736" s="17" t="s">
        <v>8833</v>
      </c>
      <c r="C1736" s="17">
        <v>161.0</v>
      </c>
      <c r="D1736" s="17">
        <v>94.0</v>
      </c>
      <c r="E1736" s="17">
        <v>11.0</v>
      </c>
      <c r="F1736" s="17">
        <v>566.0</v>
      </c>
      <c r="G1736" s="17" t="s">
        <v>8834</v>
      </c>
      <c r="H1736" s="17">
        <v>1000.0</v>
      </c>
      <c r="I1736" s="17">
        <v>6301131.0</v>
      </c>
      <c r="J1736" s="17" t="s">
        <v>2215</v>
      </c>
      <c r="K1736" s="17" t="s">
        <v>2632</v>
      </c>
      <c r="L1736" s="17" t="s">
        <v>8835</v>
      </c>
      <c r="M1736" s="17">
        <v>92850.0</v>
      </c>
      <c r="N1736" s="17">
        <v>5085.0</v>
      </c>
      <c r="O1736" s="17" t="s">
        <v>8836</v>
      </c>
      <c r="P1736" s="17">
        <v>0.0</v>
      </c>
      <c r="Q1736" s="17" t="s">
        <v>8837</v>
      </c>
      <c r="R1736" s="18" t="s">
        <v>8838</v>
      </c>
      <c r="S1736" s="17">
        <v>263.0</v>
      </c>
      <c r="T1736" s="17" t="s">
        <v>50</v>
      </c>
      <c r="U1736" s="17" t="s">
        <v>51</v>
      </c>
      <c r="V1736" s="17" t="s">
        <v>598</v>
      </c>
      <c r="W1736" s="17">
        <v>2.9E7</v>
      </c>
      <c r="X1736" s="17">
        <v>2005.0</v>
      </c>
      <c r="Y1736" s="17">
        <v>948.0</v>
      </c>
      <c r="Z1736" s="17">
        <v>7.1</v>
      </c>
      <c r="AA1736" s="17">
        <v>2.35</v>
      </c>
      <c r="AB1736" s="17">
        <v>0.0</v>
      </c>
    </row>
    <row r="1737" ht="15.75" customHeight="1">
      <c r="A1737" s="17" t="s">
        <v>53</v>
      </c>
      <c r="B1737" s="17" t="s">
        <v>1671</v>
      </c>
      <c r="C1737" s="17">
        <v>124.0</v>
      </c>
      <c r="D1737" s="17">
        <v>90.0</v>
      </c>
      <c r="E1737" s="17">
        <v>63.0</v>
      </c>
      <c r="F1737" s="17">
        <v>631.0</v>
      </c>
      <c r="G1737" s="17" t="s">
        <v>1999</v>
      </c>
      <c r="H1737" s="17">
        <v>49000.0</v>
      </c>
      <c r="I1737" s="17">
        <v>2.17350219E8</v>
      </c>
      <c r="J1737" s="17" t="s">
        <v>102</v>
      </c>
      <c r="K1737" s="17" t="s">
        <v>824</v>
      </c>
      <c r="L1737" s="17" t="s">
        <v>8839</v>
      </c>
      <c r="M1737" s="17">
        <v>260939.0</v>
      </c>
      <c r="N1737" s="17">
        <v>52970.0</v>
      </c>
      <c r="O1737" s="17" t="s">
        <v>8840</v>
      </c>
      <c r="P1737" s="17">
        <v>0.0</v>
      </c>
      <c r="Q1737" s="17" t="s">
        <v>8841</v>
      </c>
      <c r="R1737" s="18" t="s">
        <v>8842</v>
      </c>
      <c r="S1737" s="17">
        <v>244.0</v>
      </c>
      <c r="T1737" s="17" t="s">
        <v>50</v>
      </c>
      <c r="U1737" s="17" t="s">
        <v>51</v>
      </c>
      <c r="V1737" s="17" t="s">
        <v>290</v>
      </c>
      <c r="W1737" s="17">
        <v>2.8E7</v>
      </c>
      <c r="X1737" s="17">
        <v>1992.0</v>
      </c>
      <c r="Y1737" s="17">
        <v>2000.0</v>
      </c>
      <c r="Z1737" s="17">
        <v>8.0</v>
      </c>
      <c r="AA1737" s="17">
        <v>1.33</v>
      </c>
      <c r="AB1737" s="17">
        <v>0.0</v>
      </c>
    </row>
    <row r="1738" ht="15.75" customHeight="1">
      <c r="A1738" s="17" t="s">
        <v>53</v>
      </c>
      <c r="B1738" s="17" t="s">
        <v>3101</v>
      </c>
      <c r="C1738" s="17">
        <v>349.0</v>
      </c>
      <c r="D1738" s="17">
        <v>167.0</v>
      </c>
      <c r="E1738" s="17">
        <v>473.0</v>
      </c>
      <c r="F1738" s="17">
        <v>303.0</v>
      </c>
      <c r="G1738" s="17" t="s">
        <v>8843</v>
      </c>
      <c r="H1738" s="17">
        <v>559.0</v>
      </c>
      <c r="I1738" s="17">
        <v>1.6102927E8</v>
      </c>
      <c r="J1738" s="17" t="s">
        <v>8844</v>
      </c>
      <c r="K1738" s="17" t="s">
        <v>2160</v>
      </c>
      <c r="L1738" s="17" t="s">
        <v>8845</v>
      </c>
      <c r="M1738" s="17">
        <v>119928.0</v>
      </c>
      <c r="N1738" s="17">
        <v>2702.0</v>
      </c>
      <c r="O1738" s="17" t="s">
        <v>8846</v>
      </c>
      <c r="P1738" s="17">
        <v>0.0</v>
      </c>
      <c r="Q1738" s="17" t="s">
        <v>8847</v>
      </c>
      <c r="R1738" s="18" t="s">
        <v>8848</v>
      </c>
      <c r="S1738" s="17">
        <v>331.0</v>
      </c>
      <c r="T1738" s="17" t="s">
        <v>50</v>
      </c>
      <c r="U1738" s="17" t="s">
        <v>51</v>
      </c>
      <c r="V1738" s="17" t="s">
        <v>598</v>
      </c>
      <c r="W1738" s="17">
        <v>2.8E7</v>
      </c>
      <c r="X1738" s="17">
        <v>2015.0</v>
      </c>
      <c r="Y1738" s="17">
        <v>427.0</v>
      </c>
      <c r="Z1738" s="17">
        <v>7.9</v>
      </c>
      <c r="AA1738" s="17">
        <v>2.35</v>
      </c>
      <c r="AB1738" s="17">
        <v>76000.0</v>
      </c>
    </row>
    <row r="1739" ht="15.75" customHeight="1">
      <c r="A1739" s="17" t="s">
        <v>53</v>
      </c>
      <c r="B1739" s="17" t="s">
        <v>402</v>
      </c>
      <c r="C1739" s="17">
        <v>148.0</v>
      </c>
      <c r="D1739" s="17">
        <v>118.0</v>
      </c>
      <c r="E1739" s="17">
        <v>14000.0</v>
      </c>
      <c r="F1739" s="17">
        <v>237.0</v>
      </c>
      <c r="G1739" s="17" t="s">
        <v>8849</v>
      </c>
      <c r="H1739" s="17">
        <v>11000.0</v>
      </c>
      <c r="I1739" s="17">
        <v>1.79870271E8</v>
      </c>
      <c r="J1739" s="17" t="s">
        <v>140</v>
      </c>
      <c r="K1739" s="17" t="s">
        <v>404</v>
      </c>
      <c r="L1739" s="17" t="s">
        <v>8850</v>
      </c>
      <c r="M1739" s="17">
        <v>329969.0</v>
      </c>
      <c r="N1739" s="17">
        <v>11898.0</v>
      </c>
      <c r="O1739" s="17" t="s">
        <v>8335</v>
      </c>
      <c r="P1739" s="17">
        <v>2.0</v>
      </c>
      <c r="Q1739" s="17" t="s">
        <v>8851</v>
      </c>
      <c r="R1739" s="18" t="s">
        <v>8852</v>
      </c>
      <c r="S1739" s="17">
        <v>524.0</v>
      </c>
      <c r="T1739" s="17" t="s">
        <v>50</v>
      </c>
      <c r="U1739" s="17" t="s">
        <v>51</v>
      </c>
      <c r="V1739" s="17" t="s">
        <v>108</v>
      </c>
      <c r="W1739" s="17">
        <v>2.8E7</v>
      </c>
      <c r="X1739" s="17">
        <v>1984.0</v>
      </c>
      <c r="Y1739" s="17">
        <v>429.0</v>
      </c>
      <c r="Z1739" s="17">
        <v>7.6</v>
      </c>
      <c r="AA1739" s="17">
        <v>2.35</v>
      </c>
      <c r="AB1739" s="17">
        <v>0.0</v>
      </c>
    </row>
    <row r="1740" ht="15.75" customHeight="1">
      <c r="A1740" s="17" t="s">
        <v>53</v>
      </c>
      <c r="B1740" s="17" t="s">
        <v>8853</v>
      </c>
      <c r="C1740" s="17">
        <v>45.0</v>
      </c>
      <c r="D1740" s="17">
        <v>83.0</v>
      </c>
      <c r="E1740" s="17">
        <v>5.0</v>
      </c>
      <c r="F1740" s="17">
        <v>368.0</v>
      </c>
      <c r="G1740" s="17" t="s">
        <v>2176</v>
      </c>
      <c r="H1740" s="17">
        <v>971.0</v>
      </c>
      <c r="I1740" s="17">
        <v>1.00491683E8</v>
      </c>
      <c r="J1740" s="17" t="s">
        <v>8854</v>
      </c>
      <c r="K1740" s="17" t="s">
        <v>2328</v>
      </c>
      <c r="L1740" s="17" t="s">
        <v>8855</v>
      </c>
      <c r="M1740" s="17">
        <v>14005.0</v>
      </c>
      <c r="N1740" s="17">
        <v>3438.0</v>
      </c>
      <c r="O1740" s="17" t="s">
        <v>8227</v>
      </c>
      <c r="P1740" s="17">
        <v>0.0</v>
      </c>
      <c r="Q1740" s="17" t="s">
        <v>8856</v>
      </c>
      <c r="R1740" s="18" t="s">
        <v>8857</v>
      </c>
      <c r="S1740" s="17">
        <v>67.0</v>
      </c>
      <c r="T1740" s="17" t="s">
        <v>50</v>
      </c>
      <c r="U1740" s="17" t="s">
        <v>51</v>
      </c>
      <c r="V1740" s="17" t="s">
        <v>290</v>
      </c>
      <c r="W1740" s="17">
        <v>2.4E7</v>
      </c>
      <c r="X1740" s="17">
        <v>1998.0</v>
      </c>
      <c r="Y1740" s="17">
        <v>503.0</v>
      </c>
      <c r="Z1740" s="17">
        <v>5.9</v>
      </c>
      <c r="AA1740" s="17">
        <v>1.85</v>
      </c>
      <c r="AB1740" s="17">
        <v>418.0</v>
      </c>
    </row>
    <row r="1741" ht="15.75" customHeight="1">
      <c r="A1741" s="17" t="s">
        <v>53</v>
      </c>
      <c r="B1741" s="17" t="s">
        <v>975</v>
      </c>
      <c r="C1741" s="17">
        <v>133.0</v>
      </c>
      <c r="D1741" s="17">
        <v>104.0</v>
      </c>
      <c r="E1741" s="17">
        <v>93.0</v>
      </c>
      <c r="F1741" s="17">
        <v>878.0</v>
      </c>
      <c r="G1741" s="17" t="s">
        <v>4067</v>
      </c>
      <c r="H1741" s="17">
        <v>11000.0</v>
      </c>
      <c r="I1741" s="17">
        <v>7.4058698E7</v>
      </c>
      <c r="J1741" s="17" t="s">
        <v>2138</v>
      </c>
      <c r="K1741" s="17" t="s">
        <v>479</v>
      </c>
      <c r="L1741" s="17" t="s">
        <v>8858</v>
      </c>
      <c r="M1741" s="17">
        <v>59232.0</v>
      </c>
      <c r="N1741" s="17">
        <v>17109.0</v>
      </c>
      <c r="O1741" s="17" t="s">
        <v>2649</v>
      </c>
      <c r="P1741" s="17">
        <v>0.0</v>
      </c>
      <c r="Q1741" s="17" t="s">
        <v>8859</v>
      </c>
      <c r="R1741" s="18" t="s">
        <v>8860</v>
      </c>
      <c r="S1741" s="17">
        <v>317.0</v>
      </c>
      <c r="T1741" s="17" t="s">
        <v>50</v>
      </c>
      <c r="U1741" s="17" t="s">
        <v>51</v>
      </c>
      <c r="V1741" s="17" t="s">
        <v>598</v>
      </c>
      <c r="W1741" s="17">
        <v>6.0E7</v>
      </c>
      <c r="X1741" s="17">
        <v>2001.0</v>
      </c>
      <c r="Y1741" s="17">
        <v>2000.0</v>
      </c>
      <c r="Z1741" s="17">
        <v>6.3</v>
      </c>
      <c r="AA1741" s="17">
        <v>2.35</v>
      </c>
      <c r="AB1741" s="17">
        <v>0.0</v>
      </c>
    </row>
    <row r="1742" ht="15.75" customHeight="1">
      <c r="A1742" s="17" t="s">
        <v>53</v>
      </c>
      <c r="B1742" s="17" t="s">
        <v>5660</v>
      </c>
      <c r="C1742" s="17">
        <v>87.0</v>
      </c>
      <c r="D1742" s="17">
        <v>110.0</v>
      </c>
      <c r="E1742" s="17">
        <v>350.0</v>
      </c>
      <c r="F1742" s="17">
        <v>83.0</v>
      </c>
      <c r="G1742" s="17" t="s">
        <v>8271</v>
      </c>
      <c r="H1742" s="17">
        <v>11000.0</v>
      </c>
      <c r="I1742" s="17" t="s">
        <v>41</v>
      </c>
      <c r="J1742" s="17" t="s">
        <v>8861</v>
      </c>
      <c r="K1742" s="17" t="s">
        <v>2390</v>
      </c>
      <c r="L1742" s="17" t="s">
        <v>8862</v>
      </c>
      <c r="M1742" s="17">
        <v>2167.0</v>
      </c>
      <c r="N1742" s="17">
        <v>11534.0</v>
      </c>
      <c r="O1742" s="17" t="s">
        <v>8863</v>
      </c>
      <c r="P1742" s="17">
        <v>3.0</v>
      </c>
      <c r="Q1742" s="17" t="s">
        <v>8864</v>
      </c>
      <c r="R1742" s="18" t="s">
        <v>8865</v>
      </c>
      <c r="S1742" s="17">
        <v>32.0</v>
      </c>
      <c r="T1742" s="17" t="s">
        <v>50</v>
      </c>
      <c r="U1742" s="17" t="s">
        <v>70</v>
      </c>
      <c r="V1742" s="17" t="s">
        <v>52</v>
      </c>
      <c r="W1742" s="17">
        <v>2.9E7</v>
      </c>
      <c r="X1742" s="17">
        <v>2016.0</v>
      </c>
      <c r="Y1742" s="17">
        <v>183.0</v>
      </c>
      <c r="Z1742" s="17">
        <v>7.1</v>
      </c>
      <c r="AA1742" s="17">
        <v>2.35</v>
      </c>
      <c r="AB1742" s="17">
        <v>0.0</v>
      </c>
    </row>
    <row r="1743" ht="15.75" customHeight="1">
      <c r="A1743" s="17" t="s">
        <v>53</v>
      </c>
      <c r="B1743" s="17" t="s">
        <v>4916</v>
      </c>
      <c r="C1743" s="17">
        <v>178.0</v>
      </c>
      <c r="D1743" s="17">
        <v>102.0</v>
      </c>
      <c r="E1743" s="17">
        <v>0.0</v>
      </c>
      <c r="F1743" s="17">
        <v>876.0</v>
      </c>
      <c r="G1743" s="17" t="s">
        <v>506</v>
      </c>
      <c r="H1743" s="17">
        <v>40000.0</v>
      </c>
      <c r="I1743" s="17">
        <v>5.5845943E7</v>
      </c>
      <c r="J1743" s="17" t="s">
        <v>347</v>
      </c>
      <c r="K1743" s="17" t="s">
        <v>57</v>
      </c>
      <c r="L1743" s="17" t="s">
        <v>8866</v>
      </c>
      <c r="M1743" s="17">
        <v>130094.0</v>
      </c>
      <c r="N1743" s="17">
        <v>46186.0</v>
      </c>
      <c r="O1743" s="17" t="s">
        <v>8867</v>
      </c>
      <c r="P1743" s="17">
        <v>1.0</v>
      </c>
      <c r="Q1743" s="17" t="s">
        <v>8868</v>
      </c>
      <c r="R1743" s="18" t="s">
        <v>8869</v>
      </c>
      <c r="S1743" s="17">
        <v>471.0</v>
      </c>
      <c r="T1743" s="17" t="s">
        <v>50</v>
      </c>
      <c r="U1743" s="17" t="s">
        <v>51</v>
      </c>
      <c r="V1743" s="17" t="s">
        <v>598</v>
      </c>
      <c r="W1743" s="17">
        <v>2.9E7</v>
      </c>
      <c r="X1743" s="17">
        <v>2003.0</v>
      </c>
      <c r="Y1743" s="17">
        <v>4000.0</v>
      </c>
      <c r="Z1743" s="17">
        <v>6.4</v>
      </c>
      <c r="AA1743" s="17">
        <v>1.78</v>
      </c>
      <c r="AB1743" s="17">
        <v>0.0</v>
      </c>
    </row>
    <row r="1744" ht="15.75" customHeight="1">
      <c r="A1744" s="17" t="s">
        <v>53</v>
      </c>
      <c r="B1744" s="17" t="s">
        <v>1324</v>
      </c>
      <c r="C1744" s="17">
        <v>233.0</v>
      </c>
      <c r="D1744" s="17">
        <v>131.0</v>
      </c>
      <c r="E1744" s="17">
        <v>323.0</v>
      </c>
      <c r="F1744" s="17">
        <v>541.0</v>
      </c>
      <c r="G1744" s="17" t="s">
        <v>990</v>
      </c>
      <c r="H1744" s="17">
        <v>25000.0</v>
      </c>
      <c r="I1744" s="17">
        <v>8.1350242E7</v>
      </c>
      <c r="J1744" s="17" t="s">
        <v>73</v>
      </c>
      <c r="K1744" s="17" t="s">
        <v>119</v>
      </c>
      <c r="L1744" s="17" t="s">
        <v>8870</v>
      </c>
      <c r="M1744" s="17">
        <v>592582.0</v>
      </c>
      <c r="N1744" s="17">
        <v>40585.0</v>
      </c>
      <c r="O1744" s="17" t="s">
        <v>8871</v>
      </c>
      <c r="P1744" s="17">
        <v>0.0</v>
      </c>
      <c r="Q1744" s="17" t="s">
        <v>8872</v>
      </c>
      <c r="R1744" s="18" t="s">
        <v>8873</v>
      </c>
      <c r="S1744" s="17">
        <v>722.0</v>
      </c>
      <c r="T1744" s="17" t="s">
        <v>50</v>
      </c>
      <c r="U1744" s="17" t="s">
        <v>51</v>
      </c>
      <c r="V1744" s="17" t="s">
        <v>598</v>
      </c>
      <c r="W1744" s="17">
        <v>2.8E7</v>
      </c>
      <c r="X1744" s="17">
        <v>1988.0</v>
      </c>
      <c r="Y1744" s="17">
        <v>13000.0</v>
      </c>
      <c r="Z1744" s="17">
        <v>8.2</v>
      </c>
      <c r="AA1744" s="17">
        <v>2.35</v>
      </c>
      <c r="AB1744" s="17">
        <v>25000.0</v>
      </c>
    </row>
    <row r="1745" ht="15.75" customHeight="1">
      <c r="A1745" s="17" t="s">
        <v>53</v>
      </c>
      <c r="B1745" s="17" t="s">
        <v>7898</v>
      </c>
      <c r="C1745" s="17">
        <v>173.0</v>
      </c>
      <c r="D1745" s="17">
        <v>101.0</v>
      </c>
      <c r="E1745" s="17">
        <v>136.0</v>
      </c>
      <c r="F1745" s="17">
        <v>526.0</v>
      </c>
      <c r="G1745" s="17" t="s">
        <v>4466</v>
      </c>
      <c r="H1745" s="17">
        <v>833.0</v>
      </c>
      <c r="I1745" s="17">
        <v>6.72663E7</v>
      </c>
      <c r="J1745" s="17" t="s">
        <v>1684</v>
      </c>
      <c r="K1745" s="17" t="s">
        <v>637</v>
      </c>
      <c r="L1745" s="17" t="s">
        <v>8874</v>
      </c>
      <c r="M1745" s="17">
        <v>195255.0</v>
      </c>
      <c r="N1745" s="17">
        <v>3400.0</v>
      </c>
      <c r="O1745" s="17" t="s">
        <v>1890</v>
      </c>
      <c r="P1745" s="17">
        <v>1.0</v>
      </c>
      <c r="Q1745" s="17" t="s">
        <v>8875</v>
      </c>
      <c r="R1745" s="18" t="s">
        <v>8876</v>
      </c>
      <c r="S1745" s="17">
        <v>170.0</v>
      </c>
      <c r="T1745" s="17" t="s">
        <v>50</v>
      </c>
      <c r="U1745" s="17" t="s">
        <v>780</v>
      </c>
      <c r="V1745" s="17" t="s">
        <v>598</v>
      </c>
      <c r="W1745" s="17">
        <v>2.8E7</v>
      </c>
      <c r="X1745" s="17">
        <v>2008.0</v>
      </c>
      <c r="Y1745" s="17">
        <v>543.0</v>
      </c>
      <c r="Z1745" s="17">
        <v>6.9</v>
      </c>
      <c r="AA1745" s="17">
        <v>1.85</v>
      </c>
      <c r="AB1745" s="17">
        <v>0.0</v>
      </c>
    </row>
    <row r="1746" ht="15.75" customHeight="1">
      <c r="A1746" s="17" t="s">
        <v>53</v>
      </c>
      <c r="B1746" s="17" t="s">
        <v>1764</v>
      </c>
      <c r="C1746" s="17">
        <v>426.0</v>
      </c>
      <c r="D1746" s="17">
        <v>130.0</v>
      </c>
      <c r="E1746" s="17">
        <v>285.0</v>
      </c>
      <c r="F1746" s="17">
        <v>767.0</v>
      </c>
      <c r="G1746" s="17" t="s">
        <v>72</v>
      </c>
      <c r="H1746" s="17">
        <v>33000.0</v>
      </c>
      <c r="I1746" s="17">
        <v>7.0235322E7</v>
      </c>
      <c r="J1746" s="17" t="s">
        <v>3080</v>
      </c>
      <c r="K1746" s="17" t="s">
        <v>4226</v>
      </c>
      <c r="L1746" s="17" t="s">
        <v>8877</v>
      </c>
      <c r="M1746" s="17">
        <v>182983.0</v>
      </c>
      <c r="N1746" s="17">
        <v>57308.0</v>
      </c>
      <c r="O1746" s="17" t="s">
        <v>8878</v>
      </c>
      <c r="P1746" s="17">
        <v>4.0</v>
      </c>
      <c r="Q1746" s="17" t="s">
        <v>8879</v>
      </c>
      <c r="R1746" s="18" t="s">
        <v>8880</v>
      </c>
      <c r="S1746" s="17">
        <v>374.0</v>
      </c>
      <c r="T1746" s="17" t="s">
        <v>50</v>
      </c>
      <c r="U1746" s="17" t="s">
        <v>51</v>
      </c>
      <c r="V1746" s="17" t="s">
        <v>598</v>
      </c>
      <c r="W1746" s="17">
        <v>2.8E7</v>
      </c>
      <c r="X1746" s="17">
        <v>2015.0</v>
      </c>
      <c r="Y1746" s="17">
        <v>23000.0</v>
      </c>
      <c r="Z1746" s="17">
        <v>7.8</v>
      </c>
      <c r="AA1746" s="17">
        <v>2.35</v>
      </c>
      <c r="AB1746" s="17">
        <v>99000.0</v>
      </c>
    </row>
    <row r="1747" ht="15.75" customHeight="1">
      <c r="A1747" s="17" t="s">
        <v>53</v>
      </c>
      <c r="B1747" s="17" t="s">
        <v>1077</v>
      </c>
      <c r="C1747" s="17">
        <v>210.0</v>
      </c>
      <c r="D1747" s="17">
        <v>120.0</v>
      </c>
      <c r="E1747" s="17">
        <v>0.0</v>
      </c>
      <c r="F1747" s="17">
        <v>210.0</v>
      </c>
      <c r="G1747" s="17" t="s">
        <v>2162</v>
      </c>
      <c r="H1747" s="17">
        <v>579.0</v>
      </c>
      <c r="I1747" s="17">
        <v>7443007.0</v>
      </c>
      <c r="J1747" s="17" t="s">
        <v>5523</v>
      </c>
      <c r="K1747" s="17" t="s">
        <v>2437</v>
      </c>
      <c r="L1747" s="17" t="s">
        <v>8881</v>
      </c>
      <c r="M1747" s="17">
        <v>24663.0</v>
      </c>
      <c r="N1747" s="17">
        <v>1500.0</v>
      </c>
      <c r="O1747" s="17" t="s">
        <v>8882</v>
      </c>
      <c r="P1747" s="17">
        <v>12.0</v>
      </c>
      <c r="Q1747" s="17" t="s">
        <v>8883</v>
      </c>
      <c r="R1747" s="18" t="s">
        <v>8884</v>
      </c>
      <c r="S1747" s="17">
        <v>71.0</v>
      </c>
      <c r="T1747" s="17" t="s">
        <v>50</v>
      </c>
      <c r="U1747" s="17" t="s">
        <v>51</v>
      </c>
      <c r="V1747" s="17" t="s">
        <v>598</v>
      </c>
      <c r="W1747" s="17">
        <v>3.0E7</v>
      </c>
      <c r="X1747" s="17">
        <v>2009.0</v>
      </c>
      <c r="Y1747" s="17">
        <v>489.0</v>
      </c>
      <c r="Z1747" s="17">
        <v>6.7</v>
      </c>
      <c r="AA1747" s="17">
        <v>1.85</v>
      </c>
      <c r="AB1747" s="17">
        <v>0.0</v>
      </c>
    </row>
    <row r="1748" ht="15.75" customHeight="1">
      <c r="A1748" s="17" t="s">
        <v>53</v>
      </c>
      <c r="B1748" s="17" t="s">
        <v>8578</v>
      </c>
      <c r="C1748" s="17">
        <v>129.0</v>
      </c>
      <c r="D1748" s="17">
        <v>135.0</v>
      </c>
      <c r="E1748" s="17">
        <v>149.0</v>
      </c>
      <c r="F1748" s="17">
        <v>250.0</v>
      </c>
      <c r="G1748" s="17" t="s">
        <v>1482</v>
      </c>
      <c r="H1748" s="17">
        <v>639.0</v>
      </c>
      <c r="I1748" s="17">
        <v>6.4371181E7</v>
      </c>
      <c r="J1748" s="17" t="s">
        <v>4237</v>
      </c>
      <c r="K1748" s="17" t="s">
        <v>8885</v>
      </c>
      <c r="L1748" s="17" t="s">
        <v>8886</v>
      </c>
      <c r="M1748" s="17">
        <v>36636.0</v>
      </c>
      <c r="N1748" s="17">
        <v>1845.0</v>
      </c>
      <c r="O1748" s="17" t="s">
        <v>8887</v>
      </c>
      <c r="P1748" s="17">
        <v>0.0</v>
      </c>
      <c r="Q1748" s="17" t="s">
        <v>8888</v>
      </c>
      <c r="R1748" s="18" t="s">
        <v>8889</v>
      </c>
      <c r="S1748" s="17">
        <v>289.0</v>
      </c>
      <c r="T1748" s="17" t="s">
        <v>50</v>
      </c>
      <c r="U1748" s="17" t="s">
        <v>51</v>
      </c>
      <c r="V1748" s="17" t="s">
        <v>108</v>
      </c>
      <c r="W1748" s="17">
        <v>2.8E7</v>
      </c>
      <c r="X1748" s="17">
        <v>2004.0</v>
      </c>
      <c r="Y1748" s="17">
        <v>617.0</v>
      </c>
      <c r="Z1748" s="17">
        <v>7.5</v>
      </c>
      <c r="AA1748" s="17">
        <v>2.4</v>
      </c>
      <c r="AB1748" s="17">
        <v>0.0</v>
      </c>
    </row>
    <row r="1749" ht="15.75" customHeight="1">
      <c r="A1749" s="17" t="s">
        <v>53</v>
      </c>
      <c r="B1749" s="17" t="s">
        <v>124</v>
      </c>
      <c r="C1749" s="17">
        <v>287.0</v>
      </c>
      <c r="D1749" s="17">
        <v>110.0</v>
      </c>
      <c r="E1749" s="17">
        <v>0.0</v>
      </c>
      <c r="F1749" s="17">
        <v>1000.0</v>
      </c>
      <c r="G1749" s="17" t="s">
        <v>4384</v>
      </c>
      <c r="H1749" s="17">
        <v>3000.0</v>
      </c>
      <c r="I1749" s="17">
        <v>5.8885635E7</v>
      </c>
      <c r="J1749" s="17" t="s">
        <v>4917</v>
      </c>
      <c r="K1749" s="17" t="s">
        <v>961</v>
      </c>
      <c r="L1749" s="17" t="s">
        <v>8890</v>
      </c>
      <c r="M1749" s="17">
        <v>194422.0</v>
      </c>
      <c r="N1749" s="17">
        <v>10438.0</v>
      </c>
      <c r="O1749" s="17" t="s">
        <v>1553</v>
      </c>
      <c r="P1749" s="17">
        <v>0.0</v>
      </c>
      <c r="Q1749" s="17" t="s">
        <v>8891</v>
      </c>
      <c r="R1749" s="18" t="s">
        <v>8892</v>
      </c>
      <c r="S1749" s="17">
        <v>1057.0</v>
      </c>
      <c r="T1749" s="17" t="s">
        <v>50</v>
      </c>
      <c r="U1749" s="17" t="s">
        <v>51</v>
      </c>
      <c r="V1749" s="17" t="s">
        <v>598</v>
      </c>
      <c r="W1749" s="17">
        <v>2.6E7</v>
      </c>
      <c r="X1749" s="17">
        <v>2004.0</v>
      </c>
      <c r="Y1749" s="17">
        <v>2000.0</v>
      </c>
      <c r="Z1749" s="17">
        <v>7.4</v>
      </c>
      <c r="AA1749" s="17">
        <v>2.35</v>
      </c>
      <c r="AB1749" s="17">
        <v>7000.0</v>
      </c>
    </row>
    <row r="1750" ht="15.75" customHeight="1">
      <c r="A1750" s="17" t="s">
        <v>53</v>
      </c>
      <c r="B1750" s="17" t="s">
        <v>2625</v>
      </c>
      <c r="C1750" s="17">
        <v>108.0</v>
      </c>
      <c r="D1750" s="17">
        <v>103.0</v>
      </c>
      <c r="E1750" s="17">
        <v>163.0</v>
      </c>
      <c r="F1750" s="17">
        <v>968.0</v>
      </c>
      <c r="G1750" s="17" t="s">
        <v>247</v>
      </c>
      <c r="H1750" s="17">
        <v>11000.0</v>
      </c>
      <c r="I1750" s="17">
        <v>6.0400856E7</v>
      </c>
      <c r="J1750" s="17" t="s">
        <v>1694</v>
      </c>
      <c r="K1750" s="17" t="s">
        <v>673</v>
      </c>
      <c r="L1750" s="17" t="s">
        <v>8893</v>
      </c>
      <c r="M1750" s="17">
        <v>61317.0</v>
      </c>
      <c r="N1750" s="17">
        <v>17533.0</v>
      </c>
      <c r="O1750" s="17" t="s">
        <v>8894</v>
      </c>
      <c r="P1750" s="17">
        <v>2.0</v>
      </c>
      <c r="Q1750" s="17" t="s">
        <v>8895</v>
      </c>
      <c r="R1750" s="18" t="s">
        <v>8896</v>
      </c>
      <c r="S1750" s="17">
        <v>229.0</v>
      </c>
      <c r="T1750" s="17" t="s">
        <v>50</v>
      </c>
      <c r="U1750" s="17" t="s">
        <v>780</v>
      </c>
      <c r="V1750" s="17" t="s">
        <v>52</v>
      </c>
      <c r="W1750" s="17">
        <v>3.5E7</v>
      </c>
      <c r="X1750" s="17">
        <v>2001.0</v>
      </c>
      <c r="Y1750" s="17">
        <v>2000.0</v>
      </c>
      <c r="Z1750" s="17">
        <v>5.2</v>
      </c>
      <c r="AA1750" s="17">
        <v>2.35</v>
      </c>
      <c r="AB1750" s="17">
        <v>0.0</v>
      </c>
    </row>
    <row r="1751" ht="15.75" customHeight="1">
      <c r="A1751" s="17" t="s">
        <v>53</v>
      </c>
      <c r="B1751" s="17" t="s">
        <v>8897</v>
      </c>
      <c r="C1751" s="17">
        <v>62.0</v>
      </c>
      <c r="D1751" s="17">
        <v>115.0</v>
      </c>
      <c r="E1751" s="17">
        <v>21.0</v>
      </c>
      <c r="F1751" s="17">
        <v>47.0</v>
      </c>
      <c r="G1751" s="17" t="s">
        <v>8898</v>
      </c>
      <c r="H1751" s="17">
        <v>173.0</v>
      </c>
      <c r="I1751" s="17" t="s">
        <v>41</v>
      </c>
      <c r="J1751" s="17" t="s">
        <v>8899</v>
      </c>
      <c r="K1751" s="17" t="s">
        <v>8900</v>
      </c>
      <c r="L1751" s="17" t="s">
        <v>8901</v>
      </c>
      <c r="M1751" s="17">
        <v>8227.0</v>
      </c>
      <c r="N1751" s="17">
        <v>386.0</v>
      </c>
      <c r="O1751" s="17" t="s">
        <v>8902</v>
      </c>
      <c r="P1751" s="17">
        <v>0.0</v>
      </c>
      <c r="Q1751" s="17" t="s">
        <v>8903</v>
      </c>
      <c r="R1751" s="18" t="s">
        <v>8904</v>
      </c>
      <c r="S1751" s="17">
        <v>28.0</v>
      </c>
      <c r="T1751" s="17" t="s">
        <v>689</v>
      </c>
      <c r="U1751" s="17" t="s">
        <v>690</v>
      </c>
      <c r="V1751" s="17" t="s">
        <v>4843</v>
      </c>
      <c r="W1751" s="17">
        <v>3.0E7</v>
      </c>
      <c r="X1751" s="17">
        <v>2013.0</v>
      </c>
      <c r="Y1751" s="17">
        <v>59.0</v>
      </c>
      <c r="Z1751" s="17">
        <v>6.5</v>
      </c>
      <c r="AA1751" s="17">
        <v>2.35</v>
      </c>
      <c r="AB1751" s="17">
        <v>0.0</v>
      </c>
    </row>
    <row r="1752" ht="15.75" customHeight="1">
      <c r="A1752" s="17" t="s">
        <v>53</v>
      </c>
      <c r="B1752" s="17" t="s">
        <v>5395</v>
      </c>
      <c r="C1752" s="17">
        <v>220.0</v>
      </c>
      <c r="D1752" s="17">
        <v>110.0</v>
      </c>
      <c r="E1752" s="17">
        <v>0.0</v>
      </c>
      <c r="F1752" s="17">
        <v>327.0</v>
      </c>
      <c r="G1752" s="17" t="s">
        <v>3993</v>
      </c>
      <c r="H1752" s="17">
        <v>13000.0</v>
      </c>
      <c r="I1752" s="17">
        <v>5.2353636E7</v>
      </c>
      <c r="J1752" s="17" t="s">
        <v>2540</v>
      </c>
      <c r="K1752" s="17" t="s">
        <v>560</v>
      </c>
      <c r="L1752" s="17" t="s">
        <v>8905</v>
      </c>
      <c r="M1752" s="17">
        <v>209133.0</v>
      </c>
      <c r="N1752" s="17">
        <v>14609.0</v>
      </c>
      <c r="O1752" s="17" t="s">
        <v>4758</v>
      </c>
      <c r="P1752" s="17">
        <v>1.0</v>
      </c>
      <c r="Q1752" s="17" t="s">
        <v>8906</v>
      </c>
      <c r="R1752" s="18" t="s">
        <v>8907</v>
      </c>
      <c r="S1752" s="17">
        <v>962.0</v>
      </c>
      <c r="T1752" s="17" t="s">
        <v>50</v>
      </c>
      <c r="U1752" s="17" t="s">
        <v>51</v>
      </c>
      <c r="V1752" s="17" t="s">
        <v>598</v>
      </c>
      <c r="W1752" s="17">
        <v>2.1E7</v>
      </c>
      <c r="X1752" s="17">
        <v>2001.0</v>
      </c>
      <c r="Y1752" s="17">
        <v>1000.0</v>
      </c>
      <c r="Z1752" s="17">
        <v>7.6</v>
      </c>
      <c r="AA1752" s="17">
        <v>2.35</v>
      </c>
      <c r="AB1752" s="17">
        <v>0.0</v>
      </c>
    </row>
    <row r="1753" ht="15.75" customHeight="1">
      <c r="A1753" s="17" t="s">
        <v>53</v>
      </c>
      <c r="B1753" s="17" t="s">
        <v>1434</v>
      </c>
      <c r="C1753" s="17">
        <v>136.0</v>
      </c>
      <c r="D1753" s="17">
        <v>91.0</v>
      </c>
      <c r="E1753" s="17">
        <v>446.0</v>
      </c>
      <c r="F1753" s="17">
        <v>660.0</v>
      </c>
      <c r="G1753" s="17" t="s">
        <v>8908</v>
      </c>
      <c r="H1753" s="17">
        <v>1000.0</v>
      </c>
      <c r="I1753" s="17">
        <v>5.1475962E7</v>
      </c>
      <c r="J1753" s="17" t="s">
        <v>865</v>
      </c>
      <c r="K1753" s="17" t="s">
        <v>6017</v>
      </c>
      <c r="L1753" s="17" t="s">
        <v>8909</v>
      </c>
      <c r="M1753" s="17">
        <v>177828.0</v>
      </c>
      <c r="N1753" s="17">
        <v>3969.0</v>
      </c>
      <c r="O1753" s="17" t="s">
        <v>1855</v>
      </c>
      <c r="P1753" s="17">
        <v>0.0</v>
      </c>
      <c r="Q1753" s="17" t="s">
        <v>8910</v>
      </c>
      <c r="R1753" s="18" t="s">
        <v>8911</v>
      </c>
      <c r="S1753" s="17">
        <v>714.0</v>
      </c>
      <c r="T1753" s="17" t="s">
        <v>50</v>
      </c>
      <c r="U1753" s="17" t="s">
        <v>51</v>
      </c>
      <c r="V1753" s="17" t="s">
        <v>598</v>
      </c>
      <c r="W1753" s="17">
        <v>3.0E7</v>
      </c>
      <c r="X1753" s="17">
        <v>2003.0</v>
      </c>
      <c r="Y1753" s="17">
        <v>872.0</v>
      </c>
      <c r="Z1753" s="17">
        <v>7.3</v>
      </c>
      <c r="AA1753" s="17">
        <v>2.35</v>
      </c>
      <c r="AB1753" s="17">
        <v>11000.0</v>
      </c>
    </row>
    <row r="1754" ht="15.75" customHeight="1">
      <c r="A1754" s="17" t="s">
        <v>53</v>
      </c>
      <c r="B1754" s="17" t="s">
        <v>716</v>
      </c>
      <c r="C1754" s="17">
        <v>222.0</v>
      </c>
      <c r="D1754" s="17">
        <v>105.0</v>
      </c>
      <c r="E1754" s="17">
        <v>226.0</v>
      </c>
      <c r="F1754" s="17">
        <v>966.0</v>
      </c>
      <c r="G1754" s="17" t="s">
        <v>479</v>
      </c>
      <c r="H1754" s="17">
        <v>22000.0</v>
      </c>
      <c r="I1754" s="17">
        <v>6.3910583E7</v>
      </c>
      <c r="J1754" s="17" t="s">
        <v>1694</v>
      </c>
      <c r="K1754" s="17" t="s">
        <v>1759</v>
      </c>
      <c r="L1754" s="17" t="s">
        <v>8912</v>
      </c>
      <c r="M1754" s="17">
        <v>106755.0</v>
      </c>
      <c r="N1754" s="17">
        <v>35694.0</v>
      </c>
      <c r="O1754" s="17" t="s">
        <v>3910</v>
      </c>
      <c r="P1754" s="17">
        <v>2.0</v>
      </c>
      <c r="Q1754" s="17" t="s">
        <v>8913</v>
      </c>
      <c r="R1754" s="18" t="s">
        <v>8914</v>
      </c>
      <c r="S1754" s="17">
        <v>173.0</v>
      </c>
      <c r="T1754" s="17" t="s">
        <v>50</v>
      </c>
      <c r="U1754" s="17" t="s">
        <v>51</v>
      </c>
      <c r="V1754" s="17" t="s">
        <v>52</v>
      </c>
      <c r="W1754" s="17">
        <v>2.8E7</v>
      </c>
      <c r="X1754" s="17">
        <v>2013.0</v>
      </c>
      <c r="Y1754" s="17">
        <v>11000.0</v>
      </c>
      <c r="Z1754" s="17">
        <v>6.6</v>
      </c>
      <c r="AA1754" s="17">
        <v>2.35</v>
      </c>
      <c r="AB1754" s="17">
        <v>27000.0</v>
      </c>
    </row>
    <row r="1755" ht="15.75" customHeight="1">
      <c r="A1755" s="17" t="s">
        <v>53</v>
      </c>
      <c r="B1755" s="17" t="s">
        <v>6155</v>
      </c>
      <c r="C1755" s="17">
        <v>112.0</v>
      </c>
      <c r="D1755" s="17">
        <v>127.0</v>
      </c>
      <c r="E1755" s="17">
        <v>46.0</v>
      </c>
      <c r="F1755" s="17">
        <v>244.0</v>
      </c>
      <c r="G1755" s="17" t="s">
        <v>8915</v>
      </c>
      <c r="H1755" s="17">
        <v>844.0</v>
      </c>
      <c r="I1755" s="17">
        <v>6.23E7</v>
      </c>
      <c r="J1755" s="17" t="s">
        <v>64</v>
      </c>
      <c r="K1755" s="17" t="s">
        <v>968</v>
      </c>
      <c r="L1755" s="17" t="s">
        <v>8916</v>
      </c>
      <c r="M1755" s="17">
        <v>72085.0</v>
      </c>
      <c r="N1755" s="17">
        <v>2118.0</v>
      </c>
      <c r="O1755" s="17" t="s">
        <v>1106</v>
      </c>
      <c r="P1755" s="17">
        <v>1.0</v>
      </c>
      <c r="Q1755" s="17" t="s">
        <v>8917</v>
      </c>
      <c r="R1755" s="18" t="s">
        <v>8918</v>
      </c>
      <c r="S1755" s="17">
        <v>263.0</v>
      </c>
      <c r="T1755" s="17" t="s">
        <v>50</v>
      </c>
      <c r="U1755" s="17" t="s">
        <v>70</v>
      </c>
      <c r="V1755" s="17" t="s">
        <v>108</v>
      </c>
      <c r="W1755" s="17">
        <v>2.8E7</v>
      </c>
      <c r="X1755" s="17">
        <v>1981.0</v>
      </c>
      <c r="Y1755" s="17">
        <v>402.0</v>
      </c>
      <c r="Z1755" s="17">
        <v>6.8</v>
      </c>
      <c r="AA1755" s="17">
        <v>2.35</v>
      </c>
      <c r="AB1755" s="17">
        <v>2000.0</v>
      </c>
    </row>
    <row r="1756" ht="15.75" customHeight="1">
      <c r="A1756" s="17" t="s">
        <v>53</v>
      </c>
      <c r="B1756" s="17" t="s">
        <v>1692</v>
      </c>
      <c r="C1756" s="17">
        <v>122.0</v>
      </c>
      <c r="D1756" s="17">
        <v>82.0</v>
      </c>
      <c r="E1756" s="17">
        <v>23.0</v>
      </c>
      <c r="F1756" s="17">
        <v>6.0</v>
      </c>
      <c r="G1756" s="17" t="s">
        <v>8919</v>
      </c>
      <c r="H1756" s="17">
        <v>11.0</v>
      </c>
      <c r="I1756" s="17">
        <v>4.9968653E7</v>
      </c>
      <c r="J1756" s="17" t="s">
        <v>1694</v>
      </c>
      <c r="K1756" s="17" t="s">
        <v>8920</v>
      </c>
      <c r="L1756" s="17" t="s">
        <v>8921</v>
      </c>
      <c r="M1756" s="17">
        <v>85423.0</v>
      </c>
      <c r="N1756" s="17">
        <v>37.0</v>
      </c>
      <c r="O1756" s="17" t="s">
        <v>8922</v>
      </c>
      <c r="P1756" s="17">
        <v>0.0</v>
      </c>
      <c r="Q1756" s="17" t="s">
        <v>8923</v>
      </c>
      <c r="R1756" s="18" t="s">
        <v>8924</v>
      </c>
      <c r="S1756" s="17">
        <v>374.0</v>
      </c>
      <c r="T1756" s="17" t="s">
        <v>50</v>
      </c>
      <c r="U1756" s="17" t="s">
        <v>51</v>
      </c>
      <c r="V1756" s="17" t="s">
        <v>52</v>
      </c>
      <c r="W1756" s="17">
        <v>2.8E7</v>
      </c>
      <c r="X1756" s="17">
        <v>2001.0</v>
      </c>
      <c r="Y1756" s="17">
        <v>9.0</v>
      </c>
      <c r="Z1756" s="17">
        <v>6.9</v>
      </c>
      <c r="AA1756" s="17">
        <v>1.85</v>
      </c>
      <c r="AB1756" s="17">
        <v>12000.0</v>
      </c>
    </row>
    <row r="1757" ht="15.75" customHeight="1">
      <c r="A1757" s="17" t="s">
        <v>53</v>
      </c>
      <c r="B1757" s="17" t="s">
        <v>1832</v>
      </c>
      <c r="C1757" s="17">
        <v>62.0</v>
      </c>
      <c r="D1757" s="17">
        <v>99.0</v>
      </c>
      <c r="E1757" s="17">
        <v>0.0</v>
      </c>
      <c r="F1757" s="17">
        <v>186.0</v>
      </c>
      <c r="G1757" s="17" t="s">
        <v>2296</v>
      </c>
      <c r="H1757" s="17">
        <v>664.0</v>
      </c>
      <c r="I1757" s="17">
        <v>4.445E7</v>
      </c>
      <c r="J1757" s="17" t="s">
        <v>1414</v>
      </c>
      <c r="K1757" s="17" t="s">
        <v>8925</v>
      </c>
      <c r="L1757" s="17" t="s">
        <v>8926</v>
      </c>
      <c r="M1757" s="17">
        <v>44394.0</v>
      </c>
      <c r="N1757" s="17">
        <v>2010.0</v>
      </c>
      <c r="O1757" s="17" t="s">
        <v>8927</v>
      </c>
      <c r="P1757" s="17">
        <v>1.0</v>
      </c>
      <c r="Q1757" s="17" t="s">
        <v>8928</v>
      </c>
      <c r="R1757" s="18" t="s">
        <v>8929</v>
      </c>
      <c r="S1757" s="17">
        <v>115.0</v>
      </c>
      <c r="T1757" s="17" t="s">
        <v>50</v>
      </c>
      <c r="U1757" s="17" t="s">
        <v>281</v>
      </c>
      <c r="V1757" s="17" t="s">
        <v>598</v>
      </c>
      <c r="W1757" s="17">
        <v>2.7E7</v>
      </c>
      <c r="X1757" s="17">
        <v>1994.0</v>
      </c>
      <c r="Y1757" s="17">
        <v>655.0</v>
      </c>
      <c r="Z1757" s="17">
        <v>5.8</v>
      </c>
      <c r="AA1757" s="17">
        <v>2.35</v>
      </c>
      <c r="AB1757" s="17">
        <v>0.0</v>
      </c>
    </row>
    <row r="1758" ht="15.75" customHeight="1">
      <c r="A1758" s="17" t="s">
        <v>53</v>
      </c>
      <c r="B1758" s="17" t="s">
        <v>2125</v>
      </c>
      <c r="C1758" s="17">
        <v>135.0</v>
      </c>
      <c r="D1758" s="17">
        <v>90.0</v>
      </c>
      <c r="E1758" s="17">
        <v>0.0</v>
      </c>
      <c r="F1758" s="17">
        <v>8000.0</v>
      </c>
      <c r="G1758" s="17" t="s">
        <v>239</v>
      </c>
      <c r="H1758" s="17">
        <v>14000.0</v>
      </c>
      <c r="I1758" s="17">
        <v>4.5162741E7</v>
      </c>
      <c r="J1758" s="17" t="s">
        <v>1684</v>
      </c>
      <c r="K1758" s="17" t="s">
        <v>1985</v>
      </c>
      <c r="L1758" s="17" t="s">
        <v>8930</v>
      </c>
      <c r="M1758" s="17">
        <v>201084.0</v>
      </c>
      <c r="N1758" s="17">
        <v>34565.0</v>
      </c>
      <c r="O1758" s="17" t="s">
        <v>1262</v>
      </c>
      <c r="P1758" s="17">
        <v>0.0</v>
      </c>
      <c r="Q1758" s="17" t="s">
        <v>8931</v>
      </c>
      <c r="R1758" s="18" t="s">
        <v>8932</v>
      </c>
      <c r="S1758" s="17">
        <v>523.0</v>
      </c>
      <c r="T1758" s="17" t="s">
        <v>50</v>
      </c>
      <c r="U1758" s="17" t="s">
        <v>780</v>
      </c>
      <c r="V1758" s="17" t="s">
        <v>52</v>
      </c>
      <c r="W1758" s="17">
        <v>2.8E7</v>
      </c>
      <c r="X1758" s="17">
        <v>2001.0</v>
      </c>
      <c r="Y1758" s="17">
        <v>10000.0</v>
      </c>
      <c r="Z1758" s="17">
        <v>6.6</v>
      </c>
      <c r="AA1758" s="17">
        <v>2.35</v>
      </c>
      <c r="AB1758" s="17">
        <v>0.0</v>
      </c>
    </row>
    <row r="1759" ht="15.75" customHeight="1">
      <c r="A1759" s="17" t="s">
        <v>53</v>
      </c>
      <c r="B1759" s="17" t="s">
        <v>7648</v>
      </c>
      <c r="C1759" s="17">
        <v>184.0</v>
      </c>
      <c r="D1759" s="17">
        <v>115.0</v>
      </c>
      <c r="E1759" s="17">
        <v>529.0</v>
      </c>
      <c r="F1759" s="17">
        <v>325.0</v>
      </c>
      <c r="G1759" s="17" t="s">
        <v>8933</v>
      </c>
      <c r="H1759" s="17">
        <v>576.0</v>
      </c>
      <c r="I1759" s="17">
        <v>7.134693E7</v>
      </c>
      <c r="J1759" s="17" t="s">
        <v>8934</v>
      </c>
      <c r="K1759" s="17" t="s">
        <v>8935</v>
      </c>
      <c r="L1759" s="17" t="s">
        <v>8936</v>
      </c>
      <c r="M1759" s="17">
        <v>78008.0</v>
      </c>
      <c r="N1759" s="17">
        <v>1554.0</v>
      </c>
      <c r="O1759" s="17" t="s">
        <v>8937</v>
      </c>
      <c r="P1759" s="17">
        <v>0.0</v>
      </c>
      <c r="Q1759" s="17" t="s">
        <v>8938</v>
      </c>
      <c r="R1759" s="18" t="s">
        <v>8939</v>
      </c>
      <c r="S1759" s="17">
        <v>160.0</v>
      </c>
      <c r="T1759" s="17" t="s">
        <v>50</v>
      </c>
      <c r="U1759" s="17" t="s">
        <v>51</v>
      </c>
      <c r="V1759" s="17" t="s">
        <v>52</v>
      </c>
      <c r="W1759" s="17">
        <v>2.8E7</v>
      </c>
      <c r="X1759" s="17">
        <v>2013.0</v>
      </c>
      <c r="Y1759" s="17">
        <v>447.0</v>
      </c>
      <c r="Z1759" s="17">
        <v>6.7</v>
      </c>
      <c r="AA1759" s="17">
        <v>2.35</v>
      </c>
      <c r="AB1759" s="17">
        <v>23000.0</v>
      </c>
    </row>
    <row r="1760" ht="15.75" customHeight="1">
      <c r="A1760" s="17" t="s">
        <v>53</v>
      </c>
      <c r="B1760" s="17" t="s">
        <v>4079</v>
      </c>
      <c r="C1760" s="17">
        <v>36.0</v>
      </c>
      <c r="D1760" s="17">
        <v>96.0</v>
      </c>
      <c r="E1760" s="17">
        <v>197.0</v>
      </c>
      <c r="F1760" s="17">
        <v>115.0</v>
      </c>
      <c r="G1760" s="17" t="s">
        <v>8940</v>
      </c>
      <c r="H1760" s="17">
        <v>580.0</v>
      </c>
      <c r="I1760" s="17">
        <v>3.9514713E7</v>
      </c>
      <c r="J1760" s="17" t="s">
        <v>528</v>
      </c>
      <c r="K1760" s="17" t="s">
        <v>3741</v>
      </c>
      <c r="L1760" s="17" t="s">
        <v>8941</v>
      </c>
      <c r="M1760" s="17">
        <v>60494.0</v>
      </c>
      <c r="N1760" s="17">
        <v>1275.0</v>
      </c>
      <c r="O1760" s="17" t="s">
        <v>8942</v>
      </c>
      <c r="P1760" s="17">
        <v>0.0</v>
      </c>
      <c r="Q1760" s="17" t="s">
        <v>8943</v>
      </c>
      <c r="R1760" s="18" t="s">
        <v>8944</v>
      </c>
      <c r="S1760" s="17">
        <v>132.0</v>
      </c>
      <c r="T1760" s="17" t="s">
        <v>50</v>
      </c>
      <c r="U1760" s="17" t="s">
        <v>51</v>
      </c>
      <c r="V1760" s="17" t="s">
        <v>108</v>
      </c>
      <c r="W1760" s="17">
        <v>2.8E7</v>
      </c>
      <c r="X1760" s="17">
        <v>1993.0</v>
      </c>
      <c r="Y1760" s="17">
        <v>336.0</v>
      </c>
      <c r="Z1760" s="17">
        <v>6.7</v>
      </c>
      <c r="AA1760" s="17">
        <v>1.85</v>
      </c>
      <c r="AB1760" s="17">
        <v>16000.0</v>
      </c>
    </row>
    <row r="1761" ht="15.75" customHeight="1">
      <c r="A1761" s="17" t="s">
        <v>53</v>
      </c>
      <c r="B1761" s="17" t="s">
        <v>7217</v>
      </c>
      <c r="C1761" s="17">
        <v>171.0</v>
      </c>
      <c r="D1761" s="17">
        <v>104.0</v>
      </c>
      <c r="E1761" s="17">
        <v>96.0</v>
      </c>
      <c r="F1761" s="17">
        <v>559.0</v>
      </c>
      <c r="G1761" s="17" t="s">
        <v>8945</v>
      </c>
      <c r="H1761" s="17">
        <v>943.0</v>
      </c>
      <c r="I1761" s="17">
        <v>4.3097652E7</v>
      </c>
      <c r="J1761" s="17" t="s">
        <v>1428</v>
      </c>
      <c r="K1761" s="17" t="s">
        <v>860</v>
      </c>
      <c r="L1761" s="17" t="s">
        <v>8946</v>
      </c>
      <c r="M1761" s="17">
        <v>59068.0</v>
      </c>
      <c r="N1761" s="17">
        <v>3497.0</v>
      </c>
      <c r="O1761" s="17" t="s">
        <v>3368</v>
      </c>
      <c r="P1761" s="17">
        <v>2.0</v>
      </c>
      <c r="Q1761" s="17" t="s">
        <v>8947</v>
      </c>
      <c r="R1761" s="18" t="s">
        <v>8948</v>
      </c>
      <c r="S1761" s="17">
        <v>128.0</v>
      </c>
      <c r="T1761" s="17" t="s">
        <v>50</v>
      </c>
      <c r="U1761" s="17" t="s">
        <v>51</v>
      </c>
      <c r="V1761" s="17" t="s">
        <v>108</v>
      </c>
      <c r="W1761" s="17">
        <v>2.8E7</v>
      </c>
      <c r="X1761" s="17">
        <v>2007.0</v>
      </c>
      <c r="Y1761" s="17">
        <v>763.0</v>
      </c>
      <c r="Z1761" s="17">
        <v>6.3</v>
      </c>
      <c r="AA1761" s="17">
        <v>2.35</v>
      </c>
      <c r="AB1761" s="17">
        <v>0.0</v>
      </c>
    </row>
    <row r="1762" ht="15.75" customHeight="1">
      <c r="A1762" s="17" t="s">
        <v>53</v>
      </c>
      <c r="B1762" s="17" t="s">
        <v>705</v>
      </c>
      <c r="C1762" s="17">
        <v>447.0</v>
      </c>
      <c r="D1762" s="17">
        <v>117.0</v>
      </c>
      <c r="E1762" s="17">
        <v>905.0</v>
      </c>
      <c r="F1762" s="17">
        <v>385.0</v>
      </c>
      <c r="G1762" s="17" t="s">
        <v>8949</v>
      </c>
      <c r="H1762" s="17">
        <v>553.0</v>
      </c>
      <c r="I1762" s="17">
        <v>4.8043505E7</v>
      </c>
      <c r="J1762" s="17" t="s">
        <v>2149</v>
      </c>
      <c r="K1762" s="17" t="s">
        <v>8950</v>
      </c>
      <c r="L1762" s="17" t="s">
        <v>8951</v>
      </c>
      <c r="M1762" s="17">
        <v>435864.0</v>
      </c>
      <c r="N1762" s="17">
        <v>2357.0</v>
      </c>
      <c r="O1762" s="17" t="s">
        <v>1754</v>
      </c>
      <c r="P1762" s="17">
        <v>1.0</v>
      </c>
      <c r="Q1762" s="17" t="s">
        <v>8952</v>
      </c>
      <c r="R1762" s="18" t="s">
        <v>8953</v>
      </c>
      <c r="S1762" s="17">
        <v>801.0</v>
      </c>
      <c r="T1762" s="17" t="s">
        <v>50</v>
      </c>
      <c r="U1762" s="17" t="s">
        <v>70</v>
      </c>
      <c r="V1762" s="17" t="s">
        <v>598</v>
      </c>
      <c r="W1762" s="17">
        <v>3.0E7</v>
      </c>
      <c r="X1762" s="17">
        <v>2010.0</v>
      </c>
      <c r="Y1762" s="17">
        <v>488.0</v>
      </c>
      <c r="Z1762" s="17">
        <v>7.7</v>
      </c>
      <c r="AA1762" s="17">
        <v>2.35</v>
      </c>
      <c r="AB1762" s="17">
        <v>36000.0</v>
      </c>
    </row>
    <row r="1763" ht="15.75" customHeight="1">
      <c r="A1763" s="17" t="s">
        <v>53</v>
      </c>
      <c r="B1763" s="17" t="s">
        <v>4225</v>
      </c>
      <c r="C1763" s="17">
        <v>220.0</v>
      </c>
      <c r="D1763" s="17">
        <v>83.0</v>
      </c>
      <c r="E1763" s="17">
        <v>181.0</v>
      </c>
      <c r="F1763" s="17">
        <v>459.0</v>
      </c>
      <c r="G1763" s="17" t="s">
        <v>8954</v>
      </c>
      <c r="H1763" s="17">
        <v>731.0</v>
      </c>
      <c r="I1763" s="17">
        <v>3.7053924E7</v>
      </c>
      <c r="J1763" s="17" t="s">
        <v>1765</v>
      </c>
      <c r="K1763" s="17" t="s">
        <v>4157</v>
      </c>
      <c r="L1763" s="17" t="s">
        <v>8955</v>
      </c>
      <c r="M1763" s="17">
        <v>77935.0</v>
      </c>
      <c r="N1763" s="17">
        <v>1987.0</v>
      </c>
      <c r="O1763" s="17" t="s">
        <v>3999</v>
      </c>
      <c r="P1763" s="17">
        <v>3.0</v>
      </c>
      <c r="Q1763" s="17" t="s">
        <v>8956</v>
      </c>
      <c r="R1763" s="18" t="s">
        <v>8957</v>
      </c>
      <c r="S1763" s="17">
        <v>122.0</v>
      </c>
      <c r="T1763" s="17" t="s">
        <v>50</v>
      </c>
      <c r="U1763" s="17" t="s">
        <v>780</v>
      </c>
      <c r="V1763" s="17" t="s">
        <v>598</v>
      </c>
      <c r="W1763" s="17">
        <v>2.8E7</v>
      </c>
      <c r="X1763" s="17">
        <v>2011.0</v>
      </c>
      <c r="Y1763" s="17">
        <v>579.0</v>
      </c>
      <c r="Z1763" s="17">
        <v>6.1</v>
      </c>
      <c r="AA1763" s="17">
        <v>2.35</v>
      </c>
      <c r="AB1763" s="17">
        <v>0.0</v>
      </c>
    </row>
    <row r="1764" ht="15.75" customHeight="1">
      <c r="A1764" s="17" t="s">
        <v>53</v>
      </c>
      <c r="B1764" s="17" t="s">
        <v>5499</v>
      </c>
      <c r="C1764" s="17">
        <v>122.0</v>
      </c>
      <c r="D1764" s="17">
        <v>99.0</v>
      </c>
      <c r="E1764" s="17">
        <v>71.0</v>
      </c>
      <c r="F1764" s="17">
        <v>1000.0</v>
      </c>
      <c r="G1764" s="17" t="s">
        <v>5069</v>
      </c>
      <c r="H1764" s="17">
        <v>18000.0</v>
      </c>
      <c r="I1764" s="17">
        <v>3.3000377E7</v>
      </c>
      <c r="J1764" s="17" t="s">
        <v>8958</v>
      </c>
      <c r="K1764" s="17" t="s">
        <v>654</v>
      </c>
      <c r="L1764" s="17" t="s">
        <v>8959</v>
      </c>
      <c r="M1764" s="17">
        <v>27378.0</v>
      </c>
      <c r="N1764" s="17">
        <v>23344.0</v>
      </c>
      <c r="O1764" s="17" t="s">
        <v>8960</v>
      </c>
      <c r="P1764" s="17">
        <v>0.0</v>
      </c>
      <c r="Q1764" s="17" t="s">
        <v>8961</v>
      </c>
      <c r="R1764" s="18" t="s">
        <v>8962</v>
      </c>
      <c r="S1764" s="17">
        <v>365.0</v>
      </c>
      <c r="T1764" s="17" t="s">
        <v>50</v>
      </c>
      <c r="U1764" s="17" t="s">
        <v>51</v>
      </c>
      <c r="V1764" s="17" t="s">
        <v>598</v>
      </c>
      <c r="W1764" s="17">
        <v>2.8E7</v>
      </c>
      <c r="X1764" s="17">
        <v>2000.0</v>
      </c>
      <c r="Y1764" s="17">
        <v>1000.0</v>
      </c>
      <c r="Z1764" s="17">
        <v>4.9</v>
      </c>
      <c r="AA1764" s="17">
        <v>2.35</v>
      </c>
      <c r="AB1764" s="17">
        <v>0.0</v>
      </c>
    </row>
    <row r="1765" ht="15.75" customHeight="1">
      <c r="A1765" s="17" t="s">
        <v>53</v>
      </c>
      <c r="B1765" s="17" t="s">
        <v>8963</v>
      </c>
      <c r="C1765" s="17">
        <v>119.0</v>
      </c>
      <c r="D1765" s="17">
        <v>81.0</v>
      </c>
      <c r="E1765" s="17">
        <v>44.0</v>
      </c>
      <c r="F1765" s="17">
        <v>3000.0</v>
      </c>
      <c r="G1765" s="17" t="s">
        <v>531</v>
      </c>
      <c r="H1765" s="17">
        <v>35000.0</v>
      </c>
      <c r="I1765" s="17">
        <v>6.6950483E7</v>
      </c>
      <c r="J1765" s="17" t="s">
        <v>3070</v>
      </c>
      <c r="K1765" s="17" t="s">
        <v>2182</v>
      </c>
      <c r="L1765" s="17" t="s">
        <v>8964</v>
      </c>
      <c r="M1765" s="17">
        <v>29738.0</v>
      </c>
      <c r="N1765" s="17">
        <v>47677.0</v>
      </c>
      <c r="O1765" s="17" t="s">
        <v>763</v>
      </c>
      <c r="P1765" s="17">
        <v>6.0</v>
      </c>
      <c r="Q1765" s="17" t="s">
        <v>8965</v>
      </c>
      <c r="R1765" s="18" t="s">
        <v>8966</v>
      </c>
      <c r="S1765" s="17">
        <v>85.0</v>
      </c>
      <c r="T1765" s="17" t="s">
        <v>50</v>
      </c>
      <c r="U1765" s="17" t="s">
        <v>51</v>
      </c>
      <c r="V1765" s="17" t="s">
        <v>108</v>
      </c>
      <c r="W1765" s="17">
        <v>2.8E7</v>
      </c>
      <c r="X1765" s="17">
        <v>2014.0</v>
      </c>
      <c r="Y1765" s="17">
        <v>7000.0</v>
      </c>
      <c r="Z1765" s="17">
        <v>6.2</v>
      </c>
      <c r="AA1765" s="17">
        <v>2.39</v>
      </c>
      <c r="AB1765" s="17">
        <v>12000.0</v>
      </c>
    </row>
    <row r="1766" ht="15.75" customHeight="1">
      <c r="A1766" s="17" t="s">
        <v>53</v>
      </c>
      <c r="B1766" s="17" t="s">
        <v>953</v>
      </c>
      <c r="C1766" s="17">
        <v>177.0</v>
      </c>
      <c r="D1766" s="17">
        <v>135.0</v>
      </c>
      <c r="E1766" s="17">
        <v>456.0</v>
      </c>
      <c r="F1766" s="17">
        <v>241.0</v>
      </c>
      <c r="G1766" s="17" t="s">
        <v>8325</v>
      </c>
      <c r="H1766" s="17">
        <v>422.0</v>
      </c>
      <c r="I1766" s="17">
        <v>3.8372662E7</v>
      </c>
      <c r="J1766" s="17" t="s">
        <v>227</v>
      </c>
      <c r="K1766" s="17" t="s">
        <v>8967</v>
      </c>
      <c r="L1766" s="17" t="s">
        <v>8968</v>
      </c>
      <c r="M1766" s="17">
        <v>193455.0</v>
      </c>
      <c r="N1766" s="17">
        <v>1083.0</v>
      </c>
      <c r="O1766" s="17" t="s">
        <v>8969</v>
      </c>
      <c r="P1766" s="17">
        <v>2.0</v>
      </c>
      <c r="Q1766" s="17" t="s">
        <v>8970</v>
      </c>
      <c r="R1766" s="18" t="s">
        <v>8971</v>
      </c>
      <c r="S1766" s="17">
        <v>1058.0</v>
      </c>
      <c r="T1766" s="17" t="s">
        <v>50</v>
      </c>
      <c r="U1766" s="17" t="s">
        <v>1478</v>
      </c>
      <c r="V1766" s="17" t="s">
        <v>108</v>
      </c>
      <c r="W1766" s="17">
        <v>2.8E7</v>
      </c>
      <c r="X1766" s="17">
        <v>2005.0</v>
      </c>
      <c r="Y1766" s="17">
        <v>286.0</v>
      </c>
      <c r="Z1766" s="17">
        <v>7.8</v>
      </c>
      <c r="AA1766" s="17">
        <v>2.35</v>
      </c>
      <c r="AB1766" s="17">
        <v>17000.0</v>
      </c>
    </row>
    <row r="1767" ht="15.75" customHeight="1">
      <c r="A1767" s="17" t="s">
        <v>53</v>
      </c>
      <c r="B1767" s="17" t="s">
        <v>200</v>
      </c>
      <c r="C1767" s="17">
        <v>302.0</v>
      </c>
      <c r="D1767" s="17">
        <v>117.0</v>
      </c>
      <c r="E1767" s="17">
        <v>0.0</v>
      </c>
      <c r="F1767" s="17">
        <v>521.0</v>
      </c>
      <c r="G1767" s="17" t="s">
        <v>8972</v>
      </c>
      <c r="H1767" s="17">
        <v>11000.0</v>
      </c>
      <c r="I1767" s="17">
        <v>2.7E7</v>
      </c>
      <c r="J1767" s="17" t="s">
        <v>2967</v>
      </c>
      <c r="K1767" s="17" t="s">
        <v>404</v>
      </c>
      <c r="L1767" s="17" t="s">
        <v>8973</v>
      </c>
      <c r="M1767" s="17">
        <v>461609.0</v>
      </c>
      <c r="N1767" s="17">
        <v>13877.0</v>
      </c>
      <c r="O1767" s="17" t="s">
        <v>5392</v>
      </c>
      <c r="P1767" s="17">
        <v>2.0</v>
      </c>
      <c r="Q1767" s="17" t="s">
        <v>8974</v>
      </c>
      <c r="R1767" s="18" t="s">
        <v>8975</v>
      </c>
      <c r="S1767" s="17">
        <v>1168.0</v>
      </c>
      <c r="T1767" s="17" t="s">
        <v>50</v>
      </c>
      <c r="U1767" s="17" t="s">
        <v>51</v>
      </c>
      <c r="V1767" s="17" t="s">
        <v>598</v>
      </c>
      <c r="W1767" s="17">
        <v>2.8E7</v>
      </c>
      <c r="X1767" s="17">
        <v>1982.0</v>
      </c>
      <c r="Y1767" s="17">
        <v>759.0</v>
      </c>
      <c r="Z1767" s="17">
        <v>8.2</v>
      </c>
      <c r="AA1767" s="17">
        <v>2.35</v>
      </c>
      <c r="AB1767" s="17">
        <v>34000.0</v>
      </c>
    </row>
    <row r="1768" ht="15.75" customHeight="1">
      <c r="A1768" s="17" t="s">
        <v>53</v>
      </c>
      <c r="B1768" s="17" t="s">
        <v>3529</v>
      </c>
      <c r="C1768" s="17">
        <v>44.0</v>
      </c>
      <c r="D1768" s="17">
        <v>139.0</v>
      </c>
      <c r="E1768" s="17">
        <v>105.0</v>
      </c>
      <c r="F1768" s="17">
        <v>902.0</v>
      </c>
      <c r="G1768" s="17" t="s">
        <v>699</v>
      </c>
      <c r="H1768" s="17">
        <v>14000.0</v>
      </c>
      <c r="I1768" s="17">
        <v>3.16E7</v>
      </c>
      <c r="J1768" s="17" t="s">
        <v>8976</v>
      </c>
      <c r="K1768" s="17" t="s">
        <v>241</v>
      </c>
      <c r="L1768" s="17" t="s">
        <v>8977</v>
      </c>
      <c r="M1768" s="17">
        <v>34427.0</v>
      </c>
      <c r="N1768" s="17">
        <v>16125.0</v>
      </c>
      <c r="O1768" s="17" t="s">
        <v>5794</v>
      </c>
      <c r="P1768" s="17">
        <v>1.0</v>
      </c>
      <c r="Q1768" s="17" t="s">
        <v>8978</v>
      </c>
      <c r="R1768" s="18" t="s">
        <v>8979</v>
      </c>
      <c r="S1768" s="17">
        <v>126.0</v>
      </c>
      <c r="T1768" s="17" t="s">
        <v>50</v>
      </c>
      <c r="U1768" s="17" t="s">
        <v>51</v>
      </c>
      <c r="V1768" s="17" t="s">
        <v>598</v>
      </c>
      <c r="W1768" s="17">
        <v>2.8E7</v>
      </c>
      <c r="X1768" s="17">
        <v>1995.0</v>
      </c>
      <c r="Y1768" s="17">
        <v>1000.0</v>
      </c>
      <c r="Z1768" s="17">
        <v>6.9</v>
      </c>
      <c r="AA1768" s="17">
        <v>2.35</v>
      </c>
      <c r="AB1768" s="17">
        <v>0.0</v>
      </c>
    </row>
    <row r="1769" ht="15.75" customHeight="1">
      <c r="A1769" s="17" t="s">
        <v>53</v>
      </c>
      <c r="B1769" s="17" t="s">
        <v>340</v>
      </c>
      <c r="C1769" s="17">
        <v>211.0</v>
      </c>
      <c r="D1769" s="17">
        <v>123.0</v>
      </c>
      <c r="E1769" s="17">
        <v>368.0</v>
      </c>
      <c r="F1769" s="17">
        <v>114.0</v>
      </c>
      <c r="G1769" s="17" t="s">
        <v>8980</v>
      </c>
      <c r="H1769" s="17">
        <v>933.0</v>
      </c>
      <c r="I1769" s="17">
        <v>3.0688364E7</v>
      </c>
      <c r="J1769" s="17" t="s">
        <v>936</v>
      </c>
      <c r="K1769" s="17" t="s">
        <v>1705</v>
      </c>
      <c r="L1769" s="17" t="s">
        <v>8981</v>
      </c>
      <c r="M1769" s="17">
        <v>69355.0</v>
      </c>
      <c r="N1769" s="17">
        <v>1286.0</v>
      </c>
      <c r="O1769" s="17" t="s">
        <v>8982</v>
      </c>
      <c r="P1769" s="17">
        <v>0.0</v>
      </c>
      <c r="Q1769" s="17" t="s">
        <v>8983</v>
      </c>
      <c r="R1769" s="18" t="s">
        <v>8984</v>
      </c>
      <c r="S1769" s="17">
        <v>211.0</v>
      </c>
      <c r="T1769" s="17" t="s">
        <v>50</v>
      </c>
      <c r="U1769" s="17" t="s">
        <v>51</v>
      </c>
      <c r="V1769" s="17" t="s">
        <v>52</v>
      </c>
      <c r="W1769" s="17">
        <v>2.8E7</v>
      </c>
      <c r="X1769" s="17">
        <v>2014.0</v>
      </c>
      <c r="Y1769" s="17">
        <v>194.0</v>
      </c>
      <c r="Z1769" s="17">
        <v>6.2</v>
      </c>
      <c r="AA1769" s="17">
        <v>2.35</v>
      </c>
      <c r="AB1769" s="17">
        <v>10000.0</v>
      </c>
    </row>
    <row r="1770" ht="15.75" customHeight="1">
      <c r="A1770" s="17" t="s">
        <v>53</v>
      </c>
      <c r="B1770" s="17" t="s">
        <v>8985</v>
      </c>
      <c r="C1770" s="17">
        <v>222.0</v>
      </c>
      <c r="D1770" s="17">
        <v>117.0</v>
      </c>
      <c r="E1770" s="17">
        <v>115.0</v>
      </c>
      <c r="F1770" s="17">
        <v>97.0</v>
      </c>
      <c r="G1770" s="17" t="s">
        <v>8986</v>
      </c>
      <c r="H1770" s="17">
        <v>3000.0</v>
      </c>
      <c r="I1770" s="17">
        <v>2.8563179E7</v>
      </c>
      <c r="J1770" s="17" t="s">
        <v>2138</v>
      </c>
      <c r="K1770" s="17" t="s">
        <v>1702</v>
      </c>
      <c r="L1770" s="17" t="s">
        <v>8987</v>
      </c>
      <c r="M1770" s="17">
        <v>72693.0</v>
      </c>
      <c r="N1770" s="17">
        <v>3681.0</v>
      </c>
      <c r="O1770" s="17" t="s">
        <v>8988</v>
      </c>
      <c r="P1770" s="17">
        <v>4.0</v>
      </c>
      <c r="Q1770" s="17" t="s">
        <v>8989</v>
      </c>
      <c r="R1770" s="18" t="s">
        <v>8990</v>
      </c>
      <c r="S1770" s="17">
        <v>199.0</v>
      </c>
      <c r="T1770" s="17" t="s">
        <v>50</v>
      </c>
      <c r="U1770" s="17" t="s">
        <v>51</v>
      </c>
      <c r="V1770" s="17" t="s">
        <v>598</v>
      </c>
      <c r="W1770" s="17">
        <v>2.1E7</v>
      </c>
      <c r="X1770" s="17">
        <v>2007.0</v>
      </c>
      <c r="Y1770" s="17">
        <v>327.0</v>
      </c>
      <c r="Z1770" s="17">
        <v>6.9</v>
      </c>
      <c r="AA1770" s="17">
        <v>1.85</v>
      </c>
      <c r="AB1770" s="17">
        <v>0.0</v>
      </c>
    </row>
    <row r="1771" ht="15.75" customHeight="1">
      <c r="A1771" s="17" t="s">
        <v>53</v>
      </c>
      <c r="B1771" s="17" t="s">
        <v>8991</v>
      </c>
      <c r="C1771" s="17">
        <v>100.0</v>
      </c>
      <c r="D1771" s="17">
        <v>97.0</v>
      </c>
      <c r="E1771" s="17">
        <v>710.0</v>
      </c>
      <c r="F1771" s="17">
        <v>258.0</v>
      </c>
      <c r="G1771" s="17" t="s">
        <v>8992</v>
      </c>
      <c r="H1771" s="17">
        <v>497.0</v>
      </c>
      <c r="I1771" s="17">
        <v>1.6779636E7</v>
      </c>
      <c r="J1771" s="17" t="s">
        <v>4397</v>
      </c>
      <c r="K1771" s="17" t="s">
        <v>3551</v>
      </c>
      <c r="L1771" s="17" t="s">
        <v>8993</v>
      </c>
      <c r="M1771" s="17">
        <v>9338.0</v>
      </c>
      <c r="N1771" s="17">
        <v>1805.0</v>
      </c>
      <c r="O1771" s="17" t="s">
        <v>8994</v>
      </c>
      <c r="P1771" s="17">
        <v>2.0</v>
      </c>
      <c r="Q1771" s="17" t="s">
        <v>8995</v>
      </c>
      <c r="R1771" s="18" t="s">
        <v>8996</v>
      </c>
      <c r="S1771" s="17">
        <v>167.0</v>
      </c>
      <c r="T1771" s="17" t="s">
        <v>50</v>
      </c>
      <c r="U1771" s="17" t="s">
        <v>51</v>
      </c>
      <c r="V1771" s="17" t="s">
        <v>598</v>
      </c>
      <c r="W1771" s="17">
        <v>2.8E7</v>
      </c>
      <c r="X1771" s="17">
        <v>2000.0</v>
      </c>
      <c r="Y1771" s="17">
        <v>347.0</v>
      </c>
      <c r="Z1771" s="17">
        <v>4.8</v>
      </c>
      <c r="AA1771" s="17">
        <v>2.35</v>
      </c>
      <c r="AB1771" s="17">
        <v>209.0</v>
      </c>
    </row>
    <row r="1772" ht="15.75" customHeight="1">
      <c r="A1772" s="17" t="s">
        <v>53</v>
      </c>
      <c r="B1772" s="17" t="s">
        <v>2901</v>
      </c>
      <c r="C1772" s="17">
        <v>100.0</v>
      </c>
      <c r="D1772" s="17">
        <v>81.0</v>
      </c>
      <c r="E1772" s="17">
        <v>63.0</v>
      </c>
      <c r="F1772" s="17" t="s">
        <v>41</v>
      </c>
      <c r="G1772" s="17" t="s">
        <v>8997</v>
      </c>
      <c r="H1772" s="17">
        <v>63.0</v>
      </c>
      <c r="I1772" s="17">
        <v>1.0762178E7</v>
      </c>
      <c r="J1772" s="17" t="s">
        <v>81</v>
      </c>
      <c r="K1772" s="17" t="s">
        <v>2901</v>
      </c>
      <c r="L1772" s="17" t="s">
        <v>8998</v>
      </c>
      <c r="M1772" s="17">
        <v>10369.0</v>
      </c>
      <c r="N1772" s="17">
        <v>66.0</v>
      </c>
      <c r="O1772" s="17" t="s">
        <v>41</v>
      </c>
      <c r="P1772" s="17">
        <v>0.0</v>
      </c>
      <c r="Q1772" s="17" t="s">
        <v>8999</v>
      </c>
      <c r="R1772" s="18" t="s">
        <v>9000</v>
      </c>
      <c r="S1772" s="17">
        <v>153.0</v>
      </c>
      <c r="T1772" s="17" t="s">
        <v>50</v>
      </c>
      <c r="U1772" s="17" t="s">
        <v>1478</v>
      </c>
      <c r="V1772" s="17" t="s">
        <v>290</v>
      </c>
      <c r="W1772" s="17">
        <v>1.6E8</v>
      </c>
      <c r="X1772" s="17">
        <v>2001.0</v>
      </c>
      <c r="Y1772" s="17">
        <v>3.0</v>
      </c>
      <c r="Z1772" s="17">
        <v>8.0</v>
      </c>
      <c r="AA1772" s="17">
        <v>1.85</v>
      </c>
      <c r="AB1772" s="17">
        <v>1000.0</v>
      </c>
    </row>
    <row r="1773" ht="15.75" customHeight="1">
      <c r="A1773" s="17" t="s">
        <v>53</v>
      </c>
      <c r="B1773" s="17" t="s">
        <v>4252</v>
      </c>
      <c r="C1773" s="17">
        <v>98.0</v>
      </c>
      <c r="D1773" s="17">
        <v>103.0</v>
      </c>
      <c r="E1773" s="17">
        <v>80.0</v>
      </c>
      <c r="F1773" s="17">
        <v>585.0</v>
      </c>
      <c r="G1773" s="17" t="s">
        <v>4707</v>
      </c>
      <c r="H1773" s="17">
        <v>806.0</v>
      </c>
      <c r="I1773" s="17">
        <v>1.7324744E7</v>
      </c>
      <c r="J1773" s="17" t="s">
        <v>3645</v>
      </c>
      <c r="K1773" s="17" t="s">
        <v>9001</v>
      </c>
      <c r="L1773" s="17" t="s">
        <v>9002</v>
      </c>
      <c r="M1773" s="17">
        <v>44103.0</v>
      </c>
      <c r="N1773" s="17">
        <v>3211.0</v>
      </c>
      <c r="O1773" s="17" t="s">
        <v>5240</v>
      </c>
      <c r="P1773" s="17">
        <v>3.0</v>
      </c>
      <c r="Q1773" s="17" t="s">
        <v>9003</v>
      </c>
      <c r="R1773" s="18" t="s">
        <v>9004</v>
      </c>
      <c r="S1773" s="17">
        <v>149.0</v>
      </c>
      <c r="T1773" s="17" t="s">
        <v>50</v>
      </c>
      <c r="U1773" s="17" t="s">
        <v>51</v>
      </c>
      <c r="V1773" s="17" t="s">
        <v>52</v>
      </c>
      <c r="W1773" s="17">
        <v>2.8E7</v>
      </c>
      <c r="X1773" s="17">
        <v>2006.0</v>
      </c>
      <c r="Y1773" s="17">
        <v>591.0</v>
      </c>
      <c r="Z1773" s="17">
        <v>5.3</v>
      </c>
      <c r="AA1773" s="17">
        <v>1.85</v>
      </c>
      <c r="AB1773" s="17">
        <v>0.0</v>
      </c>
    </row>
    <row r="1774" ht="15.75" customHeight="1">
      <c r="A1774" s="17" t="s">
        <v>53</v>
      </c>
      <c r="B1774" s="17" t="s">
        <v>1978</v>
      </c>
      <c r="C1774" s="17">
        <v>74.0</v>
      </c>
      <c r="D1774" s="17">
        <v>119.0</v>
      </c>
      <c r="E1774" s="17">
        <v>116.0</v>
      </c>
      <c r="F1774" s="17">
        <v>385.0</v>
      </c>
      <c r="G1774" s="17" t="s">
        <v>9005</v>
      </c>
      <c r="H1774" s="17">
        <v>738.0</v>
      </c>
      <c r="I1774" s="17">
        <v>8888143.0</v>
      </c>
      <c r="J1774" s="17" t="s">
        <v>6296</v>
      </c>
      <c r="K1774" s="17" t="s">
        <v>205</v>
      </c>
      <c r="L1774" s="17" t="s">
        <v>9006</v>
      </c>
      <c r="M1774" s="17">
        <v>22250.0</v>
      </c>
      <c r="N1774" s="17">
        <v>2171.0</v>
      </c>
      <c r="O1774" s="17" t="s">
        <v>9007</v>
      </c>
      <c r="P1774" s="17">
        <v>0.0</v>
      </c>
      <c r="Q1774" s="17" t="s">
        <v>9008</v>
      </c>
      <c r="R1774" s="18" t="s">
        <v>9009</v>
      </c>
      <c r="S1774" s="17">
        <v>123.0</v>
      </c>
      <c r="T1774" s="17" t="s">
        <v>50</v>
      </c>
      <c r="U1774" s="17" t="s">
        <v>281</v>
      </c>
      <c r="V1774" s="17" t="s">
        <v>598</v>
      </c>
      <c r="W1774" s="17">
        <v>2.8E7</v>
      </c>
      <c r="X1774" s="17">
        <v>1999.0</v>
      </c>
      <c r="Y1774" s="17">
        <v>428.0</v>
      </c>
      <c r="Z1774" s="17">
        <v>6.7</v>
      </c>
      <c r="AA1774" s="17">
        <v>2.35</v>
      </c>
      <c r="AB1774" s="17">
        <v>913.0</v>
      </c>
    </row>
    <row r="1775" ht="15.75" customHeight="1">
      <c r="A1775" s="17" t="s">
        <v>53</v>
      </c>
      <c r="B1775" s="17" t="s">
        <v>4120</v>
      </c>
      <c r="C1775" s="17">
        <v>97.0</v>
      </c>
      <c r="D1775" s="17">
        <v>94.0</v>
      </c>
      <c r="E1775" s="17">
        <v>32.0</v>
      </c>
      <c r="F1775" s="17">
        <v>453.0</v>
      </c>
      <c r="G1775" s="17" t="s">
        <v>2106</v>
      </c>
      <c r="H1775" s="17">
        <v>1000.0</v>
      </c>
      <c r="I1775" s="17">
        <v>2.4268828E7</v>
      </c>
      <c r="J1775" s="17" t="s">
        <v>9010</v>
      </c>
      <c r="K1775" s="17" t="s">
        <v>4698</v>
      </c>
      <c r="L1775" s="17" t="s">
        <v>9011</v>
      </c>
      <c r="M1775" s="17">
        <v>29971.0</v>
      </c>
      <c r="N1775" s="17">
        <v>3436.0</v>
      </c>
      <c r="O1775" s="17" t="s">
        <v>9012</v>
      </c>
      <c r="P1775" s="17">
        <v>4.0</v>
      </c>
      <c r="Q1775" s="17" t="s">
        <v>9013</v>
      </c>
      <c r="R1775" s="18" t="s">
        <v>9014</v>
      </c>
      <c r="S1775" s="17">
        <v>71.0</v>
      </c>
      <c r="T1775" s="17" t="s">
        <v>50</v>
      </c>
      <c r="U1775" s="17" t="s">
        <v>51</v>
      </c>
      <c r="V1775" s="17" t="s">
        <v>108</v>
      </c>
      <c r="W1775" s="17">
        <v>2.8E7</v>
      </c>
      <c r="X1775" s="17">
        <v>2010.0</v>
      </c>
      <c r="Y1775" s="17">
        <v>626.0</v>
      </c>
      <c r="Z1775" s="17">
        <v>5.4</v>
      </c>
      <c r="AA1775" s="17">
        <v>1.85</v>
      </c>
      <c r="AB1775" s="17">
        <v>0.0</v>
      </c>
    </row>
    <row r="1776" ht="15.75" customHeight="1">
      <c r="A1776" s="17" t="s">
        <v>53</v>
      </c>
      <c r="B1776" s="17" t="s">
        <v>7456</v>
      </c>
      <c r="C1776" s="17">
        <v>21.0</v>
      </c>
      <c r="D1776" s="17">
        <v>89.0</v>
      </c>
      <c r="E1776" s="17">
        <v>23.0</v>
      </c>
      <c r="F1776" s="17">
        <v>899.0</v>
      </c>
      <c r="G1776" s="17" t="s">
        <v>9015</v>
      </c>
      <c r="H1776" s="17">
        <v>1000.0</v>
      </c>
      <c r="I1776" s="17">
        <v>8119205.0</v>
      </c>
      <c r="J1776" s="17" t="s">
        <v>528</v>
      </c>
      <c r="K1776" s="17" t="s">
        <v>9016</v>
      </c>
      <c r="L1776" s="17" t="s">
        <v>9017</v>
      </c>
      <c r="M1776" s="17">
        <v>4288.0</v>
      </c>
      <c r="N1776" s="17">
        <v>5535.0</v>
      </c>
      <c r="O1776" s="17" t="s">
        <v>3944</v>
      </c>
      <c r="P1776" s="17">
        <v>3.0</v>
      </c>
      <c r="Q1776" s="17" t="s">
        <v>9018</v>
      </c>
      <c r="R1776" s="18" t="s">
        <v>9019</v>
      </c>
      <c r="S1776" s="17">
        <v>21.0</v>
      </c>
      <c r="T1776" s="17" t="s">
        <v>50</v>
      </c>
      <c r="U1776" s="17" t="s">
        <v>51</v>
      </c>
      <c r="V1776" s="17" t="s">
        <v>108</v>
      </c>
      <c r="W1776" s="17">
        <v>2.8E7</v>
      </c>
      <c r="X1776" s="17">
        <v>1997.0</v>
      </c>
      <c r="Y1776" s="17">
        <v>937.0</v>
      </c>
      <c r="Z1776" s="17">
        <v>5.4</v>
      </c>
      <c r="AA1776" s="17">
        <v>1.85</v>
      </c>
      <c r="AB1776" s="17">
        <v>517.0</v>
      </c>
    </row>
    <row r="1777" ht="15.75" customHeight="1">
      <c r="A1777" s="17" t="s">
        <v>53</v>
      </c>
      <c r="B1777" s="17" t="s">
        <v>5380</v>
      </c>
      <c r="C1777" s="17">
        <v>156.0</v>
      </c>
      <c r="D1777" s="17">
        <v>98.0</v>
      </c>
      <c r="E1777" s="17">
        <v>0.0</v>
      </c>
      <c r="F1777" s="17">
        <v>900.0</v>
      </c>
      <c r="G1777" s="17" t="s">
        <v>6017</v>
      </c>
      <c r="H1777" s="17">
        <v>26000.0</v>
      </c>
      <c r="I1777" s="17">
        <v>8434601.0</v>
      </c>
      <c r="J1777" s="17" t="s">
        <v>4190</v>
      </c>
      <c r="K1777" s="17" t="s">
        <v>348</v>
      </c>
      <c r="L1777" s="17" t="s">
        <v>9020</v>
      </c>
      <c r="M1777" s="17">
        <v>43006.0</v>
      </c>
      <c r="N1777" s="17">
        <v>28867.0</v>
      </c>
      <c r="O1777" s="17" t="s">
        <v>7337</v>
      </c>
      <c r="P1777" s="17">
        <v>5.0</v>
      </c>
      <c r="Q1777" s="17" t="s">
        <v>9021</v>
      </c>
      <c r="R1777" s="18" t="s">
        <v>9022</v>
      </c>
      <c r="S1777" s="17">
        <v>460.0</v>
      </c>
      <c r="T1777" s="17" t="s">
        <v>50</v>
      </c>
      <c r="U1777" s="17" t="s">
        <v>51</v>
      </c>
      <c r="V1777" s="17" t="s">
        <v>598</v>
      </c>
      <c r="W1777" s="17">
        <v>2.8E7</v>
      </c>
      <c r="X1777" s="17">
        <v>2001.0</v>
      </c>
      <c r="Y1777" s="17">
        <v>1000.0</v>
      </c>
      <c r="Z1777" s="17">
        <v>4.9</v>
      </c>
      <c r="AA1777" s="17">
        <v>2.35</v>
      </c>
      <c r="AB1777" s="17">
        <v>0.0</v>
      </c>
    </row>
    <row r="1778" ht="15.75" customHeight="1">
      <c r="A1778" s="17" t="s">
        <v>53</v>
      </c>
      <c r="B1778" s="17" t="s">
        <v>5431</v>
      </c>
      <c r="C1778" s="17">
        <v>125.0</v>
      </c>
      <c r="D1778" s="17">
        <v>107.0</v>
      </c>
      <c r="E1778" s="17">
        <v>234.0</v>
      </c>
      <c r="F1778" s="17">
        <v>660.0</v>
      </c>
      <c r="G1778" s="17" t="s">
        <v>2392</v>
      </c>
      <c r="H1778" s="17">
        <v>1000.0</v>
      </c>
      <c r="I1778" s="17">
        <v>6998324.0</v>
      </c>
      <c r="J1778" s="17" t="s">
        <v>2540</v>
      </c>
      <c r="K1778" s="17" t="s">
        <v>9023</v>
      </c>
      <c r="L1778" s="17" t="s">
        <v>9024</v>
      </c>
      <c r="M1778" s="17">
        <v>11476.0</v>
      </c>
      <c r="N1778" s="17">
        <v>3944.0</v>
      </c>
      <c r="O1778" s="17" t="s">
        <v>5143</v>
      </c>
      <c r="P1778" s="17">
        <v>2.0</v>
      </c>
      <c r="Q1778" s="17" t="s">
        <v>9025</v>
      </c>
      <c r="R1778" s="18" t="s">
        <v>9026</v>
      </c>
      <c r="S1778" s="17">
        <v>50.0</v>
      </c>
      <c r="T1778" s="17" t="s">
        <v>50</v>
      </c>
      <c r="U1778" s="17" t="s">
        <v>51</v>
      </c>
      <c r="V1778" s="17" t="s">
        <v>598</v>
      </c>
      <c r="W1778" s="17">
        <v>2.8E7</v>
      </c>
      <c r="X1778" s="17">
        <v>2015.0</v>
      </c>
      <c r="Y1778" s="17">
        <v>962.0</v>
      </c>
      <c r="Z1778" s="17">
        <v>6.1</v>
      </c>
      <c r="AA1778" s="17">
        <v>1.85</v>
      </c>
      <c r="AB1778" s="17">
        <v>0.0</v>
      </c>
    </row>
    <row r="1779" ht="15.75" customHeight="1">
      <c r="A1779" s="17" t="s">
        <v>53</v>
      </c>
      <c r="B1779" s="17" t="s">
        <v>6087</v>
      </c>
      <c r="C1779" s="17">
        <v>225.0</v>
      </c>
      <c r="D1779" s="17">
        <v>108.0</v>
      </c>
      <c r="E1779" s="17">
        <v>23.0</v>
      </c>
      <c r="F1779" s="17">
        <v>845.0</v>
      </c>
      <c r="G1779" s="17" t="s">
        <v>9027</v>
      </c>
      <c r="H1779" s="17">
        <v>2000.0</v>
      </c>
      <c r="I1779" s="17">
        <v>1.0907291E7</v>
      </c>
      <c r="J1779" s="17" t="s">
        <v>9028</v>
      </c>
      <c r="K1779" s="17" t="s">
        <v>751</v>
      </c>
      <c r="L1779" s="17" t="s">
        <v>9029</v>
      </c>
      <c r="M1779" s="17">
        <v>23775.0</v>
      </c>
      <c r="N1779" s="17">
        <v>4710.0</v>
      </c>
      <c r="O1779" s="17" t="s">
        <v>580</v>
      </c>
      <c r="P1779" s="17">
        <v>0.0</v>
      </c>
      <c r="Q1779" s="17" t="s">
        <v>9030</v>
      </c>
      <c r="R1779" s="18" t="s">
        <v>9031</v>
      </c>
      <c r="S1779" s="17">
        <v>134.0</v>
      </c>
      <c r="T1779" s="17" t="s">
        <v>50</v>
      </c>
      <c r="U1779" s="17" t="s">
        <v>51</v>
      </c>
      <c r="V1779" s="17" t="s">
        <v>52</v>
      </c>
      <c r="W1779" s="17">
        <v>2.8E7</v>
      </c>
      <c r="X1779" s="17">
        <v>2016.0</v>
      </c>
      <c r="Y1779" s="17">
        <v>860.0</v>
      </c>
      <c r="Z1779" s="17">
        <v>5.8</v>
      </c>
      <c r="AA1779" s="17">
        <v>2.35</v>
      </c>
      <c r="AB1779" s="17">
        <v>73000.0</v>
      </c>
    </row>
    <row r="1780" ht="15.75" customHeight="1">
      <c r="A1780" s="17" t="s">
        <v>53</v>
      </c>
      <c r="B1780" s="17" t="s">
        <v>500</v>
      </c>
      <c r="C1780" s="17">
        <v>85.0</v>
      </c>
      <c r="D1780" s="17">
        <v>134.0</v>
      </c>
      <c r="E1780" s="17">
        <v>17000.0</v>
      </c>
      <c r="F1780" s="17">
        <v>0.0</v>
      </c>
      <c r="G1780" s="17" t="s">
        <v>9032</v>
      </c>
      <c r="H1780" s="17">
        <v>2.0</v>
      </c>
      <c r="I1780" s="17">
        <v>5532301.0</v>
      </c>
      <c r="J1780" s="17" t="s">
        <v>3254</v>
      </c>
      <c r="K1780" s="17" t="s">
        <v>9033</v>
      </c>
      <c r="L1780" s="17" t="s">
        <v>9034</v>
      </c>
      <c r="M1780" s="17">
        <v>21606.0</v>
      </c>
      <c r="N1780" s="17">
        <v>4.0</v>
      </c>
      <c r="O1780" s="17" t="s">
        <v>9035</v>
      </c>
      <c r="P1780" s="17">
        <v>0.0</v>
      </c>
      <c r="Q1780" s="17" t="s">
        <v>9036</v>
      </c>
      <c r="R1780" s="18" t="s">
        <v>9037</v>
      </c>
      <c r="S1780" s="17">
        <v>117.0</v>
      </c>
      <c r="T1780" s="17" t="s">
        <v>50</v>
      </c>
      <c r="U1780" s="17" t="s">
        <v>51</v>
      </c>
      <c r="V1780" s="17" t="s">
        <v>52</v>
      </c>
      <c r="W1780" s="17">
        <v>2.8E7</v>
      </c>
      <c r="X1780" s="17">
        <v>1997.0</v>
      </c>
      <c r="Y1780" s="17">
        <v>2.0</v>
      </c>
      <c r="Z1780" s="17">
        <v>7.0</v>
      </c>
      <c r="AA1780" s="17">
        <v>2.35</v>
      </c>
      <c r="AB1780" s="17">
        <v>0.0</v>
      </c>
    </row>
    <row r="1781" ht="15.75" customHeight="1">
      <c r="A1781" s="17" t="s">
        <v>53</v>
      </c>
      <c r="B1781" s="17" t="s">
        <v>9038</v>
      </c>
      <c r="C1781" s="17">
        <v>135.0</v>
      </c>
      <c r="D1781" s="17">
        <v>110.0</v>
      </c>
      <c r="E1781" s="17">
        <v>53.0</v>
      </c>
      <c r="F1781" s="17">
        <v>87.0</v>
      </c>
      <c r="G1781" s="17" t="s">
        <v>9039</v>
      </c>
      <c r="H1781" s="17">
        <v>480.0</v>
      </c>
      <c r="I1781" s="17">
        <v>2775593.0</v>
      </c>
      <c r="J1781" s="17" t="s">
        <v>1428</v>
      </c>
      <c r="K1781" s="17" t="s">
        <v>1563</v>
      </c>
      <c r="L1781" s="17" t="s">
        <v>9040</v>
      </c>
      <c r="M1781" s="17">
        <v>61269.0</v>
      </c>
      <c r="N1781" s="17">
        <v>858.0</v>
      </c>
      <c r="O1781" s="17" t="s">
        <v>9041</v>
      </c>
      <c r="P1781" s="17">
        <v>4.0</v>
      </c>
      <c r="Q1781" s="17" t="s">
        <v>9042</v>
      </c>
      <c r="R1781" s="18" t="s">
        <v>9043</v>
      </c>
      <c r="S1781" s="17">
        <v>98.0</v>
      </c>
      <c r="T1781" s="17" t="s">
        <v>50</v>
      </c>
      <c r="U1781" s="17" t="s">
        <v>70</v>
      </c>
      <c r="V1781" s="17" t="s">
        <v>598</v>
      </c>
      <c r="W1781" s="17">
        <v>2.7E7</v>
      </c>
      <c r="X1781" s="17">
        <v>2008.0</v>
      </c>
      <c r="Y1781" s="17">
        <v>261.0</v>
      </c>
      <c r="Z1781" s="17">
        <v>6.5</v>
      </c>
      <c r="AA1781" s="17">
        <v>1.85</v>
      </c>
      <c r="AB1781" s="17">
        <v>0.0</v>
      </c>
    </row>
    <row r="1782" ht="15.75" customHeight="1">
      <c r="A1782" s="17" t="s">
        <v>53</v>
      </c>
      <c r="B1782" s="17" t="s">
        <v>9044</v>
      </c>
      <c r="C1782" s="17">
        <v>350.0</v>
      </c>
      <c r="D1782" s="17">
        <v>103.0</v>
      </c>
      <c r="E1782" s="17">
        <v>65.0</v>
      </c>
      <c r="F1782" s="17">
        <v>405.0</v>
      </c>
      <c r="G1782" s="17" t="s">
        <v>9045</v>
      </c>
      <c r="H1782" s="17">
        <v>17000.0</v>
      </c>
      <c r="I1782" s="17">
        <v>2.8751715E7</v>
      </c>
      <c r="J1782" s="17" t="s">
        <v>1765</v>
      </c>
      <c r="K1782" s="17" t="s">
        <v>502</v>
      </c>
      <c r="L1782" s="17" t="s">
        <v>9046</v>
      </c>
      <c r="M1782" s="17">
        <v>202967.0</v>
      </c>
      <c r="N1782" s="17">
        <v>19168.0</v>
      </c>
      <c r="O1782" s="17" t="s">
        <v>6089</v>
      </c>
      <c r="P1782" s="17">
        <v>0.0</v>
      </c>
      <c r="Q1782" s="17" t="s">
        <v>9047</v>
      </c>
      <c r="R1782" s="18" t="s">
        <v>9048</v>
      </c>
      <c r="S1782" s="17">
        <v>378.0</v>
      </c>
      <c r="T1782" s="17" t="s">
        <v>50</v>
      </c>
      <c r="U1782" s="17" t="s">
        <v>51</v>
      </c>
      <c r="V1782" s="17" t="s">
        <v>598</v>
      </c>
      <c r="W1782" s="17">
        <v>2.8E7</v>
      </c>
      <c r="X1782" s="17">
        <v>2013.0</v>
      </c>
      <c r="Y1782" s="17">
        <v>927.0</v>
      </c>
      <c r="Z1782" s="17">
        <v>6.6</v>
      </c>
      <c r="AA1782" s="17">
        <v>2.35</v>
      </c>
      <c r="AB1782" s="17">
        <v>36000.0</v>
      </c>
    </row>
    <row r="1783" ht="15.75" customHeight="1">
      <c r="A1783" s="17" t="s">
        <v>53</v>
      </c>
      <c r="B1783" s="17" t="s">
        <v>9049</v>
      </c>
      <c r="C1783" s="17">
        <v>31.0</v>
      </c>
      <c r="D1783" s="17">
        <v>145.0</v>
      </c>
      <c r="E1783" s="17">
        <v>13.0</v>
      </c>
      <c r="F1783" s="17">
        <v>278.0</v>
      </c>
      <c r="G1783" s="17" t="s">
        <v>9050</v>
      </c>
      <c r="H1783" s="17">
        <v>10000.0</v>
      </c>
      <c r="I1783" s="17" t="s">
        <v>41</v>
      </c>
      <c r="J1783" s="17" t="s">
        <v>9051</v>
      </c>
      <c r="K1783" s="17" t="s">
        <v>2837</v>
      </c>
      <c r="L1783" s="17" t="s">
        <v>9052</v>
      </c>
      <c r="M1783" s="17">
        <v>10266.0</v>
      </c>
      <c r="N1783" s="17">
        <v>11669.0</v>
      </c>
      <c r="O1783" s="17" t="s">
        <v>9053</v>
      </c>
      <c r="P1783" s="17">
        <v>1.0</v>
      </c>
      <c r="Q1783" s="17" t="s">
        <v>9054</v>
      </c>
      <c r="R1783" s="18" t="s">
        <v>9055</v>
      </c>
      <c r="S1783" s="17">
        <v>84.0</v>
      </c>
      <c r="T1783" s="17" t="s">
        <v>2791</v>
      </c>
      <c r="U1783" s="17" t="s">
        <v>3584</v>
      </c>
      <c r="V1783" s="17" t="s">
        <v>41</v>
      </c>
      <c r="W1783" s="17">
        <v>2.4E7</v>
      </c>
      <c r="X1783" s="17">
        <v>2006.0</v>
      </c>
      <c r="Y1783" s="17">
        <v>1000.0</v>
      </c>
      <c r="Z1783" s="17">
        <v>6.1</v>
      </c>
      <c r="AA1783" s="17">
        <v>1.85</v>
      </c>
      <c r="AB1783" s="17">
        <v>0.0</v>
      </c>
    </row>
    <row r="1784" ht="15.75" customHeight="1">
      <c r="A1784" s="17" t="s">
        <v>53</v>
      </c>
      <c r="B1784" s="17" t="s">
        <v>9056</v>
      </c>
      <c r="C1784" s="17">
        <v>177.0</v>
      </c>
      <c r="D1784" s="17">
        <v>100.0</v>
      </c>
      <c r="E1784" s="17">
        <v>11.0</v>
      </c>
      <c r="F1784" s="17">
        <v>561.0</v>
      </c>
      <c r="G1784" s="17" t="s">
        <v>2166</v>
      </c>
      <c r="H1784" s="17">
        <v>23000.0</v>
      </c>
      <c r="I1784" s="17">
        <v>2.0285518E7</v>
      </c>
      <c r="J1784" s="17" t="s">
        <v>477</v>
      </c>
      <c r="K1784" s="17" t="s">
        <v>346</v>
      </c>
      <c r="L1784" s="17" t="s">
        <v>9057</v>
      </c>
      <c r="M1784" s="17">
        <v>32103.0</v>
      </c>
      <c r="N1784" s="17">
        <v>25387.0</v>
      </c>
      <c r="O1784" s="17" t="s">
        <v>1742</v>
      </c>
      <c r="P1784" s="17">
        <v>2.0</v>
      </c>
      <c r="Q1784" s="17" t="s">
        <v>9058</v>
      </c>
      <c r="R1784" s="18" t="s">
        <v>9059</v>
      </c>
      <c r="S1784" s="17">
        <v>112.0</v>
      </c>
      <c r="T1784" s="17" t="s">
        <v>50</v>
      </c>
      <c r="U1784" s="17" t="s">
        <v>1478</v>
      </c>
      <c r="V1784" s="17" t="s">
        <v>52</v>
      </c>
      <c r="W1784" s="17">
        <v>2.8E7</v>
      </c>
      <c r="X1784" s="17">
        <v>2014.0</v>
      </c>
      <c r="Y1784" s="17">
        <v>727.0</v>
      </c>
      <c r="Z1784" s="17">
        <v>5.7</v>
      </c>
      <c r="AA1784" s="17">
        <v>2.35</v>
      </c>
      <c r="AB1784" s="17">
        <v>0.0</v>
      </c>
    </row>
    <row r="1785" ht="15.75" customHeight="1">
      <c r="A1785" s="17" t="s">
        <v>53</v>
      </c>
      <c r="B1785" s="17" t="s">
        <v>6155</v>
      </c>
      <c r="C1785" s="17">
        <v>106.0</v>
      </c>
      <c r="D1785" s="17">
        <v>131.0</v>
      </c>
      <c r="E1785" s="17">
        <v>46.0</v>
      </c>
      <c r="F1785" s="17">
        <v>293.0</v>
      </c>
      <c r="G1785" s="17" t="s">
        <v>9060</v>
      </c>
      <c r="H1785" s="17">
        <v>594.0</v>
      </c>
      <c r="I1785" s="17">
        <v>6.79E7</v>
      </c>
      <c r="J1785" s="17" t="s">
        <v>64</v>
      </c>
      <c r="K1785" s="17" t="s">
        <v>9061</v>
      </c>
      <c r="L1785" s="17" t="s">
        <v>9062</v>
      </c>
      <c r="M1785" s="17">
        <v>74374.0</v>
      </c>
      <c r="N1785" s="17">
        <v>1898.0</v>
      </c>
      <c r="O1785" s="17" t="s">
        <v>9063</v>
      </c>
      <c r="P1785" s="17">
        <v>0.0</v>
      </c>
      <c r="Q1785" s="17" t="s">
        <v>9064</v>
      </c>
      <c r="R1785" s="18" t="s">
        <v>9065</v>
      </c>
      <c r="S1785" s="17">
        <v>225.0</v>
      </c>
      <c r="T1785" s="17" t="s">
        <v>50</v>
      </c>
      <c r="U1785" s="17" t="s">
        <v>70</v>
      </c>
      <c r="V1785" s="17" t="s">
        <v>108</v>
      </c>
      <c r="W1785" s="17">
        <v>2.75E7</v>
      </c>
      <c r="X1785" s="17">
        <v>1983.0</v>
      </c>
      <c r="Y1785" s="17">
        <v>303.0</v>
      </c>
      <c r="Z1785" s="17">
        <v>6.6</v>
      </c>
      <c r="AA1785" s="17">
        <v>2.35</v>
      </c>
      <c r="AB1785" s="17">
        <v>0.0</v>
      </c>
    </row>
    <row r="1786" ht="15.75" customHeight="1">
      <c r="A1786" s="17" t="s">
        <v>53</v>
      </c>
      <c r="B1786" s="17" t="s">
        <v>3231</v>
      </c>
      <c r="C1786" s="17">
        <v>251.0</v>
      </c>
      <c r="D1786" s="17">
        <v>133.0</v>
      </c>
      <c r="E1786" s="17">
        <v>0.0</v>
      </c>
      <c r="F1786" s="17">
        <v>529.0</v>
      </c>
      <c r="G1786" s="17" t="s">
        <v>9066</v>
      </c>
      <c r="H1786" s="17">
        <v>11000.0</v>
      </c>
      <c r="I1786" s="17">
        <v>1.48734225E8</v>
      </c>
      <c r="J1786" s="17" t="s">
        <v>1694</v>
      </c>
      <c r="K1786" s="17" t="s">
        <v>4231</v>
      </c>
      <c r="L1786" s="17" t="s">
        <v>9067</v>
      </c>
      <c r="M1786" s="17">
        <v>298590.0</v>
      </c>
      <c r="N1786" s="17">
        <v>12874.0</v>
      </c>
      <c r="O1786" s="17" t="s">
        <v>7384</v>
      </c>
      <c r="P1786" s="17">
        <v>2.0</v>
      </c>
      <c r="Q1786" s="17" t="s">
        <v>9068</v>
      </c>
      <c r="R1786" s="18" t="s">
        <v>9069</v>
      </c>
      <c r="S1786" s="17">
        <v>559.0</v>
      </c>
      <c r="T1786" s="17" t="s">
        <v>50</v>
      </c>
      <c r="U1786" s="17" t="s">
        <v>51</v>
      </c>
      <c r="V1786" s="17" t="s">
        <v>598</v>
      </c>
      <c r="W1786" s="17">
        <v>3.0E7</v>
      </c>
      <c r="X1786" s="17">
        <v>2007.0</v>
      </c>
      <c r="Y1786" s="17">
        <v>985.0</v>
      </c>
      <c r="Z1786" s="17">
        <v>7.0</v>
      </c>
      <c r="AA1786" s="17">
        <v>1.85</v>
      </c>
      <c r="AB1786" s="17">
        <v>0.0</v>
      </c>
    </row>
    <row r="1787" ht="15.75" customHeight="1">
      <c r="A1787" s="17" t="s">
        <v>53</v>
      </c>
      <c r="B1787" s="17" t="s">
        <v>6409</v>
      </c>
      <c r="C1787" s="17">
        <v>148.0</v>
      </c>
      <c r="D1787" s="17">
        <v>109.0</v>
      </c>
      <c r="E1787" s="17">
        <v>415.0</v>
      </c>
      <c r="F1787" s="17">
        <v>228.0</v>
      </c>
      <c r="G1787" s="17" t="s">
        <v>9070</v>
      </c>
      <c r="H1787" s="17">
        <v>673.0</v>
      </c>
      <c r="I1787" s="17">
        <v>4.9185998E7</v>
      </c>
      <c r="J1787" s="17" t="s">
        <v>3422</v>
      </c>
      <c r="K1787" s="17" t="s">
        <v>1620</v>
      </c>
      <c r="L1787" s="17" t="s">
        <v>9071</v>
      </c>
      <c r="M1787" s="17">
        <v>74476.0</v>
      </c>
      <c r="N1787" s="17">
        <v>1775.0</v>
      </c>
      <c r="O1787" s="17" t="s">
        <v>9072</v>
      </c>
      <c r="P1787" s="17">
        <v>2.0</v>
      </c>
      <c r="Q1787" s="17" t="s">
        <v>9073</v>
      </c>
      <c r="R1787" s="18" t="s">
        <v>9074</v>
      </c>
      <c r="S1787" s="17">
        <v>184.0</v>
      </c>
      <c r="T1787" s="17" t="s">
        <v>50</v>
      </c>
      <c r="U1787" s="17" t="s">
        <v>51</v>
      </c>
      <c r="V1787" s="17" t="s">
        <v>52</v>
      </c>
      <c r="W1787" s="17">
        <v>3.0E7</v>
      </c>
      <c r="X1787" s="17">
        <v>2009.0</v>
      </c>
      <c r="Y1787" s="17">
        <v>489.0</v>
      </c>
      <c r="Z1787" s="17">
        <v>7.4</v>
      </c>
      <c r="AA1787" s="17">
        <v>2.35</v>
      </c>
      <c r="AB1787" s="17">
        <v>15000.0</v>
      </c>
    </row>
    <row r="1788" ht="15.75" customHeight="1">
      <c r="A1788" s="17" t="s">
        <v>53</v>
      </c>
      <c r="B1788" s="17" t="s">
        <v>6813</v>
      </c>
      <c r="C1788" s="17">
        <v>76.0</v>
      </c>
      <c r="D1788" s="17">
        <v>114.0</v>
      </c>
      <c r="E1788" s="17">
        <v>92.0</v>
      </c>
      <c r="F1788" s="17">
        <v>436.0</v>
      </c>
      <c r="G1788" s="17" t="s">
        <v>5278</v>
      </c>
      <c r="H1788" s="17">
        <v>940.0</v>
      </c>
      <c r="I1788" s="17">
        <v>4.2168445E7</v>
      </c>
      <c r="J1788" s="17" t="s">
        <v>1428</v>
      </c>
      <c r="K1788" s="17" t="s">
        <v>5463</v>
      </c>
      <c r="L1788" s="17" t="s">
        <v>9075</v>
      </c>
      <c r="M1788" s="17">
        <v>10791.0</v>
      </c>
      <c r="N1788" s="17">
        <v>3565.0</v>
      </c>
      <c r="O1788" s="17" t="s">
        <v>819</v>
      </c>
      <c r="P1788" s="17">
        <v>3.0</v>
      </c>
      <c r="Q1788" s="17" t="s">
        <v>9076</v>
      </c>
      <c r="R1788" s="18" t="s">
        <v>9077</v>
      </c>
      <c r="S1788" s="17">
        <v>39.0</v>
      </c>
      <c r="T1788" s="17" t="s">
        <v>50</v>
      </c>
      <c r="U1788" s="17" t="s">
        <v>51</v>
      </c>
      <c r="V1788" s="17" t="s">
        <v>52</v>
      </c>
      <c r="W1788" s="17">
        <v>3.5E7</v>
      </c>
      <c r="X1788" s="17">
        <v>2008.0</v>
      </c>
      <c r="Y1788" s="17">
        <v>706.0</v>
      </c>
      <c r="Z1788" s="17">
        <v>5.3</v>
      </c>
      <c r="AA1788" s="17">
        <v>1.85</v>
      </c>
      <c r="AB1788" s="17">
        <v>464.0</v>
      </c>
    </row>
    <row r="1789" ht="15.75" customHeight="1">
      <c r="A1789" s="17" t="s">
        <v>53</v>
      </c>
      <c r="B1789" s="17" t="s">
        <v>9078</v>
      </c>
      <c r="C1789" s="17">
        <v>52.0</v>
      </c>
      <c r="D1789" s="17">
        <v>164.0</v>
      </c>
      <c r="E1789" s="17">
        <v>767.0</v>
      </c>
      <c r="F1789" s="17">
        <v>162.0</v>
      </c>
      <c r="G1789" s="17" t="s">
        <v>7968</v>
      </c>
      <c r="H1789" s="17">
        <v>358.0</v>
      </c>
      <c r="I1789" s="17">
        <v>2.64E7</v>
      </c>
      <c r="J1789" s="17" t="s">
        <v>2170</v>
      </c>
      <c r="K1789" s="17" t="s">
        <v>9079</v>
      </c>
      <c r="L1789" s="17" t="s">
        <v>9080</v>
      </c>
      <c r="M1789" s="17">
        <v>12980.0</v>
      </c>
      <c r="N1789" s="17">
        <v>1334.0</v>
      </c>
      <c r="O1789" s="17" t="s">
        <v>910</v>
      </c>
      <c r="P1789" s="17">
        <v>0.0</v>
      </c>
      <c r="Q1789" s="17" t="s">
        <v>9081</v>
      </c>
      <c r="R1789" s="18" t="s">
        <v>9082</v>
      </c>
      <c r="S1789" s="17">
        <v>89.0</v>
      </c>
      <c r="T1789" s="17" t="s">
        <v>50</v>
      </c>
      <c r="U1789" s="17" t="s">
        <v>70</v>
      </c>
      <c r="V1789" s="17" t="s">
        <v>108</v>
      </c>
      <c r="W1789" s="17">
        <v>1.6E7</v>
      </c>
      <c r="X1789" s="17">
        <v>1984.0</v>
      </c>
      <c r="Y1789" s="17">
        <v>223.0</v>
      </c>
      <c r="Z1789" s="17">
        <v>7.4</v>
      </c>
      <c r="AA1789" s="17">
        <v>1.85</v>
      </c>
      <c r="AB1789" s="17">
        <v>845.0</v>
      </c>
    </row>
    <row r="1790" ht="15.75" customHeight="1">
      <c r="A1790" s="17" t="s">
        <v>53</v>
      </c>
      <c r="B1790" s="17" t="s">
        <v>9083</v>
      </c>
      <c r="C1790" s="17">
        <v>220.0</v>
      </c>
      <c r="D1790" s="17">
        <v>92.0</v>
      </c>
      <c r="E1790" s="17">
        <v>14.0</v>
      </c>
      <c r="F1790" s="17">
        <v>78.0</v>
      </c>
      <c r="G1790" s="17" t="s">
        <v>9084</v>
      </c>
      <c r="H1790" s="17">
        <v>386.0</v>
      </c>
      <c r="I1790" s="17">
        <v>1.750867E7</v>
      </c>
      <c r="J1790" s="17" t="s">
        <v>5287</v>
      </c>
      <c r="K1790" s="17" t="s">
        <v>9085</v>
      </c>
      <c r="L1790" s="17" t="s">
        <v>9086</v>
      </c>
      <c r="M1790" s="17">
        <v>64625.0</v>
      </c>
      <c r="N1790" s="17">
        <v>646.0</v>
      </c>
      <c r="O1790" s="17" t="s">
        <v>9087</v>
      </c>
      <c r="P1790" s="17">
        <v>0.0</v>
      </c>
      <c r="Q1790" s="17" t="s">
        <v>9088</v>
      </c>
      <c r="R1790" s="18" t="s">
        <v>9089</v>
      </c>
      <c r="S1790" s="17">
        <v>281.0</v>
      </c>
      <c r="T1790" s="17" t="s">
        <v>50</v>
      </c>
      <c r="U1790" s="17" t="s">
        <v>70</v>
      </c>
      <c r="V1790" s="17" t="s">
        <v>598</v>
      </c>
      <c r="W1790" s="17">
        <v>1.5E7</v>
      </c>
      <c r="X1790" s="17">
        <v>2006.0</v>
      </c>
      <c r="Y1790" s="17">
        <v>99.0</v>
      </c>
      <c r="Z1790" s="17">
        <v>7.4</v>
      </c>
      <c r="AA1790" s="17">
        <v>1.85</v>
      </c>
      <c r="AB1790" s="17">
        <v>0.0</v>
      </c>
    </row>
    <row r="1791" ht="15.75" customHeight="1">
      <c r="A1791" s="17" t="s">
        <v>53</v>
      </c>
      <c r="B1791" s="17" t="s">
        <v>829</v>
      </c>
      <c r="C1791" s="17">
        <v>131.0</v>
      </c>
      <c r="D1791" s="17">
        <v>122.0</v>
      </c>
      <c r="E1791" s="17">
        <v>151.0</v>
      </c>
      <c r="F1791" s="17">
        <v>11000.0</v>
      </c>
      <c r="G1791" s="17" t="s">
        <v>386</v>
      </c>
      <c r="H1791" s="17">
        <v>24000.0</v>
      </c>
      <c r="I1791" s="17">
        <v>9664316.0</v>
      </c>
      <c r="J1791" s="17" t="s">
        <v>4088</v>
      </c>
      <c r="K1791" s="17" t="s">
        <v>95</v>
      </c>
      <c r="L1791" s="17" t="s">
        <v>9090</v>
      </c>
      <c r="M1791" s="17">
        <v>47203.0</v>
      </c>
      <c r="N1791" s="17">
        <v>50950.0</v>
      </c>
      <c r="O1791" s="17" t="s">
        <v>2390</v>
      </c>
      <c r="P1791" s="17">
        <v>2.0</v>
      </c>
      <c r="Q1791" s="17" t="s">
        <v>9091</v>
      </c>
      <c r="R1791" s="18" t="s">
        <v>9092</v>
      </c>
      <c r="S1791" s="17">
        <v>197.0</v>
      </c>
      <c r="T1791" s="17" t="s">
        <v>50</v>
      </c>
      <c r="U1791" s="17" t="s">
        <v>51</v>
      </c>
      <c r="V1791" s="17" t="s">
        <v>598</v>
      </c>
      <c r="W1791" s="17">
        <v>2.75E7</v>
      </c>
      <c r="X1791" s="17">
        <v>2007.0</v>
      </c>
      <c r="Y1791" s="17">
        <v>15000.0</v>
      </c>
      <c r="Z1791" s="17">
        <v>6.8</v>
      </c>
      <c r="AA1791" s="17">
        <v>2.35</v>
      </c>
      <c r="AB1791" s="17">
        <v>0.0</v>
      </c>
    </row>
    <row r="1792" ht="15.75" customHeight="1">
      <c r="A1792" s="17" t="s">
        <v>53</v>
      </c>
      <c r="B1792" s="17" t="s">
        <v>41</v>
      </c>
      <c r="C1792" s="17">
        <v>7.0</v>
      </c>
      <c r="D1792" s="17">
        <v>42.0</v>
      </c>
      <c r="E1792" s="17" t="s">
        <v>41</v>
      </c>
      <c r="F1792" s="17">
        <v>535.0</v>
      </c>
      <c r="G1792" s="17" t="s">
        <v>1358</v>
      </c>
      <c r="H1792" s="17">
        <v>766.0</v>
      </c>
      <c r="I1792" s="17" t="s">
        <v>41</v>
      </c>
      <c r="J1792" s="17" t="s">
        <v>9093</v>
      </c>
      <c r="K1792" s="17" t="s">
        <v>976</v>
      </c>
      <c r="L1792" s="17" t="s">
        <v>9094</v>
      </c>
      <c r="M1792" s="17">
        <v>38177.0</v>
      </c>
      <c r="N1792" s="17">
        <v>2707.0</v>
      </c>
      <c r="O1792" s="17" t="s">
        <v>9095</v>
      </c>
      <c r="P1792" s="17">
        <v>2.0</v>
      </c>
      <c r="Q1792" s="17" t="s">
        <v>9096</v>
      </c>
      <c r="R1792" s="18" t="s">
        <v>9097</v>
      </c>
      <c r="S1792" s="17">
        <v>131.0</v>
      </c>
      <c r="T1792" s="17" t="s">
        <v>50</v>
      </c>
      <c r="U1792" s="17" t="s">
        <v>51</v>
      </c>
      <c r="V1792" s="17" t="s">
        <v>1139</v>
      </c>
      <c r="W1792" s="17" t="s">
        <v>41</v>
      </c>
      <c r="X1792" s="17" t="s">
        <v>41</v>
      </c>
      <c r="Y1792" s="17">
        <v>638.0</v>
      </c>
      <c r="Z1792" s="17">
        <v>7.9</v>
      </c>
      <c r="AA1792" s="17">
        <v>16.0</v>
      </c>
      <c r="AB1792" s="17">
        <v>11000.0</v>
      </c>
    </row>
    <row r="1793" ht="15.75" customHeight="1">
      <c r="A1793" s="17" t="s">
        <v>53</v>
      </c>
      <c r="B1793" s="17" t="s">
        <v>9098</v>
      </c>
      <c r="C1793" s="17">
        <v>112.0</v>
      </c>
      <c r="D1793" s="17">
        <v>110.0</v>
      </c>
      <c r="E1793" s="17">
        <v>120.0</v>
      </c>
      <c r="F1793" s="17">
        <v>664.0</v>
      </c>
      <c r="G1793" s="17" t="s">
        <v>4485</v>
      </c>
      <c r="H1793" s="17">
        <v>12000.0</v>
      </c>
      <c r="I1793" s="17">
        <v>7.4888996E7</v>
      </c>
      <c r="J1793" s="17" t="s">
        <v>240</v>
      </c>
      <c r="K1793" s="17" t="s">
        <v>1041</v>
      </c>
      <c r="L1793" s="17" t="s">
        <v>9099</v>
      </c>
      <c r="M1793" s="17">
        <v>55513.0</v>
      </c>
      <c r="N1793" s="17">
        <v>16230.0</v>
      </c>
      <c r="O1793" s="17" t="s">
        <v>7295</v>
      </c>
      <c r="P1793" s="17">
        <v>0.0</v>
      </c>
      <c r="Q1793" s="17" t="s">
        <v>9100</v>
      </c>
      <c r="R1793" s="18" t="s">
        <v>9101</v>
      </c>
      <c r="S1793" s="17">
        <v>188.0</v>
      </c>
      <c r="T1793" s="17" t="s">
        <v>50</v>
      </c>
      <c r="U1793" s="17" t="s">
        <v>51</v>
      </c>
      <c r="V1793" s="17" t="s">
        <v>108</v>
      </c>
      <c r="W1793" s="17">
        <v>3.0E7</v>
      </c>
      <c r="X1793" s="17">
        <v>1991.0</v>
      </c>
      <c r="Y1793" s="17">
        <v>1000.0</v>
      </c>
      <c r="Z1793" s="17">
        <v>7.2</v>
      </c>
      <c r="AA1793" s="17">
        <v>2.35</v>
      </c>
      <c r="AB1793" s="17">
        <v>0.0</v>
      </c>
    </row>
    <row r="1794" ht="15.75" customHeight="1">
      <c r="A1794" s="17" t="s">
        <v>53</v>
      </c>
      <c r="B1794" s="17" t="s">
        <v>9102</v>
      </c>
      <c r="C1794" s="17">
        <v>93.0</v>
      </c>
      <c r="D1794" s="17">
        <v>116.0</v>
      </c>
      <c r="E1794" s="17">
        <v>144.0</v>
      </c>
      <c r="F1794" s="17">
        <v>477.0</v>
      </c>
      <c r="G1794" s="17" t="s">
        <v>8245</v>
      </c>
      <c r="H1794" s="17">
        <v>1000.0</v>
      </c>
      <c r="I1794" s="17">
        <v>6.9586544E7</v>
      </c>
      <c r="J1794" s="17" t="s">
        <v>3422</v>
      </c>
      <c r="K1794" s="17" t="s">
        <v>7776</v>
      </c>
      <c r="L1794" s="17" t="s">
        <v>9103</v>
      </c>
      <c r="M1794" s="17">
        <v>15352.0</v>
      </c>
      <c r="N1794" s="17">
        <v>3845.0</v>
      </c>
      <c r="O1794" s="17" t="s">
        <v>9104</v>
      </c>
      <c r="P1794" s="17">
        <v>4.0</v>
      </c>
      <c r="Q1794" s="17" t="s">
        <v>9105</v>
      </c>
      <c r="R1794" s="18" t="s">
        <v>9106</v>
      </c>
      <c r="S1794" s="17">
        <v>199.0</v>
      </c>
      <c r="T1794" s="17" t="s">
        <v>50</v>
      </c>
      <c r="U1794" s="17" t="s">
        <v>51</v>
      </c>
      <c r="V1794" s="17" t="s">
        <v>52</v>
      </c>
      <c r="W1794" s="17">
        <v>2.7E7</v>
      </c>
      <c r="X1794" s="17">
        <v>2002.0</v>
      </c>
      <c r="Y1794" s="17">
        <v>482.0</v>
      </c>
      <c r="Z1794" s="17">
        <v>6.0</v>
      </c>
      <c r="AA1794" s="17">
        <v>2.35</v>
      </c>
      <c r="AB1794" s="17">
        <v>0.0</v>
      </c>
    </row>
    <row r="1795" ht="15.75" customHeight="1">
      <c r="A1795" s="17" t="s">
        <v>53</v>
      </c>
      <c r="B1795" s="17" t="s">
        <v>263</v>
      </c>
      <c r="C1795" s="17">
        <v>370.0</v>
      </c>
      <c r="D1795" s="17">
        <v>106.0</v>
      </c>
      <c r="E1795" s="17">
        <v>4000.0</v>
      </c>
      <c r="F1795" s="17">
        <v>591.0</v>
      </c>
      <c r="G1795" s="17" t="s">
        <v>560</v>
      </c>
      <c r="H1795" s="17">
        <v>19000.0</v>
      </c>
      <c r="I1795" s="17">
        <v>3.62645141E8</v>
      </c>
      <c r="J1795" s="17" t="s">
        <v>561</v>
      </c>
      <c r="K1795" s="17" t="s">
        <v>113</v>
      </c>
      <c r="L1795" s="17" t="s">
        <v>562</v>
      </c>
      <c r="M1795" s="17">
        <v>106221.0</v>
      </c>
      <c r="N1795" s="17">
        <v>32921.0</v>
      </c>
      <c r="O1795" s="17" t="s">
        <v>563</v>
      </c>
      <c r="P1795" s="17">
        <v>0.0</v>
      </c>
      <c r="Q1795" s="17" t="s">
        <v>564</v>
      </c>
      <c r="R1795" s="18" t="s">
        <v>565</v>
      </c>
      <c r="S1795" s="17">
        <v>398.0</v>
      </c>
      <c r="T1795" s="17" t="s">
        <v>50</v>
      </c>
      <c r="U1795" s="17" t="s">
        <v>70</v>
      </c>
      <c r="V1795" s="17" t="s">
        <v>108</v>
      </c>
      <c r="W1795" s="17">
        <v>1.75E8</v>
      </c>
      <c r="X1795" s="17">
        <v>2016.0</v>
      </c>
      <c r="Y1795" s="17">
        <v>13000.0</v>
      </c>
      <c r="Z1795" s="17">
        <v>7.8</v>
      </c>
      <c r="AA1795" s="17">
        <v>1.85</v>
      </c>
      <c r="AB1795" s="17">
        <v>65000.0</v>
      </c>
    </row>
    <row r="1796" ht="15.75" customHeight="1">
      <c r="A1796" s="17" t="s">
        <v>53</v>
      </c>
      <c r="B1796" s="17" t="s">
        <v>5177</v>
      </c>
      <c r="C1796" s="17">
        <v>83.0</v>
      </c>
      <c r="D1796" s="17">
        <v>115.0</v>
      </c>
      <c r="E1796" s="17">
        <v>39.0</v>
      </c>
      <c r="F1796" s="17">
        <v>685.0</v>
      </c>
      <c r="G1796" s="17" t="s">
        <v>1029</v>
      </c>
      <c r="H1796" s="17">
        <v>11000.0</v>
      </c>
      <c r="I1796" s="17">
        <v>6.049156E7</v>
      </c>
      <c r="J1796" s="17" t="s">
        <v>2155</v>
      </c>
      <c r="K1796" s="17" t="s">
        <v>479</v>
      </c>
      <c r="L1796" s="17" t="s">
        <v>9107</v>
      </c>
      <c r="M1796" s="17">
        <v>50653.0</v>
      </c>
      <c r="N1796" s="17">
        <v>14322.0</v>
      </c>
      <c r="O1796" s="17" t="s">
        <v>9108</v>
      </c>
      <c r="P1796" s="17">
        <v>1.0</v>
      </c>
      <c r="Q1796" s="17" t="s">
        <v>9109</v>
      </c>
      <c r="R1796" s="18" t="s">
        <v>9110</v>
      </c>
      <c r="S1796" s="17">
        <v>143.0</v>
      </c>
      <c r="T1796" s="17" t="s">
        <v>50</v>
      </c>
      <c r="U1796" s="17" t="s">
        <v>51</v>
      </c>
      <c r="V1796" s="17" t="s">
        <v>598</v>
      </c>
      <c r="W1796" s="17">
        <v>2.7E7</v>
      </c>
      <c r="X1796" s="17">
        <v>1997.0</v>
      </c>
      <c r="Y1796" s="17">
        <v>956.0</v>
      </c>
      <c r="Z1796" s="17">
        <v>6.6</v>
      </c>
      <c r="AA1796" s="17">
        <v>2.35</v>
      </c>
      <c r="AB1796" s="17">
        <v>0.0</v>
      </c>
    </row>
    <row r="1797" ht="15.75" customHeight="1">
      <c r="A1797" s="17" t="s">
        <v>53</v>
      </c>
      <c r="B1797" s="17" t="s">
        <v>5258</v>
      </c>
      <c r="C1797" s="17">
        <v>125.0</v>
      </c>
      <c r="D1797" s="17">
        <v>148.0</v>
      </c>
      <c r="E1797" s="17">
        <v>644.0</v>
      </c>
      <c r="F1797" s="17">
        <v>326.0</v>
      </c>
      <c r="G1797" s="17" t="s">
        <v>9111</v>
      </c>
      <c r="H1797" s="17">
        <v>1000.0</v>
      </c>
      <c r="I1797" s="17">
        <v>5.42E7</v>
      </c>
      <c r="J1797" s="17" t="s">
        <v>9112</v>
      </c>
      <c r="K1797" s="17" t="s">
        <v>7971</v>
      </c>
      <c r="L1797" s="17" t="s">
        <v>9113</v>
      </c>
      <c r="M1797" s="17">
        <v>142448.0</v>
      </c>
      <c r="N1797" s="17">
        <v>2566.0</v>
      </c>
      <c r="O1797" s="17" t="s">
        <v>9114</v>
      </c>
      <c r="P1797" s="17">
        <v>1.0</v>
      </c>
      <c r="Q1797" s="17" t="s">
        <v>9115</v>
      </c>
      <c r="R1797" s="18" t="s">
        <v>9116</v>
      </c>
      <c r="S1797" s="17">
        <v>319.0</v>
      </c>
      <c r="T1797" s="17" t="s">
        <v>50</v>
      </c>
      <c r="U1797" s="17" t="s">
        <v>51</v>
      </c>
      <c r="V1797" s="17" t="s">
        <v>598</v>
      </c>
      <c r="W1797" s="17">
        <v>2.7E7</v>
      </c>
      <c r="X1797" s="17">
        <v>1980.0</v>
      </c>
      <c r="Y1797" s="17">
        <v>809.0</v>
      </c>
      <c r="Z1797" s="17">
        <v>7.9</v>
      </c>
      <c r="AA1797" s="17">
        <v>1.85</v>
      </c>
      <c r="AB1797" s="17">
        <v>14000.0</v>
      </c>
    </row>
    <row r="1798" ht="15.75" customHeight="1">
      <c r="A1798" s="17" t="s">
        <v>53</v>
      </c>
      <c r="B1798" s="17" t="s">
        <v>9117</v>
      </c>
      <c r="C1798" s="17">
        <v>73.0</v>
      </c>
      <c r="D1798" s="17">
        <v>119.0</v>
      </c>
      <c r="E1798" s="17">
        <v>43.0</v>
      </c>
      <c r="F1798" s="17">
        <v>523.0</v>
      </c>
      <c r="G1798" s="17" t="s">
        <v>1758</v>
      </c>
      <c r="H1798" s="17">
        <v>953.0</v>
      </c>
      <c r="I1798" s="17">
        <v>4.4087387E7</v>
      </c>
      <c r="J1798" s="17" t="s">
        <v>9118</v>
      </c>
      <c r="K1798" s="17" t="s">
        <v>653</v>
      </c>
      <c r="L1798" s="17" t="s">
        <v>9119</v>
      </c>
      <c r="M1798" s="17">
        <v>22304.0</v>
      </c>
      <c r="N1798" s="17">
        <v>3525.0</v>
      </c>
      <c r="O1798" s="17" t="s">
        <v>9120</v>
      </c>
      <c r="P1798" s="17">
        <v>4.0</v>
      </c>
      <c r="Q1798" s="17" t="s">
        <v>9121</v>
      </c>
      <c r="R1798" s="18" t="s">
        <v>9122</v>
      </c>
      <c r="S1798" s="17">
        <v>33.0</v>
      </c>
      <c r="T1798" s="17" t="s">
        <v>50</v>
      </c>
      <c r="U1798" s="17" t="s">
        <v>51</v>
      </c>
      <c r="V1798" s="17" t="s">
        <v>52</v>
      </c>
      <c r="W1798" s="17" t="s">
        <v>41</v>
      </c>
      <c r="X1798" s="17">
        <v>2008.0</v>
      </c>
      <c r="Y1798" s="17">
        <v>713.0</v>
      </c>
      <c r="Z1798" s="17">
        <v>6.2</v>
      </c>
      <c r="AA1798" s="17">
        <v>1.85</v>
      </c>
      <c r="AB1798" s="17">
        <v>894.0</v>
      </c>
    </row>
    <row r="1799" ht="15.75" customHeight="1">
      <c r="A1799" s="17" t="s">
        <v>53</v>
      </c>
      <c r="B1799" s="17" t="s">
        <v>3418</v>
      </c>
      <c r="C1799" s="17">
        <v>98.0</v>
      </c>
      <c r="D1799" s="17">
        <v>118.0</v>
      </c>
      <c r="E1799" s="17">
        <v>650.0</v>
      </c>
      <c r="F1799" s="17">
        <v>715.0</v>
      </c>
      <c r="G1799" s="17" t="s">
        <v>9123</v>
      </c>
      <c r="H1799" s="17">
        <v>1000.0</v>
      </c>
      <c r="I1799" s="17">
        <v>3.0920167E7</v>
      </c>
      <c r="J1799" s="17" t="s">
        <v>6432</v>
      </c>
      <c r="K1799" s="17" t="s">
        <v>9124</v>
      </c>
      <c r="L1799" s="17" t="s">
        <v>9125</v>
      </c>
      <c r="M1799" s="17">
        <v>6476.0</v>
      </c>
      <c r="N1799" s="17">
        <v>3389.0</v>
      </c>
      <c r="O1799" s="17" t="s">
        <v>6657</v>
      </c>
      <c r="P1799" s="17">
        <v>4.0</v>
      </c>
      <c r="Q1799" s="17" t="s">
        <v>9126</v>
      </c>
      <c r="R1799" s="18" t="s">
        <v>9127</v>
      </c>
      <c r="S1799" s="17">
        <v>71.0</v>
      </c>
      <c r="T1799" s="17" t="s">
        <v>50</v>
      </c>
      <c r="U1799" s="17" t="s">
        <v>51</v>
      </c>
      <c r="V1799" s="17" t="s">
        <v>52</v>
      </c>
      <c r="W1799" s="17">
        <v>2.5E7</v>
      </c>
      <c r="X1799" s="17">
        <v>2012.0</v>
      </c>
      <c r="Y1799" s="17">
        <v>773.0</v>
      </c>
      <c r="Z1799" s="17">
        <v>5.7</v>
      </c>
      <c r="AA1799" s="17">
        <v>2.35</v>
      </c>
      <c r="AB1799" s="17">
        <v>0.0</v>
      </c>
    </row>
    <row r="1800" ht="15.75" customHeight="1">
      <c r="A1800" s="17" t="s">
        <v>53</v>
      </c>
      <c r="B1800" s="17" t="s">
        <v>211</v>
      </c>
      <c r="C1800" s="17">
        <v>158.0</v>
      </c>
      <c r="D1800" s="17">
        <v>101.0</v>
      </c>
      <c r="E1800" s="17">
        <v>129.0</v>
      </c>
      <c r="F1800" s="17">
        <v>3.0</v>
      </c>
      <c r="G1800" s="17" t="s">
        <v>9128</v>
      </c>
      <c r="H1800" s="17">
        <v>66.0</v>
      </c>
      <c r="I1800" s="17">
        <v>4.0566655E7</v>
      </c>
      <c r="J1800" s="17" t="s">
        <v>1428</v>
      </c>
      <c r="K1800" s="17" t="s">
        <v>9129</v>
      </c>
      <c r="L1800" s="17" t="s">
        <v>9130</v>
      </c>
      <c r="M1800" s="17">
        <v>144021.0</v>
      </c>
      <c r="N1800" s="17">
        <v>74.0</v>
      </c>
      <c r="O1800" s="17" t="s">
        <v>9131</v>
      </c>
      <c r="P1800" s="17">
        <v>0.0</v>
      </c>
      <c r="Q1800" s="17" t="s">
        <v>9132</v>
      </c>
      <c r="R1800" s="18" t="s">
        <v>9133</v>
      </c>
      <c r="S1800" s="17">
        <v>391.0</v>
      </c>
      <c r="T1800" s="17" t="s">
        <v>50</v>
      </c>
      <c r="U1800" s="17" t="s">
        <v>70</v>
      </c>
      <c r="V1800" s="17" t="s">
        <v>52</v>
      </c>
      <c r="W1800" s="17">
        <v>3.0E7</v>
      </c>
      <c r="X1800" s="17">
        <v>2002.0</v>
      </c>
      <c r="Y1800" s="17">
        <v>5.0</v>
      </c>
      <c r="Z1800" s="17">
        <v>7.1</v>
      </c>
      <c r="AA1800" s="17">
        <v>2.35</v>
      </c>
      <c r="AB1800" s="17">
        <v>0.0</v>
      </c>
    </row>
    <row r="1801" ht="15.75" customHeight="1">
      <c r="A1801" s="17" t="s">
        <v>53</v>
      </c>
      <c r="B1801" s="17" t="s">
        <v>7077</v>
      </c>
      <c r="C1801" s="17">
        <v>152.0</v>
      </c>
      <c r="D1801" s="17">
        <v>82.0</v>
      </c>
      <c r="E1801" s="17">
        <v>49.0</v>
      </c>
      <c r="F1801" s="17">
        <v>429.0</v>
      </c>
      <c r="G1801" s="17" t="s">
        <v>3190</v>
      </c>
      <c r="H1801" s="17">
        <v>1000.0</v>
      </c>
      <c r="I1801" s="17">
        <v>3.1768374E7</v>
      </c>
      <c r="J1801" s="17" t="s">
        <v>8549</v>
      </c>
      <c r="K1801" s="17" t="s">
        <v>443</v>
      </c>
      <c r="L1801" s="17" t="s">
        <v>9134</v>
      </c>
      <c r="M1801" s="17">
        <v>42761.0</v>
      </c>
      <c r="N1801" s="17">
        <v>3313.0</v>
      </c>
      <c r="O1801" s="17" t="s">
        <v>9135</v>
      </c>
      <c r="P1801" s="17">
        <v>0.0</v>
      </c>
      <c r="Q1801" s="17" t="s">
        <v>9136</v>
      </c>
      <c r="R1801" s="18" t="s">
        <v>9137</v>
      </c>
      <c r="S1801" s="17">
        <v>366.0</v>
      </c>
      <c r="T1801" s="17" t="s">
        <v>50</v>
      </c>
      <c r="U1801" s="17" t="s">
        <v>51</v>
      </c>
      <c r="V1801" s="17" t="s">
        <v>598</v>
      </c>
      <c r="W1801" s="17">
        <v>2.7E7</v>
      </c>
      <c r="X1801" s="17">
        <v>1999.0</v>
      </c>
      <c r="Y1801" s="17">
        <v>888.0</v>
      </c>
      <c r="Z1801" s="17">
        <v>5.6</v>
      </c>
      <c r="AA1801" s="17">
        <v>2.35</v>
      </c>
      <c r="AB1801" s="17">
        <v>2000.0</v>
      </c>
    </row>
    <row r="1802" ht="15.75" customHeight="1">
      <c r="A1802" s="17" t="s">
        <v>53</v>
      </c>
      <c r="B1802" s="17" t="s">
        <v>6059</v>
      </c>
      <c r="C1802" s="17">
        <v>202.0</v>
      </c>
      <c r="D1802" s="17">
        <v>110.0</v>
      </c>
      <c r="E1802" s="17">
        <v>118.0</v>
      </c>
      <c r="F1802" s="17">
        <v>1000.0</v>
      </c>
      <c r="G1802" s="17" t="s">
        <v>479</v>
      </c>
      <c r="H1802" s="17">
        <v>13000.0</v>
      </c>
      <c r="I1802" s="17">
        <v>2.2494487E7</v>
      </c>
      <c r="J1802" s="17" t="s">
        <v>2155</v>
      </c>
      <c r="K1802" s="17" t="s">
        <v>990</v>
      </c>
      <c r="L1802" s="17" t="s">
        <v>9138</v>
      </c>
      <c r="M1802" s="17">
        <v>262153.0</v>
      </c>
      <c r="N1802" s="17">
        <v>26451.0</v>
      </c>
      <c r="O1802" s="17" t="s">
        <v>2742</v>
      </c>
      <c r="P1802" s="17">
        <v>3.0</v>
      </c>
      <c r="Q1802" s="17" t="s">
        <v>9139</v>
      </c>
      <c r="R1802" s="18" t="s">
        <v>9140</v>
      </c>
      <c r="S1802" s="17">
        <v>507.0</v>
      </c>
      <c r="T1802" s="17" t="s">
        <v>50</v>
      </c>
      <c r="U1802" s="17" t="s">
        <v>780</v>
      </c>
      <c r="V1802" s="17" t="s">
        <v>598</v>
      </c>
      <c r="W1802" s="17">
        <v>2.7E7</v>
      </c>
      <c r="X1802" s="17">
        <v>2006.0</v>
      </c>
      <c r="Y1802" s="17">
        <v>11000.0</v>
      </c>
      <c r="Z1802" s="17">
        <v>7.8</v>
      </c>
      <c r="AA1802" s="17">
        <v>2.35</v>
      </c>
      <c r="AB1802" s="17">
        <v>10000.0</v>
      </c>
    </row>
    <row r="1803" ht="15.75" customHeight="1">
      <c r="A1803" s="17" t="s">
        <v>53</v>
      </c>
      <c r="B1803" s="17" t="s">
        <v>9141</v>
      </c>
      <c r="C1803" s="17">
        <v>80.0</v>
      </c>
      <c r="D1803" s="17">
        <v>193.0</v>
      </c>
      <c r="E1803" s="17">
        <v>133.0</v>
      </c>
      <c r="F1803" s="17">
        <v>820.0</v>
      </c>
      <c r="G1803" s="17" t="s">
        <v>1332</v>
      </c>
      <c r="H1803" s="17">
        <v>2000.0</v>
      </c>
      <c r="I1803" s="17">
        <v>2.15E7</v>
      </c>
      <c r="J1803" s="17" t="s">
        <v>2170</v>
      </c>
      <c r="K1803" s="17" t="s">
        <v>549</v>
      </c>
      <c r="L1803" s="17" t="s">
        <v>9142</v>
      </c>
      <c r="M1803" s="17">
        <v>45271.0</v>
      </c>
      <c r="N1803" s="17">
        <v>6341.0</v>
      </c>
      <c r="O1803" s="17" t="s">
        <v>1059</v>
      </c>
      <c r="P1803" s="17">
        <v>0.0</v>
      </c>
      <c r="Q1803" s="17" t="s">
        <v>9143</v>
      </c>
      <c r="R1803" s="18" t="s">
        <v>9144</v>
      </c>
      <c r="S1803" s="17">
        <v>170.0</v>
      </c>
      <c r="T1803" s="17" t="s">
        <v>50</v>
      </c>
      <c r="U1803" s="17" t="s">
        <v>51</v>
      </c>
      <c r="V1803" s="17" t="s">
        <v>108</v>
      </c>
      <c r="W1803" s="17">
        <v>2.7E7</v>
      </c>
      <c r="X1803" s="17">
        <v>1983.0</v>
      </c>
      <c r="Y1803" s="17">
        <v>826.0</v>
      </c>
      <c r="Z1803" s="17">
        <v>7.9</v>
      </c>
      <c r="AA1803" s="17">
        <v>1.85</v>
      </c>
      <c r="AB1803" s="17">
        <v>0.0</v>
      </c>
    </row>
    <row r="1804" ht="15.75" customHeight="1">
      <c r="A1804" s="17" t="s">
        <v>53</v>
      </c>
      <c r="B1804" s="17" t="s">
        <v>441</v>
      </c>
      <c r="C1804" s="17">
        <v>288.0</v>
      </c>
      <c r="D1804" s="17">
        <v>130.0</v>
      </c>
      <c r="E1804" s="17">
        <v>776.0</v>
      </c>
      <c r="F1804" s="17">
        <v>358.0</v>
      </c>
      <c r="G1804" s="17" t="s">
        <v>2157</v>
      </c>
      <c r="H1804" s="17">
        <v>898.0</v>
      </c>
      <c r="I1804" s="17">
        <v>4463292.0</v>
      </c>
      <c r="J1804" s="17" t="s">
        <v>2832</v>
      </c>
      <c r="K1804" s="17" t="s">
        <v>2548</v>
      </c>
      <c r="L1804" s="17" t="s">
        <v>9145</v>
      </c>
      <c r="M1804" s="17">
        <v>34488.0</v>
      </c>
      <c r="N1804" s="17">
        <v>2452.0</v>
      </c>
      <c r="O1804" s="17" t="s">
        <v>1143</v>
      </c>
      <c r="P1804" s="17">
        <v>3.0</v>
      </c>
      <c r="Q1804" s="17" t="s">
        <v>9146</v>
      </c>
      <c r="R1804" s="18" t="s">
        <v>9147</v>
      </c>
      <c r="S1804" s="17">
        <v>136.0</v>
      </c>
      <c r="T1804" s="17" t="s">
        <v>50</v>
      </c>
      <c r="U1804" s="17" t="s">
        <v>70</v>
      </c>
      <c r="V1804" s="17" t="s">
        <v>52</v>
      </c>
      <c r="W1804" s="17">
        <v>3.0E7</v>
      </c>
      <c r="X1804" s="17">
        <v>2011.0</v>
      </c>
      <c r="Y1804" s="17">
        <v>584.0</v>
      </c>
      <c r="Z1804" s="17">
        <v>6.9</v>
      </c>
      <c r="AA1804" s="17">
        <v>2.35</v>
      </c>
      <c r="AB1804" s="17">
        <v>15000.0</v>
      </c>
    </row>
    <row r="1805" ht="15.75" customHeight="1">
      <c r="A1805" s="17" t="s">
        <v>53</v>
      </c>
      <c r="B1805" s="17" t="s">
        <v>723</v>
      </c>
      <c r="C1805" s="17">
        <v>99.0</v>
      </c>
      <c r="D1805" s="17">
        <v>94.0</v>
      </c>
      <c r="E1805" s="17">
        <v>249.0</v>
      </c>
      <c r="F1805" s="17">
        <v>271.0</v>
      </c>
      <c r="G1805" s="17" t="s">
        <v>9148</v>
      </c>
      <c r="H1805" s="17">
        <v>523.0</v>
      </c>
      <c r="I1805" s="17" t="s">
        <v>41</v>
      </c>
      <c r="J1805" s="17" t="s">
        <v>561</v>
      </c>
      <c r="K1805" s="17" t="s">
        <v>3754</v>
      </c>
      <c r="L1805" s="17" t="s">
        <v>9149</v>
      </c>
      <c r="M1805" s="17">
        <v>99557.0</v>
      </c>
      <c r="N1805" s="17">
        <v>1560.0</v>
      </c>
      <c r="O1805" s="17" t="s">
        <v>8453</v>
      </c>
      <c r="P1805" s="17">
        <v>1.0</v>
      </c>
      <c r="Q1805" s="17" t="s">
        <v>9150</v>
      </c>
      <c r="R1805" s="18" t="s">
        <v>9151</v>
      </c>
      <c r="S1805" s="17">
        <v>284.0</v>
      </c>
      <c r="T1805" s="17" t="s">
        <v>50</v>
      </c>
      <c r="U1805" s="17" t="s">
        <v>9152</v>
      </c>
      <c r="V1805" s="17" t="s">
        <v>108</v>
      </c>
      <c r="W1805" s="17">
        <v>2.7E7</v>
      </c>
      <c r="X1805" s="17">
        <v>1984.0</v>
      </c>
      <c r="Y1805" s="17">
        <v>312.0</v>
      </c>
      <c r="Z1805" s="17">
        <v>7.4</v>
      </c>
      <c r="AA1805" s="17">
        <v>2.35</v>
      </c>
      <c r="AB1805" s="17">
        <v>21000.0</v>
      </c>
    </row>
    <row r="1806" ht="15.75" customHeight="1">
      <c r="A1806" s="17" t="s">
        <v>53</v>
      </c>
      <c r="B1806" s="17" t="s">
        <v>1052</v>
      </c>
      <c r="C1806" s="17">
        <v>222.0</v>
      </c>
      <c r="D1806" s="17">
        <v>111.0</v>
      </c>
      <c r="E1806" s="17">
        <v>295.0</v>
      </c>
      <c r="F1806" s="17">
        <v>531.0</v>
      </c>
      <c r="G1806" s="17" t="s">
        <v>201</v>
      </c>
      <c r="H1806" s="17">
        <v>3000.0</v>
      </c>
      <c r="I1806" s="17">
        <v>1.4337579E7</v>
      </c>
      <c r="J1806" s="17" t="s">
        <v>9153</v>
      </c>
      <c r="K1806" s="17" t="s">
        <v>1829</v>
      </c>
      <c r="L1806" s="17" t="s">
        <v>9154</v>
      </c>
      <c r="M1806" s="17">
        <v>156929.0</v>
      </c>
      <c r="N1806" s="17">
        <v>4696.0</v>
      </c>
      <c r="O1806" s="17" t="s">
        <v>755</v>
      </c>
      <c r="P1806" s="17">
        <v>1.0</v>
      </c>
      <c r="Q1806" s="17" t="s">
        <v>9155</v>
      </c>
      <c r="R1806" s="18" t="s">
        <v>9156</v>
      </c>
      <c r="S1806" s="17">
        <v>624.0</v>
      </c>
      <c r="T1806" s="17" t="s">
        <v>50</v>
      </c>
      <c r="U1806" s="17" t="s">
        <v>383</v>
      </c>
      <c r="V1806" s="17" t="s">
        <v>598</v>
      </c>
      <c r="W1806" s="17">
        <v>2.7E7</v>
      </c>
      <c r="X1806" s="17">
        <v>1998.0</v>
      </c>
      <c r="Y1806" s="17">
        <v>882.0</v>
      </c>
      <c r="Z1806" s="17">
        <v>7.7</v>
      </c>
      <c r="AA1806" s="17">
        <v>2.35</v>
      </c>
      <c r="AB1806" s="17">
        <v>14000.0</v>
      </c>
    </row>
    <row r="1807" ht="15.75" customHeight="1">
      <c r="A1807" s="17" t="s">
        <v>53</v>
      </c>
      <c r="B1807" s="17" t="s">
        <v>9157</v>
      </c>
      <c r="C1807" s="17">
        <v>194.0</v>
      </c>
      <c r="D1807" s="17">
        <v>110.0</v>
      </c>
      <c r="E1807" s="17">
        <v>10.0</v>
      </c>
      <c r="F1807" s="17">
        <v>844.0</v>
      </c>
      <c r="G1807" s="17" t="s">
        <v>607</v>
      </c>
      <c r="H1807" s="17">
        <v>3000.0</v>
      </c>
      <c r="I1807" s="17">
        <v>1.3823741E7</v>
      </c>
      <c r="J1807" s="17" t="s">
        <v>6126</v>
      </c>
      <c r="K1807" s="17" t="s">
        <v>743</v>
      </c>
      <c r="L1807" s="17" t="s">
        <v>9158</v>
      </c>
      <c r="M1807" s="17">
        <v>61777.0</v>
      </c>
      <c r="N1807" s="17">
        <v>6420.0</v>
      </c>
      <c r="O1807" s="17" t="s">
        <v>3531</v>
      </c>
      <c r="P1807" s="17">
        <v>3.0</v>
      </c>
      <c r="Q1807" s="17" t="s">
        <v>9159</v>
      </c>
      <c r="R1807" s="18" t="s">
        <v>9160</v>
      </c>
      <c r="S1807" s="17">
        <v>140.0</v>
      </c>
      <c r="T1807" s="17" t="s">
        <v>50</v>
      </c>
      <c r="U1807" s="17" t="s">
        <v>70</v>
      </c>
      <c r="V1807" s="17" t="s">
        <v>52</v>
      </c>
      <c r="W1807" s="17">
        <v>1.35E7</v>
      </c>
      <c r="X1807" s="17">
        <v>2008.0</v>
      </c>
      <c r="Y1807" s="17">
        <v>2000.0</v>
      </c>
      <c r="Z1807" s="17">
        <v>6.9</v>
      </c>
      <c r="AA1807" s="17">
        <v>2.35</v>
      </c>
      <c r="AB1807" s="17">
        <v>0.0</v>
      </c>
    </row>
    <row r="1808" ht="15.75" customHeight="1">
      <c r="A1808" s="17" t="s">
        <v>760</v>
      </c>
      <c r="B1808" s="17" t="s">
        <v>41</v>
      </c>
      <c r="C1808" s="17">
        <v>15.0</v>
      </c>
      <c r="D1808" s="17">
        <v>30.0</v>
      </c>
      <c r="E1808" s="17" t="s">
        <v>41</v>
      </c>
      <c r="F1808" s="17">
        <v>94.0</v>
      </c>
      <c r="G1808" s="17" t="s">
        <v>9161</v>
      </c>
      <c r="H1808" s="17">
        <v>491.0</v>
      </c>
      <c r="I1808" s="17" t="s">
        <v>41</v>
      </c>
      <c r="J1808" s="17" t="s">
        <v>3070</v>
      </c>
      <c r="K1808" s="17" t="s">
        <v>9162</v>
      </c>
      <c r="L1808" s="17" t="s">
        <v>9163</v>
      </c>
      <c r="M1808" s="17">
        <v>3446.0</v>
      </c>
      <c r="N1808" s="17">
        <v>812.0</v>
      </c>
      <c r="O1808" s="17" t="s">
        <v>9164</v>
      </c>
      <c r="P1808" s="17">
        <v>4.0</v>
      </c>
      <c r="Q1808" s="17" t="s">
        <v>9165</v>
      </c>
      <c r="R1808" s="18" t="s">
        <v>9166</v>
      </c>
      <c r="S1808" s="17">
        <v>31.0</v>
      </c>
      <c r="T1808" s="17" t="s">
        <v>50</v>
      </c>
      <c r="U1808" s="17" t="s">
        <v>51</v>
      </c>
      <c r="V1808" s="17" t="s">
        <v>41</v>
      </c>
      <c r="W1808" s="17" t="s">
        <v>41</v>
      </c>
      <c r="X1808" s="17" t="s">
        <v>41</v>
      </c>
      <c r="Y1808" s="17">
        <v>154.0</v>
      </c>
      <c r="Z1808" s="17">
        <v>8.7</v>
      </c>
      <c r="AA1808" s="17">
        <v>1.33</v>
      </c>
      <c r="AB1808" s="17">
        <v>459.0</v>
      </c>
    </row>
    <row r="1809" ht="15.75" customHeight="1">
      <c r="A1809" s="17" t="s">
        <v>53</v>
      </c>
      <c r="B1809" s="17" t="s">
        <v>9167</v>
      </c>
      <c r="C1809" s="17">
        <v>56.0</v>
      </c>
      <c r="D1809" s="17">
        <v>109.0</v>
      </c>
      <c r="E1809" s="17">
        <v>181.0</v>
      </c>
      <c r="F1809" s="17">
        <v>137.0</v>
      </c>
      <c r="G1809" s="17" t="s">
        <v>9168</v>
      </c>
      <c r="H1809" s="17">
        <v>303.0</v>
      </c>
      <c r="I1809" s="17" t="s">
        <v>41</v>
      </c>
      <c r="J1809" s="17" t="s">
        <v>9169</v>
      </c>
      <c r="K1809" s="17" t="s">
        <v>9170</v>
      </c>
      <c r="L1809" s="17" t="s">
        <v>9171</v>
      </c>
      <c r="M1809" s="17">
        <v>19568.0</v>
      </c>
      <c r="N1809" s="17">
        <v>960.0</v>
      </c>
      <c r="O1809" s="17" t="s">
        <v>9172</v>
      </c>
      <c r="P1809" s="17">
        <v>0.0</v>
      </c>
      <c r="Q1809" s="17" t="s">
        <v>9173</v>
      </c>
      <c r="R1809" s="18" t="s">
        <v>9174</v>
      </c>
      <c r="S1809" s="17">
        <v>208.0</v>
      </c>
      <c r="T1809" s="17" t="s">
        <v>50</v>
      </c>
      <c r="U1809" s="17" t="s">
        <v>70</v>
      </c>
      <c r="V1809" s="17" t="s">
        <v>108</v>
      </c>
      <c r="W1809" s="17">
        <v>2.5E7</v>
      </c>
      <c r="X1809" s="17">
        <v>1985.0</v>
      </c>
      <c r="Y1809" s="17">
        <v>146.0</v>
      </c>
      <c r="Z1809" s="17">
        <v>6.7</v>
      </c>
      <c r="AA1809" s="17">
        <v>1.85</v>
      </c>
      <c r="AB1809" s="17">
        <v>0.0</v>
      </c>
    </row>
    <row r="1810" ht="15.75" customHeight="1">
      <c r="A1810" s="17" t="s">
        <v>53</v>
      </c>
      <c r="B1810" s="17" t="s">
        <v>9175</v>
      </c>
      <c r="C1810" s="17">
        <v>63.0</v>
      </c>
      <c r="D1810" s="17">
        <v>123.0</v>
      </c>
      <c r="E1810" s="17">
        <v>0.0</v>
      </c>
      <c r="F1810" s="17">
        <v>324.0</v>
      </c>
      <c r="G1810" s="17" t="s">
        <v>9176</v>
      </c>
      <c r="H1810" s="17">
        <v>11000.0</v>
      </c>
      <c r="I1810" s="17">
        <v>1.0297897E7</v>
      </c>
      <c r="J1810" s="17" t="s">
        <v>9177</v>
      </c>
      <c r="K1810" s="17" t="s">
        <v>673</v>
      </c>
      <c r="L1810" s="17" t="s">
        <v>9178</v>
      </c>
      <c r="M1810" s="17">
        <v>8309.0</v>
      </c>
      <c r="N1810" s="17">
        <v>11969.0</v>
      </c>
      <c r="O1810" s="17" t="s">
        <v>5550</v>
      </c>
      <c r="P1810" s="17">
        <v>4.0</v>
      </c>
      <c r="Q1810" s="17" t="s">
        <v>9179</v>
      </c>
      <c r="R1810" s="18" t="s">
        <v>9180</v>
      </c>
      <c r="S1810" s="17">
        <v>39.0</v>
      </c>
      <c r="T1810" s="17" t="s">
        <v>50</v>
      </c>
      <c r="U1810" s="17" t="s">
        <v>51</v>
      </c>
      <c r="V1810" s="17" t="s">
        <v>52</v>
      </c>
      <c r="W1810" s="17">
        <v>2.7E7</v>
      </c>
      <c r="X1810" s="17">
        <v>1998.0</v>
      </c>
      <c r="Y1810" s="17">
        <v>597.0</v>
      </c>
      <c r="Z1810" s="17">
        <v>6.0</v>
      </c>
      <c r="AA1810" s="17">
        <v>2.35</v>
      </c>
      <c r="AB1810" s="17">
        <v>315.0</v>
      </c>
    </row>
    <row r="1811" ht="15.75" customHeight="1">
      <c r="A1811" s="17" t="s">
        <v>53</v>
      </c>
      <c r="B1811" s="17" t="s">
        <v>6826</v>
      </c>
      <c r="C1811" s="17">
        <v>167.0</v>
      </c>
      <c r="D1811" s="17">
        <v>109.0</v>
      </c>
      <c r="E1811" s="17">
        <v>22.0</v>
      </c>
      <c r="F1811" s="17">
        <v>355.0</v>
      </c>
      <c r="G1811" s="17" t="s">
        <v>742</v>
      </c>
      <c r="H1811" s="17">
        <v>14000.0</v>
      </c>
      <c r="I1811" s="17">
        <v>1.3248477E7</v>
      </c>
      <c r="J1811" s="17" t="s">
        <v>3043</v>
      </c>
      <c r="K1811" s="17" t="s">
        <v>667</v>
      </c>
      <c r="L1811" s="17" t="s">
        <v>9181</v>
      </c>
      <c r="M1811" s="17">
        <v>60555.0</v>
      </c>
      <c r="N1811" s="17">
        <v>15790.0</v>
      </c>
      <c r="O1811" s="17" t="s">
        <v>9182</v>
      </c>
      <c r="P1811" s="17">
        <v>1.0</v>
      </c>
      <c r="Q1811" s="17" t="s">
        <v>9183</v>
      </c>
      <c r="R1811" s="18" t="s">
        <v>9184</v>
      </c>
      <c r="S1811" s="17">
        <v>174.0</v>
      </c>
      <c r="T1811" s="17" t="s">
        <v>50</v>
      </c>
      <c r="U1811" s="17" t="s">
        <v>51</v>
      </c>
      <c r="V1811" s="17" t="s">
        <v>598</v>
      </c>
      <c r="W1811" s="17">
        <v>2.7E7</v>
      </c>
      <c r="X1811" s="17">
        <v>2009.0</v>
      </c>
      <c r="Y1811" s="17">
        <v>716.0</v>
      </c>
      <c r="Z1811" s="17">
        <v>6.2</v>
      </c>
      <c r="AA1811" s="17">
        <v>2.35</v>
      </c>
      <c r="AB1811" s="17">
        <v>0.0</v>
      </c>
    </row>
    <row r="1812" ht="15.75" customHeight="1">
      <c r="A1812" s="17" t="s">
        <v>53</v>
      </c>
      <c r="B1812" s="17" t="s">
        <v>9185</v>
      </c>
      <c r="C1812" s="17">
        <v>101.0</v>
      </c>
      <c r="D1812" s="17">
        <v>99.0</v>
      </c>
      <c r="E1812" s="17">
        <v>54.0</v>
      </c>
      <c r="F1812" s="17">
        <v>398.0</v>
      </c>
      <c r="G1812" s="17" t="s">
        <v>2162</v>
      </c>
      <c r="H1812" s="17">
        <v>748.0</v>
      </c>
      <c r="I1812" s="17">
        <v>8712564.0</v>
      </c>
      <c r="J1812" s="17" t="s">
        <v>2155</v>
      </c>
      <c r="K1812" s="17" t="s">
        <v>156</v>
      </c>
      <c r="L1812" s="17" t="s">
        <v>9186</v>
      </c>
      <c r="M1812" s="17">
        <v>16555.0</v>
      </c>
      <c r="N1812" s="17">
        <v>1721.0</v>
      </c>
      <c r="O1812" s="17" t="s">
        <v>9187</v>
      </c>
      <c r="P1812" s="17">
        <v>0.0</v>
      </c>
      <c r="Q1812" s="17" t="s">
        <v>9188</v>
      </c>
      <c r="R1812" s="18" t="s">
        <v>9189</v>
      </c>
      <c r="S1812" s="17">
        <v>139.0</v>
      </c>
      <c r="T1812" s="17" t="s">
        <v>50</v>
      </c>
      <c r="U1812" s="17" t="s">
        <v>51</v>
      </c>
      <c r="V1812" s="17" t="s">
        <v>598</v>
      </c>
      <c r="W1812" s="17">
        <v>2.7E7</v>
      </c>
      <c r="X1812" s="17">
        <v>2004.0</v>
      </c>
      <c r="Y1812" s="17">
        <v>489.0</v>
      </c>
      <c r="Z1812" s="17">
        <v>5.9</v>
      </c>
      <c r="AA1812" s="17">
        <v>1.33</v>
      </c>
      <c r="AB1812" s="17">
        <v>817.0</v>
      </c>
    </row>
    <row r="1813" ht="15.75" customHeight="1">
      <c r="A1813" s="17" t="s">
        <v>53</v>
      </c>
      <c r="B1813" s="17" t="s">
        <v>9190</v>
      </c>
      <c r="C1813" s="17">
        <v>118.0</v>
      </c>
      <c r="D1813" s="17">
        <v>106.0</v>
      </c>
      <c r="E1813" s="17">
        <v>43.0</v>
      </c>
      <c r="F1813" s="17">
        <v>460.0</v>
      </c>
      <c r="G1813" s="17" t="s">
        <v>2998</v>
      </c>
      <c r="H1813" s="17">
        <v>1000.0</v>
      </c>
      <c r="I1813" s="17">
        <v>7486906.0</v>
      </c>
      <c r="J1813" s="17" t="s">
        <v>3945</v>
      </c>
      <c r="K1813" s="17" t="s">
        <v>443</v>
      </c>
      <c r="L1813" s="17" t="s">
        <v>9191</v>
      </c>
      <c r="M1813" s="17">
        <v>17436.0</v>
      </c>
      <c r="N1813" s="17">
        <v>2495.0</v>
      </c>
      <c r="O1813" s="17" t="s">
        <v>4141</v>
      </c>
      <c r="P1813" s="17">
        <v>0.0</v>
      </c>
      <c r="Q1813" s="17" t="s">
        <v>9192</v>
      </c>
      <c r="R1813" s="18" t="s">
        <v>9193</v>
      </c>
      <c r="S1813" s="17">
        <v>71.0</v>
      </c>
      <c r="T1813" s="17" t="s">
        <v>50</v>
      </c>
      <c r="U1813" s="17" t="s">
        <v>51</v>
      </c>
      <c r="V1813" s="17" t="s">
        <v>108</v>
      </c>
      <c r="W1813" s="17">
        <v>2.7E7</v>
      </c>
      <c r="X1813" s="17">
        <v>2007.0</v>
      </c>
      <c r="Y1813" s="17">
        <v>506.0</v>
      </c>
      <c r="Z1813" s="17">
        <v>6.8</v>
      </c>
      <c r="AA1813" s="17">
        <v>1.85</v>
      </c>
      <c r="AB1813" s="17">
        <v>0.0</v>
      </c>
    </row>
    <row r="1814" ht="15.75" customHeight="1">
      <c r="A1814" s="17" t="s">
        <v>53</v>
      </c>
      <c r="B1814" s="17" t="s">
        <v>4916</v>
      </c>
      <c r="C1814" s="17">
        <v>76.0</v>
      </c>
      <c r="D1814" s="17">
        <v>89.0</v>
      </c>
      <c r="E1814" s="17">
        <v>0.0</v>
      </c>
      <c r="F1814" s="17">
        <v>640.0</v>
      </c>
      <c r="G1814" s="17" t="s">
        <v>5853</v>
      </c>
      <c r="H1814" s="17">
        <v>2000.0</v>
      </c>
      <c r="I1814" s="17">
        <v>3.8536376E7</v>
      </c>
      <c r="J1814" s="17" t="s">
        <v>3049</v>
      </c>
      <c r="K1814" s="17" t="s">
        <v>5915</v>
      </c>
      <c r="L1814" s="17" t="s">
        <v>9194</v>
      </c>
      <c r="M1814" s="17">
        <v>15866.0</v>
      </c>
      <c r="N1814" s="17">
        <v>4311.0</v>
      </c>
      <c r="O1814" s="17" t="s">
        <v>87</v>
      </c>
      <c r="P1814" s="17">
        <v>5.0</v>
      </c>
      <c r="Q1814" s="17" t="s">
        <v>9195</v>
      </c>
      <c r="R1814" s="18" t="s">
        <v>9196</v>
      </c>
      <c r="S1814" s="17">
        <v>83.0</v>
      </c>
      <c r="T1814" s="17" t="s">
        <v>50</v>
      </c>
      <c r="U1814" s="17" t="s">
        <v>51</v>
      </c>
      <c r="V1814" s="17" t="s">
        <v>108</v>
      </c>
      <c r="W1814" s="17">
        <v>2.7E7</v>
      </c>
      <c r="X1814" s="17">
        <v>2011.0</v>
      </c>
      <c r="Y1814" s="17">
        <v>734.0</v>
      </c>
      <c r="Z1814" s="17">
        <v>3.6</v>
      </c>
      <c r="AA1814" s="17">
        <v>1.85</v>
      </c>
      <c r="AB1814" s="17">
        <v>0.0</v>
      </c>
    </row>
    <row r="1815" ht="15.75" customHeight="1">
      <c r="A1815" s="17" t="s">
        <v>53</v>
      </c>
      <c r="B1815" s="17" t="s">
        <v>9197</v>
      </c>
      <c r="C1815" s="17">
        <v>268.0</v>
      </c>
      <c r="D1815" s="17">
        <v>98.0</v>
      </c>
      <c r="E1815" s="17">
        <v>0.0</v>
      </c>
      <c r="F1815" s="17">
        <v>638.0</v>
      </c>
      <c r="G1815" s="17" t="s">
        <v>3700</v>
      </c>
      <c r="H1815" s="17">
        <v>8000.0</v>
      </c>
      <c r="I1815" s="17">
        <v>4.1008532E7</v>
      </c>
      <c r="J1815" s="17" t="s">
        <v>2138</v>
      </c>
      <c r="K1815" s="17" t="s">
        <v>1540</v>
      </c>
      <c r="L1815" s="17" t="s">
        <v>9198</v>
      </c>
      <c r="M1815" s="17">
        <v>19611.0</v>
      </c>
      <c r="N1815" s="17">
        <v>10894.0</v>
      </c>
      <c r="O1815" s="17" t="s">
        <v>618</v>
      </c>
      <c r="P1815" s="17">
        <v>1.0</v>
      </c>
      <c r="Q1815" s="17" t="s">
        <v>9199</v>
      </c>
      <c r="R1815" s="18" t="s">
        <v>9200</v>
      </c>
      <c r="S1815" s="17">
        <v>103.0</v>
      </c>
      <c r="T1815" s="17" t="s">
        <v>50</v>
      </c>
      <c r="U1815" s="17" t="s">
        <v>51</v>
      </c>
      <c r="V1815" s="17" t="s">
        <v>598</v>
      </c>
      <c r="W1815" s="17">
        <v>2.7E7</v>
      </c>
      <c r="X1815" s="17">
        <v>2016.0</v>
      </c>
      <c r="Y1815" s="17">
        <v>698.0</v>
      </c>
      <c r="Z1815" s="17">
        <v>6.7</v>
      </c>
      <c r="AA1815" s="17">
        <v>2.35</v>
      </c>
      <c r="AB1815" s="17">
        <v>0.0</v>
      </c>
    </row>
    <row r="1816" ht="15.75" customHeight="1">
      <c r="A1816" s="17" t="s">
        <v>53</v>
      </c>
      <c r="B1816" s="17" t="s">
        <v>7700</v>
      </c>
      <c r="C1816" s="17">
        <v>95.0</v>
      </c>
      <c r="D1816" s="17">
        <v>93.0</v>
      </c>
      <c r="E1816" s="17">
        <v>31.0</v>
      </c>
      <c r="F1816" s="17">
        <v>57.0</v>
      </c>
      <c r="G1816" s="17" t="s">
        <v>9201</v>
      </c>
      <c r="H1816" s="17">
        <v>783.0</v>
      </c>
      <c r="I1816" s="17">
        <v>5204007.0</v>
      </c>
      <c r="J1816" s="17" t="s">
        <v>435</v>
      </c>
      <c r="K1816" s="17" t="s">
        <v>3801</v>
      </c>
      <c r="L1816" s="17" t="s">
        <v>9202</v>
      </c>
      <c r="M1816" s="17">
        <v>42876.0</v>
      </c>
      <c r="N1816" s="17">
        <v>1044.0</v>
      </c>
      <c r="O1816" s="17" t="s">
        <v>9203</v>
      </c>
      <c r="P1816" s="17">
        <v>2.0</v>
      </c>
      <c r="Q1816" s="17" t="s">
        <v>9204</v>
      </c>
      <c r="R1816" s="18" t="s">
        <v>9205</v>
      </c>
      <c r="S1816" s="17">
        <v>167.0</v>
      </c>
      <c r="T1816" s="17" t="s">
        <v>50</v>
      </c>
      <c r="U1816" s="17" t="s">
        <v>70</v>
      </c>
      <c r="V1816" s="17" t="s">
        <v>598</v>
      </c>
      <c r="W1816" s="17">
        <v>2.8E7</v>
      </c>
      <c r="X1816" s="17">
        <v>2001.0</v>
      </c>
      <c r="Y1816" s="17">
        <v>132.0</v>
      </c>
      <c r="Z1816" s="17">
        <v>6.3</v>
      </c>
      <c r="AA1816" s="17">
        <v>2.35</v>
      </c>
      <c r="AB1816" s="17">
        <v>0.0</v>
      </c>
    </row>
    <row r="1817" ht="15.75" customHeight="1">
      <c r="A1817" s="17" t="s">
        <v>53</v>
      </c>
      <c r="B1817" s="17" t="s">
        <v>1337</v>
      </c>
      <c r="C1817" s="17">
        <v>78.0</v>
      </c>
      <c r="D1817" s="17">
        <v>112.0</v>
      </c>
      <c r="E1817" s="17">
        <v>541.0</v>
      </c>
      <c r="F1817" s="17">
        <v>638.0</v>
      </c>
      <c r="G1817" s="17" t="s">
        <v>710</v>
      </c>
      <c r="H1817" s="17">
        <v>22000.0</v>
      </c>
      <c r="I1817" s="17">
        <v>4485485.0</v>
      </c>
      <c r="J1817" s="17" t="s">
        <v>9206</v>
      </c>
      <c r="K1817" s="17" t="s">
        <v>1759</v>
      </c>
      <c r="L1817" s="17" t="s">
        <v>9207</v>
      </c>
      <c r="M1817" s="17">
        <v>14612.0</v>
      </c>
      <c r="N1817" s="17">
        <v>46022.0</v>
      </c>
      <c r="O1817" s="17" t="s">
        <v>618</v>
      </c>
      <c r="P1817" s="17">
        <v>1.0</v>
      </c>
      <c r="Q1817" s="17" t="s">
        <v>9208</v>
      </c>
      <c r="R1817" s="18" t="s">
        <v>9209</v>
      </c>
      <c r="S1817" s="17">
        <v>105.0</v>
      </c>
      <c r="T1817" s="17" t="s">
        <v>50</v>
      </c>
      <c r="U1817" s="17" t="s">
        <v>51</v>
      </c>
      <c r="V1817" s="17" t="s">
        <v>598</v>
      </c>
      <c r="W1817" s="17">
        <v>1.5E7</v>
      </c>
      <c r="X1817" s="17">
        <v>1999.0</v>
      </c>
      <c r="Y1817" s="17">
        <v>22000.0</v>
      </c>
      <c r="Z1817" s="17">
        <v>6.4</v>
      </c>
      <c r="AA1817" s="17">
        <v>1.85</v>
      </c>
      <c r="AB1817" s="17">
        <v>0.0</v>
      </c>
    </row>
    <row r="1818" ht="15.75" customHeight="1">
      <c r="A1818" s="17" t="s">
        <v>53</v>
      </c>
      <c r="B1818" s="17" t="s">
        <v>2079</v>
      </c>
      <c r="C1818" s="17">
        <v>127.0</v>
      </c>
      <c r="D1818" s="17">
        <v>101.0</v>
      </c>
      <c r="E1818" s="17">
        <v>212.0</v>
      </c>
      <c r="F1818" s="17">
        <v>749.0</v>
      </c>
      <c r="G1818" s="17" t="s">
        <v>392</v>
      </c>
      <c r="H1818" s="17">
        <v>1000.0</v>
      </c>
      <c r="I1818" s="17">
        <v>4476235.0</v>
      </c>
      <c r="J1818" s="17" t="s">
        <v>4846</v>
      </c>
      <c r="K1818" s="17" t="s">
        <v>2132</v>
      </c>
      <c r="L1818" s="17" t="s">
        <v>9210</v>
      </c>
      <c r="M1818" s="17">
        <v>49405.0</v>
      </c>
      <c r="N1818" s="17">
        <v>4186.0</v>
      </c>
      <c r="O1818" s="17" t="s">
        <v>9211</v>
      </c>
      <c r="P1818" s="17">
        <v>0.0</v>
      </c>
      <c r="Q1818" s="17" t="s">
        <v>9212</v>
      </c>
      <c r="R1818" s="18" t="s">
        <v>9213</v>
      </c>
      <c r="S1818" s="17">
        <v>226.0</v>
      </c>
      <c r="T1818" s="17" t="s">
        <v>50</v>
      </c>
      <c r="U1818" s="17" t="s">
        <v>51</v>
      </c>
      <c r="V1818" s="17" t="s">
        <v>598</v>
      </c>
      <c r="W1818" s="17">
        <v>2.7E7</v>
      </c>
      <c r="X1818" s="17">
        <v>2004.0</v>
      </c>
      <c r="Y1818" s="17">
        <v>968.0</v>
      </c>
      <c r="Z1818" s="17">
        <v>6.4</v>
      </c>
      <c r="AA1818" s="17">
        <v>2.35</v>
      </c>
      <c r="AB1818" s="17">
        <v>2000.0</v>
      </c>
    </row>
    <row r="1819" ht="15.75" customHeight="1">
      <c r="A1819" s="17" t="s">
        <v>53</v>
      </c>
      <c r="B1819" s="17" t="s">
        <v>3135</v>
      </c>
      <c r="C1819" s="17">
        <v>137.0</v>
      </c>
      <c r="D1819" s="17">
        <v>104.0</v>
      </c>
      <c r="E1819" s="17">
        <v>272.0</v>
      </c>
      <c r="F1819" s="17">
        <v>17000.0</v>
      </c>
      <c r="G1819" s="17" t="s">
        <v>451</v>
      </c>
      <c r="H1819" s="17">
        <v>22000.0</v>
      </c>
      <c r="I1819" s="17">
        <v>1089365.0</v>
      </c>
      <c r="J1819" s="17" t="s">
        <v>2540</v>
      </c>
      <c r="K1819" s="17" t="s">
        <v>1759</v>
      </c>
      <c r="L1819" s="17" t="s">
        <v>9214</v>
      </c>
      <c r="M1819" s="17">
        <v>23767.0</v>
      </c>
      <c r="N1819" s="17">
        <v>71973.0</v>
      </c>
      <c r="O1819" s="17" t="s">
        <v>570</v>
      </c>
      <c r="P1819" s="17">
        <v>1.0</v>
      </c>
      <c r="Q1819" s="17" t="s">
        <v>9215</v>
      </c>
      <c r="R1819" s="18" t="s">
        <v>9216</v>
      </c>
      <c r="S1819" s="17">
        <v>111.0</v>
      </c>
      <c r="T1819" s="17" t="s">
        <v>50</v>
      </c>
      <c r="U1819" s="17" t="s">
        <v>51</v>
      </c>
      <c r="V1819" s="17" t="s">
        <v>598</v>
      </c>
      <c r="W1819" s="17">
        <v>2.5E7</v>
      </c>
      <c r="X1819" s="17">
        <v>2008.0</v>
      </c>
      <c r="Y1819" s="17">
        <v>18000.0</v>
      </c>
      <c r="Z1819" s="17">
        <v>5.7</v>
      </c>
      <c r="AA1819" s="17">
        <v>2.35</v>
      </c>
      <c r="AB1819" s="17">
        <v>845.0</v>
      </c>
    </row>
    <row r="1820" ht="15.75" customHeight="1">
      <c r="A1820" s="17" t="s">
        <v>760</v>
      </c>
      <c r="B1820" s="17" t="s">
        <v>7010</v>
      </c>
      <c r="C1820" s="17">
        <v>54.0</v>
      </c>
      <c r="D1820" s="17">
        <v>120.0</v>
      </c>
      <c r="E1820" s="17">
        <v>278.0</v>
      </c>
      <c r="F1820" s="17">
        <v>387.0</v>
      </c>
      <c r="G1820" s="17" t="s">
        <v>976</v>
      </c>
      <c r="H1820" s="17">
        <v>844.0</v>
      </c>
      <c r="I1820" s="17">
        <v>763044.0</v>
      </c>
      <c r="J1820" s="17" t="s">
        <v>4088</v>
      </c>
      <c r="K1820" s="17" t="s">
        <v>3531</v>
      </c>
      <c r="L1820" s="17" t="s">
        <v>9217</v>
      </c>
      <c r="M1820" s="17">
        <v>4257.0</v>
      </c>
      <c r="N1820" s="17">
        <v>3286.0</v>
      </c>
      <c r="O1820" s="17" t="s">
        <v>9218</v>
      </c>
      <c r="P1820" s="17">
        <v>4.0</v>
      </c>
      <c r="Q1820" s="17" t="s">
        <v>9219</v>
      </c>
      <c r="R1820" s="18" t="s">
        <v>9220</v>
      </c>
      <c r="S1820" s="17">
        <v>52.0</v>
      </c>
      <c r="T1820" s="17" t="s">
        <v>50</v>
      </c>
      <c r="U1820" s="17" t="s">
        <v>281</v>
      </c>
      <c r="V1820" s="17" t="s">
        <v>598</v>
      </c>
      <c r="W1820" s="17">
        <v>2.3E7</v>
      </c>
      <c r="X1820" s="17">
        <v>2003.0</v>
      </c>
      <c r="Y1820" s="17">
        <v>766.0</v>
      </c>
      <c r="Z1820" s="17">
        <v>6.2</v>
      </c>
      <c r="AA1820" s="17">
        <v>1.85</v>
      </c>
      <c r="AB1820" s="17">
        <v>188.0</v>
      </c>
    </row>
    <row r="1821" ht="15.75" customHeight="1">
      <c r="A1821" s="17" t="s">
        <v>53</v>
      </c>
      <c r="B1821" s="17" t="s">
        <v>870</v>
      </c>
      <c r="C1821" s="17">
        <v>38.0</v>
      </c>
      <c r="D1821" s="17">
        <v>135.0</v>
      </c>
      <c r="E1821" s="17">
        <v>0.0</v>
      </c>
      <c r="F1821" s="17">
        <v>3.0</v>
      </c>
      <c r="G1821" s="17" t="s">
        <v>9221</v>
      </c>
      <c r="H1821" s="17">
        <v>5.0</v>
      </c>
      <c r="I1821" s="17" t="s">
        <v>41</v>
      </c>
      <c r="J1821" s="17" t="s">
        <v>2863</v>
      </c>
      <c r="K1821" s="17" t="s">
        <v>9222</v>
      </c>
      <c r="L1821" s="17" t="s">
        <v>9223</v>
      </c>
      <c r="M1821" s="17">
        <v>926.0</v>
      </c>
      <c r="N1821" s="17">
        <v>24.0</v>
      </c>
      <c r="O1821" s="17" t="s">
        <v>9224</v>
      </c>
      <c r="P1821" s="17">
        <v>1.0</v>
      </c>
      <c r="Q1821" s="17" t="s">
        <v>9225</v>
      </c>
      <c r="R1821" s="18" t="s">
        <v>9226</v>
      </c>
      <c r="S1821" s="17">
        <v>19.0</v>
      </c>
      <c r="T1821" s="17" t="s">
        <v>50</v>
      </c>
      <c r="U1821" s="17" t="s">
        <v>1478</v>
      </c>
      <c r="V1821" s="17" t="s">
        <v>41</v>
      </c>
      <c r="W1821" s="17">
        <v>2.7E7</v>
      </c>
      <c r="X1821" s="17">
        <v>2006.0</v>
      </c>
      <c r="Y1821" s="17">
        <v>4.0</v>
      </c>
      <c r="Z1821" s="17">
        <v>6.6</v>
      </c>
      <c r="AA1821" s="17">
        <v>2.35</v>
      </c>
      <c r="AB1821" s="17">
        <v>359.0</v>
      </c>
    </row>
    <row r="1822" ht="15.75" customHeight="1">
      <c r="A1822" s="17" t="s">
        <v>53</v>
      </c>
      <c r="B1822" s="17" t="s">
        <v>3246</v>
      </c>
      <c r="C1822" s="17">
        <v>167.0</v>
      </c>
      <c r="D1822" s="17">
        <v>91.0</v>
      </c>
      <c r="E1822" s="17">
        <v>41.0</v>
      </c>
      <c r="F1822" s="17">
        <v>328.0</v>
      </c>
      <c r="G1822" s="17" t="s">
        <v>4159</v>
      </c>
      <c r="H1822" s="17">
        <v>567.0</v>
      </c>
      <c r="I1822" s="17">
        <v>2.0819129E7</v>
      </c>
      <c r="J1822" s="17" t="s">
        <v>1765</v>
      </c>
      <c r="K1822" s="17" t="s">
        <v>1726</v>
      </c>
      <c r="L1822" s="17" t="s">
        <v>9227</v>
      </c>
      <c r="M1822" s="17">
        <v>84209.0</v>
      </c>
      <c r="N1822" s="17">
        <v>2954.0</v>
      </c>
      <c r="O1822" s="17" t="s">
        <v>3032</v>
      </c>
      <c r="P1822" s="17">
        <v>1.0</v>
      </c>
      <c r="Q1822" s="17" t="s">
        <v>9228</v>
      </c>
      <c r="R1822" s="18" t="s">
        <v>9229</v>
      </c>
      <c r="S1822" s="17">
        <v>201.0</v>
      </c>
      <c r="T1822" s="17" t="s">
        <v>50</v>
      </c>
      <c r="U1822" s="17" t="s">
        <v>51</v>
      </c>
      <c r="V1822" s="17" t="s">
        <v>108</v>
      </c>
      <c r="W1822" s="17">
        <v>2.6E7</v>
      </c>
      <c r="X1822" s="17">
        <v>2009.0</v>
      </c>
      <c r="Y1822" s="17">
        <v>402.0</v>
      </c>
      <c r="Z1822" s="17">
        <v>5.2</v>
      </c>
      <c r="AA1822" s="17">
        <v>1.85</v>
      </c>
      <c r="AB1822" s="17">
        <v>0.0</v>
      </c>
    </row>
    <row r="1823" ht="15.75" customHeight="1">
      <c r="A1823" s="17" t="s">
        <v>53</v>
      </c>
      <c r="B1823" s="17" t="s">
        <v>2055</v>
      </c>
      <c r="C1823" s="17">
        <v>129.0</v>
      </c>
      <c r="D1823" s="17">
        <v>97.0</v>
      </c>
      <c r="E1823" s="17">
        <v>70.0</v>
      </c>
      <c r="F1823" s="17">
        <v>512.0</v>
      </c>
      <c r="G1823" s="17" t="s">
        <v>9230</v>
      </c>
      <c r="H1823" s="17">
        <v>2000.0</v>
      </c>
      <c r="I1823" s="17">
        <v>1.10222438E8</v>
      </c>
      <c r="J1823" s="17" t="s">
        <v>9231</v>
      </c>
      <c r="K1823" s="17" t="s">
        <v>1747</v>
      </c>
      <c r="L1823" s="17" t="s">
        <v>9232</v>
      </c>
      <c r="M1823" s="17">
        <v>96693.0</v>
      </c>
      <c r="N1823" s="17">
        <v>3984.0</v>
      </c>
      <c r="O1823" s="17" t="s">
        <v>4476</v>
      </c>
      <c r="P1823" s="17">
        <v>2.0</v>
      </c>
      <c r="Q1823" s="17" t="s">
        <v>9233</v>
      </c>
      <c r="R1823" s="18" t="s">
        <v>9234</v>
      </c>
      <c r="S1823" s="17">
        <v>271.0</v>
      </c>
      <c r="T1823" s="17" t="s">
        <v>50</v>
      </c>
      <c r="U1823" s="17" t="s">
        <v>51</v>
      </c>
      <c r="V1823" s="17" t="s">
        <v>108</v>
      </c>
      <c r="W1823" s="17">
        <v>2.6E7</v>
      </c>
      <c r="X1823" s="17">
        <v>2003.0</v>
      </c>
      <c r="Y1823" s="17">
        <v>528.0</v>
      </c>
      <c r="Z1823" s="17">
        <v>6.1</v>
      </c>
      <c r="AA1823" s="17">
        <v>1.85</v>
      </c>
      <c r="AB1823" s="17">
        <v>0.0</v>
      </c>
    </row>
    <row r="1824" ht="15.75" customHeight="1">
      <c r="A1824" s="17" t="s">
        <v>53</v>
      </c>
      <c r="B1824" s="17" t="s">
        <v>3231</v>
      </c>
      <c r="C1824" s="17">
        <v>217.0</v>
      </c>
      <c r="D1824" s="17">
        <v>133.0</v>
      </c>
      <c r="E1824" s="17">
        <v>0.0</v>
      </c>
      <c r="F1824" s="17">
        <v>218.0</v>
      </c>
      <c r="G1824" s="17" t="s">
        <v>3910</v>
      </c>
      <c r="H1824" s="17">
        <v>7000.0</v>
      </c>
      <c r="I1824" s="17">
        <v>1.09243478E8</v>
      </c>
      <c r="J1824" s="17" t="s">
        <v>1694</v>
      </c>
      <c r="K1824" s="17" t="s">
        <v>531</v>
      </c>
      <c r="L1824" s="17" t="s">
        <v>9235</v>
      </c>
      <c r="M1824" s="17">
        <v>313797.0</v>
      </c>
      <c r="N1824" s="17">
        <v>8341.0</v>
      </c>
      <c r="O1824" s="17" t="s">
        <v>9236</v>
      </c>
      <c r="P1824" s="17">
        <v>1.0</v>
      </c>
      <c r="Q1824" s="17" t="s">
        <v>9237</v>
      </c>
      <c r="R1824" s="18" t="s">
        <v>9238</v>
      </c>
      <c r="S1824" s="17">
        <v>546.0</v>
      </c>
      <c r="T1824" s="17" t="s">
        <v>50</v>
      </c>
      <c r="U1824" s="17" t="s">
        <v>51</v>
      </c>
      <c r="V1824" s="17" t="s">
        <v>598</v>
      </c>
      <c r="W1824" s="17">
        <v>2.6E7</v>
      </c>
      <c r="X1824" s="17">
        <v>2005.0</v>
      </c>
      <c r="Y1824" s="17">
        <v>966.0</v>
      </c>
      <c r="Z1824" s="17">
        <v>7.1</v>
      </c>
      <c r="AA1824" s="17">
        <v>1.85</v>
      </c>
      <c r="AB1824" s="17">
        <v>0.0</v>
      </c>
    </row>
    <row r="1825" ht="15.75" customHeight="1">
      <c r="A1825" s="17" t="s">
        <v>53</v>
      </c>
      <c r="B1825" s="17" t="s">
        <v>4550</v>
      </c>
      <c r="C1825" s="17">
        <v>134.0</v>
      </c>
      <c r="D1825" s="17">
        <v>123.0</v>
      </c>
      <c r="E1825" s="17">
        <v>108.0</v>
      </c>
      <c r="F1825" s="17">
        <v>239.0</v>
      </c>
      <c r="G1825" s="17" t="s">
        <v>9239</v>
      </c>
      <c r="H1825" s="17">
        <v>1000.0</v>
      </c>
      <c r="I1825" s="17">
        <v>1.00241322E8</v>
      </c>
      <c r="J1825" s="17" t="s">
        <v>1428</v>
      </c>
      <c r="K1825" s="17" t="s">
        <v>151</v>
      </c>
      <c r="L1825" s="17" t="s">
        <v>9240</v>
      </c>
      <c r="M1825" s="17">
        <v>175524.0</v>
      </c>
      <c r="N1825" s="17">
        <v>1690.0</v>
      </c>
      <c r="O1825" s="17" t="s">
        <v>8039</v>
      </c>
      <c r="P1825" s="17">
        <v>0.0</v>
      </c>
      <c r="Q1825" s="17" t="s">
        <v>9241</v>
      </c>
      <c r="R1825" s="18" t="s">
        <v>9242</v>
      </c>
      <c r="S1825" s="17">
        <v>752.0</v>
      </c>
      <c r="T1825" s="17" t="s">
        <v>50</v>
      </c>
      <c r="U1825" s="17" t="s">
        <v>51</v>
      </c>
      <c r="V1825" s="17" t="s">
        <v>598</v>
      </c>
      <c r="W1825" s="17">
        <v>2.5E7</v>
      </c>
      <c r="X1825" s="17">
        <v>1998.0</v>
      </c>
      <c r="Y1825" s="17">
        <v>264.0</v>
      </c>
      <c r="Z1825" s="17">
        <v>7.2</v>
      </c>
      <c r="AA1825" s="17">
        <v>2.35</v>
      </c>
      <c r="AB1825" s="17">
        <v>0.0</v>
      </c>
    </row>
    <row r="1826" ht="15.75" customHeight="1">
      <c r="A1826" s="17" t="s">
        <v>53</v>
      </c>
      <c r="B1826" s="17" t="s">
        <v>9243</v>
      </c>
      <c r="C1826" s="17">
        <v>253.0</v>
      </c>
      <c r="D1826" s="17">
        <v>114.0</v>
      </c>
      <c r="E1826" s="17">
        <v>71.0</v>
      </c>
      <c r="F1826" s="17">
        <v>313.0</v>
      </c>
      <c r="G1826" s="17" t="s">
        <v>9244</v>
      </c>
      <c r="H1826" s="17">
        <v>14000.0</v>
      </c>
      <c r="I1826" s="17">
        <v>2.5977365E7</v>
      </c>
      <c r="J1826" s="17" t="s">
        <v>2155</v>
      </c>
      <c r="K1826" s="17" t="s">
        <v>241</v>
      </c>
      <c r="L1826" s="17" t="s">
        <v>9245</v>
      </c>
      <c r="M1826" s="17">
        <v>87950.0</v>
      </c>
      <c r="N1826" s="17">
        <v>15428.0</v>
      </c>
      <c r="O1826" s="17" t="s">
        <v>9246</v>
      </c>
      <c r="P1826" s="17">
        <v>0.0</v>
      </c>
      <c r="Q1826" s="17" t="s">
        <v>9247</v>
      </c>
      <c r="R1826" s="18" t="s">
        <v>9248</v>
      </c>
      <c r="S1826" s="17">
        <v>207.0</v>
      </c>
      <c r="T1826" s="17" t="s">
        <v>50</v>
      </c>
      <c r="U1826" s="17" t="s">
        <v>51</v>
      </c>
      <c r="V1826" s="17" t="s">
        <v>598</v>
      </c>
      <c r="W1826" s="17">
        <v>2.8E7</v>
      </c>
      <c r="X1826" s="17">
        <v>2014.0</v>
      </c>
      <c r="Y1826" s="17">
        <v>439.0</v>
      </c>
      <c r="Z1826" s="17">
        <v>6.5</v>
      </c>
      <c r="AA1826" s="17">
        <v>2.35</v>
      </c>
      <c r="AB1826" s="17">
        <v>15000.0</v>
      </c>
    </row>
    <row r="1827" ht="15.75" customHeight="1">
      <c r="A1827" s="17" t="s">
        <v>53</v>
      </c>
      <c r="B1827" s="17" t="s">
        <v>2711</v>
      </c>
      <c r="C1827" s="17">
        <v>46.0</v>
      </c>
      <c r="D1827" s="17">
        <v>111.0</v>
      </c>
      <c r="E1827" s="17">
        <v>425.0</v>
      </c>
      <c r="F1827" s="17">
        <v>344.0</v>
      </c>
      <c r="G1827" s="17" t="s">
        <v>4296</v>
      </c>
      <c r="H1827" s="17">
        <v>743.0</v>
      </c>
      <c r="I1827" s="17">
        <v>9.1457688E7</v>
      </c>
      <c r="J1827" s="17" t="s">
        <v>1765</v>
      </c>
      <c r="K1827" s="17" t="s">
        <v>2851</v>
      </c>
      <c r="L1827" s="17" t="s">
        <v>9249</v>
      </c>
      <c r="M1827" s="17">
        <v>107801.0</v>
      </c>
      <c r="N1827" s="17">
        <v>2403.0</v>
      </c>
      <c r="O1827" s="17" t="s">
        <v>4289</v>
      </c>
      <c r="P1827" s="17">
        <v>4.0</v>
      </c>
      <c r="Q1827" s="17" t="s">
        <v>9250</v>
      </c>
      <c r="R1827" s="18" t="s">
        <v>9251</v>
      </c>
      <c r="S1827" s="17">
        <v>109.0</v>
      </c>
      <c r="T1827" s="17" t="s">
        <v>50</v>
      </c>
      <c r="U1827" s="17" t="s">
        <v>51</v>
      </c>
      <c r="V1827" s="17" t="s">
        <v>52</v>
      </c>
      <c r="W1827" s="17">
        <v>2.6E7</v>
      </c>
      <c r="X1827" s="17">
        <v>1990.0</v>
      </c>
      <c r="Y1827" s="17">
        <v>394.0</v>
      </c>
      <c r="Z1827" s="17">
        <v>6.0</v>
      </c>
      <c r="AA1827" s="17">
        <v>1.85</v>
      </c>
      <c r="AB1827" s="17">
        <v>0.0</v>
      </c>
    </row>
    <row r="1828" ht="15.75" customHeight="1">
      <c r="A1828" s="17" t="s">
        <v>53</v>
      </c>
      <c r="B1828" s="17" t="s">
        <v>5431</v>
      </c>
      <c r="C1828" s="17">
        <v>232.0</v>
      </c>
      <c r="D1828" s="17">
        <v>117.0</v>
      </c>
      <c r="E1828" s="17">
        <v>234.0</v>
      </c>
      <c r="F1828" s="17">
        <v>919.0</v>
      </c>
      <c r="G1828" s="17" t="s">
        <v>3243</v>
      </c>
      <c r="H1828" s="17">
        <v>11000.0</v>
      </c>
      <c r="I1828" s="17">
        <v>8.734138E7</v>
      </c>
      <c r="J1828" s="17" t="s">
        <v>1765</v>
      </c>
      <c r="K1828" s="17" t="s">
        <v>93</v>
      </c>
      <c r="L1828" s="17" t="s">
        <v>9252</v>
      </c>
      <c r="M1828" s="17">
        <v>255257.0</v>
      </c>
      <c r="N1828" s="17">
        <v>15590.0</v>
      </c>
      <c r="O1828" s="17" t="s">
        <v>1997</v>
      </c>
      <c r="P1828" s="17">
        <v>3.0</v>
      </c>
      <c r="Q1828" s="17" t="s">
        <v>9253</v>
      </c>
      <c r="R1828" s="18" t="s">
        <v>9254</v>
      </c>
      <c r="S1828" s="17">
        <v>374.0</v>
      </c>
      <c r="T1828" s="17" t="s">
        <v>50</v>
      </c>
      <c r="U1828" s="17" t="s">
        <v>51</v>
      </c>
      <c r="V1828" s="17" t="s">
        <v>598</v>
      </c>
      <c r="W1828" s="17">
        <v>2.7E7</v>
      </c>
      <c r="X1828" s="17">
        <v>2008.0</v>
      </c>
      <c r="Y1828" s="17">
        <v>989.0</v>
      </c>
      <c r="Z1828" s="17">
        <v>7.0</v>
      </c>
      <c r="AA1828" s="17">
        <v>2.35</v>
      </c>
      <c r="AB1828" s="17">
        <v>0.0</v>
      </c>
    </row>
    <row r="1829" ht="15.75" customHeight="1">
      <c r="A1829" s="17" t="s">
        <v>53</v>
      </c>
      <c r="B1829" s="17" t="s">
        <v>3149</v>
      </c>
      <c r="C1829" s="17">
        <v>92.0</v>
      </c>
      <c r="D1829" s="17">
        <v>121.0</v>
      </c>
      <c r="E1829" s="17">
        <v>72.0</v>
      </c>
      <c r="F1829" s="17">
        <v>343.0</v>
      </c>
      <c r="G1829" s="17" t="s">
        <v>1354</v>
      </c>
      <c r="H1829" s="17">
        <v>1000.0</v>
      </c>
      <c r="I1829" s="17">
        <v>6.5703412E7</v>
      </c>
      <c r="J1829" s="17" t="s">
        <v>1428</v>
      </c>
      <c r="K1829" s="17" t="s">
        <v>3993</v>
      </c>
      <c r="L1829" s="17" t="s">
        <v>9255</v>
      </c>
      <c r="M1829" s="17">
        <v>57958.0</v>
      </c>
      <c r="N1829" s="17">
        <v>2747.0</v>
      </c>
      <c r="O1829" s="17" t="s">
        <v>9256</v>
      </c>
      <c r="P1829" s="17">
        <v>1.0</v>
      </c>
      <c r="Q1829" s="17" t="s">
        <v>9257</v>
      </c>
      <c r="R1829" s="18" t="s">
        <v>9258</v>
      </c>
      <c r="S1829" s="17">
        <v>345.0</v>
      </c>
      <c r="T1829" s="17" t="s">
        <v>50</v>
      </c>
      <c r="U1829" s="17" t="s">
        <v>51</v>
      </c>
      <c r="V1829" s="17" t="s">
        <v>52</v>
      </c>
      <c r="W1829" s="17">
        <v>2.6E7</v>
      </c>
      <c r="X1829" s="17">
        <v>1998.0</v>
      </c>
      <c r="Y1829" s="17">
        <v>794.0</v>
      </c>
      <c r="Z1829" s="17">
        <v>7.0</v>
      </c>
      <c r="AA1829" s="17">
        <v>2.35</v>
      </c>
      <c r="AB1829" s="17">
        <v>0.0</v>
      </c>
    </row>
    <row r="1830" ht="15.75" customHeight="1">
      <c r="A1830" s="17" t="s">
        <v>53</v>
      </c>
      <c r="B1830" s="17" t="s">
        <v>2872</v>
      </c>
      <c r="C1830" s="17">
        <v>153.0</v>
      </c>
      <c r="D1830" s="17">
        <v>139.0</v>
      </c>
      <c r="E1830" s="17">
        <v>0.0</v>
      </c>
      <c r="F1830" s="17">
        <v>648.0</v>
      </c>
      <c r="G1830" s="17" t="s">
        <v>2045</v>
      </c>
      <c r="H1830" s="17">
        <v>3000.0</v>
      </c>
      <c r="I1830" s="17">
        <v>5.832868E7</v>
      </c>
      <c r="J1830" s="17" t="s">
        <v>4055</v>
      </c>
      <c r="K1830" s="17" t="s">
        <v>1702</v>
      </c>
      <c r="L1830" s="17" t="s">
        <v>9259</v>
      </c>
      <c r="M1830" s="17">
        <v>54096.0</v>
      </c>
      <c r="N1830" s="17">
        <v>5458.0</v>
      </c>
      <c r="O1830" s="17" t="s">
        <v>7965</v>
      </c>
      <c r="P1830" s="17">
        <v>0.0</v>
      </c>
      <c r="Q1830" s="17" t="s">
        <v>9260</v>
      </c>
      <c r="R1830" s="18" t="s">
        <v>9261</v>
      </c>
      <c r="S1830" s="17">
        <v>494.0</v>
      </c>
      <c r="T1830" s="17" t="s">
        <v>50</v>
      </c>
      <c r="U1830" s="17" t="s">
        <v>51</v>
      </c>
      <c r="V1830" s="17" t="s">
        <v>598</v>
      </c>
      <c r="W1830" s="17">
        <v>2.2E7</v>
      </c>
      <c r="X1830" s="17">
        <v>2003.0</v>
      </c>
      <c r="Y1830" s="17">
        <v>693.0</v>
      </c>
      <c r="Z1830" s="17">
        <v>7.5</v>
      </c>
      <c r="AA1830" s="17">
        <v>2.35</v>
      </c>
      <c r="AB1830" s="17">
        <v>0.0</v>
      </c>
    </row>
    <row r="1831" ht="15.75" customHeight="1">
      <c r="A1831" s="17" t="s">
        <v>53</v>
      </c>
      <c r="B1831" s="17" t="s">
        <v>1337</v>
      </c>
      <c r="C1831" s="17">
        <v>49.0</v>
      </c>
      <c r="D1831" s="17">
        <v>115.0</v>
      </c>
      <c r="E1831" s="17">
        <v>541.0</v>
      </c>
      <c r="F1831" s="17">
        <v>442.0</v>
      </c>
      <c r="G1831" s="17" t="s">
        <v>443</v>
      </c>
      <c r="H1831" s="17">
        <v>8000.0</v>
      </c>
      <c r="I1831" s="17">
        <v>6.149E7</v>
      </c>
      <c r="J1831" s="17" t="s">
        <v>3184</v>
      </c>
      <c r="K1831" s="17" t="s">
        <v>1540</v>
      </c>
      <c r="L1831" s="17" t="s">
        <v>9262</v>
      </c>
      <c r="M1831" s="17">
        <v>62037.0</v>
      </c>
      <c r="N1831" s="17">
        <v>10493.0</v>
      </c>
      <c r="O1831" s="17" t="s">
        <v>8075</v>
      </c>
      <c r="P1831" s="17">
        <v>5.0</v>
      </c>
      <c r="Q1831" s="17" t="s">
        <v>9263</v>
      </c>
      <c r="R1831" s="18" t="s">
        <v>9264</v>
      </c>
      <c r="S1831" s="17">
        <v>148.0</v>
      </c>
      <c r="T1831" s="17" t="s">
        <v>50</v>
      </c>
      <c r="U1831" s="17" t="s">
        <v>51</v>
      </c>
      <c r="V1831" s="17" t="s">
        <v>598</v>
      </c>
      <c r="W1831" s="17">
        <v>2.6E7</v>
      </c>
      <c r="X1831" s="17">
        <v>1990.0</v>
      </c>
      <c r="Y1831" s="17">
        <v>1000.0</v>
      </c>
      <c r="Z1831" s="17">
        <v>6.6</v>
      </c>
      <c r="AA1831" s="17">
        <v>2.35</v>
      </c>
      <c r="AB1831" s="17">
        <v>0.0</v>
      </c>
    </row>
    <row r="1832" ht="15.75" customHeight="1">
      <c r="A1832" s="17" t="s">
        <v>53</v>
      </c>
      <c r="B1832" s="17" t="s">
        <v>41</v>
      </c>
      <c r="C1832" s="17">
        <v>79.0</v>
      </c>
      <c r="D1832" s="17">
        <v>22.0</v>
      </c>
      <c r="E1832" s="17" t="s">
        <v>41</v>
      </c>
      <c r="F1832" s="17">
        <v>424.0</v>
      </c>
      <c r="G1832" s="17" t="s">
        <v>9265</v>
      </c>
      <c r="H1832" s="17">
        <v>813.0</v>
      </c>
      <c r="I1832" s="17" t="s">
        <v>41</v>
      </c>
      <c r="J1832" s="17" t="s">
        <v>1684</v>
      </c>
      <c r="K1832" s="17" t="s">
        <v>9266</v>
      </c>
      <c r="L1832" s="17" t="s">
        <v>9267</v>
      </c>
      <c r="M1832" s="17">
        <v>133415.0</v>
      </c>
      <c r="N1832" s="17">
        <v>1784.0</v>
      </c>
      <c r="O1832" s="17" t="s">
        <v>9268</v>
      </c>
      <c r="P1832" s="17">
        <v>5.0</v>
      </c>
      <c r="Q1832" s="17" t="s">
        <v>9269</v>
      </c>
      <c r="R1832" s="18" t="s">
        <v>9270</v>
      </c>
      <c r="S1832" s="17">
        <v>151.0</v>
      </c>
      <c r="T1832" s="17" t="s">
        <v>50</v>
      </c>
      <c r="U1832" s="17" t="s">
        <v>51</v>
      </c>
      <c r="V1832" s="17" t="s">
        <v>2648</v>
      </c>
      <c r="W1832" s="17" t="s">
        <v>41</v>
      </c>
      <c r="X1832" s="17" t="s">
        <v>41</v>
      </c>
      <c r="Y1832" s="17">
        <v>547.0</v>
      </c>
      <c r="Z1832" s="17">
        <v>8.8</v>
      </c>
      <c r="AA1832" s="17">
        <v>1.33</v>
      </c>
      <c r="AB1832" s="17">
        <v>0.0</v>
      </c>
    </row>
    <row r="1833" ht="15.75" customHeight="1">
      <c r="A1833" s="17" t="s">
        <v>760</v>
      </c>
      <c r="B1833" s="17" t="s">
        <v>8820</v>
      </c>
      <c r="C1833" s="17">
        <v>56.0</v>
      </c>
      <c r="D1833" s="17">
        <v>175.0</v>
      </c>
      <c r="E1833" s="17">
        <v>0.0</v>
      </c>
      <c r="F1833" s="17">
        <v>14.0</v>
      </c>
      <c r="G1833" s="17" t="s">
        <v>9271</v>
      </c>
      <c r="H1833" s="17">
        <v>385.0</v>
      </c>
      <c r="I1833" s="17">
        <v>5.08E7</v>
      </c>
      <c r="J1833" s="17" t="s">
        <v>1974</v>
      </c>
      <c r="K1833" s="17" t="s">
        <v>9272</v>
      </c>
      <c r="L1833" s="17" t="s">
        <v>9273</v>
      </c>
      <c r="M1833" s="17">
        <v>40277.0</v>
      </c>
      <c r="N1833" s="17">
        <v>669.0</v>
      </c>
      <c r="O1833" s="17" t="s">
        <v>9274</v>
      </c>
      <c r="P1833" s="17">
        <v>14.0</v>
      </c>
      <c r="Q1833" s="17" t="s">
        <v>9275</v>
      </c>
      <c r="R1833" s="18" t="s">
        <v>9276</v>
      </c>
      <c r="S1833" s="17">
        <v>210.0</v>
      </c>
      <c r="T1833" s="17" t="s">
        <v>50</v>
      </c>
      <c r="U1833" s="17" t="s">
        <v>51</v>
      </c>
      <c r="V1833" s="17" t="s">
        <v>108</v>
      </c>
      <c r="W1833" s="17">
        <v>2.6E7</v>
      </c>
      <c r="X1833" s="17">
        <v>1977.0</v>
      </c>
      <c r="Y1833" s="17">
        <v>232.0</v>
      </c>
      <c r="Z1833" s="17">
        <v>7.4</v>
      </c>
      <c r="AA1833" s="17">
        <v>2.35</v>
      </c>
      <c r="AB1833" s="17">
        <v>0.0</v>
      </c>
    </row>
    <row r="1834" ht="15.75" customHeight="1">
      <c r="A1834" s="17" t="s">
        <v>53</v>
      </c>
      <c r="B1834" s="17" t="s">
        <v>6321</v>
      </c>
      <c r="C1834" s="17">
        <v>224.0</v>
      </c>
      <c r="D1834" s="17">
        <v>85.0</v>
      </c>
      <c r="E1834" s="17">
        <v>0.0</v>
      </c>
      <c r="F1834" s="17">
        <v>178.0</v>
      </c>
      <c r="G1834" s="17" t="s">
        <v>9277</v>
      </c>
      <c r="H1834" s="17">
        <v>332.0</v>
      </c>
      <c r="I1834" s="17">
        <v>5.7859105E7</v>
      </c>
      <c r="J1834" s="17" t="s">
        <v>865</v>
      </c>
      <c r="K1834" s="17" t="s">
        <v>9278</v>
      </c>
      <c r="L1834" s="17" t="s">
        <v>9279</v>
      </c>
      <c r="M1834" s="17">
        <v>94108.0</v>
      </c>
      <c r="N1834" s="17">
        <v>1090.0</v>
      </c>
      <c r="O1834" s="17" t="s">
        <v>9280</v>
      </c>
      <c r="P1834" s="17">
        <v>0.0</v>
      </c>
      <c r="Q1834" s="17" t="s">
        <v>9281</v>
      </c>
      <c r="R1834" s="18" t="s">
        <v>9282</v>
      </c>
      <c r="S1834" s="17">
        <v>673.0</v>
      </c>
      <c r="T1834" s="17" t="s">
        <v>50</v>
      </c>
      <c r="U1834" s="17" t="s">
        <v>51</v>
      </c>
      <c r="V1834" s="17" t="s">
        <v>52</v>
      </c>
      <c r="W1834" s="17">
        <v>2.6E7</v>
      </c>
      <c r="X1834" s="17">
        <v>2005.0</v>
      </c>
      <c r="Y1834" s="17">
        <v>285.0</v>
      </c>
      <c r="Z1834" s="17">
        <v>6.5</v>
      </c>
      <c r="AA1834" s="17">
        <v>2.35</v>
      </c>
      <c r="AB1834" s="17">
        <v>0.0</v>
      </c>
    </row>
    <row r="1835" ht="15.75" customHeight="1">
      <c r="A1835" s="17" t="s">
        <v>53</v>
      </c>
      <c r="B1835" s="17" t="s">
        <v>5874</v>
      </c>
      <c r="C1835" s="17">
        <v>175.0</v>
      </c>
      <c r="D1835" s="17">
        <v>90.0</v>
      </c>
      <c r="E1835" s="17">
        <v>160.0</v>
      </c>
      <c r="F1835" s="17">
        <v>392.0</v>
      </c>
      <c r="G1835" s="17" t="s">
        <v>9283</v>
      </c>
      <c r="H1835" s="17">
        <v>748.0</v>
      </c>
      <c r="I1835" s="17">
        <v>4.6455802E7</v>
      </c>
      <c r="J1835" s="17" t="s">
        <v>5557</v>
      </c>
      <c r="K1835" s="17" t="s">
        <v>8712</v>
      </c>
      <c r="L1835" s="17" t="s">
        <v>9284</v>
      </c>
      <c r="M1835" s="17">
        <v>120786.0</v>
      </c>
      <c r="N1835" s="17">
        <v>3172.0</v>
      </c>
      <c r="O1835" s="17" t="s">
        <v>9285</v>
      </c>
      <c r="P1835" s="17">
        <v>0.0</v>
      </c>
      <c r="Q1835" s="17" t="s">
        <v>9286</v>
      </c>
      <c r="R1835" s="18" t="s">
        <v>9287</v>
      </c>
      <c r="S1835" s="17">
        <v>472.0</v>
      </c>
      <c r="T1835" s="17" t="s">
        <v>50</v>
      </c>
      <c r="U1835" s="17" t="s">
        <v>51</v>
      </c>
      <c r="V1835" s="17" t="s">
        <v>598</v>
      </c>
      <c r="W1835" s="17">
        <v>2.6E7</v>
      </c>
      <c r="X1835" s="17">
        <v>2003.0</v>
      </c>
      <c r="Y1835" s="17">
        <v>439.0</v>
      </c>
      <c r="Z1835" s="17">
        <v>6.2</v>
      </c>
      <c r="AA1835" s="17">
        <v>1.85</v>
      </c>
      <c r="AB1835" s="17">
        <v>0.0</v>
      </c>
    </row>
    <row r="1836" ht="15.75" customHeight="1">
      <c r="A1836" s="17" t="s">
        <v>53</v>
      </c>
      <c r="B1836" s="17" t="s">
        <v>4273</v>
      </c>
      <c r="C1836" s="17">
        <v>197.0</v>
      </c>
      <c r="D1836" s="17">
        <v>107.0</v>
      </c>
      <c r="E1836" s="17">
        <v>0.0</v>
      </c>
      <c r="F1836" s="17">
        <v>577.0</v>
      </c>
      <c r="G1836" s="17" t="s">
        <v>1515</v>
      </c>
      <c r="H1836" s="17">
        <v>1000.0</v>
      </c>
      <c r="I1836" s="17">
        <v>4.5506619E7</v>
      </c>
      <c r="J1836" s="17" t="s">
        <v>9288</v>
      </c>
      <c r="K1836" s="17" t="s">
        <v>2074</v>
      </c>
      <c r="L1836" s="17" t="s">
        <v>9289</v>
      </c>
      <c r="M1836" s="17">
        <v>225102.0</v>
      </c>
      <c r="N1836" s="17">
        <v>3066.0</v>
      </c>
      <c r="O1836" s="17" t="s">
        <v>3724</v>
      </c>
      <c r="P1836" s="17">
        <v>3.0</v>
      </c>
      <c r="Q1836" s="17" t="s">
        <v>9290</v>
      </c>
      <c r="R1836" s="18" t="s">
        <v>9291</v>
      </c>
      <c r="S1836" s="17">
        <v>862.0</v>
      </c>
      <c r="T1836" s="17" t="s">
        <v>50</v>
      </c>
      <c r="U1836" s="17" t="s">
        <v>70</v>
      </c>
      <c r="V1836" s="17" t="s">
        <v>52</v>
      </c>
      <c r="W1836" s="17">
        <v>2.6E7</v>
      </c>
      <c r="X1836" s="17">
        <v>2000.0</v>
      </c>
      <c r="Y1836" s="17">
        <v>596.0</v>
      </c>
      <c r="Z1836" s="17">
        <v>7.8</v>
      </c>
      <c r="AA1836" s="17">
        <v>2.35</v>
      </c>
      <c r="AB1836" s="17">
        <v>16000.0</v>
      </c>
    </row>
    <row r="1837" ht="15.75" customHeight="1">
      <c r="A1837" s="17" t="s">
        <v>53</v>
      </c>
      <c r="B1837" s="17" t="s">
        <v>4330</v>
      </c>
      <c r="C1837" s="17">
        <v>226.0</v>
      </c>
      <c r="D1837" s="17">
        <v>100.0</v>
      </c>
      <c r="E1837" s="17">
        <v>124.0</v>
      </c>
      <c r="F1837" s="17">
        <v>534.0</v>
      </c>
      <c r="G1837" s="17" t="s">
        <v>9292</v>
      </c>
      <c r="H1837" s="17">
        <v>2000.0</v>
      </c>
      <c r="I1837" s="17">
        <v>4.016808E7</v>
      </c>
      <c r="J1837" s="17" t="s">
        <v>3471</v>
      </c>
      <c r="K1837" s="17" t="s">
        <v>549</v>
      </c>
      <c r="L1837" s="17" t="s">
        <v>9293</v>
      </c>
      <c r="M1837" s="17">
        <v>80870.0</v>
      </c>
      <c r="N1837" s="17">
        <v>3889.0</v>
      </c>
      <c r="O1837" s="17" t="s">
        <v>4712</v>
      </c>
      <c r="P1837" s="17">
        <v>0.0</v>
      </c>
      <c r="Q1837" s="17" t="s">
        <v>9294</v>
      </c>
      <c r="R1837" s="18" t="s">
        <v>9295</v>
      </c>
      <c r="S1837" s="17">
        <v>315.0</v>
      </c>
      <c r="T1837" s="17" t="s">
        <v>50</v>
      </c>
      <c r="U1837" s="17" t="s">
        <v>51</v>
      </c>
      <c r="V1837" s="17" t="s">
        <v>598</v>
      </c>
      <c r="W1837" s="17">
        <v>2.6E7</v>
      </c>
      <c r="X1837" s="17">
        <v>2010.0</v>
      </c>
      <c r="Y1837" s="17">
        <v>850.0</v>
      </c>
      <c r="Z1837" s="17">
        <v>5.2</v>
      </c>
      <c r="AA1837" s="17">
        <v>2.35</v>
      </c>
      <c r="AB1837" s="17">
        <v>0.0</v>
      </c>
    </row>
    <row r="1838" ht="15.75" customHeight="1">
      <c r="A1838" s="17" t="s">
        <v>53</v>
      </c>
      <c r="B1838" s="17" t="s">
        <v>291</v>
      </c>
      <c r="C1838" s="17">
        <v>335.0</v>
      </c>
      <c r="D1838" s="17">
        <v>129.0</v>
      </c>
      <c r="E1838" s="17">
        <v>0.0</v>
      </c>
      <c r="F1838" s="17">
        <v>385.0</v>
      </c>
      <c r="G1838" s="17" t="s">
        <v>9296</v>
      </c>
      <c r="H1838" s="17">
        <v>12000.0</v>
      </c>
      <c r="I1838" s="17">
        <v>4.9874933E7</v>
      </c>
      <c r="J1838" s="17" t="s">
        <v>9206</v>
      </c>
      <c r="K1838" s="17" t="s">
        <v>1085</v>
      </c>
      <c r="L1838" s="17" t="s">
        <v>9297</v>
      </c>
      <c r="M1838" s="17">
        <v>161168.0</v>
      </c>
      <c r="N1838" s="17">
        <v>13573.0</v>
      </c>
      <c r="O1838" s="17" t="s">
        <v>1754</v>
      </c>
      <c r="P1838" s="17">
        <v>4.0</v>
      </c>
      <c r="Q1838" s="17" t="s">
        <v>9298</v>
      </c>
      <c r="R1838" s="18" t="s">
        <v>9299</v>
      </c>
      <c r="S1838" s="17">
        <v>287.0</v>
      </c>
      <c r="T1838" s="17" t="s">
        <v>50</v>
      </c>
      <c r="U1838" s="17" t="s">
        <v>51</v>
      </c>
      <c r="V1838" s="17" t="s">
        <v>598</v>
      </c>
      <c r="W1838" s="17">
        <v>2.6E7</v>
      </c>
      <c r="X1838" s="17">
        <v>2013.0</v>
      </c>
      <c r="Y1838" s="17">
        <v>412.0</v>
      </c>
      <c r="Z1838" s="17">
        <v>6.5</v>
      </c>
      <c r="AA1838" s="17">
        <v>2.35</v>
      </c>
      <c r="AB1838" s="17">
        <v>43000.0</v>
      </c>
    </row>
    <row r="1839" ht="15.75" customHeight="1">
      <c r="A1839" s="17" t="s">
        <v>53</v>
      </c>
      <c r="B1839" s="17" t="s">
        <v>1757</v>
      </c>
      <c r="C1839" s="17">
        <v>157.0</v>
      </c>
      <c r="D1839" s="17">
        <v>109.0</v>
      </c>
      <c r="E1839" s="17">
        <v>80.0</v>
      </c>
      <c r="F1839" s="17">
        <v>2000.0</v>
      </c>
      <c r="G1839" s="17" t="s">
        <v>961</v>
      </c>
      <c r="H1839" s="17">
        <v>19000.0</v>
      </c>
      <c r="I1839" s="17">
        <v>4.5489752E7</v>
      </c>
      <c r="J1839" s="17" t="s">
        <v>1428</v>
      </c>
      <c r="K1839" s="17" t="s">
        <v>113</v>
      </c>
      <c r="L1839" s="17" t="s">
        <v>9300</v>
      </c>
      <c r="M1839" s="17">
        <v>48973.0</v>
      </c>
      <c r="N1839" s="17">
        <v>28493.0</v>
      </c>
      <c r="O1839" s="17" t="s">
        <v>549</v>
      </c>
      <c r="P1839" s="17">
        <v>2.0</v>
      </c>
      <c r="Q1839" s="17" t="s">
        <v>9301</v>
      </c>
      <c r="R1839" s="18" t="s">
        <v>9302</v>
      </c>
      <c r="S1839" s="17">
        <v>214.0</v>
      </c>
      <c r="T1839" s="17" t="s">
        <v>50</v>
      </c>
      <c r="U1839" s="17" t="s">
        <v>51</v>
      </c>
      <c r="V1839" s="17" t="s">
        <v>52</v>
      </c>
      <c r="W1839" s="17">
        <v>2.6E7</v>
      </c>
      <c r="X1839" s="17">
        <v>2004.0</v>
      </c>
      <c r="Y1839" s="17">
        <v>3000.0</v>
      </c>
      <c r="Z1839" s="17">
        <v>6.5</v>
      </c>
      <c r="AA1839" s="17">
        <v>1.85</v>
      </c>
      <c r="AB1839" s="17">
        <v>736.0</v>
      </c>
    </row>
    <row r="1840" ht="15.75" customHeight="1">
      <c r="A1840" s="17" t="s">
        <v>53</v>
      </c>
      <c r="B1840" s="17" t="s">
        <v>3389</v>
      </c>
      <c r="C1840" s="17">
        <v>69.0</v>
      </c>
      <c r="D1840" s="17">
        <v>94.0</v>
      </c>
      <c r="E1840" s="17">
        <v>906.0</v>
      </c>
      <c r="F1840" s="17">
        <v>528.0</v>
      </c>
      <c r="G1840" s="17" t="s">
        <v>9303</v>
      </c>
      <c r="H1840" s="17">
        <v>2000.0</v>
      </c>
      <c r="I1840" s="17">
        <v>3.6985501E7</v>
      </c>
      <c r="J1840" s="17" t="s">
        <v>9304</v>
      </c>
      <c r="K1840" s="17" t="s">
        <v>3020</v>
      </c>
      <c r="L1840" s="17" t="s">
        <v>9305</v>
      </c>
      <c r="M1840" s="17">
        <v>11212.0</v>
      </c>
      <c r="N1840" s="17">
        <v>3917.0</v>
      </c>
      <c r="O1840" s="17" t="s">
        <v>9306</v>
      </c>
      <c r="P1840" s="17">
        <v>0.0</v>
      </c>
      <c r="Q1840" s="17" t="s">
        <v>9307</v>
      </c>
      <c r="R1840" s="18" t="s">
        <v>9308</v>
      </c>
      <c r="S1840" s="17">
        <v>94.0</v>
      </c>
      <c r="T1840" s="17" t="s">
        <v>50</v>
      </c>
      <c r="U1840" s="17" t="s">
        <v>51</v>
      </c>
      <c r="V1840" s="17" t="s">
        <v>108</v>
      </c>
      <c r="W1840" s="17">
        <v>2.6E7</v>
      </c>
      <c r="X1840" s="17">
        <v>2002.0</v>
      </c>
      <c r="Y1840" s="17">
        <v>587.0</v>
      </c>
      <c r="Z1840" s="17">
        <v>5.2</v>
      </c>
      <c r="AA1840" s="17">
        <v>1.85</v>
      </c>
      <c r="AB1840" s="17">
        <v>874.0</v>
      </c>
    </row>
    <row r="1841" ht="15.75" customHeight="1">
      <c r="A1841" s="17" t="s">
        <v>53</v>
      </c>
      <c r="B1841" s="17" t="s">
        <v>3652</v>
      </c>
      <c r="C1841" s="17">
        <v>46.0</v>
      </c>
      <c r="D1841" s="17">
        <v>133.0</v>
      </c>
      <c r="E1841" s="17">
        <v>759.0</v>
      </c>
      <c r="F1841" s="17">
        <v>67.0</v>
      </c>
      <c r="G1841" s="17" t="s">
        <v>9309</v>
      </c>
      <c r="H1841" s="17">
        <v>826.0</v>
      </c>
      <c r="I1841" s="17">
        <v>3.32E7</v>
      </c>
      <c r="J1841" s="17" t="s">
        <v>9310</v>
      </c>
      <c r="K1841" s="17" t="s">
        <v>1332</v>
      </c>
      <c r="L1841" s="17" t="s">
        <v>9311</v>
      </c>
      <c r="M1841" s="17">
        <v>28247.0</v>
      </c>
      <c r="N1841" s="17">
        <v>1154.0</v>
      </c>
      <c r="O1841" s="17" t="s">
        <v>9312</v>
      </c>
      <c r="P1841" s="17">
        <v>4.0</v>
      </c>
      <c r="Q1841" s="17" t="s">
        <v>9313</v>
      </c>
      <c r="R1841" s="18" t="s">
        <v>9314</v>
      </c>
      <c r="S1841" s="17">
        <v>149.0</v>
      </c>
      <c r="T1841" s="17" t="s">
        <v>50</v>
      </c>
      <c r="U1841" s="17" t="s">
        <v>51</v>
      </c>
      <c r="V1841" s="17" t="s">
        <v>52</v>
      </c>
      <c r="W1841" s="17">
        <v>2.6E7</v>
      </c>
      <c r="X1841" s="17">
        <v>1985.0</v>
      </c>
      <c r="Y1841" s="17">
        <v>130.0</v>
      </c>
      <c r="Z1841" s="17">
        <v>7.2</v>
      </c>
      <c r="AA1841" s="17">
        <v>2.35</v>
      </c>
      <c r="AB1841" s="17">
        <v>0.0</v>
      </c>
    </row>
    <row r="1842" ht="15.75" customHeight="1">
      <c r="A1842" s="17" t="s">
        <v>53</v>
      </c>
      <c r="B1842" s="17" t="s">
        <v>5436</v>
      </c>
      <c r="C1842" s="17">
        <v>217.0</v>
      </c>
      <c r="D1842" s="17">
        <v>105.0</v>
      </c>
      <c r="E1842" s="17">
        <v>260.0</v>
      </c>
      <c r="F1842" s="17">
        <v>3000.0</v>
      </c>
      <c r="G1842" s="17" t="s">
        <v>386</v>
      </c>
      <c r="H1842" s="17">
        <v>20000.0</v>
      </c>
      <c r="I1842" s="17">
        <v>2.8501651E7</v>
      </c>
      <c r="J1842" s="17" t="s">
        <v>4088</v>
      </c>
      <c r="K1842" s="17" t="s">
        <v>854</v>
      </c>
      <c r="L1842" s="17" t="s">
        <v>9315</v>
      </c>
      <c r="M1842" s="17">
        <v>88035.0</v>
      </c>
      <c r="N1842" s="17">
        <v>42473.0</v>
      </c>
      <c r="O1842" s="17" t="s">
        <v>2637</v>
      </c>
      <c r="P1842" s="17">
        <v>0.0</v>
      </c>
      <c r="Q1842" s="17" t="s">
        <v>9316</v>
      </c>
      <c r="R1842" s="18" t="s">
        <v>9317</v>
      </c>
      <c r="S1842" s="17">
        <v>201.0</v>
      </c>
      <c r="T1842" s="17" t="s">
        <v>50</v>
      </c>
      <c r="U1842" s="17" t="s">
        <v>51</v>
      </c>
      <c r="V1842" s="17" t="s">
        <v>598</v>
      </c>
      <c r="W1842" s="17">
        <v>2.6E7</v>
      </c>
      <c r="X1842" s="17">
        <v>2009.0</v>
      </c>
      <c r="Y1842" s="17">
        <v>15000.0</v>
      </c>
      <c r="Z1842" s="17">
        <v>7.1</v>
      </c>
      <c r="AA1842" s="17">
        <v>2.35</v>
      </c>
      <c r="AB1842" s="17">
        <v>10000.0</v>
      </c>
    </row>
    <row r="1843" ht="15.75" customHeight="1">
      <c r="A1843" s="17" t="s">
        <v>53</v>
      </c>
      <c r="B1843" s="17" t="s">
        <v>9318</v>
      </c>
      <c r="C1843" s="17">
        <v>55.0</v>
      </c>
      <c r="D1843" s="17">
        <v>100.0</v>
      </c>
      <c r="E1843" s="17">
        <v>8.0</v>
      </c>
      <c r="F1843" s="17">
        <v>588.0</v>
      </c>
      <c r="G1843" s="17" t="s">
        <v>8318</v>
      </c>
      <c r="H1843" s="17">
        <v>1000.0</v>
      </c>
      <c r="I1843" s="17">
        <v>2.3222861E7</v>
      </c>
      <c r="J1843" s="17" t="s">
        <v>9319</v>
      </c>
      <c r="K1843" s="17" t="s">
        <v>6021</v>
      </c>
      <c r="L1843" s="17" t="s">
        <v>9320</v>
      </c>
      <c r="M1843" s="17">
        <v>11092.0</v>
      </c>
      <c r="N1843" s="17">
        <v>3742.0</v>
      </c>
      <c r="O1843" s="17" t="s">
        <v>802</v>
      </c>
      <c r="P1843" s="17">
        <v>4.0</v>
      </c>
      <c r="Q1843" s="17" t="s">
        <v>9321</v>
      </c>
      <c r="R1843" s="18" t="s">
        <v>9322</v>
      </c>
      <c r="S1843" s="17">
        <v>44.0</v>
      </c>
      <c r="T1843" s="17" t="s">
        <v>50</v>
      </c>
      <c r="U1843" s="17" t="s">
        <v>51</v>
      </c>
      <c r="V1843" s="17" t="s">
        <v>108</v>
      </c>
      <c r="W1843" s="17">
        <v>2.6E7</v>
      </c>
      <c r="X1843" s="17">
        <v>2004.0</v>
      </c>
      <c r="Y1843" s="17">
        <v>934.0</v>
      </c>
      <c r="Z1843" s="17">
        <v>4.5</v>
      </c>
      <c r="AA1843" s="17">
        <v>2.35</v>
      </c>
      <c r="AB1843" s="17">
        <v>167.0</v>
      </c>
    </row>
    <row r="1844" ht="15.75" customHeight="1">
      <c r="A1844" s="17" t="s">
        <v>53</v>
      </c>
      <c r="B1844" s="17" t="s">
        <v>3316</v>
      </c>
      <c r="C1844" s="17">
        <v>200.0</v>
      </c>
      <c r="D1844" s="17">
        <v>113.0</v>
      </c>
      <c r="E1844" s="17">
        <v>0.0</v>
      </c>
      <c r="F1844" s="17">
        <v>307.0</v>
      </c>
      <c r="G1844" s="17" t="s">
        <v>342</v>
      </c>
      <c r="H1844" s="17">
        <v>22000.0</v>
      </c>
      <c r="I1844" s="17">
        <v>5.4540525E7</v>
      </c>
      <c r="J1844" s="17" t="s">
        <v>1694</v>
      </c>
      <c r="K1844" s="17" t="s">
        <v>1759</v>
      </c>
      <c r="L1844" s="17" t="s">
        <v>9323</v>
      </c>
      <c r="M1844" s="17">
        <v>66579.0</v>
      </c>
      <c r="N1844" s="17">
        <v>23456.0</v>
      </c>
      <c r="O1844" s="17" t="s">
        <v>9324</v>
      </c>
      <c r="P1844" s="17">
        <v>15.0</v>
      </c>
      <c r="Q1844" s="17" t="s">
        <v>9325</v>
      </c>
      <c r="R1844" s="18" t="s">
        <v>9326</v>
      </c>
      <c r="S1844" s="17">
        <v>134.0</v>
      </c>
      <c r="T1844" s="17" t="s">
        <v>50</v>
      </c>
      <c r="U1844" s="17" t="s">
        <v>51</v>
      </c>
      <c r="V1844" s="17" t="s">
        <v>52</v>
      </c>
      <c r="W1844" s="17">
        <v>5.6E7</v>
      </c>
      <c r="X1844" s="17">
        <v>2011.0</v>
      </c>
      <c r="Y1844" s="17">
        <v>988.0</v>
      </c>
      <c r="Z1844" s="17">
        <v>5.7</v>
      </c>
      <c r="AA1844" s="17">
        <v>1.85</v>
      </c>
      <c r="AB1844" s="17">
        <v>20000.0</v>
      </c>
    </row>
    <row r="1845" ht="15.75" customHeight="1">
      <c r="A1845" s="17" t="s">
        <v>53</v>
      </c>
      <c r="B1845" s="17" t="s">
        <v>9327</v>
      </c>
      <c r="C1845" s="17">
        <v>93.0</v>
      </c>
      <c r="D1845" s="17">
        <v>118.0</v>
      </c>
      <c r="E1845" s="17">
        <v>49.0</v>
      </c>
      <c r="F1845" s="17">
        <v>155.0</v>
      </c>
      <c r="G1845" s="17" t="s">
        <v>9328</v>
      </c>
      <c r="H1845" s="17">
        <v>11000.0</v>
      </c>
      <c r="I1845" s="17">
        <v>1.6252765E7</v>
      </c>
      <c r="J1845" s="17" t="s">
        <v>3290</v>
      </c>
      <c r="K1845" s="17" t="s">
        <v>578</v>
      </c>
      <c r="L1845" s="17" t="s">
        <v>9329</v>
      </c>
      <c r="M1845" s="17">
        <v>44913.0</v>
      </c>
      <c r="N1845" s="17">
        <v>11662.0</v>
      </c>
      <c r="O1845" s="17" t="s">
        <v>9330</v>
      </c>
      <c r="P1845" s="17">
        <v>1.0</v>
      </c>
      <c r="Q1845" s="17" t="s">
        <v>9331</v>
      </c>
      <c r="R1845" s="18" t="s">
        <v>9332</v>
      </c>
      <c r="S1845" s="17">
        <v>181.0</v>
      </c>
      <c r="T1845" s="17" t="s">
        <v>50</v>
      </c>
      <c r="U1845" s="17" t="s">
        <v>1478</v>
      </c>
      <c r="V1845" s="17" t="s">
        <v>598</v>
      </c>
      <c r="W1845" s="17">
        <v>4.2E7</v>
      </c>
      <c r="X1845" s="17">
        <v>2001.0</v>
      </c>
      <c r="Y1845" s="17">
        <v>216.0</v>
      </c>
      <c r="Z1845" s="17">
        <v>6.0</v>
      </c>
      <c r="AA1845" s="17">
        <v>2.35</v>
      </c>
      <c r="AB1845" s="17">
        <v>3000.0</v>
      </c>
    </row>
    <row r="1846" ht="15.75" customHeight="1">
      <c r="A1846" s="17" t="s">
        <v>53</v>
      </c>
      <c r="B1846" s="17" t="s">
        <v>5152</v>
      </c>
      <c r="C1846" s="17">
        <v>265.0</v>
      </c>
      <c r="D1846" s="17">
        <v>110.0</v>
      </c>
      <c r="E1846" s="17">
        <v>160.0</v>
      </c>
      <c r="F1846" s="17">
        <v>427.0</v>
      </c>
      <c r="G1846" s="17" t="s">
        <v>1251</v>
      </c>
      <c r="H1846" s="17">
        <v>771.0</v>
      </c>
      <c r="I1846" s="17">
        <v>1.6005978E7</v>
      </c>
      <c r="J1846" s="17" t="s">
        <v>2228</v>
      </c>
      <c r="K1846" s="17" t="s">
        <v>9333</v>
      </c>
      <c r="L1846" s="17" t="s">
        <v>9334</v>
      </c>
      <c r="M1846" s="17">
        <v>72886.0</v>
      </c>
      <c r="N1846" s="17">
        <v>2356.0</v>
      </c>
      <c r="O1846" s="17" t="s">
        <v>3616</v>
      </c>
      <c r="P1846" s="17">
        <v>1.0</v>
      </c>
      <c r="Q1846" s="17" t="s">
        <v>9335</v>
      </c>
      <c r="R1846" s="18" t="s">
        <v>9336</v>
      </c>
      <c r="S1846" s="17">
        <v>190.0</v>
      </c>
      <c r="T1846" s="17" t="s">
        <v>50</v>
      </c>
      <c r="U1846" s="17" t="s">
        <v>51</v>
      </c>
      <c r="V1846" s="17" t="s">
        <v>598</v>
      </c>
      <c r="W1846" s="17">
        <v>2.6E7</v>
      </c>
      <c r="X1846" s="17">
        <v>2012.0</v>
      </c>
      <c r="Y1846" s="17">
        <v>570.0</v>
      </c>
      <c r="Z1846" s="17">
        <v>6.4</v>
      </c>
      <c r="AA1846" s="17">
        <v>2.35</v>
      </c>
      <c r="AB1846" s="17">
        <v>35000.0</v>
      </c>
    </row>
    <row r="1847" ht="15.75" customHeight="1">
      <c r="A1847" s="17" t="s">
        <v>53</v>
      </c>
      <c r="B1847" s="17" t="s">
        <v>4252</v>
      </c>
      <c r="C1847" s="17">
        <v>82.0</v>
      </c>
      <c r="D1847" s="17">
        <v>110.0</v>
      </c>
      <c r="E1847" s="17">
        <v>80.0</v>
      </c>
      <c r="F1847" s="17">
        <v>509.0</v>
      </c>
      <c r="G1847" s="17" t="s">
        <v>3025</v>
      </c>
      <c r="H1847" s="17">
        <v>826.0</v>
      </c>
      <c r="I1847" s="17">
        <v>1.4469428E7</v>
      </c>
      <c r="J1847" s="17" t="s">
        <v>1694</v>
      </c>
      <c r="K1847" s="17" t="s">
        <v>917</v>
      </c>
      <c r="L1847" s="17" t="s">
        <v>9337</v>
      </c>
      <c r="M1847" s="17">
        <v>10667.0</v>
      </c>
      <c r="N1847" s="17">
        <v>2466.0</v>
      </c>
      <c r="O1847" s="17" t="s">
        <v>3774</v>
      </c>
      <c r="P1847" s="17">
        <v>2.0</v>
      </c>
      <c r="Q1847" s="17" t="s">
        <v>9338</v>
      </c>
      <c r="R1847" s="18" t="s">
        <v>9339</v>
      </c>
      <c r="S1847" s="17">
        <v>95.0</v>
      </c>
      <c r="T1847" s="17" t="s">
        <v>50</v>
      </c>
      <c r="U1847" s="17" t="s">
        <v>51</v>
      </c>
      <c r="V1847" s="17" t="s">
        <v>52</v>
      </c>
      <c r="W1847" s="17">
        <v>2.6E7</v>
      </c>
      <c r="X1847" s="17">
        <v>2004.0</v>
      </c>
      <c r="Y1847" s="17">
        <v>590.0</v>
      </c>
      <c r="Z1847" s="17">
        <v>5.2</v>
      </c>
      <c r="AA1847" s="17">
        <v>1.85</v>
      </c>
      <c r="AB1847" s="17">
        <v>260.0</v>
      </c>
    </row>
    <row r="1848" ht="15.75" customHeight="1">
      <c r="A1848" s="17" t="s">
        <v>53</v>
      </c>
      <c r="B1848" s="17" t="s">
        <v>9340</v>
      </c>
      <c r="C1848" s="17">
        <v>32.0</v>
      </c>
      <c r="D1848" s="17">
        <v>99.0</v>
      </c>
      <c r="E1848" s="17">
        <v>5.0</v>
      </c>
      <c r="F1848" s="17">
        <v>535.0</v>
      </c>
      <c r="G1848" s="17" t="s">
        <v>765</v>
      </c>
      <c r="H1848" s="17">
        <v>1000.0</v>
      </c>
      <c r="I1848" s="17">
        <v>1.3829734E7</v>
      </c>
      <c r="J1848" s="17" t="s">
        <v>9341</v>
      </c>
      <c r="K1848" s="17" t="s">
        <v>4547</v>
      </c>
      <c r="L1848" s="17" t="s">
        <v>9342</v>
      </c>
      <c r="M1848" s="17">
        <v>16194.0</v>
      </c>
      <c r="N1848" s="17">
        <v>2960.0</v>
      </c>
      <c r="O1848" s="17" t="s">
        <v>9343</v>
      </c>
      <c r="P1848" s="17">
        <v>0.0</v>
      </c>
      <c r="Q1848" s="17" t="s">
        <v>9344</v>
      </c>
      <c r="R1848" s="18" t="s">
        <v>9345</v>
      </c>
      <c r="S1848" s="17">
        <v>79.0</v>
      </c>
      <c r="T1848" s="17" t="s">
        <v>50</v>
      </c>
      <c r="U1848" s="17" t="s">
        <v>281</v>
      </c>
      <c r="V1848" s="17" t="s">
        <v>52</v>
      </c>
      <c r="W1848" s="17">
        <v>2.6E7</v>
      </c>
      <c r="X1848" s="17">
        <v>1994.0</v>
      </c>
      <c r="Y1848" s="17">
        <v>691.0</v>
      </c>
      <c r="Z1848" s="17">
        <v>4.3</v>
      </c>
      <c r="AA1848" s="17">
        <v>2.35</v>
      </c>
      <c r="AB1848" s="17">
        <v>319.0</v>
      </c>
    </row>
    <row r="1849" ht="15.75" customHeight="1">
      <c r="A1849" s="17" t="s">
        <v>53</v>
      </c>
      <c r="B1849" s="17" t="s">
        <v>9346</v>
      </c>
      <c r="C1849" s="17">
        <v>42.0</v>
      </c>
      <c r="D1849" s="17">
        <v>101.0</v>
      </c>
      <c r="E1849" s="17">
        <v>30.0</v>
      </c>
      <c r="F1849" s="17">
        <v>223.0</v>
      </c>
      <c r="G1849" s="17" t="s">
        <v>3209</v>
      </c>
      <c r="H1849" s="17">
        <v>1000.0</v>
      </c>
      <c r="I1849" s="17">
        <v>1075288.0</v>
      </c>
      <c r="J1849" s="17" t="s">
        <v>2138</v>
      </c>
      <c r="K1849" s="17" t="s">
        <v>2820</v>
      </c>
      <c r="L1849" s="17" t="s">
        <v>9347</v>
      </c>
      <c r="M1849" s="17">
        <v>7772.0</v>
      </c>
      <c r="N1849" s="17">
        <v>2228.0</v>
      </c>
      <c r="O1849" s="17" t="s">
        <v>7968</v>
      </c>
      <c r="P1849" s="17">
        <v>3.0</v>
      </c>
      <c r="Q1849" s="17" t="s">
        <v>9348</v>
      </c>
      <c r="R1849" s="18" t="s">
        <v>9349</v>
      </c>
      <c r="S1849" s="17">
        <v>55.0</v>
      </c>
      <c r="T1849" s="17" t="s">
        <v>50</v>
      </c>
      <c r="U1849" s="17" t="s">
        <v>51</v>
      </c>
      <c r="V1849" s="17" t="s">
        <v>598</v>
      </c>
      <c r="W1849" s="17">
        <v>2.2E7</v>
      </c>
      <c r="X1849" s="17">
        <v>1996.0</v>
      </c>
      <c r="Y1849" s="17">
        <v>854.0</v>
      </c>
      <c r="Z1849" s="17">
        <v>6.1</v>
      </c>
      <c r="AA1849" s="17">
        <v>1.85</v>
      </c>
      <c r="AB1849" s="17">
        <v>145.0</v>
      </c>
    </row>
    <row r="1850" ht="15.75" customHeight="1">
      <c r="A1850" s="17" t="s">
        <v>53</v>
      </c>
      <c r="B1850" s="17" t="s">
        <v>9350</v>
      </c>
      <c r="C1850" s="17">
        <v>22.0</v>
      </c>
      <c r="D1850" s="17">
        <v>100.0</v>
      </c>
      <c r="E1850" s="17">
        <v>2.0</v>
      </c>
      <c r="F1850" s="17">
        <v>512.0</v>
      </c>
      <c r="G1850" s="17" t="s">
        <v>618</v>
      </c>
      <c r="H1850" s="17">
        <v>642.0</v>
      </c>
      <c r="I1850" s="17" t="s">
        <v>41</v>
      </c>
      <c r="J1850" s="17" t="s">
        <v>7419</v>
      </c>
      <c r="K1850" s="17" t="s">
        <v>9351</v>
      </c>
      <c r="L1850" s="17" t="s">
        <v>9352</v>
      </c>
      <c r="M1850" s="17">
        <v>8118.0</v>
      </c>
      <c r="N1850" s="17">
        <v>2170.0</v>
      </c>
      <c r="O1850" s="17" t="s">
        <v>9353</v>
      </c>
      <c r="P1850" s="17">
        <v>2.0</v>
      </c>
      <c r="Q1850" s="17" t="s">
        <v>9354</v>
      </c>
      <c r="R1850" s="18" t="s">
        <v>9355</v>
      </c>
      <c r="S1850" s="17">
        <v>69.0</v>
      </c>
      <c r="T1850" s="17" t="s">
        <v>50</v>
      </c>
      <c r="U1850" s="17" t="s">
        <v>51</v>
      </c>
      <c r="V1850" s="17" t="s">
        <v>598</v>
      </c>
      <c r="W1850" s="17">
        <v>2.6E7</v>
      </c>
      <c r="X1850" s="17">
        <v>1997.0</v>
      </c>
      <c r="Y1850" s="17">
        <v>638.0</v>
      </c>
      <c r="Z1850" s="17">
        <v>6.3</v>
      </c>
      <c r="AA1850" s="17">
        <v>1.85</v>
      </c>
      <c r="AB1850" s="17">
        <v>0.0</v>
      </c>
    </row>
    <row r="1851" ht="15.75" customHeight="1">
      <c r="A1851" s="17" t="s">
        <v>53</v>
      </c>
      <c r="B1851" s="17" t="s">
        <v>4016</v>
      </c>
      <c r="C1851" s="17">
        <v>116.0</v>
      </c>
      <c r="D1851" s="17">
        <v>103.0</v>
      </c>
      <c r="E1851" s="17">
        <v>11000.0</v>
      </c>
      <c r="F1851" s="17">
        <v>277.0</v>
      </c>
      <c r="G1851" s="17" t="s">
        <v>6731</v>
      </c>
      <c r="H1851" s="17">
        <v>11000.0</v>
      </c>
      <c r="I1851" s="17">
        <v>7496522.0</v>
      </c>
      <c r="J1851" s="17" t="s">
        <v>9356</v>
      </c>
      <c r="K1851" s="17" t="s">
        <v>4016</v>
      </c>
      <c r="L1851" s="17" t="s">
        <v>9357</v>
      </c>
      <c r="M1851" s="17">
        <v>31798.0</v>
      </c>
      <c r="N1851" s="17">
        <v>12534.0</v>
      </c>
      <c r="O1851" s="17" t="s">
        <v>3402</v>
      </c>
      <c r="P1851" s="17">
        <v>0.0</v>
      </c>
      <c r="Q1851" s="17" t="s">
        <v>9358</v>
      </c>
      <c r="R1851" s="18" t="s">
        <v>9359</v>
      </c>
      <c r="S1851" s="17">
        <v>178.0</v>
      </c>
      <c r="T1851" s="17" t="s">
        <v>50</v>
      </c>
      <c r="U1851" s="17" t="s">
        <v>51</v>
      </c>
      <c r="V1851" s="17" t="s">
        <v>52</v>
      </c>
      <c r="W1851" s="17">
        <v>2.6E7</v>
      </c>
      <c r="X1851" s="17">
        <v>2001.0</v>
      </c>
      <c r="Y1851" s="17">
        <v>893.0</v>
      </c>
      <c r="Z1851" s="17">
        <v>6.8</v>
      </c>
      <c r="AA1851" s="17">
        <v>1.37</v>
      </c>
      <c r="AB1851" s="17">
        <v>826.0</v>
      </c>
    </row>
    <row r="1852" ht="15.75" customHeight="1">
      <c r="A1852" s="17" t="s">
        <v>53</v>
      </c>
      <c r="B1852" s="17" t="s">
        <v>4179</v>
      </c>
      <c r="C1852" s="17">
        <v>56.0</v>
      </c>
      <c r="D1852" s="17">
        <v>100.0</v>
      </c>
      <c r="E1852" s="17">
        <v>737.0</v>
      </c>
      <c r="F1852" s="17">
        <v>816.0</v>
      </c>
      <c r="G1852" s="17" t="s">
        <v>9360</v>
      </c>
      <c r="H1852" s="17">
        <v>15000.0</v>
      </c>
      <c r="I1852" s="17" t="s">
        <v>41</v>
      </c>
      <c r="J1852" s="17" t="s">
        <v>1694</v>
      </c>
      <c r="K1852" s="17" t="s">
        <v>386</v>
      </c>
      <c r="L1852" s="17" t="s">
        <v>9361</v>
      </c>
      <c r="M1852" s="17">
        <v>5006.0</v>
      </c>
      <c r="N1852" s="17">
        <v>19068.0</v>
      </c>
      <c r="O1852" s="17" t="s">
        <v>7759</v>
      </c>
      <c r="P1852" s="17">
        <v>5.0</v>
      </c>
      <c r="Q1852" s="17" t="s">
        <v>9362</v>
      </c>
      <c r="R1852" s="18" t="s">
        <v>9363</v>
      </c>
      <c r="S1852" s="17">
        <v>28.0</v>
      </c>
      <c r="T1852" s="17" t="s">
        <v>50</v>
      </c>
      <c r="U1852" s="17" t="s">
        <v>51</v>
      </c>
      <c r="V1852" s="17" t="s">
        <v>52</v>
      </c>
      <c r="W1852" s="17">
        <v>2.6E7</v>
      </c>
      <c r="X1852" s="17">
        <v>2015.0</v>
      </c>
      <c r="Y1852" s="17">
        <v>980.0</v>
      </c>
      <c r="Z1852" s="17">
        <v>4.0</v>
      </c>
      <c r="AA1852" s="17">
        <v>1.85</v>
      </c>
      <c r="AB1852" s="17">
        <v>0.0</v>
      </c>
    </row>
    <row r="1853" ht="15.75" customHeight="1">
      <c r="A1853" s="17" t="s">
        <v>53</v>
      </c>
      <c r="B1853" s="17" t="s">
        <v>9364</v>
      </c>
      <c r="C1853" s="17">
        <v>23.0</v>
      </c>
      <c r="D1853" s="17">
        <v>95.0</v>
      </c>
      <c r="E1853" s="17">
        <v>0.0</v>
      </c>
      <c r="F1853" s="17">
        <v>26.0</v>
      </c>
      <c r="G1853" s="17" t="s">
        <v>9365</v>
      </c>
      <c r="H1853" s="17">
        <v>442.0</v>
      </c>
      <c r="I1853" s="17">
        <v>2.0047715E7</v>
      </c>
      <c r="J1853" s="17" t="s">
        <v>9366</v>
      </c>
      <c r="K1853" s="17" t="s">
        <v>9367</v>
      </c>
      <c r="L1853" s="17" t="s">
        <v>9368</v>
      </c>
      <c r="M1853" s="17">
        <v>8008.0</v>
      </c>
      <c r="N1853" s="17">
        <v>616.0</v>
      </c>
      <c r="O1853" s="17" t="s">
        <v>9369</v>
      </c>
      <c r="P1853" s="17">
        <v>1.0</v>
      </c>
      <c r="Q1853" s="17" t="s">
        <v>9370</v>
      </c>
      <c r="R1853" s="18" t="s">
        <v>9371</v>
      </c>
      <c r="S1853" s="17">
        <v>26.0</v>
      </c>
      <c r="T1853" s="17" t="s">
        <v>50</v>
      </c>
      <c r="U1853" s="17" t="s">
        <v>51</v>
      </c>
      <c r="V1853" s="17" t="s">
        <v>108</v>
      </c>
      <c r="W1853" s="17">
        <v>2.553E7</v>
      </c>
      <c r="X1853" s="17">
        <v>1996.0</v>
      </c>
      <c r="Y1853" s="17">
        <v>95.0</v>
      </c>
      <c r="Z1853" s="17">
        <v>5.2</v>
      </c>
      <c r="AA1853" s="17">
        <v>2.35</v>
      </c>
      <c r="AB1853" s="17">
        <v>504.0</v>
      </c>
    </row>
    <row r="1854" ht="15.75" customHeight="1">
      <c r="A1854" s="17" t="s">
        <v>53</v>
      </c>
      <c r="B1854" s="17" t="s">
        <v>2461</v>
      </c>
      <c r="C1854" s="17">
        <v>178.0</v>
      </c>
      <c r="D1854" s="17">
        <v>117.0</v>
      </c>
      <c r="E1854" s="17">
        <v>763.0</v>
      </c>
      <c r="F1854" s="17">
        <v>523.0</v>
      </c>
      <c r="G1854" s="17" t="s">
        <v>8349</v>
      </c>
      <c r="H1854" s="17">
        <v>16000.0</v>
      </c>
      <c r="I1854" s="17">
        <v>1.227681E7</v>
      </c>
      <c r="J1854" s="17" t="s">
        <v>1657</v>
      </c>
      <c r="K1854" s="17" t="s">
        <v>328</v>
      </c>
      <c r="L1854" s="17" t="s">
        <v>9372</v>
      </c>
      <c r="M1854" s="17">
        <v>57674.0</v>
      </c>
      <c r="N1854" s="17">
        <v>17847.0</v>
      </c>
      <c r="O1854" s="17" t="s">
        <v>1185</v>
      </c>
      <c r="P1854" s="17">
        <v>0.0</v>
      </c>
      <c r="Q1854" s="17" t="s">
        <v>9373</v>
      </c>
      <c r="R1854" s="18" t="s">
        <v>9374</v>
      </c>
      <c r="S1854" s="17">
        <v>126.0</v>
      </c>
      <c r="T1854" s="17" t="s">
        <v>50</v>
      </c>
      <c r="U1854" s="17" t="s">
        <v>51</v>
      </c>
      <c r="V1854" s="17" t="s">
        <v>52</v>
      </c>
      <c r="W1854" s="17">
        <v>2.6E7</v>
      </c>
      <c r="X1854" s="17">
        <v>2015.0</v>
      </c>
      <c r="Y1854" s="17">
        <v>543.0</v>
      </c>
      <c r="Z1854" s="17">
        <v>6.5</v>
      </c>
      <c r="AA1854" s="17">
        <v>2.35</v>
      </c>
      <c r="AB1854" s="17">
        <v>11000.0</v>
      </c>
    </row>
    <row r="1855" ht="15.75" customHeight="1">
      <c r="A1855" s="17" t="s">
        <v>53</v>
      </c>
      <c r="B1855" s="17" t="s">
        <v>9375</v>
      </c>
      <c r="C1855" s="17">
        <v>226.0</v>
      </c>
      <c r="D1855" s="17">
        <v>129.0</v>
      </c>
      <c r="E1855" s="17">
        <v>353.0</v>
      </c>
      <c r="F1855" s="17">
        <v>151.0</v>
      </c>
      <c r="G1855" s="17" t="s">
        <v>3007</v>
      </c>
      <c r="H1855" s="17">
        <v>883.0</v>
      </c>
      <c r="I1855" s="17">
        <v>3.3565375E7</v>
      </c>
      <c r="J1855" s="17" t="s">
        <v>3290</v>
      </c>
      <c r="K1855" s="17" t="s">
        <v>1526</v>
      </c>
      <c r="L1855" s="17" t="s">
        <v>9376</v>
      </c>
      <c r="M1855" s="17">
        <v>111351.0</v>
      </c>
      <c r="N1855" s="17">
        <v>1565.0</v>
      </c>
      <c r="O1855" s="17" t="s">
        <v>9377</v>
      </c>
      <c r="P1855" s="17">
        <v>0.0</v>
      </c>
      <c r="Q1855" s="17" t="s">
        <v>9378</v>
      </c>
      <c r="R1855" s="18" t="s">
        <v>9379</v>
      </c>
      <c r="S1855" s="17">
        <v>568.0</v>
      </c>
      <c r="T1855" s="17" t="s">
        <v>50</v>
      </c>
      <c r="U1855" s="17" t="s">
        <v>70</v>
      </c>
      <c r="V1855" s="17" t="s">
        <v>598</v>
      </c>
      <c r="W1855" s="17">
        <v>1.5E7</v>
      </c>
      <c r="X1855" s="17">
        <v>2005.0</v>
      </c>
      <c r="Y1855" s="17">
        <v>430.0</v>
      </c>
      <c r="Z1855" s="17">
        <v>7.5</v>
      </c>
      <c r="AA1855" s="17">
        <v>1.85</v>
      </c>
      <c r="AB1855" s="17">
        <v>0.0</v>
      </c>
    </row>
    <row r="1856" ht="15.75" customHeight="1">
      <c r="A1856" s="17" t="s">
        <v>53</v>
      </c>
      <c r="B1856" s="17" t="s">
        <v>3252</v>
      </c>
      <c r="C1856" s="17">
        <v>406.0</v>
      </c>
      <c r="D1856" s="17">
        <v>120.0</v>
      </c>
      <c r="E1856" s="17">
        <v>0.0</v>
      </c>
      <c r="F1856" s="17">
        <v>113.0</v>
      </c>
      <c r="G1856" s="17" t="s">
        <v>9380</v>
      </c>
      <c r="H1856" s="17">
        <v>260.0</v>
      </c>
      <c r="I1856" s="17">
        <v>499263.0</v>
      </c>
      <c r="J1856" s="17" t="s">
        <v>3422</v>
      </c>
      <c r="K1856" s="17" t="s">
        <v>9381</v>
      </c>
      <c r="L1856" s="17" t="s">
        <v>9382</v>
      </c>
      <c r="M1856" s="17">
        <v>179235.0</v>
      </c>
      <c r="N1856" s="17">
        <v>705.0</v>
      </c>
      <c r="O1856" s="17" t="s">
        <v>9383</v>
      </c>
      <c r="P1856" s="17">
        <v>0.0</v>
      </c>
      <c r="Q1856" s="17" t="s">
        <v>9384</v>
      </c>
      <c r="R1856" s="18" t="s">
        <v>9385</v>
      </c>
      <c r="S1856" s="17">
        <v>2814.0</v>
      </c>
      <c r="T1856" s="17" t="s">
        <v>9386</v>
      </c>
      <c r="U1856" s="17" t="s">
        <v>51</v>
      </c>
      <c r="V1856" s="17" t="s">
        <v>598</v>
      </c>
      <c r="W1856" s="17">
        <v>3.0E7</v>
      </c>
      <c r="X1856" s="17">
        <v>2004.0</v>
      </c>
      <c r="Y1856" s="17">
        <v>252.0</v>
      </c>
      <c r="Z1856" s="17">
        <v>7.1</v>
      </c>
      <c r="AA1856" s="17">
        <v>2.35</v>
      </c>
      <c r="AB1856" s="17">
        <v>13000.0</v>
      </c>
    </row>
    <row r="1857" ht="15.75" customHeight="1">
      <c r="A1857" s="17" t="s">
        <v>53</v>
      </c>
      <c r="B1857" s="17" t="s">
        <v>1265</v>
      </c>
      <c r="C1857" s="17">
        <v>57.0</v>
      </c>
      <c r="D1857" s="17">
        <v>125.0</v>
      </c>
      <c r="E1857" s="17">
        <v>0.0</v>
      </c>
      <c r="F1857" s="17">
        <v>711.0</v>
      </c>
      <c r="G1857" s="17" t="s">
        <v>9016</v>
      </c>
      <c r="H1857" s="17">
        <v>49000.0</v>
      </c>
      <c r="I1857" s="17">
        <v>2.192E8</v>
      </c>
      <c r="J1857" s="17" t="s">
        <v>9118</v>
      </c>
      <c r="K1857" s="17" t="s">
        <v>824</v>
      </c>
      <c r="L1857" s="17" t="s">
        <v>9387</v>
      </c>
      <c r="M1857" s="17">
        <v>181380.0</v>
      </c>
      <c r="N1857" s="17">
        <v>52201.0</v>
      </c>
      <c r="O1857" s="17" t="s">
        <v>9388</v>
      </c>
      <c r="P1857" s="17">
        <v>5.0</v>
      </c>
      <c r="Q1857" s="17" t="s">
        <v>9389</v>
      </c>
      <c r="R1857" s="18" t="s">
        <v>9390</v>
      </c>
      <c r="S1857" s="17">
        <v>223.0</v>
      </c>
      <c r="T1857" s="17" t="s">
        <v>50</v>
      </c>
      <c r="U1857" s="17" t="s">
        <v>51</v>
      </c>
      <c r="V1857" s="17" t="s">
        <v>52</v>
      </c>
      <c r="W1857" s="17">
        <v>2.5E7</v>
      </c>
      <c r="X1857" s="17">
        <v>1993.0</v>
      </c>
      <c r="Y1857" s="17">
        <v>1000.0</v>
      </c>
      <c r="Z1857" s="17">
        <v>6.9</v>
      </c>
      <c r="AA1857" s="17">
        <v>2.35</v>
      </c>
      <c r="AB1857" s="17">
        <v>0.0</v>
      </c>
    </row>
    <row r="1858" ht="15.75" customHeight="1">
      <c r="A1858" s="17" t="s">
        <v>53</v>
      </c>
      <c r="B1858" s="17" t="s">
        <v>3135</v>
      </c>
      <c r="C1858" s="17">
        <v>100.0</v>
      </c>
      <c r="D1858" s="17">
        <v>133.0</v>
      </c>
      <c r="E1858" s="17">
        <v>272.0</v>
      </c>
      <c r="F1858" s="17">
        <v>628.0</v>
      </c>
      <c r="G1858" s="17" t="s">
        <v>5381</v>
      </c>
      <c r="H1858" s="17">
        <v>10000.0</v>
      </c>
      <c r="I1858" s="17">
        <v>1.72825435E8</v>
      </c>
      <c r="J1858" s="17" t="s">
        <v>3422</v>
      </c>
      <c r="K1858" s="17" t="s">
        <v>536</v>
      </c>
      <c r="L1858" s="17" t="s">
        <v>9391</v>
      </c>
      <c r="M1858" s="17">
        <v>383784.0</v>
      </c>
      <c r="N1858" s="17">
        <v>12285.0</v>
      </c>
      <c r="O1858" s="17" t="s">
        <v>7045</v>
      </c>
      <c r="P1858" s="17">
        <v>3.0</v>
      </c>
      <c r="Q1858" s="17" t="s">
        <v>9392</v>
      </c>
      <c r="R1858" s="18" t="s">
        <v>9393</v>
      </c>
      <c r="S1858" s="17">
        <v>331.0</v>
      </c>
      <c r="T1858" s="17" t="s">
        <v>50</v>
      </c>
      <c r="U1858" s="17" t="s">
        <v>51</v>
      </c>
      <c r="V1858" s="17" t="s">
        <v>598</v>
      </c>
      <c r="W1858" s="17">
        <v>2.5E7</v>
      </c>
      <c r="X1858" s="17">
        <v>1988.0</v>
      </c>
      <c r="Y1858" s="17">
        <v>898.0</v>
      </c>
      <c r="Z1858" s="17">
        <v>8.0</v>
      </c>
      <c r="AA1858" s="17">
        <v>1.85</v>
      </c>
      <c r="AB1858" s="17">
        <v>12000.0</v>
      </c>
    </row>
    <row r="1859" ht="15.75" customHeight="1">
      <c r="A1859" s="17" t="s">
        <v>53</v>
      </c>
      <c r="B1859" s="17" t="s">
        <v>3707</v>
      </c>
      <c r="C1859" s="17">
        <v>366.0</v>
      </c>
      <c r="D1859" s="17">
        <v>116.0</v>
      </c>
      <c r="E1859" s="17">
        <v>16000.0</v>
      </c>
      <c r="F1859" s="17">
        <v>198.0</v>
      </c>
      <c r="G1859" s="17" t="s">
        <v>9394</v>
      </c>
      <c r="H1859" s="17">
        <v>16000.0</v>
      </c>
      <c r="I1859" s="17">
        <v>1.48085755E8</v>
      </c>
      <c r="J1859" s="17" t="s">
        <v>3422</v>
      </c>
      <c r="K1859" s="17" t="s">
        <v>3707</v>
      </c>
      <c r="L1859" s="17" t="s">
        <v>9395</v>
      </c>
      <c r="M1859" s="17">
        <v>561773.0</v>
      </c>
      <c r="N1859" s="17">
        <v>17347.0</v>
      </c>
      <c r="O1859" s="17" t="s">
        <v>9396</v>
      </c>
      <c r="P1859" s="17">
        <v>0.0</v>
      </c>
      <c r="Q1859" s="17" t="s">
        <v>9397</v>
      </c>
      <c r="R1859" s="18" t="s">
        <v>9398</v>
      </c>
      <c r="S1859" s="17">
        <v>871.0</v>
      </c>
      <c r="T1859" s="17" t="s">
        <v>50</v>
      </c>
      <c r="U1859" s="17" t="s">
        <v>51</v>
      </c>
      <c r="V1859" s="17" t="s">
        <v>598</v>
      </c>
      <c r="W1859" s="17">
        <v>3.3E7</v>
      </c>
      <c r="X1859" s="17">
        <v>2008.0</v>
      </c>
      <c r="Y1859" s="17">
        <v>601.0</v>
      </c>
      <c r="Z1859" s="17">
        <v>8.2</v>
      </c>
      <c r="AA1859" s="17">
        <v>2.35</v>
      </c>
      <c r="AB1859" s="17">
        <v>28000.0</v>
      </c>
    </row>
    <row r="1860" ht="15.75" customHeight="1">
      <c r="A1860" s="17" t="s">
        <v>53</v>
      </c>
      <c r="B1860" s="17" t="s">
        <v>773</v>
      </c>
      <c r="C1860" s="17">
        <v>242.0</v>
      </c>
      <c r="D1860" s="17">
        <v>129.0</v>
      </c>
      <c r="E1860" s="17">
        <v>0.0</v>
      </c>
      <c r="F1860" s="17">
        <v>655.0</v>
      </c>
      <c r="G1860" s="17" t="s">
        <v>1332</v>
      </c>
      <c r="H1860" s="17">
        <v>2000.0</v>
      </c>
      <c r="I1860" s="17">
        <v>2.55175E7</v>
      </c>
      <c r="J1860" s="17" t="s">
        <v>5953</v>
      </c>
      <c r="K1860" s="17" t="s">
        <v>1225</v>
      </c>
      <c r="L1860" s="17" t="s">
        <v>9399</v>
      </c>
      <c r="M1860" s="17">
        <v>40941.0</v>
      </c>
      <c r="N1860" s="17">
        <v>4264.0</v>
      </c>
      <c r="O1860" s="17" t="s">
        <v>2296</v>
      </c>
      <c r="P1860" s="17">
        <v>1.0</v>
      </c>
      <c r="Q1860" s="17" t="s">
        <v>9400</v>
      </c>
      <c r="R1860" s="18" t="s">
        <v>9401</v>
      </c>
      <c r="S1860" s="17">
        <v>320.0</v>
      </c>
      <c r="T1860" s="17" t="s">
        <v>50</v>
      </c>
      <c r="U1860" s="17" t="s">
        <v>51</v>
      </c>
      <c r="V1860" s="17" t="s">
        <v>52</v>
      </c>
      <c r="W1860" s="17">
        <v>2.51E7</v>
      </c>
      <c r="X1860" s="17">
        <v>2008.0</v>
      </c>
      <c r="Y1860" s="17">
        <v>826.0</v>
      </c>
      <c r="Z1860" s="17">
        <v>6.4</v>
      </c>
      <c r="AA1860" s="17">
        <v>2.35</v>
      </c>
      <c r="AB1860" s="17">
        <v>0.0</v>
      </c>
    </row>
    <row r="1861" ht="15.75" customHeight="1">
      <c r="A1861" s="17" t="s">
        <v>53</v>
      </c>
      <c r="B1861" s="17" t="s">
        <v>4978</v>
      </c>
      <c r="C1861" s="17">
        <v>309.0</v>
      </c>
      <c r="D1861" s="17">
        <v>93.0</v>
      </c>
      <c r="E1861" s="17">
        <v>180.0</v>
      </c>
      <c r="F1861" s="17">
        <v>485.0</v>
      </c>
      <c r="G1861" s="17" t="s">
        <v>8710</v>
      </c>
      <c r="H1861" s="17">
        <v>14000.0</v>
      </c>
      <c r="I1861" s="17">
        <v>1.45000989E8</v>
      </c>
      <c r="J1861" s="17" t="s">
        <v>73</v>
      </c>
      <c r="K1861" s="17" t="s">
        <v>241</v>
      </c>
      <c r="L1861" s="17" t="s">
        <v>9402</v>
      </c>
      <c r="M1861" s="17">
        <v>483756.0</v>
      </c>
      <c r="N1861" s="17">
        <v>16461.0</v>
      </c>
      <c r="O1861" s="17" t="s">
        <v>4234</v>
      </c>
      <c r="P1861" s="17">
        <v>0.0</v>
      </c>
      <c r="Q1861" s="17" t="s">
        <v>9403</v>
      </c>
      <c r="R1861" s="18" t="s">
        <v>9404</v>
      </c>
      <c r="S1861" s="17">
        <v>974.0</v>
      </c>
      <c r="T1861" s="17" t="s">
        <v>50</v>
      </c>
      <c r="U1861" s="17" t="s">
        <v>1478</v>
      </c>
      <c r="V1861" s="17" t="s">
        <v>52</v>
      </c>
      <c r="W1861" s="17">
        <v>2.5E7</v>
      </c>
      <c r="X1861" s="17">
        <v>2008.0</v>
      </c>
      <c r="Y1861" s="17">
        <v>816.0</v>
      </c>
      <c r="Z1861" s="17">
        <v>7.9</v>
      </c>
      <c r="AA1861" s="17">
        <v>2.35</v>
      </c>
      <c r="AB1861" s="17">
        <v>29000.0</v>
      </c>
    </row>
    <row r="1862" ht="15.75" customHeight="1">
      <c r="A1862" s="17" t="s">
        <v>53</v>
      </c>
      <c r="B1862" s="17" t="s">
        <v>9405</v>
      </c>
      <c r="C1862" s="17">
        <v>85.0</v>
      </c>
      <c r="D1862" s="17">
        <v>118.0</v>
      </c>
      <c r="E1862" s="17">
        <v>97.0</v>
      </c>
      <c r="F1862" s="17">
        <v>437.0</v>
      </c>
      <c r="G1862" s="17" t="s">
        <v>3754</v>
      </c>
      <c r="H1862" s="17">
        <v>775.0</v>
      </c>
      <c r="I1862" s="17">
        <v>2.6761283E7</v>
      </c>
      <c r="J1862" s="17" t="s">
        <v>227</v>
      </c>
      <c r="K1862" s="17" t="s">
        <v>9406</v>
      </c>
      <c r="L1862" s="17" t="s">
        <v>9407</v>
      </c>
      <c r="M1862" s="17">
        <v>43084.0</v>
      </c>
      <c r="N1862" s="17">
        <v>3197.0</v>
      </c>
      <c r="O1862" s="17" t="s">
        <v>6101</v>
      </c>
      <c r="P1862" s="17">
        <v>0.0</v>
      </c>
      <c r="Q1862" s="17" t="s">
        <v>9408</v>
      </c>
      <c r="R1862" s="18" t="s">
        <v>9409</v>
      </c>
      <c r="S1862" s="17">
        <v>99.0</v>
      </c>
      <c r="T1862" s="17" t="s">
        <v>50</v>
      </c>
      <c r="U1862" s="17" t="s">
        <v>51</v>
      </c>
      <c r="V1862" s="17" t="s">
        <v>52</v>
      </c>
      <c r="W1862" s="17">
        <v>2.6E7</v>
      </c>
      <c r="X1862" s="17">
        <v>2014.0</v>
      </c>
      <c r="Y1862" s="17">
        <v>523.0</v>
      </c>
      <c r="Z1862" s="17">
        <v>6.7</v>
      </c>
      <c r="AA1862" s="17">
        <v>2.35</v>
      </c>
      <c r="AB1862" s="17">
        <v>19000.0</v>
      </c>
    </row>
    <row r="1863" ht="15.75" customHeight="1">
      <c r="A1863" s="17" t="s">
        <v>53</v>
      </c>
      <c r="B1863" s="17" t="s">
        <v>2273</v>
      </c>
      <c r="C1863" s="17">
        <v>48.0</v>
      </c>
      <c r="D1863" s="17">
        <v>129.0</v>
      </c>
      <c r="E1863" s="17">
        <v>81.0</v>
      </c>
      <c r="F1863" s="17">
        <v>164.0</v>
      </c>
      <c r="G1863" s="17" t="s">
        <v>3209</v>
      </c>
      <c r="H1863" s="17">
        <v>970.0</v>
      </c>
      <c r="I1863" s="17">
        <v>1.2194572E8</v>
      </c>
      <c r="J1863" s="17" t="s">
        <v>9410</v>
      </c>
      <c r="K1863" s="17" t="s">
        <v>3846</v>
      </c>
      <c r="L1863" s="17" t="s">
        <v>9411</v>
      </c>
      <c r="M1863" s="17">
        <v>89972.0</v>
      </c>
      <c r="N1863" s="17">
        <v>2551.0</v>
      </c>
      <c r="O1863" s="17" t="s">
        <v>9412</v>
      </c>
      <c r="P1863" s="17">
        <v>0.0</v>
      </c>
      <c r="Q1863" s="17" t="s">
        <v>9413</v>
      </c>
      <c r="R1863" s="18" t="s">
        <v>9414</v>
      </c>
      <c r="S1863" s="17">
        <v>126.0</v>
      </c>
      <c r="T1863" s="17" t="s">
        <v>50</v>
      </c>
      <c r="U1863" s="17" t="s">
        <v>51</v>
      </c>
      <c r="V1863" s="17" t="s">
        <v>598</v>
      </c>
      <c r="W1863" s="17">
        <v>2.5E7</v>
      </c>
      <c r="X1863" s="17">
        <v>1992.0</v>
      </c>
      <c r="Y1863" s="17">
        <v>854.0</v>
      </c>
      <c r="Z1863" s="17">
        <v>6.1</v>
      </c>
      <c r="AA1863" s="17">
        <v>1.85</v>
      </c>
      <c r="AB1863" s="17">
        <v>0.0</v>
      </c>
    </row>
    <row r="1864" ht="15.75" customHeight="1">
      <c r="A1864" s="17" t="s">
        <v>760</v>
      </c>
      <c r="B1864" s="17" t="s">
        <v>402</v>
      </c>
      <c r="C1864" s="17">
        <v>174.0</v>
      </c>
      <c r="D1864" s="17">
        <v>185.0</v>
      </c>
      <c r="E1864" s="17">
        <v>14000.0</v>
      </c>
      <c r="F1864" s="17">
        <v>212.0</v>
      </c>
      <c r="G1864" s="17" t="s">
        <v>9415</v>
      </c>
      <c r="H1864" s="17">
        <v>14000.0</v>
      </c>
      <c r="I1864" s="17">
        <v>9.6067179E7</v>
      </c>
      <c r="J1864" s="17" t="s">
        <v>5953</v>
      </c>
      <c r="K1864" s="17" t="s">
        <v>241</v>
      </c>
      <c r="L1864" s="17" t="s">
        <v>9416</v>
      </c>
      <c r="M1864" s="17">
        <v>865020.0</v>
      </c>
      <c r="N1864" s="17">
        <v>15233.0</v>
      </c>
      <c r="O1864" s="17" t="s">
        <v>9417</v>
      </c>
      <c r="P1864" s="17">
        <v>0.0</v>
      </c>
      <c r="Q1864" s="17" t="s">
        <v>9418</v>
      </c>
      <c r="R1864" s="18" t="s">
        <v>9419</v>
      </c>
      <c r="S1864" s="17">
        <v>1273.0</v>
      </c>
      <c r="T1864" s="17" t="s">
        <v>50</v>
      </c>
      <c r="U1864" s="17" t="s">
        <v>51</v>
      </c>
      <c r="V1864" s="17" t="s">
        <v>598</v>
      </c>
      <c r="W1864" s="17">
        <v>2.2E7</v>
      </c>
      <c r="X1864" s="17">
        <v>1993.0</v>
      </c>
      <c r="Y1864" s="17">
        <v>795.0</v>
      </c>
      <c r="Z1864" s="17">
        <v>8.9</v>
      </c>
      <c r="AA1864" s="17">
        <v>1.85</v>
      </c>
      <c r="AB1864" s="17">
        <v>41000.0</v>
      </c>
    </row>
    <row r="1865" ht="15.75" customHeight="1">
      <c r="A1865" s="17" t="s">
        <v>53</v>
      </c>
      <c r="B1865" s="17" t="s">
        <v>3466</v>
      </c>
      <c r="C1865" s="17">
        <v>373.0</v>
      </c>
      <c r="D1865" s="17">
        <v>146.0</v>
      </c>
      <c r="E1865" s="17">
        <v>150.0</v>
      </c>
      <c r="F1865" s="17">
        <v>2000.0</v>
      </c>
      <c r="G1865" s="17" t="s">
        <v>248</v>
      </c>
      <c r="H1865" s="17">
        <v>15000.0</v>
      </c>
      <c r="I1865" s="17">
        <v>1.69705587E8</v>
      </c>
      <c r="J1865" s="17" t="s">
        <v>3422</v>
      </c>
      <c r="K1865" s="17" t="s">
        <v>195</v>
      </c>
      <c r="L1865" s="17" t="s">
        <v>9420</v>
      </c>
      <c r="M1865" s="17">
        <v>318955.0</v>
      </c>
      <c r="N1865" s="17">
        <v>23227.0</v>
      </c>
      <c r="O1865" s="17" t="s">
        <v>724</v>
      </c>
      <c r="P1865" s="17">
        <v>2.0</v>
      </c>
      <c r="Q1865" s="17" t="s">
        <v>9421</v>
      </c>
      <c r="R1865" s="18" t="s">
        <v>9422</v>
      </c>
      <c r="S1865" s="17">
        <v>460.0</v>
      </c>
      <c r="T1865" s="17" t="s">
        <v>50</v>
      </c>
      <c r="U1865" s="17" t="s">
        <v>51</v>
      </c>
      <c r="V1865" s="17" t="s">
        <v>52</v>
      </c>
      <c r="W1865" s="17">
        <v>2.5E7</v>
      </c>
      <c r="X1865" s="17">
        <v>2011.0</v>
      </c>
      <c r="Y1865" s="17">
        <v>3000.0</v>
      </c>
      <c r="Z1865" s="17">
        <v>8.1</v>
      </c>
      <c r="AA1865" s="17">
        <v>1.85</v>
      </c>
      <c r="AB1865" s="17">
        <v>75000.0</v>
      </c>
    </row>
    <row r="1866" ht="15.75" customHeight="1">
      <c r="A1866" s="17" t="s">
        <v>53</v>
      </c>
      <c r="B1866" s="17" t="s">
        <v>1117</v>
      </c>
      <c r="C1866" s="17">
        <v>224.0</v>
      </c>
      <c r="D1866" s="17">
        <v>128.0</v>
      </c>
      <c r="E1866" s="17">
        <v>386.0</v>
      </c>
      <c r="F1866" s="17">
        <v>203.0</v>
      </c>
      <c r="G1866" s="17" t="s">
        <v>355</v>
      </c>
      <c r="H1866" s="17">
        <v>19000.0</v>
      </c>
      <c r="I1866" s="17">
        <v>3254172.0</v>
      </c>
      <c r="J1866" s="17" t="s">
        <v>3594</v>
      </c>
      <c r="K1866" s="17" t="s">
        <v>366</v>
      </c>
      <c r="L1866" s="17" t="s">
        <v>9423</v>
      </c>
      <c r="M1866" s="17">
        <v>29282.0</v>
      </c>
      <c r="N1866" s="17">
        <v>36337.0</v>
      </c>
      <c r="O1866" s="17" t="s">
        <v>9424</v>
      </c>
      <c r="P1866" s="17">
        <v>1.0</v>
      </c>
      <c r="Q1866" s="17" t="s">
        <v>9425</v>
      </c>
      <c r="R1866" s="18" t="s">
        <v>9426</v>
      </c>
      <c r="S1866" s="17">
        <v>105.0</v>
      </c>
      <c r="T1866" s="17" t="s">
        <v>50</v>
      </c>
      <c r="U1866" s="17" t="s">
        <v>51</v>
      </c>
      <c r="V1866" s="17" t="s">
        <v>598</v>
      </c>
      <c r="W1866" s="17">
        <v>2.8E7</v>
      </c>
      <c r="X1866" s="17">
        <v>2013.0</v>
      </c>
      <c r="Y1866" s="17">
        <v>17000.0</v>
      </c>
      <c r="Z1866" s="17">
        <v>6.2</v>
      </c>
      <c r="AA1866" s="17">
        <v>2.35</v>
      </c>
      <c r="AB1866" s="17">
        <v>11000.0</v>
      </c>
    </row>
    <row r="1867" ht="15.75" customHeight="1">
      <c r="A1867" s="17" t="s">
        <v>53</v>
      </c>
      <c r="B1867" s="17" t="s">
        <v>1588</v>
      </c>
      <c r="C1867" s="17">
        <v>94.0</v>
      </c>
      <c r="D1867" s="17">
        <v>93.0</v>
      </c>
      <c r="E1867" s="17">
        <v>67.0</v>
      </c>
      <c r="F1867" s="17">
        <v>596.0</v>
      </c>
      <c r="G1867" s="17" t="s">
        <v>2488</v>
      </c>
      <c r="H1867" s="17">
        <v>4000.0</v>
      </c>
      <c r="I1867" s="17">
        <v>8.4185387E7</v>
      </c>
      <c r="J1867" s="17" t="s">
        <v>9427</v>
      </c>
      <c r="K1867" s="17" t="s">
        <v>2490</v>
      </c>
      <c r="L1867" s="17" t="s">
        <v>9428</v>
      </c>
      <c r="M1867" s="17">
        <v>33180.0</v>
      </c>
      <c r="N1867" s="17">
        <v>7800.0</v>
      </c>
      <c r="O1867" s="17" t="s">
        <v>1515</v>
      </c>
      <c r="P1867" s="17">
        <v>0.0</v>
      </c>
      <c r="Q1867" s="17" t="s">
        <v>9429</v>
      </c>
      <c r="R1867" s="18" t="s">
        <v>9430</v>
      </c>
      <c r="S1867" s="17">
        <v>149.0</v>
      </c>
      <c r="T1867" s="17" t="s">
        <v>50</v>
      </c>
      <c r="U1867" s="17" t="s">
        <v>51</v>
      </c>
      <c r="V1867" s="17" t="s">
        <v>108</v>
      </c>
      <c r="W1867" s="17">
        <v>8.0E7</v>
      </c>
      <c r="X1867" s="17">
        <v>2004.0</v>
      </c>
      <c r="Y1867" s="17">
        <v>2000.0</v>
      </c>
      <c r="Z1867" s="17">
        <v>4.9</v>
      </c>
      <c r="AA1867" s="17">
        <v>1.85</v>
      </c>
      <c r="AB1867" s="17">
        <v>567.0</v>
      </c>
    </row>
    <row r="1868" ht="15.75" customHeight="1">
      <c r="A1868" s="17" t="s">
        <v>53</v>
      </c>
      <c r="B1868" s="17" t="s">
        <v>9431</v>
      </c>
      <c r="C1868" s="17">
        <v>25.0</v>
      </c>
      <c r="D1868" s="17">
        <v>107.0</v>
      </c>
      <c r="E1868" s="17">
        <v>0.0</v>
      </c>
      <c r="F1868" s="17">
        <v>48.0</v>
      </c>
      <c r="G1868" s="17" t="s">
        <v>9432</v>
      </c>
      <c r="H1868" s="17">
        <v>1000.0</v>
      </c>
      <c r="I1868" s="17" t="s">
        <v>41</v>
      </c>
      <c r="J1868" s="17" t="s">
        <v>9433</v>
      </c>
      <c r="K1868" s="17" t="s">
        <v>699</v>
      </c>
      <c r="L1868" s="17" t="s">
        <v>9434</v>
      </c>
      <c r="M1868" s="17">
        <v>3170.0</v>
      </c>
      <c r="N1868" s="17">
        <v>1166.0</v>
      </c>
      <c r="O1868" s="17" t="s">
        <v>9435</v>
      </c>
      <c r="P1868" s="17">
        <v>1.0</v>
      </c>
      <c r="Q1868" s="17" t="s">
        <v>9436</v>
      </c>
      <c r="R1868" s="18" t="s">
        <v>9437</v>
      </c>
      <c r="S1868" s="17">
        <v>18.0</v>
      </c>
      <c r="T1868" s="17" t="s">
        <v>5654</v>
      </c>
      <c r="U1868" s="17" t="s">
        <v>7183</v>
      </c>
      <c r="V1868" s="17" t="s">
        <v>41</v>
      </c>
      <c r="W1868" s="17">
        <v>2.6E7</v>
      </c>
      <c r="X1868" s="17">
        <v>2014.0</v>
      </c>
      <c r="Y1868" s="17">
        <v>65.0</v>
      </c>
      <c r="Z1868" s="17">
        <v>5.4</v>
      </c>
      <c r="AA1868" s="17">
        <v>1.85</v>
      </c>
      <c r="AB1868" s="17">
        <v>0.0</v>
      </c>
    </row>
    <row r="1869" ht="15.75" customHeight="1">
      <c r="A1869" s="17" t="s">
        <v>53</v>
      </c>
      <c r="B1869" s="17" t="s">
        <v>7700</v>
      </c>
      <c r="C1869" s="17">
        <v>273.0</v>
      </c>
      <c r="D1869" s="17">
        <v>97.0</v>
      </c>
      <c r="E1869" s="17">
        <v>31.0</v>
      </c>
      <c r="F1869" s="17">
        <v>662.0</v>
      </c>
      <c r="G1869" s="17" t="s">
        <v>9438</v>
      </c>
      <c r="H1869" s="17">
        <v>918.0</v>
      </c>
      <c r="I1869" s="17">
        <v>8.2163317E7</v>
      </c>
      <c r="J1869" s="17" t="s">
        <v>4917</v>
      </c>
      <c r="K1869" s="17" t="s">
        <v>9439</v>
      </c>
      <c r="L1869" s="17" t="s">
        <v>9440</v>
      </c>
      <c r="M1869" s="17">
        <v>89101.0</v>
      </c>
      <c r="N1869" s="17">
        <v>4692.0</v>
      </c>
      <c r="O1869" s="17" t="s">
        <v>769</v>
      </c>
      <c r="P1869" s="17">
        <v>0.0</v>
      </c>
      <c r="Q1869" s="17" t="s">
        <v>9441</v>
      </c>
      <c r="R1869" s="18" t="s">
        <v>9442</v>
      </c>
      <c r="S1869" s="17">
        <v>885.0</v>
      </c>
      <c r="T1869" s="17" t="s">
        <v>50</v>
      </c>
      <c r="U1869" s="17" t="s">
        <v>51</v>
      </c>
      <c r="V1869" s="17" t="s">
        <v>598</v>
      </c>
      <c r="W1869" s="17">
        <v>3.0E7</v>
      </c>
      <c r="X1869" s="17">
        <v>2003.0</v>
      </c>
      <c r="Y1869" s="17">
        <v>782.0</v>
      </c>
      <c r="Z1869" s="17">
        <v>5.8</v>
      </c>
      <c r="AA1869" s="17">
        <v>2.35</v>
      </c>
      <c r="AB1869" s="17">
        <v>3000.0</v>
      </c>
    </row>
    <row r="1870" ht="15.75" customHeight="1">
      <c r="A1870" s="17" t="s">
        <v>53</v>
      </c>
      <c r="B1870" s="17" t="s">
        <v>9443</v>
      </c>
      <c r="C1870" s="17">
        <v>78.0</v>
      </c>
      <c r="D1870" s="17">
        <v>101.0</v>
      </c>
      <c r="E1870" s="17">
        <v>187.0</v>
      </c>
      <c r="F1870" s="17">
        <v>127.0</v>
      </c>
      <c r="G1870" s="17" t="s">
        <v>9444</v>
      </c>
      <c r="H1870" s="17">
        <v>554.0</v>
      </c>
      <c r="I1870" s="17" t="s">
        <v>41</v>
      </c>
      <c r="J1870" s="17" t="s">
        <v>3422</v>
      </c>
      <c r="K1870" s="17" t="s">
        <v>954</v>
      </c>
      <c r="L1870" s="17" t="s">
        <v>9445</v>
      </c>
      <c r="M1870" s="17">
        <v>2863.0</v>
      </c>
      <c r="N1870" s="17">
        <v>1041.0</v>
      </c>
      <c r="O1870" s="17" t="s">
        <v>9446</v>
      </c>
      <c r="P1870" s="17">
        <v>2.0</v>
      </c>
      <c r="Q1870" s="17" t="s">
        <v>41</v>
      </c>
      <c r="R1870" s="18" t="s">
        <v>9447</v>
      </c>
      <c r="S1870" s="17">
        <v>25.0</v>
      </c>
      <c r="T1870" s="17" t="s">
        <v>50</v>
      </c>
      <c r="U1870" s="17" t="s">
        <v>70</v>
      </c>
      <c r="V1870" s="17" t="s">
        <v>4843</v>
      </c>
      <c r="W1870" s="17" t="s">
        <v>41</v>
      </c>
      <c r="X1870" s="17">
        <v>2014.0</v>
      </c>
      <c r="Y1870" s="17">
        <v>213.0</v>
      </c>
      <c r="Z1870" s="17">
        <v>4.7</v>
      </c>
      <c r="AA1870" s="17">
        <v>2.35</v>
      </c>
      <c r="AB1870" s="17">
        <v>488.0</v>
      </c>
    </row>
    <row r="1871" ht="15.75" customHeight="1">
      <c r="A1871" s="17" t="s">
        <v>53</v>
      </c>
      <c r="B1871" s="17" t="s">
        <v>5886</v>
      </c>
      <c r="C1871" s="17">
        <v>66.0</v>
      </c>
      <c r="D1871" s="17">
        <v>82.0</v>
      </c>
      <c r="E1871" s="17">
        <v>8.0</v>
      </c>
      <c r="F1871" s="17">
        <v>179.0</v>
      </c>
      <c r="G1871" s="17" t="s">
        <v>4996</v>
      </c>
      <c r="H1871" s="17">
        <v>770.0</v>
      </c>
      <c r="I1871" s="17">
        <v>8.0920948E7</v>
      </c>
      <c r="J1871" s="17" t="s">
        <v>491</v>
      </c>
      <c r="K1871" s="17" t="s">
        <v>971</v>
      </c>
      <c r="L1871" s="17" t="s">
        <v>9448</v>
      </c>
      <c r="M1871" s="17">
        <v>23943.0</v>
      </c>
      <c r="N1871" s="17">
        <v>2251.0</v>
      </c>
      <c r="O1871" s="17" t="s">
        <v>8016</v>
      </c>
      <c r="P1871" s="17">
        <v>0.0</v>
      </c>
      <c r="Q1871" s="17" t="s">
        <v>9449</v>
      </c>
      <c r="R1871" s="18" t="s">
        <v>9450</v>
      </c>
      <c r="S1871" s="17">
        <v>118.0</v>
      </c>
      <c r="T1871" s="17" t="s">
        <v>50</v>
      </c>
      <c r="U1871" s="17" t="s">
        <v>51</v>
      </c>
      <c r="V1871" s="17" t="s">
        <v>290</v>
      </c>
      <c r="W1871" s="17">
        <v>3.0E7</v>
      </c>
      <c r="X1871" s="17">
        <v>2001.0</v>
      </c>
      <c r="Y1871" s="17">
        <v>677.0</v>
      </c>
      <c r="Z1871" s="17">
        <v>6.0</v>
      </c>
      <c r="AA1871" s="17">
        <v>1.85</v>
      </c>
      <c r="AB1871" s="17">
        <v>425.0</v>
      </c>
    </row>
    <row r="1872" ht="15.75" customHeight="1">
      <c r="A1872" s="17" t="s">
        <v>53</v>
      </c>
      <c r="B1872" s="17" t="s">
        <v>583</v>
      </c>
      <c r="C1872" s="17">
        <v>459.0</v>
      </c>
      <c r="D1872" s="17">
        <v>85.0</v>
      </c>
      <c r="E1872" s="17">
        <v>198.0</v>
      </c>
      <c r="F1872" s="17">
        <v>387.0</v>
      </c>
      <c r="G1872" s="17" t="s">
        <v>9451</v>
      </c>
      <c r="H1872" s="17">
        <v>2000.0</v>
      </c>
      <c r="I1872" s="17">
        <v>8.0034302E7</v>
      </c>
      <c r="J1872" s="17" t="s">
        <v>3459</v>
      </c>
      <c r="K1872" s="17" t="s">
        <v>724</v>
      </c>
      <c r="L1872" s="17" t="s">
        <v>9452</v>
      </c>
      <c r="M1872" s="17">
        <v>296787.0</v>
      </c>
      <c r="N1872" s="17">
        <v>3958.0</v>
      </c>
      <c r="O1872" s="17" t="s">
        <v>9453</v>
      </c>
      <c r="P1872" s="17">
        <v>0.0</v>
      </c>
      <c r="Q1872" s="17" t="s">
        <v>9454</v>
      </c>
      <c r="R1872" s="18" t="s">
        <v>9455</v>
      </c>
      <c r="S1872" s="17">
        <v>2192.0</v>
      </c>
      <c r="T1872" s="17" t="s">
        <v>50</v>
      </c>
      <c r="U1872" s="17" t="s">
        <v>51</v>
      </c>
      <c r="V1872" s="17" t="s">
        <v>52</v>
      </c>
      <c r="W1872" s="17">
        <v>2.5E7</v>
      </c>
      <c r="X1872" s="17">
        <v>2008.0</v>
      </c>
      <c r="Y1872" s="17">
        <v>1000.0</v>
      </c>
      <c r="Z1872" s="17">
        <v>7.0</v>
      </c>
      <c r="AA1872" s="17">
        <v>1.85</v>
      </c>
      <c r="AB1872" s="17">
        <v>0.0</v>
      </c>
    </row>
    <row r="1873" ht="15.75" customHeight="1">
      <c r="A1873" s="17" t="s">
        <v>53</v>
      </c>
      <c r="B1873" s="17" t="s">
        <v>9456</v>
      </c>
      <c r="C1873" s="17">
        <v>68.0</v>
      </c>
      <c r="D1873" s="17">
        <v>88.0</v>
      </c>
      <c r="E1873" s="17">
        <v>34.0</v>
      </c>
      <c r="F1873" s="17">
        <v>445.0</v>
      </c>
      <c r="G1873" s="17" t="s">
        <v>9457</v>
      </c>
      <c r="H1873" s="17">
        <v>642.0</v>
      </c>
      <c r="I1873" s="17">
        <v>7.8656813E7</v>
      </c>
      <c r="J1873" s="17" t="s">
        <v>3049</v>
      </c>
      <c r="K1873" s="17" t="s">
        <v>9458</v>
      </c>
      <c r="L1873" s="17" t="s">
        <v>9459</v>
      </c>
      <c r="M1873" s="17">
        <v>42765.0</v>
      </c>
      <c r="N1873" s="17">
        <v>2501.0</v>
      </c>
      <c r="O1873" s="17" t="s">
        <v>9460</v>
      </c>
      <c r="P1873" s="17">
        <v>0.0</v>
      </c>
      <c r="Q1873" s="17" t="s">
        <v>9461</v>
      </c>
      <c r="R1873" s="18" t="s">
        <v>9462</v>
      </c>
      <c r="S1873" s="17">
        <v>93.0</v>
      </c>
      <c r="T1873" s="17" t="s">
        <v>50</v>
      </c>
      <c r="U1873" s="17" t="s">
        <v>51</v>
      </c>
      <c r="V1873" s="17" t="s">
        <v>108</v>
      </c>
      <c r="W1873" s="17">
        <v>2.5E7</v>
      </c>
      <c r="X1873" s="17">
        <v>1991.0</v>
      </c>
      <c r="Y1873" s="17">
        <v>533.0</v>
      </c>
      <c r="Z1873" s="17">
        <v>6.0</v>
      </c>
      <c r="AA1873" s="17">
        <v>1.85</v>
      </c>
      <c r="AB1873" s="17">
        <v>0.0</v>
      </c>
    </row>
    <row r="1874" ht="15.75" customHeight="1">
      <c r="A1874" s="17" t="s">
        <v>53</v>
      </c>
      <c r="B1874" s="17" t="s">
        <v>2259</v>
      </c>
      <c r="C1874" s="17">
        <v>123.0</v>
      </c>
      <c r="D1874" s="17">
        <v>119.0</v>
      </c>
      <c r="E1874" s="17">
        <v>0.0</v>
      </c>
      <c r="F1874" s="17">
        <v>188.0</v>
      </c>
      <c r="G1874" s="17" t="s">
        <v>9463</v>
      </c>
      <c r="H1874" s="17">
        <v>22000.0</v>
      </c>
      <c r="I1874" s="17">
        <v>7.6270454E7</v>
      </c>
      <c r="J1874" s="17" t="s">
        <v>2138</v>
      </c>
      <c r="K1874" s="17" t="s">
        <v>1759</v>
      </c>
      <c r="L1874" s="17" t="s">
        <v>9464</v>
      </c>
      <c r="M1874" s="17">
        <v>219008.0</v>
      </c>
      <c r="N1874" s="17">
        <v>22767.0</v>
      </c>
      <c r="O1874" s="17" t="s">
        <v>7155</v>
      </c>
      <c r="P1874" s="17">
        <v>1.0</v>
      </c>
      <c r="Q1874" s="17" t="s">
        <v>9465</v>
      </c>
      <c r="R1874" s="18" t="s">
        <v>9466</v>
      </c>
      <c r="S1874" s="17">
        <v>418.0</v>
      </c>
      <c r="T1874" s="17" t="s">
        <v>50</v>
      </c>
      <c r="U1874" s="17" t="s">
        <v>51</v>
      </c>
      <c r="V1874" s="17" t="s">
        <v>598</v>
      </c>
      <c r="W1874" s="17">
        <v>2.5E7</v>
      </c>
      <c r="X1874" s="17">
        <v>1987.0</v>
      </c>
      <c r="Y1874" s="17">
        <v>371.0</v>
      </c>
      <c r="Z1874" s="17">
        <v>7.9</v>
      </c>
      <c r="AA1874" s="17">
        <v>2.35</v>
      </c>
      <c r="AB1874" s="17">
        <v>0.0</v>
      </c>
    </row>
    <row r="1875" ht="15.75" customHeight="1">
      <c r="A1875" s="17" t="s">
        <v>53</v>
      </c>
      <c r="B1875" s="17" t="s">
        <v>7126</v>
      </c>
      <c r="C1875" s="17">
        <v>488.0</v>
      </c>
      <c r="D1875" s="17">
        <v>122.0</v>
      </c>
      <c r="E1875" s="17">
        <v>1000.0</v>
      </c>
      <c r="F1875" s="17">
        <v>883.0</v>
      </c>
      <c r="G1875" s="17" t="s">
        <v>1160</v>
      </c>
      <c r="H1875" s="17">
        <v>2000.0</v>
      </c>
      <c r="I1875" s="17">
        <v>7.4273505E7</v>
      </c>
      <c r="J1875" s="17" t="s">
        <v>2138</v>
      </c>
      <c r="K1875" s="17" t="s">
        <v>416</v>
      </c>
      <c r="L1875" s="17" t="s">
        <v>9467</v>
      </c>
      <c r="M1875" s="17">
        <v>612060.0</v>
      </c>
      <c r="N1875" s="17">
        <v>4738.0</v>
      </c>
      <c r="O1875" s="17" t="s">
        <v>4558</v>
      </c>
      <c r="P1875" s="17">
        <v>0.0</v>
      </c>
      <c r="Q1875" s="17" t="s">
        <v>9468</v>
      </c>
      <c r="R1875" s="18" t="s">
        <v>9469</v>
      </c>
      <c r="S1875" s="17">
        <v>1518.0</v>
      </c>
      <c r="T1875" s="17" t="s">
        <v>50</v>
      </c>
      <c r="U1875" s="17" t="s">
        <v>51</v>
      </c>
      <c r="V1875" s="17" t="s">
        <v>598</v>
      </c>
      <c r="W1875" s="17">
        <v>2.5E7</v>
      </c>
      <c r="X1875" s="17">
        <v>2007.0</v>
      </c>
      <c r="Y1875" s="17">
        <v>939.0</v>
      </c>
      <c r="Z1875" s="17">
        <v>8.1</v>
      </c>
      <c r="AA1875" s="17">
        <v>2.35</v>
      </c>
      <c r="AB1875" s="17">
        <v>21000.0</v>
      </c>
    </row>
    <row r="1876" ht="15.75" customHeight="1">
      <c r="A1876" s="17" t="s">
        <v>53</v>
      </c>
      <c r="B1876" s="17" t="s">
        <v>1364</v>
      </c>
      <c r="C1876" s="17">
        <v>146.0</v>
      </c>
      <c r="D1876" s="17">
        <v>99.0</v>
      </c>
      <c r="E1876" s="17">
        <v>167.0</v>
      </c>
      <c r="F1876" s="17">
        <v>460.0</v>
      </c>
      <c r="G1876" s="17" t="s">
        <v>8485</v>
      </c>
      <c r="H1876" s="17">
        <v>655.0</v>
      </c>
      <c r="I1876" s="17">
        <v>1.3414153E8</v>
      </c>
      <c r="J1876" s="17" t="s">
        <v>5723</v>
      </c>
      <c r="K1876" s="17" t="s">
        <v>2296</v>
      </c>
      <c r="L1876" s="17" t="s">
        <v>9470</v>
      </c>
      <c r="M1876" s="17">
        <v>75903.0</v>
      </c>
      <c r="N1876" s="17">
        <v>2394.0</v>
      </c>
      <c r="O1876" s="17" t="s">
        <v>9471</v>
      </c>
      <c r="P1876" s="17">
        <v>1.0</v>
      </c>
      <c r="Q1876" s="17" t="s">
        <v>9472</v>
      </c>
      <c r="R1876" s="18" t="s">
        <v>9473</v>
      </c>
      <c r="S1876" s="17">
        <v>109.0</v>
      </c>
      <c r="T1876" s="17" t="s">
        <v>50</v>
      </c>
      <c r="U1876" s="17" t="s">
        <v>51</v>
      </c>
      <c r="V1876" s="17" t="s">
        <v>52</v>
      </c>
      <c r="W1876" s="17">
        <v>2.5E7</v>
      </c>
      <c r="X1876" s="17">
        <v>2014.0</v>
      </c>
      <c r="Y1876" s="17">
        <v>521.0</v>
      </c>
      <c r="Z1876" s="17">
        <v>6.2</v>
      </c>
      <c r="AA1876" s="17">
        <v>2.35</v>
      </c>
      <c r="AB1876" s="17">
        <v>0.0</v>
      </c>
    </row>
    <row r="1877" ht="15.75" customHeight="1">
      <c r="A1877" s="17" t="s">
        <v>53</v>
      </c>
      <c r="B1877" s="17" t="s">
        <v>9474</v>
      </c>
      <c r="C1877" s="17">
        <v>168.0</v>
      </c>
      <c r="D1877" s="17">
        <v>97.0</v>
      </c>
      <c r="E1877" s="17">
        <v>11.0</v>
      </c>
      <c r="F1877" s="17">
        <v>887.0</v>
      </c>
      <c r="G1877" s="17" t="s">
        <v>406</v>
      </c>
      <c r="H1877" s="17">
        <v>14000.0</v>
      </c>
      <c r="I1877" s="17">
        <v>7.1500556E7</v>
      </c>
      <c r="J1877" s="17" t="s">
        <v>1428</v>
      </c>
      <c r="K1877" s="17" t="s">
        <v>449</v>
      </c>
      <c r="L1877" s="17" t="s">
        <v>9475</v>
      </c>
      <c r="M1877" s="17">
        <v>171568.0</v>
      </c>
      <c r="N1877" s="17">
        <v>16999.0</v>
      </c>
      <c r="O1877" s="17" t="s">
        <v>2304</v>
      </c>
      <c r="P1877" s="17">
        <v>3.0</v>
      </c>
      <c r="Q1877" s="17" t="s">
        <v>9476</v>
      </c>
      <c r="R1877" s="18" t="s">
        <v>9477</v>
      </c>
      <c r="S1877" s="17">
        <v>571.0</v>
      </c>
      <c r="T1877" s="17" t="s">
        <v>50</v>
      </c>
      <c r="U1877" s="17" t="s">
        <v>70</v>
      </c>
      <c r="V1877" s="17" t="s">
        <v>598</v>
      </c>
      <c r="W1877" s="17">
        <v>2.6E7</v>
      </c>
      <c r="X1877" s="17">
        <v>2001.0</v>
      </c>
      <c r="Y1877" s="17">
        <v>1000.0</v>
      </c>
      <c r="Z1877" s="17">
        <v>6.7</v>
      </c>
      <c r="AA1877" s="17">
        <v>2.35</v>
      </c>
      <c r="AB1877" s="17">
        <v>0.0</v>
      </c>
    </row>
    <row r="1878" ht="15.75" customHeight="1">
      <c r="A1878" s="17" t="s">
        <v>53</v>
      </c>
      <c r="B1878" s="17" t="s">
        <v>7648</v>
      </c>
      <c r="C1878" s="17">
        <v>152.0</v>
      </c>
      <c r="D1878" s="17">
        <v>121.0</v>
      </c>
      <c r="E1878" s="17">
        <v>529.0</v>
      </c>
      <c r="F1878" s="17">
        <v>163.0</v>
      </c>
      <c r="G1878" s="17" t="s">
        <v>9478</v>
      </c>
      <c r="H1878" s="17">
        <v>541.0</v>
      </c>
      <c r="I1878" s="17">
        <v>7.130976E7</v>
      </c>
      <c r="J1878" s="17" t="s">
        <v>227</v>
      </c>
      <c r="K1878" s="17" t="s">
        <v>3174</v>
      </c>
      <c r="L1878" s="17" t="s">
        <v>9479</v>
      </c>
      <c r="M1878" s="17">
        <v>150308.0</v>
      </c>
      <c r="N1878" s="17">
        <v>1323.0</v>
      </c>
      <c r="O1878" s="17" t="s">
        <v>9480</v>
      </c>
      <c r="P1878" s="17">
        <v>1.0</v>
      </c>
      <c r="Q1878" s="17" t="s">
        <v>9481</v>
      </c>
      <c r="R1878" s="18" t="s">
        <v>9482</v>
      </c>
      <c r="S1878" s="17">
        <v>498.0</v>
      </c>
      <c r="T1878" s="17" t="s">
        <v>50</v>
      </c>
      <c r="U1878" s="17" t="s">
        <v>70</v>
      </c>
      <c r="V1878" s="17" t="s">
        <v>52</v>
      </c>
      <c r="W1878" s="17">
        <v>2.5E7</v>
      </c>
      <c r="X1878" s="17">
        <v>2000.0</v>
      </c>
      <c r="Y1878" s="17">
        <v>399.0</v>
      </c>
      <c r="Z1878" s="17">
        <v>7.3</v>
      </c>
      <c r="AA1878" s="17">
        <v>1.85</v>
      </c>
      <c r="AB1878" s="17">
        <v>18000.0</v>
      </c>
    </row>
    <row r="1879" ht="15.75" customHeight="1">
      <c r="A1879" s="17" t="s">
        <v>53</v>
      </c>
      <c r="B1879" s="17" t="s">
        <v>9483</v>
      </c>
      <c r="C1879" s="17">
        <v>133.0</v>
      </c>
      <c r="D1879" s="17">
        <v>95.0</v>
      </c>
      <c r="E1879" s="17">
        <v>0.0</v>
      </c>
      <c r="F1879" s="17">
        <v>643.0</v>
      </c>
      <c r="G1879" s="17" t="s">
        <v>2296</v>
      </c>
      <c r="H1879" s="17">
        <v>934.0</v>
      </c>
      <c r="I1879" s="17">
        <v>8.9808372E7</v>
      </c>
      <c r="J1879" s="17" t="s">
        <v>1684</v>
      </c>
      <c r="K1879" s="17" t="s">
        <v>5219</v>
      </c>
      <c r="L1879" s="17" t="s">
        <v>9484</v>
      </c>
      <c r="M1879" s="17">
        <v>46417.0</v>
      </c>
      <c r="N1879" s="17">
        <v>3500.0</v>
      </c>
      <c r="O1879" s="17" t="s">
        <v>9485</v>
      </c>
      <c r="P1879" s="17">
        <v>2.0</v>
      </c>
      <c r="Q1879" s="17" t="s">
        <v>9486</v>
      </c>
      <c r="R1879" s="18" t="s">
        <v>9487</v>
      </c>
      <c r="S1879" s="17">
        <v>297.0</v>
      </c>
      <c r="T1879" s="17" t="s">
        <v>50</v>
      </c>
      <c r="U1879" s="17" t="s">
        <v>51</v>
      </c>
      <c r="V1879" s="17" t="s">
        <v>52</v>
      </c>
      <c r="W1879" s="17">
        <v>4.5E7</v>
      </c>
      <c r="X1879" s="17">
        <v>2003.0</v>
      </c>
      <c r="Y1879" s="17">
        <v>655.0</v>
      </c>
      <c r="Z1879" s="17">
        <v>4.6</v>
      </c>
      <c r="AA1879" s="17">
        <v>1.85</v>
      </c>
      <c r="AB1879" s="17">
        <v>660.0</v>
      </c>
    </row>
    <row r="1880" ht="15.75" customHeight="1">
      <c r="A1880" s="17" t="s">
        <v>53</v>
      </c>
      <c r="B1880" s="17" t="s">
        <v>5146</v>
      </c>
      <c r="C1880" s="17">
        <v>139.0</v>
      </c>
      <c r="D1880" s="17">
        <v>105.0</v>
      </c>
      <c r="E1880" s="17">
        <v>99.0</v>
      </c>
      <c r="F1880" s="17">
        <v>433.0</v>
      </c>
      <c r="G1880" s="17" t="s">
        <v>9488</v>
      </c>
      <c r="H1880" s="17">
        <v>3000.0</v>
      </c>
      <c r="I1880" s="17">
        <v>7.7264926E7</v>
      </c>
      <c r="J1880" s="17" t="s">
        <v>3070</v>
      </c>
      <c r="K1880" s="17" t="s">
        <v>2637</v>
      </c>
      <c r="L1880" s="17" t="s">
        <v>9489</v>
      </c>
      <c r="M1880" s="17">
        <v>21176.0</v>
      </c>
      <c r="N1880" s="17">
        <v>5740.0</v>
      </c>
      <c r="O1880" s="17" t="s">
        <v>945</v>
      </c>
      <c r="P1880" s="17">
        <v>5.0</v>
      </c>
      <c r="Q1880" s="17" t="s">
        <v>9490</v>
      </c>
      <c r="R1880" s="18" t="s">
        <v>9491</v>
      </c>
      <c r="S1880" s="17">
        <v>107.0</v>
      </c>
      <c r="T1880" s="17" t="s">
        <v>50</v>
      </c>
      <c r="U1880" s="17" t="s">
        <v>51</v>
      </c>
      <c r="V1880" s="17" t="s">
        <v>108</v>
      </c>
      <c r="W1880" s="17">
        <v>2.5E7</v>
      </c>
      <c r="X1880" s="17">
        <v>2012.0</v>
      </c>
      <c r="Y1880" s="17">
        <v>448.0</v>
      </c>
      <c r="Z1880" s="17">
        <v>6.1</v>
      </c>
      <c r="AA1880" s="17">
        <v>1.85</v>
      </c>
      <c r="AB1880" s="17">
        <v>0.0</v>
      </c>
    </row>
    <row r="1881" ht="15.75" customHeight="1">
      <c r="A1881" s="17" t="s">
        <v>53</v>
      </c>
      <c r="B1881" s="17" t="s">
        <v>2711</v>
      </c>
      <c r="C1881" s="17">
        <v>245.0</v>
      </c>
      <c r="D1881" s="17">
        <v>108.0</v>
      </c>
      <c r="E1881" s="17">
        <v>425.0</v>
      </c>
      <c r="F1881" s="17">
        <v>766.0</v>
      </c>
      <c r="G1881" s="17" t="s">
        <v>9492</v>
      </c>
      <c r="H1881" s="17">
        <v>20000.0</v>
      </c>
      <c r="I1881" s="17">
        <v>7.0625986E7</v>
      </c>
      <c r="J1881" s="17" t="s">
        <v>1694</v>
      </c>
      <c r="K1881" s="17" t="s">
        <v>854</v>
      </c>
      <c r="L1881" s="17" t="s">
        <v>9493</v>
      </c>
      <c r="M1881" s="17">
        <v>168717.0</v>
      </c>
      <c r="N1881" s="17">
        <v>22739.0</v>
      </c>
      <c r="O1881" s="17" t="s">
        <v>554</v>
      </c>
      <c r="P1881" s="17">
        <v>1.0</v>
      </c>
      <c r="Q1881" s="17" t="s">
        <v>9494</v>
      </c>
      <c r="R1881" s="18" t="s">
        <v>9495</v>
      </c>
      <c r="S1881" s="17">
        <v>178.0</v>
      </c>
      <c r="T1881" s="17" t="s">
        <v>50</v>
      </c>
      <c r="U1881" s="17" t="s">
        <v>51</v>
      </c>
      <c r="V1881" s="17" t="s">
        <v>598</v>
      </c>
      <c r="W1881" s="17">
        <v>2.5E7</v>
      </c>
      <c r="X1881" s="17">
        <v>2011.0</v>
      </c>
      <c r="Y1881" s="17">
        <v>962.0</v>
      </c>
      <c r="Z1881" s="17">
        <v>6.2</v>
      </c>
      <c r="AA1881" s="17">
        <v>2.35</v>
      </c>
      <c r="AB1881" s="17">
        <v>24000.0</v>
      </c>
    </row>
    <row r="1882" ht="15.75" customHeight="1">
      <c r="A1882" s="17" t="s">
        <v>53</v>
      </c>
      <c r="B1882" s="17" t="s">
        <v>5998</v>
      </c>
      <c r="C1882" s="17">
        <v>84.0</v>
      </c>
      <c r="D1882" s="17">
        <v>134.0</v>
      </c>
      <c r="E1882" s="17">
        <v>170.0</v>
      </c>
      <c r="F1882" s="17">
        <v>472.0</v>
      </c>
      <c r="G1882" s="17" t="s">
        <v>9496</v>
      </c>
      <c r="H1882" s="17">
        <v>2000.0</v>
      </c>
      <c r="I1882" s="17">
        <v>5.6505065E7</v>
      </c>
      <c r="J1882" s="17" t="s">
        <v>9497</v>
      </c>
      <c r="K1882" s="17" t="s">
        <v>3020</v>
      </c>
      <c r="L1882" s="17" t="s">
        <v>9498</v>
      </c>
      <c r="M1882" s="17">
        <v>95241.0</v>
      </c>
      <c r="N1882" s="17">
        <v>4453.0</v>
      </c>
      <c r="O1882" s="17" t="s">
        <v>6373</v>
      </c>
      <c r="P1882" s="17">
        <v>0.0</v>
      </c>
      <c r="Q1882" s="17" t="s">
        <v>9499</v>
      </c>
      <c r="R1882" s="18" t="s">
        <v>9500</v>
      </c>
      <c r="S1882" s="17">
        <v>439.0</v>
      </c>
      <c r="T1882" s="17" t="s">
        <v>50</v>
      </c>
      <c r="U1882" s="17" t="s">
        <v>51</v>
      </c>
      <c r="V1882" s="17" t="s">
        <v>598</v>
      </c>
      <c r="W1882" s="17">
        <v>2.5E7</v>
      </c>
      <c r="X1882" s="17">
        <v>1993.0</v>
      </c>
      <c r="Y1882" s="17">
        <v>722.0</v>
      </c>
      <c r="Z1882" s="17">
        <v>7.8</v>
      </c>
      <c r="AA1882" s="17">
        <v>2.35</v>
      </c>
      <c r="AB1882" s="17">
        <v>11000.0</v>
      </c>
    </row>
    <row r="1883" ht="15.75" customHeight="1">
      <c r="A1883" s="17" t="s">
        <v>53</v>
      </c>
      <c r="B1883" s="17" t="s">
        <v>3457</v>
      </c>
      <c r="C1883" s="17">
        <v>70.0</v>
      </c>
      <c r="D1883" s="17">
        <v>115.0</v>
      </c>
      <c r="E1883" s="17">
        <v>43.0</v>
      </c>
      <c r="F1883" s="17">
        <v>775.0</v>
      </c>
      <c r="G1883" s="17" t="s">
        <v>483</v>
      </c>
      <c r="H1883" s="17">
        <v>5000.0</v>
      </c>
      <c r="I1883" s="17">
        <v>5.5973336E7</v>
      </c>
      <c r="J1883" s="17" t="s">
        <v>347</v>
      </c>
      <c r="K1883" s="17" t="s">
        <v>515</v>
      </c>
      <c r="L1883" s="17" t="s">
        <v>9501</v>
      </c>
      <c r="M1883" s="17">
        <v>57040.0</v>
      </c>
      <c r="N1883" s="17">
        <v>9082.0</v>
      </c>
      <c r="O1883" s="17" t="s">
        <v>7498</v>
      </c>
      <c r="P1883" s="17">
        <v>1.0</v>
      </c>
      <c r="Q1883" s="17" t="s">
        <v>9502</v>
      </c>
      <c r="R1883" s="18" t="s">
        <v>9503</v>
      </c>
      <c r="S1883" s="17">
        <v>365.0</v>
      </c>
      <c r="T1883" s="17" t="s">
        <v>50</v>
      </c>
      <c r="U1883" s="17" t="s">
        <v>51</v>
      </c>
      <c r="V1883" s="17" t="s">
        <v>598</v>
      </c>
      <c r="W1883" s="17">
        <v>2.5E7</v>
      </c>
      <c r="X1883" s="17">
        <v>2000.0</v>
      </c>
      <c r="Y1883" s="17">
        <v>848.0</v>
      </c>
      <c r="Z1883" s="17">
        <v>6.1</v>
      </c>
      <c r="AA1883" s="17">
        <v>2.35</v>
      </c>
      <c r="AB1883" s="17">
        <v>0.0</v>
      </c>
    </row>
    <row r="1884" ht="15.75" customHeight="1">
      <c r="A1884" s="17" t="s">
        <v>53</v>
      </c>
      <c r="B1884" s="17" t="s">
        <v>1071</v>
      </c>
      <c r="C1884" s="17">
        <v>154.0</v>
      </c>
      <c r="D1884" s="17">
        <v>107.0</v>
      </c>
      <c r="E1884" s="17">
        <v>503.0</v>
      </c>
      <c r="F1884" s="17">
        <v>108.0</v>
      </c>
      <c r="G1884" s="17" t="s">
        <v>9504</v>
      </c>
      <c r="H1884" s="17">
        <v>264.0</v>
      </c>
      <c r="I1884" s="17" t="s">
        <v>41</v>
      </c>
      <c r="J1884" s="17" t="s">
        <v>9505</v>
      </c>
      <c r="K1884" s="17" t="s">
        <v>9506</v>
      </c>
      <c r="L1884" s="17" t="s">
        <v>9507</v>
      </c>
      <c r="M1884" s="17">
        <v>80958.0</v>
      </c>
      <c r="N1884" s="17">
        <v>673.0</v>
      </c>
      <c r="O1884" s="17" t="s">
        <v>9508</v>
      </c>
      <c r="P1884" s="17">
        <v>2.0</v>
      </c>
      <c r="Q1884" s="17" t="s">
        <v>9509</v>
      </c>
      <c r="R1884" s="18" t="s">
        <v>9510</v>
      </c>
      <c r="S1884" s="17">
        <v>310.0</v>
      </c>
      <c r="T1884" s="17" t="s">
        <v>50</v>
      </c>
      <c r="U1884" s="17" t="s">
        <v>70</v>
      </c>
      <c r="V1884" s="17" t="s">
        <v>598</v>
      </c>
      <c r="W1884" s="17">
        <v>2800000.0</v>
      </c>
      <c r="X1884" s="17">
        <v>1976.0</v>
      </c>
      <c r="Y1884" s="17">
        <v>139.0</v>
      </c>
      <c r="Z1884" s="17">
        <v>7.6</v>
      </c>
      <c r="AA1884" s="17">
        <v>2.35</v>
      </c>
      <c r="AB1884" s="17">
        <v>7000.0</v>
      </c>
    </row>
    <row r="1885" ht="15.75" customHeight="1">
      <c r="A1885" s="17" t="s">
        <v>53</v>
      </c>
      <c r="B1885" s="17" t="s">
        <v>5508</v>
      </c>
      <c r="C1885" s="17">
        <v>216.0</v>
      </c>
      <c r="D1885" s="17">
        <v>86.0</v>
      </c>
      <c r="E1885" s="17">
        <v>70.0</v>
      </c>
      <c r="F1885" s="17">
        <v>318.0</v>
      </c>
      <c r="G1885" s="17" t="s">
        <v>9511</v>
      </c>
      <c r="H1885" s="17">
        <v>440.0</v>
      </c>
      <c r="I1885" s="17">
        <v>5.4098051E7</v>
      </c>
      <c r="J1885" s="17" t="s">
        <v>6416</v>
      </c>
      <c r="K1885" s="17" t="s">
        <v>9512</v>
      </c>
      <c r="L1885" s="17" t="s">
        <v>9513</v>
      </c>
      <c r="M1885" s="17">
        <v>102861.0</v>
      </c>
      <c r="N1885" s="17">
        <v>2420.0</v>
      </c>
      <c r="O1885" s="17" t="s">
        <v>5674</v>
      </c>
      <c r="P1885" s="17">
        <v>0.0</v>
      </c>
      <c r="Q1885" s="17" t="s">
        <v>9514</v>
      </c>
      <c r="R1885" s="18" t="s">
        <v>9515</v>
      </c>
      <c r="S1885" s="17">
        <v>571.0</v>
      </c>
      <c r="T1885" s="17" t="s">
        <v>50</v>
      </c>
      <c r="U1885" s="17" t="s">
        <v>780</v>
      </c>
      <c r="V1885" s="17" t="s">
        <v>598</v>
      </c>
      <c r="W1885" s="17">
        <v>2.5E7</v>
      </c>
      <c r="X1885" s="17">
        <v>2006.0</v>
      </c>
      <c r="Y1885" s="17">
        <v>346.0</v>
      </c>
      <c r="Z1885" s="17">
        <v>5.8</v>
      </c>
      <c r="AA1885" s="17">
        <v>2.35</v>
      </c>
      <c r="AB1885" s="17">
        <v>0.0</v>
      </c>
    </row>
    <row r="1886" ht="15.75" customHeight="1">
      <c r="A1886" s="17" t="s">
        <v>53</v>
      </c>
      <c r="B1886" s="17" t="s">
        <v>7217</v>
      </c>
      <c r="C1886" s="17">
        <v>170.0</v>
      </c>
      <c r="D1886" s="17">
        <v>101.0</v>
      </c>
      <c r="E1886" s="17">
        <v>96.0</v>
      </c>
      <c r="F1886" s="17">
        <v>204.0</v>
      </c>
      <c r="G1886" s="17" t="s">
        <v>9516</v>
      </c>
      <c r="H1886" s="17">
        <v>713.0</v>
      </c>
      <c r="I1886" s="17">
        <v>6.0443237E7</v>
      </c>
      <c r="J1886" s="17" t="s">
        <v>227</v>
      </c>
      <c r="K1886" s="17" t="s">
        <v>1758</v>
      </c>
      <c r="L1886" s="17" t="s">
        <v>9517</v>
      </c>
      <c r="M1886" s="17">
        <v>76882.0</v>
      </c>
      <c r="N1886" s="17">
        <v>1852.0</v>
      </c>
      <c r="O1886" s="17" t="s">
        <v>9518</v>
      </c>
      <c r="P1886" s="17">
        <v>0.0</v>
      </c>
      <c r="Q1886" s="17" t="s">
        <v>9519</v>
      </c>
      <c r="R1886" s="18" t="s">
        <v>9520</v>
      </c>
      <c r="S1886" s="17">
        <v>106.0</v>
      </c>
      <c r="T1886" s="17" t="s">
        <v>50</v>
      </c>
      <c r="U1886" s="17" t="s">
        <v>51</v>
      </c>
      <c r="V1886" s="17" t="s">
        <v>52</v>
      </c>
      <c r="W1886" s="17">
        <v>2.5E7</v>
      </c>
      <c r="X1886" s="17">
        <v>2012.0</v>
      </c>
      <c r="Y1886" s="17">
        <v>220.0</v>
      </c>
      <c r="Z1886" s="17">
        <v>6.5</v>
      </c>
      <c r="AA1886" s="17">
        <v>2.35</v>
      </c>
      <c r="AB1886" s="17">
        <v>29000.0</v>
      </c>
    </row>
    <row r="1887" ht="15.75" customHeight="1">
      <c r="A1887" s="17" t="s">
        <v>53</v>
      </c>
      <c r="B1887" s="17" t="s">
        <v>9521</v>
      </c>
      <c r="C1887" s="17">
        <v>181.0</v>
      </c>
      <c r="D1887" s="17">
        <v>96.0</v>
      </c>
      <c r="E1887" s="17">
        <v>47.0</v>
      </c>
      <c r="F1887" s="17">
        <v>3000.0</v>
      </c>
      <c r="G1887" s="17" t="s">
        <v>1961</v>
      </c>
      <c r="H1887" s="17">
        <v>14000.0</v>
      </c>
      <c r="I1887" s="17">
        <v>8.2234139E7</v>
      </c>
      <c r="J1887" s="17" t="s">
        <v>561</v>
      </c>
      <c r="K1887" s="17" t="s">
        <v>713</v>
      </c>
      <c r="L1887" s="17" t="s">
        <v>9522</v>
      </c>
      <c r="M1887" s="17">
        <v>110390.0</v>
      </c>
      <c r="N1887" s="17">
        <v>28071.0</v>
      </c>
      <c r="O1887" s="17" t="s">
        <v>2637</v>
      </c>
      <c r="P1887" s="17">
        <v>3.0</v>
      </c>
      <c r="Q1887" s="17" t="s">
        <v>9523</v>
      </c>
      <c r="R1887" s="18" t="s">
        <v>9524</v>
      </c>
      <c r="S1887" s="17">
        <v>522.0</v>
      </c>
      <c r="T1887" s="17" t="s">
        <v>50</v>
      </c>
      <c r="U1887" s="17" t="s">
        <v>51</v>
      </c>
      <c r="V1887" s="17" t="s">
        <v>108</v>
      </c>
      <c r="W1887" s="17">
        <v>1.7E7</v>
      </c>
      <c r="X1887" s="17">
        <v>2007.0</v>
      </c>
      <c r="Y1887" s="17">
        <v>11000.0</v>
      </c>
      <c r="Z1887" s="17">
        <v>7.2</v>
      </c>
      <c r="AA1887" s="17">
        <v>1.85</v>
      </c>
      <c r="AB1887" s="17">
        <v>6000.0</v>
      </c>
    </row>
    <row r="1888" ht="15.75" customHeight="1">
      <c r="A1888" s="17" t="s">
        <v>53</v>
      </c>
      <c r="B1888" s="17" t="s">
        <v>138</v>
      </c>
      <c r="C1888" s="17">
        <v>226.0</v>
      </c>
      <c r="D1888" s="17">
        <v>101.0</v>
      </c>
      <c r="E1888" s="17">
        <v>395.0</v>
      </c>
      <c r="F1888" s="17">
        <v>2000.0</v>
      </c>
      <c r="G1888" s="17" t="s">
        <v>226</v>
      </c>
      <c r="H1888" s="17">
        <v>40000.0</v>
      </c>
      <c r="I1888" s="17">
        <v>5.1676606E7</v>
      </c>
      <c r="J1888" s="17" t="s">
        <v>9525</v>
      </c>
      <c r="K1888" s="17" t="s">
        <v>57</v>
      </c>
      <c r="L1888" s="17" t="s">
        <v>9526</v>
      </c>
      <c r="M1888" s="17">
        <v>174591.0</v>
      </c>
      <c r="N1888" s="17">
        <v>58823.0</v>
      </c>
      <c r="O1888" s="17" t="s">
        <v>416</v>
      </c>
      <c r="P1888" s="17">
        <v>1.0</v>
      </c>
      <c r="Q1888" s="17" t="s">
        <v>9527</v>
      </c>
      <c r="R1888" s="18" t="s">
        <v>9528</v>
      </c>
      <c r="S1888" s="17">
        <v>632.0</v>
      </c>
      <c r="T1888" s="17" t="s">
        <v>50</v>
      </c>
      <c r="U1888" s="17" t="s">
        <v>51</v>
      </c>
      <c r="V1888" s="17" t="s">
        <v>108</v>
      </c>
      <c r="W1888" s="17">
        <v>2.5E7</v>
      </c>
      <c r="X1888" s="17">
        <v>2004.0</v>
      </c>
      <c r="Y1888" s="17">
        <v>14000.0</v>
      </c>
      <c r="Z1888" s="17">
        <v>7.8</v>
      </c>
      <c r="AA1888" s="17">
        <v>2.35</v>
      </c>
      <c r="AB1888" s="17">
        <v>0.0</v>
      </c>
    </row>
    <row r="1889" ht="15.75" customHeight="1">
      <c r="A1889" s="17" t="s">
        <v>53</v>
      </c>
      <c r="B1889" s="17" t="s">
        <v>9529</v>
      </c>
      <c r="C1889" s="17">
        <v>24.0</v>
      </c>
      <c r="D1889" s="17">
        <v>100.0</v>
      </c>
      <c r="E1889" s="17">
        <v>0.0</v>
      </c>
      <c r="F1889" s="17">
        <v>400.0</v>
      </c>
      <c r="G1889" s="17" t="s">
        <v>8485</v>
      </c>
      <c r="H1889" s="17">
        <v>975.0</v>
      </c>
      <c r="I1889" s="17">
        <v>5.252833E7</v>
      </c>
      <c r="J1889" s="17" t="s">
        <v>2540</v>
      </c>
      <c r="K1889" s="17" t="s">
        <v>4012</v>
      </c>
      <c r="L1889" s="17" t="s">
        <v>9530</v>
      </c>
      <c r="M1889" s="17">
        <v>4265.0</v>
      </c>
      <c r="N1889" s="17">
        <v>3202.0</v>
      </c>
      <c r="O1889" s="17" t="s">
        <v>9531</v>
      </c>
      <c r="P1889" s="17">
        <v>0.0</v>
      </c>
      <c r="Q1889" s="17" t="s">
        <v>9532</v>
      </c>
      <c r="R1889" s="18" t="s">
        <v>9533</v>
      </c>
      <c r="S1889" s="17">
        <v>27.0</v>
      </c>
      <c r="T1889" s="17" t="s">
        <v>50</v>
      </c>
      <c r="U1889" s="17" t="s">
        <v>51</v>
      </c>
      <c r="V1889" s="17" t="s">
        <v>52</v>
      </c>
      <c r="W1889" s="17">
        <v>2.5E7</v>
      </c>
      <c r="X1889" s="17">
        <v>2013.0</v>
      </c>
      <c r="Y1889" s="17">
        <v>521.0</v>
      </c>
      <c r="Z1889" s="17">
        <v>4.7</v>
      </c>
      <c r="AA1889" s="17">
        <v>1.85</v>
      </c>
      <c r="AB1889" s="17">
        <v>0.0</v>
      </c>
    </row>
    <row r="1890" ht="15.75" customHeight="1">
      <c r="A1890" s="17" t="s">
        <v>53</v>
      </c>
      <c r="B1890" s="17" t="s">
        <v>9534</v>
      </c>
      <c r="C1890" s="17">
        <v>408.0</v>
      </c>
      <c r="D1890" s="17">
        <v>117.0</v>
      </c>
      <c r="E1890" s="17">
        <v>248.0</v>
      </c>
      <c r="F1890" s="17">
        <v>726.0</v>
      </c>
      <c r="G1890" s="17" t="s">
        <v>1711</v>
      </c>
      <c r="H1890" s="17">
        <v>14000.0</v>
      </c>
      <c r="I1890" s="17">
        <v>5.1533608E7</v>
      </c>
      <c r="J1890" s="17" t="s">
        <v>725</v>
      </c>
      <c r="K1890" s="17" t="s">
        <v>241</v>
      </c>
      <c r="L1890" s="17" t="s">
        <v>9535</v>
      </c>
      <c r="M1890" s="17">
        <v>203111.0</v>
      </c>
      <c r="N1890" s="17">
        <v>16606.0</v>
      </c>
      <c r="O1890" s="17" t="s">
        <v>5207</v>
      </c>
      <c r="P1890" s="17">
        <v>1.0</v>
      </c>
      <c r="Q1890" s="17" t="s">
        <v>9536</v>
      </c>
      <c r="R1890" s="18" t="s">
        <v>9537</v>
      </c>
      <c r="S1890" s="17">
        <v>755.0</v>
      </c>
      <c r="T1890" s="17" t="s">
        <v>50</v>
      </c>
      <c r="U1890" s="17" t="s">
        <v>51</v>
      </c>
      <c r="V1890" s="17" t="s">
        <v>598</v>
      </c>
      <c r="W1890" s="17">
        <v>2.5E7</v>
      </c>
      <c r="X1890" s="17">
        <v>2011.0</v>
      </c>
      <c r="Y1890" s="17">
        <v>798.0</v>
      </c>
      <c r="Z1890" s="17">
        <v>6.8</v>
      </c>
      <c r="AA1890" s="17">
        <v>2.35</v>
      </c>
      <c r="AB1890" s="17">
        <v>32000.0</v>
      </c>
    </row>
    <row r="1891" ht="15.75" customHeight="1">
      <c r="A1891" s="17" t="s">
        <v>53</v>
      </c>
      <c r="B1891" s="17" t="s">
        <v>9538</v>
      </c>
      <c r="C1891" s="17">
        <v>180.0</v>
      </c>
      <c r="D1891" s="17">
        <v>101.0</v>
      </c>
      <c r="E1891" s="17">
        <v>21.0</v>
      </c>
      <c r="F1891" s="17">
        <v>317.0</v>
      </c>
      <c r="G1891" s="17" t="s">
        <v>4652</v>
      </c>
      <c r="H1891" s="17">
        <v>22000.0</v>
      </c>
      <c r="I1891" s="17">
        <v>5.1097664E7</v>
      </c>
      <c r="J1891" s="17" t="s">
        <v>6145</v>
      </c>
      <c r="K1891" s="17" t="s">
        <v>1759</v>
      </c>
      <c r="L1891" s="17" t="s">
        <v>9539</v>
      </c>
      <c r="M1891" s="17">
        <v>70205.0</v>
      </c>
      <c r="N1891" s="17">
        <v>23328.0</v>
      </c>
      <c r="O1891" s="17" t="s">
        <v>7877</v>
      </c>
      <c r="P1891" s="17">
        <v>0.0</v>
      </c>
      <c r="Q1891" s="17" t="s">
        <v>9540</v>
      </c>
      <c r="R1891" s="18" t="s">
        <v>9541</v>
      </c>
      <c r="S1891" s="17">
        <v>450.0</v>
      </c>
      <c r="T1891" s="17" t="s">
        <v>50</v>
      </c>
      <c r="U1891" s="17" t="s">
        <v>51</v>
      </c>
      <c r="V1891" s="17" t="s">
        <v>598</v>
      </c>
      <c r="W1891" s="17">
        <v>3.0E7</v>
      </c>
      <c r="X1891" s="17">
        <v>2005.0</v>
      </c>
      <c r="Y1891" s="17">
        <v>812.0</v>
      </c>
      <c r="Z1891" s="17">
        <v>5.9</v>
      </c>
      <c r="AA1891" s="17">
        <v>2.35</v>
      </c>
      <c r="AB1891" s="17">
        <v>0.0</v>
      </c>
    </row>
    <row r="1892" ht="15.75" customHeight="1">
      <c r="A1892" s="17" t="s">
        <v>53</v>
      </c>
      <c r="B1892" s="17" t="s">
        <v>1764</v>
      </c>
      <c r="C1892" s="17">
        <v>181.0</v>
      </c>
      <c r="D1892" s="17">
        <v>98.0</v>
      </c>
      <c r="E1892" s="17">
        <v>285.0</v>
      </c>
      <c r="F1892" s="17">
        <v>7000.0</v>
      </c>
      <c r="G1892" s="17" t="s">
        <v>1262</v>
      </c>
      <c r="H1892" s="17">
        <v>640000.0</v>
      </c>
      <c r="I1892" s="17">
        <v>8.4136909E7</v>
      </c>
      <c r="J1892" s="17" t="s">
        <v>1684</v>
      </c>
      <c r="K1892" s="17" t="s">
        <v>9542</v>
      </c>
      <c r="L1892" s="17" t="s">
        <v>9543</v>
      </c>
      <c r="M1892" s="17">
        <v>267921.0</v>
      </c>
      <c r="N1892" s="17">
        <v>656730.0</v>
      </c>
      <c r="O1892" s="17" t="s">
        <v>531</v>
      </c>
      <c r="P1892" s="17">
        <v>5.0</v>
      </c>
      <c r="Q1892" s="17" t="s">
        <v>9544</v>
      </c>
      <c r="R1892" s="18" t="s">
        <v>9545</v>
      </c>
      <c r="S1892" s="17">
        <v>577.0</v>
      </c>
      <c r="T1892" s="17" t="s">
        <v>50</v>
      </c>
      <c r="U1892" s="17" t="s">
        <v>51</v>
      </c>
      <c r="V1892" s="17" t="s">
        <v>52</v>
      </c>
      <c r="W1892" s="17">
        <v>2.6E7</v>
      </c>
      <c r="X1892" s="17">
        <v>2004.0</v>
      </c>
      <c r="Y1892" s="17">
        <v>8000.0</v>
      </c>
      <c r="Z1892" s="17">
        <v>7.2</v>
      </c>
      <c r="AA1892" s="17">
        <v>1.85</v>
      </c>
      <c r="AB1892" s="17">
        <v>0.0</v>
      </c>
    </row>
    <row r="1893" ht="15.75" customHeight="1">
      <c r="A1893" s="17" t="s">
        <v>53</v>
      </c>
      <c r="B1893" s="17" t="s">
        <v>500</v>
      </c>
      <c r="C1893" s="17">
        <v>192.0</v>
      </c>
      <c r="D1893" s="17">
        <v>146.0</v>
      </c>
      <c r="E1893" s="17">
        <v>17000.0</v>
      </c>
      <c r="F1893" s="17">
        <v>635.0</v>
      </c>
      <c r="G1893" s="17" t="s">
        <v>3209</v>
      </c>
      <c r="H1893" s="17">
        <v>22000.0</v>
      </c>
      <c r="I1893" s="17">
        <v>4.6836394E7</v>
      </c>
      <c r="J1893" s="17" t="s">
        <v>1739</v>
      </c>
      <c r="K1893" s="17" t="s">
        <v>1759</v>
      </c>
      <c r="L1893" s="17" t="s">
        <v>9546</v>
      </c>
      <c r="M1893" s="17">
        <v>728685.0</v>
      </c>
      <c r="N1893" s="17">
        <v>24783.0</v>
      </c>
      <c r="O1893" s="17" t="s">
        <v>7672</v>
      </c>
      <c r="P1893" s="17">
        <v>3.0</v>
      </c>
      <c r="Q1893" s="17" t="s">
        <v>9547</v>
      </c>
      <c r="R1893" s="18" t="s">
        <v>9548</v>
      </c>
      <c r="S1893" s="17">
        <v>989.0</v>
      </c>
      <c r="T1893" s="17" t="s">
        <v>50</v>
      </c>
      <c r="U1893" s="17" t="s">
        <v>51</v>
      </c>
      <c r="V1893" s="17" t="s">
        <v>598</v>
      </c>
      <c r="W1893" s="17">
        <v>2.5E7</v>
      </c>
      <c r="X1893" s="17">
        <v>1990.0</v>
      </c>
      <c r="Y1893" s="17">
        <v>854.0</v>
      </c>
      <c r="Z1893" s="17">
        <v>8.7</v>
      </c>
      <c r="AA1893" s="17">
        <v>1.85</v>
      </c>
      <c r="AB1893" s="17">
        <v>25000.0</v>
      </c>
    </row>
    <row r="1894" ht="15.75" customHeight="1">
      <c r="A1894" s="17" t="s">
        <v>53</v>
      </c>
      <c r="B1894" s="17" t="s">
        <v>4383</v>
      </c>
      <c r="C1894" s="17">
        <v>79.0</v>
      </c>
      <c r="D1894" s="17">
        <v>102.0</v>
      </c>
      <c r="E1894" s="17">
        <v>91.0</v>
      </c>
      <c r="F1894" s="17">
        <v>434.0</v>
      </c>
      <c r="G1894" s="17" t="s">
        <v>8318</v>
      </c>
      <c r="H1894" s="17">
        <v>1000.0</v>
      </c>
      <c r="I1894" s="17">
        <v>4.7285499E7</v>
      </c>
      <c r="J1894" s="17" t="s">
        <v>9549</v>
      </c>
      <c r="K1894" s="17" t="s">
        <v>6021</v>
      </c>
      <c r="L1894" s="17" t="s">
        <v>9550</v>
      </c>
      <c r="M1894" s="17">
        <v>26755.0</v>
      </c>
      <c r="N1894" s="17">
        <v>3037.0</v>
      </c>
      <c r="O1894" s="17" t="s">
        <v>9551</v>
      </c>
      <c r="P1894" s="17">
        <v>3.0</v>
      </c>
      <c r="Q1894" s="17" t="s">
        <v>9552</v>
      </c>
      <c r="R1894" s="18" t="s">
        <v>9553</v>
      </c>
      <c r="S1894" s="17">
        <v>104.0</v>
      </c>
      <c r="T1894" s="17" t="s">
        <v>50</v>
      </c>
      <c r="U1894" s="17" t="s">
        <v>51</v>
      </c>
      <c r="V1894" s="17" t="s">
        <v>108</v>
      </c>
      <c r="W1894" s="17">
        <v>2.6E7</v>
      </c>
      <c r="X1894" s="17">
        <v>2003.0</v>
      </c>
      <c r="Y1894" s="17">
        <v>934.0</v>
      </c>
      <c r="Z1894" s="17">
        <v>5.0</v>
      </c>
      <c r="AA1894" s="17">
        <v>2.35</v>
      </c>
      <c r="AB1894" s="17">
        <v>542.0</v>
      </c>
    </row>
    <row r="1895" ht="15.75" customHeight="1">
      <c r="A1895" s="17" t="s">
        <v>53</v>
      </c>
      <c r="B1895" s="17" t="s">
        <v>7122</v>
      </c>
      <c r="C1895" s="17">
        <v>128.0</v>
      </c>
      <c r="D1895" s="17">
        <v>97.0</v>
      </c>
      <c r="E1895" s="17">
        <v>52.0</v>
      </c>
      <c r="F1895" s="17">
        <v>579.0</v>
      </c>
      <c r="G1895" s="17" t="s">
        <v>416</v>
      </c>
      <c r="H1895" s="17">
        <v>14000.0</v>
      </c>
      <c r="I1895" s="17">
        <v>4.71244E7</v>
      </c>
      <c r="J1895" s="17" t="s">
        <v>528</v>
      </c>
      <c r="K1895" s="17" t="s">
        <v>449</v>
      </c>
      <c r="L1895" s="17" t="s">
        <v>9554</v>
      </c>
      <c r="M1895" s="17">
        <v>49676.0</v>
      </c>
      <c r="N1895" s="17">
        <v>17278.0</v>
      </c>
      <c r="O1895" s="17" t="s">
        <v>2437</v>
      </c>
      <c r="P1895" s="17">
        <v>0.0</v>
      </c>
      <c r="Q1895" s="17" t="s">
        <v>9555</v>
      </c>
      <c r="R1895" s="18" t="s">
        <v>9556</v>
      </c>
      <c r="S1895" s="17">
        <v>181.0</v>
      </c>
      <c r="T1895" s="17" t="s">
        <v>50</v>
      </c>
      <c r="U1895" s="17" t="s">
        <v>51</v>
      </c>
      <c r="V1895" s="17" t="s">
        <v>108</v>
      </c>
      <c r="W1895" s="17">
        <v>2.5E7</v>
      </c>
      <c r="X1895" s="17">
        <v>2005.0</v>
      </c>
      <c r="Y1895" s="17">
        <v>2000.0</v>
      </c>
      <c r="Z1895" s="17">
        <v>6.6</v>
      </c>
      <c r="AA1895" s="17">
        <v>2.35</v>
      </c>
      <c r="AB1895" s="17">
        <v>0.0</v>
      </c>
    </row>
    <row r="1896" ht="15.75" customHeight="1">
      <c r="A1896" s="17" t="s">
        <v>53</v>
      </c>
      <c r="B1896" s="17" t="s">
        <v>2259</v>
      </c>
      <c r="C1896" s="17">
        <v>147.0</v>
      </c>
      <c r="D1896" s="17">
        <v>142.0</v>
      </c>
      <c r="E1896" s="17">
        <v>0.0</v>
      </c>
      <c r="F1896" s="17">
        <v>638.0</v>
      </c>
      <c r="G1896" s="17" t="s">
        <v>2421</v>
      </c>
      <c r="H1896" s="17">
        <v>14000.0</v>
      </c>
      <c r="I1896" s="17">
        <v>4.47E7</v>
      </c>
      <c r="J1896" s="17" t="s">
        <v>1948</v>
      </c>
      <c r="K1896" s="17" t="s">
        <v>2395</v>
      </c>
      <c r="L1896" s="17" t="s">
        <v>9557</v>
      </c>
      <c r="M1896" s="17">
        <v>537442.0</v>
      </c>
      <c r="N1896" s="17">
        <v>16464.0</v>
      </c>
      <c r="O1896" s="17" t="s">
        <v>1358</v>
      </c>
      <c r="P1896" s="17">
        <v>0.0</v>
      </c>
      <c r="Q1896" s="17" t="s">
        <v>9558</v>
      </c>
      <c r="R1896" s="18" t="s">
        <v>9559</v>
      </c>
      <c r="S1896" s="17">
        <v>851.0</v>
      </c>
      <c r="T1896" s="17" t="s">
        <v>50</v>
      </c>
      <c r="U1896" s="17" t="s">
        <v>51</v>
      </c>
      <c r="V1896" s="17" t="s">
        <v>598</v>
      </c>
      <c r="W1896" s="17">
        <v>2.5E7</v>
      </c>
      <c r="X1896" s="17">
        <v>1983.0</v>
      </c>
      <c r="Y1896" s="17">
        <v>670.0</v>
      </c>
      <c r="Z1896" s="17">
        <v>8.3</v>
      </c>
      <c r="AA1896" s="17">
        <v>2.35</v>
      </c>
      <c r="AB1896" s="17">
        <v>19000.0</v>
      </c>
    </row>
    <row r="1897" ht="15.75" customHeight="1">
      <c r="A1897" s="17" t="s">
        <v>53</v>
      </c>
      <c r="B1897" s="17" t="s">
        <v>4995</v>
      </c>
      <c r="C1897" s="17">
        <v>49.0</v>
      </c>
      <c r="D1897" s="17">
        <v>98.0</v>
      </c>
      <c r="E1897" s="17">
        <v>176.0</v>
      </c>
      <c r="F1897" s="17">
        <v>468.0</v>
      </c>
      <c r="G1897" s="17" t="s">
        <v>2801</v>
      </c>
      <c r="H1897" s="17">
        <v>742.0</v>
      </c>
      <c r="I1897" s="17">
        <v>4.4455658E7</v>
      </c>
      <c r="J1897" s="17" t="s">
        <v>1387</v>
      </c>
      <c r="K1897" s="17" t="s">
        <v>1652</v>
      </c>
      <c r="L1897" s="17" t="s">
        <v>9560</v>
      </c>
      <c r="M1897" s="17">
        <v>36253.0</v>
      </c>
      <c r="N1897" s="17">
        <v>2457.0</v>
      </c>
      <c r="O1897" s="17" t="s">
        <v>9561</v>
      </c>
      <c r="P1897" s="17">
        <v>2.0</v>
      </c>
      <c r="Q1897" s="17" t="s">
        <v>9562</v>
      </c>
      <c r="R1897" s="18" t="s">
        <v>9563</v>
      </c>
      <c r="S1897" s="17">
        <v>92.0</v>
      </c>
      <c r="T1897" s="17" t="s">
        <v>50</v>
      </c>
      <c r="U1897" s="17" t="s">
        <v>51</v>
      </c>
      <c r="V1897" s="17" t="s">
        <v>598</v>
      </c>
      <c r="W1897" s="17">
        <v>2.5E7</v>
      </c>
      <c r="X1897" s="17">
        <v>1997.0</v>
      </c>
      <c r="Y1897" s="17">
        <v>658.0</v>
      </c>
      <c r="Z1897" s="17">
        <v>6.7</v>
      </c>
      <c r="AA1897" s="17">
        <v>1.85</v>
      </c>
      <c r="AB1897" s="17">
        <v>0.0</v>
      </c>
    </row>
    <row r="1898" ht="15.75" customHeight="1">
      <c r="A1898" s="17" t="s">
        <v>53</v>
      </c>
      <c r="B1898" s="17" t="s">
        <v>9564</v>
      </c>
      <c r="C1898" s="17">
        <v>75.0</v>
      </c>
      <c r="D1898" s="17">
        <v>219.0</v>
      </c>
      <c r="E1898" s="17">
        <v>973.0</v>
      </c>
      <c r="F1898" s="17">
        <v>400.0</v>
      </c>
      <c r="G1898" s="17" t="s">
        <v>5293</v>
      </c>
      <c r="H1898" s="17">
        <v>1000.0</v>
      </c>
      <c r="I1898" s="17">
        <v>4.398423E7</v>
      </c>
      <c r="J1898" s="17" t="s">
        <v>5953</v>
      </c>
      <c r="K1898" s="17" t="s">
        <v>600</v>
      </c>
      <c r="L1898" s="17" t="s">
        <v>9565</v>
      </c>
      <c r="M1898" s="17">
        <v>70274.0</v>
      </c>
      <c r="N1898" s="17">
        <v>2451.0</v>
      </c>
      <c r="O1898" s="17" t="s">
        <v>3445</v>
      </c>
      <c r="P1898" s="17">
        <v>0.0</v>
      </c>
      <c r="Q1898" s="17" t="s">
        <v>9566</v>
      </c>
      <c r="R1898" s="18" t="s">
        <v>9567</v>
      </c>
      <c r="S1898" s="17">
        <v>133.0</v>
      </c>
      <c r="T1898" s="17" t="s">
        <v>50</v>
      </c>
      <c r="U1898" s="17" t="s">
        <v>905</v>
      </c>
      <c r="V1898" s="17" t="s">
        <v>52</v>
      </c>
      <c r="W1898" s="17">
        <v>2.3E7</v>
      </c>
      <c r="X1898" s="17">
        <v>1987.0</v>
      </c>
      <c r="Y1898" s="17">
        <v>643.0</v>
      </c>
      <c r="Z1898" s="17">
        <v>7.8</v>
      </c>
      <c r="AA1898" s="17">
        <v>2.35</v>
      </c>
      <c r="AB1898" s="17">
        <v>0.0</v>
      </c>
    </row>
    <row r="1899" ht="15.75" customHeight="1">
      <c r="A1899" s="17" t="s">
        <v>53</v>
      </c>
      <c r="B1899" s="17" t="s">
        <v>3849</v>
      </c>
      <c r="C1899" s="17">
        <v>270.0</v>
      </c>
      <c r="D1899" s="17">
        <v>109.0</v>
      </c>
      <c r="E1899" s="17">
        <v>175.0</v>
      </c>
      <c r="F1899" s="17">
        <v>733.0</v>
      </c>
      <c r="G1899" s="17" t="s">
        <v>9568</v>
      </c>
      <c r="H1899" s="17">
        <v>24000.0</v>
      </c>
      <c r="I1899" s="17">
        <v>6.6489425E7</v>
      </c>
      <c r="J1899" s="17" t="s">
        <v>477</v>
      </c>
      <c r="K1899" s="17" t="s">
        <v>95</v>
      </c>
      <c r="L1899" s="17" t="s">
        <v>9569</v>
      </c>
      <c r="M1899" s="17">
        <v>101977.0</v>
      </c>
      <c r="N1899" s="17">
        <v>26625.0</v>
      </c>
      <c r="O1899" s="17" t="s">
        <v>1149</v>
      </c>
      <c r="P1899" s="17">
        <v>3.0</v>
      </c>
      <c r="Q1899" s="17" t="s">
        <v>9570</v>
      </c>
      <c r="R1899" s="18" t="s">
        <v>9571</v>
      </c>
      <c r="S1899" s="17">
        <v>161.0</v>
      </c>
      <c r="T1899" s="17" t="s">
        <v>50</v>
      </c>
      <c r="U1899" s="17" t="s">
        <v>51</v>
      </c>
      <c r="V1899" s="17" t="s">
        <v>598</v>
      </c>
      <c r="W1899" s="17">
        <v>2.5E7</v>
      </c>
      <c r="X1899" s="17">
        <v>2012.0</v>
      </c>
      <c r="Y1899" s="17">
        <v>736.0</v>
      </c>
      <c r="Z1899" s="17">
        <v>6.5</v>
      </c>
      <c r="AA1899" s="17">
        <v>2.35</v>
      </c>
      <c r="AB1899" s="17">
        <v>0.0</v>
      </c>
    </row>
    <row r="1900" ht="15.75" customHeight="1">
      <c r="A1900" s="17" t="s">
        <v>53</v>
      </c>
      <c r="B1900" s="17" t="s">
        <v>273</v>
      </c>
      <c r="C1900" s="17">
        <v>29.0</v>
      </c>
      <c r="D1900" s="17">
        <v>97.0</v>
      </c>
      <c r="E1900" s="17">
        <v>420.0</v>
      </c>
      <c r="F1900" s="17">
        <v>585.0</v>
      </c>
      <c r="G1900" s="17" t="s">
        <v>7672</v>
      </c>
      <c r="H1900" s="17">
        <v>695.0</v>
      </c>
      <c r="I1900" s="17">
        <v>4.1067398E7</v>
      </c>
      <c r="J1900" s="17" t="s">
        <v>435</v>
      </c>
      <c r="K1900" s="17" t="s">
        <v>2859</v>
      </c>
      <c r="L1900" s="17" t="s">
        <v>9572</v>
      </c>
      <c r="M1900" s="17">
        <v>22748.0</v>
      </c>
      <c r="N1900" s="17">
        <v>2530.0</v>
      </c>
      <c r="O1900" s="17" t="s">
        <v>5240</v>
      </c>
      <c r="P1900" s="17">
        <v>2.0</v>
      </c>
      <c r="Q1900" s="17" t="s">
        <v>9573</v>
      </c>
      <c r="R1900" s="18" t="s">
        <v>9574</v>
      </c>
      <c r="S1900" s="17">
        <v>41.0</v>
      </c>
      <c r="T1900" s="17" t="s">
        <v>50</v>
      </c>
      <c r="U1900" s="17" t="s">
        <v>51</v>
      </c>
      <c r="V1900" s="17" t="s">
        <v>598</v>
      </c>
      <c r="W1900" s="17">
        <v>2.5E7</v>
      </c>
      <c r="X1900" s="17">
        <v>1997.0</v>
      </c>
      <c r="Y1900" s="17">
        <v>635.0</v>
      </c>
      <c r="Z1900" s="17">
        <v>6.1</v>
      </c>
      <c r="AA1900" s="17">
        <v>2.35</v>
      </c>
      <c r="AB1900" s="17">
        <v>666.0</v>
      </c>
    </row>
    <row r="1901" ht="15.75" customHeight="1">
      <c r="A1901" s="17" t="s">
        <v>53</v>
      </c>
      <c r="B1901" s="17" t="s">
        <v>7089</v>
      </c>
      <c r="C1901" s="17">
        <v>398.0</v>
      </c>
      <c r="D1901" s="17">
        <v>158.0</v>
      </c>
      <c r="E1901" s="17">
        <v>0.0</v>
      </c>
      <c r="F1901" s="17">
        <v>104.0</v>
      </c>
      <c r="G1901" s="17" t="s">
        <v>9575</v>
      </c>
      <c r="H1901" s="17">
        <v>272.0</v>
      </c>
      <c r="I1901" s="17">
        <v>4.0218903E7</v>
      </c>
      <c r="J1901" s="17" t="s">
        <v>3422</v>
      </c>
      <c r="K1901" s="17" t="s">
        <v>7144</v>
      </c>
      <c r="L1901" s="17" t="s">
        <v>9576</v>
      </c>
      <c r="M1901" s="17">
        <v>372990.0</v>
      </c>
      <c r="N1901" s="17">
        <v>533.0</v>
      </c>
      <c r="O1901" s="17" t="s">
        <v>9577</v>
      </c>
      <c r="P1901" s="17">
        <v>0.0</v>
      </c>
      <c r="Q1901" s="17" t="s">
        <v>9578</v>
      </c>
      <c r="R1901" s="18" t="s">
        <v>9579</v>
      </c>
      <c r="S1901" s="17">
        <v>1107.0</v>
      </c>
      <c r="T1901" s="17" t="s">
        <v>50</v>
      </c>
      <c r="U1901" s="17" t="s">
        <v>51</v>
      </c>
      <c r="V1901" s="17" t="s">
        <v>598</v>
      </c>
      <c r="W1901" s="17">
        <v>2.5E7</v>
      </c>
      <c r="X1901" s="17">
        <v>2007.0</v>
      </c>
      <c r="Y1901" s="17">
        <v>111.0</v>
      </c>
      <c r="Z1901" s="17">
        <v>8.1</v>
      </c>
      <c r="AA1901" s="17">
        <v>2.35</v>
      </c>
      <c r="AB1901" s="17">
        <v>16000.0</v>
      </c>
    </row>
    <row r="1902" ht="15.75" customHeight="1">
      <c r="A1902" s="17" t="s">
        <v>53</v>
      </c>
      <c r="B1902" s="17" t="s">
        <v>9580</v>
      </c>
      <c r="C1902" s="17">
        <v>38.0</v>
      </c>
      <c r="D1902" s="17">
        <v>85.0</v>
      </c>
      <c r="E1902" s="17">
        <v>0.0</v>
      </c>
      <c r="F1902" s="17">
        <v>503.0</v>
      </c>
      <c r="G1902" s="17" t="s">
        <v>9581</v>
      </c>
      <c r="H1902" s="17">
        <v>1000.0</v>
      </c>
      <c r="I1902" s="17">
        <v>3.9880476E7</v>
      </c>
      <c r="J1902" s="17" t="s">
        <v>284</v>
      </c>
      <c r="K1902" s="17" t="s">
        <v>1245</v>
      </c>
      <c r="L1902" s="17" t="s">
        <v>9582</v>
      </c>
      <c r="M1902" s="17">
        <v>12218.0</v>
      </c>
      <c r="N1902" s="17">
        <v>2908.0</v>
      </c>
      <c r="O1902" s="17" t="s">
        <v>2176</v>
      </c>
      <c r="P1902" s="17">
        <v>0.0</v>
      </c>
      <c r="Q1902" s="17" t="s">
        <v>9583</v>
      </c>
      <c r="R1902" s="18" t="s">
        <v>9584</v>
      </c>
      <c r="S1902" s="17">
        <v>33.0</v>
      </c>
      <c r="T1902" s="17" t="s">
        <v>50</v>
      </c>
      <c r="U1902" s="17" t="s">
        <v>51</v>
      </c>
      <c r="V1902" s="17" t="s">
        <v>108</v>
      </c>
      <c r="W1902" s="17">
        <v>2.5E7</v>
      </c>
      <c r="X1902" s="17">
        <v>2002.0</v>
      </c>
      <c r="Y1902" s="17">
        <v>535.0</v>
      </c>
      <c r="Z1902" s="17">
        <v>5.2</v>
      </c>
      <c r="AA1902" s="17">
        <v>2.35</v>
      </c>
      <c r="AB1902" s="17">
        <v>187.0</v>
      </c>
    </row>
    <row r="1903" ht="15.75" customHeight="1">
      <c r="A1903" s="17" t="s">
        <v>53</v>
      </c>
      <c r="B1903" s="17" t="s">
        <v>9585</v>
      </c>
      <c r="C1903" s="17">
        <v>45.0</v>
      </c>
      <c r="D1903" s="17">
        <v>80.0</v>
      </c>
      <c r="E1903" s="17">
        <v>0.0</v>
      </c>
      <c r="F1903" s="17">
        <v>362.0</v>
      </c>
      <c r="G1903" s="17" t="s">
        <v>2176</v>
      </c>
      <c r="H1903" s="17">
        <v>971.0</v>
      </c>
      <c r="I1903" s="17">
        <v>3.939975E7</v>
      </c>
      <c r="J1903" s="17" t="s">
        <v>842</v>
      </c>
      <c r="K1903" s="17" t="s">
        <v>2328</v>
      </c>
      <c r="L1903" s="17" t="s">
        <v>9586</v>
      </c>
      <c r="M1903" s="17">
        <v>5674.0</v>
      </c>
      <c r="N1903" s="17">
        <v>3017.0</v>
      </c>
      <c r="O1903" s="17" t="s">
        <v>9587</v>
      </c>
      <c r="P1903" s="17">
        <v>0.0</v>
      </c>
      <c r="Q1903" s="17" t="s">
        <v>9588</v>
      </c>
      <c r="R1903" s="18" t="s">
        <v>9589</v>
      </c>
      <c r="S1903" s="17">
        <v>35.0</v>
      </c>
      <c r="T1903" s="17" t="s">
        <v>50</v>
      </c>
      <c r="U1903" s="17" t="s">
        <v>51</v>
      </c>
      <c r="V1903" s="17" t="s">
        <v>108</v>
      </c>
      <c r="W1903" s="17">
        <v>2.5E7</v>
      </c>
      <c r="X1903" s="17">
        <v>2003.0</v>
      </c>
      <c r="Y1903" s="17">
        <v>503.0</v>
      </c>
      <c r="Z1903" s="17">
        <v>5.6</v>
      </c>
      <c r="AA1903" s="17">
        <v>2.35</v>
      </c>
      <c r="AB1903" s="17">
        <v>329.0</v>
      </c>
    </row>
    <row r="1904" ht="15.75" customHeight="1">
      <c r="A1904" s="17" t="s">
        <v>53</v>
      </c>
      <c r="B1904" s="17" t="s">
        <v>6813</v>
      </c>
      <c r="C1904" s="17">
        <v>81.0</v>
      </c>
      <c r="D1904" s="17">
        <v>86.0</v>
      </c>
      <c r="E1904" s="17">
        <v>92.0</v>
      </c>
      <c r="F1904" s="17">
        <v>466.0</v>
      </c>
      <c r="G1904" s="17" t="s">
        <v>9590</v>
      </c>
      <c r="H1904" s="17">
        <v>744.0</v>
      </c>
      <c r="I1904" s="17">
        <v>3.8230435E7</v>
      </c>
      <c r="J1904" s="17" t="s">
        <v>2149</v>
      </c>
      <c r="K1904" s="17" t="s">
        <v>2651</v>
      </c>
      <c r="L1904" s="17" t="s">
        <v>9591</v>
      </c>
      <c r="M1904" s="17">
        <v>29661.0</v>
      </c>
      <c r="N1904" s="17">
        <v>3001.0</v>
      </c>
      <c r="O1904" s="17" t="s">
        <v>1659</v>
      </c>
      <c r="P1904" s="17">
        <v>3.0</v>
      </c>
      <c r="Q1904" s="17" t="s">
        <v>9592</v>
      </c>
      <c r="R1904" s="18" t="s">
        <v>9593</v>
      </c>
      <c r="S1904" s="17">
        <v>179.0</v>
      </c>
      <c r="T1904" s="17" t="s">
        <v>50</v>
      </c>
      <c r="U1904" s="17" t="s">
        <v>51</v>
      </c>
      <c r="V1904" s="17" t="s">
        <v>52</v>
      </c>
      <c r="W1904" s="17">
        <v>2.5E7</v>
      </c>
      <c r="X1904" s="17">
        <v>2002.0</v>
      </c>
      <c r="Y1904" s="17">
        <v>489.0</v>
      </c>
      <c r="Z1904" s="17">
        <v>5.8</v>
      </c>
      <c r="AA1904" s="17">
        <v>1.85</v>
      </c>
      <c r="AB1904" s="17">
        <v>0.0</v>
      </c>
    </row>
    <row r="1905" ht="15.75" customHeight="1">
      <c r="A1905" s="17" t="s">
        <v>53</v>
      </c>
      <c r="B1905" s="17" t="s">
        <v>6310</v>
      </c>
      <c r="C1905" s="17">
        <v>88.0</v>
      </c>
      <c r="D1905" s="17">
        <v>119.0</v>
      </c>
      <c r="E1905" s="17">
        <v>42.0</v>
      </c>
      <c r="F1905" s="17">
        <v>917.0</v>
      </c>
      <c r="G1905" s="17" t="s">
        <v>653</v>
      </c>
      <c r="H1905" s="17">
        <v>2000.0</v>
      </c>
      <c r="I1905" s="17">
        <v>3.9008741E7</v>
      </c>
      <c r="J1905" s="17" t="s">
        <v>9118</v>
      </c>
      <c r="K1905" s="17" t="s">
        <v>724</v>
      </c>
      <c r="L1905" s="17" t="s">
        <v>9594</v>
      </c>
      <c r="M1905" s="17">
        <v>44838.0</v>
      </c>
      <c r="N1905" s="17">
        <v>6862.0</v>
      </c>
      <c r="O1905" s="17" t="s">
        <v>7982</v>
      </c>
      <c r="P1905" s="17">
        <v>0.0</v>
      </c>
      <c r="Q1905" s="17" t="s">
        <v>9595</v>
      </c>
      <c r="R1905" s="18" t="s">
        <v>9596</v>
      </c>
      <c r="S1905" s="17">
        <v>223.0</v>
      </c>
      <c r="T1905" s="17" t="s">
        <v>50</v>
      </c>
      <c r="U1905" s="17" t="s">
        <v>51</v>
      </c>
      <c r="V1905" s="17" t="s">
        <v>108</v>
      </c>
      <c r="W1905" s="17">
        <v>2.5E7</v>
      </c>
      <c r="X1905" s="17">
        <v>2005.0</v>
      </c>
      <c r="Y1905" s="17">
        <v>953.0</v>
      </c>
      <c r="Z1905" s="17">
        <v>6.6</v>
      </c>
      <c r="AA1905" s="17">
        <v>2.35</v>
      </c>
      <c r="AB1905" s="17">
        <v>0.0</v>
      </c>
    </row>
    <row r="1906" ht="15.75" customHeight="1">
      <c r="A1906" s="17" t="s">
        <v>53</v>
      </c>
      <c r="B1906" s="17" t="s">
        <v>9597</v>
      </c>
      <c r="C1906" s="17">
        <v>116.0</v>
      </c>
      <c r="D1906" s="17">
        <v>98.0</v>
      </c>
      <c r="E1906" s="17">
        <v>20.0</v>
      </c>
      <c r="F1906" s="17">
        <v>872.0</v>
      </c>
      <c r="G1906" s="17" t="s">
        <v>3190</v>
      </c>
      <c r="H1906" s="17">
        <v>5000.0</v>
      </c>
      <c r="I1906" s="17">
        <v>3.6833473E7</v>
      </c>
      <c r="J1906" s="17" t="s">
        <v>477</v>
      </c>
      <c r="K1906" s="17" t="s">
        <v>515</v>
      </c>
      <c r="L1906" s="17" t="s">
        <v>9598</v>
      </c>
      <c r="M1906" s="17">
        <v>53126.0</v>
      </c>
      <c r="N1906" s="17">
        <v>7945.0</v>
      </c>
      <c r="O1906" s="17" t="s">
        <v>2985</v>
      </c>
      <c r="P1906" s="17">
        <v>1.0</v>
      </c>
      <c r="Q1906" s="17" t="s">
        <v>9599</v>
      </c>
      <c r="R1906" s="18" t="s">
        <v>9600</v>
      </c>
      <c r="S1906" s="17">
        <v>254.0</v>
      </c>
      <c r="T1906" s="17" t="s">
        <v>50</v>
      </c>
      <c r="U1906" s="17" t="s">
        <v>1478</v>
      </c>
      <c r="V1906" s="17" t="s">
        <v>598</v>
      </c>
      <c r="W1906" s="17">
        <v>2.5E7</v>
      </c>
      <c r="X1906" s="17">
        <v>2001.0</v>
      </c>
      <c r="Y1906" s="17">
        <v>888.0</v>
      </c>
      <c r="Z1906" s="17">
        <v>6.6</v>
      </c>
      <c r="AA1906" s="17">
        <v>2.35</v>
      </c>
      <c r="AB1906" s="17">
        <v>0.0</v>
      </c>
    </row>
    <row r="1907" ht="15.75" customHeight="1">
      <c r="A1907" s="17" t="s">
        <v>53</v>
      </c>
      <c r="B1907" s="17" t="s">
        <v>9601</v>
      </c>
      <c r="C1907" s="17">
        <v>129.0</v>
      </c>
      <c r="D1907" s="17">
        <v>97.0</v>
      </c>
      <c r="E1907" s="17">
        <v>29.0</v>
      </c>
      <c r="F1907" s="17">
        <v>816.0</v>
      </c>
      <c r="G1907" s="17" t="s">
        <v>9602</v>
      </c>
      <c r="H1907" s="17">
        <v>15000.0</v>
      </c>
      <c r="I1907" s="17">
        <v>4.8237389E7</v>
      </c>
      <c r="J1907" s="17" t="s">
        <v>1694</v>
      </c>
      <c r="K1907" s="17" t="s">
        <v>195</v>
      </c>
      <c r="L1907" s="17" t="s">
        <v>9603</v>
      </c>
      <c r="M1907" s="17">
        <v>63969.0</v>
      </c>
      <c r="N1907" s="17">
        <v>18789.0</v>
      </c>
      <c r="O1907" s="17" t="s">
        <v>7759</v>
      </c>
      <c r="P1907" s="17">
        <v>1.0</v>
      </c>
      <c r="Q1907" s="17" t="s">
        <v>9604</v>
      </c>
      <c r="R1907" s="18" t="s">
        <v>9605</v>
      </c>
      <c r="S1907" s="17">
        <v>126.0</v>
      </c>
      <c r="T1907" s="17" t="s">
        <v>50</v>
      </c>
      <c r="U1907" s="17" t="s">
        <v>51</v>
      </c>
      <c r="V1907" s="17" t="s">
        <v>52</v>
      </c>
      <c r="W1907" s="17">
        <v>2.5E7</v>
      </c>
      <c r="X1907" s="17">
        <v>2008.0</v>
      </c>
      <c r="Y1907" s="17">
        <v>852.0</v>
      </c>
      <c r="Z1907" s="17">
        <v>5.5</v>
      </c>
      <c r="AA1907" s="17">
        <v>2.35</v>
      </c>
      <c r="AB1907" s="17">
        <v>0.0</v>
      </c>
    </row>
    <row r="1908" ht="15.75" customHeight="1">
      <c r="A1908" s="17" t="s">
        <v>53</v>
      </c>
      <c r="B1908" s="17" t="s">
        <v>9606</v>
      </c>
      <c r="C1908" s="17">
        <v>72.0</v>
      </c>
      <c r="D1908" s="17">
        <v>105.0</v>
      </c>
      <c r="E1908" s="17">
        <v>23.0</v>
      </c>
      <c r="F1908" s="17">
        <v>485.0</v>
      </c>
      <c r="G1908" s="17" t="s">
        <v>9607</v>
      </c>
      <c r="H1908" s="17">
        <v>1000.0</v>
      </c>
      <c r="I1908" s="17">
        <v>3.6310118E7</v>
      </c>
      <c r="J1908" s="17" t="s">
        <v>1684</v>
      </c>
      <c r="K1908" s="17" t="s">
        <v>1245</v>
      </c>
      <c r="L1908" s="17" t="s">
        <v>9608</v>
      </c>
      <c r="M1908" s="17">
        <v>13194.0</v>
      </c>
      <c r="N1908" s="17">
        <v>3535.0</v>
      </c>
      <c r="O1908" s="17" t="s">
        <v>9609</v>
      </c>
      <c r="P1908" s="17">
        <v>1.0</v>
      </c>
      <c r="Q1908" s="17" t="s">
        <v>9610</v>
      </c>
      <c r="R1908" s="18" t="s">
        <v>9611</v>
      </c>
      <c r="S1908" s="17">
        <v>59.0</v>
      </c>
      <c r="T1908" s="17" t="s">
        <v>50</v>
      </c>
      <c r="U1908" s="17" t="s">
        <v>51</v>
      </c>
      <c r="V1908" s="17" t="s">
        <v>52</v>
      </c>
      <c r="W1908" s="17" t="s">
        <v>41</v>
      </c>
      <c r="X1908" s="17">
        <v>2005.0</v>
      </c>
      <c r="Y1908" s="17">
        <v>619.0</v>
      </c>
      <c r="Z1908" s="17">
        <v>5.5</v>
      </c>
      <c r="AA1908" s="17">
        <v>2.35</v>
      </c>
      <c r="AB1908" s="17">
        <v>671.0</v>
      </c>
    </row>
    <row r="1909" ht="15.75" customHeight="1">
      <c r="A1909" s="17" t="s">
        <v>53</v>
      </c>
      <c r="B1909" s="17" t="s">
        <v>3598</v>
      </c>
      <c r="C1909" s="17">
        <v>151.0</v>
      </c>
      <c r="D1909" s="17">
        <v>124.0</v>
      </c>
      <c r="E1909" s="17">
        <v>44.0</v>
      </c>
      <c r="F1909" s="17">
        <v>367.0</v>
      </c>
      <c r="G1909" s="17" t="s">
        <v>1370</v>
      </c>
      <c r="H1909" s="17">
        <v>4000.0</v>
      </c>
      <c r="I1909" s="17">
        <v>3.6447959E7</v>
      </c>
      <c r="J1909" s="17" t="s">
        <v>1647</v>
      </c>
      <c r="K1909" s="17" t="s">
        <v>612</v>
      </c>
      <c r="L1909" s="17" t="s">
        <v>9612</v>
      </c>
      <c r="M1909" s="17">
        <v>35833.0</v>
      </c>
      <c r="N1909" s="17">
        <v>6393.0</v>
      </c>
      <c r="O1909" s="17" t="s">
        <v>9613</v>
      </c>
      <c r="P1909" s="17">
        <v>0.0</v>
      </c>
      <c r="Q1909" s="17" t="s">
        <v>9614</v>
      </c>
      <c r="R1909" s="18" t="s">
        <v>9615</v>
      </c>
      <c r="S1909" s="17">
        <v>96.0</v>
      </c>
      <c r="T1909" s="17" t="s">
        <v>50</v>
      </c>
      <c r="U1909" s="17" t="s">
        <v>51</v>
      </c>
      <c r="V1909" s="17" t="s">
        <v>108</v>
      </c>
      <c r="W1909" s="17">
        <v>2.5E7</v>
      </c>
      <c r="X1909" s="17">
        <v>2014.0</v>
      </c>
      <c r="Y1909" s="17">
        <v>774.0</v>
      </c>
      <c r="Z1909" s="17">
        <v>7.0</v>
      </c>
      <c r="AA1909" s="17">
        <v>2.39</v>
      </c>
      <c r="AB1909" s="17">
        <v>10000.0</v>
      </c>
    </row>
    <row r="1910" ht="15.75" customHeight="1">
      <c r="A1910" s="17" t="s">
        <v>760</v>
      </c>
      <c r="B1910" s="17" t="s">
        <v>1211</v>
      </c>
      <c r="C1910" s="17">
        <v>198.0</v>
      </c>
      <c r="D1910" s="17">
        <v>97.0</v>
      </c>
      <c r="E1910" s="17">
        <v>176.0</v>
      </c>
      <c r="F1910" s="17">
        <v>10000.0</v>
      </c>
      <c r="G1910" s="17" t="s">
        <v>2390</v>
      </c>
      <c r="H1910" s="17">
        <v>12000.0</v>
      </c>
      <c r="I1910" s="17">
        <v>4.5089048E7</v>
      </c>
      <c r="J1910" s="17" t="s">
        <v>5512</v>
      </c>
      <c r="K1910" s="17" t="s">
        <v>314</v>
      </c>
      <c r="L1910" s="17" t="s">
        <v>9616</v>
      </c>
      <c r="M1910" s="17">
        <v>86251.0</v>
      </c>
      <c r="N1910" s="17">
        <v>36064.0</v>
      </c>
      <c r="O1910" s="17" t="s">
        <v>239</v>
      </c>
      <c r="P1910" s="17">
        <v>3.0</v>
      </c>
      <c r="Q1910" s="17" t="s">
        <v>9617</v>
      </c>
      <c r="R1910" s="18" t="s">
        <v>9618</v>
      </c>
      <c r="S1910" s="17">
        <v>260.0</v>
      </c>
      <c r="T1910" s="17" t="s">
        <v>50</v>
      </c>
      <c r="U1910" s="17" t="s">
        <v>8157</v>
      </c>
      <c r="V1910" s="17" t="s">
        <v>52</v>
      </c>
      <c r="W1910" s="17">
        <v>2.5E7</v>
      </c>
      <c r="X1910" s="17">
        <v>2014.0</v>
      </c>
      <c r="Y1910" s="17">
        <v>11000.0</v>
      </c>
      <c r="Z1910" s="17">
        <v>6.5</v>
      </c>
      <c r="AA1910" s="17">
        <v>2.35</v>
      </c>
      <c r="AB1910" s="17">
        <v>58000.0</v>
      </c>
    </row>
    <row r="1911" ht="15.75" customHeight="1">
      <c r="A1911" s="17" t="s">
        <v>53</v>
      </c>
      <c r="B1911" s="17" t="s">
        <v>6780</v>
      </c>
      <c r="C1911" s="17">
        <v>66.0</v>
      </c>
      <c r="D1911" s="17">
        <v>105.0</v>
      </c>
      <c r="E1911" s="17">
        <v>29.0</v>
      </c>
      <c r="F1911" s="17">
        <v>742.0</v>
      </c>
      <c r="G1911" s="17" t="s">
        <v>9619</v>
      </c>
      <c r="H1911" s="17">
        <v>14000.0</v>
      </c>
      <c r="I1911" s="17">
        <v>3.5990505E7</v>
      </c>
      <c r="J1911" s="17" t="s">
        <v>9118</v>
      </c>
      <c r="K1911" s="17" t="s">
        <v>449</v>
      </c>
      <c r="L1911" s="17" t="s">
        <v>9620</v>
      </c>
      <c r="M1911" s="17">
        <v>48095.0</v>
      </c>
      <c r="N1911" s="17">
        <v>16400.0</v>
      </c>
      <c r="O1911" s="17" t="s">
        <v>1652</v>
      </c>
      <c r="P1911" s="17">
        <v>1.0</v>
      </c>
      <c r="Q1911" s="17" t="s">
        <v>9621</v>
      </c>
      <c r="R1911" s="18" t="s">
        <v>9622</v>
      </c>
      <c r="S1911" s="17">
        <v>194.0</v>
      </c>
      <c r="T1911" s="17" t="s">
        <v>50</v>
      </c>
      <c r="U1911" s="17" t="s">
        <v>51</v>
      </c>
      <c r="V1911" s="17" t="s">
        <v>108</v>
      </c>
      <c r="W1911" s="17">
        <v>2.0E7</v>
      </c>
      <c r="X1911" s="17">
        <v>2003.0</v>
      </c>
      <c r="Y1911" s="17">
        <v>1000.0</v>
      </c>
      <c r="Z1911" s="17">
        <v>5.8</v>
      </c>
      <c r="AA1911" s="17">
        <v>2.35</v>
      </c>
      <c r="AB1911" s="17">
        <v>0.0</v>
      </c>
    </row>
    <row r="1912" ht="15.75" customHeight="1">
      <c r="A1912" s="17" t="s">
        <v>53</v>
      </c>
      <c r="B1912" s="17" t="s">
        <v>9623</v>
      </c>
      <c r="C1912" s="17">
        <v>167.0</v>
      </c>
      <c r="D1912" s="17">
        <v>104.0</v>
      </c>
      <c r="E1912" s="17">
        <v>108.0</v>
      </c>
      <c r="F1912" s="17">
        <v>177.0</v>
      </c>
      <c r="G1912" s="17" t="s">
        <v>9624</v>
      </c>
      <c r="H1912" s="17">
        <v>296.0</v>
      </c>
      <c r="I1912" s="17">
        <v>3.5143332E7</v>
      </c>
      <c r="J1912" s="17" t="s">
        <v>6416</v>
      </c>
      <c r="K1912" s="17" t="s">
        <v>7550</v>
      </c>
      <c r="L1912" s="17" t="s">
        <v>9625</v>
      </c>
      <c r="M1912" s="17">
        <v>45102.0</v>
      </c>
      <c r="N1912" s="17">
        <v>1340.0</v>
      </c>
      <c r="O1912" s="17" t="s">
        <v>9626</v>
      </c>
      <c r="P1912" s="17">
        <v>0.0</v>
      </c>
      <c r="Q1912" s="17" t="s">
        <v>9627</v>
      </c>
      <c r="R1912" s="18" t="s">
        <v>9628</v>
      </c>
      <c r="S1912" s="17">
        <v>316.0</v>
      </c>
      <c r="T1912" s="17" t="s">
        <v>50</v>
      </c>
      <c r="U1912" s="17" t="s">
        <v>51</v>
      </c>
      <c r="V1912" s="17" t="s">
        <v>598</v>
      </c>
      <c r="W1912" s="17">
        <v>1.7E7</v>
      </c>
      <c r="X1912" s="17">
        <v>2003.0</v>
      </c>
      <c r="Y1912" s="17">
        <v>270.0</v>
      </c>
      <c r="Z1912" s="17">
        <v>5.6</v>
      </c>
      <c r="AA1912" s="17">
        <v>2.35</v>
      </c>
      <c r="AB1912" s="17">
        <v>0.0</v>
      </c>
    </row>
    <row r="1913" ht="15.75" customHeight="1">
      <c r="A1913" s="17" t="s">
        <v>53</v>
      </c>
      <c r="B1913" s="17" t="s">
        <v>9629</v>
      </c>
      <c r="C1913" s="17">
        <v>127.0</v>
      </c>
      <c r="D1913" s="17">
        <v>101.0</v>
      </c>
      <c r="E1913" s="17">
        <v>7.0</v>
      </c>
      <c r="F1913" s="17">
        <v>440.0</v>
      </c>
      <c r="G1913" s="17" t="s">
        <v>942</v>
      </c>
      <c r="H1913" s="17">
        <v>1000.0</v>
      </c>
      <c r="I1913" s="17">
        <v>3.5000629E7</v>
      </c>
      <c r="J1913" s="17" t="s">
        <v>1694</v>
      </c>
      <c r="K1913" s="17" t="s">
        <v>6724</v>
      </c>
      <c r="L1913" s="17" t="s">
        <v>9630</v>
      </c>
      <c r="M1913" s="17">
        <v>74622.0</v>
      </c>
      <c r="N1913" s="17">
        <v>2822.0</v>
      </c>
      <c r="O1913" s="17" t="s">
        <v>9512</v>
      </c>
      <c r="P1913" s="17">
        <v>1.0</v>
      </c>
      <c r="Q1913" s="17" t="s">
        <v>9631</v>
      </c>
      <c r="R1913" s="18" t="s">
        <v>9632</v>
      </c>
      <c r="S1913" s="17">
        <v>150.0</v>
      </c>
      <c r="T1913" s="17" t="s">
        <v>50</v>
      </c>
      <c r="U1913" s="17" t="s">
        <v>51</v>
      </c>
      <c r="V1913" s="17" t="s">
        <v>598</v>
      </c>
      <c r="W1913" s="17">
        <v>2.5E7</v>
      </c>
      <c r="X1913" s="17">
        <v>2007.0</v>
      </c>
      <c r="Y1913" s="17">
        <v>562.0</v>
      </c>
      <c r="Z1913" s="17">
        <v>5.6</v>
      </c>
      <c r="AA1913" s="17">
        <v>1.85</v>
      </c>
      <c r="AB1913" s="17">
        <v>0.0</v>
      </c>
    </row>
    <row r="1914" ht="15.75" customHeight="1">
      <c r="A1914" s="17" t="s">
        <v>53</v>
      </c>
      <c r="B1914" s="17" t="s">
        <v>3457</v>
      </c>
      <c r="C1914" s="17">
        <v>109.0</v>
      </c>
      <c r="D1914" s="17">
        <v>101.0</v>
      </c>
      <c r="E1914" s="17">
        <v>43.0</v>
      </c>
      <c r="F1914" s="17">
        <v>432.0</v>
      </c>
      <c r="G1914" s="17" t="s">
        <v>1749</v>
      </c>
      <c r="H1914" s="17">
        <v>5000.0</v>
      </c>
      <c r="I1914" s="17">
        <v>3.4604054E7</v>
      </c>
      <c r="J1914" s="17" t="s">
        <v>477</v>
      </c>
      <c r="K1914" s="17" t="s">
        <v>515</v>
      </c>
      <c r="L1914" s="17" t="s">
        <v>9633</v>
      </c>
      <c r="M1914" s="17">
        <v>34942.0</v>
      </c>
      <c r="N1914" s="17">
        <v>6867.0</v>
      </c>
      <c r="O1914" s="17" t="s">
        <v>9634</v>
      </c>
      <c r="P1914" s="17">
        <v>2.0</v>
      </c>
      <c r="Q1914" s="17" t="s">
        <v>9635</v>
      </c>
      <c r="R1914" s="18" t="s">
        <v>9636</v>
      </c>
      <c r="S1914" s="17">
        <v>185.0</v>
      </c>
      <c r="T1914" s="17" t="s">
        <v>50</v>
      </c>
      <c r="U1914" s="17" t="s">
        <v>51</v>
      </c>
      <c r="V1914" s="17" t="s">
        <v>598</v>
      </c>
      <c r="W1914" s="17">
        <v>3.0E7</v>
      </c>
      <c r="X1914" s="17">
        <v>2003.0</v>
      </c>
      <c r="Y1914" s="17">
        <v>618.0</v>
      </c>
      <c r="Z1914" s="17">
        <v>5.8</v>
      </c>
      <c r="AA1914" s="17">
        <v>2.35</v>
      </c>
      <c r="AB1914" s="17">
        <v>1000.0</v>
      </c>
    </row>
    <row r="1915" ht="15.75" customHeight="1">
      <c r="A1915" s="17" t="s">
        <v>53</v>
      </c>
      <c r="B1915" s="17" t="s">
        <v>6633</v>
      </c>
      <c r="C1915" s="17">
        <v>174.0</v>
      </c>
      <c r="D1915" s="17">
        <v>114.0</v>
      </c>
      <c r="E1915" s="17">
        <v>335.0</v>
      </c>
      <c r="F1915" s="17">
        <v>530.0</v>
      </c>
      <c r="G1915" s="17" t="s">
        <v>2254</v>
      </c>
      <c r="H1915" s="17">
        <v>11000.0</v>
      </c>
      <c r="I1915" s="17">
        <v>4.159783E7</v>
      </c>
      <c r="J1915" s="17" t="s">
        <v>227</v>
      </c>
      <c r="K1915" s="17" t="s">
        <v>2390</v>
      </c>
      <c r="L1915" s="17" t="s">
        <v>9637</v>
      </c>
      <c r="M1915" s="17">
        <v>102123.0</v>
      </c>
      <c r="N1915" s="17">
        <v>12624.0</v>
      </c>
      <c r="O1915" s="17" t="s">
        <v>4783</v>
      </c>
      <c r="P1915" s="17">
        <v>3.0</v>
      </c>
      <c r="Q1915" s="17" t="s">
        <v>9638</v>
      </c>
      <c r="R1915" s="18" t="s">
        <v>9639</v>
      </c>
      <c r="S1915" s="17">
        <v>660.0</v>
      </c>
      <c r="T1915" s="17" t="s">
        <v>50</v>
      </c>
      <c r="U1915" s="17" t="s">
        <v>51</v>
      </c>
      <c r="V1915" s="17" t="s">
        <v>52</v>
      </c>
      <c r="W1915" s="17">
        <v>2.5E7</v>
      </c>
      <c r="X1915" s="17">
        <v>2002.0</v>
      </c>
      <c r="Y1915" s="17">
        <v>577.0</v>
      </c>
      <c r="Z1915" s="17">
        <v>7.6</v>
      </c>
      <c r="AA1915" s="17">
        <v>1.85</v>
      </c>
      <c r="AB1915" s="17">
        <v>0.0</v>
      </c>
    </row>
    <row r="1916" ht="15.75" customHeight="1">
      <c r="A1916" s="17" t="s">
        <v>53</v>
      </c>
      <c r="B1916" s="17" t="s">
        <v>5146</v>
      </c>
      <c r="C1916" s="17">
        <v>91.0</v>
      </c>
      <c r="D1916" s="17">
        <v>105.0</v>
      </c>
      <c r="E1916" s="17">
        <v>99.0</v>
      </c>
      <c r="F1916" s="17">
        <v>960.0</v>
      </c>
      <c r="G1916" s="17" t="s">
        <v>9640</v>
      </c>
      <c r="H1916" s="17">
        <v>17000.0</v>
      </c>
      <c r="I1916" s="17">
        <v>3.368763E7</v>
      </c>
      <c r="J1916" s="17" t="s">
        <v>1694</v>
      </c>
      <c r="K1916" s="17" t="s">
        <v>457</v>
      </c>
      <c r="L1916" s="17" t="s">
        <v>9641</v>
      </c>
      <c r="M1916" s="17">
        <v>116762.0</v>
      </c>
      <c r="N1916" s="17">
        <v>20109.0</v>
      </c>
      <c r="O1916" s="17" t="s">
        <v>9642</v>
      </c>
      <c r="P1916" s="17">
        <v>0.0</v>
      </c>
      <c r="Q1916" s="17" t="s">
        <v>9643</v>
      </c>
      <c r="R1916" s="18" t="s">
        <v>9644</v>
      </c>
      <c r="S1916" s="17">
        <v>261.0</v>
      </c>
      <c r="T1916" s="17" t="s">
        <v>50</v>
      </c>
      <c r="U1916" s="17" t="s">
        <v>51</v>
      </c>
      <c r="V1916" s="17" t="s">
        <v>52</v>
      </c>
      <c r="W1916" s="17">
        <v>2.0E7</v>
      </c>
      <c r="X1916" s="17">
        <v>2006.0</v>
      </c>
      <c r="Y1916" s="17">
        <v>1000.0</v>
      </c>
      <c r="Z1916" s="17">
        <v>6.4</v>
      </c>
      <c r="AA1916" s="17">
        <v>1.85</v>
      </c>
      <c r="AB1916" s="17">
        <v>0.0</v>
      </c>
    </row>
    <row r="1917" ht="15.75" customHeight="1">
      <c r="A1917" s="17" t="s">
        <v>53</v>
      </c>
      <c r="B1917" s="17" t="s">
        <v>9645</v>
      </c>
      <c r="C1917" s="17">
        <v>151.0</v>
      </c>
      <c r="D1917" s="17">
        <v>90.0</v>
      </c>
      <c r="E1917" s="17">
        <v>68.0</v>
      </c>
      <c r="F1917" s="17">
        <v>100.0</v>
      </c>
      <c r="G1917" s="17" t="s">
        <v>9646</v>
      </c>
      <c r="H1917" s="17">
        <v>328.0</v>
      </c>
      <c r="I1917" s="17">
        <v>3.255321E7</v>
      </c>
      <c r="J1917" s="17" t="s">
        <v>3070</v>
      </c>
      <c r="K1917" s="17" t="s">
        <v>9647</v>
      </c>
      <c r="L1917" s="17" t="s">
        <v>9648</v>
      </c>
      <c r="M1917" s="17">
        <v>88714.0</v>
      </c>
      <c r="N1917" s="17">
        <v>794.0</v>
      </c>
      <c r="O1917" s="17" t="s">
        <v>9649</v>
      </c>
      <c r="P1917" s="17">
        <v>0.0</v>
      </c>
      <c r="Q1917" s="17" t="s">
        <v>9650</v>
      </c>
      <c r="R1917" s="18" t="s">
        <v>9651</v>
      </c>
      <c r="S1917" s="17">
        <v>235.0</v>
      </c>
      <c r="T1917" s="17" t="s">
        <v>50</v>
      </c>
      <c r="U1917" s="17" t="s">
        <v>70</v>
      </c>
      <c r="V1917" s="17" t="s">
        <v>108</v>
      </c>
      <c r="W1917" s="17">
        <v>2.5E7</v>
      </c>
      <c r="X1917" s="17">
        <v>2007.0</v>
      </c>
      <c r="Y1917" s="17">
        <v>132.0</v>
      </c>
      <c r="Z1917" s="17">
        <v>6.3</v>
      </c>
      <c r="AA1917" s="17">
        <v>1.85</v>
      </c>
      <c r="AB1917" s="17">
        <v>0.0</v>
      </c>
    </row>
    <row r="1918" ht="15.75" customHeight="1">
      <c r="A1918" s="17" t="s">
        <v>53</v>
      </c>
      <c r="B1918" s="17" t="s">
        <v>9652</v>
      </c>
      <c r="C1918" s="17">
        <v>94.0</v>
      </c>
      <c r="D1918" s="17">
        <v>97.0</v>
      </c>
      <c r="E1918" s="17">
        <v>27.0</v>
      </c>
      <c r="F1918" s="17">
        <v>522.0</v>
      </c>
      <c r="G1918" s="17" t="s">
        <v>9653</v>
      </c>
      <c r="H1918" s="17">
        <v>601.0</v>
      </c>
      <c r="I1918" s="17">
        <v>3.1526393E7</v>
      </c>
      <c r="J1918" s="17" t="s">
        <v>5795</v>
      </c>
      <c r="K1918" s="17" t="s">
        <v>9654</v>
      </c>
      <c r="L1918" s="17" t="s">
        <v>9655</v>
      </c>
      <c r="M1918" s="17">
        <v>22243.0</v>
      </c>
      <c r="N1918" s="17">
        <v>2730.0</v>
      </c>
      <c r="O1918" s="17" t="s">
        <v>9656</v>
      </c>
      <c r="P1918" s="17">
        <v>0.0</v>
      </c>
      <c r="Q1918" s="17" t="s">
        <v>9657</v>
      </c>
      <c r="R1918" s="18" t="s">
        <v>9658</v>
      </c>
      <c r="S1918" s="17">
        <v>144.0</v>
      </c>
      <c r="T1918" s="17" t="s">
        <v>50</v>
      </c>
      <c r="U1918" s="17" t="s">
        <v>51</v>
      </c>
      <c r="V1918" s="17" t="s">
        <v>52</v>
      </c>
      <c r="W1918" s="17">
        <v>2.5E7</v>
      </c>
      <c r="X1918" s="17">
        <v>2004.0</v>
      </c>
      <c r="Y1918" s="17">
        <v>543.0</v>
      </c>
      <c r="Z1918" s="17">
        <v>4.6</v>
      </c>
      <c r="AA1918" s="17">
        <v>2.35</v>
      </c>
      <c r="AB1918" s="17">
        <v>686.0</v>
      </c>
    </row>
    <row r="1919" ht="15.75" customHeight="1">
      <c r="A1919" s="17" t="s">
        <v>53</v>
      </c>
      <c r="B1919" s="17" t="s">
        <v>9659</v>
      </c>
      <c r="C1919" s="17">
        <v>91.0</v>
      </c>
      <c r="D1919" s="17">
        <v>144.0</v>
      </c>
      <c r="E1919" s="17">
        <v>0.0</v>
      </c>
      <c r="F1919" s="17">
        <v>745.0</v>
      </c>
      <c r="G1919" s="17" t="s">
        <v>2676</v>
      </c>
      <c r="H1919" s="17">
        <v>15000.0</v>
      </c>
      <c r="I1919" s="17">
        <v>41229.0</v>
      </c>
      <c r="J1919" s="17" t="s">
        <v>2138</v>
      </c>
      <c r="K1919" s="17" t="s">
        <v>303</v>
      </c>
      <c r="L1919" s="17" t="s">
        <v>9660</v>
      </c>
      <c r="M1919" s="17">
        <v>14612.0</v>
      </c>
      <c r="N1919" s="17">
        <v>18442.0</v>
      </c>
      <c r="O1919" s="17" t="s">
        <v>1064</v>
      </c>
      <c r="P1919" s="17">
        <v>6.0</v>
      </c>
      <c r="Q1919" s="17" t="s">
        <v>9661</v>
      </c>
      <c r="R1919" s="18" t="s">
        <v>9662</v>
      </c>
      <c r="S1919" s="17">
        <v>41.0</v>
      </c>
      <c r="T1919" s="17" t="s">
        <v>50</v>
      </c>
      <c r="U1919" s="17" t="s">
        <v>1478</v>
      </c>
      <c r="V1919" s="17" t="s">
        <v>598</v>
      </c>
      <c r="W1919" s="17">
        <v>2.55E7</v>
      </c>
      <c r="X1919" s="17">
        <v>2013.0</v>
      </c>
      <c r="Y1919" s="17">
        <v>960.0</v>
      </c>
      <c r="Z1919" s="17">
        <v>6.5</v>
      </c>
      <c r="AA1919" s="17">
        <v>2.35</v>
      </c>
      <c r="AB1919" s="17">
        <v>0.0</v>
      </c>
    </row>
    <row r="1920" ht="15.75" customHeight="1">
      <c r="A1920" s="17" t="s">
        <v>53</v>
      </c>
      <c r="B1920" s="17" t="s">
        <v>9663</v>
      </c>
      <c r="C1920" s="17">
        <v>148.0</v>
      </c>
      <c r="D1920" s="17">
        <v>114.0</v>
      </c>
      <c r="E1920" s="17">
        <v>59.0</v>
      </c>
      <c r="F1920" s="17">
        <v>403.0</v>
      </c>
      <c r="G1920" s="17" t="s">
        <v>9664</v>
      </c>
      <c r="H1920" s="17">
        <v>49000.0</v>
      </c>
      <c r="I1920" s="17">
        <v>3.1655091E7</v>
      </c>
      <c r="J1920" s="17" t="s">
        <v>6212</v>
      </c>
      <c r="K1920" s="17" t="s">
        <v>824</v>
      </c>
      <c r="L1920" s="17" t="s">
        <v>9665</v>
      </c>
      <c r="M1920" s="17">
        <v>87331.0</v>
      </c>
      <c r="N1920" s="17">
        <v>50927.0</v>
      </c>
      <c r="O1920" s="17" t="s">
        <v>3732</v>
      </c>
      <c r="P1920" s="17">
        <v>0.0</v>
      </c>
      <c r="Q1920" s="17" t="s">
        <v>9666</v>
      </c>
      <c r="R1920" s="18" t="s">
        <v>9667</v>
      </c>
      <c r="S1920" s="17">
        <v>364.0</v>
      </c>
      <c r="T1920" s="17" t="s">
        <v>50</v>
      </c>
      <c r="U1920" s="17" t="s">
        <v>51</v>
      </c>
      <c r="V1920" s="17" t="s">
        <v>108</v>
      </c>
      <c r="W1920" s="17">
        <v>3.0E7</v>
      </c>
      <c r="X1920" s="17">
        <v>2007.0</v>
      </c>
      <c r="Y1920" s="17">
        <v>702.0</v>
      </c>
      <c r="Z1920" s="17">
        <v>7.5</v>
      </c>
      <c r="AA1920" s="17">
        <v>2.35</v>
      </c>
      <c r="AB1920" s="17">
        <v>18000.0</v>
      </c>
    </row>
    <row r="1921" ht="15.75" customHeight="1">
      <c r="A1921" s="17" t="s">
        <v>53</v>
      </c>
      <c r="B1921" s="17" t="s">
        <v>4786</v>
      </c>
      <c r="C1921" s="17">
        <v>141.0</v>
      </c>
      <c r="D1921" s="17">
        <v>124.0</v>
      </c>
      <c r="E1921" s="17">
        <v>159.0</v>
      </c>
      <c r="F1921" s="17">
        <v>240.0</v>
      </c>
      <c r="G1921" s="17" t="s">
        <v>3146</v>
      </c>
      <c r="H1921" s="17">
        <v>288.0</v>
      </c>
      <c r="I1921" s="17">
        <v>3.001299E7</v>
      </c>
      <c r="J1921" s="17" t="s">
        <v>5953</v>
      </c>
      <c r="K1921" s="17" t="s">
        <v>9668</v>
      </c>
      <c r="L1921" s="17" t="s">
        <v>9669</v>
      </c>
      <c r="M1921" s="17">
        <v>75973.0</v>
      </c>
      <c r="N1921" s="17">
        <v>1006.0</v>
      </c>
      <c r="O1921" s="17" t="s">
        <v>9670</v>
      </c>
      <c r="P1921" s="17">
        <v>1.0</v>
      </c>
      <c r="Q1921" s="17" t="s">
        <v>9671</v>
      </c>
      <c r="R1921" s="18" t="s">
        <v>9672</v>
      </c>
      <c r="S1921" s="17">
        <v>409.0</v>
      </c>
      <c r="T1921" s="17" t="s">
        <v>50</v>
      </c>
      <c r="U1921" s="17" t="s">
        <v>70</v>
      </c>
      <c r="V1921" s="17" t="s">
        <v>598</v>
      </c>
      <c r="W1921" s="17">
        <v>2.5E7</v>
      </c>
      <c r="X1921" s="17">
        <v>1998.0</v>
      </c>
      <c r="Y1921" s="17">
        <v>249.0</v>
      </c>
      <c r="Z1921" s="17">
        <v>7.5</v>
      </c>
      <c r="AA1921" s="17">
        <v>1.85</v>
      </c>
      <c r="AB1921" s="17">
        <v>0.0</v>
      </c>
    </row>
    <row r="1922" ht="15.75" customHeight="1">
      <c r="A1922" s="17" t="s">
        <v>53</v>
      </c>
      <c r="B1922" s="17" t="s">
        <v>7700</v>
      </c>
      <c r="C1922" s="17">
        <v>114.0</v>
      </c>
      <c r="D1922" s="17">
        <v>89.0</v>
      </c>
      <c r="E1922" s="17">
        <v>31.0</v>
      </c>
      <c r="F1922" s="17">
        <v>71.0</v>
      </c>
      <c r="G1922" s="17" t="s">
        <v>9673</v>
      </c>
      <c r="H1922" s="17">
        <v>285.0</v>
      </c>
      <c r="I1922" s="17">
        <v>3.236896E7</v>
      </c>
      <c r="J1922" s="17" t="s">
        <v>9674</v>
      </c>
      <c r="K1922" s="17" t="s">
        <v>9675</v>
      </c>
      <c r="L1922" s="17" t="s">
        <v>9676</v>
      </c>
      <c r="M1922" s="17">
        <v>39768.0</v>
      </c>
      <c r="N1922" s="17">
        <v>667.0</v>
      </c>
      <c r="O1922" s="17" t="s">
        <v>9677</v>
      </c>
      <c r="P1922" s="17">
        <v>0.0</v>
      </c>
      <c r="Q1922" s="17" t="s">
        <v>9678</v>
      </c>
      <c r="R1922" s="18" t="s">
        <v>9679</v>
      </c>
      <c r="S1922" s="17">
        <v>292.0</v>
      </c>
      <c r="T1922" s="17" t="s">
        <v>50</v>
      </c>
      <c r="U1922" s="17" t="s">
        <v>281</v>
      </c>
      <c r="V1922" s="17" t="s">
        <v>598</v>
      </c>
      <c r="W1922" s="17">
        <v>2.5E7</v>
      </c>
      <c r="X1922" s="17">
        <v>1998.0</v>
      </c>
      <c r="Y1922" s="17">
        <v>81.0</v>
      </c>
      <c r="Z1922" s="17">
        <v>5.3</v>
      </c>
      <c r="AA1922" s="17">
        <v>1.85</v>
      </c>
      <c r="AB1922" s="17">
        <v>0.0</v>
      </c>
    </row>
    <row r="1923" ht="15.75" customHeight="1">
      <c r="A1923" s="17" t="s">
        <v>53</v>
      </c>
      <c r="B1923" s="17" t="s">
        <v>9680</v>
      </c>
      <c r="C1923" s="17">
        <v>79.0</v>
      </c>
      <c r="D1923" s="17">
        <v>160.0</v>
      </c>
      <c r="E1923" s="17">
        <v>130.0</v>
      </c>
      <c r="F1923" s="17">
        <v>288.0</v>
      </c>
      <c r="G1923" s="17" t="s">
        <v>9681</v>
      </c>
      <c r="H1923" s="17">
        <v>469.0</v>
      </c>
      <c r="I1923" s="17">
        <v>1.45E7</v>
      </c>
      <c r="J1923" s="17" t="s">
        <v>1030</v>
      </c>
      <c r="K1923" s="17" t="s">
        <v>9682</v>
      </c>
      <c r="L1923" s="17" t="s">
        <v>9683</v>
      </c>
      <c r="M1923" s="17">
        <v>25019.0</v>
      </c>
      <c r="N1923" s="17">
        <v>1548.0</v>
      </c>
      <c r="O1923" s="17" t="s">
        <v>9684</v>
      </c>
      <c r="P1923" s="17">
        <v>0.0</v>
      </c>
      <c r="Q1923" s="17" t="s">
        <v>9685</v>
      </c>
      <c r="R1923" s="18" t="s">
        <v>9686</v>
      </c>
      <c r="S1923" s="17">
        <v>159.0</v>
      </c>
      <c r="T1923" s="17" t="s">
        <v>50</v>
      </c>
      <c r="U1923" s="17" t="s">
        <v>690</v>
      </c>
      <c r="V1923" s="17" t="s">
        <v>290</v>
      </c>
      <c r="W1923" s="17">
        <v>2.5E7</v>
      </c>
      <c r="X1923" s="17">
        <v>1970.0</v>
      </c>
      <c r="Y1923" s="17">
        <v>377.0</v>
      </c>
      <c r="Z1923" s="17">
        <v>7.5</v>
      </c>
      <c r="AA1923" s="17">
        <v>2.35</v>
      </c>
      <c r="AB1923" s="17">
        <v>0.0</v>
      </c>
    </row>
    <row r="1924" ht="15.75" customHeight="1">
      <c r="A1924" s="17" t="s">
        <v>53</v>
      </c>
      <c r="B1924" s="17" t="s">
        <v>9687</v>
      </c>
      <c r="C1924" s="17">
        <v>33.0</v>
      </c>
      <c r="D1924" s="17">
        <v>93.0</v>
      </c>
      <c r="E1924" s="17">
        <v>14.0</v>
      </c>
      <c r="F1924" s="17">
        <v>199.0</v>
      </c>
      <c r="G1924" s="17" t="s">
        <v>9688</v>
      </c>
      <c r="H1924" s="17">
        <v>1000.0</v>
      </c>
      <c r="I1924" s="17">
        <v>2.9247405E7</v>
      </c>
      <c r="J1924" s="17" t="s">
        <v>9689</v>
      </c>
      <c r="K1924" s="17" t="s">
        <v>699</v>
      </c>
      <c r="L1924" s="17" t="s">
        <v>9690</v>
      </c>
      <c r="M1924" s="17">
        <v>28377.0</v>
      </c>
      <c r="N1924" s="17">
        <v>2176.0</v>
      </c>
      <c r="O1924" s="17" t="s">
        <v>9691</v>
      </c>
      <c r="P1924" s="17">
        <v>1.0</v>
      </c>
      <c r="Q1924" s="17" t="s">
        <v>9692</v>
      </c>
      <c r="R1924" s="18" t="s">
        <v>9693</v>
      </c>
      <c r="S1924" s="17">
        <v>261.0</v>
      </c>
      <c r="T1924" s="17" t="s">
        <v>50</v>
      </c>
      <c r="U1924" s="17" t="s">
        <v>70</v>
      </c>
      <c r="V1924" s="17" t="s">
        <v>108</v>
      </c>
      <c r="W1924" s="17">
        <v>2.5E7</v>
      </c>
      <c r="X1924" s="17">
        <v>1997.0</v>
      </c>
      <c r="Y1924" s="17">
        <v>401.0</v>
      </c>
      <c r="Z1924" s="17">
        <v>3.3</v>
      </c>
      <c r="AA1924" s="17">
        <v>1.85</v>
      </c>
      <c r="AB1924" s="17">
        <v>0.0</v>
      </c>
    </row>
    <row r="1925" ht="15.75" customHeight="1">
      <c r="A1925" s="17" t="s">
        <v>53</v>
      </c>
      <c r="B1925" s="17" t="s">
        <v>5431</v>
      </c>
      <c r="C1925" s="17">
        <v>146.0</v>
      </c>
      <c r="D1925" s="17">
        <v>87.0</v>
      </c>
      <c r="E1925" s="17">
        <v>234.0</v>
      </c>
      <c r="F1925" s="17">
        <v>370.0</v>
      </c>
      <c r="G1925" s="17" t="s">
        <v>9694</v>
      </c>
      <c r="H1925" s="17">
        <v>904.0</v>
      </c>
      <c r="I1925" s="17">
        <v>3.0538669E7</v>
      </c>
      <c r="J1925" s="17" t="s">
        <v>1684</v>
      </c>
      <c r="K1925" s="17" t="s">
        <v>9695</v>
      </c>
      <c r="L1925" s="17" t="s">
        <v>9696</v>
      </c>
      <c r="M1925" s="17">
        <v>60202.0</v>
      </c>
      <c r="N1925" s="17">
        <v>3850.0</v>
      </c>
      <c r="O1925" s="17" t="s">
        <v>9697</v>
      </c>
      <c r="P1925" s="17">
        <v>3.0</v>
      </c>
      <c r="Q1925" s="17" t="s">
        <v>9698</v>
      </c>
      <c r="R1925" s="18" t="s">
        <v>9699</v>
      </c>
      <c r="S1925" s="17">
        <v>114.0</v>
      </c>
      <c r="T1925" s="17" t="s">
        <v>50</v>
      </c>
      <c r="U1925" s="17" t="s">
        <v>51</v>
      </c>
      <c r="V1925" s="17" t="s">
        <v>598</v>
      </c>
      <c r="W1925" s="17" t="s">
        <v>41</v>
      </c>
      <c r="X1925" s="17">
        <v>2011.0</v>
      </c>
      <c r="Y1925" s="17">
        <v>555.0</v>
      </c>
      <c r="Z1925" s="17">
        <v>5.7</v>
      </c>
      <c r="AA1925" s="17">
        <v>1.85</v>
      </c>
      <c r="AB1925" s="17">
        <v>0.0</v>
      </c>
    </row>
    <row r="1926" ht="15.75" customHeight="1">
      <c r="A1926" s="17" t="s">
        <v>53</v>
      </c>
      <c r="B1926" s="17" t="s">
        <v>9700</v>
      </c>
      <c r="C1926" s="17">
        <v>83.0</v>
      </c>
      <c r="D1926" s="17">
        <v>88.0</v>
      </c>
      <c r="E1926" s="17">
        <v>82.0</v>
      </c>
      <c r="F1926" s="17">
        <v>571.0</v>
      </c>
      <c r="G1926" s="17" t="s">
        <v>9701</v>
      </c>
      <c r="H1926" s="17">
        <v>756.0</v>
      </c>
      <c r="I1926" s="17">
        <v>2.5615792E7</v>
      </c>
      <c r="J1926" s="17" t="s">
        <v>9702</v>
      </c>
      <c r="K1926" s="17" t="s">
        <v>627</v>
      </c>
      <c r="L1926" s="17" t="s">
        <v>9703</v>
      </c>
      <c r="M1926" s="17">
        <v>10161.0</v>
      </c>
      <c r="N1926" s="17">
        <v>4378.0</v>
      </c>
      <c r="O1926" s="17" t="s">
        <v>2485</v>
      </c>
      <c r="P1926" s="17">
        <v>0.0</v>
      </c>
      <c r="Q1926" s="17" t="s">
        <v>9704</v>
      </c>
      <c r="R1926" s="18" t="s">
        <v>9705</v>
      </c>
      <c r="S1926" s="17">
        <v>50.0</v>
      </c>
      <c r="T1926" s="17" t="s">
        <v>50</v>
      </c>
      <c r="U1926" s="17" t="s">
        <v>51</v>
      </c>
      <c r="V1926" s="17" t="s">
        <v>52</v>
      </c>
      <c r="W1926" s="17">
        <v>2.5E7</v>
      </c>
      <c r="X1926" s="17">
        <v>2009.0</v>
      </c>
      <c r="Y1926" s="17">
        <v>713.0</v>
      </c>
      <c r="Z1926" s="17">
        <v>3.5</v>
      </c>
      <c r="AA1926" s="17">
        <v>1.85</v>
      </c>
      <c r="AB1926" s="17">
        <v>657.0</v>
      </c>
    </row>
    <row r="1927" ht="15.75" customHeight="1">
      <c r="A1927" s="17" t="s">
        <v>53</v>
      </c>
      <c r="B1927" s="17" t="s">
        <v>3272</v>
      </c>
      <c r="C1927" s="17">
        <v>199.0</v>
      </c>
      <c r="D1927" s="17">
        <v>142.0</v>
      </c>
      <c r="E1927" s="17">
        <v>0.0</v>
      </c>
      <c r="F1927" s="17">
        <v>461.0</v>
      </c>
      <c r="G1927" s="17" t="s">
        <v>3275</v>
      </c>
      <c r="H1927" s="17">
        <v>11000.0</v>
      </c>
      <c r="I1927" s="17">
        <v>2.8341469E7</v>
      </c>
      <c r="J1927" s="17" t="s">
        <v>1948</v>
      </c>
      <c r="K1927" s="17" t="s">
        <v>479</v>
      </c>
      <c r="L1927" s="17" t="s">
        <v>9706</v>
      </c>
      <c r="M1927" s="17">
        <v>1689764.0</v>
      </c>
      <c r="N1927" s="17">
        <v>13495.0</v>
      </c>
      <c r="O1927" s="17" t="s">
        <v>1361</v>
      </c>
      <c r="P1927" s="17">
        <v>0.0</v>
      </c>
      <c r="Q1927" s="17" t="s">
        <v>9707</v>
      </c>
      <c r="R1927" s="18" t="s">
        <v>9708</v>
      </c>
      <c r="S1927" s="17">
        <v>4144.0</v>
      </c>
      <c r="T1927" s="17" t="s">
        <v>50</v>
      </c>
      <c r="U1927" s="17" t="s">
        <v>51</v>
      </c>
      <c r="V1927" s="17" t="s">
        <v>598</v>
      </c>
      <c r="W1927" s="17">
        <v>2.5E7</v>
      </c>
      <c r="X1927" s="17">
        <v>1994.0</v>
      </c>
      <c r="Y1927" s="17">
        <v>745.0</v>
      </c>
      <c r="Z1927" s="17">
        <v>9.3</v>
      </c>
      <c r="AA1927" s="17">
        <v>1.85</v>
      </c>
      <c r="AB1927" s="17">
        <v>108000.0</v>
      </c>
    </row>
    <row r="1928" ht="15.75" customHeight="1">
      <c r="A1928" s="17" t="s">
        <v>53</v>
      </c>
      <c r="B1928" s="17" t="s">
        <v>5943</v>
      </c>
      <c r="C1928" s="17">
        <v>71.0</v>
      </c>
      <c r="D1928" s="17">
        <v>92.0</v>
      </c>
      <c r="E1928" s="17">
        <v>23.0</v>
      </c>
      <c r="F1928" s="17">
        <v>162.0</v>
      </c>
      <c r="G1928" s="17" t="s">
        <v>9367</v>
      </c>
      <c r="H1928" s="17">
        <v>460.0</v>
      </c>
      <c r="I1928" s="17">
        <v>2.5590119E7</v>
      </c>
      <c r="J1928" s="17" t="s">
        <v>9709</v>
      </c>
      <c r="K1928" s="17" t="s">
        <v>9710</v>
      </c>
      <c r="L1928" s="17" t="s">
        <v>9711</v>
      </c>
      <c r="M1928" s="17">
        <v>19699.0</v>
      </c>
      <c r="N1928" s="17">
        <v>1315.0</v>
      </c>
      <c r="O1928" s="17" t="s">
        <v>9712</v>
      </c>
      <c r="P1928" s="17">
        <v>0.0</v>
      </c>
      <c r="Q1928" s="17" t="s">
        <v>9713</v>
      </c>
      <c r="R1928" s="18" t="s">
        <v>9714</v>
      </c>
      <c r="S1928" s="17">
        <v>119.0</v>
      </c>
      <c r="T1928" s="17" t="s">
        <v>50</v>
      </c>
      <c r="U1928" s="17" t="s">
        <v>383</v>
      </c>
      <c r="V1928" s="17" t="s">
        <v>108</v>
      </c>
      <c r="W1928" s="17">
        <v>2.115E7</v>
      </c>
      <c r="X1928" s="17">
        <v>2001.0</v>
      </c>
      <c r="Y1928" s="17">
        <v>442.0</v>
      </c>
      <c r="Z1928" s="17">
        <v>4.8</v>
      </c>
      <c r="AA1928" s="17">
        <v>1.85</v>
      </c>
      <c r="AB1928" s="17">
        <v>387.0</v>
      </c>
    </row>
    <row r="1929" ht="15.75" customHeight="1">
      <c r="A1929" s="17" t="s">
        <v>53</v>
      </c>
      <c r="B1929" s="17" t="s">
        <v>3507</v>
      </c>
      <c r="C1929" s="17">
        <v>62.0</v>
      </c>
      <c r="D1929" s="17">
        <v>117.0</v>
      </c>
      <c r="E1929" s="17">
        <v>101.0</v>
      </c>
      <c r="F1929" s="17">
        <v>743.0</v>
      </c>
      <c r="G1929" s="17" t="s">
        <v>7342</v>
      </c>
      <c r="H1929" s="17">
        <v>13000.0</v>
      </c>
      <c r="I1929" s="17">
        <v>2.4944213E7</v>
      </c>
      <c r="J1929" s="17" t="s">
        <v>3926</v>
      </c>
      <c r="K1929" s="17" t="s">
        <v>560</v>
      </c>
      <c r="L1929" s="17" t="s">
        <v>9715</v>
      </c>
      <c r="M1929" s="17">
        <v>63459.0</v>
      </c>
      <c r="N1929" s="17">
        <v>16937.0</v>
      </c>
      <c r="O1929" s="17" t="s">
        <v>2851</v>
      </c>
      <c r="P1929" s="17">
        <v>2.0</v>
      </c>
      <c r="Q1929" s="17" t="s">
        <v>9716</v>
      </c>
      <c r="R1929" s="18" t="s">
        <v>9717</v>
      </c>
      <c r="S1929" s="17">
        <v>185.0</v>
      </c>
      <c r="T1929" s="17" t="s">
        <v>50</v>
      </c>
      <c r="U1929" s="17" t="s">
        <v>51</v>
      </c>
      <c r="V1929" s="17" t="s">
        <v>52</v>
      </c>
      <c r="W1929" s="17">
        <v>2.7E7</v>
      </c>
      <c r="X1929" s="17">
        <v>1996.0</v>
      </c>
      <c r="Y1929" s="17">
        <v>852.0</v>
      </c>
      <c r="Z1929" s="17">
        <v>6.9</v>
      </c>
      <c r="AA1929" s="17">
        <v>2.35</v>
      </c>
      <c r="AB1929" s="17">
        <v>3000.0</v>
      </c>
    </row>
    <row r="1930" ht="15.75" customHeight="1">
      <c r="A1930" s="17" t="s">
        <v>53</v>
      </c>
      <c r="B1930" s="17" t="s">
        <v>2050</v>
      </c>
      <c r="C1930" s="17">
        <v>175.0</v>
      </c>
      <c r="D1930" s="17">
        <v>111.0</v>
      </c>
      <c r="E1930" s="17">
        <v>81.0</v>
      </c>
      <c r="F1930" s="17">
        <v>81.0</v>
      </c>
      <c r="G1930" s="17" t="s">
        <v>9718</v>
      </c>
      <c r="H1930" s="17">
        <v>3000.0</v>
      </c>
      <c r="I1930" s="17">
        <v>3.3631221E7</v>
      </c>
      <c r="J1930" s="17" t="s">
        <v>2138</v>
      </c>
      <c r="K1930" s="17" t="s">
        <v>8024</v>
      </c>
      <c r="L1930" s="17" t="s">
        <v>9719</v>
      </c>
      <c r="M1930" s="17">
        <v>48559.0</v>
      </c>
      <c r="N1930" s="17">
        <v>3784.0</v>
      </c>
      <c r="O1930" s="17" t="s">
        <v>9720</v>
      </c>
      <c r="P1930" s="17">
        <v>1.0</v>
      </c>
      <c r="Q1930" s="17" t="s">
        <v>9721</v>
      </c>
      <c r="R1930" s="18" t="s">
        <v>9722</v>
      </c>
      <c r="S1930" s="17">
        <v>145.0</v>
      </c>
      <c r="T1930" s="17" t="s">
        <v>50</v>
      </c>
      <c r="U1930" s="17" t="s">
        <v>51</v>
      </c>
      <c r="V1930" s="17" t="s">
        <v>598</v>
      </c>
      <c r="W1930" s="17">
        <v>2.5E7</v>
      </c>
      <c r="X1930" s="17">
        <v>2014.0</v>
      </c>
      <c r="Y1930" s="17">
        <v>571.0</v>
      </c>
      <c r="Z1930" s="17">
        <v>6.0</v>
      </c>
      <c r="AA1930" s="17">
        <v>2.35</v>
      </c>
      <c r="AB1930" s="17">
        <v>0.0</v>
      </c>
    </row>
    <row r="1931" ht="15.75" customHeight="1">
      <c r="A1931" s="17" t="s">
        <v>53</v>
      </c>
      <c r="B1931" s="17" t="s">
        <v>9723</v>
      </c>
      <c r="C1931" s="17">
        <v>322.0</v>
      </c>
      <c r="D1931" s="17">
        <v>121.0</v>
      </c>
      <c r="E1931" s="17">
        <v>53.0</v>
      </c>
      <c r="F1931" s="17">
        <v>8000.0</v>
      </c>
      <c r="G1931" s="17" t="s">
        <v>2390</v>
      </c>
      <c r="H1931" s="17">
        <v>19000.0</v>
      </c>
      <c r="I1931" s="17">
        <v>3.77384E7</v>
      </c>
      <c r="J1931" s="17" t="s">
        <v>3422</v>
      </c>
      <c r="K1931" s="17" t="s">
        <v>366</v>
      </c>
      <c r="L1931" s="17" t="s">
        <v>9724</v>
      </c>
      <c r="M1931" s="17">
        <v>67797.0</v>
      </c>
      <c r="N1931" s="17">
        <v>39690.0</v>
      </c>
      <c r="O1931" s="17" t="s">
        <v>1540</v>
      </c>
      <c r="P1931" s="17">
        <v>3.0</v>
      </c>
      <c r="Q1931" s="17" t="s">
        <v>9725</v>
      </c>
      <c r="R1931" s="18" t="s">
        <v>9726</v>
      </c>
      <c r="S1931" s="17">
        <v>285.0</v>
      </c>
      <c r="T1931" s="17" t="s">
        <v>50</v>
      </c>
      <c r="U1931" s="17" t="s">
        <v>51</v>
      </c>
      <c r="V1931" s="17" t="s">
        <v>598</v>
      </c>
      <c r="W1931" s="17">
        <v>2.5E7</v>
      </c>
      <c r="X1931" s="17">
        <v>2013.0</v>
      </c>
      <c r="Y1931" s="17">
        <v>11000.0</v>
      </c>
      <c r="Z1931" s="17">
        <v>7.3</v>
      </c>
      <c r="AA1931" s="17">
        <v>2.35</v>
      </c>
      <c r="AB1931" s="17">
        <v>30000.0</v>
      </c>
    </row>
    <row r="1932" ht="15.75" customHeight="1">
      <c r="A1932" s="17" t="s">
        <v>53</v>
      </c>
      <c r="B1932" s="17" t="s">
        <v>9727</v>
      </c>
      <c r="C1932" s="17">
        <v>67.0</v>
      </c>
      <c r="D1932" s="17">
        <v>98.0</v>
      </c>
      <c r="E1932" s="17">
        <v>3.0</v>
      </c>
      <c r="F1932" s="17">
        <v>28.0</v>
      </c>
      <c r="G1932" s="17" t="s">
        <v>9728</v>
      </c>
      <c r="H1932" s="17">
        <v>90.0</v>
      </c>
      <c r="I1932" s="17">
        <v>2.4381334E7</v>
      </c>
      <c r="J1932" s="17" t="s">
        <v>7458</v>
      </c>
      <c r="K1932" s="17" t="s">
        <v>9729</v>
      </c>
      <c r="L1932" s="17" t="s">
        <v>9730</v>
      </c>
      <c r="M1932" s="17">
        <v>19737.0</v>
      </c>
      <c r="N1932" s="17">
        <v>235.0</v>
      </c>
      <c r="O1932" s="17" t="s">
        <v>9731</v>
      </c>
      <c r="P1932" s="17">
        <v>2.0</v>
      </c>
      <c r="Q1932" s="17" t="s">
        <v>9732</v>
      </c>
      <c r="R1932" s="18" t="s">
        <v>9733</v>
      </c>
      <c r="S1932" s="17">
        <v>81.0</v>
      </c>
      <c r="T1932" s="17" t="s">
        <v>50</v>
      </c>
      <c r="U1932" s="17" t="s">
        <v>51</v>
      </c>
      <c r="V1932" s="17" t="s">
        <v>290</v>
      </c>
      <c r="W1932" s="17" t="s">
        <v>41</v>
      </c>
      <c r="X1932" s="17">
        <v>2005.0</v>
      </c>
      <c r="Y1932" s="17">
        <v>89.0</v>
      </c>
      <c r="Z1932" s="17">
        <v>6.0</v>
      </c>
      <c r="AA1932" s="17">
        <v>1.85</v>
      </c>
      <c r="AB1932" s="17">
        <v>901.0</v>
      </c>
    </row>
    <row r="1933" ht="15.75" customHeight="1">
      <c r="A1933" s="17" t="s">
        <v>53</v>
      </c>
      <c r="B1933" s="17" t="s">
        <v>9734</v>
      </c>
      <c r="C1933" s="17">
        <v>112.0</v>
      </c>
      <c r="D1933" s="17">
        <v>107.0</v>
      </c>
      <c r="E1933" s="17">
        <v>13.0</v>
      </c>
      <c r="F1933" s="17">
        <v>165.0</v>
      </c>
      <c r="G1933" s="17" t="s">
        <v>9735</v>
      </c>
      <c r="H1933" s="17">
        <v>618.0</v>
      </c>
      <c r="I1933" s="17">
        <v>2.1835784E7</v>
      </c>
      <c r="J1933" s="17" t="s">
        <v>1428</v>
      </c>
      <c r="K1933" s="17" t="s">
        <v>7275</v>
      </c>
      <c r="L1933" s="17" t="s">
        <v>9736</v>
      </c>
      <c r="M1933" s="17">
        <v>58297.0</v>
      </c>
      <c r="N1933" s="17">
        <v>1095.0</v>
      </c>
      <c r="O1933" s="17" t="s">
        <v>9737</v>
      </c>
      <c r="P1933" s="17">
        <v>3.0</v>
      </c>
      <c r="Q1933" s="17" t="s">
        <v>9738</v>
      </c>
      <c r="R1933" s="18" t="s">
        <v>9739</v>
      </c>
      <c r="S1933" s="17">
        <v>161.0</v>
      </c>
      <c r="T1933" s="17" t="s">
        <v>50</v>
      </c>
      <c r="U1933" s="17" t="s">
        <v>51</v>
      </c>
      <c r="V1933" s="17" t="s">
        <v>52</v>
      </c>
      <c r="W1933" s="17">
        <v>3.0E7</v>
      </c>
      <c r="X1933" s="17">
        <v>2005.0</v>
      </c>
      <c r="Y1933" s="17">
        <v>172.0</v>
      </c>
      <c r="Z1933" s="17">
        <v>6.6</v>
      </c>
      <c r="AA1933" s="17">
        <v>1.85</v>
      </c>
      <c r="AB1933" s="17">
        <v>0.0</v>
      </c>
    </row>
    <row r="1934" ht="15.75" customHeight="1">
      <c r="A1934" s="17" t="s">
        <v>53</v>
      </c>
      <c r="B1934" s="17" t="s">
        <v>3461</v>
      </c>
      <c r="C1934" s="17">
        <v>216.0</v>
      </c>
      <c r="D1934" s="17">
        <v>106.0</v>
      </c>
      <c r="E1934" s="17">
        <v>452.0</v>
      </c>
      <c r="F1934" s="17">
        <v>141.0</v>
      </c>
      <c r="G1934" s="17" t="s">
        <v>9740</v>
      </c>
      <c r="H1934" s="17">
        <v>20000.0</v>
      </c>
      <c r="I1934" s="17">
        <v>1.5785632E7</v>
      </c>
      <c r="J1934" s="17" t="s">
        <v>9741</v>
      </c>
      <c r="K1934" s="17" t="s">
        <v>276</v>
      </c>
      <c r="L1934" s="17" t="s">
        <v>9742</v>
      </c>
      <c r="M1934" s="17">
        <v>32507.0</v>
      </c>
      <c r="N1934" s="17">
        <v>21195.0</v>
      </c>
      <c r="O1934" s="17" t="s">
        <v>6004</v>
      </c>
      <c r="P1934" s="17">
        <v>3.0</v>
      </c>
      <c r="Q1934" s="17" t="s">
        <v>9743</v>
      </c>
      <c r="R1934" s="18" t="s">
        <v>9744</v>
      </c>
      <c r="S1934" s="17">
        <v>119.0</v>
      </c>
      <c r="T1934" s="17" t="s">
        <v>50</v>
      </c>
      <c r="U1934" s="17" t="s">
        <v>70</v>
      </c>
      <c r="V1934" s="17" t="s">
        <v>52</v>
      </c>
      <c r="W1934" s="17">
        <v>2.3E7</v>
      </c>
      <c r="X1934" s="17">
        <v>2016.0</v>
      </c>
      <c r="Y1934" s="17">
        <v>732.0</v>
      </c>
      <c r="Z1934" s="17">
        <v>7.5</v>
      </c>
      <c r="AA1934" s="17">
        <v>2.35</v>
      </c>
      <c r="AB1934" s="17">
        <v>15000.0</v>
      </c>
    </row>
    <row r="1935" ht="15.75" customHeight="1">
      <c r="A1935" s="17" t="s">
        <v>53</v>
      </c>
      <c r="B1935" s="17" t="s">
        <v>5089</v>
      </c>
      <c r="C1935" s="17">
        <v>48.0</v>
      </c>
      <c r="D1935" s="17">
        <v>136.0</v>
      </c>
      <c r="E1935" s="17">
        <v>0.0</v>
      </c>
      <c r="F1935" s="17">
        <v>3000.0</v>
      </c>
      <c r="G1935" s="17" t="s">
        <v>1985</v>
      </c>
      <c r="H1935" s="17">
        <v>18000.0</v>
      </c>
      <c r="I1935" s="17">
        <v>2.1554585E7</v>
      </c>
      <c r="J1935" s="17" t="s">
        <v>3807</v>
      </c>
      <c r="K1935" s="17" t="s">
        <v>1740</v>
      </c>
      <c r="L1935" s="17" t="s">
        <v>9745</v>
      </c>
      <c r="M1935" s="17">
        <v>36108.0</v>
      </c>
      <c r="N1935" s="17">
        <v>37315.0</v>
      </c>
      <c r="O1935" s="17" t="s">
        <v>995</v>
      </c>
      <c r="P1935" s="17">
        <v>0.0</v>
      </c>
      <c r="Q1935" s="17" t="s">
        <v>9746</v>
      </c>
      <c r="R1935" s="18" t="s">
        <v>9747</v>
      </c>
      <c r="S1935" s="17">
        <v>109.0</v>
      </c>
      <c r="T1935" s="17" t="s">
        <v>50</v>
      </c>
      <c r="U1935" s="17" t="s">
        <v>51</v>
      </c>
      <c r="V1935" s="17" t="s">
        <v>598</v>
      </c>
      <c r="W1935" s="17">
        <v>2.5E7</v>
      </c>
      <c r="X1935" s="17">
        <v>1998.0</v>
      </c>
      <c r="Y1935" s="17">
        <v>14000.0</v>
      </c>
      <c r="Z1935" s="17">
        <v>6.9</v>
      </c>
      <c r="AA1935" s="17">
        <v>1.85</v>
      </c>
      <c r="AB1935" s="17">
        <v>0.0</v>
      </c>
    </row>
    <row r="1936" ht="15.75" customHeight="1">
      <c r="A1936" s="17" t="s">
        <v>53</v>
      </c>
      <c r="B1936" s="17" t="s">
        <v>9748</v>
      </c>
      <c r="C1936" s="17">
        <v>44.0</v>
      </c>
      <c r="D1936" s="17">
        <v>97.0</v>
      </c>
      <c r="E1936" s="17">
        <v>19.0</v>
      </c>
      <c r="F1936" s="17">
        <v>977.0</v>
      </c>
      <c r="G1936" s="17" t="s">
        <v>132</v>
      </c>
      <c r="H1936" s="17">
        <v>40000.0</v>
      </c>
      <c r="I1936" s="17">
        <v>2.22E7</v>
      </c>
      <c r="J1936" s="17" t="s">
        <v>1428</v>
      </c>
      <c r="K1936" s="17" t="s">
        <v>57</v>
      </c>
      <c r="L1936" s="17" t="s">
        <v>9749</v>
      </c>
      <c r="M1936" s="17">
        <v>41310.0</v>
      </c>
      <c r="N1936" s="17">
        <v>52122.0</v>
      </c>
      <c r="O1936" s="17" t="s">
        <v>5632</v>
      </c>
      <c r="P1936" s="17">
        <v>3.0</v>
      </c>
      <c r="Q1936" s="17" t="s">
        <v>9750</v>
      </c>
      <c r="R1936" s="18" t="s">
        <v>9751</v>
      </c>
      <c r="S1936" s="17">
        <v>117.0</v>
      </c>
      <c r="T1936" s="17" t="s">
        <v>50</v>
      </c>
      <c r="U1936" s="17" t="s">
        <v>51</v>
      </c>
      <c r="V1936" s="17" t="s">
        <v>52</v>
      </c>
      <c r="W1936" s="17">
        <v>2.5E7</v>
      </c>
      <c r="X1936" s="17">
        <v>1994.0</v>
      </c>
      <c r="Y1936" s="17">
        <v>10000.0</v>
      </c>
      <c r="Z1936" s="17">
        <v>6.8</v>
      </c>
      <c r="AA1936" s="17">
        <v>1.85</v>
      </c>
      <c r="AB1936" s="17">
        <v>0.0</v>
      </c>
    </row>
    <row r="1937" ht="15.75" customHeight="1">
      <c r="A1937" s="17" t="s">
        <v>53</v>
      </c>
      <c r="B1937" s="17" t="s">
        <v>41</v>
      </c>
      <c r="C1937" s="17">
        <v>12.0</v>
      </c>
      <c r="D1937" s="17">
        <v>7.0</v>
      </c>
      <c r="E1937" s="17" t="s">
        <v>41</v>
      </c>
      <c r="F1937" s="17">
        <v>3.0</v>
      </c>
      <c r="G1937" s="17" t="s">
        <v>9752</v>
      </c>
      <c r="H1937" s="17">
        <v>45.0</v>
      </c>
      <c r="I1937" s="17" t="s">
        <v>41</v>
      </c>
      <c r="J1937" s="17" t="s">
        <v>2979</v>
      </c>
      <c r="K1937" s="17" t="s">
        <v>9753</v>
      </c>
      <c r="L1937" s="17" t="s">
        <v>9754</v>
      </c>
      <c r="M1937" s="17">
        <v>7968.0</v>
      </c>
      <c r="N1937" s="17">
        <v>55.0</v>
      </c>
      <c r="O1937" s="17" t="s">
        <v>9755</v>
      </c>
      <c r="P1937" s="17">
        <v>0.0</v>
      </c>
      <c r="Q1937" s="17" t="s">
        <v>9756</v>
      </c>
      <c r="R1937" s="18" t="s">
        <v>9757</v>
      </c>
      <c r="S1937" s="17">
        <v>12.0</v>
      </c>
      <c r="T1937" s="17" t="s">
        <v>50</v>
      </c>
      <c r="U1937" s="17" t="s">
        <v>70</v>
      </c>
      <c r="V1937" s="17" t="s">
        <v>2762</v>
      </c>
      <c r="W1937" s="17" t="s">
        <v>41</v>
      </c>
      <c r="X1937" s="17" t="s">
        <v>41</v>
      </c>
      <c r="Y1937" s="17">
        <v>7.0</v>
      </c>
      <c r="Z1937" s="17">
        <v>8.3</v>
      </c>
      <c r="AA1937" s="17" t="s">
        <v>41</v>
      </c>
      <c r="AB1937" s="17">
        <v>834.0</v>
      </c>
    </row>
    <row r="1938" ht="15.75" customHeight="1">
      <c r="A1938" s="17" t="s">
        <v>41</v>
      </c>
      <c r="B1938" s="17" t="s">
        <v>7648</v>
      </c>
      <c r="C1938" s="17">
        <v>162.0</v>
      </c>
      <c r="D1938" s="17">
        <v>108.0</v>
      </c>
      <c r="E1938" s="17">
        <v>529.0</v>
      </c>
      <c r="F1938" s="17">
        <v>690.0</v>
      </c>
      <c r="G1938" s="17" t="s">
        <v>5949</v>
      </c>
      <c r="H1938" s="17">
        <v>17000.0</v>
      </c>
      <c r="I1938" s="17">
        <v>8.0014842E7</v>
      </c>
      <c r="J1938" s="17" t="s">
        <v>5618</v>
      </c>
      <c r="K1938" s="17" t="s">
        <v>457</v>
      </c>
      <c r="L1938" s="17" t="s">
        <v>9758</v>
      </c>
      <c r="M1938" s="17">
        <v>104356.0</v>
      </c>
      <c r="N1938" s="17">
        <v>19945.0</v>
      </c>
      <c r="O1938" s="17" t="s">
        <v>1421</v>
      </c>
      <c r="P1938" s="17" t="s">
        <v>41</v>
      </c>
      <c r="Q1938" s="17" t="s">
        <v>9759</v>
      </c>
      <c r="R1938" s="18" t="s">
        <v>9760</v>
      </c>
      <c r="S1938" s="17">
        <v>186.0</v>
      </c>
      <c r="T1938" s="17" t="s">
        <v>50</v>
      </c>
      <c r="U1938" s="17" t="s">
        <v>51</v>
      </c>
      <c r="V1938" s="17" t="s">
        <v>52</v>
      </c>
      <c r="W1938" s="17">
        <v>2.5E7</v>
      </c>
      <c r="X1938" s="17">
        <v>2010.0</v>
      </c>
      <c r="Y1938" s="17">
        <v>861.0</v>
      </c>
      <c r="Z1938" s="17">
        <v>6.3</v>
      </c>
      <c r="AA1938" s="17">
        <v>2.35</v>
      </c>
      <c r="AB1938" s="17">
        <v>14000.0</v>
      </c>
    </row>
    <row r="1939" ht="15.75" customHeight="1">
      <c r="A1939" s="17" t="s">
        <v>53</v>
      </c>
      <c r="B1939" s="17" t="s">
        <v>9761</v>
      </c>
      <c r="C1939" s="17">
        <v>213.0</v>
      </c>
      <c r="D1939" s="17">
        <v>97.0</v>
      </c>
      <c r="E1939" s="17">
        <v>41.0</v>
      </c>
      <c r="F1939" s="17">
        <v>619.0</v>
      </c>
      <c r="G1939" s="17" t="s">
        <v>1620</v>
      </c>
      <c r="H1939" s="17">
        <v>11000.0</v>
      </c>
      <c r="I1939" s="17">
        <v>2.3527955E7</v>
      </c>
      <c r="J1939" s="17" t="s">
        <v>1133</v>
      </c>
      <c r="K1939" s="17" t="s">
        <v>235</v>
      </c>
      <c r="L1939" s="17" t="s">
        <v>9762</v>
      </c>
      <c r="M1939" s="17">
        <v>74691.0</v>
      </c>
      <c r="N1939" s="17">
        <v>12841.0</v>
      </c>
      <c r="O1939" s="17" t="s">
        <v>9763</v>
      </c>
      <c r="P1939" s="17">
        <v>1.0</v>
      </c>
      <c r="Q1939" s="17" t="s">
        <v>9764</v>
      </c>
      <c r="R1939" s="18" t="s">
        <v>9765</v>
      </c>
      <c r="S1939" s="17">
        <v>165.0</v>
      </c>
      <c r="T1939" s="17" t="s">
        <v>50</v>
      </c>
      <c r="U1939" s="17" t="s">
        <v>51</v>
      </c>
      <c r="V1939" s="17" t="s">
        <v>52</v>
      </c>
      <c r="W1939" s="17">
        <v>2.5E7</v>
      </c>
      <c r="X1939" s="17">
        <v>2010.0</v>
      </c>
      <c r="Y1939" s="17">
        <v>673.0</v>
      </c>
      <c r="Z1939" s="17">
        <v>6.4</v>
      </c>
      <c r="AA1939" s="17">
        <v>2.35</v>
      </c>
      <c r="AB1939" s="17">
        <v>0.0</v>
      </c>
    </row>
    <row r="1940" ht="15.75" customHeight="1">
      <c r="A1940" s="17" t="s">
        <v>53</v>
      </c>
      <c r="B1940" s="17" t="s">
        <v>9766</v>
      </c>
      <c r="C1940" s="17">
        <v>298.0</v>
      </c>
      <c r="D1940" s="17">
        <v>99.0</v>
      </c>
      <c r="E1940" s="17">
        <v>24.0</v>
      </c>
      <c r="F1940" s="17">
        <v>155.0</v>
      </c>
      <c r="G1940" s="17" t="s">
        <v>4331</v>
      </c>
      <c r="H1940" s="17">
        <v>3000.0</v>
      </c>
      <c r="I1940" s="17">
        <v>2.404249E7</v>
      </c>
      <c r="J1940" s="17" t="s">
        <v>9767</v>
      </c>
      <c r="K1940" s="17" t="s">
        <v>2637</v>
      </c>
      <c r="L1940" s="17" t="s">
        <v>9768</v>
      </c>
      <c r="M1940" s="17">
        <v>40776.0</v>
      </c>
      <c r="N1940" s="17">
        <v>3744.0</v>
      </c>
      <c r="O1940" s="17" t="s">
        <v>9330</v>
      </c>
      <c r="P1940" s="17">
        <v>1.0</v>
      </c>
      <c r="Q1940" s="17" t="s">
        <v>9769</v>
      </c>
      <c r="R1940" s="18" t="s">
        <v>9770</v>
      </c>
      <c r="S1940" s="17">
        <v>250.0</v>
      </c>
      <c r="T1940" s="17" t="s">
        <v>50</v>
      </c>
      <c r="U1940" s="17" t="s">
        <v>51</v>
      </c>
      <c r="V1940" s="17" t="s">
        <v>598</v>
      </c>
      <c r="W1940" s="17">
        <v>2.5E7</v>
      </c>
      <c r="X1940" s="17">
        <v>2010.0</v>
      </c>
      <c r="Y1940" s="17">
        <v>441.0</v>
      </c>
      <c r="Z1940" s="17">
        <v>5.6</v>
      </c>
      <c r="AA1940" s="17">
        <v>1.85</v>
      </c>
      <c r="AB1940" s="17">
        <v>10000.0</v>
      </c>
    </row>
    <row r="1941" ht="15.75" customHeight="1">
      <c r="A1941" s="17" t="s">
        <v>53</v>
      </c>
      <c r="B1941" s="17" t="s">
        <v>9771</v>
      </c>
      <c r="C1941" s="17">
        <v>119.0</v>
      </c>
      <c r="D1941" s="17">
        <v>103.0</v>
      </c>
      <c r="E1941" s="17">
        <v>5.0</v>
      </c>
      <c r="F1941" s="17">
        <v>874.0</v>
      </c>
      <c r="G1941" s="17" t="s">
        <v>515</v>
      </c>
      <c r="H1941" s="17">
        <v>26000.0</v>
      </c>
      <c r="I1941" s="17">
        <v>2.2466994E7</v>
      </c>
      <c r="J1941" s="17" t="s">
        <v>347</v>
      </c>
      <c r="K1941" s="17" t="s">
        <v>348</v>
      </c>
      <c r="L1941" s="17" t="s">
        <v>9772</v>
      </c>
      <c r="M1941" s="17">
        <v>72673.0</v>
      </c>
      <c r="N1941" s="17">
        <v>33565.0</v>
      </c>
      <c r="O1941" s="17" t="s">
        <v>6359</v>
      </c>
      <c r="P1941" s="17">
        <v>0.0</v>
      </c>
      <c r="Q1941" s="17" t="s">
        <v>9773</v>
      </c>
      <c r="R1941" s="18" t="s">
        <v>9774</v>
      </c>
      <c r="S1941" s="17">
        <v>166.0</v>
      </c>
      <c r="T1941" s="17" t="s">
        <v>50</v>
      </c>
      <c r="U1941" s="17" t="s">
        <v>51</v>
      </c>
      <c r="V1941" s="17" t="s">
        <v>598</v>
      </c>
      <c r="W1941" s="17">
        <v>2.5E7</v>
      </c>
      <c r="X1941" s="17">
        <v>2007.0</v>
      </c>
      <c r="Y1941" s="17">
        <v>5000.0</v>
      </c>
      <c r="Z1941" s="17">
        <v>6.3</v>
      </c>
      <c r="AA1941" s="17">
        <v>2.35</v>
      </c>
      <c r="AB1941" s="17">
        <v>0.0</v>
      </c>
    </row>
    <row r="1942" ht="15.75" customHeight="1">
      <c r="A1942" s="17" t="s">
        <v>53</v>
      </c>
      <c r="B1942" s="17" t="s">
        <v>7089</v>
      </c>
      <c r="C1942" s="17">
        <v>251.0</v>
      </c>
      <c r="D1942" s="17">
        <v>95.0</v>
      </c>
      <c r="E1942" s="17">
        <v>0.0</v>
      </c>
      <c r="F1942" s="17">
        <v>98.0</v>
      </c>
      <c r="G1942" s="17" t="s">
        <v>2946</v>
      </c>
      <c r="H1942" s="17">
        <v>11000.0</v>
      </c>
      <c r="I1942" s="17">
        <v>1.7791031E7</v>
      </c>
      <c r="J1942" s="17" t="s">
        <v>9775</v>
      </c>
      <c r="K1942" s="17" t="s">
        <v>2193</v>
      </c>
      <c r="L1942" s="17" t="s">
        <v>9776</v>
      </c>
      <c r="M1942" s="17">
        <v>109855.0</v>
      </c>
      <c r="N1942" s="17">
        <v>11994.0</v>
      </c>
      <c r="O1942" s="17" t="s">
        <v>9777</v>
      </c>
      <c r="P1942" s="17">
        <v>0.0</v>
      </c>
      <c r="Q1942" s="17" t="s">
        <v>9778</v>
      </c>
      <c r="R1942" s="18" t="s">
        <v>9779</v>
      </c>
      <c r="S1942" s="17">
        <v>888.0</v>
      </c>
      <c r="T1942" s="17" t="s">
        <v>50</v>
      </c>
      <c r="U1942" s="17" t="s">
        <v>51</v>
      </c>
      <c r="V1942" s="17" t="s">
        <v>598</v>
      </c>
      <c r="W1942" s="17">
        <v>2.5E7</v>
      </c>
      <c r="X1942" s="17">
        <v>2002.0</v>
      </c>
      <c r="Y1942" s="17">
        <v>876.0</v>
      </c>
      <c r="Z1942" s="17">
        <v>7.3</v>
      </c>
      <c r="AA1942" s="17">
        <v>2.35</v>
      </c>
      <c r="AB1942" s="17">
        <v>0.0</v>
      </c>
    </row>
    <row r="1943" ht="15.75" customHeight="1">
      <c r="A1943" s="17" t="s">
        <v>53</v>
      </c>
      <c r="B1943" s="17" t="s">
        <v>9780</v>
      </c>
      <c r="C1943" s="17">
        <v>92.0</v>
      </c>
      <c r="D1943" s="17">
        <v>93.0</v>
      </c>
      <c r="E1943" s="17">
        <v>17.0</v>
      </c>
      <c r="F1943" s="17">
        <v>360.0</v>
      </c>
      <c r="G1943" s="17" t="s">
        <v>9781</v>
      </c>
      <c r="H1943" s="17">
        <v>13000.0</v>
      </c>
      <c r="I1943" s="17">
        <v>1.7718223E7</v>
      </c>
      <c r="J1943" s="17" t="s">
        <v>1684</v>
      </c>
      <c r="K1943" s="17" t="s">
        <v>1170</v>
      </c>
      <c r="L1943" s="17" t="s">
        <v>9782</v>
      </c>
      <c r="M1943" s="17">
        <v>162067.0</v>
      </c>
      <c r="N1943" s="17">
        <v>14180.0</v>
      </c>
      <c r="O1943" s="17" t="s">
        <v>9783</v>
      </c>
      <c r="P1943" s="17">
        <v>5.0</v>
      </c>
      <c r="Q1943" s="17" t="s">
        <v>9784</v>
      </c>
      <c r="R1943" s="18" t="s">
        <v>9785</v>
      </c>
      <c r="S1943" s="17">
        <v>316.0</v>
      </c>
      <c r="T1943" s="17" t="s">
        <v>50</v>
      </c>
      <c r="U1943" s="17" t="s">
        <v>51</v>
      </c>
      <c r="V1943" s="17" t="s">
        <v>598</v>
      </c>
      <c r="W1943" s="17">
        <v>2.5E7</v>
      </c>
      <c r="X1943" s="17">
        <v>2004.0</v>
      </c>
      <c r="Y1943" s="17">
        <v>634.0</v>
      </c>
      <c r="Z1943" s="17">
        <v>6.6</v>
      </c>
      <c r="AA1943" s="17">
        <v>1.85</v>
      </c>
      <c r="AB1943" s="17">
        <v>0.0</v>
      </c>
    </row>
    <row r="1944" ht="15.75" customHeight="1">
      <c r="A1944" s="17" t="s">
        <v>53</v>
      </c>
      <c r="B1944" s="17" t="s">
        <v>9786</v>
      </c>
      <c r="C1944" s="17">
        <v>58.0</v>
      </c>
      <c r="D1944" s="17">
        <v>98.0</v>
      </c>
      <c r="E1944" s="17">
        <v>70.0</v>
      </c>
      <c r="F1944" s="17">
        <v>223.0</v>
      </c>
      <c r="G1944" s="17" t="s">
        <v>9787</v>
      </c>
      <c r="H1944" s="17">
        <v>462.0</v>
      </c>
      <c r="I1944" s="17">
        <v>1.5361537E7</v>
      </c>
      <c r="J1944" s="17" t="s">
        <v>347</v>
      </c>
      <c r="K1944" s="17" t="s">
        <v>9788</v>
      </c>
      <c r="L1944" s="17" t="s">
        <v>9789</v>
      </c>
      <c r="M1944" s="17">
        <v>12263.0</v>
      </c>
      <c r="N1944" s="17">
        <v>1855.0</v>
      </c>
      <c r="O1944" s="17" t="s">
        <v>9790</v>
      </c>
      <c r="P1944" s="17">
        <v>0.0</v>
      </c>
      <c r="Q1944" s="17" t="s">
        <v>9791</v>
      </c>
      <c r="R1944" s="18" t="s">
        <v>9792</v>
      </c>
      <c r="S1944" s="17">
        <v>132.0</v>
      </c>
      <c r="T1944" s="17" t="s">
        <v>50</v>
      </c>
      <c r="U1944" s="17" t="s">
        <v>780</v>
      </c>
      <c r="V1944" s="17" t="s">
        <v>52</v>
      </c>
      <c r="W1944" s="17">
        <v>1.3E7</v>
      </c>
      <c r="X1944" s="17">
        <v>2002.0</v>
      </c>
      <c r="Y1944" s="17">
        <v>444.0</v>
      </c>
      <c r="Z1944" s="17">
        <v>4.6</v>
      </c>
      <c r="AA1944" s="17">
        <v>1.85</v>
      </c>
      <c r="AB1944" s="17">
        <v>564.0</v>
      </c>
    </row>
    <row r="1945" ht="15.75" customHeight="1">
      <c r="A1945" s="17" t="s">
        <v>53</v>
      </c>
      <c r="B1945" s="17" t="s">
        <v>982</v>
      </c>
      <c r="C1945" s="17">
        <v>73.0</v>
      </c>
      <c r="D1945" s="17">
        <v>90.0</v>
      </c>
      <c r="E1945" s="17">
        <v>176.0</v>
      </c>
      <c r="F1945" s="17">
        <v>825.0</v>
      </c>
      <c r="G1945" s="17" t="s">
        <v>4509</v>
      </c>
      <c r="H1945" s="17">
        <v>931.0</v>
      </c>
      <c r="I1945" s="17">
        <v>1.6647384E7</v>
      </c>
      <c r="J1945" s="17" t="s">
        <v>9793</v>
      </c>
      <c r="K1945" s="17" t="s">
        <v>9794</v>
      </c>
      <c r="L1945" s="17" t="s">
        <v>9795</v>
      </c>
      <c r="M1945" s="17">
        <v>8398.0</v>
      </c>
      <c r="N1945" s="17">
        <v>4431.0</v>
      </c>
      <c r="O1945" s="17" t="s">
        <v>309</v>
      </c>
      <c r="P1945" s="17">
        <v>1.0</v>
      </c>
      <c r="Q1945" s="17" t="s">
        <v>9796</v>
      </c>
      <c r="R1945" s="18" t="s">
        <v>9797</v>
      </c>
      <c r="S1945" s="17">
        <v>56.0</v>
      </c>
      <c r="T1945" s="17" t="s">
        <v>50</v>
      </c>
      <c r="U1945" s="17" t="s">
        <v>51</v>
      </c>
      <c r="V1945" s="17" t="s">
        <v>108</v>
      </c>
      <c r="W1945" s="17">
        <v>2.6E7</v>
      </c>
      <c r="X1945" s="17">
        <v>2006.0</v>
      </c>
      <c r="Y1945" s="17">
        <v>839.0</v>
      </c>
      <c r="Z1945" s="17">
        <v>5.1</v>
      </c>
      <c r="AA1945" s="17">
        <v>2.35</v>
      </c>
      <c r="AB1945" s="17">
        <v>498.0</v>
      </c>
    </row>
    <row r="1946" ht="15.75" customHeight="1">
      <c r="A1946" s="17" t="s">
        <v>53</v>
      </c>
      <c r="B1946" s="17" t="s">
        <v>9798</v>
      </c>
      <c r="C1946" s="17">
        <v>28.0</v>
      </c>
      <c r="D1946" s="17">
        <v>107.0</v>
      </c>
      <c r="E1946" s="17">
        <v>21.0</v>
      </c>
      <c r="F1946" s="17">
        <v>418.0</v>
      </c>
      <c r="G1946" s="17" t="s">
        <v>5266</v>
      </c>
      <c r="H1946" s="17">
        <v>967.0</v>
      </c>
      <c r="I1946" s="17">
        <v>1.6118077E7</v>
      </c>
      <c r="J1946" s="17" t="s">
        <v>3422</v>
      </c>
      <c r="K1946" s="17" t="s">
        <v>4208</v>
      </c>
      <c r="L1946" s="17" t="s">
        <v>9799</v>
      </c>
      <c r="M1946" s="17">
        <v>5817.0</v>
      </c>
      <c r="N1946" s="17">
        <v>3067.0</v>
      </c>
      <c r="O1946" s="17" t="s">
        <v>5691</v>
      </c>
      <c r="P1946" s="17">
        <v>0.0</v>
      </c>
      <c r="Q1946" s="17" t="s">
        <v>9800</v>
      </c>
      <c r="R1946" s="18" t="s">
        <v>9801</v>
      </c>
      <c r="S1946" s="17">
        <v>37.0</v>
      </c>
      <c r="T1946" s="17" t="s">
        <v>50</v>
      </c>
      <c r="U1946" s="17" t="s">
        <v>51</v>
      </c>
      <c r="V1946" s="17" t="s">
        <v>598</v>
      </c>
      <c r="W1946" s="17">
        <v>2.5E7</v>
      </c>
      <c r="X1946" s="17">
        <v>1988.0</v>
      </c>
      <c r="Y1946" s="17">
        <v>767.0</v>
      </c>
      <c r="Z1946" s="17">
        <v>5.6</v>
      </c>
      <c r="AA1946" s="17">
        <v>1.85</v>
      </c>
      <c r="AB1946" s="17">
        <v>377.0</v>
      </c>
    </row>
    <row r="1947" ht="15.75" customHeight="1">
      <c r="A1947" s="17" t="s">
        <v>53</v>
      </c>
      <c r="B1947" s="17" t="s">
        <v>9802</v>
      </c>
      <c r="C1947" s="17">
        <v>19.0</v>
      </c>
      <c r="D1947" s="17">
        <v>90.0</v>
      </c>
      <c r="E1947" s="17">
        <v>48.0</v>
      </c>
      <c r="F1947" s="17">
        <v>376.0</v>
      </c>
      <c r="G1947" s="17" t="s">
        <v>1836</v>
      </c>
      <c r="H1947" s="17">
        <v>940.0</v>
      </c>
      <c r="I1947" s="17">
        <v>1.5091542E7</v>
      </c>
      <c r="J1947" s="17" t="s">
        <v>9803</v>
      </c>
      <c r="K1947" s="17" t="s">
        <v>3273</v>
      </c>
      <c r="L1947" s="17" t="s">
        <v>9804</v>
      </c>
      <c r="M1947" s="17">
        <v>4086.0</v>
      </c>
      <c r="N1947" s="17">
        <v>2465.0</v>
      </c>
      <c r="O1947" s="17" t="s">
        <v>9805</v>
      </c>
      <c r="P1947" s="17">
        <v>2.0</v>
      </c>
      <c r="Q1947" s="17" t="s">
        <v>9806</v>
      </c>
      <c r="R1947" s="18" t="s">
        <v>9807</v>
      </c>
      <c r="S1947" s="17">
        <v>22.0</v>
      </c>
      <c r="T1947" s="17" t="s">
        <v>9808</v>
      </c>
      <c r="U1947" s="17" t="s">
        <v>70</v>
      </c>
      <c r="V1947" s="17" t="s">
        <v>290</v>
      </c>
      <c r="W1947" s="17">
        <v>2.5E7</v>
      </c>
      <c r="X1947" s="17">
        <v>1996.0</v>
      </c>
      <c r="Y1947" s="17">
        <v>595.0</v>
      </c>
      <c r="Z1947" s="17">
        <v>5.3</v>
      </c>
      <c r="AA1947" s="17">
        <v>2.35</v>
      </c>
      <c r="AB1947" s="17">
        <v>246.0</v>
      </c>
    </row>
    <row r="1948" ht="15.75" customHeight="1">
      <c r="A1948" s="17" t="s">
        <v>53</v>
      </c>
      <c r="B1948" s="17" t="s">
        <v>9809</v>
      </c>
      <c r="C1948" s="17">
        <v>86.0</v>
      </c>
      <c r="D1948" s="17">
        <v>120.0</v>
      </c>
      <c r="E1948" s="17">
        <v>0.0</v>
      </c>
      <c r="F1948" s="17">
        <v>58.0</v>
      </c>
      <c r="G1948" s="17" t="s">
        <v>9810</v>
      </c>
      <c r="H1948" s="17">
        <v>577.0</v>
      </c>
      <c r="I1948" s="17">
        <v>1.5331289E7</v>
      </c>
      <c r="J1948" s="17" t="s">
        <v>2311</v>
      </c>
      <c r="K1948" s="17" t="s">
        <v>2254</v>
      </c>
      <c r="L1948" s="17" t="s">
        <v>9811</v>
      </c>
      <c r="M1948" s="17">
        <v>22289.0</v>
      </c>
      <c r="N1948" s="17">
        <v>1217.0</v>
      </c>
      <c r="O1948" s="17" t="s">
        <v>9812</v>
      </c>
      <c r="P1948" s="17">
        <v>1.0</v>
      </c>
      <c r="Q1948" s="17" t="s">
        <v>9813</v>
      </c>
      <c r="R1948" s="18" t="s">
        <v>9814</v>
      </c>
      <c r="S1948" s="17">
        <v>106.0</v>
      </c>
      <c r="T1948" s="17" t="s">
        <v>50</v>
      </c>
      <c r="U1948" s="17" t="s">
        <v>51</v>
      </c>
      <c r="V1948" s="17" t="s">
        <v>108</v>
      </c>
      <c r="W1948" s="17" t="s">
        <v>41</v>
      </c>
      <c r="X1948" s="17">
        <v>2005.0</v>
      </c>
      <c r="Y1948" s="17">
        <v>464.0</v>
      </c>
      <c r="Z1948" s="17">
        <v>7.5</v>
      </c>
      <c r="AA1948" s="17">
        <v>1.85</v>
      </c>
      <c r="AB1948" s="17">
        <v>0.0</v>
      </c>
    </row>
    <row r="1949" ht="15.75" customHeight="1">
      <c r="A1949" s="17" t="s">
        <v>53</v>
      </c>
      <c r="B1949" s="17" t="s">
        <v>9815</v>
      </c>
      <c r="C1949" s="17">
        <v>287.0</v>
      </c>
      <c r="D1949" s="17">
        <v>115.0</v>
      </c>
      <c r="E1949" s="17">
        <v>219.0</v>
      </c>
      <c r="F1949" s="17">
        <v>258.0</v>
      </c>
      <c r="G1949" s="17" t="s">
        <v>9816</v>
      </c>
      <c r="H1949" s="17">
        <v>902.0</v>
      </c>
      <c r="I1949" s="17">
        <v>1.5045676E7</v>
      </c>
      <c r="J1949" s="17" t="s">
        <v>3366</v>
      </c>
      <c r="K1949" s="17" t="s">
        <v>135</v>
      </c>
      <c r="L1949" s="17" t="s">
        <v>9817</v>
      </c>
      <c r="M1949" s="17">
        <v>76303.0</v>
      </c>
      <c r="N1949" s="17">
        <v>2466.0</v>
      </c>
      <c r="O1949" s="17" t="s">
        <v>1081</v>
      </c>
      <c r="P1949" s="17">
        <v>1.0</v>
      </c>
      <c r="Q1949" s="17" t="s">
        <v>9818</v>
      </c>
      <c r="R1949" s="18" t="s">
        <v>9819</v>
      </c>
      <c r="S1949" s="17">
        <v>376.0</v>
      </c>
      <c r="T1949" s="17" t="s">
        <v>50</v>
      </c>
      <c r="U1949" s="17" t="s">
        <v>51</v>
      </c>
      <c r="V1949" s="17" t="s">
        <v>52</v>
      </c>
      <c r="W1949" s="17">
        <v>1.6E7</v>
      </c>
      <c r="X1949" s="17">
        <v>2009.0</v>
      </c>
      <c r="Y1949" s="17">
        <v>837.0</v>
      </c>
      <c r="Z1949" s="17">
        <v>5.6</v>
      </c>
      <c r="AA1949" s="17">
        <v>2.35</v>
      </c>
      <c r="AB1949" s="17">
        <v>0.0</v>
      </c>
    </row>
    <row r="1950" ht="15.75" customHeight="1">
      <c r="A1950" s="17" t="s">
        <v>53</v>
      </c>
      <c r="B1950" s="17" t="s">
        <v>9820</v>
      </c>
      <c r="C1950" s="17">
        <v>233.0</v>
      </c>
      <c r="D1950" s="17">
        <v>93.0</v>
      </c>
      <c r="E1950" s="17">
        <v>27.0</v>
      </c>
      <c r="F1950" s="17">
        <v>49.0</v>
      </c>
      <c r="G1950" s="17" t="s">
        <v>9821</v>
      </c>
      <c r="H1950" s="17">
        <v>960.0</v>
      </c>
      <c r="I1950" s="17">
        <v>1.7427926E7</v>
      </c>
      <c r="J1950" s="17" t="s">
        <v>6416</v>
      </c>
      <c r="K1950" s="17" t="s">
        <v>9642</v>
      </c>
      <c r="L1950" s="17" t="s">
        <v>9822</v>
      </c>
      <c r="M1950" s="17">
        <v>60062.0</v>
      </c>
      <c r="N1950" s="17">
        <v>1749.0</v>
      </c>
      <c r="O1950" s="17" t="s">
        <v>9823</v>
      </c>
      <c r="P1950" s="17">
        <v>0.0</v>
      </c>
      <c r="Q1950" s="17" t="s">
        <v>9824</v>
      </c>
      <c r="R1950" s="18" t="s">
        <v>9825</v>
      </c>
      <c r="S1950" s="17">
        <v>351.0</v>
      </c>
      <c r="T1950" s="17" t="s">
        <v>50</v>
      </c>
      <c r="U1950" s="17" t="s">
        <v>51</v>
      </c>
      <c r="V1950" s="17" t="s">
        <v>598</v>
      </c>
      <c r="W1950" s="17">
        <v>8000000.0</v>
      </c>
      <c r="X1950" s="17">
        <v>2008.0</v>
      </c>
      <c r="Y1950" s="17">
        <v>664.0</v>
      </c>
      <c r="Z1950" s="17">
        <v>5.9</v>
      </c>
      <c r="AA1950" s="17">
        <v>2.35</v>
      </c>
      <c r="AB1950" s="17">
        <v>0.0</v>
      </c>
    </row>
    <row r="1951" ht="15.75" customHeight="1">
      <c r="A1951" s="17" t="s">
        <v>53</v>
      </c>
      <c r="B1951" s="17" t="s">
        <v>9826</v>
      </c>
      <c r="C1951" s="17">
        <v>86.0</v>
      </c>
      <c r="D1951" s="17">
        <v>99.0</v>
      </c>
      <c r="E1951" s="17">
        <v>154.0</v>
      </c>
      <c r="F1951" s="17">
        <v>347.0</v>
      </c>
      <c r="G1951" s="17" t="s">
        <v>738</v>
      </c>
      <c r="H1951" s="17">
        <v>774.0</v>
      </c>
      <c r="I1951" s="17">
        <v>1.4983572E7</v>
      </c>
      <c r="J1951" s="17" t="s">
        <v>1428</v>
      </c>
      <c r="K1951" s="17" t="s">
        <v>3435</v>
      </c>
      <c r="L1951" s="17" t="s">
        <v>9827</v>
      </c>
      <c r="M1951" s="17">
        <v>9361.0</v>
      </c>
      <c r="N1951" s="17">
        <v>2498.0</v>
      </c>
      <c r="O1951" s="17" t="s">
        <v>7957</v>
      </c>
      <c r="P1951" s="17">
        <v>1.0</v>
      </c>
      <c r="Q1951" s="17" t="s">
        <v>9828</v>
      </c>
      <c r="R1951" s="18" t="s">
        <v>9829</v>
      </c>
      <c r="S1951" s="17">
        <v>162.0</v>
      </c>
      <c r="T1951" s="17" t="s">
        <v>50</v>
      </c>
      <c r="U1951" s="17" t="s">
        <v>51</v>
      </c>
      <c r="V1951" s="17" t="s">
        <v>52</v>
      </c>
      <c r="W1951" s="17">
        <v>2.5E7</v>
      </c>
      <c r="X1951" s="17">
        <v>2000.0</v>
      </c>
      <c r="Y1951" s="17">
        <v>692.0</v>
      </c>
      <c r="Z1951" s="17">
        <v>4.7</v>
      </c>
      <c r="AA1951" s="17">
        <v>1.85</v>
      </c>
      <c r="AB1951" s="17">
        <v>378.0</v>
      </c>
    </row>
    <row r="1952" ht="15.75" customHeight="1">
      <c r="A1952" s="17" t="s">
        <v>53</v>
      </c>
      <c r="B1952" s="17" t="s">
        <v>6321</v>
      </c>
      <c r="C1952" s="17">
        <v>160.0</v>
      </c>
      <c r="D1952" s="17">
        <v>107.0</v>
      </c>
      <c r="E1952" s="17">
        <v>0.0</v>
      </c>
      <c r="F1952" s="17">
        <v>255.0</v>
      </c>
      <c r="G1952" s="17" t="s">
        <v>9830</v>
      </c>
      <c r="H1952" s="17">
        <v>798.0</v>
      </c>
      <c r="I1952" s="17">
        <v>1.463749E7</v>
      </c>
      <c r="J1952" s="17" t="s">
        <v>3043</v>
      </c>
      <c r="K1952" s="17" t="s">
        <v>1711</v>
      </c>
      <c r="L1952" s="17" t="s">
        <v>9831</v>
      </c>
      <c r="M1952" s="17">
        <v>16411.0</v>
      </c>
      <c r="N1952" s="17">
        <v>2537.0</v>
      </c>
      <c r="O1952" s="17" t="s">
        <v>9832</v>
      </c>
      <c r="P1952" s="17">
        <v>2.0</v>
      </c>
      <c r="Q1952" s="17" t="s">
        <v>9833</v>
      </c>
      <c r="R1952" s="18" t="s">
        <v>9834</v>
      </c>
      <c r="S1952" s="17">
        <v>136.0</v>
      </c>
      <c r="T1952" s="17" t="s">
        <v>50</v>
      </c>
      <c r="U1952" s="17" t="s">
        <v>51</v>
      </c>
      <c r="V1952" s="17" t="s">
        <v>598</v>
      </c>
      <c r="W1952" s="17">
        <v>2.5E7</v>
      </c>
      <c r="X1952" s="17">
        <v>2010.0</v>
      </c>
      <c r="Y1952" s="17">
        <v>374.0</v>
      </c>
      <c r="Z1952" s="17">
        <v>4.8</v>
      </c>
      <c r="AA1952" s="17">
        <v>2.35</v>
      </c>
      <c r="AB1952" s="17">
        <v>0.0</v>
      </c>
    </row>
    <row r="1953" ht="15.75" customHeight="1">
      <c r="A1953" s="17" t="s">
        <v>53</v>
      </c>
      <c r="B1953" s="17" t="s">
        <v>7440</v>
      </c>
      <c r="C1953" s="17">
        <v>126.0</v>
      </c>
      <c r="D1953" s="17">
        <v>110.0</v>
      </c>
      <c r="E1953" s="17">
        <v>42.0</v>
      </c>
      <c r="F1953" s="17">
        <v>111.0</v>
      </c>
      <c r="G1953" s="17" t="s">
        <v>9835</v>
      </c>
      <c r="H1953" s="17">
        <v>355.0</v>
      </c>
      <c r="I1953" s="17">
        <v>1.4589444E7</v>
      </c>
      <c r="J1953" s="17" t="s">
        <v>1428</v>
      </c>
      <c r="K1953" s="17" t="s">
        <v>9836</v>
      </c>
      <c r="L1953" s="17" t="s">
        <v>9837</v>
      </c>
      <c r="M1953" s="17">
        <v>171151.0</v>
      </c>
      <c r="N1953" s="17">
        <v>911.0</v>
      </c>
      <c r="O1953" s="17" t="s">
        <v>9838</v>
      </c>
      <c r="P1953" s="17">
        <v>2.0</v>
      </c>
      <c r="Q1953" s="17" t="s">
        <v>9839</v>
      </c>
      <c r="R1953" s="18" t="s">
        <v>9840</v>
      </c>
      <c r="S1953" s="17">
        <v>513.0</v>
      </c>
      <c r="T1953" s="17" t="s">
        <v>50</v>
      </c>
      <c r="U1953" s="17" t="s">
        <v>51</v>
      </c>
      <c r="V1953" s="17" t="s">
        <v>598</v>
      </c>
      <c r="W1953" s="17">
        <v>2.5E7</v>
      </c>
      <c r="X1953" s="17">
        <v>2004.0</v>
      </c>
      <c r="Y1953" s="17">
        <v>155.0</v>
      </c>
      <c r="Z1953" s="17">
        <v>6.8</v>
      </c>
      <c r="AA1953" s="17">
        <v>1.85</v>
      </c>
      <c r="AB1953" s="17">
        <v>0.0</v>
      </c>
    </row>
    <row r="1954" ht="15.75" customHeight="1">
      <c r="A1954" s="17" t="s">
        <v>53</v>
      </c>
      <c r="B1954" s="17" t="s">
        <v>9841</v>
      </c>
      <c r="C1954" s="17">
        <v>50.0</v>
      </c>
      <c r="D1954" s="17">
        <v>101.0</v>
      </c>
      <c r="E1954" s="17">
        <v>17.0</v>
      </c>
      <c r="F1954" s="17">
        <v>218.0</v>
      </c>
      <c r="G1954" s="17" t="s">
        <v>9842</v>
      </c>
      <c r="H1954" s="17">
        <v>900.0</v>
      </c>
      <c r="I1954" s="17">
        <v>1.4095303E7</v>
      </c>
      <c r="J1954" s="17" t="s">
        <v>2702</v>
      </c>
      <c r="K1954" s="17" t="s">
        <v>7337</v>
      </c>
      <c r="L1954" s="17" t="s">
        <v>9843</v>
      </c>
      <c r="M1954" s="17">
        <v>15814.0</v>
      </c>
      <c r="N1954" s="17">
        <v>1634.0</v>
      </c>
      <c r="O1954" s="17" t="s">
        <v>9844</v>
      </c>
      <c r="P1954" s="17">
        <v>1.0</v>
      </c>
      <c r="Q1954" s="17" t="s">
        <v>9845</v>
      </c>
      <c r="R1954" s="18" t="s">
        <v>9846</v>
      </c>
      <c r="S1954" s="17">
        <v>68.0</v>
      </c>
      <c r="T1954" s="17" t="s">
        <v>50</v>
      </c>
      <c r="U1954" s="17" t="s">
        <v>51</v>
      </c>
      <c r="V1954" s="17" t="s">
        <v>598</v>
      </c>
      <c r="W1954" s="17">
        <v>2.5E7</v>
      </c>
      <c r="X1954" s="17">
        <v>1996.0</v>
      </c>
      <c r="Y1954" s="17">
        <v>246.0</v>
      </c>
      <c r="Z1954" s="17">
        <v>5.4</v>
      </c>
      <c r="AA1954" s="17">
        <v>2.35</v>
      </c>
      <c r="AB1954" s="17">
        <v>503.0</v>
      </c>
    </row>
    <row r="1955" ht="15.75" customHeight="1">
      <c r="A1955" s="17" t="s">
        <v>53</v>
      </c>
      <c r="B1955" s="17" t="s">
        <v>9847</v>
      </c>
      <c r="C1955" s="17">
        <v>52.0</v>
      </c>
      <c r="D1955" s="17">
        <v>85.0</v>
      </c>
      <c r="E1955" s="17">
        <v>54.0</v>
      </c>
      <c r="F1955" s="17">
        <v>455.0</v>
      </c>
      <c r="G1955" s="17" t="s">
        <v>3193</v>
      </c>
      <c r="H1955" s="17">
        <v>985.0</v>
      </c>
      <c r="I1955" s="17">
        <v>1.3973532E7</v>
      </c>
      <c r="J1955" s="17" t="s">
        <v>1022</v>
      </c>
      <c r="K1955" s="17" t="s">
        <v>9066</v>
      </c>
      <c r="L1955" s="17" t="s">
        <v>9848</v>
      </c>
      <c r="M1955" s="17">
        <v>11211.0</v>
      </c>
      <c r="N1955" s="17">
        <v>3065.0</v>
      </c>
      <c r="O1955" s="17" t="s">
        <v>4541</v>
      </c>
      <c r="P1955" s="17">
        <v>1.0</v>
      </c>
      <c r="Q1955" s="17" t="s">
        <v>9849</v>
      </c>
      <c r="R1955" s="18" t="s">
        <v>9850</v>
      </c>
      <c r="S1955" s="17">
        <v>92.0</v>
      </c>
      <c r="T1955" s="17" t="s">
        <v>50</v>
      </c>
      <c r="U1955" s="17" t="s">
        <v>51</v>
      </c>
      <c r="V1955" s="17" t="s">
        <v>52</v>
      </c>
      <c r="W1955" s="17">
        <v>2.5E7</v>
      </c>
      <c r="X1955" s="17">
        <v>2002.0</v>
      </c>
      <c r="Y1955" s="17">
        <v>637.0</v>
      </c>
      <c r="Z1955" s="17">
        <v>5.1</v>
      </c>
      <c r="AA1955" s="17">
        <v>1.85</v>
      </c>
      <c r="AB1955" s="17">
        <v>215.0</v>
      </c>
    </row>
    <row r="1956" ht="15.75" customHeight="1">
      <c r="A1956" s="17" t="s">
        <v>53</v>
      </c>
      <c r="B1956" s="17" t="s">
        <v>5094</v>
      </c>
      <c r="C1956" s="17">
        <v>260.0</v>
      </c>
      <c r="D1956" s="17">
        <v>132.0</v>
      </c>
      <c r="E1956" s="17">
        <v>241.0</v>
      </c>
      <c r="F1956" s="17">
        <v>151.0</v>
      </c>
      <c r="G1956" s="17" t="s">
        <v>1310</v>
      </c>
      <c r="H1956" s="17">
        <v>27000.0</v>
      </c>
      <c r="I1956" s="17">
        <v>1865774.0</v>
      </c>
      <c r="J1956" s="17" t="s">
        <v>9851</v>
      </c>
      <c r="K1956" s="17" t="s">
        <v>74</v>
      </c>
      <c r="L1956" s="17" t="s">
        <v>9852</v>
      </c>
      <c r="M1956" s="17">
        <v>87682.0</v>
      </c>
      <c r="N1956" s="17">
        <v>27659.0</v>
      </c>
      <c r="O1956" s="17" t="s">
        <v>9853</v>
      </c>
      <c r="P1956" s="17">
        <v>2.0</v>
      </c>
      <c r="Q1956" s="17" t="s">
        <v>9854</v>
      </c>
      <c r="R1956" s="18" t="s">
        <v>9855</v>
      </c>
      <c r="S1956" s="17">
        <v>174.0</v>
      </c>
      <c r="T1956" s="17" t="s">
        <v>50</v>
      </c>
      <c r="U1956" s="17" t="s">
        <v>70</v>
      </c>
      <c r="V1956" s="17" t="s">
        <v>598</v>
      </c>
      <c r="W1956" s="17">
        <v>3.0E7</v>
      </c>
      <c r="X1956" s="17">
        <v>2015.0</v>
      </c>
      <c r="Y1956" s="17">
        <v>154.0</v>
      </c>
      <c r="Z1956" s="17">
        <v>7.0</v>
      </c>
      <c r="AA1956" s="17">
        <v>2.35</v>
      </c>
      <c r="AB1956" s="17">
        <v>43000.0</v>
      </c>
    </row>
    <row r="1957" ht="15.75" customHeight="1">
      <c r="A1957" s="17" t="s">
        <v>53</v>
      </c>
      <c r="B1957" s="17" t="s">
        <v>4741</v>
      </c>
      <c r="C1957" s="17">
        <v>111.0</v>
      </c>
      <c r="D1957" s="17">
        <v>88.0</v>
      </c>
      <c r="E1957" s="17">
        <v>82.0</v>
      </c>
      <c r="F1957" s="17">
        <v>432.0</v>
      </c>
      <c r="G1957" s="17" t="s">
        <v>9856</v>
      </c>
      <c r="H1957" s="17">
        <v>874.0</v>
      </c>
      <c r="I1957" s="17">
        <v>1.3920741E7</v>
      </c>
      <c r="J1957" s="17" t="s">
        <v>1684</v>
      </c>
      <c r="K1957" s="17" t="s">
        <v>5118</v>
      </c>
      <c r="L1957" s="17" t="s">
        <v>9857</v>
      </c>
      <c r="M1957" s="17">
        <v>59900.0</v>
      </c>
      <c r="N1957" s="17">
        <v>2062.0</v>
      </c>
      <c r="O1957" s="17" t="s">
        <v>9858</v>
      </c>
      <c r="P1957" s="17">
        <v>5.0</v>
      </c>
      <c r="Q1957" s="17" t="s">
        <v>9859</v>
      </c>
      <c r="R1957" s="18" t="s">
        <v>9860</v>
      </c>
      <c r="S1957" s="17">
        <v>149.0</v>
      </c>
      <c r="T1957" s="17" t="s">
        <v>50</v>
      </c>
      <c r="U1957" s="17" t="s">
        <v>51</v>
      </c>
      <c r="V1957" s="17" t="s">
        <v>52</v>
      </c>
      <c r="W1957" s="17" t="s">
        <v>41</v>
      </c>
      <c r="X1957" s="17">
        <v>2007.0</v>
      </c>
      <c r="Y1957" s="17">
        <v>434.0</v>
      </c>
      <c r="Z1957" s="17">
        <v>6.7</v>
      </c>
      <c r="AA1957" s="17">
        <v>2.35</v>
      </c>
      <c r="AB1957" s="17">
        <v>0.0</v>
      </c>
    </row>
    <row r="1958" ht="15.75" customHeight="1">
      <c r="A1958" s="17" t="s">
        <v>53</v>
      </c>
      <c r="B1958" s="17" t="s">
        <v>5874</v>
      </c>
      <c r="C1958" s="17">
        <v>231.0</v>
      </c>
      <c r="D1958" s="17">
        <v>90.0</v>
      </c>
      <c r="E1958" s="17">
        <v>160.0</v>
      </c>
      <c r="F1958" s="17">
        <v>852.0</v>
      </c>
      <c r="G1958" s="17" t="s">
        <v>43</v>
      </c>
      <c r="H1958" s="17">
        <v>963.0</v>
      </c>
      <c r="I1958" s="17">
        <v>1.8860403E7</v>
      </c>
      <c r="J1958" s="17" t="s">
        <v>5557</v>
      </c>
      <c r="K1958" s="17" t="s">
        <v>197</v>
      </c>
      <c r="L1958" s="17" t="s">
        <v>9861</v>
      </c>
      <c r="M1958" s="17">
        <v>20823.0</v>
      </c>
      <c r="N1958" s="17">
        <v>4952.0</v>
      </c>
      <c r="O1958" s="17" t="s">
        <v>9602</v>
      </c>
      <c r="P1958" s="17">
        <v>0.0</v>
      </c>
      <c r="Q1958" s="17" t="s">
        <v>9862</v>
      </c>
      <c r="R1958" s="18" t="s">
        <v>9863</v>
      </c>
      <c r="S1958" s="17">
        <v>130.0</v>
      </c>
      <c r="T1958" s="17" t="s">
        <v>50</v>
      </c>
      <c r="U1958" s="17" t="s">
        <v>51</v>
      </c>
      <c r="V1958" s="17" t="s">
        <v>52</v>
      </c>
      <c r="W1958" s="17">
        <v>2.5E7</v>
      </c>
      <c r="X1958" s="17">
        <v>2011.0</v>
      </c>
      <c r="Y1958" s="17">
        <v>936.0</v>
      </c>
      <c r="Z1958" s="17">
        <v>4.0</v>
      </c>
      <c r="AA1958" s="17">
        <v>1.85</v>
      </c>
      <c r="AB1958" s="17">
        <v>0.0</v>
      </c>
    </row>
    <row r="1959" ht="15.75" customHeight="1">
      <c r="A1959" s="17" t="s">
        <v>53</v>
      </c>
      <c r="B1959" s="17" t="s">
        <v>4717</v>
      </c>
      <c r="C1959" s="17">
        <v>99.0</v>
      </c>
      <c r="D1959" s="17">
        <v>145.0</v>
      </c>
      <c r="E1959" s="17">
        <v>317.0</v>
      </c>
      <c r="F1959" s="17">
        <v>70.0</v>
      </c>
      <c r="G1959" s="17" t="s">
        <v>9864</v>
      </c>
      <c r="H1959" s="17">
        <v>876.0</v>
      </c>
      <c r="I1959" s="17">
        <v>1.303866E7</v>
      </c>
      <c r="J1959" s="17" t="s">
        <v>3422</v>
      </c>
      <c r="K1959" s="17" t="s">
        <v>2946</v>
      </c>
      <c r="L1959" s="17" t="s">
        <v>9865</v>
      </c>
      <c r="M1959" s="17">
        <v>16995.0</v>
      </c>
      <c r="N1959" s="17">
        <v>1282.0</v>
      </c>
      <c r="O1959" s="17" t="s">
        <v>9866</v>
      </c>
      <c r="P1959" s="17">
        <v>1.0</v>
      </c>
      <c r="Q1959" s="17" t="s">
        <v>9867</v>
      </c>
      <c r="R1959" s="18" t="s">
        <v>9868</v>
      </c>
      <c r="S1959" s="17">
        <v>163.0</v>
      </c>
      <c r="T1959" s="17" t="s">
        <v>50</v>
      </c>
      <c r="U1959" s="17" t="s">
        <v>51</v>
      </c>
      <c r="V1959" s="17" t="s">
        <v>598</v>
      </c>
      <c r="W1959" s="17">
        <v>2.5E7</v>
      </c>
      <c r="X1959" s="17">
        <v>1999.0</v>
      </c>
      <c r="Y1959" s="17">
        <v>219.0</v>
      </c>
      <c r="Z1959" s="17">
        <v>7.3</v>
      </c>
      <c r="AA1959" s="17">
        <v>1.85</v>
      </c>
      <c r="AB1959" s="17">
        <v>0.0</v>
      </c>
    </row>
    <row r="1960" ht="15.75" customHeight="1">
      <c r="A1960" s="17" t="s">
        <v>53</v>
      </c>
      <c r="B1960" s="17" t="s">
        <v>2711</v>
      </c>
      <c r="C1960" s="17">
        <v>159.0</v>
      </c>
      <c r="D1960" s="17">
        <v>110.0</v>
      </c>
      <c r="E1960" s="17">
        <v>425.0</v>
      </c>
      <c r="F1960" s="17">
        <v>148.0</v>
      </c>
      <c r="G1960" s="17" t="s">
        <v>1659</v>
      </c>
      <c r="H1960" s="17">
        <v>3000.0</v>
      </c>
      <c r="I1960" s="17">
        <v>2.8831145E7</v>
      </c>
      <c r="J1960" s="17" t="s">
        <v>3807</v>
      </c>
      <c r="K1960" s="17" t="s">
        <v>763</v>
      </c>
      <c r="L1960" s="17" t="s">
        <v>9869</v>
      </c>
      <c r="M1960" s="17">
        <v>39357.0</v>
      </c>
      <c r="N1960" s="17">
        <v>3757.0</v>
      </c>
      <c r="O1960" s="17" t="s">
        <v>9870</v>
      </c>
      <c r="P1960" s="17">
        <v>1.0</v>
      </c>
      <c r="Q1960" s="17" t="s">
        <v>9871</v>
      </c>
      <c r="R1960" s="18" t="s">
        <v>9872</v>
      </c>
      <c r="S1960" s="17">
        <v>113.0</v>
      </c>
      <c r="T1960" s="17" t="s">
        <v>50</v>
      </c>
      <c r="U1960" s="17" t="s">
        <v>51</v>
      </c>
      <c r="V1960" s="17" t="s">
        <v>598</v>
      </c>
      <c r="W1960" s="17">
        <v>2.5E7</v>
      </c>
      <c r="X1960" s="17">
        <v>2014.0</v>
      </c>
      <c r="Y1960" s="17">
        <v>466.0</v>
      </c>
      <c r="Z1960" s="17">
        <v>6.8</v>
      </c>
      <c r="AA1960" s="17">
        <v>2.35</v>
      </c>
      <c r="AB1960" s="17">
        <v>14000.0</v>
      </c>
    </row>
    <row r="1961" ht="15.75" customHeight="1">
      <c r="A1961" s="17" t="s">
        <v>53</v>
      </c>
      <c r="B1961" s="17" t="s">
        <v>7417</v>
      </c>
      <c r="C1961" s="17">
        <v>159.0</v>
      </c>
      <c r="D1961" s="17">
        <v>101.0</v>
      </c>
      <c r="E1961" s="17">
        <v>365.0</v>
      </c>
      <c r="F1961" s="17">
        <v>141.0</v>
      </c>
      <c r="G1961" s="17" t="s">
        <v>9873</v>
      </c>
      <c r="H1961" s="17">
        <v>338.0</v>
      </c>
      <c r="I1961" s="17" t="s">
        <v>41</v>
      </c>
      <c r="J1961" s="17" t="s">
        <v>2221</v>
      </c>
      <c r="K1961" s="17" t="s">
        <v>7469</v>
      </c>
      <c r="L1961" s="17" t="s">
        <v>9874</v>
      </c>
      <c r="M1961" s="17">
        <v>15531.0</v>
      </c>
      <c r="N1961" s="17">
        <v>1008.0</v>
      </c>
      <c r="O1961" s="17" t="s">
        <v>9875</v>
      </c>
      <c r="P1961" s="17">
        <v>0.0</v>
      </c>
      <c r="Q1961" s="17" t="s">
        <v>9876</v>
      </c>
      <c r="R1961" s="18" t="s">
        <v>9877</v>
      </c>
      <c r="S1961" s="17">
        <v>189.0</v>
      </c>
      <c r="T1961" s="17" t="s">
        <v>50</v>
      </c>
      <c r="U1961" s="17" t="s">
        <v>70</v>
      </c>
      <c r="V1961" s="17" t="s">
        <v>598</v>
      </c>
      <c r="W1961" s="17">
        <v>2.5E7</v>
      </c>
      <c r="X1961" s="17">
        <v>1985.0</v>
      </c>
      <c r="Y1961" s="17">
        <v>246.0</v>
      </c>
      <c r="Z1961" s="17">
        <v>6.1</v>
      </c>
      <c r="AA1961" s="17">
        <v>2.35</v>
      </c>
      <c r="AB1961" s="17">
        <v>0.0</v>
      </c>
    </row>
    <row r="1962" ht="15.75" customHeight="1">
      <c r="A1962" s="17" t="s">
        <v>53</v>
      </c>
      <c r="B1962" s="17" t="s">
        <v>41</v>
      </c>
      <c r="C1962" s="17">
        <v>7.0</v>
      </c>
      <c r="D1962" s="17">
        <v>30.0</v>
      </c>
      <c r="E1962" s="17" t="s">
        <v>41</v>
      </c>
      <c r="F1962" s="17">
        <v>265.0</v>
      </c>
      <c r="G1962" s="17" t="s">
        <v>9878</v>
      </c>
      <c r="H1962" s="17">
        <v>971.0</v>
      </c>
      <c r="I1962" s="17" t="s">
        <v>41</v>
      </c>
      <c r="J1962" s="17" t="s">
        <v>9879</v>
      </c>
      <c r="K1962" s="17" t="s">
        <v>2328</v>
      </c>
      <c r="L1962" s="17" t="s">
        <v>9880</v>
      </c>
      <c r="M1962" s="17">
        <v>23664.0</v>
      </c>
      <c r="N1962" s="17">
        <v>2346.0</v>
      </c>
      <c r="O1962" s="17" t="s">
        <v>8456</v>
      </c>
      <c r="P1962" s="17">
        <v>0.0</v>
      </c>
      <c r="Q1962" s="17" t="s">
        <v>9881</v>
      </c>
      <c r="R1962" s="18" t="s">
        <v>9882</v>
      </c>
      <c r="S1962" s="17">
        <v>60.0</v>
      </c>
      <c r="T1962" s="17" t="s">
        <v>50</v>
      </c>
      <c r="U1962" s="17" t="s">
        <v>51</v>
      </c>
      <c r="V1962" s="17" t="s">
        <v>9883</v>
      </c>
      <c r="W1962" s="17" t="s">
        <v>41</v>
      </c>
      <c r="X1962" s="17" t="s">
        <v>41</v>
      </c>
      <c r="Y1962" s="17">
        <v>918.0</v>
      </c>
      <c r="Z1962" s="17">
        <v>7.2</v>
      </c>
      <c r="AA1962" s="17">
        <v>4.0</v>
      </c>
      <c r="AB1962" s="17">
        <v>581.0</v>
      </c>
    </row>
    <row r="1963" ht="15.75" customHeight="1">
      <c r="A1963" s="17" t="s">
        <v>53</v>
      </c>
      <c r="B1963" s="17" t="s">
        <v>4054</v>
      </c>
      <c r="C1963" s="17">
        <v>199.0</v>
      </c>
      <c r="D1963" s="17">
        <v>122.0</v>
      </c>
      <c r="E1963" s="17">
        <v>0.0</v>
      </c>
      <c r="F1963" s="17">
        <v>939.0</v>
      </c>
      <c r="G1963" s="17" t="s">
        <v>151</v>
      </c>
      <c r="H1963" s="17">
        <v>18000.0</v>
      </c>
      <c r="I1963" s="17">
        <v>1.1538204E7</v>
      </c>
      <c r="J1963" s="17" t="s">
        <v>9884</v>
      </c>
      <c r="K1963" s="17" t="s">
        <v>451</v>
      </c>
      <c r="L1963" s="17" t="s">
        <v>9885</v>
      </c>
      <c r="M1963" s="17">
        <v>23696.0</v>
      </c>
      <c r="N1963" s="17">
        <v>21163.0</v>
      </c>
      <c r="O1963" s="17" t="s">
        <v>1160</v>
      </c>
      <c r="P1963" s="17">
        <v>0.0</v>
      </c>
      <c r="Q1963" s="17" t="s">
        <v>9886</v>
      </c>
      <c r="R1963" s="18" t="s">
        <v>9887</v>
      </c>
      <c r="S1963" s="17">
        <v>135.0</v>
      </c>
      <c r="T1963" s="17" t="s">
        <v>50</v>
      </c>
      <c r="U1963" s="17" t="s">
        <v>51</v>
      </c>
      <c r="V1963" s="17" t="s">
        <v>52</v>
      </c>
      <c r="W1963" s="17">
        <v>2.5E7</v>
      </c>
      <c r="X1963" s="17">
        <v>2010.0</v>
      </c>
      <c r="Y1963" s="17">
        <v>1000.0</v>
      </c>
      <c r="Z1963" s="17">
        <v>7.0</v>
      </c>
      <c r="AA1963" s="17">
        <v>2.35</v>
      </c>
      <c r="AB1963" s="17">
        <v>0.0</v>
      </c>
    </row>
    <row r="1964" ht="15.75" customHeight="1">
      <c r="A1964" s="17" t="s">
        <v>53</v>
      </c>
      <c r="B1964" s="17" t="s">
        <v>6161</v>
      </c>
      <c r="C1964" s="17">
        <v>119.0</v>
      </c>
      <c r="D1964" s="17">
        <v>107.0</v>
      </c>
      <c r="E1964" s="17">
        <v>308.0</v>
      </c>
      <c r="F1964" s="17">
        <v>872.0</v>
      </c>
      <c r="G1964" s="17" t="s">
        <v>2310</v>
      </c>
      <c r="H1964" s="17">
        <v>13000.0</v>
      </c>
      <c r="I1964" s="17">
        <v>1.1008432E7</v>
      </c>
      <c r="J1964" s="17" t="s">
        <v>1647</v>
      </c>
      <c r="K1964" s="17" t="s">
        <v>476</v>
      </c>
      <c r="L1964" s="17" t="s">
        <v>9888</v>
      </c>
      <c r="M1964" s="17">
        <v>43903.0</v>
      </c>
      <c r="N1964" s="17">
        <v>16651.0</v>
      </c>
      <c r="O1964" s="17" t="s">
        <v>8908</v>
      </c>
      <c r="P1964" s="17">
        <v>0.0</v>
      </c>
      <c r="Q1964" s="17" t="s">
        <v>9889</v>
      </c>
      <c r="R1964" s="18" t="s">
        <v>9890</v>
      </c>
      <c r="S1964" s="17">
        <v>194.0</v>
      </c>
      <c r="T1964" s="17" t="s">
        <v>50</v>
      </c>
      <c r="U1964" s="17" t="s">
        <v>51</v>
      </c>
      <c r="V1964" s="17" t="s">
        <v>52</v>
      </c>
      <c r="W1964" s="17">
        <v>2.5E7</v>
      </c>
      <c r="X1964" s="17">
        <v>2005.0</v>
      </c>
      <c r="Y1964" s="17">
        <v>947.0</v>
      </c>
      <c r="Z1964" s="17">
        <v>7.1</v>
      </c>
      <c r="AA1964" s="17">
        <v>1.85</v>
      </c>
      <c r="AB1964" s="17">
        <v>5000.0</v>
      </c>
    </row>
    <row r="1965" ht="15.75" customHeight="1">
      <c r="A1965" s="17" t="s">
        <v>53</v>
      </c>
      <c r="B1965" s="17" t="s">
        <v>9891</v>
      </c>
      <c r="C1965" s="17">
        <v>120.0</v>
      </c>
      <c r="D1965" s="17">
        <v>127.0</v>
      </c>
      <c r="E1965" s="17">
        <v>36.0</v>
      </c>
      <c r="F1965" s="17">
        <v>399.0</v>
      </c>
      <c r="G1965" s="17" t="s">
        <v>6884</v>
      </c>
      <c r="H1965" s="17">
        <v>562.0</v>
      </c>
      <c r="I1965" s="17">
        <v>1.2188642E7</v>
      </c>
      <c r="J1965" s="17" t="s">
        <v>5953</v>
      </c>
      <c r="K1965" s="17" t="s">
        <v>9892</v>
      </c>
      <c r="L1965" s="17" t="s">
        <v>9893</v>
      </c>
      <c r="M1965" s="17">
        <v>21098.0</v>
      </c>
      <c r="N1965" s="17">
        <v>2230.0</v>
      </c>
      <c r="O1965" s="17" t="s">
        <v>5528</v>
      </c>
      <c r="P1965" s="17">
        <v>7.0</v>
      </c>
      <c r="Q1965" s="17" t="s">
        <v>9894</v>
      </c>
      <c r="R1965" s="18" t="s">
        <v>9895</v>
      </c>
      <c r="S1965" s="17">
        <v>56.0</v>
      </c>
      <c r="T1965" s="17" t="s">
        <v>50</v>
      </c>
      <c r="U1965" s="17" t="s">
        <v>9896</v>
      </c>
      <c r="V1965" s="17" t="s">
        <v>52</v>
      </c>
      <c r="W1965" s="17">
        <v>2.6E7</v>
      </c>
      <c r="X1965" s="17">
        <v>2015.0</v>
      </c>
      <c r="Y1965" s="17">
        <v>499.0</v>
      </c>
      <c r="Z1965" s="17">
        <v>6.9</v>
      </c>
      <c r="AA1965" s="17">
        <v>2.35</v>
      </c>
      <c r="AB1965" s="17">
        <v>0.0</v>
      </c>
    </row>
    <row r="1966" ht="15.75" customHeight="1">
      <c r="A1966" s="17" t="s">
        <v>53</v>
      </c>
      <c r="B1966" s="17" t="s">
        <v>5380</v>
      </c>
      <c r="C1966" s="17">
        <v>180.0</v>
      </c>
      <c r="D1966" s="17">
        <v>99.0</v>
      </c>
      <c r="E1966" s="17">
        <v>0.0</v>
      </c>
      <c r="F1966" s="17">
        <v>52.0</v>
      </c>
      <c r="G1966" s="17" t="s">
        <v>9897</v>
      </c>
      <c r="H1966" s="17">
        <v>400.0</v>
      </c>
      <c r="I1966" s="17">
        <v>1.11E7</v>
      </c>
      <c r="J1966" s="17" t="s">
        <v>2420</v>
      </c>
      <c r="K1966" s="17" t="s">
        <v>3445</v>
      </c>
      <c r="L1966" s="17" t="s">
        <v>9898</v>
      </c>
      <c r="M1966" s="17">
        <v>92464.0</v>
      </c>
      <c r="N1966" s="17">
        <v>896.0</v>
      </c>
      <c r="O1966" s="17" t="s">
        <v>9899</v>
      </c>
      <c r="P1966" s="17">
        <v>1.0</v>
      </c>
      <c r="Q1966" s="17" t="s">
        <v>9900</v>
      </c>
      <c r="R1966" s="18" t="s">
        <v>9901</v>
      </c>
      <c r="S1966" s="17">
        <v>331.0</v>
      </c>
      <c r="T1966" s="17" t="s">
        <v>50</v>
      </c>
      <c r="U1966" s="17" t="s">
        <v>51</v>
      </c>
      <c r="V1966" s="17" t="s">
        <v>52</v>
      </c>
      <c r="W1966" s="17">
        <v>2.5E7</v>
      </c>
      <c r="X1966" s="17">
        <v>1986.0</v>
      </c>
      <c r="Y1966" s="17">
        <v>223.0</v>
      </c>
      <c r="Z1966" s="17">
        <v>7.3</v>
      </c>
      <c r="AA1966" s="17">
        <v>2.35</v>
      </c>
      <c r="AB1966" s="17">
        <v>19000.0</v>
      </c>
    </row>
    <row r="1967" ht="15.75" customHeight="1">
      <c r="A1967" s="17" t="s">
        <v>53</v>
      </c>
      <c r="B1967" s="17" t="s">
        <v>9902</v>
      </c>
      <c r="C1967" s="17">
        <v>58.0</v>
      </c>
      <c r="D1967" s="17">
        <v>104.0</v>
      </c>
      <c r="E1967" s="17">
        <v>8.0</v>
      </c>
      <c r="F1967" s="17">
        <v>8.0</v>
      </c>
      <c r="G1967" s="17" t="s">
        <v>9903</v>
      </c>
      <c r="H1967" s="17">
        <v>172.0</v>
      </c>
      <c r="I1967" s="17" t="s">
        <v>41</v>
      </c>
      <c r="J1967" s="17" t="s">
        <v>1694</v>
      </c>
      <c r="K1967" s="17" t="s">
        <v>6208</v>
      </c>
      <c r="L1967" s="17" t="s">
        <v>9904</v>
      </c>
      <c r="M1967" s="17">
        <v>5525.0</v>
      </c>
      <c r="N1967" s="17">
        <v>210.0</v>
      </c>
      <c r="O1967" s="17" t="s">
        <v>9905</v>
      </c>
      <c r="P1967" s="17">
        <v>2.0</v>
      </c>
      <c r="Q1967" s="17" t="s">
        <v>9906</v>
      </c>
      <c r="R1967" s="18" t="s">
        <v>9907</v>
      </c>
      <c r="S1967" s="17">
        <v>11.0</v>
      </c>
      <c r="T1967" s="17" t="s">
        <v>1477</v>
      </c>
      <c r="U1967" s="17" t="s">
        <v>1478</v>
      </c>
      <c r="V1967" s="17" t="s">
        <v>41</v>
      </c>
      <c r="W1967" s="17">
        <v>1.7E7</v>
      </c>
      <c r="X1967" s="17">
        <v>2012.0</v>
      </c>
      <c r="Y1967" s="17">
        <v>20.0</v>
      </c>
      <c r="Z1967" s="17">
        <v>6.3</v>
      </c>
      <c r="AA1967" s="17">
        <v>2.35</v>
      </c>
      <c r="AB1967" s="17">
        <v>853.0</v>
      </c>
    </row>
    <row r="1968" ht="15.75" customHeight="1">
      <c r="A1968" s="17" t="s">
        <v>53</v>
      </c>
      <c r="B1968" s="17" t="s">
        <v>8578</v>
      </c>
      <c r="C1968" s="17">
        <v>317.0</v>
      </c>
      <c r="D1968" s="17">
        <v>140.0</v>
      </c>
      <c r="E1968" s="17">
        <v>149.0</v>
      </c>
      <c r="F1968" s="17">
        <v>581.0</v>
      </c>
      <c r="G1968" s="17" t="s">
        <v>1711</v>
      </c>
      <c r="H1968" s="17">
        <v>27000.0</v>
      </c>
      <c r="I1968" s="17">
        <v>1.3651662E7</v>
      </c>
      <c r="J1968" s="17" t="s">
        <v>3807</v>
      </c>
      <c r="K1968" s="17" t="s">
        <v>74</v>
      </c>
      <c r="L1968" s="17" t="s">
        <v>9908</v>
      </c>
      <c r="M1968" s="17">
        <v>332276.0</v>
      </c>
      <c r="N1968" s="17">
        <v>29692.0</v>
      </c>
      <c r="O1968" s="17" t="s">
        <v>292</v>
      </c>
      <c r="P1968" s="17">
        <v>1.0</v>
      </c>
      <c r="Q1968" s="17" t="s">
        <v>9909</v>
      </c>
      <c r="R1968" s="18" t="s">
        <v>9910</v>
      </c>
      <c r="S1968" s="17">
        <v>514.0</v>
      </c>
      <c r="T1968" s="17" t="s">
        <v>50</v>
      </c>
      <c r="U1968" s="17" t="s">
        <v>51</v>
      </c>
      <c r="V1968" s="17" t="s">
        <v>52</v>
      </c>
      <c r="W1968" s="17">
        <v>2.5E7</v>
      </c>
      <c r="X1968" s="17">
        <v>2011.0</v>
      </c>
      <c r="Y1968" s="17">
        <v>798.0</v>
      </c>
      <c r="Z1968" s="17">
        <v>8.2</v>
      </c>
      <c r="AA1968" s="17">
        <v>2.35</v>
      </c>
      <c r="AB1968" s="17">
        <v>77000.0</v>
      </c>
    </row>
    <row r="1969" ht="15.75" customHeight="1">
      <c r="A1969" s="17" t="s">
        <v>760</v>
      </c>
      <c r="B1969" s="17" t="s">
        <v>5063</v>
      </c>
      <c r="C1969" s="17">
        <v>44.0</v>
      </c>
      <c r="D1969" s="17">
        <v>133.0</v>
      </c>
      <c r="E1969" s="17">
        <v>277.0</v>
      </c>
      <c r="F1969" s="17">
        <v>8000.0</v>
      </c>
      <c r="G1969" s="17" t="s">
        <v>241</v>
      </c>
      <c r="H1969" s="17">
        <v>25000.0</v>
      </c>
      <c r="I1969" s="17">
        <v>1.1030963E7</v>
      </c>
      <c r="J1969" s="17" t="s">
        <v>9911</v>
      </c>
      <c r="K1969" s="17" t="s">
        <v>119</v>
      </c>
      <c r="L1969" s="17" t="s">
        <v>9912</v>
      </c>
      <c r="M1969" s="17">
        <v>24145.0</v>
      </c>
      <c r="N1969" s="17">
        <v>48482.0</v>
      </c>
      <c r="O1969" s="17" t="s">
        <v>1540</v>
      </c>
      <c r="P1969" s="17">
        <v>2.0</v>
      </c>
      <c r="Q1969" s="17" t="s">
        <v>9913</v>
      </c>
      <c r="R1969" s="18" t="s">
        <v>9914</v>
      </c>
      <c r="S1969" s="17">
        <v>93.0</v>
      </c>
      <c r="T1969" s="17" t="s">
        <v>50</v>
      </c>
      <c r="U1969" s="17" t="s">
        <v>70</v>
      </c>
      <c r="V1969" s="17" t="s">
        <v>598</v>
      </c>
      <c r="W1969" s="17">
        <v>2.8E7</v>
      </c>
      <c r="X1969" s="17">
        <v>1996.0</v>
      </c>
      <c r="Y1969" s="17">
        <v>14000.0</v>
      </c>
      <c r="Z1969" s="17">
        <v>7.1</v>
      </c>
      <c r="AA1969" s="17">
        <v>1.85</v>
      </c>
      <c r="AB1969" s="17">
        <v>0.0</v>
      </c>
    </row>
    <row r="1970" ht="15.75" customHeight="1">
      <c r="A1970" s="17" t="s">
        <v>53</v>
      </c>
      <c r="B1970" s="17" t="s">
        <v>4795</v>
      </c>
      <c r="C1970" s="17">
        <v>22.0</v>
      </c>
      <c r="D1970" s="17">
        <v>271.0</v>
      </c>
      <c r="E1970" s="17">
        <v>33.0</v>
      </c>
      <c r="F1970" s="17">
        <v>251.0</v>
      </c>
      <c r="G1970" s="17" t="s">
        <v>9915</v>
      </c>
      <c r="H1970" s="17">
        <v>854.0</v>
      </c>
      <c r="I1970" s="17">
        <v>1.076996E7</v>
      </c>
      <c r="J1970" s="17" t="s">
        <v>1974</v>
      </c>
      <c r="K1970" s="17" t="s">
        <v>4845</v>
      </c>
      <c r="L1970" s="17" t="s">
        <v>9916</v>
      </c>
      <c r="M1970" s="17">
        <v>21940.0</v>
      </c>
      <c r="N1970" s="17">
        <v>2107.0</v>
      </c>
      <c r="O1970" s="17" t="s">
        <v>9917</v>
      </c>
      <c r="P1970" s="17">
        <v>0.0</v>
      </c>
      <c r="Q1970" s="17" t="s">
        <v>9918</v>
      </c>
      <c r="R1970" s="18" t="s">
        <v>9919</v>
      </c>
      <c r="S1970" s="17">
        <v>256.0</v>
      </c>
      <c r="T1970" s="17" t="s">
        <v>50</v>
      </c>
      <c r="U1970" s="17" t="s">
        <v>51</v>
      </c>
      <c r="V1970" s="17" t="s">
        <v>108</v>
      </c>
      <c r="W1970" s="17">
        <v>2.5E7</v>
      </c>
      <c r="X1970" s="17">
        <v>1993.0</v>
      </c>
      <c r="Y1970" s="17">
        <v>702.0</v>
      </c>
      <c r="Z1970" s="17">
        <v>7.7</v>
      </c>
      <c r="AA1970" s="17">
        <v>1.85</v>
      </c>
      <c r="AB1970" s="17">
        <v>0.0</v>
      </c>
    </row>
    <row r="1971" ht="15.75" customHeight="1">
      <c r="A1971" s="17" t="s">
        <v>53</v>
      </c>
      <c r="B1971" s="17" t="s">
        <v>8430</v>
      </c>
      <c r="C1971" s="17">
        <v>143.0</v>
      </c>
      <c r="D1971" s="17">
        <v>112.0</v>
      </c>
      <c r="E1971" s="17">
        <v>108.0</v>
      </c>
      <c r="F1971" s="17">
        <v>2000.0</v>
      </c>
      <c r="G1971" s="17" t="s">
        <v>457</v>
      </c>
      <c r="H1971" s="17">
        <v>23000.0</v>
      </c>
      <c r="I1971" s="17">
        <v>1.091175E7</v>
      </c>
      <c r="J1971" s="17" t="s">
        <v>3409</v>
      </c>
      <c r="K1971" s="17" t="s">
        <v>76</v>
      </c>
      <c r="L1971" s="17" t="s">
        <v>9920</v>
      </c>
      <c r="M1971" s="17">
        <v>17757.0</v>
      </c>
      <c r="N1971" s="17">
        <v>43560.0</v>
      </c>
      <c r="O1971" s="17" t="s">
        <v>1413</v>
      </c>
      <c r="P1971" s="17">
        <v>2.0</v>
      </c>
      <c r="Q1971" s="17" t="s">
        <v>9921</v>
      </c>
      <c r="R1971" s="18" t="s">
        <v>9922</v>
      </c>
      <c r="S1971" s="17">
        <v>99.0</v>
      </c>
      <c r="T1971" s="17" t="s">
        <v>50</v>
      </c>
      <c r="U1971" s="17" t="s">
        <v>51</v>
      </c>
      <c r="V1971" s="17" t="s">
        <v>598</v>
      </c>
      <c r="W1971" s="17">
        <v>2.5E7</v>
      </c>
      <c r="X1971" s="17">
        <v>2008.0</v>
      </c>
      <c r="Y1971" s="17">
        <v>17000.0</v>
      </c>
      <c r="Z1971" s="17">
        <v>6.5</v>
      </c>
      <c r="AA1971" s="17">
        <v>1.85</v>
      </c>
      <c r="AB1971" s="17">
        <v>982.0</v>
      </c>
    </row>
    <row r="1972" ht="15.75" customHeight="1">
      <c r="A1972" s="17" t="s">
        <v>53</v>
      </c>
      <c r="B1972" s="17" t="s">
        <v>5201</v>
      </c>
      <c r="C1972" s="17">
        <v>72.0</v>
      </c>
      <c r="D1972" s="17">
        <v>99.0</v>
      </c>
      <c r="E1972" s="17">
        <v>79.0</v>
      </c>
      <c r="F1972" s="17">
        <v>956.0</v>
      </c>
      <c r="G1972" s="17" t="s">
        <v>1961</v>
      </c>
      <c r="H1972" s="17">
        <v>16000.0</v>
      </c>
      <c r="I1972" s="17">
        <v>1.0719367E7</v>
      </c>
      <c r="J1972" s="17" t="s">
        <v>9923</v>
      </c>
      <c r="K1972" s="17" t="s">
        <v>393</v>
      </c>
      <c r="L1972" s="17" t="s">
        <v>9924</v>
      </c>
      <c r="M1972" s="17">
        <v>7909.0</v>
      </c>
      <c r="N1972" s="17">
        <v>28987.0</v>
      </c>
      <c r="O1972" s="17" t="s">
        <v>1029</v>
      </c>
      <c r="P1972" s="17">
        <v>3.0</v>
      </c>
      <c r="Q1972" s="17" t="s">
        <v>9925</v>
      </c>
      <c r="R1972" s="18" t="s">
        <v>9926</v>
      </c>
      <c r="S1972" s="17">
        <v>157.0</v>
      </c>
      <c r="T1972" s="17" t="s">
        <v>50</v>
      </c>
      <c r="U1972" s="17" t="s">
        <v>51</v>
      </c>
      <c r="V1972" s="17" t="s">
        <v>52</v>
      </c>
      <c r="W1972" s="17">
        <v>2.5E7</v>
      </c>
      <c r="X1972" s="17">
        <v>2002.0</v>
      </c>
      <c r="Y1972" s="17">
        <v>11000.0</v>
      </c>
      <c r="Z1972" s="17">
        <v>4.9</v>
      </c>
      <c r="AA1972" s="17">
        <v>2.35</v>
      </c>
      <c r="AB1972" s="17">
        <v>261.0</v>
      </c>
    </row>
    <row r="1973" ht="15.75" customHeight="1">
      <c r="A1973" s="17" t="s">
        <v>53</v>
      </c>
      <c r="B1973" s="17" t="s">
        <v>9927</v>
      </c>
      <c r="C1973" s="17">
        <v>70.0</v>
      </c>
      <c r="D1973" s="17">
        <v>100.0</v>
      </c>
      <c r="E1973" s="17">
        <v>57.0</v>
      </c>
      <c r="F1973" s="17">
        <v>92.0</v>
      </c>
      <c r="G1973" s="17" t="s">
        <v>9928</v>
      </c>
      <c r="H1973" s="17">
        <v>181.0</v>
      </c>
      <c r="I1973" s="17">
        <v>1.0114315E7</v>
      </c>
      <c r="J1973" s="17" t="s">
        <v>1937</v>
      </c>
      <c r="K1973" s="17" t="s">
        <v>9929</v>
      </c>
      <c r="L1973" s="17" t="s">
        <v>9930</v>
      </c>
      <c r="M1973" s="17">
        <v>18693.0</v>
      </c>
      <c r="N1973" s="17">
        <v>582.0</v>
      </c>
      <c r="O1973" s="17" t="s">
        <v>9931</v>
      </c>
      <c r="P1973" s="17">
        <v>0.0</v>
      </c>
      <c r="Q1973" s="17" t="s">
        <v>9932</v>
      </c>
      <c r="R1973" s="18" t="s">
        <v>9933</v>
      </c>
      <c r="S1973" s="17">
        <v>187.0</v>
      </c>
      <c r="T1973" s="17" t="s">
        <v>50</v>
      </c>
      <c r="U1973" s="17" t="s">
        <v>51</v>
      </c>
      <c r="V1973" s="17" t="s">
        <v>52</v>
      </c>
      <c r="W1973" s="17">
        <v>2.5E7</v>
      </c>
      <c r="X1973" s="17">
        <v>1999.0</v>
      </c>
      <c r="Y1973" s="17">
        <v>151.0</v>
      </c>
      <c r="Z1973" s="17">
        <v>6.4</v>
      </c>
      <c r="AA1973" s="17">
        <v>2.35</v>
      </c>
      <c r="AB1973" s="17">
        <v>0.0</v>
      </c>
    </row>
    <row r="1974" ht="15.75" customHeight="1">
      <c r="A1974" s="17" t="s">
        <v>53</v>
      </c>
      <c r="B1974" s="17" t="s">
        <v>9934</v>
      </c>
      <c r="C1974" s="17">
        <v>264.0</v>
      </c>
      <c r="D1974" s="17">
        <v>92.0</v>
      </c>
      <c r="E1974" s="17">
        <v>30.0</v>
      </c>
      <c r="F1974" s="17">
        <v>309.0</v>
      </c>
      <c r="G1974" s="17" t="s">
        <v>9935</v>
      </c>
      <c r="H1974" s="17">
        <v>941.0</v>
      </c>
      <c r="I1974" s="17">
        <v>4.9122319E7</v>
      </c>
      <c r="J1974" s="17" t="s">
        <v>5557</v>
      </c>
      <c r="K1974" s="17" t="s">
        <v>7905</v>
      </c>
      <c r="L1974" s="17" t="s">
        <v>9936</v>
      </c>
      <c r="M1974" s="17">
        <v>47169.0</v>
      </c>
      <c r="N1974" s="17">
        <v>2348.0</v>
      </c>
      <c r="O1974" s="17" t="s">
        <v>9937</v>
      </c>
      <c r="P1974" s="17">
        <v>0.0</v>
      </c>
      <c r="Q1974" s="17" t="s">
        <v>9938</v>
      </c>
      <c r="R1974" s="18" t="s">
        <v>9939</v>
      </c>
      <c r="S1974" s="17">
        <v>162.0</v>
      </c>
      <c r="T1974" s="17" t="s">
        <v>50</v>
      </c>
      <c r="U1974" s="17" t="s">
        <v>51</v>
      </c>
      <c r="V1974" s="17" t="s">
        <v>52</v>
      </c>
      <c r="W1974" s="17">
        <v>1.4E7</v>
      </c>
      <c r="X1974" s="17">
        <v>2012.0</v>
      </c>
      <c r="Y1974" s="17">
        <v>459.0</v>
      </c>
      <c r="Z1974" s="17">
        <v>5.9</v>
      </c>
      <c r="AA1974" s="17">
        <v>2.35</v>
      </c>
      <c r="AB1974" s="17">
        <v>17000.0</v>
      </c>
    </row>
    <row r="1975" ht="15.75" customHeight="1">
      <c r="A1975" s="17" t="s">
        <v>53</v>
      </c>
      <c r="B1975" s="17" t="s">
        <v>9940</v>
      </c>
      <c r="C1975" s="17">
        <v>20.0</v>
      </c>
      <c r="D1975" s="17">
        <v>105.0</v>
      </c>
      <c r="E1975" s="17">
        <v>121.0</v>
      </c>
      <c r="F1975" s="17">
        <v>354.0</v>
      </c>
      <c r="G1975" s="17" t="s">
        <v>2402</v>
      </c>
      <c r="H1975" s="17">
        <v>3000.0</v>
      </c>
      <c r="I1975" s="17">
        <v>1.007E7</v>
      </c>
      <c r="J1975" s="17" t="s">
        <v>1428</v>
      </c>
      <c r="K1975" s="17" t="s">
        <v>513</v>
      </c>
      <c r="L1975" s="17" t="s">
        <v>9941</v>
      </c>
      <c r="M1975" s="17">
        <v>5668.0</v>
      </c>
      <c r="N1975" s="17">
        <v>5023.0</v>
      </c>
      <c r="O1975" s="17" t="s">
        <v>9942</v>
      </c>
      <c r="P1975" s="17">
        <v>3.0</v>
      </c>
      <c r="Q1975" s="17" t="s">
        <v>9943</v>
      </c>
      <c r="R1975" s="18" t="s">
        <v>9944</v>
      </c>
      <c r="S1975" s="17">
        <v>50.0</v>
      </c>
      <c r="T1975" s="17" t="s">
        <v>50</v>
      </c>
      <c r="U1975" s="17" t="s">
        <v>51</v>
      </c>
      <c r="V1975" s="17" t="s">
        <v>52</v>
      </c>
      <c r="W1975" s="17">
        <v>2.5E7</v>
      </c>
      <c r="X1975" s="17">
        <v>1996.0</v>
      </c>
      <c r="Y1975" s="17">
        <v>624.0</v>
      </c>
      <c r="Z1975" s="17">
        <v>6.2</v>
      </c>
      <c r="AA1975" s="17">
        <v>1.85</v>
      </c>
      <c r="AB1975" s="17">
        <v>491.0</v>
      </c>
    </row>
    <row r="1976" ht="15.75" customHeight="1">
      <c r="A1976" s="17" t="s">
        <v>53</v>
      </c>
      <c r="B1976" s="17" t="s">
        <v>4364</v>
      </c>
      <c r="C1976" s="17">
        <v>190.0</v>
      </c>
      <c r="D1976" s="17">
        <v>110.0</v>
      </c>
      <c r="E1976" s="17">
        <v>37.0</v>
      </c>
      <c r="F1976" s="17">
        <v>268.0</v>
      </c>
      <c r="G1976" s="17" t="s">
        <v>5966</v>
      </c>
      <c r="H1976" s="17">
        <v>10000.0</v>
      </c>
      <c r="I1976" s="17">
        <v>1.0324441E7</v>
      </c>
      <c r="J1976" s="17" t="s">
        <v>936</v>
      </c>
      <c r="K1976" s="17" t="s">
        <v>239</v>
      </c>
      <c r="L1976" s="17" t="s">
        <v>9945</v>
      </c>
      <c r="M1976" s="17">
        <v>27117.0</v>
      </c>
      <c r="N1976" s="17">
        <v>11431.0</v>
      </c>
      <c r="O1976" s="17" t="s">
        <v>9946</v>
      </c>
      <c r="P1976" s="17">
        <v>1.0</v>
      </c>
      <c r="Q1976" s="17" t="s">
        <v>9947</v>
      </c>
      <c r="R1976" s="18" t="s">
        <v>9948</v>
      </c>
      <c r="S1976" s="17">
        <v>140.0</v>
      </c>
      <c r="T1976" s="17" t="s">
        <v>50</v>
      </c>
      <c r="U1976" s="17" t="s">
        <v>51</v>
      </c>
      <c r="V1976" s="17" t="s">
        <v>598</v>
      </c>
      <c r="W1976" s="17">
        <v>2.5E7</v>
      </c>
      <c r="X1976" s="17">
        <v>2011.0</v>
      </c>
      <c r="Y1976" s="17">
        <v>826.0</v>
      </c>
      <c r="Z1976" s="17">
        <v>5.8</v>
      </c>
      <c r="AA1976" s="17">
        <v>2.35</v>
      </c>
      <c r="AB1976" s="17">
        <v>7000.0</v>
      </c>
    </row>
    <row r="1977" ht="15.75" customHeight="1">
      <c r="A1977" s="17" t="s">
        <v>53</v>
      </c>
      <c r="B1977" s="17" t="s">
        <v>7648</v>
      </c>
      <c r="C1977" s="17">
        <v>142.0</v>
      </c>
      <c r="D1977" s="17">
        <v>116.0</v>
      </c>
      <c r="E1977" s="17">
        <v>529.0</v>
      </c>
      <c r="F1977" s="17">
        <v>174.0</v>
      </c>
      <c r="G1977" s="17" t="s">
        <v>9949</v>
      </c>
      <c r="H1977" s="17">
        <v>442.0</v>
      </c>
      <c r="I1977" s="17">
        <v>7156933.0</v>
      </c>
      <c r="J1977" s="17" t="s">
        <v>2540</v>
      </c>
      <c r="K1977" s="17" t="s">
        <v>8075</v>
      </c>
      <c r="L1977" s="17" t="s">
        <v>9950</v>
      </c>
      <c r="M1977" s="17">
        <v>14581.0</v>
      </c>
      <c r="N1977" s="17">
        <v>1134.0</v>
      </c>
      <c r="O1977" s="17" t="s">
        <v>8681</v>
      </c>
      <c r="P1977" s="17">
        <v>0.0</v>
      </c>
      <c r="Q1977" s="17" t="s">
        <v>9951</v>
      </c>
      <c r="R1977" s="18" t="s">
        <v>9952</v>
      </c>
      <c r="S1977" s="17">
        <v>74.0</v>
      </c>
      <c r="T1977" s="17" t="s">
        <v>50</v>
      </c>
      <c r="U1977" s="17" t="s">
        <v>51</v>
      </c>
      <c r="V1977" s="17" t="s">
        <v>598</v>
      </c>
      <c r="W1977" s="17">
        <v>2.5E7</v>
      </c>
      <c r="X1977" s="17">
        <v>2006.0</v>
      </c>
      <c r="Y1977" s="17">
        <v>252.0</v>
      </c>
      <c r="Z1977" s="17">
        <v>6.7</v>
      </c>
      <c r="AA1977" s="17">
        <v>1.85</v>
      </c>
      <c r="AB1977" s="17">
        <v>348.0</v>
      </c>
    </row>
    <row r="1978" ht="15.75" customHeight="1">
      <c r="A1978" s="17" t="s">
        <v>53</v>
      </c>
      <c r="B1978" s="17" t="s">
        <v>9953</v>
      </c>
      <c r="C1978" s="17">
        <v>27.0</v>
      </c>
      <c r="D1978" s="17">
        <v>88.0</v>
      </c>
      <c r="E1978" s="17">
        <v>22.0</v>
      </c>
      <c r="F1978" s="17">
        <v>120.0</v>
      </c>
      <c r="G1978" s="17" t="s">
        <v>9954</v>
      </c>
      <c r="H1978" s="17">
        <v>174.0</v>
      </c>
      <c r="I1978" s="17">
        <v>9286314.0</v>
      </c>
      <c r="J1978" s="17" t="s">
        <v>477</v>
      </c>
      <c r="K1978" s="17" t="s">
        <v>9955</v>
      </c>
      <c r="L1978" s="17" t="s">
        <v>9956</v>
      </c>
      <c r="M1978" s="17">
        <v>4972.0</v>
      </c>
      <c r="N1978" s="17">
        <v>583.0</v>
      </c>
      <c r="O1978" s="17" t="s">
        <v>9957</v>
      </c>
      <c r="P1978" s="17">
        <v>1.0</v>
      </c>
      <c r="Q1978" s="17" t="s">
        <v>9958</v>
      </c>
      <c r="R1978" s="18" t="s">
        <v>9959</v>
      </c>
      <c r="S1978" s="17">
        <v>62.0</v>
      </c>
      <c r="T1978" s="17" t="s">
        <v>50</v>
      </c>
      <c r="U1978" s="17" t="s">
        <v>51</v>
      </c>
      <c r="V1978" s="17" t="s">
        <v>598</v>
      </c>
      <c r="W1978" s="17">
        <v>1.7E7</v>
      </c>
      <c r="X1978" s="17">
        <v>1991.0</v>
      </c>
      <c r="Y1978" s="17">
        <v>132.0</v>
      </c>
      <c r="Z1978" s="17">
        <v>5.9</v>
      </c>
      <c r="AA1978" s="17">
        <v>1.85</v>
      </c>
      <c r="AB1978" s="17">
        <v>0.0</v>
      </c>
    </row>
    <row r="1979" ht="15.75" customHeight="1">
      <c r="A1979" s="17" t="s">
        <v>53</v>
      </c>
      <c r="B1979" s="17" t="s">
        <v>9960</v>
      </c>
      <c r="C1979" s="17">
        <v>355.0</v>
      </c>
      <c r="D1979" s="17">
        <v>111.0</v>
      </c>
      <c r="E1979" s="17">
        <v>214.0</v>
      </c>
      <c r="F1979" s="17">
        <v>3000.0</v>
      </c>
      <c r="G1979" s="17" t="s">
        <v>789</v>
      </c>
      <c r="H1979" s="17">
        <v>10000.0</v>
      </c>
      <c r="I1979" s="17">
        <v>56692.0</v>
      </c>
      <c r="J1979" s="17" t="s">
        <v>7056</v>
      </c>
      <c r="K1979" s="17" t="s">
        <v>2837</v>
      </c>
      <c r="L1979" s="17" t="s">
        <v>9961</v>
      </c>
      <c r="M1979" s="17">
        <v>177401.0</v>
      </c>
      <c r="N1979" s="17">
        <v>23566.0</v>
      </c>
      <c r="O1979" s="17" t="s">
        <v>1702</v>
      </c>
      <c r="P1979" s="17">
        <v>2.0</v>
      </c>
      <c r="Q1979" s="17" t="s">
        <v>9962</v>
      </c>
      <c r="R1979" s="18" t="s">
        <v>9963</v>
      </c>
      <c r="S1979" s="17">
        <v>504.0</v>
      </c>
      <c r="T1979" s="17" t="s">
        <v>50</v>
      </c>
      <c r="U1979" s="17" t="s">
        <v>51</v>
      </c>
      <c r="V1979" s="17" t="s">
        <v>598</v>
      </c>
      <c r="W1979" s="17">
        <v>2.5E7</v>
      </c>
      <c r="X1979" s="17">
        <v>2009.0</v>
      </c>
      <c r="Y1979" s="17">
        <v>9000.0</v>
      </c>
      <c r="Z1979" s="17">
        <v>7.3</v>
      </c>
      <c r="AA1979" s="17">
        <v>2.35</v>
      </c>
      <c r="AB1979" s="17">
        <v>32000.0</v>
      </c>
    </row>
    <row r="1980" ht="15.75" customHeight="1">
      <c r="A1980" s="17" t="s">
        <v>53</v>
      </c>
      <c r="B1980" s="17" t="s">
        <v>9964</v>
      </c>
      <c r="C1980" s="17">
        <v>21.0</v>
      </c>
      <c r="D1980" s="17">
        <v>117.0</v>
      </c>
      <c r="E1980" s="17">
        <v>71.0</v>
      </c>
      <c r="F1980" s="17">
        <v>42.0</v>
      </c>
      <c r="G1980" s="17" t="s">
        <v>9965</v>
      </c>
      <c r="H1980" s="17">
        <v>433.0</v>
      </c>
      <c r="I1980" s="17" t="s">
        <v>41</v>
      </c>
      <c r="J1980" s="17" t="s">
        <v>186</v>
      </c>
      <c r="K1980" s="17" t="s">
        <v>8303</v>
      </c>
      <c r="L1980" s="17" t="s">
        <v>9966</v>
      </c>
      <c r="M1980" s="17">
        <v>3334.0</v>
      </c>
      <c r="N1980" s="17">
        <v>611.0</v>
      </c>
      <c r="O1980" s="17" t="s">
        <v>9967</v>
      </c>
      <c r="P1980" s="17">
        <v>1.0</v>
      </c>
      <c r="Q1980" s="17" t="s">
        <v>9968</v>
      </c>
      <c r="R1980" s="18" t="s">
        <v>9969</v>
      </c>
      <c r="S1980" s="17">
        <v>52.0</v>
      </c>
      <c r="T1980" s="17" t="s">
        <v>50</v>
      </c>
      <c r="U1980" s="17" t="s">
        <v>70</v>
      </c>
      <c r="V1980" s="17" t="s">
        <v>108</v>
      </c>
      <c r="W1980" s="17">
        <v>2.5E7</v>
      </c>
      <c r="X1980" s="17">
        <v>1984.0</v>
      </c>
      <c r="Y1980" s="17">
        <v>54.0</v>
      </c>
      <c r="Z1980" s="17">
        <v>4.8</v>
      </c>
      <c r="AA1980" s="17">
        <v>2.35</v>
      </c>
      <c r="AB1980" s="17">
        <v>739.0</v>
      </c>
    </row>
    <row r="1981" ht="15.75" customHeight="1">
      <c r="A1981" s="17" t="s">
        <v>53</v>
      </c>
      <c r="B1981" s="17" t="s">
        <v>9970</v>
      </c>
      <c r="C1981" s="17">
        <v>31.0</v>
      </c>
      <c r="D1981" s="17">
        <v>95.0</v>
      </c>
      <c r="E1981" s="17">
        <v>32.0</v>
      </c>
      <c r="F1981" s="17">
        <v>324.0</v>
      </c>
      <c r="G1981" s="17" t="s">
        <v>6438</v>
      </c>
      <c r="H1981" s="17">
        <v>843.0</v>
      </c>
      <c r="I1981" s="17">
        <v>5654777.0</v>
      </c>
      <c r="J1981" s="17" t="s">
        <v>3567</v>
      </c>
      <c r="K1981" s="17" t="s">
        <v>3311</v>
      </c>
      <c r="L1981" s="17" t="s">
        <v>9971</v>
      </c>
      <c r="M1981" s="17">
        <v>4875.0</v>
      </c>
      <c r="N1981" s="17">
        <v>2165.0</v>
      </c>
      <c r="O1981" s="17" t="s">
        <v>9972</v>
      </c>
      <c r="P1981" s="17">
        <v>3.0</v>
      </c>
      <c r="Q1981" s="17" t="s">
        <v>9973</v>
      </c>
      <c r="R1981" s="18" t="s">
        <v>9974</v>
      </c>
      <c r="S1981" s="17">
        <v>26.0</v>
      </c>
      <c r="T1981" s="17" t="s">
        <v>50</v>
      </c>
      <c r="U1981" s="17" t="s">
        <v>51</v>
      </c>
      <c r="V1981" s="17" t="s">
        <v>52</v>
      </c>
      <c r="W1981" s="17">
        <v>2.5E7</v>
      </c>
      <c r="X1981" s="17">
        <v>2005.0</v>
      </c>
      <c r="Y1981" s="17">
        <v>593.0</v>
      </c>
      <c r="Z1981" s="17">
        <v>4.1</v>
      </c>
      <c r="AA1981" s="17">
        <v>2.35</v>
      </c>
      <c r="AB1981" s="17">
        <v>206.0</v>
      </c>
    </row>
    <row r="1982" ht="15.75" customHeight="1">
      <c r="A1982" s="17" t="s">
        <v>53</v>
      </c>
      <c r="B1982" s="17" t="s">
        <v>8105</v>
      </c>
      <c r="C1982" s="17">
        <v>87.0</v>
      </c>
      <c r="D1982" s="17">
        <v>95.0</v>
      </c>
      <c r="E1982" s="17">
        <v>6.0</v>
      </c>
      <c r="F1982" s="17">
        <v>248.0</v>
      </c>
      <c r="G1982" s="17" t="s">
        <v>3382</v>
      </c>
      <c r="H1982" s="17">
        <v>849.0</v>
      </c>
      <c r="I1982" s="17">
        <v>5516708.0</v>
      </c>
      <c r="J1982" s="17" t="s">
        <v>1694</v>
      </c>
      <c r="K1982" s="17" t="s">
        <v>8584</v>
      </c>
      <c r="L1982" s="17" t="s">
        <v>9975</v>
      </c>
      <c r="M1982" s="17">
        <v>11375.0</v>
      </c>
      <c r="N1982" s="17">
        <v>2413.0</v>
      </c>
      <c r="O1982" s="17" t="s">
        <v>9976</v>
      </c>
      <c r="P1982" s="17">
        <v>2.0</v>
      </c>
      <c r="Q1982" s="17" t="s">
        <v>9977</v>
      </c>
      <c r="R1982" s="18" t="s">
        <v>9978</v>
      </c>
      <c r="S1982" s="17">
        <v>91.0</v>
      </c>
      <c r="T1982" s="17" t="s">
        <v>50</v>
      </c>
      <c r="U1982" s="17" t="s">
        <v>51</v>
      </c>
      <c r="V1982" s="17" t="s">
        <v>598</v>
      </c>
      <c r="W1982" s="17">
        <v>2.5E7</v>
      </c>
      <c r="X1982" s="17">
        <v>2001.0</v>
      </c>
      <c r="Y1982" s="17">
        <v>841.0</v>
      </c>
      <c r="Z1982" s="17">
        <v>4.9</v>
      </c>
      <c r="AA1982" s="17">
        <v>1.85</v>
      </c>
      <c r="AB1982" s="17">
        <v>295.0</v>
      </c>
    </row>
    <row r="1983" ht="15.75" customHeight="1">
      <c r="A1983" s="17" t="s">
        <v>53</v>
      </c>
      <c r="B1983" s="17" t="s">
        <v>1502</v>
      </c>
      <c r="C1983" s="17">
        <v>126.0</v>
      </c>
      <c r="D1983" s="17">
        <v>127.0</v>
      </c>
      <c r="E1983" s="17">
        <v>79.0</v>
      </c>
      <c r="F1983" s="17">
        <v>50.0</v>
      </c>
      <c r="G1983" s="17" t="s">
        <v>8260</v>
      </c>
      <c r="H1983" s="17">
        <v>12000.0</v>
      </c>
      <c r="I1983" s="17">
        <v>5128124.0</v>
      </c>
      <c r="J1983" s="17" t="s">
        <v>1647</v>
      </c>
      <c r="K1983" s="17" t="s">
        <v>775</v>
      </c>
      <c r="L1983" s="17" t="s">
        <v>9979</v>
      </c>
      <c r="M1983" s="17">
        <v>44198.0</v>
      </c>
      <c r="N1983" s="17">
        <v>12574.0</v>
      </c>
      <c r="O1983" s="17" t="s">
        <v>9980</v>
      </c>
      <c r="P1983" s="17">
        <v>1.0</v>
      </c>
      <c r="Q1983" s="17" t="s">
        <v>9981</v>
      </c>
      <c r="R1983" s="18" t="s">
        <v>9982</v>
      </c>
      <c r="S1983" s="17">
        <v>251.0</v>
      </c>
      <c r="T1983" s="17" t="s">
        <v>50</v>
      </c>
      <c r="U1983" s="17" t="s">
        <v>192</v>
      </c>
      <c r="V1983" s="17" t="s">
        <v>52</v>
      </c>
      <c r="W1983" s="17">
        <v>2.5E7</v>
      </c>
      <c r="X1983" s="17">
        <v>2005.0</v>
      </c>
      <c r="Y1983" s="17">
        <v>506.0</v>
      </c>
      <c r="Z1983" s="17">
        <v>7.9</v>
      </c>
      <c r="AA1983" s="17">
        <v>2.35</v>
      </c>
      <c r="AB1983" s="17">
        <v>11000.0</v>
      </c>
    </row>
    <row r="1984" ht="15.75" customHeight="1">
      <c r="A1984" s="17" t="s">
        <v>53</v>
      </c>
      <c r="B1984" s="17" t="s">
        <v>5874</v>
      </c>
      <c r="C1984" s="17">
        <v>285.0</v>
      </c>
      <c r="D1984" s="17">
        <v>105.0</v>
      </c>
      <c r="E1984" s="17">
        <v>160.0</v>
      </c>
      <c r="F1984" s="17">
        <v>490.0</v>
      </c>
      <c r="G1984" s="17" t="s">
        <v>7235</v>
      </c>
      <c r="H1984" s="17">
        <v>852.0</v>
      </c>
      <c r="I1984" s="17">
        <v>3.4014398E7</v>
      </c>
      <c r="J1984" s="17" t="s">
        <v>7855</v>
      </c>
      <c r="K1984" s="17" t="s">
        <v>7342</v>
      </c>
      <c r="L1984" s="17" t="s">
        <v>7856</v>
      </c>
      <c r="M1984" s="17">
        <v>115650.0</v>
      </c>
      <c r="N1984" s="17">
        <v>2603.0</v>
      </c>
      <c r="O1984" s="17" t="s">
        <v>7857</v>
      </c>
      <c r="P1984" s="17">
        <v>0.0</v>
      </c>
      <c r="Q1984" s="17" t="s">
        <v>7858</v>
      </c>
      <c r="R1984" s="18" t="s">
        <v>7859</v>
      </c>
      <c r="S1984" s="17">
        <v>1033.0</v>
      </c>
      <c r="T1984" s="17" t="s">
        <v>50</v>
      </c>
      <c r="U1984" s="17" t="s">
        <v>780</v>
      </c>
      <c r="V1984" s="17" t="s">
        <v>598</v>
      </c>
      <c r="W1984" s="17">
        <v>3.3E7</v>
      </c>
      <c r="X1984" s="17">
        <v>2006.0</v>
      </c>
      <c r="Y1984" s="17">
        <v>521.0</v>
      </c>
      <c r="Z1984" s="17">
        <v>5.6</v>
      </c>
      <c r="AA1984" s="17">
        <v>2.35</v>
      </c>
      <c r="AB1984" s="17">
        <v>4000.0</v>
      </c>
    </row>
    <row r="1985" ht="15.75" customHeight="1">
      <c r="A1985" s="17" t="s">
        <v>53</v>
      </c>
      <c r="B1985" s="17" t="s">
        <v>9983</v>
      </c>
      <c r="C1985" s="17">
        <v>60.0</v>
      </c>
      <c r="D1985" s="17">
        <v>104.0</v>
      </c>
      <c r="E1985" s="17">
        <v>54.0</v>
      </c>
      <c r="F1985" s="17">
        <v>919.0</v>
      </c>
      <c r="G1985" s="17" t="s">
        <v>6295</v>
      </c>
      <c r="H1985" s="17">
        <v>6000.0</v>
      </c>
      <c r="I1985" s="17">
        <v>4064333.0</v>
      </c>
      <c r="J1985" s="17" t="s">
        <v>1917</v>
      </c>
      <c r="K1985" s="17" t="s">
        <v>221</v>
      </c>
      <c r="L1985" s="17" t="s">
        <v>9984</v>
      </c>
      <c r="M1985" s="17">
        <v>24790.0</v>
      </c>
      <c r="N1985" s="17">
        <v>9662.0</v>
      </c>
      <c r="O1985" s="17" t="s">
        <v>7014</v>
      </c>
      <c r="P1985" s="17">
        <v>0.0</v>
      </c>
      <c r="Q1985" s="17" t="s">
        <v>9985</v>
      </c>
      <c r="R1985" s="18" t="s">
        <v>9986</v>
      </c>
      <c r="S1985" s="17">
        <v>173.0</v>
      </c>
      <c r="T1985" s="17" t="s">
        <v>50</v>
      </c>
      <c r="U1985" s="17" t="s">
        <v>51</v>
      </c>
      <c r="V1985" s="17" t="s">
        <v>598</v>
      </c>
      <c r="W1985" s="17">
        <v>2.5E7</v>
      </c>
      <c r="X1985" s="17">
        <v>1995.0</v>
      </c>
      <c r="Y1985" s="17">
        <v>923.0</v>
      </c>
      <c r="Z1985" s="17">
        <v>5.2</v>
      </c>
      <c r="AA1985" s="17">
        <v>2.35</v>
      </c>
      <c r="AB1985" s="17">
        <v>0.0</v>
      </c>
    </row>
    <row r="1986" ht="15.75" customHeight="1">
      <c r="A1986" s="17" t="s">
        <v>53</v>
      </c>
      <c r="B1986" s="17" t="s">
        <v>9987</v>
      </c>
      <c r="C1986" s="17">
        <v>23.0</v>
      </c>
      <c r="D1986" s="17">
        <v>95.0</v>
      </c>
      <c r="E1986" s="17">
        <v>2.0</v>
      </c>
      <c r="F1986" s="17">
        <v>807.0</v>
      </c>
      <c r="G1986" s="17" t="s">
        <v>3090</v>
      </c>
      <c r="H1986" s="17">
        <v>927.0</v>
      </c>
      <c r="I1986" s="17">
        <v>4006906.0</v>
      </c>
      <c r="J1986" s="17" t="s">
        <v>1022</v>
      </c>
      <c r="K1986" s="17" t="s">
        <v>9045</v>
      </c>
      <c r="L1986" s="17" t="s">
        <v>9988</v>
      </c>
      <c r="M1986" s="17">
        <v>3229.0</v>
      </c>
      <c r="N1986" s="17">
        <v>4990.0</v>
      </c>
      <c r="O1986" s="17" t="s">
        <v>5717</v>
      </c>
      <c r="P1986" s="17">
        <v>7.0</v>
      </c>
      <c r="Q1986" s="17" t="s">
        <v>9989</v>
      </c>
      <c r="R1986" s="18" t="s">
        <v>9990</v>
      </c>
      <c r="S1986" s="17">
        <v>20.0</v>
      </c>
      <c r="T1986" s="17" t="s">
        <v>50</v>
      </c>
      <c r="U1986" s="17" t="s">
        <v>51</v>
      </c>
      <c r="V1986" s="17" t="s">
        <v>52</v>
      </c>
      <c r="W1986" s="17">
        <v>1.5E7</v>
      </c>
      <c r="X1986" s="17">
        <v>2005.0</v>
      </c>
      <c r="Y1986" s="17">
        <v>912.0</v>
      </c>
      <c r="Z1986" s="17">
        <v>4.1</v>
      </c>
      <c r="AA1986" s="17">
        <v>1.85</v>
      </c>
      <c r="AB1986" s="17">
        <v>83.0</v>
      </c>
    </row>
    <row r="1987" ht="15.75" customHeight="1">
      <c r="A1987" s="17" t="s">
        <v>53</v>
      </c>
      <c r="B1987" s="17" t="s">
        <v>9375</v>
      </c>
      <c r="C1987" s="17">
        <v>229.0</v>
      </c>
      <c r="D1987" s="17">
        <v>121.0</v>
      </c>
      <c r="E1987" s="17">
        <v>353.0</v>
      </c>
      <c r="F1987" s="17">
        <v>18.0</v>
      </c>
      <c r="G1987" s="17" t="s">
        <v>9991</v>
      </c>
      <c r="H1987" s="17">
        <v>45.0</v>
      </c>
      <c r="I1987" s="17">
        <v>3073392.0</v>
      </c>
      <c r="J1987" s="17" t="s">
        <v>2215</v>
      </c>
      <c r="K1987" s="17" t="s">
        <v>9992</v>
      </c>
      <c r="L1987" s="17" t="s">
        <v>9993</v>
      </c>
      <c r="M1987" s="17">
        <v>59462.0</v>
      </c>
      <c r="N1987" s="17">
        <v>142.0</v>
      </c>
      <c r="O1987" s="17" t="s">
        <v>9994</v>
      </c>
      <c r="P1987" s="17">
        <v>0.0</v>
      </c>
      <c r="Q1987" s="17" t="s">
        <v>9995</v>
      </c>
      <c r="R1987" s="18" t="s">
        <v>9996</v>
      </c>
      <c r="S1987" s="17">
        <v>300.0</v>
      </c>
      <c r="T1987" s="17" t="s">
        <v>50</v>
      </c>
      <c r="U1987" s="17" t="s">
        <v>281</v>
      </c>
      <c r="V1987" s="17" t="s">
        <v>598</v>
      </c>
      <c r="W1987" s="17">
        <v>2.5E7</v>
      </c>
      <c r="X1987" s="17">
        <v>2008.0</v>
      </c>
      <c r="Y1987" s="17">
        <v>30.0</v>
      </c>
      <c r="Z1987" s="17">
        <v>6.6</v>
      </c>
      <c r="AA1987" s="17">
        <v>1.85</v>
      </c>
      <c r="AB1987" s="17">
        <v>0.0</v>
      </c>
    </row>
    <row r="1988" ht="15.75" customHeight="1">
      <c r="A1988" s="17" t="s">
        <v>53</v>
      </c>
      <c r="B1988" s="17" t="s">
        <v>4421</v>
      </c>
      <c r="C1988" s="17">
        <v>143.0</v>
      </c>
      <c r="D1988" s="17">
        <v>92.0</v>
      </c>
      <c r="E1988" s="17">
        <v>892.0</v>
      </c>
      <c r="F1988" s="17">
        <v>492.0</v>
      </c>
      <c r="G1988" s="17" t="s">
        <v>1836</v>
      </c>
      <c r="H1988" s="17">
        <v>783.0</v>
      </c>
      <c r="I1988" s="17">
        <v>1550000.0</v>
      </c>
      <c r="J1988" s="17" t="s">
        <v>9997</v>
      </c>
      <c r="K1988" s="17" t="s">
        <v>3801</v>
      </c>
      <c r="L1988" s="17" t="s">
        <v>9998</v>
      </c>
      <c r="M1988" s="17">
        <v>30628.0</v>
      </c>
      <c r="N1988" s="17">
        <v>2930.0</v>
      </c>
      <c r="O1988" s="17" t="s">
        <v>9999</v>
      </c>
      <c r="P1988" s="17">
        <v>2.0</v>
      </c>
      <c r="Q1988" s="17" t="s">
        <v>10000</v>
      </c>
      <c r="R1988" s="18" t="s">
        <v>10001</v>
      </c>
      <c r="S1988" s="17">
        <v>471.0</v>
      </c>
      <c r="T1988" s="17" t="s">
        <v>50</v>
      </c>
      <c r="U1988" s="17" t="s">
        <v>51</v>
      </c>
      <c r="V1988" s="17" t="s">
        <v>598</v>
      </c>
      <c r="W1988" s="17">
        <v>2.5E7</v>
      </c>
      <c r="X1988" s="17">
        <v>2005.0</v>
      </c>
      <c r="Y1988" s="17">
        <v>595.0</v>
      </c>
      <c r="Z1988" s="17">
        <v>2.9</v>
      </c>
      <c r="AA1988" s="17">
        <v>2.35</v>
      </c>
      <c r="AB1988" s="17">
        <v>937.0</v>
      </c>
    </row>
    <row r="1989" ht="15.75" customHeight="1">
      <c r="A1989" s="17" t="s">
        <v>53</v>
      </c>
      <c r="B1989" s="17" t="s">
        <v>3830</v>
      </c>
      <c r="C1989" s="17">
        <v>376.0</v>
      </c>
      <c r="D1989" s="17">
        <v>80.0</v>
      </c>
      <c r="E1989" s="17">
        <v>2000.0</v>
      </c>
      <c r="F1989" s="17">
        <v>132.0</v>
      </c>
      <c r="G1989" s="17" t="s">
        <v>65</v>
      </c>
      <c r="H1989" s="17">
        <v>14000.0</v>
      </c>
      <c r="I1989" s="17" t="s">
        <v>41</v>
      </c>
      <c r="J1989" s="17" t="s">
        <v>2540</v>
      </c>
      <c r="K1989" s="17" t="s">
        <v>226</v>
      </c>
      <c r="L1989" s="17" t="s">
        <v>10002</v>
      </c>
      <c r="M1989" s="17">
        <v>96480.0</v>
      </c>
      <c r="N1989" s="17">
        <v>25143.0</v>
      </c>
      <c r="O1989" s="17" t="s">
        <v>10003</v>
      </c>
      <c r="P1989" s="17">
        <v>3.0</v>
      </c>
      <c r="Q1989" s="17" t="s">
        <v>10004</v>
      </c>
      <c r="R1989" s="18" t="s">
        <v>10005</v>
      </c>
      <c r="S1989" s="17">
        <v>181.0</v>
      </c>
      <c r="T1989" s="17" t="s">
        <v>50</v>
      </c>
      <c r="U1989" s="17" t="s">
        <v>1478</v>
      </c>
      <c r="V1989" s="17" t="s">
        <v>598</v>
      </c>
      <c r="W1989" s="17">
        <v>2.5E7</v>
      </c>
      <c r="X1989" s="17">
        <v>2011.0</v>
      </c>
      <c r="Y1989" s="17">
        <v>11000.0</v>
      </c>
      <c r="Z1989" s="17">
        <v>7.2</v>
      </c>
      <c r="AA1989" s="17">
        <v>2.35</v>
      </c>
      <c r="AB1989" s="17">
        <v>21000.0</v>
      </c>
    </row>
    <row r="1990" ht="15.75" customHeight="1">
      <c r="A1990" s="17" t="s">
        <v>53</v>
      </c>
      <c r="B1990" s="17" t="s">
        <v>8651</v>
      </c>
      <c r="C1990" s="17">
        <v>97.0</v>
      </c>
      <c r="D1990" s="17">
        <v>107.0</v>
      </c>
      <c r="E1990" s="17">
        <v>460.0</v>
      </c>
      <c r="F1990" s="17">
        <v>490.0</v>
      </c>
      <c r="G1990" s="17" t="s">
        <v>3398</v>
      </c>
      <c r="H1990" s="17">
        <v>14000.0</v>
      </c>
      <c r="I1990" s="17">
        <v>871527.0</v>
      </c>
      <c r="J1990" s="17" t="s">
        <v>2155</v>
      </c>
      <c r="K1990" s="17" t="s">
        <v>449</v>
      </c>
      <c r="L1990" s="17" t="s">
        <v>10006</v>
      </c>
      <c r="M1990" s="17">
        <v>14982.0</v>
      </c>
      <c r="N1990" s="17">
        <v>16090.0</v>
      </c>
      <c r="O1990" s="17" t="s">
        <v>7857</v>
      </c>
      <c r="P1990" s="17">
        <v>2.0</v>
      </c>
      <c r="Q1990" s="17" t="s">
        <v>10007</v>
      </c>
      <c r="R1990" s="18" t="s">
        <v>10008</v>
      </c>
      <c r="S1990" s="17">
        <v>128.0</v>
      </c>
      <c r="T1990" s="17" t="s">
        <v>50</v>
      </c>
      <c r="U1990" s="17" t="s">
        <v>281</v>
      </c>
      <c r="V1990" s="17" t="s">
        <v>598</v>
      </c>
      <c r="W1990" s="17">
        <v>2.5E7</v>
      </c>
      <c r="X1990" s="17">
        <v>2005.0</v>
      </c>
      <c r="Y1990" s="17">
        <v>1000.0</v>
      </c>
      <c r="Z1990" s="17">
        <v>6.5</v>
      </c>
      <c r="AA1990" s="17">
        <v>2.35</v>
      </c>
      <c r="AB1990" s="17">
        <v>507.0</v>
      </c>
    </row>
    <row r="1991" ht="15.75" customHeight="1">
      <c r="A1991" s="17" t="s">
        <v>53</v>
      </c>
      <c r="B1991" s="17" t="s">
        <v>159</v>
      </c>
      <c r="C1991" s="17">
        <v>73.0</v>
      </c>
      <c r="D1991" s="17">
        <v>91.0</v>
      </c>
      <c r="E1991" s="17">
        <v>80.0</v>
      </c>
      <c r="F1991" s="17">
        <v>31.0</v>
      </c>
      <c r="G1991" s="17" t="s">
        <v>10009</v>
      </c>
      <c r="H1991" s="17">
        <v>473.0</v>
      </c>
      <c r="I1991" s="17">
        <v>1.2495865E7</v>
      </c>
      <c r="J1991" s="17" t="s">
        <v>1279</v>
      </c>
      <c r="K1991" s="17" t="s">
        <v>10010</v>
      </c>
      <c r="L1991" s="17" t="s">
        <v>10011</v>
      </c>
      <c r="M1991" s="17">
        <v>7100.0</v>
      </c>
      <c r="N1991" s="17">
        <v>539.0</v>
      </c>
      <c r="O1991" s="17" t="s">
        <v>10012</v>
      </c>
      <c r="P1991" s="17">
        <v>0.0</v>
      </c>
      <c r="Q1991" s="17" t="s">
        <v>10013</v>
      </c>
      <c r="R1991" s="18" t="s">
        <v>10014</v>
      </c>
      <c r="S1991" s="17">
        <v>35.0</v>
      </c>
      <c r="T1991" s="17" t="s">
        <v>50</v>
      </c>
      <c r="U1991" s="17" t="s">
        <v>51</v>
      </c>
      <c r="V1991" s="17" t="s">
        <v>108</v>
      </c>
      <c r="W1991" s="17" t="s">
        <v>41</v>
      </c>
      <c r="X1991" s="17">
        <v>2012.0</v>
      </c>
      <c r="Y1991" s="17">
        <v>31.0</v>
      </c>
      <c r="Z1991" s="17">
        <v>6.8</v>
      </c>
      <c r="AA1991" s="17" t="s">
        <v>41</v>
      </c>
      <c r="AB1991" s="17">
        <v>0.0</v>
      </c>
    </row>
    <row r="1992" ht="15.75" customHeight="1">
      <c r="A1992" s="17" t="s">
        <v>53</v>
      </c>
      <c r="B1992" s="17" t="s">
        <v>10015</v>
      </c>
      <c r="C1992" s="17">
        <v>28.0</v>
      </c>
      <c r="D1992" s="17">
        <v>117.0</v>
      </c>
      <c r="E1992" s="17">
        <v>162.0</v>
      </c>
      <c r="F1992" s="17">
        <v>745.0</v>
      </c>
      <c r="G1992" s="17" t="s">
        <v>2649</v>
      </c>
      <c r="H1992" s="17">
        <v>2000.0</v>
      </c>
      <c r="I1992" s="17">
        <v>777423.0</v>
      </c>
      <c r="J1992" s="17" t="s">
        <v>1647</v>
      </c>
      <c r="K1992" s="17" t="s">
        <v>4067</v>
      </c>
      <c r="L1992" s="17" t="s">
        <v>10016</v>
      </c>
      <c r="M1992" s="17">
        <v>5841.0</v>
      </c>
      <c r="N1992" s="17">
        <v>4351.0</v>
      </c>
      <c r="O1992" s="17" t="s">
        <v>1064</v>
      </c>
      <c r="P1992" s="17">
        <v>0.0</v>
      </c>
      <c r="Q1992" s="17" t="s">
        <v>10017</v>
      </c>
      <c r="R1992" s="18" t="s">
        <v>10018</v>
      </c>
      <c r="S1992" s="17">
        <v>57.0</v>
      </c>
      <c r="T1992" s="17" t="s">
        <v>50</v>
      </c>
      <c r="U1992" s="17" t="s">
        <v>51</v>
      </c>
      <c r="V1992" s="17" t="s">
        <v>52</v>
      </c>
      <c r="W1992" s="17">
        <v>2.5E7</v>
      </c>
      <c r="X1992" s="17">
        <v>1998.0</v>
      </c>
      <c r="Y1992" s="17">
        <v>878.0</v>
      </c>
      <c r="Z1992" s="17">
        <v>7.2</v>
      </c>
      <c r="AA1992" s="17">
        <v>2.35</v>
      </c>
      <c r="AB1992" s="17">
        <v>942.0</v>
      </c>
    </row>
    <row r="1993" ht="15.75" customHeight="1">
      <c r="A1993" s="17" t="s">
        <v>53</v>
      </c>
      <c r="B1993" s="17" t="s">
        <v>9175</v>
      </c>
      <c r="C1993" s="17">
        <v>160.0</v>
      </c>
      <c r="D1993" s="17">
        <v>107.0</v>
      </c>
      <c r="E1993" s="17">
        <v>0.0</v>
      </c>
      <c r="F1993" s="17">
        <v>240.0</v>
      </c>
      <c r="G1993" s="17" t="s">
        <v>10019</v>
      </c>
      <c r="H1993" s="17">
        <v>962.0</v>
      </c>
      <c r="I1993" s="17">
        <v>1186957.0</v>
      </c>
      <c r="J1993" s="17" t="s">
        <v>3422</v>
      </c>
      <c r="K1993" s="17" t="s">
        <v>2392</v>
      </c>
      <c r="L1993" s="17" t="s">
        <v>10020</v>
      </c>
      <c r="M1993" s="17">
        <v>9264.0</v>
      </c>
      <c r="N1993" s="17">
        <v>1591.0</v>
      </c>
      <c r="O1993" s="17" t="s">
        <v>10021</v>
      </c>
      <c r="P1993" s="17">
        <v>3.0</v>
      </c>
      <c r="Q1993" s="17" t="s">
        <v>10022</v>
      </c>
      <c r="R1993" s="18" t="s">
        <v>10023</v>
      </c>
      <c r="S1993" s="17">
        <v>69.0</v>
      </c>
      <c r="T1993" s="17" t="s">
        <v>50</v>
      </c>
      <c r="U1993" s="17" t="s">
        <v>70</v>
      </c>
      <c r="V1993" s="17" t="s">
        <v>52</v>
      </c>
      <c r="W1993" s="17">
        <v>2.5E7</v>
      </c>
      <c r="X1993" s="17">
        <v>2008.0</v>
      </c>
      <c r="Y1993" s="17">
        <v>266.0</v>
      </c>
      <c r="Z1993" s="17">
        <v>6.8</v>
      </c>
      <c r="AA1993" s="17">
        <v>2.35</v>
      </c>
      <c r="AB1993" s="17">
        <v>0.0</v>
      </c>
    </row>
    <row r="1994" ht="15.75" customHeight="1">
      <c r="A1994" s="17" t="s">
        <v>53</v>
      </c>
      <c r="B1994" s="17" t="s">
        <v>10024</v>
      </c>
      <c r="C1994" s="17">
        <v>124.0</v>
      </c>
      <c r="D1994" s="17">
        <v>131.0</v>
      </c>
      <c r="E1994" s="17">
        <v>911.0</v>
      </c>
      <c r="F1994" s="17">
        <v>232.0</v>
      </c>
      <c r="G1994" s="17" t="s">
        <v>10025</v>
      </c>
      <c r="H1994" s="17">
        <v>5000.0</v>
      </c>
      <c r="I1994" s="17">
        <v>85433.0</v>
      </c>
      <c r="J1994" s="17" t="s">
        <v>10026</v>
      </c>
      <c r="K1994" s="17" t="s">
        <v>1861</v>
      </c>
      <c r="L1994" s="17" t="s">
        <v>10027</v>
      </c>
      <c r="M1994" s="17">
        <v>69676.0</v>
      </c>
      <c r="N1994" s="17">
        <v>5954.0</v>
      </c>
      <c r="O1994" s="17" t="s">
        <v>10028</v>
      </c>
      <c r="P1994" s="17">
        <v>2.0</v>
      </c>
      <c r="Q1994" s="17" t="s">
        <v>10029</v>
      </c>
      <c r="R1994" s="18" t="s">
        <v>10030</v>
      </c>
      <c r="S1994" s="17">
        <v>131.0</v>
      </c>
      <c r="T1994" s="17" t="s">
        <v>50</v>
      </c>
      <c r="U1994" s="17" t="s">
        <v>7103</v>
      </c>
      <c r="V1994" s="17" t="s">
        <v>598</v>
      </c>
      <c r="W1994" s="17">
        <v>1.35E7</v>
      </c>
      <c r="X1994" s="17">
        <v>2013.0</v>
      </c>
      <c r="Y1994" s="17">
        <v>234.0</v>
      </c>
      <c r="Z1994" s="17">
        <v>7.8</v>
      </c>
      <c r="AA1994" s="17">
        <v>2.35</v>
      </c>
      <c r="AB1994" s="17">
        <v>31000.0</v>
      </c>
    </row>
    <row r="1995" ht="15.75" customHeight="1">
      <c r="A1995" s="17" t="s">
        <v>53</v>
      </c>
      <c r="B1995" s="17" t="s">
        <v>10031</v>
      </c>
      <c r="C1995" s="17">
        <v>280.0</v>
      </c>
      <c r="D1995" s="17">
        <v>122.0</v>
      </c>
      <c r="E1995" s="17">
        <v>0.0</v>
      </c>
      <c r="F1995" s="17">
        <v>407.0</v>
      </c>
      <c r="G1995" s="17" t="s">
        <v>5868</v>
      </c>
      <c r="H1995" s="17">
        <v>12000.0</v>
      </c>
      <c r="I1995" s="17">
        <v>1697956.0</v>
      </c>
      <c r="J1995" s="17" t="s">
        <v>1948</v>
      </c>
      <c r="K1995" s="17" t="s">
        <v>718</v>
      </c>
      <c r="L1995" s="17" t="s">
        <v>10032</v>
      </c>
      <c r="M1995" s="17">
        <v>64944.0</v>
      </c>
      <c r="N1995" s="17">
        <v>13809.0</v>
      </c>
      <c r="O1995" s="17" t="s">
        <v>10033</v>
      </c>
      <c r="P1995" s="17">
        <v>2.0</v>
      </c>
      <c r="Q1995" s="17" t="s">
        <v>10034</v>
      </c>
      <c r="R1995" s="18" t="s">
        <v>10035</v>
      </c>
      <c r="S1995" s="17">
        <v>212.0</v>
      </c>
      <c r="T1995" s="17" t="s">
        <v>50</v>
      </c>
      <c r="U1995" s="17" t="s">
        <v>51</v>
      </c>
      <c r="V1995" s="17" t="s">
        <v>598</v>
      </c>
      <c r="W1995" s="17">
        <v>2.0E7</v>
      </c>
      <c r="X1995" s="17">
        <v>2009.0</v>
      </c>
      <c r="Y1995" s="17">
        <v>463.0</v>
      </c>
      <c r="Z1995" s="17">
        <v>6.7</v>
      </c>
      <c r="AA1995" s="17">
        <v>1.85</v>
      </c>
      <c r="AB1995" s="17">
        <v>6000.0</v>
      </c>
    </row>
    <row r="1996" ht="15.75" customHeight="1">
      <c r="A1996" s="17" t="s">
        <v>53</v>
      </c>
      <c r="B1996" s="17" t="s">
        <v>10036</v>
      </c>
      <c r="C1996" s="17">
        <v>56.0</v>
      </c>
      <c r="D1996" s="17">
        <v>88.0</v>
      </c>
      <c r="E1996" s="17">
        <v>4.0</v>
      </c>
      <c r="F1996" s="17">
        <v>602.0</v>
      </c>
      <c r="G1996" s="17" t="s">
        <v>5719</v>
      </c>
      <c r="H1996" s="17">
        <v>783.0</v>
      </c>
      <c r="I1996" s="17" t="s">
        <v>41</v>
      </c>
      <c r="J1996" s="17" t="s">
        <v>2844</v>
      </c>
      <c r="K1996" s="17" t="s">
        <v>985</v>
      </c>
      <c r="L1996" s="17" t="s">
        <v>10037</v>
      </c>
      <c r="M1996" s="17">
        <v>5385.0</v>
      </c>
      <c r="N1996" s="17">
        <v>3874.0</v>
      </c>
      <c r="O1996" s="17" t="s">
        <v>1334</v>
      </c>
      <c r="P1996" s="17">
        <v>2.0</v>
      </c>
      <c r="Q1996" s="17" t="s">
        <v>10038</v>
      </c>
      <c r="R1996" s="18" t="s">
        <v>10039</v>
      </c>
      <c r="S1996" s="17">
        <v>22.0</v>
      </c>
      <c r="T1996" s="17" t="s">
        <v>50</v>
      </c>
      <c r="U1996" s="17" t="s">
        <v>1478</v>
      </c>
      <c r="V1996" s="17" t="s">
        <v>108</v>
      </c>
      <c r="W1996" s="17" t="s">
        <v>41</v>
      </c>
      <c r="X1996" s="17">
        <v>2010.0</v>
      </c>
      <c r="Y1996" s="17">
        <v>749.0</v>
      </c>
      <c r="Z1996" s="17">
        <v>6.1</v>
      </c>
      <c r="AA1996" s="17">
        <v>2.35</v>
      </c>
      <c r="AB1996" s="17">
        <v>0.0</v>
      </c>
    </row>
    <row r="1997" ht="15.75" customHeight="1">
      <c r="A1997" s="17" t="s">
        <v>53</v>
      </c>
      <c r="B1997" s="17" t="s">
        <v>9659</v>
      </c>
      <c r="C1997" s="17">
        <v>118.0</v>
      </c>
      <c r="D1997" s="17">
        <v>134.0</v>
      </c>
      <c r="E1997" s="17">
        <v>0.0</v>
      </c>
      <c r="F1997" s="17">
        <v>92.0</v>
      </c>
      <c r="G1997" s="17" t="s">
        <v>10040</v>
      </c>
      <c r="H1997" s="17">
        <v>541.0</v>
      </c>
      <c r="I1997" s="17">
        <v>183662.0</v>
      </c>
      <c r="J1997" s="17" t="s">
        <v>2540</v>
      </c>
      <c r="K1997" s="17" t="s">
        <v>6911</v>
      </c>
      <c r="L1997" s="17" t="s">
        <v>10041</v>
      </c>
      <c r="M1997" s="17">
        <v>18395.0</v>
      </c>
      <c r="N1997" s="17">
        <v>890.0</v>
      </c>
      <c r="O1997" s="17" t="s">
        <v>10042</v>
      </c>
      <c r="P1997" s="17">
        <v>6.0</v>
      </c>
      <c r="Q1997" s="17" t="s">
        <v>10043</v>
      </c>
      <c r="R1997" s="18" t="s">
        <v>10044</v>
      </c>
      <c r="S1997" s="17">
        <v>48.0</v>
      </c>
      <c r="T1997" s="17" t="s">
        <v>1477</v>
      </c>
      <c r="U1997" s="17" t="s">
        <v>1478</v>
      </c>
      <c r="V1997" s="17" t="s">
        <v>4843</v>
      </c>
      <c r="W1997" s="17">
        <v>2.5E7</v>
      </c>
      <c r="X1997" s="17">
        <v>2010.0</v>
      </c>
      <c r="Y1997" s="17">
        <v>173.0</v>
      </c>
      <c r="Z1997" s="17">
        <v>7.1</v>
      </c>
      <c r="AA1997" s="17">
        <v>2.35</v>
      </c>
      <c r="AB1997" s="17">
        <v>0.0</v>
      </c>
    </row>
    <row r="1998" ht="15.75" customHeight="1">
      <c r="A1998" s="17" t="s">
        <v>53</v>
      </c>
      <c r="B1998" s="17" t="s">
        <v>3791</v>
      </c>
      <c r="C1998" s="17">
        <v>49.0</v>
      </c>
      <c r="D1998" s="17">
        <v>117.0</v>
      </c>
      <c r="E1998" s="17">
        <v>138.0</v>
      </c>
      <c r="F1998" s="17">
        <v>416.0</v>
      </c>
      <c r="G1998" s="17" t="s">
        <v>509</v>
      </c>
      <c r="H1998" s="17">
        <v>908.0</v>
      </c>
      <c r="I1998" s="17">
        <v>134904.0</v>
      </c>
      <c r="J1998" s="17" t="s">
        <v>4492</v>
      </c>
      <c r="K1998" s="17" t="s">
        <v>10045</v>
      </c>
      <c r="L1998" s="17" t="s">
        <v>10046</v>
      </c>
      <c r="M1998" s="17">
        <v>2395.0</v>
      </c>
      <c r="N1998" s="17">
        <v>3204.0</v>
      </c>
      <c r="O1998" s="17" t="s">
        <v>10047</v>
      </c>
      <c r="P1998" s="17">
        <v>9.0</v>
      </c>
      <c r="Q1998" s="17" t="s">
        <v>10048</v>
      </c>
      <c r="R1998" s="18" t="s">
        <v>10049</v>
      </c>
      <c r="S1998" s="17">
        <v>17.0</v>
      </c>
      <c r="T1998" s="17" t="s">
        <v>50</v>
      </c>
      <c r="U1998" s="17" t="s">
        <v>51</v>
      </c>
      <c r="V1998" s="17" t="s">
        <v>598</v>
      </c>
      <c r="W1998" s="17">
        <v>2.5E7</v>
      </c>
      <c r="X1998" s="17">
        <v>2010.0</v>
      </c>
      <c r="Y1998" s="17">
        <v>581.0</v>
      </c>
      <c r="Z1998" s="17">
        <v>5.7</v>
      </c>
      <c r="AA1998" s="17">
        <v>1.78</v>
      </c>
      <c r="AB1998" s="17">
        <v>636.0</v>
      </c>
    </row>
    <row r="1999" ht="15.75" customHeight="1">
      <c r="A1999" s="17" t="s">
        <v>53</v>
      </c>
      <c r="B1999" s="17" t="s">
        <v>10050</v>
      </c>
      <c r="C1999" s="17">
        <v>4.0</v>
      </c>
      <c r="D1999" s="17">
        <v>80.0</v>
      </c>
      <c r="E1999" s="17">
        <v>0.0</v>
      </c>
      <c r="F1999" s="17">
        <v>0.0</v>
      </c>
      <c r="G1999" s="17" t="s">
        <v>10051</v>
      </c>
      <c r="H1999" s="17">
        <v>44.0</v>
      </c>
      <c r="I1999" s="17" t="s">
        <v>41</v>
      </c>
      <c r="J1999" s="17" t="s">
        <v>3267</v>
      </c>
      <c r="K1999" s="17" t="s">
        <v>10052</v>
      </c>
      <c r="L1999" s="17" t="s">
        <v>10053</v>
      </c>
      <c r="M1999" s="17">
        <v>753.0</v>
      </c>
      <c r="N1999" s="17">
        <v>53.0</v>
      </c>
      <c r="O1999" s="17" t="s">
        <v>10050</v>
      </c>
      <c r="P1999" s="17">
        <v>0.0</v>
      </c>
      <c r="Q1999" s="17" t="s">
        <v>10054</v>
      </c>
      <c r="R1999" s="18" t="s">
        <v>10055</v>
      </c>
      <c r="S1999" s="17">
        <v>24.0</v>
      </c>
      <c r="T1999" s="17" t="s">
        <v>50</v>
      </c>
      <c r="U1999" s="17" t="s">
        <v>1478</v>
      </c>
      <c r="V1999" s="17" t="s">
        <v>290</v>
      </c>
      <c r="W1999" s="17">
        <v>2.5E7</v>
      </c>
      <c r="X1999" s="17">
        <v>2009.0</v>
      </c>
      <c r="Y1999" s="17">
        <v>9.0</v>
      </c>
      <c r="Z1999" s="17">
        <v>2.9</v>
      </c>
      <c r="AA1999" s="17" t="s">
        <v>41</v>
      </c>
      <c r="AB1999" s="17">
        <v>90.0</v>
      </c>
    </row>
    <row r="2000" ht="15.75" customHeight="1">
      <c r="A2000" s="17" t="s">
        <v>53</v>
      </c>
      <c r="B2000" s="17" t="s">
        <v>10056</v>
      </c>
      <c r="C2000" s="17">
        <v>16.0</v>
      </c>
      <c r="D2000" s="17">
        <v>85.0</v>
      </c>
      <c r="E2000" s="17">
        <v>0.0</v>
      </c>
      <c r="F2000" s="17">
        <v>7.0</v>
      </c>
      <c r="G2000" s="17" t="s">
        <v>10057</v>
      </c>
      <c r="H2000" s="17">
        <v>21.0</v>
      </c>
      <c r="I2000" s="17" t="s">
        <v>41</v>
      </c>
      <c r="J2000" s="17" t="s">
        <v>484</v>
      </c>
      <c r="K2000" s="17" t="s">
        <v>8764</v>
      </c>
      <c r="L2000" s="17" t="s">
        <v>10058</v>
      </c>
      <c r="M2000" s="17">
        <v>891.0</v>
      </c>
      <c r="N2000" s="17">
        <v>48.0</v>
      </c>
      <c r="O2000" s="17" t="s">
        <v>10059</v>
      </c>
      <c r="P2000" s="17">
        <v>0.0</v>
      </c>
      <c r="Q2000" s="17" t="s">
        <v>10060</v>
      </c>
      <c r="R2000" s="18" t="s">
        <v>10061</v>
      </c>
      <c r="S2000" s="17">
        <v>8.0</v>
      </c>
      <c r="T2000" s="17" t="s">
        <v>5654</v>
      </c>
      <c r="U2000" s="17" t="s">
        <v>7183</v>
      </c>
      <c r="V2000" s="17" t="s">
        <v>290</v>
      </c>
      <c r="W2000" s="17">
        <v>2.5E7</v>
      </c>
      <c r="X2000" s="17">
        <v>2010.0</v>
      </c>
      <c r="Y2000" s="17">
        <v>15.0</v>
      </c>
      <c r="Z2000" s="17">
        <v>5.2</v>
      </c>
      <c r="AA2000" s="17" t="s">
        <v>41</v>
      </c>
      <c r="AB2000" s="17">
        <v>200.0</v>
      </c>
    </row>
    <row r="2001" ht="15.75" customHeight="1">
      <c r="A2001" s="17" t="s">
        <v>53</v>
      </c>
      <c r="B2001" s="17" t="s">
        <v>200</v>
      </c>
      <c r="C2001" s="17">
        <v>336.0</v>
      </c>
      <c r="D2001" s="17">
        <v>138.0</v>
      </c>
      <c r="E2001" s="17">
        <v>0.0</v>
      </c>
      <c r="F2001" s="17">
        <v>1000.0</v>
      </c>
      <c r="G2001" s="17" t="s">
        <v>353</v>
      </c>
      <c r="H2001" s="17">
        <v>13000.0</v>
      </c>
      <c r="I2001" s="17">
        <v>1.696939E7</v>
      </c>
      <c r="J2001" s="17" t="s">
        <v>2138</v>
      </c>
      <c r="K2001" s="17" t="s">
        <v>471</v>
      </c>
      <c r="L2001" s="17" t="s">
        <v>10062</v>
      </c>
      <c r="M2001" s="17">
        <v>80861.0</v>
      </c>
      <c r="N2001" s="17">
        <v>27797.0</v>
      </c>
      <c r="O2001" s="17" t="s">
        <v>2154</v>
      </c>
      <c r="P2001" s="17">
        <v>4.0</v>
      </c>
      <c r="Q2001" s="17" t="s">
        <v>10063</v>
      </c>
      <c r="R2001" s="18" t="s">
        <v>10064</v>
      </c>
      <c r="S2001" s="17">
        <v>431.0</v>
      </c>
      <c r="T2001" s="17" t="s">
        <v>50</v>
      </c>
      <c r="U2001" s="17" t="s">
        <v>51</v>
      </c>
      <c r="V2001" s="17" t="s">
        <v>598</v>
      </c>
      <c r="W2001" s="17">
        <v>2.5E7</v>
      </c>
      <c r="X2001" s="17">
        <v>2013.0</v>
      </c>
      <c r="Y2001" s="17">
        <v>11000.0</v>
      </c>
      <c r="Z2001" s="17">
        <v>5.3</v>
      </c>
      <c r="AA2001" s="17">
        <v>2.35</v>
      </c>
      <c r="AB2001" s="17">
        <v>24000.0</v>
      </c>
    </row>
    <row r="2002" ht="15.75" customHeight="1">
      <c r="A2002" s="17" t="s">
        <v>53</v>
      </c>
      <c r="B2002" s="17" t="s">
        <v>10065</v>
      </c>
      <c r="C2002" s="17">
        <v>91.0</v>
      </c>
      <c r="D2002" s="17">
        <v>121.0</v>
      </c>
      <c r="E2002" s="17">
        <v>9.0</v>
      </c>
      <c r="F2002" s="17">
        <v>520.0</v>
      </c>
      <c r="G2002" s="17" t="s">
        <v>1223</v>
      </c>
      <c r="H2002" s="17">
        <v>1000.0</v>
      </c>
      <c r="I2002" s="17" t="s">
        <v>41</v>
      </c>
      <c r="J2002" s="17" t="s">
        <v>10066</v>
      </c>
      <c r="K2002" s="17" t="s">
        <v>699</v>
      </c>
      <c r="L2002" s="17" t="s">
        <v>10067</v>
      </c>
      <c r="M2002" s="17">
        <v>34338.0</v>
      </c>
      <c r="N2002" s="17">
        <v>3287.0</v>
      </c>
      <c r="O2002" s="17" t="s">
        <v>2008</v>
      </c>
      <c r="P2002" s="17">
        <v>2.0</v>
      </c>
      <c r="Q2002" s="17" t="s">
        <v>10068</v>
      </c>
      <c r="R2002" s="18" t="s">
        <v>10069</v>
      </c>
      <c r="S2002" s="17">
        <v>103.0</v>
      </c>
      <c r="T2002" s="17" t="s">
        <v>50</v>
      </c>
      <c r="U2002" s="17" t="s">
        <v>70</v>
      </c>
      <c r="V2002" s="17" t="s">
        <v>598</v>
      </c>
      <c r="W2002" s="17">
        <v>2.5E7</v>
      </c>
      <c r="X2002" s="17">
        <v>2011.0</v>
      </c>
      <c r="Y2002" s="17">
        <v>870.0</v>
      </c>
      <c r="Z2002" s="17">
        <v>6.2</v>
      </c>
      <c r="AA2002" s="17">
        <v>2.35</v>
      </c>
      <c r="AB2002" s="17">
        <v>0.0</v>
      </c>
    </row>
    <row r="2003" ht="15.75" customHeight="1">
      <c r="A2003" s="17" t="s">
        <v>53</v>
      </c>
      <c r="B2003" s="17" t="s">
        <v>10070</v>
      </c>
      <c r="C2003" s="17">
        <v>16.0</v>
      </c>
      <c r="D2003" s="17">
        <v>134.0</v>
      </c>
      <c r="E2003" s="17">
        <v>27.0</v>
      </c>
      <c r="F2003" s="17">
        <v>87.0</v>
      </c>
      <c r="G2003" s="17" t="s">
        <v>10071</v>
      </c>
      <c r="H2003" s="17">
        <v>279.0</v>
      </c>
      <c r="I2003" s="17" t="s">
        <v>41</v>
      </c>
      <c r="J2003" s="17" t="s">
        <v>1030</v>
      </c>
      <c r="K2003" s="17" t="s">
        <v>5818</v>
      </c>
      <c r="L2003" s="17" t="s">
        <v>10072</v>
      </c>
      <c r="M2003" s="17">
        <v>5911.0</v>
      </c>
      <c r="N2003" s="17">
        <v>705.0</v>
      </c>
      <c r="O2003" s="17" t="s">
        <v>10073</v>
      </c>
      <c r="P2003" s="17">
        <v>2.0</v>
      </c>
      <c r="Q2003" s="17" t="s">
        <v>10074</v>
      </c>
      <c r="R2003" s="18" t="s">
        <v>10075</v>
      </c>
      <c r="S2003" s="17">
        <v>76.0</v>
      </c>
      <c r="T2003" s="17" t="s">
        <v>50</v>
      </c>
      <c r="U2003" s="17" t="s">
        <v>7103</v>
      </c>
      <c r="V2003" s="17" t="s">
        <v>290</v>
      </c>
      <c r="W2003" s="17">
        <v>2.5E7</v>
      </c>
      <c r="X2003" s="17">
        <v>1970.0</v>
      </c>
      <c r="Y2003" s="17">
        <v>128.0</v>
      </c>
      <c r="Z2003" s="17">
        <v>7.3</v>
      </c>
      <c r="AA2003" s="17">
        <v>2.35</v>
      </c>
      <c r="AB2003" s="17">
        <v>690.0</v>
      </c>
    </row>
    <row r="2004" ht="15.75" customHeight="1">
      <c r="A2004" s="17" t="s">
        <v>53</v>
      </c>
      <c r="B2004" s="17" t="s">
        <v>10076</v>
      </c>
      <c r="C2004" s="17">
        <v>65.0</v>
      </c>
      <c r="D2004" s="17">
        <v>100.0</v>
      </c>
      <c r="E2004" s="17">
        <v>3.0</v>
      </c>
      <c r="F2004" s="17">
        <v>55.0</v>
      </c>
      <c r="G2004" s="17" t="s">
        <v>5975</v>
      </c>
      <c r="H2004" s="17">
        <v>79.0</v>
      </c>
      <c r="I2004" s="17">
        <v>129115.0</v>
      </c>
      <c r="J2004" s="17" t="s">
        <v>790</v>
      </c>
      <c r="K2004" s="17" t="s">
        <v>10077</v>
      </c>
      <c r="L2004" s="17" t="s">
        <v>10078</v>
      </c>
      <c r="M2004" s="17">
        <v>5900.0</v>
      </c>
      <c r="N2004" s="17">
        <v>285.0</v>
      </c>
      <c r="O2004" s="17" t="s">
        <v>10079</v>
      </c>
      <c r="P2004" s="17">
        <v>2.0</v>
      </c>
      <c r="Q2004" s="17" t="s">
        <v>10080</v>
      </c>
      <c r="R2004" s="18" t="s">
        <v>10081</v>
      </c>
      <c r="S2004" s="17">
        <v>26.0</v>
      </c>
      <c r="T2004" s="17" t="s">
        <v>7254</v>
      </c>
      <c r="U2004" s="17" t="s">
        <v>905</v>
      </c>
      <c r="V2004" s="17" t="s">
        <v>41</v>
      </c>
      <c r="W2004" s="17">
        <v>2.5E7</v>
      </c>
      <c r="X2004" s="17">
        <v>2014.0</v>
      </c>
      <c r="Y2004" s="17">
        <v>68.0</v>
      </c>
      <c r="Z2004" s="17">
        <v>6.5</v>
      </c>
      <c r="AA2004" s="17">
        <v>2.35</v>
      </c>
      <c r="AB2004" s="17">
        <v>0.0</v>
      </c>
    </row>
    <row r="2005" ht="15.75" customHeight="1">
      <c r="A2005" s="17" t="s">
        <v>41</v>
      </c>
      <c r="B2005" s="17" t="s">
        <v>9343</v>
      </c>
      <c r="C2005" s="17">
        <v>7.0</v>
      </c>
      <c r="D2005" s="17">
        <v>100.0</v>
      </c>
      <c r="E2005" s="17">
        <v>535.0</v>
      </c>
      <c r="F2005" s="17">
        <v>399.0</v>
      </c>
      <c r="G2005" s="17" t="s">
        <v>9343</v>
      </c>
      <c r="H2005" s="17">
        <v>668.0</v>
      </c>
      <c r="I2005" s="17" t="s">
        <v>41</v>
      </c>
      <c r="J2005" s="17" t="s">
        <v>73</v>
      </c>
      <c r="K2005" s="17" t="s">
        <v>6034</v>
      </c>
      <c r="L2005" s="17" t="s">
        <v>10082</v>
      </c>
      <c r="M2005" s="17">
        <v>1084.0</v>
      </c>
      <c r="N2005" s="17">
        <v>2204.0</v>
      </c>
      <c r="O2005" s="17" t="s">
        <v>5528</v>
      </c>
      <c r="P2005" s="17">
        <v>0.0</v>
      </c>
      <c r="Q2005" s="17" t="s">
        <v>10083</v>
      </c>
      <c r="R2005" s="18" t="s">
        <v>10084</v>
      </c>
      <c r="S2005" s="17">
        <v>11.0</v>
      </c>
      <c r="T2005" s="17" t="s">
        <v>50</v>
      </c>
      <c r="U2005" s="17" t="s">
        <v>51</v>
      </c>
      <c r="V2005" s="17" t="s">
        <v>52</v>
      </c>
      <c r="W2005" s="17">
        <v>2.5E7</v>
      </c>
      <c r="X2005" s="17">
        <v>2014.0</v>
      </c>
      <c r="Y2005" s="17">
        <v>535.0</v>
      </c>
      <c r="Z2005" s="17">
        <v>4.1</v>
      </c>
      <c r="AA2005" s="17" t="s">
        <v>41</v>
      </c>
      <c r="AB2005" s="17">
        <v>437.0</v>
      </c>
    </row>
    <row r="2006" ht="15.75" customHeight="1">
      <c r="A2006" s="17" t="s">
        <v>53</v>
      </c>
      <c r="B2006" s="17" t="s">
        <v>5660</v>
      </c>
      <c r="C2006" s="17">
        <v>51.0</v>
      </c>
      <c r="D2006" s="17">
        <v>119.0</v>
      </c>
      <c r="E2006" s="17">
        <v>350.0</v>
      </c>
      <c r="F2006" s="17">
        <v>418.0</v>
      </c>
      <c r="G2006" s="17" t="s">
        <v>355</v>
      </c>
      <c r="H2006" s="17">
        <v>18000.0</v>
      </c>
      <c r="I2006" s="17">
        <v>3.47E7</v>
      </c>
      <c r="J2006" s="17" t="s">
        <v>227</v>
      </c>
      <c r="K2006" s="17" t="s">
        <v>601</v>
      </c>
      <c r="L2006" s="17" t="s">
        <v>10085</v>
      </c>
      <c r="M2006" s="17">
        <v>52846.0</v>
      </c>
      <c r="N2006" s="17">
        <v>35501.0</v>
      </c>
      <c r="O2006" s="17" t="s">
        <v>5691</v>
      </c>
      <c r="P2006" s="17">
        <v>2.0</v>
      </c>
      <c r="Q2006" s="17" t="s">
        <v>10086</v>
      </c>
      <c r="R2006" s="18" t="s">
        <v>10087</v>
      </c>
      <c r="S2006" s="17">
        <v>143.0</v>
      </c>
      <c r="T2006" s="17" t="s">
        <v>50</v>
      </c>
      <c r="U2006" s="17" t="s">
        <v>51</v>
      </c>
      <c r="V2006" s="17" t="s">
        <v>598</v>
      </c>
      <c r="W2006" s="17">
        <v>1.4E7</v>
      </c>
      <c r="X2006" s="17">
        <v>1988.0</v>
      </c>
      <c r="Y2006" s="17">
        <v>17000.0</v>
      </c>
      <c r="Z2006" s="17">
        <v>7.7</v>
      </c>
      <c r="AA2006" s="17">
        <v>1.85</v>
      </c>
      <c r="AB2006" s="17">
        <v>0.0</v>
      </c>
    </row>
    <row r="2007" ht="15.75" customHeight="1">
      <c r="A2007" s="17" t="s">
        <v>53</v>
      </c>
      <c r="B2007" s="17" t="s">
        <v>4395</v>
      </c>
      <c r="C2007" s="17">
        <v>252.0</v>
      </c>
      <c r="D2007" s="17">
        <v>137.0</v>
      </c>
      <c r="E2007" s="17">
        <v>179.0</v>
      </c>
      <c r="F2007" s="17">
        <v>4000.0</v>
      </c>
      <c r="G2007" s="17" t="s">
        <v>2837</v>
      </c>
      <c r="H2007" s="17">
        <v>17000.0</v>
      </c>
      <c r="I2007" s="17">
        <v>717753.0</v>
      </c>
      <c r="J2007" s="17" t="s">
        <v>7056</v>
      </c>
      <c r="K2007" s="17" t="s">
        <v>570</v>
      </c>
      <c r="L2007" s="17" t="s">
        <v>10088</v>
      </c>
      <c r="M2007" s="17">
        <v>33107.0</v>
      </c>
      <c r="N2007" s="17">
        <v>33747.0</v>
      </c>
      <c r="O2007" s="17" t="s">
        <v>97</v>
      </c>
      <c r="P2007" s="17">
        <v>4.0</v>
      </c>
      <c r="Q2007" s="17" t="s">
        <v>10089</v>
      </c>
      <c r="R2007" s="18" t="s">
        <v>10090</v>
      </c>
      <c r="S2007" s="17">
        <v>128.0</v>
      </c>
      <c r="T2007" s="17" t="s">
        <v>50</v>
      </c>
      <c r="U2007" s="17" t="s">
        <v>1478</v>
      </c>
      <c r="V2007" s="17" t="s">
        <v>598</v>
      </c>
      <c r="W2007" s="17">
        <v>2.5E7</v>
      </c>
      <c r="X2007" s="17">
        <v>2012.0</v>
      </c>
      <c r="Y2007" s="17">
        <v>10000.0</v>
      </c>
      <c r="Z2007" s="17">
        <v>6.1</v>
      </c>
      <c r="AA2007" s="17">
        <v>2.35</v>
      </c>
      <c r="AB2007" s="17">
        <v>27000.0</v>
      </c>
    </row>
    <row r="2008" ht="15.75" customHeight="1">
      <c r="A2008" s="17" t="s">
        <v>53</v>
      </c>
      <c r="B2008" s="17" t="s">
        <v>1041</v>
      </c>
      <c r="C2008" s="17">
        <v>106.0</v>
      </c>
      <c r="D2008" s="17">
        <v>119.0</v>
      </c>
      <c r="E2008" s="17">
        <v>12000.0</v>
      </c>
      <c r="F2008" s="17">
        <v>643.0</v>
      </c>
      <c r="G2008" s="17" t="s">
        <v>7295</v>
      </c>
      <c r="H2008" s="17">
        <v>12000.0</v>
      </c>
      <c r="I2008" s="17">
        <v>1.09713132E8</v>
      </c>
      <c r="J2008" s="17" t="s">
        <v>1888</v>
      </c>
      <c r="K2008" s="17" t="s">
        <v>1041</v>
      </c>
      <c r="L2008" s="17" t="s">
        <v>10091</v>
      </c>
      <c r="M2008" s="17">
        <v>61621.0</v>
      </c>
      <c r="N2008" s="17">
        <v>15449.0</v>
      </c>
      <c r="O2008" s="17" t="s">
        <v>7297</v>
      </c>
      <c r="P2008" s="17">
        <v>5.0</v>
      </c>
      <c r="Q2008" s="17" t="s">
        <v>10092</v>
      </c>
      <c r="R2008" s="18" t="s">
        <v>10093</v>
      </c>
      <c r="S2008" s="17">
        <v>219.0</v>
      </c>
      <c r="T2008" s="17" t="s">
        <v>50</v>
      </c>
      <c r="U2008" s="17" t="s">
        <v>51</v>
      </c>
      <c r="V2008" s="17" t="s">
        <v>108</v>
      </c>
      <c r="W2008" s="17">
        <v>2.5E7</v>
      </c>
      <c r="X2008" s="17">
        <v>1986.0</v>
      </c>
      <c r="Y2008" s="17">
        <v>664.0</v>
      </c>
      <c r="Z2008" s="17">
        <v>7.3</v>
      </c>
      <c r="AA2008" s="17">
        <v>2.35</v>
      </c>
      <c r="AB2008" s="17">
        <v>0.0</v>
      </c>
    </row>
    <row r="2009" ht="15.75" customHeight="1">
      <c r="A2009" s="17" t="s">
        <v>53</v>
      </c>
      <c r="B2009" s="17" t="s">
        <v>1797</v>
      </c>
      <c r="C2009" s="17">
        <v>285.0</v>
      </c>
      <c r="D2009" s="17">
        <v>139.0</v>
      </c>
      <c r="E2009" s="17">
        <v>13000.0</v>
      </c>
      <c r="F2009" s="17">
        <v>461.0</v>
      </c>
      <c r="G2009" s="17" t="s">
        <v>1919</v>
      </c>
      <c r="H2009" s="17">
        <v>13000.0</v>
      </c>
      <c r="I2009" s="17">
        <v>7.0269171E7</v>
      </c>
      <c r="J2009" s="17" t="s">
        <v>3807</v>
      </c>
      <c r="K2009" s="17" t="s">
        <v>1797</v>
      </c>
      <c r="L2009" s="17" t="s">
        <v>10094</v>
      </c>
      <c r="M2009" s="17">
        <v>162130.0</v>
      </c>
      <c r="N2009" s="17">
        <v>15111.0</v>
      </c>
      <c r="O2009" s="17" t="s">
        <v>2558</v>
      </c>
      <c r="P2009" s="17">
        <v>0.0</v>
      </c>
      <c r="Q2009" s="17" t="s">
        <v>10095</v>
      </c>
      <c r="R2009" s="18" t="s">
        <v>10096</v>
      </c>
      <c r="S2009" s="17">
        <v>962.0</v>
      </c>
      <c r="T2009" s="17" t="s">
        <v>50</v>
      </c>
      <c r="U2009" s="17" t="s">
        <v>51</v>
      </c>
      <c r="V2009" s="17" t="s">
        <v>108</v>
      </c>
      <c r="W2009" s="17">
        <v>2.4E7</v>
      </c>
      <c r="X2009" s="17">
        <v>2006.0</v>
      </c>
      <c r="Y2009" s="17">
        <v>683.0</v>
      </c>
      <c r="Z2009" s="17">
        <v>7.2</v>
      </c>
      <c r="AA2009" s="17">
        <v>1.85</v>
      </c>
      <c r="AB2009" s="17">
        <v>0.0</v>
      </c>
    </row>
    <row r="2010" ht="15.75" customHeight="1">
      <c r="A2010" s="17" t="s">
        <v>53</v>
      </c>
      <c r="B2010" s="17" t="s">
        <v>1897</v>
      </c>
      <c r="C2010" s="17">
        <v>163.0</v>
      </c>
      <c r="D2010" s="17">
        <v>114.0</v>
      </c>
      <c r="E2010" s="17">
        <v>19.0</v>
      </c>
      <c r="F2010" s="17">
        <v>848.0</v>
      </c>
      <c r="G2010" s="17" t="s">
        <v>890</v>
      </c>
      <c r="H2010" s="17">
        <v>1000.0</v>
      </c>
      <c r="I2010" s="17">
        <v>2.8772222E7</v>
      </c>
      <c r="J2010" s="17" t="s">
        <v>1898</v>
      </c>
      <c r="K2010" s="17" t="s">
        <v>403</v>
      </c>
      <c r="L2010" s="17" t="s">
        <v>1899</v>
      </c>
      <c r="M2010" s="17">
        <v>33958.0</v>
      </c>
      <c r="N2010" s="17">
        <v>3962.0</v>
      </c>
      <c r="O2010" s="17" t="s">
        <v>483</v>
      </c>
      <c r="P2010" s="17">
        <v>1.0</v>
      </c>
      <c r="Q2010" s="17" t="s">
        <v>1900</v>
      </c>
      <c r="R2010" s="18" t="s">
        <v>1901</v>
      </c>
      <c r="S2010" s="17">
        <v>163.0</v>
      </c>
      <c r="T2010" s="17" t="s">
        <v>50</v>
      </c>
      <c r="U2010" s="17" t="s">
        <v>51</v>
      </c>
      <c r="V2010" s="17" t="s">
        <v>52</v>
      </c>
      <c r="W2010" s="17">
        <v>1.05E8</v>
      </c>
      <c r="X2010" s="17">
        <v>2015.0</v>
      </c>
      <c r="Y2010" s="17">
        <v>897.0</v>
      </c>
      <c r="Z2010" s="17">
        <v>5.3</v>
      </c>
      <c r="AA2010" s="17">
        <v>2.35</v>
      </c>
      <c r="AB2010" s="17">
        <v>37000.0</v>
      </c>
    </row>
    <row r="2011" ht="15.75" customHeight="1">
      <c r="A2011" s="17" t="s">
        <v>53</v>
      </c>
      <c r="B2011" s="17" t="s">
        <v>6321</v>
      </c>
      <c r="C2011" s="17">
        <v>195.0</v>
      </c>
      <c r="D2011" s="17">
        <v>120.0</v>
      </c>
      <c r="E2011" s="17">
        <v>0.0</v>
      </c>
      <c r="F2011" s="17">
        <v>221.0</v>
      </c>
      <c r="G2011" s="17" t="s">
        <v>815</v>
      </c>
      <c r="H2011" s="17">
        <v>865.0</v>
      </c>
      <c r="I2011" s="17">
        <v>1.01334374E8</v>
      </c>
      <c r="J2011" s="17" t="s">
        <v>5116</v>
      </c>
      <c r="K2011" s="17" t="s">
        <v>5982</v>
      </c>
      <c r="L2011" s="17" t="s">
        <v>10097</v>
      </c>
      <c r="M2011" s="17">
        <v>124941.0</v>
      </c>
      <c r="N2011" s="17">
        <v>2321.0</v>
      </c>
      <c r="O2011" s="17" t="s">
        <v>10098</v>
      </c>
      <c r="P2011" s="17">
        <v>5.0</v>
      </c>
      <c r="Q2011" s="17" t="s">
        <v>10099</v>
      </c>
      <c r="R2011" s="18" t="s">
        <v>10100</v>
      </c>
      <c r="S2011" s="17">
        <v>488.0</v>
      </c>
      <c r="T2011" s="17" t="s">
        <v>50</v>
      </c>
      <c r="U2011" s="17" t="s">
        <v>51</v>
      </c>
      <c r="V2011" s="17" t="s">
        <v>598</v>
      </c>
      <c r="W2011" s="17">
        <v>2.4E7</v>
      </c>
      <c r="X2011" s="17">
        <v>1997.0</v>
      </c>
      <c r="Y2011" s="17">
        <v>851.0</v>
      </c>
      <c r="Z2011" s="17">
        <v>6.1</v>
      </c>
      <c r="AA2011" s="17">
        <v>2.35</v>
      </c>
      <c r="AB2011" s="17">
        <v>0.0</v>
      </c>
    </row>
    <row r="2012" ht="15.75" customHeight="1">
      <c r="A2012" s="17" t="s">
        <v>53</v>
      </c>
      <c r="B2012" s="17" t="s">
        <v>8578</v>
      </c>
      <c r="C2012" s="17">
        <v>123.0</v>
      </c>
      <c r="D2012" s="17">
        <v>98.0</v>
      </c>
      <c r="E2012" s="17">
        <v>149.0</v>
      </c>
      <c r="F2012" s="17">
        <v>439.0</v>
      </c>
      <c r="G2012" s="17" t="s">
        <v>1482</v>
      </c>
      <c r="H2012" s="17">
        <v>20000.0</v>
      </c>
      <c r="I2012" s="17">
        <v>1512815.0</v>
      </c>
      <c r="J2012" s="17" t="s">
        <v>10101</v>
      </c>
      <c r="K2012" s="17" t="s">
        <v>854</v>
      </c>
      <c r="L2012" s="17" t="s">
        <v>10102</v>
      </c>
      <c r="M2012" s="17">
        <v>8885.0</v>
      </c>
      <c r="N2012" s="17">
        <v>21414.0</v>
      </c>
      <c r="O2012" s="17" t="s">
        <v>9244</v>
      </c>
      <c r="P2012" s="17">
        <v>0.0</v>
      </c>
      <c r="Q2012" s="17" t="s">
        <v>10103</v>
      </c>
      <c r="R2012" s="18" t="s">
        <v>10104</v>
      </c>
      <c r="S2012" s="17">
        <v>56.0</v>
      </c>
      <c r="T2012" s="17" t="s">
        <v>50</v>
      </c>
      <c r="U2012" s="17" t="s">
        <v>51</v>
      </c>
      <c r="V2012" s="17" t="s">
        <v>598</v>
      </c>
      <c r="W2012" s="17">
        <v>2.5E7</v>
      </c>
      <c r="X2012" s="17">
        <v>2016.0</v>
      </c>
      <c r="Y2012" s="17">
        <v>617.0</v>
      </c>
      <c r="Z2012" s="17">
        <v>5.8</v>
      </c>
      <c r="AA2012" s="17">
        <v>2.35</v>
      </c>
      <c r="AB2012" s="17">
        <v>0.0</v>
      </c>
    </row>
    <row r="2013" ht="15.75" customHeight="1">
      <c r="A2013" s="17" t="s">
        <v>53</v>
      </c>
      <c r="B2013" s="17" t="s">
        <v>1364</v>
      </c>
      <c r="C2013" s="17">
        <v>52.0</v>
      </c>
      <c r="D2013" s="17">
        <v>106.0</v>
      </c>
      <c r="E2013" s="17">
        <v>167.0</v>
      </c>
      <c r="F2013" s="17">
        <v>676.0</v>
      </c>
      <c r="G2013" s="17" t="s">
        <v>5717</v>
      </c>
      <c r="H2013" s="17">
        <v>966.0</v>
      </c>
      <c r="I2013" s="17">
        <v>6.5182182E7</v>
      </c>
      <c r="J2013" s="17" t="s">
        <v>1694</v>
      </c>
      <c r="K2013" s="17" t="s">
        <v>3910</v>
      </c>
      <c r="L2013" s="17" t="s">
        <v>10105</v>
      </c>
      <c r="M2013" s="17">
        <v>15310.0</v>
      </c>
      <c r="N2013" s="17">
        <v>4830.0</v>
      </c>
      <c r="O2013" s="17" t="s">
        <v>4826</v>
      </c>
      <c r="P2013" s="17">
        <v>8.0</v>
      </c>
      <c r="Q2013" s="17" t="s">
        <v>10106</v>
      </c>
      <c r="R2013" s="18" t="s">
        <v>10107</v>
      </c>
      <c r="S2013" s="17">
        <v>38.0</v>
      </c>
      <c r="T2013" s="17" t="s">
        <v>50</v>
      </c>
      <c r="U2013" s="17" t="s">
        <v>51</v>
      </c>
      <c r="V2013" s="17" t="s">
        <v>52</v>
      </c>
      <c r="W2013" s="17">
        <v>2.4E7</v>
      </c>
      <c r="X2013" s="17">
        <v>2014.0</v>
      </c>
      <c r="Y2013" s="17">
        <v>807.0</v>
      </c>
      <c r="Z2013" s="17">
        <v>5.7</v>
      </c>
      <c r="AA2013" s="17">
        <v>2.35</v>
      </c>
      <c r="AB2013" s="17">
        <v>3000.0</v>
      </c>
    </row>
    <row r="2014" ht="15.75" customHeight="1">
      <c r="A2014" s="17" t="s">
        <v>53</v>
      </c>
      <c r="B2014" s="17" t="s">
        <v>6976</v>
      </c>
      <c r="C2014" s="17">
        <v>129.0</v>
      </c>
      <c r="D2014" s="17">
        <v>98.0</v>
      </c>
      <c r="E2014" s="17">
        <v>36.0</v>
      </c>
      <c r="F2014" s="17">
        <v>900.0</v>
      </c>
      <c r="G2014" s="17" t="s">
        <v>6405</v>
      </c>
      <c r="H2014" s="17">
        <v>13000.0</v>
      </c>
      <c r="I2014" s="17">
        <v>5.7262492E7</v>
      </c>
      <c r="J2014" s="17" t="s">
        <v>1022</v>
      </c>
      <c r="K2014" s="17" t="s">
        <v>990</v>
      </c>
      <c r="L2014" s="17" t="s">
        <v>10108</v>
      </c>
      <c r="M2014" s="17">
        <v>90374.0</v>
      </c>
      <c r="N2014" s="17">
        <v>17582.0</v>
      </c>
      <c r="O2014" s="17" t="s">
        <v>7337</v>
      </c>
      <c r="P2014" s="17">
        <v>4.0</v>
      </c>
      <c r="Q2014" s="17" t="s">
        <v>10109</v>
      </c>
      <c r="R2014" s="18" t="s">
        <v>10110</v>
      </c>
      <c r="S2014" s="17">
        <v>318.0</v>
      </c>
      <c r="T2014" s="17" t="s">
        <v>50</v>
      </c>
      <c r="U2014" s="17" t="s">
        <v>51</v>
      </c>
      <c r="V2014" s="17" t="s">
        <v>598</v>
      </c>
      <c r="W2014" s="17">
        <v>2.4E7</v>
      </c>
      <c r="X2014" s="17">
        <v>2000.0</v>
      </c>
      <c r="Y2014" s="17">
        <v>2000.0</v>
      </c>
      <c r="Z2014" s="17">
        <v>6.7</v>
      </c>
      <c r="AA2014" s="17">
        <v>1.85</v>
      </c>
      <c r="AB2014" s="17">
        <v>0.0</v>
      </c>
    </row>
    <row r="2015" ht="15.75" customHeight="1">
      <c r="A2015" s="17" t="s">
        <v>53</v>
      </c>
      <c r="B2015" s="17" t="s">
        <v>10111</v>
      </c>
      <c r="C2015" s="17">
        <v>60.0</v>
      </c>
      <c r="D2015" s="17">
        <v>107.0</v>
      </c>
      <c r="E2015" s="17">
        <v>71.0</v>
      </c>
      <c r="F2015" s="17">
        <v>304.0</v>
      </c>
      <c r="G2015" s="17" t="s">
        <v>4541</v>
      </c>
      <c r="H2015" s="17">
        <v>967.0</v>
      </c>
      <c r="I2015" s="17">
        <v>8.0E7</v>
      </c>
      <c r="J2015" s="17" t="s">
        <v>7850</v>
      </c>
      <c r="K2015" s="17" t="s">
        <v>4208</v>
      </c>
      <c r="L2015" s="17" t="s">
        <v>10112</v>
      </c>
      <c r="M2015" s="17">
        <v>51459.0</v>
      </c>
      <c r="N2015" s="17">
        <v>1962.0</v>
      </c>
      <c r="O2015" s="17" t="s">
        <v>10113</v>
      </c>
      <c r="P2015" s="17">
        <v>0.0</v>
      </c>
      <c r="Q2015" s="17" t="s">
        <v>10114</v>
      </c>
      <c r="R2015" s="18" t="s">
        <v>10115</v>
      </c>
      <c r="S2015" s="17">
        <v>113.0</v>
      </c>
      <c r="T2015" s="17" t="s">
        <v>50</v>
      </c>
      <c r="U2015" s="17" t="s">
        <v>51</v>
      </c>
      <c r="V2015" s="17" t="s">
        <v>108</v>
      </c>
      <c r="W2015" s="17">
        <v>8200000.0</v>
      </c>
      <c r="X2015" s="17">
        <v>1984.0</v>
      </c>
      <c r="Y2015" s="17">
        <v>455.0</v>
      </c>
      <c r="Z2015" s="17">
        <v>6.5</v>
      </c>
      <c r="AA2015" s="17">
        <v>1.85</v>
      </c>
      <c r="AB2015" s="17">
        <v>0.0</v>
      </c>
    </row>
    <row r="2016" ht="15.75" customHeight="1">
      <c r="A2016" s="17" t="s">
        <v>53</v>
      </c>
      <c r="B2016" s="17" t="s">
        <v>2555</v>
      </c>
      <c r="C2016" s="17">
        <v>123.0</v>
      </c>
      <c r="D2016" s="17">
        <v>88.0</v>
      </c>
      <c r="E2016" s="17">
        <v>480.0</v>
      </c>
      <c r="F2016" s="17">
        <v>497.0</v>
      </c>
      <c r="G2016" s="17" t="s">
        <v>10116</v>
      </c>
      <c r="H2016" s="17">
        <v>8000.0</v>
      </c>
      <c r="I2016" s="17">
        <v>7.4608545E7</v>
      </c>
      <c r="J2016" s="17" t="s">
        <v>1684</v>
      </c>
      <c r="K2016" s="17" t="s">
        <v>1262</v>
      </c>
      <c r="L2016" s="17" t="s">
        <v>10117</v>
      </c>
      <c r="M2016" s="17">
        <v>185258.0</v>
      </c>
      <c r="N2016" s="17">
        <v>10325.0</v>
      </c>
      <c r="O2016" s="17" t="s">
        <v>3997</v>
      </c>
      <c r="P2016" s="17">
        <v>4.0</v>
      </c>
      <c r="Q2016" s="17" t="s">
        <v>10118</v>
      </c>
      <c r="R2016" s="18" t="s">
        <v>10119</v>
      </c>
      <c r="S2016" s="17">
        <v>404.0</v>
      </c>
      <c r="T2016" s="17" t="s">
        <v>50</v>
      </c>
      <c r="U2016" s="17" t="s">
        <v>51</v>
      </c>
      <c r="V2016" s="17" t="s">
        <v>598</v>
      </c>
      <c r="W2016" s="17">
        <v>2.4E7</v>
      </c>
      <c r="X2016" s="17">
        <v>2003.0</v>
      </c>
      <c r="Y2016" s="17">
        <v>909.0</v>
      </c>
      <c r="Z2016" s="17">
        <v>7.2</v>
      </c>
      <c r="AA2016" s="17">
        <v>2.35</v>
      </c>
      <c r="AB2016" s="17">
        <v>0.0</v>
      </c>
    </row>
    <row r="2017" ht="15.75" customHeight="1">
      <c r="A2017" s="17" t="s">
        <v>53</v>
      </c>
      <c r="B2017" s="17" t="s">
        <v>2804</v>
      </c>
      <c r="C2017" s="17">
        <v>84.0</v>
      </c>
      <c r="D2017" s="17">
        <v>137.0</v>
      </c>
      <c r="E2017" s="17">
        <v>0.0</v>
      </c>
      <c r="F2017" s="17">
        <v>161.0</v>
      </c>
      <c r="G2017" s="17" t="s">
        <v>3404</v>
      </c>
      <c r="H2017" s="17">
        <v>12000.0</v>
      </c>
      <c r="I2017" s="17">
        <v>4.1895491E7</v>
      </c>
      <c r="J2017" s="17" t="s">
        <v>7914</v>
      </c>
      <c r="K2017" s="17" t="s">
        <v>314</v>
      </c>
      <c r="L2017" s="17" t="s">
        <v>10120</v>
      </c>
      <c r="M2017" s="17">
        <v>63274.0</v>
      </c>
      <c r="N2017" s="17">
        <v>12947.0</v>
      </c>
      <c r="O2017" s="17" t="s">
        <v>10121</v>
      </c>
      <c r="P2017" s="17">
        <v>1.0</v>
      </c>
      <c r="Q2017" s="17" t="s">
        <v>10122</v>
      </c>
      <c r="R2017" s="18" t="s">
        <v>10123</v>
      </c>
      <c r="S2017" s="17">
        <v>170.0</v>
      </c>
      <c r="T2017" s="17" t="s">
        <v>50</v>
      </c>
      <c r="U2017" s="17" t="s">
        <v>51</v>
      </c>
      <c r="V2017" s="17" t="s">
        <v>598</v>
      </c>
      <c r="W2017" s="17">
        <v>2.4E7</v>
      </c>
      <c r="X2017" s="17">
        <v>1991.0</v>
      </c>
      <c r="Y2017" s="17">
        <v>443.0</v>
      </c>
      <c r="Z2017" s="17">
        <v>7.6</v>
      </c>
      <c r="AA2017" s="17">
        <v>1.85</v>
      </c>
      <c r="AB2017" s="17">
        <v>12000.0</v>
      </c>
    </row>
    <row r="2018" ht="15.75" customHeight="1">
      <c r="A2018" s="17" t="s">
        <v>53</v>
      </c>
      <c r="B2018" s="17" t="s">
        <v>7871</v>
      </c>
      <c r="C2018" s="17">
        <v>125.0</v>
      </c>
      <c r="D2018" s="17">
        <v>100.0</v>
      </c>
      <c r="E2018" s="17">
        <v>41.0</v>
      </c>
      <c r="F2018" s="17">
        <v>970.0</v>
      </c>
      <c r="G2018" s="17" t="s">
        <v>1553</v>
      </c>
      <c r="H2018" s="17">
        <v>45000.0</v>
      </c>
      <c r="I2018" s="17">
        <v>3.9989008E7</v>
      </c>
      <c r="J2018" s="17" t="s">
        <v>5116</v>
      </c>
      <c r="K2018" s="17" t="s">
        <v>5346</v>
      </c>
      <c r="L2018" s="17" t="s">
        <v>10124</v>
      </c>
      <c r="M2018" s="17">
        <v>55398.0</v>
      </c>
      <c r="N2018" s="17">
        <v>49847.0</v>
      </c>
      <c r="O2018" s="17" t="s">
        <v>3846</v>
      </c>
      <c r="P2018" s="17">
        <v>2.0</v>
      </c>
      <c r="Q2018" s="17" t="s">
        <v>10125</v>
      </c>
      <c r="R2018" s="18" t="s">
        <v>10126</v>
      </c>
      <c r="S2018" s="17">
        <v>418.0</v>
      </c>
      <c r="T2018" s="17" t="s">
        <v>50</v>
      </c>
      <c r="U2018" s="17" t="s">
        <v>51</v>
      </c>
      <c r="V2018" s="17" t="s">
        <v>598</v>
      </c>
      <c r="W2018" s="17">
        <v>2.4E7</v>
      </c>
      <c r="X2018" s="17">
        <v>1998.0</v>
      </c>
      <c r="Y2018" s="17">
        <v>1000.0</v>
      </c>
      <c r="Z2018" s="17">
        <v>4.6</v>
      </c>
      <c r="AA2018" s="17">
        <v>2.35</v>
      </c>
      <c r="AB2018" s="17">
        <v>891.0</v>
      </c>
    </row>
    <row r="2019" ht="15.75" customHeight="1">
      <c r="A2019" s="17" t="s">
        <v>53</v>
      </c>
      <c r="B2019" s="17" t="s">
        <v>5024</v>
      </c>
      <c r="C2019" s="17">
        <v>106.0</v>
      </c>
      <c r="D2019" s="17">
        <v>115.0</v>
      </c>
      <c r="E2019" s="17">
        <v>597.0</v>
      </c>
      <c r="F2019" s="17">
        <v>597.0</v>
      </c>
      <c r="G2019" s="17" t="s">
        <v>3516</v>
      </c>
      <c r="H2019" s="17">
        <v>893.0</v>
      </c>
      <c r="I2019" s="17">
        <v>3.2662299E7</v>
      </c>
      <c r="J2019" s="17" t="s">
        <v>1428</v>
      </c>
      <c r="K2019" s="17" t="s">
        <v>3503</v>
      </c>
      <c r="L2019" s="17" t="s">
        <v>10127</v>
      </c>
      <c r="M2019" s="17">
        <v>16469.0</v>
      </c>
      <c r="N2019" s="17">
        <v>3946.0</v>
      </c>
      <c r="O2019" s="17" t="s">
        <v>5024</v>
      </c>
      <c r="P2019" s="17">
        <v>1.0</v>
      </c>
      <c r="Q2019" s="17" t="s">
        <v>10128</v>
      </c>
      <c r="R2019" s="18" t="s">
        <v>10129</v>
      </c>
      <c r="S2019" s="17">
        <v>275.0</v>
      </c>
      <c r="T2019" s="17" t="s">
        <v>50</v>
      </c>
      <c r="U2019" s="17" t="s">
        <v>51</v>
      </c>
      <c r="V2019" s="17" t="s">
        <v>108</v>
      </c>
      <c r="W2019" s="17">
        <v>2.4E7</v>
      </c>
      <c r="X2019" s="17">
        <v>2000.0</v>
      </c>
      <c r="Y2019" s="17">
        <v>854.0</v>
      </c>
      <c r="Z2019" s="17">
        <v>6.9</v>
      </c>
      <c r="AA2019" s="17">
        <v>1.85</v>
      </c>
      <c r="AB2019" s="17">
        <v>0.0</v>
      </c>
    </row>
    <row r="2020" ht="15.75" customHeight="1">
      <c r="A2020" s="17" t="s">
        <v>53</v>
      </c>
      <c r="B2020" s="17" t="s">
        <v>7147</v>
      </c>
      <c r="C2020" s="17">
        <v>247.0</v>
      </c>
      <c r="D2020" s="17">
        <v>101.0</v>
      </c>
      <c r="E2020" s="17">
        <v>0.0</v>
      </c>
      <c r="F2020" s="17">
        <v>92.0</v>
      </c>
      <c r="G2020" s="17" t="s">
        <v>10130</v>
      </c>
      <c r="H2020" s="17">
        <v>218.0</v>
      </c>
      <c r="I2020" s="17">
        <v>3.1452765E7</v>
      </c>
      <c r="J2020" s="17" t="s">
        <v>1694</v>
      </c>
      <c r="K2020" s="17" t="s">
        <v>9236</v>
      </c>
      <c r="L2020" s="17" t="s">
        <v>10131</v>
      </c>
      <c r="M2020" s="17">
        <v>149835.0</v>
      </c>
      <c r="N2020" s="17">
        <v>638.0</v>
      </c>
      <c r="O2020" s="17" t="s">
        <v>10132</v>
      </c>
      <c r="P2020" s="17">
        <v>7.0</v>
      </c>
      <c r="Q2020" s="17" t="s">
        <v>10133</v>
      </c>
      <c r="R2020" s="18" t="s">
        <v>10134</v>
      </c>
      <c r="S2020" s="17">
        <v>243.0</v>
      </c>
      <c r="T2020" s="17" t="s">
        <v>50</v>
      </c>
      <c r="U2020" s="17" t="s">
        <v>51</v>
      </c>
      <c r="V2020" s="17" t="s">
        <v>598</v>
      </c>
      <c r="W2020" s="17">
        <v>2.4E7</v>
      </c>
      <c r="X2020" s="17">
        <v>2008.0</v>
      </c>
      <c r="Y2020" s="17">
        <v>216.0</v>
      </c>
      <c r="Z2020" s="17">
        <v>6.6</v>
      </c>
      <c r="AA2020" s="17">
        <v>1.85</v>
      </c>
      <c r="AB2020" s="17">
        <v>0.0</v>
      </c>
    </row>
    <row r="2021" ht="15.75" customHeight="1">
      <c r="A2021" s="17" t="s">
        <v>53</v>
      </c>
      <c r="B2021" s="17" t="s">
        <v>10135</v>
      </c>
      <c r="C2021" s="17">
        <v>156.0</v>
      </c>
      <c r="D2021" s="17">
        <v>110.0</v>
      </c>
      <c r="E2021" s="17">
        <v>119.0</v>
      </c>
      <c r="F2021" s="17">
        <v>265.0</v>
      </c>
      <c r="G2021" s="17" t="s">
        <v>5479</v>
      </c>
      <c r="H2021" s="17">
        <v>11000.0</v>
      </c>
      <c r="I2021" s="17">
        <v>2.516727E7</v>
      </c>
      <c r="J2021" s="17" t="s">
        <v>9206</v>
      </c>
      <c r="K2021" s="17" t="s">
        <v>479</v>
      </c>
      <c r="L2021" s="17" t="s">
        <v>10136</v>
      </c>
      <c r="M2021" s="17">
        <v>30119.0</v>
      </c>
      <c r="N2021" s="17">
        <v>12254.0</v>
      </c>
      <c r="O2021" s="17" t="s">
        <v>10137</v>
      </c>
      <c r="P2021" s="17">
        <v>4.0</v>
      </c>
      <c r="Q2021" s="17" t="s">
        <v>10138</v>
      </c>
      <c r="R2021" s="18" t="s">
        <v>10139</v>
      </c>
      <c r="S2021" s="17">
        <v>263.0</v>
      </c>
      <c r="T2021" s="17" t="s">
        <v>50</v>
      </c>
      <c r="U2021" s="17" t="s">
        <v>780</v>
      </c>
      <c r="V2021" s="17" t="s">
        <v>598</v>
      </c>
      <c r="W2021" s="17">
        <v>2.4E7</v>
      </c>
      <c r="X2021" s="17">
        <v>2000.0</v>
      </c>
      <c r="Y2021" s="17">
        <v>592.0</v>
      </c>
      <c r="Z2021" s="17">
        <v>6.3</v>
      </c>
      <c r="AA2021" s="17">
        <v>2.35</v>
      </c>
      <c r="AB2021" s="17">
        <v>455.0</v>
      </c>
    </row>
    <row r="2022" ht="15.75" customHeight="1">
      <c r="A2022" s="17" t="s">
        <v>53</v>
      </c>
      <c r="B2022" s="17" t="s">
        <v>1503</v>
      </c>
      <c r="C2022" s="17">
        <v>271.0</v>
      </c>
      <c r="D2022" s="17">
        <v>94.0</v>
      </c>
      <c r="E2022" s="17">
        <v>293.0</v>
      </c>
      <c r="F2022" s="17">
        <v>939.0</v>
      </c>
      <c r="G2022" s="17" t="s">
        <v>314</v>
      </c>
      <c r="H2022" s="17">
        <v>18000.0</v>
      </c>
      <c r="I2022" s="17">
        <v>3.2416109E7</v>
      </c>
      <c r="J2022" s="17" t="s">
        <v>6203</v>
      </c>
      <c r="K2022" s="17" t="s">
        <v>133</v>
      </c>
      <c r="L2022" s="17" t="s">
        <v>10140</v>
      </c>
      <c r="M2022" s="17">
        <v>109620.0</v>
      </c>
      <c r="N2022" s="17">
        <v>32474.0</v>
      </c>
      <c r="O2022" s="17" t="s">
        <v>1160</v>
      </c>
      <c r="P2022" s="17">
        <v>0.0</v>
      </c>
      <c r="Q2022" s="17" t="s">
        <v>10141</v>
      </c>
      <c r="R2022" s="18" t="s">
        <v>10142</v>
      </c>
      <c r="S2022" s="17">
        <v>268.0</v>
      </c>
      <c r="T2022" s="17" t="s">
        <v>50</v>
      </c>
      <c r="U2022" s="17" t="s">
        <v>51</v>
      </c>
      <c r="V2022" s="17" t="s">
        <v>598</v>
      </c>
      <c r="W2022" s="17">
        <v>2.5E7</v>
      </c>
      <c r="X2022" s="17">
        <v>2009.0</v>
      </c>
      <c r="Y2022" s="17">
        <v>12000.0</v>
      </c>
      <c r="Z2022" s="17">
        <v>6.2</v>
      </c>
      <c r="AA2022" s="17">
        <v>2.35</v>
      </c>
      <c r="AB2022" s="17">
        <v>15000.0</v>
      </c>
    </row>
    <row r="2023" ht="15.75" customHeight="1">
      <c r="A2023" s="17" t="s">
        <v>53</v>
      </c>
      <c r="B2023" s="17" t="s">
        <v>10143</v>
      </c>
      <c r="C2023" s="17">
        <v>45.0</v>
      </c>
      <c r="D2023" s="17">
        <v>88.0</v>
      </c>
      <c r="E2023" s="17">
        <v>269.0</v>
      </c>
      <c r="F2023" s="17">
        <v>384.0</v>
      </c>
      <c r="G2023" s="17" t="s">
        <v>9590</v>
      </c>
      <c r="H2023" s="17">
        <v>1000.0</v>
      </c>
      <c r="I2023" s="17">
        <v>20218.0</v>
      </c>
      <c r="J2023" s="17" t="s">
        <v>435</v>
      </c>
      <c r="K2023" s="17" t="s">
        <v>6021</v>
      </c>
      <c r="L2023" s="17" t="s">
        <v>10144</v>
      </c>
      <c r="M2023" s="17">
        <v>5431.0</v>
      </c>
      <c r="N2023" s="17">
        <v>2557.0</v>
      </c>
      <c r="O2023" s="17" t="s">
        <v>3454</v>
      </c>
      <c r="P2023" s="17">
        <v>2.0</v>
      </c>
      <c r="Q2023" s="17" t="s">
        <v>10145</v>
      </c>
      <c r="R2023" s="18" t="s">
        <v>10146</v>
      </c>
      <c r="S2023" s="17">
        <v>50.0</v>
      </c>
      <c r="T2023" s="17" t="s">
        <v>50</v>
      </c>
      <c r="U2023" s="17" t="s">
        <v>51</v>
      </c>
      <c r="V2023" s="17" t="s">
        <v>52</v>
      </c>
      <c r="W2023" s="17">
        <v>2.4E7</v>
      </c>
      <c r="X2023" s="17">
        <v>2001.0</v>
      </c>
      <c r="Y2023" s="17">
        <v>489.0</v>
      </c>
      <c r="Z2023" s="17">
        <v>5.3</v>
      </c>
      <c r="AA2023" s="17">
        <v>2.35</v>
      </c>
      <c r="AB2023" s="17">
        <v>204.0</v>
      </c>
    </row>
    <row r="2024" ht="15.75" customHeight="1">
      <c r="A2024" s="17" t="s">
        <v>53</v>
      </c>
      <c r="B2024" s="17" t="s">
        <v>1434</v>
      </c>
      <c r="C2024" s="17">
        <v>133.0</v>
      </c>
      <c r="D2024" s="17">
        <v>127.0</v>
      </c>
      <c r="E2024" s="17">
        <v>446.0</v>
      </c>
      <c r="F2024" s="17">
        <v>898.0</v>
      </c>
      <c r="G2024" s="17" t="s">
        <v>6017</v>
      </c>
      <c r="H2024" s="17">
        <v>11000.0</v>
      </c>
      <c r="I2024" s="17">
        <v>2.887119E7</v>
      </c>
      <c r="J2024" s="17" t="s">
        <v>1557</v>
      </c>
      <c r="K2024" s="17" t="s">
        <v>578</v>
      </c>
      <c r="L2024" s="17" t="s">
        <v>10147</v>
      </c>
      <c r="M2024" s="17">
        <v>125421.0</v>
      </c>
      <c r="N2024" s="17">
        <v>13433.0</v>
      </c>
      <c r="O2024" s="17" t="s">
        <v>2548</v>
      </c>
      <c r="P2024" s="17">
        <v>0.0</v>
      </c>
      <c r="Q2024" s="17" t="s">
        <v>10148</v>
      </c>
      <c r="R2024" s="18" t="s">
        <v>10149</v>
      </c>
      <c r="S2024" s="17">
        <v>385.0</v>
      </c>
      <c r="T2024" s="17" t="s">
        <v>50</v>
      </c>
      <c r="U2024" s="17" t="s">
        <v>51</v>
      </c>
      <c r="V2024" s="17" t="s">
        <v>598</v>
      </c>
      <c r="W2024" s="17">
        <v>2.4E7</v>
      </c>
      <c r="X2024" s="17">
        <v>1999.0</v>
      </c>
      <c r="Y2024" s="17">
        <v>1000.0</v>
      </c>
      <c r="Z2024" s="17">
        <v>7.3</v>
      </c>
      <c r="AA2024" s="17">
        <v>1.85</v>
      </c>
      <c r="AB2024" s="17">
        <v>0.0</v>
      </c>
    </row>
    <row r="2025" ht="15.75" customHeight="1">
      <c r="A2025" s="17" t="s">
        <v>53</v>
      </c>
      <c r="B2025" s="17" t="s">
        <v>3115</v>
      </c>
      <c r="C2025" s="17">
        <v>84.0</v>
      </c>
      <c r="D2025" s="17">
        <v>95.0</v>
      </c>
      <c r="E2025" s="17">
        <v>126.0</v>
      </c>
      <c r="F2025" s="17">
        <v>886.0</v>
      </c>
      <c r="G2025" s="17" t="s">
        <v>3243</v>
      </c>
      <c r="H2025" s="17">
        <v>2000.0</v>
      </c>
      <c r="I2025" s="17">
        <v>1.6964743E7</v>
      </c>
      <c r="J2025" s="17" t="s">
        <v>1694</v>
      </c>
      <c r="K2025" s="17" t="s">
        <v>6486</v>
      </c>
      <c r="L2025" s="17" t="s">
        <v>10150</v>
      </c>
      <c r="M2025" s="17">
        <v>22844.0</v>
      </c>
      <c r="N2025" s="17">
        <v>4681.0</v>
      </c>
      <c r="O2025" s="17" t="s">
        <v>1397</v>
      </c>
      <c r="P2025" s="17">
        <v>1.0</v>
      </c>
      <c r="Q2025" s="17" t="s">
        <v>10151</v>
      </c>
      <c r="R2025" s="18" t="s">
        <v>10152</v>
      </c>
      <c r="S2025" s="17">
        <v>140.0</v>
      </c>
      <c r="T2025" s="17" t="s">
        <v>50</v>
      </c>
      <c r="U2025" s="17" t="s">
        <v>51</v>
      </c>
      <c r="V2025" s="17" t="s">
        <v>52</v>
      </c>
      <c r="W2025" s="17">
        <v>2.4E7</v>
      </c>
      <c r="X2025" s="17">
        <v>2004.0</v>
      </c>
      <c r="Y2025" s="17">
        <v>989.0</v>
      </c>
      <c r="Z2025" s="17">
        <v>5.6</v>
      </c>
      <c r="AA2025" s="17">
        <v>2.35</v>
      </c>
      <c r="AB2025" s="17">
        <v>876.0</v>
      </c>
    </row>
    <row r="2026" ht="15.75" customHeight="1">
      <c r="A2026" s="17" t="s">
        <v>53</v>
      </c>
      <c r="B2026" s="17" t="s">
        <v>3930</v>
      </c>
      <c r="C2026" s="17">
        <v>70.0</v>
      </c>
      <c r="D2026" s="17">
        <v>87.0</v>
      </c>
      <c r="E2026" s="17">
        <v>25.0</v>
      </c>
      <c r="F2026" s="17">
        <v>611.0</v>
      </c>
      <c r="G2026" s="17" t="s">
        <v>2421</v>
      </c>
      <c r="H2026" s="17">
        <v>1000.0</v>
      </c>
      <c r="I2026" s="17">
        <v>1.6290976E7</v>
      </c>
      <c r="J2026" s="17" t="s">
        <v>10153</v>
      </c>
      <c r="K2026" s="17" t="s">
        <v>3348</v>
      </c>
      <c r="L2026" s="17" t="s">
        <v>10154</v>
      </c>
      <c r="M2026" s="17">
        <v>14637.0</v>
      </c>
      <c r="N2026" s="17">
        <v>3243.0</v>
      </c>
      <c r="O2026" s="17" t="s">
        <v>10155</v>
      </c>
      <c r="P2026" s="17">
        <v>0.0</v>
      </c>
      <c r="Q2026" s="17" t="s">
        <v>10156</v>
      </c>
      <c r="R2026" s="18" t="s">
        <v>10157</v>
      </c>
      <c r="S2026" s="17">
        <v>100.0</v>
      </c>
      <c r="T2026" s="17" t="s">
        <v>50</v>
      </c>
      <c r="U2026" s="17" t="s">
        <v>51</v>
      </c>
      <c r="V2026" s="17" t="s">
        <v>290</v>
      </c>
      <c r="W2026" s="17">
        <v>2.4E7</v>
      </c>
      <c r="X2026" s="17">
        <v>1999.0</v>
      </c>
      <c r="Y2026" s="17">
        <v>670.0</v>
      </c>
      <c r="Z2026" s="17">
        <v>6.2</v>
      </c>
      <c r="AA2026" s="17">
        <v>1.85</v>
      </c>
      <c r="AB2026" s="17">
        <v>619.0</v>
      </c>
    </row>
    <row r="2027" ht="15.75" customHeight="1">
      <c r="A2027" s="17" t="s">
        <v>53</v>
      </c>
      <c r="B2027" s="17" t="s">
        <v>10158</v>
      </c>
      <c r="C2027" s="17">
        <v>32.0</v>
      </c>
      <c r="D2027" s="17">
        <v>118.0</v>
      </c>
      <c r="E2027" s="17">
        <v>0.0</v>
      </c>
      <c r="F2027" s="17">
        <v>227.0</v>
      </c>
      <c r="G2027" s="17" t="s">
        <v>10159</v>
      </c>
      <c r="H2027" s="17">
        <v>738.0</v>
      </c>
      <c r="I2027" s="17">
        <v>1.3E7</v>
      </c>
      <c r="J2027" s="17" t="s">
        <v>10160</v>
      </c>
      <c r="K2027" s="17" t="s">
        <v>10161</v>
      </c>
      <c r="L2027" s="17" t="s">
        <v>10162</v>
      </c>
      <c r="M2027" s="17">
        <v>10895.0</v>
      </c>
      <c r="N2027" s="17">
        <v>1458.0</v>
      </c>
      <c r="O2027" s="17" t="s">
        <v>10163</v>
      </c>
      <c r="P2027" s="17">
        <v>0.0</v>
      </c>
      <c r="Q2027" s="17" t="s">
        <v>10164</v>
      </c>
      <c r="R2027" s="18" t="s">
        <v>10165</v>
      </c>
      <c r="S2027" s="17">
        <v>150.0</v>
      </c>
      <c r="T2027" s="17" t="s">
        <v>50</v>
      </c>
      <c r="U2027" s="17" t="s">
        <v>51</v>
      </c>
      <c r="V2027" s="17" t="s">
        <v>290</v>
      </c>
      <c r="W2027" s="17">
        <v>2.4E7</v>
      </c>
      <c r="X2027" s="17">
        <v>1978.0</v>
      </c>
      <c r="Y2027" s="17">
        <v>295.0</v>
      </c>
      <c r="Z2027" s="17">
        <v>5.2</v>
      </c>
      <c r="AA2027" s="17">
        <v>1.85</v>
      </c>
      <c r="AB2027" s="17">
        <v>0.0</v>
      </c>
    </row>
    <row r="2028" ht="15.75" customHeight="1">
      <c r="A2028" s="17" t="s">
        <v>53</v>
      </c>
      <c r="B2028" s="17" t="s">
        <v>4112</v>
      </c>
      <c r="C2028" s="17">
        <v>51.0</v>
      </c>
      <c r="D2028" s="17">
        <v>107.0</v>
      </c>
      <c r="E2028" s="17">
        <v>48.0</v>
      </c>
      <c r="F2028" s="17">
        <v>940.0</v>
      </c>
      <c r="G2028" s="17" t="s">
        <v>10166</v>
      </c>
      <c r="H2028" s="17">
        <v>1000.0</v>
      </c>
      <c r="I2028" s="17">
        <v>1.237241E7</v>
      </c>
      <c r="J2028" s="17" t="s">
        <v>3926</v>
      </c>
      <c r="K2028" s="17" t="s">
        <v>443</v>
      </c>
      <c r="L2028" s="17" t="s">
        <v>10167</v>
      </c>
      <c r="M2028" s="17">
        <v>11709.0</v>
      </c>
      <c r="N2028" s="17">
        <v>4971.0</v>
      </c>
      <c r="O2028" s="17" t="s">
        <v>3273</v>
      </c>
      <c r="P2028" s="17">
        <v>1.0</v>
      </c>
      <c r="Q2028" s="17" t="s">
        <v>10168</v>
      </c>
      <c r="R2028" s="18" t="s">
        <v>10169</v>
      </c>
      <c r="S2028" s="17">
        <v>101.0</v>
      </c>
      <c r="T2028" s="17" t="s">
        <v>50</v>
      </c>
      <c r="U2028" s="17" t="s">
        <v>51</v>
      </c>
      <c r="V2028" s="17" t="s">
        <v>52</v>
      </c>
      <c r="W2028" s="17">
        <v>2.4E7</v>
      </c>
      <c r="X2028" s="17">
        <v>2000.0</v>
      </c>
      <c r="Y2028" s="17">
        <v>957.0</v>
      </c>
      <c r="Z2028" s="17">
        <v>5.3</v>
      </c>
      <c r="AA2028" s="17">
        <v>1.85</v>
      </c>
      <c r="AB2028" s="17">
        <v>650.0</v>
      </c>
    </row>
    <row r="2029" ht="15.75" customHeight="1">
      <c r="A2029" s="17" t="s">
        <v>53</v>
      </c>
      <c r="B2029" s="17" t="s">
        <v>3172</v>
      </c>
      <c r="C2029" s="17">
        <v>73.0</v>
      </c>
      <c r="D2029" s="17">
        <v>124.0</v>
      </c>
      <c r="E2029" s="17">
        <v>41.0</v>
      </c>
      <c r="F2029" s="17">
        <v>197.0</v>
      </c>
      <c r="G2029" s="17" t="s">
        <v>3865</v>
      </c>
      <c r="H2029" s="17">
        <v>512.0</v>
      </c>
      <c r="I2029" s="17">
        <v>8427204.0</v>
      </c>
      <c r="J2029" s="17" t="s">
        <v>6296</v>
      </c>
      <c r="K2029" s="17" t="s">
        <v>4476</v>
      </c>
      <c r="L2029" s="17" t="s">
        <v>10170</v>
      </c>
      <c r="M2029" s="17">
        <v>10100.0</v>
      </c>
      <c r="N2029" s="17">
        <v>1523.0</v>
      </c>
      <c r="O2029" s="17" t="s">
        <v>10171</v>
      </c>
      <c r="P2029" s="17">
        <v>0.0</v>
      </c>
      <c r="Q2029" s="17" t="s">
        <v>10172</v>
      </c>
      <c r="R2029" s="18" t="s">
        <v>10173</v>
      </c>
      <c r="S2029" s="17">
        <v>59.0</v>
      </c>
      <c r="T2029" s="17" t="s">
        <v>50</v>
      </c>
      <c r="U2029" s="17" t="s">
        <v>51</v>
      </c>
      <c r="V2029" s="17" t="s">
        <v>598</v>
      </c>
      <c r="W2029" s="17">
        <v>2.4E7</v>
      </c>
      <c r="X2029" s="17">
        <v>1999.0</v>
      </c>
      <c r="Y2029" s="17">
        <v>481.0</v>
      </c>
      <c r="Z2029" s="17">
        <v>5.4</v>
      </c>
      <c r="AA2029" s="17">
        <v>2.35</v>
      </c>
      <c r="AB2029" s="17">
        <v>153.0</v>
      </c>
    </row>
    <row r="2030" ht="15.75" customHeight="1">
      <c r="A2030" s="17" t="s">
        <v>53</v>
      </c>
      <c r="B2030" s="17" t="s">
        <v>10174</v>
      </c>
      <c r="C2030" s="17">
        <v>169.0</v>
      </c>
      <c r="D2030" s="17">
        <v>89.0</v>
      </c>
      <c r="E2030" s="17">
        <v>41.0</v>
      </c>
      <c r="F2030" s="17">
        <v>847.0</v>
      </c>
      <c r="G2030" s="17" t="s">
        <v>6515</v>
      </c>
      <c r="H2030" s="17">
        <v>2000.0</v>
      </c>
      <c r="I2030" s="17">
        <v>9639242.0</v>
      </c>
      <c r="J2030" s="17" t="s">
        <v>1694</v>
      </c>
      <c r="K2030" s="17" t="s">
        <v>4415</v>
      </c>
      <c r="L2030" s="17" t="s">
        <v>10175</v>
      </c>
      <c r="M2030" s="17">
        <v>16437.0</v>
      </c>
      <c r="N2030" s="17">
        <v>5470.0</v>
      </c>
      <c r="O2030" s="17" t="s">
        <v>4507</v>
      </c>
      <c r="P2030" s="17">
        <v>0.0</v>
      </c>
      <c r="Q2030" s="17" t="s">
        <v>10176</v>
      </c>
      <c r="R2030" s="18" t="s">
        <v>10177</v>
      </c>
      <c r="S2030" s="17">
        <v>68.0</v>
      </c>
      <c r="T2030" s="17" t="s">
        <v>50</v>
      </c>
      <c r="U2030" s="17" t="s">
        <v>51</v>
      </c>
      <c r="V2030" s="17" t="s">
        <v>52</v>
      </c>
      <c r="W2030" s="17">
        <v>2.4E7</v>
      </c>
      <c r="X2030" s="17">
        <v>2011.0</v>
      </c>
      <c r="Y2030" s="17">
        <v>1000.0</v>
      </c>
      <c r="Z2030" s="17">
        <v>4.9</v>
      </c>
      <c r="AA2030" s="17">
        <v>1.85</v>
      </c>
      <c r="AB2030" s="17">
        <v>0.0</v>
      </c>
    </row>
    <row r="2031" ht="15.75" customHeight="1">
      <c r="A2031" s="17" t="s">
        <v>53</v>
      </c>
      <c r="B2031" s="17" t="s">
        <v>7493</v>
      </c>
      <c r="C2031" s="17">
        <v>365.0</v>
      </c>
      <c r="D2031" s="17">
        <v>88.0</v>
      </c>
      <c r="E2031" s="17">
        <v>192.0</v>
      </c>
      <c r="F2031" s="17">
        <v>847.0</v>
      </c>
      <c r="G2031" s="17" t="s">
        <v>10178</v>
      </c>
      <c r="H2031" s="17">
        <v>3000.0</v>
      </c>
      <c r="I2031" s="17">
        <v>2.5003072E7</v>
      </c>
      <c r="J2031" s="17" t="s">
        <v>7592</v>
      </c>
      <c r="K2031" s="17" t="s">
        <v>1556</v>
      </c>
      <c r="L2031" s="17" t="s">
        <v>10179</v>
      </c>
      <c r="M2031" s="17">
        <v>72552.0</v>
      </c>
      <c r="N2031" s="17">
        <v>5737.0</v>
      </c>
      <c r="O2031" s="17" t="s">
        <v>4507</v>
      </c>
      <c r="P2031" s="17">
        <v>0.0</v>
      </c>
      <c r="Q2031" s="17" t="s">
        <v>10180</v>
      </c>
      <c r="R2031" s="18" t="s">
        <v>10181</v>
      </c>
      <c r="S2031" s="17">
        <v>374.0</v>
      </c>
      <c r="T2031" s="17" t="s">
        <v>50</v>
      </c>
      <c r="U2031" s="17" t="s">
        <v>51</v>
      </c>
      <c r="V2031" s="17" t="s">
        <v>598</v>
      </c>
      <c r="W2031" s="17">
        <v>2.4E7</v>
      </c>
      <c r="X2031" s="17">
        <v>2010.0</v>
      </c>
      <c r="Y2031" s="17">
        <v>859.0</v>
      </c>
      <c r="Z2031" s="17">
        <v>5.5</v>
      </c>
      <c r="AA2031" s="17">
        <v>2.35</v>
      </c>
      <c r="AB2031" s="17">
        <v>13000.0</v>
      </c>
    </row>
    <row r="2032" ht="15.75" customHeight="1">
      <c r="A2032" s="17" t="s">
        <v>760</v>
      </c>
      <c r="B2032" s="17" t="s">
        <v>133</v>
      </c>
      <c r="C2032" s="17">
        <v>113.0</v>
      </c>
      <c r="D2032" s="17">
        <v>118.0</v>
      </c>
      <c r="E2032" s="17">
        <v>18000.0</v>
      </c>
      <c r="F2032" s="17">
        <v>286.0</v>
      </c>
      <c r="G2032" s="17" t="s">
        <v>2411</v>
      </c>
      <c r="H2032" s="17">
        <v>18000.0</v>
      </c>
      <c r="I2032" s="17">
        <v>6144806.0</v>
      </c>
      <c r="J2032" s="17" t="s">
        <v>6520</v>
      </c>
      <c r="K2032" s="17" t="s">
        <v>133</v>
      </c>
      <c r="L2032" s="17" t="s">
        <v>10182</v>
      </c>
      <c r="M2032" s="17">
        <v>12821.0</v>
      </c>
      <c r="N2032" s="17">
        <v>23689.0</v>
      </c>
      <c r="O2032" s="17" t="s">
        <v>8325</v>
      </c>
      <c r="P2032" s="17">
        <v>1.0</v>
      </c>
      <c r="Q2032" s="17" t="s">
        <v>10183</v>
      </c>
      <c r="R2032" s="18" t="s">
        <v>10184</v>
      </c>
      <c r="S2032" s="17">
        <v>248.0</v>
      </c>
      <c r="T2032" s="17" t="s">
        <v>50</v>
      </c>
      <c r="U2032" s="17" t="s">
        <v>51</v>
      </c>
      <c r="V2032" s="17" t="s">
        <v>52</v>
      </c>
      <c r="W2032" s="17">
        <v>2.3E7</v>
      </c>
      <c r="X2032" s="17">
        <v>2004.0</v>
      </c>
      <c r="Y2032" s="17">
        <v>5000.0</v>
      </c>
      <c r="Z2032" s="17">
        <v>6.7</v>
      </c>
      <c r="AA2032" s="17">
        <v>2.35</v>
      </c>
      <c r="AB2032" s="17">
        <v>0.0</v>
      </c>
    </row>
    <row r="2033" ht="15.75" customHeight="1">
      <c r="A2033" s="17" t="s">
        <v>53</v>
      </c>
      <c r="B2033" s="17" t="s">
        <v>8693</v>
      </c>
      <c r="C2033" s="17">
        <v>18.0</v>
      </c>
      <c r="D2033" s="17">
        <v>93.0</v>
      </c>
      <c r="E2033" s="17">
        <v>9.0</v>
      </c>
      <c r="F2033" s="17">
        <v>254.0</v>
      </c>
      <c r="G2033" s="17" t="s">
        <v>105</v>
      </c>
      <c r="H2033" s="17">
        <v>23000.0</v>
      </c>
      <c r="I2033" s="17">
        <v>4308981.0</v>
      </c>
      <c r="J2033" s="17" t="s">
        <v>3070</v>
      </c>
      <c r="K2033" s="17" t="s">
        <v>346</v>
      </c>
      <c r="L2033" s="17" t="s">
        <v>10185</v>
      </c>
      <c r="M2033" s="17">
        <v>2265.0</v>
      </c>
      <c r="N2033" s="17">
        <v>24436.0</v>
      </c>
      <c r="O2033" s="17" t="s">
        <v>10186</v>
      </c>
      <c r="P2033" s="17">
        <v>2.0</v>
      </c>
      <c r="Q2033" s="17" t="s">
        <v>10187</v>
      </c>
      <c r="R2033" s="18" t="s">
        <v>10188</v>
      </c>
      <c r="S2033" s="17">
        <v>37.0</v>
      </c>
      <c r="T2033" s="17" t="s">
        <v>50</v>
      </c>
      <c r="U2033" s="17" t="s">
        <v>51</v>
      </c>
      <c r="V2033" s="17" t="s">
        <v>108</v>
      </c>
      <c r="W2033" s="17">
        <v>2.4E7</v>
      </c>
      <c r="X2033" s="17">
        <v>1998.0</v>
      </c>
      <c r="Y2033" s="17">
        <v>284.0</v>
      </c>
      <c r="Z2033" s="17">
        <v>3.9</v>
      </c>
      <c r="AA2033" s="17" t="s">
        <v>41</v>
      </c>
      <c r="AB2033" s="17">
        <v>839.0</v>
      </c>
    </row>
    <row r="2034" ht="15.75" customHeight="1">
      <c r="A2034" s="17" t="s">
        <v>53</v>
      </c>
      <c r="B2034" s="17" t="s">
        <v>10189</v>
      </c>
      <c r="C2034" s="17">
        <v>10.0</v>
      </c>
      <c r="D2034" s="17">
        <v>80.0</v>
      </c>
      <c r="E2034" s="17">
        <v>18.0</v>
      </c>
      <c r="F2034" s="17">
        <v>73.0</v>
      </c>
      <c r="G2034" s="17" t="s">
        <v>10190</v>
      </c>
      <c r="H2034" s="17">
        <v>742.0</v>
      </c>
      <c r="I2034" s="17">
        <v>669276.0</v>
      </c>
      <c r="J2034" s="17" t="s">
        <v>10191</v>
      </c>
      <c r="K2034" s="17" t="s">
        <v>10192</v>
      </c>
      <c r="L2034" s="17" t="s">
        <v>10193</v>
      </c>
      <c r="M2034" s="17">
        <v>2541.0</v>
      </c>
      <c r="N2034" s="17">
        <v>1088.0</v>
      </c>
      <c r="O2034" s="17" t="s">
        <v>10194</v>
      </c>
      <c r="P2034" s="17">
        <v>0.0</v>
      </c>
      <c r="Q2034" s="17" t="s">
        <v>10195</v>
      </c>
      <c r="R2034" s="18" t="s">
        <v>10196</v>
      </c>
      <c r="S2034" s="17">
        <v>47.0</v>
      </c>
      <c r="T2034" s="17" t="s">
        <v>50</v>
      </c>
      <c r="U2034" s="17" t="s">
        <v>70</v>
      </c>
      <c r="V2034" s="17" t="s">
        <v>290</v>
      </c>
      <c r="W2034" s="17">
        <v>2.8E7</v>
      </c>
      <c r="X2034" s="17">
        <v>1993.0</v>
      </c>
      <c r="Y2034" s="17">
        <v>83.0</v>
      </c>
      <c r="Z2034" s="17">
        <v>7.2</v>
      </c>
      <c r="AA2034" s="17">
        <v>2.35</v>
      </c>
      <c r="AB2034" s="17">
        <v>408.0</v>
      </c>
    </row>
    <row r="2035" ht="15.75" customHeight="1">
      <c r="A2035" s="17" t="s">
        <v>53</v>
      </c>
      <c r="B2035" s="17" t="s">
        <v>10197</v>
      </c>
      <c r="C2035" s="17">
        <v>16.0</v>
      </c>
      <c r="D2035" s="17">
        <v>120.0</v>
      </c>
      <c r="E2035" s="17">
        <v>6.0</v>
      </c>
      <c r="F2035" s="17">
        <v>382.0</v>
      </c>
      <c r="G2035" s="17" t="s">
        <v>2421</v>
      </c>
      <c r="H2035" s="17">
        <v>22000.0</v>
      </c>
      <c r="I2035" s="17">
        <v>42880.0</v>
      </c>
      <c r="J2035" s="17" t="s">
        <v>227</v>
      </c>
      <c r="K2035" s="17" t="s">
        <v>1759</v>
      </c>
      <c r="L2035" s="17" t="s">
        <v>10198</v>
      </c>
      <c r="M2035" s="17">
        <v>2919.0</v>
      </c>
      <c r="N2035" s="17">
        <v>23769.0</v>
      </c>
      <c r="O2035" s="17" t="s">
        <v>6750</v>
      </c>
      <c r="P2035" s="17">
        <v>3.0</v>
      </c>
      <c r="Q2035" s="17" t="s">
        <v>10199</v>
      </c>
      <c r="R2035" s="18" t="s">
        <v>10200</v>
      </c>
      <c r="S2035" s="17">
        <v>50.0</v>
      </c>
      <c r="T2035" s="17" t="s">
        <v>50</v>
      </c>
      <c r="U2035" s="17" t="s">
        <v>70</v>
      </c>
      <c r="V2035" s="17" t="s">
        <v>108</v>
      </c>
      <c r="W2035" s="17">
        <v>2.4E7</v>
      </c>
      <c r="X2035" s="17">
        <v>2004.0</v>
      </c>
      <c r="Y2035" s="17">
        <v>670.0</v>
      </c>
      <c r="Z2035" s="17">
        <v>5.1</v>
      </c>
      <c r="AA2035" s="17">
        <v>1.85</v>
      </c>
      <c r="AB2035" s="17">
        <v>181.0</v>
      </c>
    </row>
    <row r="2036" ht="15.75" customHeight="1">
      <c r="A2036" s="17" t="s">
        <v>53</v>
      </c>
      <c r="B2036" s="17" t="s">
        <v>7798</v>
      </c>
      <c r="C2036" s="17">
        <v>196.0</v>
      </c>
      <c r="D2036" s="17">
        <v>98.0</v>
      </c>
      <c r="E2036" s="17">
        <v>88.0</v>
      </c>
      <c r="F2036" s="17">
        <v>706.0</v>
      </c>
      <c r="G2036" s="17" t="s">
        <v>4845</v>
      </c>
      <c r="H2036" s="17">
        <v>12000.0</v>
      </c>
      <c r="I2036" s="17">
        <v>2.3225911E7</v>
      </c>
      <c r="J2036" s="17" t="s">
        <v>477</v>
      </c>
      <c r="K2036" s="17" t="s">
        <v>1085</v>
      </c>
      <c r="L2036" s="17" t="s">
        <v>10201</v>
      </c>
      <c r="M2036" s="17">
        <v>80574.0</v>
      </c>
      <c r="N2036" s="17">
        <v>14699.0</v>
      </c>
      <c r="O2036" s="17" t="s">
        <v>5278</v>
      </c>
      <c r="P2036" s="17">
        <v>1.0</v>
      </c>
      <c r="Q2036" s="17" t="s">
        <v>10202</v>
      </c>
      <c r="R2036" s="18" t="s">
        <v>10203</v>
      </c>
      <c r="S2036" s="17">
        <v>157.0</v>
      </c>
      <c r="T2036" s="17" t="s">
        <v>50</v>
      </c>
      <c r="U2036" s="17" t="s">
        <v>51</v>
      </c>
      <c r="V2036" s="17" t="s">
        <v>598</v>
      </c>
      <c r="W2036" s="17">
        <v>2.4E7</v>
      </c>
      <c r="X2036" s="17">
        <v>2010.0</v>
      </c>
      <c r="Y2036" s="17">
        <v>854.0</v>
      </c>
      <c r="Z2036" s="17">
        <v>6.5</v>
      </c>
      <c r="AA2036" s="17">
        <v>2.35</v>
      </c>
      <c r="AB2036" s="17">
        <v>12000.0</v>
      </c>
    </row>
    <row r="2037" ht="15.75" customHeight="1">
      <c r="A2037" s="17" t="s">
        <v>53</v>
      </c>
      <c r="B2037" s="17" t="s">
        <v>7791</v>
      </c>
      <c r="C2037" s="17">
        <v>212.0</v>
      </c>
      <c r="D2037" s="17">
        <v>119.0</v>
      </c>
      <c r="E2037" s="17">
        <v>6000.0</v>
      </c>
      <c r="F2037" s="17">
        <v>422.0</v>
      </c>
      <c r="G2037" s="17" t="s">
        <v>1758</v>
      </c>
      <c r="H2037" s="17">
        <v>23000.0</v>
      </c>
      <c r="I2037" s="17">
        <v>4710455.0</v>
      </c>
      <c r="J2037" s="17" t="s">
        <v>641</v>
      </c>
      <c r="K2037" s="17" t="s">
        <v>72</v>
      </c>
      <c r="L2037" s="17" t="s">
        <v>10204</v>
      </c>
      <c r="M2037" s="17">
        <v>214091.0</v>
      </c>
      <c r="N2037" s="17">
        <v>24263.0</v>
      </c>
      <c r="O2037" s="17" t="s">
        <v>1098</v>
      </c>
      <c r="P2037" s="17">
        <v>0.0</v>
      </c>
      <c r="Q2037" s="17" t="s">
        <v>10205</v>
      </c>
      <c r="R2037" s="18" t="s">
        <v>10206</v>
      </c>
      <c r="S2037" s="17">
        <v>330.0</v>
      </c>
      <c r="T2037" s="17" t="s">
        <v>689</v>
      </c>
      <c r="U2037" s="17" t="s">
        <v>690</v>
      </c>
      <c r="V2037" s="17" t="s">
        <v>108</v>
      </c>
      <c r="W2037" s="17">
        <v>2.4E7</v>
      </c>
      <c r="X2037" s="17">
        <v>2004.0</v>
      </c>
      <c r="Y2037" s="17">
        <v>713.0</v>
      </c>
      <c r="Z2037" s="17">
        <v>8.2</v>
      </c>
      <c r="AA2037" s="17">
        <v>1.85</v>
      </c>
      <c r="AB2037" s="17">
        <v>13000.0</v>
      </c>
    </row>
    <row r="2038" ht="15.75" customHeight="1">
      <c r="A2038" s="17" t="s">
        <v>53</v>
      </c>
      <c r="B2038" s="17" t="s">
        <v>4225</v>
      </c>
      <c r="C2038" s="17">
        <v>445.0</v>
      </c>
      <c r="D2038" s="17">
        <v>88.0</v>
      </c>
      <c r="E2038" s="17">
        <v>181.0</v>
      </c>
      <c r="F2038" s="17">
        <v>11.0</v>
      </c>
      <c r="G2038" s="17" t="s">
        <v>560</v>
      </c>
      <c r="H2038" s="17">
        <v>15000.0</v>
      </c>
      <c r="I2038" s="17">
        <v>7.5590286E7</v>
      </c>
      <c r="J2038" s="17" t="s">
        <v>10207</v>
      </c>
      <c r="K2038" s="17" t="s">
        <v>195</v>
      </c>
      <c r="L2038" s="17" t="s">
        <v>10208</v>
      </c>
      <c r="M2038" s="17">
        <v>386217.0</v>
      </c>
      <c r="N2038" s="17">
        <v>28011.0</v>
      </c>
      <c r="O2038" s="17" t="s">
        <v>10209</v>
      </c>
      <c r="P2038" s="17">
        <v>4.0</v>
      </c>
      <c r="Q2038" s="17" t="s">
        <v>10210</v>
      </c>
      <c r="R2038" s="18" t="s">
        <v>10211</v>
      </c>
      <c r="S2038" s="17">
        <v>553.0</v>
      </c>
      <c r="T2038" s="17" t="s">
        <v>50</v>
      </c>
      <c r="U2038" s="17" t="s">
        <v>51</v>
      </c>
      <c r="V2038" s="17" t="s">
        <v>598</v>
      </c>
      <c r="W2038" s="17">
        <v>2.36E7</v>
      </c>
      <c r="X2038" s="17">
        <v>2009.0</v>
      </c>
      <c r="Y2038" s="17">
        <v>13000.0</v>
      </c>
      <c r="Z2038" s="17">
        <v>7.7</v>
      </c>
      <c r="AA2038" s="17">
        <v>2.35</v>
      </c>
      <c r="AB2038" s="17">
        <v>26000.0</v>
      </c>
    </row>
    <row r="2039" ht="15.75" customHeight="1">
      <c r="A2039" s="17" t="s">
        <v>53</v>
      </c>
      <c r="B2039" s="17" t="s">
        <v>184</v>
      </c>
      <c r="C2039" s="17">
        <v>446.0</v>
      </c>
      <c r="D2039" s="17">
        <v>201.0</v>
      </c>
      <c r="E2039" s="17">
        <v>0.0</v>
      </c>
      <c r="F2039" s="17">
        <v>84.0</v>
      </c>
      <c r="G2039" s="17" t="s">
        <v>219</v>
      </c>
      <c r="H2039" s="17">
        <v>6000.0</v>
      </c>
      <c r="I2039" s="17">
        <v>2.1805126E8</v>
      </c>
      <c r="J2039" s="17" t="s">
        <v>220</v>
      </c>
      <c r="K2039" s="17" t="s">
        <v>221</v>
      </c>
      <c r="L2039" s="17" t="s">
        <v>222</v>
      </c>
      <c r="M2039" s="17">
        <v>316020.0</v>
      </c>
      <c r="N2039" s="17">
        <v>7122.0</v>
      </c>
      <c r="O2039" s="17" t="s">
        <v>223</v>
      </c>
      <c r="P2039" s="17">
        <v>0.0</v>
      </c>
      <c r="Q2039" s="17" t="s">
        <v>224</v>
      </c>
      <c r="R2039" s="18" t="s">
        <v>225</v>
      </c>
      <c r="S2039" s="17">
        <v>2618.0</v>
      </c>
      <c r="T2039" s="17" t="s">
        <v>50</v>
      </c>
      <c r="U2039" s="17" t="s">
        <v>192</v>
      </c>
      <c r="V2039" s="17" t="s">
        <v>52</v>
      </c>
      <c r="W2039" s="17">
        <v>2.07E8</v>
      </c>
      <c r="X2039" s="17">
        <v>2005.0</v>
      </c>
      <c r="Y2039" s="17">
        <v>918.0</v>
      </c>
      <c r="Z2039" s="17">
        <v>7.2</v>
      </c>
      <c r="AA2039" s="17">
        <v>2.35</v>
      </c>
      <c r="AB2039" s="17">
        <v>0.0</v>
      </c>
    </row>
    <row r="2040" ht="15.75" customHeight="1">
      <c r="A2040" s="17" t="s">
        <v>760</v>
      </c>
      <c r="B2040" s="17" t="s">
        <v>1640</v>
      </c>
      <c r="C2040" s="17">
        <v>108.0</v>
      </c>
      <c r="D2040" s="17">
        <v>90.0</v>
      </c>
      <c r="E2040" s="17">
        <v>153.0</v>
      </c>
      <c r="F2040" s="17">
        <v>427.0</v>
      </c>
      <c r="G2040" s="17" t="s">
        <v>1345</v>
      </c>
      <c r="H2040" s="17">
        <v>11000.0</v>
      </c>
      <c r="I2040" s="17">
        <v>1.61487252E8</v>
      </c>
      <c r="J2040" s="17" t="s">
        <v>3926</v>
      </c>
      <c r="K2040" s="17" t="s">
        <v>2193</v>
      </c>
      <c r="L2040" s="17" t="s">
        <v>10212</v>
      </c>
      <c r="M2040" s="17">
        <v>119450.0</v>
      </c>
      <c r="N2040" s="17">
        <v>13823.0</v>
      </c>
      <c r="O2040" s="17" t="s">
        <v>3030</v>
      </c>
      <c r="P2040" s="17">
        <v>0.0</v>
      </c>
      <c r="Q2040" s="17" t="s">
        <v>10213</v>
      </c>
      <c r="R2040" s="18" t="s">
        <v>10214</v>
      </c>
      <c r="S2040" s="17">
        <v>300.0</v>
      </c>
      <c r="T2040" s="17" t="s">
        <v>50</v>
      </c>
      <c r="U2040" s="17" t="s">
        <v>51</v>
      </c>
      <c r="V2040" s="17" t="s">
        <v>52</v>
      </c>
      <c r="W2040" s="17">
        <v>2.0E7</v>
      </c>
      <c r="X2040" s="17">
        <v>1998.0</v>
      </c>
      <c r="Y2040" s="17">
        <v>1000.0</v>
      </c>
      <c r="Z2040" s="17">
        <v>6.1</v>
      </c>
      <c r="AA2040" s="17">
        <v>1.85</v>
      </c>
      <c r="AB2040" s="17">
        <v>0.0</v>
      </c>
    </row>
    <row r="2041" ht="15.75" customHeight="1">
      <c r="A2041" s="17" t="s">
        <v>53</v>
      </c>
      <c r="B2041" s="17" t="s">
        <v>7187</v>
      </c>
      <c r="C2041" s="17">
        <v>223.0</v>
      </c>
      <c r="D2041" s="17">
        <v>127.0</v>
      </c>
      <c r="E2041" s="17">
        <v>883.0</v>
      </c>
      <c r="F2041" s="17">
        <v>441.0</v>
      </c>
      <c r="G2041" s="17" t="s">
        <v>7885</v>
      </c>
      <c r="H2041" s="17">
        <v>11000.0</v>
      </c>
      <c r="I2041" s="17">
        <v>2.90158751E8</v>
      </c>
      <c r="J2041" s="17" t="s">
        <v>44</v>
      </c>
      <c r="K2041" s="17" t="s">
        <v>404</v>
      </c>
      <c r="L2041" s="17" t="s">
        <v>10215</v>
      </c>
      <c r="M2041" s="17">
        <v>837759.0</v>
      </c>
      <c r="N2041" s="17">
        <v>12643.0</v>
      </c>
      <c r="O2041" s="17" t="s">
        <v>10216</v>
      </c>
      <c r="P2041" s="17">
        <v>0.0</v>
      </c>
      <c r="Q2041" s="17" t="s">
        <v>10217</v>
      </c>
      <c r="R2041" s="18" t="s">
        <v>10218</v>
      </c>
      <c r="S2041" s="17">
        <v>900.0</v>
      </c>
      <c r="T2041" s="17" t="s">
        <v>50</v>
      </c>
      <c r="U2041" s="17" t="s">
        <v>51</v>
      </c>
      <c r="V2041" s="17" t="s">
        <v>108</v>
      </c>
      <c r="W2041" s="17">
        <v>1.8E7</v>
      </c>
      <c r="X2041" s="17">
        <v>1980.0</v>
      </c>
      <c r="Y2041" s="17">
        <v>504.0</v>
      </c>
      <c r="Z2041" s="17">
        <v>8.8</v>
      </c>
      <c r="AA2041" s="17">
        <v>2.35</v>
      </c>
      <c r="AB2041" s="17">
        <v>17000.0</v>
      </c>
    </row>
    <row r="2042" ht="15.75" customHeight="1">
      <c r="A2042" s="17" t="s">
        <v>53</v>
      </c>
      <c r="B2042" s="17" t="s">
        <v>291</v>
      </c>
      <c r="C2042" s="17">
        <v>63.0</v>
      </c>
      <c r="D2042" s="17">
        <v>119.0</v>
      </c>
      <c r="E2042" s="17">
        <v>0.0</v>
      </c>
      <c r="F2042" s="17">
        <v>244.0</v>
      </c>
      <c r="G2042" s="17" t="s">
        <v>2475</v>
      </c>
      <c r="H2042" s="17">
        <v>10000.0</v>
      </c>
      <c r="I2042" s="17">
        <v>6.5807024E7</v>
      </c>
      <c r="J2042" s="17" t="s">
        <v>3567</v>
      </c>
      <c r="K2042" s="17" t="s">
        <v>179</v>
      </c>
      <c r="L2042" s="17" t="s">
        <v>10219</v>
      </c>
      <c r="M2042" s="17">
        <v>172405.0</v>
      </c>
      <c r="N2042" s="17">
        <v>11013.0</v>
      </c>
      <c r="O2042" s="17" t="s">
        <v>10220</v>
      </c>
      <c r="P2042" s="17">
        <v>0.0</v>
      </c>
      <c r="Q2042" s="17" t="s">
        <v>10221</v>
      </c>
      <c r="R2042" s="18" t="s">
        <v>10222</v>
      </c>
      <c r="S2042" s="17">
        <v>203.0</v>
      </c>
      <c r="T2042" s="17" t="s">
        <v>50</v>
      </c>
      <c r="U2042" s="17" t="s">
        <v>51</v>
      </c>
      <c r="V2042" s="17" t="s">
        <v>598</v>
      </c>
      <c r="W2042" s="17">
        <v>1.9E7</v>
      </c>
      <c r="X2042" s="17">
        <v>1995.0</v>
      </c>
      <c r="Y2042" s="17">
        <v>345.0</v>
      </c>
      <c r="Z2042" s="17">
        <v>6.8</v>
      </c>
      <c r="AA2042" s="17">
        <v>1.85</v>
      </c>
      <c r="AB2042" s="17">
        <v>0.0</v>
      </c>
    </row>
    <row r="2043" ht="15.75" customHeight="1">
      <c r="A2043" s="17" t="s">
        <v>53</v>
      </c>
      <c r="B2043" s="17" t="s">
        <v>5715</v>
      </c>
      <c r="C2043" s="17">
        <v>43.0</v>
      </c>
      <c r="D2043" s="17">
        <v>85.0</v>
      </c>
      <c r="E2043" s="17">
        <v>119.0</v>
      </c>
      <c r="F2043" s="17">
        <v>144.0</v>
      </c>
      <c r="G2043" s="17" t="s">
        <v>8298</v>
      </c>
      <c r="H2043" s="17">
        <v>3000.0</v>
      </c>
      <c r="I2043" s="17">
        <v>8.6930411E7</v>
      </c>
      <c r="J2043" s="17" t="s">
        <v>1022</v>
      </c>
      <c r="K2043" s="17" t="s">
        <v>8024</v>
      </c>
      <c r="L2043" s="17" t="s">
        <v>10223</v>
      </c>
      <c r="M2043" s="17">
        <v>83269.0</v>
      </c>
      <c r="N2043" s="17">
        <v>3847.0</v>
      </c>
      <c r="O2043" s="17" t="s">
        <v>10224</v>
      </c>
      <c r="P2043" s="17">
        <v>6.0</v>
      </c>
      <c r="Q2043" s="17" t="s">
        <v>10225</v>
      </c>
      <c r="R2043" s="18" t="s">
        <v>10226</v>
      </c>
      <c r="S2043" s="17">
        <v>87.0</v>
      </c>
      <c r="T2043" s="17" t="s">
        <v>50</v>
      </c>
      <c r="U2043" s="17" t="s">
        <v>51</v>
      </c>
      <c r="V2043" s="17" t="s">
        <v>52</v>
      </c>
      <c r="W2043" s="17">
        <v>2.3E7</v>
      </c>
      <c r="X2043" s="17">
        <v>1991.0</v>
      </c>
      <c r="Y2043" s="17">
        <v>348.0</v>
      </c>
      <c r="Z2043" s="17">
        <v>6.8</v>
      </c>
      <c r="AA2043" s="17">
        <v>1.85</v>
      </c>
      <c r="AB2043" s="17">
        <v>0.0</v>
      </c>
    </row>
    <row r="2044" ht="15.75" customHeight="1">
      <c r="A2044" s="17" t="s">
        <v>53</v>
      </c>
      <c r="B2044" s="17" t="s">
        <v>5508</v>
      </c>
      <c r="C2044" s="17">
        <v>211.0</v>
      </c>
      <c r="D2044" s="17">
        <v>98.0</v>
      </c>
      <c r="E2044" s="17">
        <v>70.0</v>
      </c>
      <c r="F2044" s="17">
        <v>591.0</v>
      </c>
      <c r="G2044" s="17" t="s">
        <v>10227</v>
      </c>
      <c r="H2044" s="17">
        <v>1000.0</v>
      </c>
      <c r="I2044" s="17">
        <v>5.3302314E7</v>
      </c>
      <c r="J2044" s="17" t="s">
        <v>5557</v>
      </c>
      <c r="K2044" s="17" t="s">
        <v>6021</v>
      </c>
      <c r="L2044" s="17" t="s">
        <v>10228</v>
      </c>
      <c r="M2044" s="17">
        <v>181058.0</v>
      </c>
      <c r="N2044" s="17">
        <v>3345.0</v>
      </c>
      <c r="O2044" s="17" t="s">
        <v>10229</v>
      </c>
      <c r="P2044" s="17">
        <v>1.0</v>
      </c>
      <c r="Q2044" s="17" t="s">
        <v>10230</v>
      </c>
      <c r="R2044" s="18" t="s">
        <v>10231</v>
      </c>
      <c r="S2044" s="17">
        <v>674.0</v>
      </c>
      <c r="T2044" s="17" t="s">
        <v>50</v>
      </c>
      <c r="U2044" s="17" t="s">
        <v>51</v>
      </c>
      <c r="V2044" s="17" t="s">
        <v>598</v>
      </c>
      <c r="W2044" s="17">
        <v>2.3E7</v>
      </c>
      <c r="X2044" s="17">
        <v>2000.0</v>
      </c>
      <c r="Y2044" s="17">
        <v>847.0</v>
      </c>
      <c r="Z2044" s="17">
        <v>6.7</v>
      </c>
      <c r="AA2044" s="17">
        <v>1.85</v>
      </c>
      <c r="AB2044" s="17">
        <v>0.0</v>
      </c>
    </row>
    <row r="2045" ht="15.75" customHeight="1">
      <c r="A2045" s="17" t="s">
        <v>53</v>
      </c>
      <c r="B2045" s="17" t="s">
        <v>3414</v>
      </c>
      <c r="C2045" s="17">
        <v>421.0</v>
      </c>
      <c r="D2045" s="17">
        <v>101.0</v>
      </c>
      <c r="E2045" s="17">
        <v>0.0</v>
      </c>
      <c r="F2045" s="17">
        <v>1000.0</v>
      </c>
      <c r="G2045" s="17" t="s">
        <v>710</v>
      </c>
      <c r="H2045" s="17">
        <v>33000.0</v>
      </c>
      <c r="I2045" s="17">
        <v>4.0962534E7</v>
      </c>
      <c r="J2045" s="17" t="s">
        <v>3422</v>
      </c>
      <c r="K2045" s="17" t="s">
        <v>4226</v>
      </c>
      <c r="L2045" s="17" t="s">
        <v>10232</v>
      </c>
      <c r="M2045" s="17">
        <v>188652.0</v>
      </c>
      <c r="N2045" s="17">
        <v>57077.0</v>
      </c>
      <c r="O2045" s="17" t="s">
        <v>1416</v>
      </c>
      <c r="P2045" s="17">
        <v>1.0</v>
      </c>
      <c r="Q2045" s="17" t="s">
        <v>10233</v>
      </c>
      <c r="R2045" s="18" t="s">
        <v>10234</v>
      </c>
      <c r="S2045" s="17">
        <v>288.0</v>
      </c>
      <c r="T2045" s="17" t="s">
        <v>50</v>
      </c>
      <c r="U2045" s="17" t="s">
        <v>51</v>
      </c>
      <c r="V2045" s="17" t="s">
        <v>598</v>
      </c>
      <c r="W2045" s="17">
        <v>1.25E7</v>
      </c>
      <c r="X2045" s="17">
        <v>2011.0</v>
      </c>
      <c r="Y2045" s="17">
        <v>22000.0</v>
      </c>
      <c r="Z2045" s="17">
        <v>7.1</v>
      </c>
      <c r="AA2045" s="17">
        <v>2.35</v>
      </c>
      <c r="AB2045" s="17">
        <v>22000.0</v>
      </c>
    </row>
    <row r="2046" ht="15.75" customHeight="1">
      <c r="A2046" s="17" t="s">
        <v>53</v>
      </c>
      <c r="B2046" s="17" t="s">
        <v>1407</v>
      </c>
      <c r="C2046" s="17">
        <v>214.0</v>
      </c>
      <c r="D2046" s="17">
        <v>112.0</v>
      </c>
      <c r="E2046" s="17">
        <v>123.0</v>
      </c>
      <c r="F2046" s="17">
        <v>787.0</v>
      </c>
      <c r="G2046" s="17" t="s">
        <v>3386</v>
      </c>
      <c r="H2046" s="17">
        <v>14000.0</v>
      </c>
      <c r="I2046" s="17">
        <v>3.9235088E7</v>
      </c>
      <c r="J2046" s="17" t="s">
        <v>10235</v>
      </c>
      <c r="K2046" s="17" t="s">
        <v>350</v>
      </c>
      <c r="L2046" s="17" t="s">
        <v>10236</v>
      </c>
      <c r="M2046" s="17">
        <v>193962.0</v>
      </c>
      <c r="N2046" s="17">
        <v>16196.0</v>
      </c>
      <c r="O2046" s="17" t="s">
        <v>2062</v>
      </c>
      <c r="P2046" s="17">
        <v>0.0</v>
      </c>
      <c r="Q2046" s="17" t="s">
        <v>10237</v>
      </c>
      <c r="R2046" s="18" t="s">
        <v>10238</v>
      </c>
      <c r="S2046" s="17">
        <v>805.0</v>
      </c>
      <c r="T2046" s="17" t="s">
        <v>50</v>
      </c>
      <c r="U2046" s="17" t="s">
        <v>51</v>
      </c>
      <c r="V2046" s="17" t="s">
        <v>598</v>
      </c>
      <c r="W2046" s="17">
        <v>2.3E7</v>
      </c>
      <c r="X2046" s="17">
        <v>2000.0</v>
      </c>
      <c r="Y2046" s="17">
        <v>991.0</v>
      </c>
      <c r="Z2046" s="17">
        <v>7.1</v>
      </c>
      <c r="AA2046" s="17">
        <v>2.35</v>
      </c>
      <c r="AB2046" s="17">
        <v>5000.0</v>
      </c>
    </row>
    <row r="2047" ht="15.75" customHeight="1">
      <c r="A2047" s="17" t="s">
        <v>53</v>
      </c>
      <c r="B2047" s="17" t="s">
        <v>1029</v>
      </c>
      <c r="C2047" s="17">
        <v>92.0</v>
      </c>
      <c r="D2047" s="17">
        <v>97.0</v>
      </c>
      <c r="E2047" s="17">
        <v>956.0</v>
      </c>
      <c r="F2047" s="17">
        <v>99.0</v>
      </c>
      <c r="G2047" s="17" t="s">
        <v>4778</v>
      </c>
      <c r="H2047" s="17">
        <v>20000.0</v>
      </c>
      <c r="I2047" s="17">
        <v>2.7338033E7</v>
      </c>
      <c r="J2047" s="17" t="s">
        <v>1694</v>
      </c>
      <c r="K2047" s="17" t="s">
        <v>276</v>
      </c>
      <c r="L2047" s="17" t="s">
        <v>10239</v>
      </c>
      <c r="M2047" s="17">
        <v>19709.0</v>
      </c>
      <c r="N2047" s="17">
        <v>20798.0</v>
      </c>
      <c r="O2047" s="17" t="s">
        <v>10240</v>
      </c>
      <c r="P2047" s="17">
        <v>3.0</v>
      </c>
      <c r="Q2047" s="17" t="s">
        <v>10241</v>
      </c>
      <c r="R2047" s="18" t="s">
        <v>10242</v>
      </c>
      <c r="S2047" s="17">
        <v>167.0</v>
      </c>
      <c r="T2047" s="17" t="s">
        <v>50</v>
      </c>
      <c r="U2047" s="17" t="s">
        <v>51</v>
      </c>
      <c r="V2047" s="17" t="s">
        <v>52</v>
      </c>
      <c r="W2047" s="17">
        <v>2.3E7</v>
      </c>
      <c r="X2047" s="17">
        <v>2001.0</v>
      </c>
      <c r="Y2047" s="17">
        <v>551.0</v>
      </c>
      <c r="Z2047" s="17">
        <v>6.1</v>
      </c>
      <c r="AA2047" s="17">
        <v>1.85</v>
      </c>
      <c r="AB2047" s="17">
        <v>0.0</v>
      </c>
    </row>
    <row r="2048" ht="15.75" customHeight="1">
      <c r="A2048" s="17" t="s">
        <v>53</v>
      </c>
      <c r="B2048" s="17" t="s">
        <v>1813</v>
      </c>
      <c r="C2048" s="17">
        <v>574.0</v>
      </c>
      <c r="D2048" s="17">
        <v>126.0</v>
      </c>
      <c r="E2048" s="17">
        <v>0.0</v>
      </c>
      <c r="F2048" s="17">
        <v>105.0</v>
      </c>
      <c r="G2048" s="17" t="s">
        <v>10243</v>
      </c>
      <c r="H2048" s="17">
        <v>19000.0</v>
      </c>
      <c r="I2048" s="17">
        <v>2.5556065E7</v>
      </c>
      <c r="J2048" s="17" t="s">
        <v>5512</v>
      </c>
      <c r="K2048" s="17" t="s">
        <v>113</v>
      </c>
      <c r="L2048" s="17" t="s">
        <v>10244</v>
      </c>
      <c r="M2048" s="17">
        <v>355126.0</v>
      </c>
      <c r="N2048" s="17">
        <v>19359.0</v>
      </c>
      <c r="O2048" s="17" t="s">
        <v>10245</v>
      </c>
      <c r="P2048" s="17">
        <v>1.0</v>
      </c>
      <c r="Q2048" s="17" t="s">
        <v>10246</v>
      </c>
      <c r="R2048" s="18" t="s">
        <v>10247</v>
      </c>
      <c r="S2048" s="17">
        <v>748.0</v>
      </c>
      <c r="T2048" s="17" t="s">
        <v>50</v>
      </c>
      <c r="U2048" s="17" t="s">
        <v>51</v>
      </c>
      <c r="V2048" s="17" t="s">
        <v>598</v>
      </c>
      <c r="W2048" s="17">
        <v>2.3E7</v>
      </c>
      <c r="X2048" s="17">
        <v>2013.0</v>
      </c>
      <c r="Y2048" s="17">
        <v>128.0</v>
      </c>
      <c r="Z2048" s="17">
        <v>8.0</v>
      </c>
      <c r="AA2048" s="17">
        <v>1.85</v>
      </c>
      <c r="AB2048" s="17">
        <v>148000.0</v>
      </c>
    </row>
    <row r="2049" ht="15.75" customHeight="1">
      <c r="A2049" s="17" t="s">
        <v>53</v>
      </c>
      <c r="B2049" s="17" t="s">
        <v>3461</v>
      </c>
      <c r="C2049" s="17">
        <v>216.0</v>
      </c>
      <c r="D2049" s="17">
        <v>106.0</v>
      </c>
      <c r="E2049" s="17">
        <v>452.0</v>
      </c>
      <c r="F2049" s="17">
        <v>141.0</v>
      </c>
      <c r="G2049" s="17" t="s">
        <v>9740</v>
      </c>
      <c r="H2049" s="17">
        <v>20000.0</v>
      </c>
      <c r="I2049" s="17">
        <v>1.5785632E7</v>
      </c>
      <c r="J2049" s="17" t="s">
        <v>9741</v>
      </c>
      <c r="K2049" s="17" t="s">
        <v>276</v>
      </c>
      <c r="L2049" s="17" t="s">
        <v>9742</v>
      </c>
      <c r="M2049" s="17">
        <v>32513.0</v>
      </c>
      <c r="N2049" s="17">
        <v>21195.0</v>
      </c>
      <c r="O2049" s="17" t="s">
        <v>6004</v>
      </c>
      <c r="P2049" s="17">
        <v>3.0</v>
      </c>
      <c r="Q2049" s="17" t="s">
        <v>9743</v>
      </c>
      <c r="R2049" s="18" t="s">
        <v>9744</v>
      </c>
      <c r="S2049" s="17">
        <v>119.0</v>
      </c>
      <c r="T2049" s="17" t="s">
        <v>50</v>
      </c>
      <c r="U2049" s="17" t="s">
        <v>70</v>
      </c>
      <c r="V2049" s="17" t="s">
        <v>52</v>
      </c>
      <c r="W2049" s="17">
        <v>2.3E7</v>
      </c>
      <c r="X2049" s="17">
        <v>2016.0</v>
      </c>
      <c r="Y2049" s="17">
        <v>732.0</v>
      </c>
      <c r="Z2049" s="17">
        <v>7.5</v>
      </c>
      <c r="AA2049" s="17">
        <v>2.35</v>
      </c>
      <c r="AB2049" s="17">
        <v>15000.0</v>
      </c>
    </row>
    <row r="2050" ht="15.75" customHeight="1">
      <c r="A2050" s="17" t="s">
        <v>53</v>
      </c>
      <c r="B2050" s="17" t="s">
        <v>4436</v>
      </c>
      <c r="C2050" s="17">
        <v>140.0</v>
      </c>
      <c r="D2050" s="17">
        <v>97.0</v>
      </c>
      <c r="E2050" s="17">
        <v>131.0</v>
      </c>
      <c r="F2050" s="17">
        <v>62.0</v>
      </c>
      <c r="G2050" s="17" t="s">
        <v>10248</v>
      </c>
      <c r="H2050" s="17">
        <v>23000.0</v>
      </c>
      <c r="I2050" s="17">
        <v>2.1973182E7</v>
      </c>
      <c r="J2050" s="17" t="s">
        <v>865</v>
      </c>
      <c r="K2050" s="17" t="s">
        <v>346</v>
      </c>
      <c r="L2050" s="17" t="s">
        <v>10249</v>
      </c>
      <c r="M2050" s="17">
        <v>53415.0</v>
      </c>
      <c r="N2050" s="17">
        <v>23242.0</v>
      </c>
      <c r="O2050" s="17" t="s">
        <v>10250</v>
      </c>
      <c r="P2050" s="17">
        <v>2.0</v>
      </c>
      <c r="Q2050" s="17" t="s">
        <v>10251</v>
      </c>
      <c r="R2050" s="18" t="s">
        <v>10252</v>
      </c>
      <c r="S2050" s="17">
        <v>339.0</v>
      </c>
      <c r="T2050" s="17" t="s">
        <v>50</v>
      </c>
      <c r="U2050" s="17" t="s">
        <v>51</v>
      </c>
      <c r="V2050" s="17" t="s">
        <v>598</v>
      </c>
      <c r="W2050" s="17">
        <v>2.3E7</v>
      </c>
      <c r="X2050" s="17">
        <v>2001.0</v>
      </c>
      <c r="Y2050" s="17">
        <v>81.0</v>
      </c>
      <c r="Z2050" s="17">
        <v>6.6</v>
      </c>
      <c r="AA2050" s="17">
        <v>2.35</v>
      </c>
      <c r="AB2050" s="17">
        <v>0.0</v>
      </c>
    </row>
    <row r="2051" ht="15.75" customHeight="1">
      <c r="A2051" s="17" t="s">
        <v>53</v>
      </c>
      <c r="B2051" s="17" t="s">
        <v>10253</v>
      </c>
      <c r="C2051" s="17">
        <v>28.0</v>
      </c>
      <c r="D2051" s="17">
        <v>100.0</v>
      </c>
      <c r="E2051" s="17">
        <v>3.0</v>
      </c>
      <c r="F2051" s="17">
        <v>88.0</v>
      </c>
      <c r="G2051" s="17" t="s">
        <v>10254</v>
      </c>
      <c r="H2051" s="17">
        <v>2000.0</v>
      </c>
      <c r="I2051" s="17">
        <v>4756.0</v>
      </c>
      <c r="J2051" s="17" t="s">
        <v>213</v>
      </c>
      <c r="K2051" s="17" t="s">
        <v>1365</v>
      </c>
      <c r="L2051" s="17" t="s">
        <v>10255</v>
      </c>
      <c r="M2051" s="17">
        <v>4191.0</v>
      </c>
      <c r="N2051" s="17">
        <v>2450.0</v>
      </c>
      <c r="O2051" s="17" t="s">
        <v>10256</v>
      </c>
      <c r="P2051" s="17">
        <v>4.0</v>
      </c>
      <c r="Q2051" s="17" t="s">
        <v>10257</v>
      </c>
      <c r="R2051" s="18" t="s">
        <v>10258</v>
      </c>
      <c r="S2051" s="17">
        <v>32.0</v>
      </c>
      <c r="T2051" s="17" t="s">
        <v>50</v>
      </c>
      <c r="U2051" s="17" t="s">
        <v>70</v>
      </c>
      <c r="V2051" s="17" t="s">
        <v>108</v>
      </c>
      <c r="W2051" s="17">
        <v>2.5E7</v>
      </c>
      <c r="X2051" s="17">
        <v>2013.0</v>
      </c>
      <c r="Y2051" s="17">
        <v>228.0</v>
      </c>
      <c r="Z2051" s="17">
        <v>5.4</v>
      </c>
      <c r="AA2051" s="17">
        <v>2.35</v>
      </c>
      <c r="AB2051" s="17">
        <v>0.0</v>
      </c>
    </row>
    <row r="2052" ht="15.75" customHeight="1">
      <c r="A2052" s="17" t="s">
        <v>53</v>
      </c>
      <c r="B2052" s="17" t="s">
        <v>4632</v>
      </c>
      <c r="C2052" s="17">
        <v>36.0</v>
      </c>
      <c r="D2052" s="17">
        <v>114.0</v>
      </c>
      <c r="E2052" s="17">
        <v>61.0</v>
      </c>
      <c r="F2052" s="17">
        <v>407.0</v>
      </c>
      <c r="G2052" s="17" t="s">
        <v>10259</v>
      </c>
      <c r="H2052" s="17">
        <v>20000.0</v>
      </c>
      <c r="I2052" s="17">
        <v>1.8653615E7</v>
      </c>
      <c r="J2052" s="17" t="s">
        <v>2540</v>
      </c>
      <c r="K2052" s="17" t="s">
        <v>854</v>
      </c>
      <c r="L2052" s="17" t="s">
        <v>10260</v>
      </c>
      <c r="M2052" s="17">
        <v>14786.0</v>
      </c>
      <c r="N2052" s="17">
        <v>22040.0</v>
      </c>
      <c r="O2052" s="17" t="s">
        <v>10033</v>
      </c>
      <c r="P2052" s="17">
        <v>2.0</v>
      </c>
      <c r="Q2052" s="17" t="s">
        <v>10261</v>
      </c>
      <c r="R2052" s="18" t="s">
        <v>10262</v>
      </c>
      <c r="S2052" s="17">
        <v>103.0</v>
      </c>
      <c r="T2052" s="17" t="s">
        <v>50</v>
      </c>
      <c r="U2052" s="17" t="s">
        <v>51</v>
      </c>
      <c r="V2052" s="17" t="s">
        <v>52</v>
      </c>
      <c r="W2052" s="17">
        <v>2.3E7</v>
      </c>
      <c r="X2052" s="17">
        <v>1999.0</v>
      </c>
      <c r="Y2052" s="17">
        <v>797.0</v>
      </c>
      <c r="Z2052" s="17">
        <v>6.1</v>
      </c>
      <c r="AA2052" s="17">
        <v>2.35</v>
      </c>
      <c r="AB2052" s="17">
        <v>638.0</v>
      </c>
    </row>
    <row r="2053" ht="15.75" customHeight="1">
      <c r="A2053" s="17" t="s">
        <v>53</v>
      </c>
      <c r="B2053" s="17" t="s">
        <v>8631</v>
      </c>
      <c r="C2053" s="17">
        <v>65.0</v>
      </c>
      <c r="D2053" s="17">
        <v>101.0</v>
      </c>
      <c r="E2053" s="17">
        <v>3.0</v>
      </c>
      <c r="F2053" s="17">
        <v>120.0</v>
      </c>
      <c r="G2053" s="17" t="s">
        <v>8632</v>
      </c>
      <c r="H2053" s="17">
        <v>448.0</v>
      </c>
      <c r="I2053" s="17">
        <v>1.2189514E7</v>
      </c>
      <c r="J2053" s="17" t="s">
        <v>1694</v>
      </c>
      <c r="K2053" s="17" t="s">
        <v>2793</v>
      </c>
      <c r="L2053" s="17" t="s">
        <v>8633</v>
      </c>
      <c r="M2053" s="17">
        <v>30092.0</v>
      </c>
      <c r="N2053" s="17">
        <v>829.0</v>
      </c>
      <c r="O2053" s="17" t="s">
        <v>8634</v>
      </c>
      <c r="P2053" s="17">
        <v>0.0</v>
      </c>
      <c r="Q2053" s="17" t="s">
        <v>8635</v>
      </c>
      <c r="R2053" s="18" t="s">
        <v>8636</v>
      </c>
      <c r="S2053" s="17">
        <v>129.0</v>
      </c>
      <c r="T2053" s="17" t="s">
        <v>50</v>
      </c>
      <c r="U2053" s="17" t="s">
        <v>51</v>
      </c>
      <c r="V2053" s="17" t="s">
        <v>52</v>
      </c>
      <c r="W2053" s="17">
        <v>2.3E7</v>
      </c>
      <c r="X2053" s="17">
        <v>2004.0</v>
      </c>
      <c r="Y2053" s="17">
        <v>143.0</v>
      </c>
      <c r="Z2053" s="17">
        <v>6.1</v>
      </c>
      <c r="AA2053" s="17">
        <v>2.35</v>
      </c>
      <c r="AB2053" s="17">
        <v>0.0</v>
      </c>
    </row>
    <row r="2054" ht="15.75" customHeight="1">
      <c r="A2054" s="17" t="s">
        <v>53</v>
      </c>
      <c r="B2054" s="17" t="s">
        <v>10263</v>
      </c>
      <c r="C2054" s="17">
        <v>53.0</v>
      </c>
      <c r="D2054" s="17">
        <v>88.0</v>
      </c>
      <c r="E2054" s="17">
        <v>12.0</v>
      </c>
      <c r="F2054" s="17">
        <v>249.0</v>
      </c>
      <c r="G2054" s="17" t="s">
        <v>10264</v>
      </c>
      <c r="H2054" s="17">
        <v>327.0</v>
      </c>
      <c r="I2054" s="17">
        <v>1.3019253E7</v>
      </c>
      <c r="J2054" s="17" t="s">
        <v>1022</v>
      </c>
      <c r="K2054" s="17" t="s">
        <v>4758</v>
      </c>
      <c r="L2054" s="17" t="s">
        <v>10265</v>
      </c>
      <c r="M2054" s="17">
        <v>3914.0</v>
      </c>
      <c r="N2054" s="17">
        <v>1509.0</v>
      </c>
      <c r="O2054" s="17" t="s">
        <v>10266</v>
      </c>
      <c r="P2054" s="17">
        <v>4.0</v>
      </c>
      <c r="Q2054" s="17" t="s">
        <v>10267</v>
      </c>
      <c r="R2054" s="18" t="s">
        <v>10268</v>
      </c>
      <c r="S2054" s="17">
        <v>47.0</v>
      </c>
      <c r="T2054" s="17" t="s">
        <v>50</v>
      </c>
      <c r="U2054" s="17" t="s">
        <v>51</v>
      </c>
      <c r="V2054" s="17" t="s">
        <v>52</v>
      </c>
      <c r="W2054" s="17">
        <v>2.3E7</v>
      </c>
      <c r="X2054" s="17">
        <v>2000.0</v>
      </c>
      <c r="Y2054" s="17">
        <v>281.0</v>
      </c>
      <c r="Z2054" s="17">
        <v>5.6</v>
      </c>
      <c r="AA2054" s="17">
        <v>1.85</v>
      </c>
      <c r="AB2054" s="17">
        <v>153.0</v>
      </c>
    </row>
    <row r="2055" ht="15.75" customHeight="1">
      <c r="A2055" s="17" t="s">
        <v>53</v>
      </c>
      <c r="B2055" s="17" t="s">
        <v>1539</v>
      </c>
      <c r="C2055" s="17">
        <v>394.0</v>
      </c>
      <c r="D2055" s="17">
        <v>93.0</v>
      </c>
      <c r="E2055" s="17">
        <v>0.0</v>
      </c>
      <c r="F2055" s="17">
        <v>947.0</v>
      </c>
      <c r="G2055" s="17" t="s">
        <v>471</v>
      </c>
      <c r="H2055" s="17">
        <v>17000.0</v>
      </c>
      <c r="I2055" s="17">
        <v>1.8934858E7</v>
      </c>
      <c r="J2055" s="17" t="s">
        <v>73</v>
      </c>
      <c r="K2055" s="17" t="s">
        <v>457</v>
      </c>
      <c r="L2055" s="17" t="s">
        <v>10269</v>
      </c>
      <c r="M2055" s="17">
        <v>72646.0</v>
      </c>
      <c r="N2055" s="17">
        <v>31187.0</v>
      </c>
      <c r="O2055" s="17" t="s">
        <v>2310</v>
      </c>
      <c r="P2055" s="17">
        <v>5.0</v>
      </c>
      <c r="Q2055" s="17" t="s">
        <v>10270</v>
      </c>
      <c r="R2055" s="18" t="s">
        <v>10271</v>
      </c>
      <c r="S2055" s="17">
        <v>397.0</v>
      </c>
      <c r="T2055" s="17" t="s">
        <v>50</v>
      </c>
      <c r="U2055" s="17" t="s">
        <v>8000</v>
      </c>
      <c r="V2055" s="17" t="s">
        <v>598</v>
      </c>
      <c r="W2055" s="17">
        <v>2.3E7</v>
      </c>
      <c r="X2055" s="17">
        <v>2011.0</v>
      </c>
      <c r="Y2055" s="17">
        <v>13000.0</v>
      </c>
      <c r="Z2055" s="17">
        <v>5.8</v>
      </c>
      <c r="AA2055" s="17">
        <v>2.35</v>
      </c>
      <c r="AB2055" s="17">
        <v>0.0</v>
      </c>
    </row>
    <row r="2056" ht="15.75" customHeight="1">
      <c r="A2056" s="17" t="s">
        <v>53</v>
      </c>
      <c r="B2056" s="17" t="s">
        <v>10272</v>
      </c>
      <c r="C2056" s="17">
        <v>80.0</v>
      </c>
      <c r="D2056" s="17">
        <v>92.0</v>
      </c>
      <c r="E2056" s="17">
        <v>114.0</v>
      </c>
      <c r="F2056" s="17">
        <v>434.0</v>
      </c>
      <c r="G2056" s="17" t="s">
        <v>9343</v>
      </c>
      <c r="H2056" s="17">
        <v>912.0</v>
      </c>
      <c r="I2056" s="17">
        <v>2.0763013E7</v>
      </c>
      <c r="J2056" s="17" t="s">
        <v>8583</v>
      </c>
      <c r="K2056" s="17" t="s">
        <v>10273</v>
      </c>
      <c r="L2056" s="17" t="s">
        <v>10274</v>
      </c>
      <c r="M2056" s="17">
        <v>30840.0</v>
      </c>
      <c r="N2056" s="17">
        <v>2355.0</v>
      </c>
      <c r="O2056" s="17" t="s">
        <v>10275</v>
      </c>
      <c r="P2056" s="17">
        <v>0.0</v>
      </c>
      <c r="Q2056" s="17" t="s">
        <v>10276</v>
      </c>
      <c r="R2056" s="18" t="s">
        <v>10277</v>
      </c>
      <c r="S2056" s="17">
        <v>383.0</v>
      </c>
      <c r="T2056" s="17" t="s">
        <v>50</v>
      </c>
      <c r="U2056" s="17" t="s">
        <v>51</v>
      </c>
      <c r="V2056" s="17" t="s">
        <v>52</v>
      </c>
      <c r="W2056" s="17">
        <v>2.3E7</v>
      </c>
      <c r="X2056" s="17">
        <v>1987.0</v>
      </c>
      <c r="Y2056" s="17">
        <v>535.0</v>
      </c>
      <c r="Z2056" s="17">
        <v>2.8</v>
      </c>
      <c r="AA2056" s="17">
        <v>2.35</v>
      </c>
      <c r="AB2056" s="17">
        <v>0.0</v>
      </c>
    </row>
    <row r="2057" ht="15.75" customHeight="1">
      <c r="A2057" s="17" t="s">
        <v>53</v>
      </c>
      <c r="B2057" s="17" t="s">
        <v>10278</v>
      </c>
      <c r="C2057" s="17">
        <v>45.0</v>
      </c>
      <c r="D2057" s="17">
        <v>98.0</v>
      </c>
      <c r="E2057" s="17">
        <v>4.0</v>
      </c>
      <c r="F2057" s="17">
        <v>11000.0</v>
      </c>
      <c r="G2057" s="17" t="s">
        <v>1759</v>
      </c>
      <c r="H2057" s="17">
        <v>29000.0</v>
      </c>
      <c r="I2057" s="17">
        <v>1.2782508E7</v>
      </c>
      <c r="J2057" s="17" t="s">
        <v>3422</v>
      </c>
      <c r="K2057" s="17" t="s">
        <v>228</v>
      </c>
      <c r="L2057" s="17" t="s">
        <v>10279</v>
      </c>
      <c r="M2057" s="17">
        <v>20163.0</v>
      </c>
      <c r="N2057" s="17">
        <v>63194.0</v>
      </c>
      <c r="O2057" s="17" t="s">
        <v>2390</v>
      </c>
      <c r="P2057" s="17">
        <v>2.0</v>
      </c>
      <c r="Q2057" s="17" t="s">
        <v>10280</v>
      </c>
      <c r="R2057" s="18" t="s">
        <v>10281</v>
      </c>
      <c r="S2057" s="17">
        <v>71.0</v>
      </c>
      <c r="T2057" s="17" t="s">
        <v>50</v>
      </c>
      <c r="U2057" s="17" t="s">
        <v>51</v>
      </c>
      <c r="V2057" s="17" t="s">
        <v>52</v>
      </c>
      <c r="W2057" s="17">
        <v>2.3E7</v>
      </c>
      <c r="X2057" s="17">
        <v>1996.0</v>
      </c>
      <c r="Y2057" s="17">
        <v>22000.0</v>
      </c>
      <c r="Z2057" s="17">
        <v>6.7</v>
      </c>
      <c r="AA2057" s="17">
        <v>1.85</v>
      </c>
      <c r="AB2057" s="17">
        <v>1000.0</v>
      </c>
    </row>
    <row r="2058" ht="15.75" customHeight="1">
      <c r="A2058" s="17" t="s">
        <v>53</v>
      </c>
      <c r="B2058" s="17" t="s">
        <v>10282</v>
      </c>
      <c r="C2058" s="17">
        <v>47.0</v>
      </c>
      <c r="D2058" s="17">
        <v>94.0</v>
      </c>
      <c r="E2058" s="17">
        <v>258.0</v>
      </c>
      <c r="F2058" s="17">
        <v>424.0</v>
      </c>
      <c r="G2058" s="17" t="s">
        <v>4960</v>
      </c>
      <c r="H2058" s="17">
        <v>721.0</v>
      </c>
      <c r="I2058" s="17">
        <v>1.1508423E7</v>
      </c>
      <c r="J2058" s="17" t="s">
        <v>10283</v>
      </c>
      <c r="K2058" s="17" t="s">
        <v>4023</v>
      </c>
      <c r="L2058" s="17" t="s">
        <v>10284</v>
      </c>
      <c r="M2058" s="17">
        <v>3174.0</v>
      </c>
      <c r="N2058" s="17">
        <v>2453.0</v>
      </c>
      <c r="O2058" s="17" t="s">
        <v>10285</v>
      </c>
      <c r="P2058" s="17">
        <v>2.0</v>
      </c>
      <c r="Q2058" s="17" t="s">
        <v>10286</v>
      </c>
      <c r="R2058" s="18" t="s">
        <v>10287</v>
      </c>
      <c r="S2058" s="17">
        <v>19.0</v>
      </c>
      <c r="T2058" s="17" t="s">
        <v>50</v>
      </c>
      <c r="U2058" s="17" t="s">
        <v>51</v>
      </c>
      <c r="V2058" s="17" t="s">
        <v>108</v>
      </c>
      <c r="W2058" s="17">
        <v>2.3E7</v>
      </c>
      <c r="X2058" s="17">
        <v>2008.0</v>
      </c>
      <c r="Y2058" s="17">
        <v>463.0</v>
      </c>
      <c r="Z2058" s="17">
        <v>5.1</v>
      </c>
      <c r="AA2058" s="17">
        <v>2.35</v>
      </c>
      <c r="AB2058" s="17">
        <v>376.0</v>
      </c>
    </row>
    <row r="2059" ht="15.75" customHeight="1">
      <c r="A2059" s="17" t="s">
        <v>53</v>
      </c>
      <c r="B2059" s="17" t="s">
        <v>5063</v>
      </c>
      <c r="C2059" s="17">
        <v>90.0</v>
      </c>
      <c r="D2059" s="17">
        <v>102.0</v>
      </c>
      <c r="E2059" s="17">
        <v>277.0</v>
      </c>
      <c r="F2059" s="17">
        <v>57.0</v>
      </c>
      <c r="G2059" s="17" t="s">
        <v>10288</v>
      </c>
      <c r="H2059" s="17">
        <v>327.0</v>
      </c>
      <c r="I2059" s="17">
        <v>1.0660147E7</v>
      </c>
      <c r="J2059" s="17" t="s">
        <v>227</v>
      </c>
      <c r="K2059" s="17" t="s">
        <v>3470</v>
      </c>
      <c r="L2059" s="17" t="s">
        <v>10289</v>
      </c>
      <c r="M2059" s="17">
        <v>17740.0</v>
      </c>
      <c r="N2059" s="17">
        <v>672.0</v>
      </c>
      <c r="O2059" s="17" t="s">
        <v>10290</v>
      </c>
      <c r="P2059" s="17">
        <v>0.0</v>
      </c>
      <c r="Q2059" s="17" t="s">
        <v>10291</v>
      </c>
      <c r="R2059" s="18" t="s">
        <v>10292</v>
      </c>
      <c r="S2059" s="17">
        <v>165.0</v>
      </c>
      <c r="T2059" s="17" t="s">
        <v>50</v>
      </c>
      <c r="U2059" s="17" t="s">
        <v>70</v>
      </c>
      <c r="V2059" s="17" t="s">
        <v>598</v>
      </c>
      <c r="W2059" s="17">
        <v>2.3E7</v>
      </c>
      <c r="X2059" s="17">
        <v>1999.0</v>
      </c>
      <c r="Y2059" s="17">
        <v>261.0</v>
      </c>
      <c r="Z2059" s="17">
        <v>7.2</v>
      </c>
      <c r="AA2059" s="17">
        <v>1.85</v>
      </c>
      <c r="AB2059" s="17">
        <v>0.0</v>
      </c>
    </row>
    <row r="2060" ht="15.75" customHeight="1">
      <c r="A2060" s="17" t="s">
        <v>53</v>
      </c>
      <c r="B2060" s="17" t="s">
        <v>5943</v>
      </c>
      <c r="C2060" s="17">
        <v>30.0</v>
      </c>
      <c r="D2060" s="17">
        <v>98.0</v>
      </c>
      <c r="E2060" s="17">
        <v>23.0</v>
      </c>
      <c r="F2060" s="17">
        <v>982.0</v>
      </c>
      <c r="G2060" s="17" t="s">
        <v>1745</v>
      </c>
      <c r="H2060" s="17">
        <v>1000.0</v>
      </c>
      <c r="I2060" s="17">
        <v>7434726.0</v>
      </c>
      <c r="J2060" s="17" t="s">
        <v>10293</v>
      </c>
      <c r="K2060" s="17" t="s">
        <v>1772</v>
      </c>
      <c r="L2060" s="17" t="s">
        <v>10294</v>
      </c>
      <c r="M2060" s="17">
        <v>14473.0</v>
      </c>
      <c r="N2060" s="17">
        <v>3671.0</v>
      </c>
      <c r="O2060" s="17" t="s">
        <v>1134</v>
      </c>
      <c r="P2060" s="17">
        <v>2.0</v>
      </c>
      <c r="Q2060" s="17" t="s">
        <v>10295</v>
      </c>
      <c r="R2060" s="18" t="s">
        <v>10296</v>
      </c>
      <c r="S2060" s="17">
        <v>81.0</v>
      </c>
      <c r="T2060" s="17" t="s">
        <v>50</v>
      </c>
      <c r="U2060" s="17" t="s">
        <v>51</v>
      </c>
      <c r="V2060" s="17" t="s">
        <v>598</v>
      </c>
      <c r="W2060" s="17">
        <v>2.3E7</v>
      </c>
      <c r="X2060" s="17">
        <v>1991.0</v>
      </c>
      <c r="Y2060" s="17">
        <v>1000.0</v>
      </c>
      <c r="Z2060" s="17">
        <v>6.0</v>
      </c>
      <c r="AA2060" s="17">
        <v>1.85</v>
      </c>
      <c r="AB2060" s="17">
        <v>0.0</v>
      </c>
    </row>
    <row r="2061" ht="15.75" customHeight="1">
      <c r="A2061" s="17" t="s">
        <v>53</v>
      </c>
      <c r="B2061" s="17" t="s">
        <v>8521</v>
      </c>
      <c r="C2061" s="17">
        <v>232.0</v>
      </c>
      <c r="D2061" s="17">
        <v>121.0</v>
      </c>
      <c r="E2061" s="17">
        <v>549.0</v>
      </c>
      <c r="F2061" s="17">
        <v>883.0</v>
      </c>
      <c r="G2061" s="17" t="s">
        <v>789</v>
      </c>
      <c r="H2061" s="17">
        <v>11000.0</v>
      </c>
      <c r="I2061" s="17">
        <v>6777589.0</v>
      </c>
      <c r="J2061" s="17" t="s">
        <v>2155</v>
      </c>
      <c r="K2061" s="17" t="s">
        <v>93</v>
      </c>
      <c r="L2061" s="17" t="s">
        <v>10297</v>
      </c>
      <c r="M2061" s="17">
        <v>60115.0</v>
      </c>
      <c r="N2061" s="17">
        <v>24248.0</v>
      </c>
      <c r="O2061" s="17" t="s">
        <v>4558</v>
      </c>
      <c r="P2061" s="17">
        <v>2.0</v>
      </c>
      <c r="Q2061" s="17" t="s">
        <v>10298</v>
      </c>
      <c r="R2061" s="18" t="s">
        <v>10299</v>
      </c>
      <c r="S2061" s="17">
        <v>224.0</v>
      </c>
      <c r="T2061" s="17" t="s">
        <v>50</v>
      </c>
      <c r="U2061" s="17" t="s">
        <v>51</v>
      </c>
      <c r="V2061" s="17" t="s">
        <v>598</v>
      </c>
      <c r="W2061" s="17" t="s">
        <v>41</v>
      </c>
      <c r="X2061" s="17">
        <v>2007.0</v>
      </c>
      <c r="Y2061" s="17">
        <v>9000.0</v>
      </c>
      <c r="Z2061" s="17">
        <v>7.2</v>
      </c>
      <c r="AA2061" s="17">
        <v>2.35</v>
      </c>
      <c r="AB2061" s="17">
        <v>0.0</v>
      </c>
    </row>
    <row r="2062" ht="15.75" customHeight="1">
      <c r="A2062" s="17" t="s">
        <v>53</v>
      </c>
      <c r="B2062" s="17" t="s">
        <v>10300</v>
      </c>
      <c r="C2062" s="17">
        <v>165.0</v>
      </c>
      <c r="D2062" s="17">
        <v>111.0</v>
      </c>
      <c r="E2062" s="17">
        <v>105.0</v>
      </c>
      <c r="F2062" s="17">
        <v>64.0</v>
      </c>
      <c r="G2062" s="17" t="s">
        <v>10301</v>
      </c>
      <c r="H2062" s="17">
        <v>527.0</v>
      </c>
      <c r="I2062" s="17">
        <v>6109075.0</v>
      </c>
      <c r="J2062" s="17" t="s">
        <v>1557</v>
      </c>
      <c r="K2062" s="17" t="s">
        <v>2047</v>
      </c>
      <c r="L2062" s="17" t="s">
        <v>10302</v>
      </c>
      <c r="M2062" s="17">
        <v>32003.0</v>
      </c>
      <c r="N2062" s="17">
        <v>735.0</v>
      </c>
      <c r="O2062" s="17" t="s">
        <v>10303</v>
      </c>
      <c r="P2062" s="17">
        <v>1.0</v>
      </c>
      <c r="Q2062" s="17" t="s">
        <v>10304</v>
      </c>
      <c r="R2062" s="18" t="s">
        <v>10305</v>
      </c>
      <c r="S2062" s="17">
        <v>65.0</v>
      </c>
      <c r="T2062" s="17" t="s">
        <v>1477</v>
      </c>
      <c r="U2062" s="17" t="s">
        <v>1478</v>
      </c>
      <c r="V2062" s="17" t="s">
        <v>52</v>
      </c>
      <c r="W2062" s="17">
        <v>1.943E7</v>
      </c>
      <c r="X2062" s="17">
        <v>2009.0</v>
      </c>
      <c r="Y2062" s="17">
        <v>86.0</v>
      </c>
      <c r="Z2062" s="17">
        <v>6.7</v>
      </c>
      <c r="AA2062" s="17">
        <v>2.35</v>
      </c>
      <c r="AB2062" s="17">
        <v>0.0</v>
      </c>
    </row>
    <row r="2063" ht="15.75" customHeight="1">
      <c r="A2063" s="17" t="s">
        <v>53</v>
      </c>
      <c r="B2063" s="17" t="s">
        <v>10306</v>
      </c>
      <c r="C2063" s="17">
        <v>45.0</v>
      </c>
      <c r="D2063" s="17">
        <v>90.0</v>
      </c>
      <c r="E2063" s="17">
        <v>78.0</v>
      </c>
      <c r="F2063" s="17">
        <v>720.0</v>
      </c>
      <c r="G2063" s="17" t="s">
        <v>10307</v>
      </c>
      <c r="H2063" s="17">
        <v>2000.0</v>
      </c>
      <c r="I2063" s="17" t="s">
        <v>41</v>
      </c>
      <c r="J2063" s="17" t="s">
        <v>1778</v>
      </c>
      <c r="K2063" s="17" t="s">
        <v>1388</v>
      </c>
      <c r="L2063" s="17" t="s">
        <v>10308</v>
      </c>
      <c r="M2063" s="17">
        <v>4693.0</v>
      </c>
      <c r="N2063" s="17">
        <v>4142.0</v>
      </c>
      <c r="O2063" s="17" t="s">
        <v>1883</v>
      </c>
      <c r="P2063" s="17">
        <v>1.0</v>
      </c>
      <c r="Q2063" s="17" t="s">
        <v>41</v>
      </c>
      <c r="R2063" s="18" t="s">
        <v>10309</v>
      </c>
      <c r="S2063" s="17">
        <v>49.0</v>
      </c>
      <c r="T2063" s="17" t="s">
        <v>50</v>
      </c>
      <c r="U2063" s="17" t="s">
        <v>281</v>
      </c>
      <c r="V2063" s="17" t="s">
        <v>598</v>
      </c>
      <c r="W2063" s="17">
        <v>1.1E7</v>
      </c>
      <c r="X2063" s="17">
        <v>2015.0</v>
      </c>
      <c r="Y2063" s="17">
        <v>1000.0</v>
      </c>
      <c r="Z2063" s="17">
        <v>6.3</v>
      </c>
      <c r="AA2063" s="17">
        <v>2.35</v>
      </c>
      <c r="AB2063" s="17">
        <v>0.0</v>
      </c>
    </row>
    <row r="2064" ht="15.75" customHeight="1">
      <c r="A2064" s="17" t="s">
        <v>53</v>
      </c>
      <c r="B2064" s="17" t="s">
        <v>5660</v>
      </c>
      <c r="C2064" s="17">
        <v>155.0</v>
      </c>
      <c r="D2064" s="17">
        <v>100.0</v>
      </c>
      <c r="E2064" s="17">
        <v>350.0</v>
      </c>
      <c r="F2064" s="17">
        <v>30.0</v>
      </c>
      <c r="G2064" s="17" t="s">
        <v>10310</v>
      </c>
      <c r="H2064" s="17">
        <v>201.0</v>
      </c>
      <c r="I2064" s="17">
        <v>2708188.0</v>
      </c>
      <c r="J2064" s="17" t="s">
        <v>1428</v>
      </c>
      <c r="K2064" s="17" t="s">
        <v>10311</v>
      </c>
      <c r="L2064" s="17" t="s">
        <v>10312</v>
      </c>
      <c r="M2064" s="17">
        <v>8924.0</v>
      </c>
      <c r="N2064" s="17">
        <v>365.0</v>
      </c>
      <c r="O2064" s="17" t="s">
        <v>10313</v>
      </c>
      <c r="P2064" s="17">
        <v>1.0</v>
      </c>
      <c r="Q2064" s="17" t="s">
        <v>10314</v>
      </c>
      <c r="R2064" s="18" t="s">
        <v>10315</v>
      </c>
      <c r="S2064" s="17">
        <v>43.0</v>
      </c>
      <c r="T2064" s="17" t="s">
        <v>50</v>
      </c>
      <c r="U2064" s="17" t="s">
        <v>70</v>
      </c>
      <c r="V2064" s="17" t="s">
        <v>598</v>
      </c>
      <c r="W2064" s="17">
        <v>2.3E7</v>
      </c>
      <c r="X2064" s="17">
        <v>2009.0</v>
      </c>
      <c r="Y2064" s="17">
        <v>123.0</v>
      </c>
      <c r="Z2064" s="17">
        <v>6.2</v>
      </c>
      <c r="AA2064" s="17">
        <v>2.35</v>
      </c>
      <c r="AB2064" s="17">
        <v>0.0</v>
      </c>
    </row>
    <row r="2065" ht="15.75" customHeight="1">
      <c r="A2065" s="17" t="s">
        <v>53</v>
      </c>
      <c r="B2065" s="17" t="s">
        <v>41</v>
      </c>
      <c r="C2065" s="17">
        <v>6.0</v>
      </c>
      <c r="D2065" s="17">
        <v>50.0</v>
      </c>
      <c r="E2065" s="17" t="s">
        <v>41</v>
      </c>
      <c r="F2065" s="17">
        <v>543.0</v>
      </c>
      <c r="G2065" s="17" t="s">
        <v>8712</v>
      </c>
      <c r="H2065" s="17">
        <v>787.0</v>
      </c>
      <c r="I2065" s="17" t="s">
        <v>41</v>
      </c>
      <c r="J2065" s="17" t="s">
        <v>477</v>
      </c>
      <c r="K2065" s="17" t="s">
        <v>2062</v>
      </c>
      <c r="L2065" s="17" t="s">
        <v>10316</v>
      </c>
      <c r="M2065" s="17">
        <v>1781.0</v>
      </c>
      <c r="N2065" s="17">
        <v>3276.0</v>
      </c>
      <c r="O2065" s="17" t="s">
        <v>8349</v>
      </c>
      <c r="P2065" s="17">
        <v>0.0</v>
      </c>
      <c r="Q2065" s="17" t="s">
        <v>10317</v>
      </c>
      <c r="R2065" s="18" t="s">
        <v>10318</v>
      </c>
      <c r="S2065" s="17">
        <v>23.0</v>
      </c>
      <c r="T2065" s="17" t="s">
        <v>50</v>
      </c>
      <c r="U2065" s="17" t="s">
        <v>51</v>
      </c>
      <c r="V2065" s="17" t="s">
        <v>41</v>
      </c>
      <c r="W2065" s="17" t="s">
        <v>41</v>
      </c>
      <c r="X2065" s="17" t="s">
        <v>41</v>
      </c>
      <c r="Y2065" s="17">
        <v>748.0</v>
      </c>
      <c r="Z2065" s="17">
        <v>6.8</v>
      </c>
      <c r="AA2065" s="17" t="s">
        <v>41</v>
      </c>
      <c r="AB2065" s="17">
        <v>532.0</v>
      </c>
    </row>
    <row r="2066" ht="15.75" customHeight="1">
      <c r="A2066" s="17" t="s">
        <v>53</v>
      </c>
      <c r="B2066" s="17" t="s">
        <v>10319</v>
      </c>
      <c r="C2066" s="17">
        <v>118.0</v>
      </c>
      <c r="D2066" s="17">
        <v>141.0</v>
      </c>
      <c r="E2066" s="17">
        <v>300.0</v>
      </c>
      <c r="F2066" s="17">
        <v>73.0</v>
      </c>
      <c r="G2066" s="17" t="s">
        <v>10320</v>
      </c>
      <c r="H2066" s="17">
        <v>805.0</v>
      </c>
      <c r="I2066" s="17">
        <v>1.6123851E7</v>
      </c>
      <c r="J2066" s="17" t="s">
        <v>3422</v>
      </c>
      <c r="K2066" s="17" t="s">
        <v>10321</v>
      </c>
      <c r="L2066" s="17" t="s">
        <v>10322</v>
      </c>
      <c r="M2066" s="17">
        <v>17373.0</v>
      </c>
      <c r="N2066" s="17">
        <v>1618.0</v>
      </c>
      <c r="O2066" s="17" t="s">
        <v>10323</v>
      </c>
      <c r="P2066" s="17">
        <v>2.0</v>
      </c>
      <c r="Q2066" s="17" t="s">
        <v>10324</v>
      </c>
      <c r="R2066" s="18" t="s">
        <v>10325</v>
      </c>
      <c r="S2066" s="17">
        <v>148.0</v>
      </c>
      <c r="T2066" s="17" t="s">
        <v>50</v>
      </c>
      <c r="U2066" s="17" t="s">
        <v>51</v>
      </c>
      <c r="V2066" s="17" t="s">
        <v>52</v>
      </c>
      <c r="W2066" s="17">
        <v>2.3E7</v>
      </c>
      <c r="X2066" s="17">
        <v>2004.0</v>
      </c>
      <c r="Y2066" s="17">
        <v>539.0</v>
      </c>
      <c r="Z2066" s="17">
        <v>6.2</v>
      </c>
      <c r="AA2066" s="17">
        <v>2.35</v>
      </c>
      <c r="AB2066" s="17">
        <v>767.0</v>
      </c>
    </row>
    <row r="2067" ht="15.75" customHeight="1">
      <c r="A2067" s="17" t="s">
        <v>53</v>
      </c>
      <c r="B2067" s="17" t="s">
        <v>10076</v>
      </c>
      <c r="C2067" s="17">
        <v>55.0</v>
      </c>
      <c r="D2067" s="17">
        <v>139.0</v>
      </c>
      <c r="E2067" s="17">
        <v>3.0</v>
      </c>
      <c r="F2067" s="17">
        <v>107.0</v>
      </c>
      <c r="G2067" s="17" t="s">
        <v>10326</v>
      </c>
      <c r="H2067" s="17">
        <v>556.0</v>
      </c>
      <c r="I2067" s="17" t="s">
        <v>41</v>
      </c>
      <c r="J2067" s="17" t="s">
        <v>10327</v>
      </c>
      <c r="K2067" s="17" t="s">
        <v>10328</v>
      </c>
      <c r="L2067" s="17" t="s">
        <v>10329</v>
      </c>
      <c r="M2067" s="17">
        <v>6263.0</v>
      </c>
      <c r="N2067" s="17">
        <v>1059.0</v>
      </c>
      <c r="O2067" s="17" t="s">
        <v>8706</v>
      </c>
      <c r="P2067" s="17">
        <v>0.0</v>
      </c>
      <c r="Q2067" s="17" t="s">
        <v>10330</v>
      </c>
      <c r="R2067" s="18" t="s">
        <v>10331</v>
      </c>
      <c r="S2067" s="17">
        <v>33.0</v>
      </c>
      <c r="T2067" s="17" t="s">
        <v>1959</v>
      </c>
      <c r="U2067" s="17" t="s">
        <v>905</v>
      </c>
      <c r="V2067" s="17" t="s">
        <v>41</v>
      </c>
      <c r="W2067" s="17">
        <v>2.3E7</v>
      </c>
      <c r="X2067" s="17">
        <v>2009.0</v>
      </c>
      <c r="Y2067" s="17">
        <v>155.0</v>
      </c>
      <c r="Z2067" s="17">
        <v>6.9</v>
      </c>
      <c r="AA2067" s="17">
        <v>2.35</v>
      </c>
      <c r="AB2067" s="17">
        <v>765.0</v>
      </c>
    </row>
    <row r="2068" ht="15.75" customHeight="1">
      <c r="A2068" s="17" t="s">
        <v>53</v>
      </c>
      <c r="B2068" s="17" t="s">
        <v>3536</v>
      </c>
      <c r="C2068" s="17">
        <v>314.0</v>
      </c>
      <c r="D2068" s="17">
        <v>114.0</v>
      </c>
      <c r="E2068" s="17">
        <v>101.0</v>
      </c>
      <c r="F2068" s="17">
        <v>23.0</v>
      </c>
      <c r="G2068" s="17" t="s">
        <v>10332</v>
      </c>
      <c r="H2068" s="17">
        <v>129.0</v>
      </c>
      <c r="I2068" s="17">
        <v>7.1975611E7</v>
      </c>
      <c r="J2068" s="17" t="s">
        <v>7419</v>
      </c>
      <c r="K2068" s="17" t="s">
        <v>10333</v>
      </c>
      <c r="L2068" s="17" t="s">
        <v>10334</v>
      </c>
      <c r="M2068" s="17">
        <v>209396.0</v>
      </c>
      <c r="N2068" s="17">
        <v>214.0</v>
      </c>
      <c r="O2068" s="17" t="s">
        <v>10335</v>
      </c>
      <c r="P2068" s="17">
        <v>0.0</v>
      </c>
      <c r="Q2068" s="17" t="s">
        <v>10336</v>
      </c>
      <c r="R2068" s="18" t="s">
        <v>10337</v>
      </c>
      <c r="S2068" s="17">
        <v>580.0</v>
      </c>
      <c r="T2068" s="17" t="s">
        <v>50</v>
      </c>
      <c r="U2068" s="17" t="s">
        <v>51</v>
      </c>
      <c r="V2068" s="17" t="s">
        <v>52</v>
      </c>
      <c r="W2068" s="17">
        <v>2.5E7</v>
      </c>
      <c r="X2068" s="17">
        <v>2007.0</v>
      </c>
      <c r="Y2068" s="17">
        <v>25.0</v>
      </c>
      <c r="Z2068" s="17">
        <v>6.8</v>
      </c>
      <c r="AA2068" s="17">
        <v>2.35</v>
      </c>
      <c r="AB2068" s="17">
        <v>11000.0</v>
      </c>
    </row>
    <row r="2069" ht="15.75" customHeight="1">
      <c r="A2069" s="17" t="s">
        <v>53</v>
      </c>
      <c r="B2069" s="17" t="s">
        <v>10338</v>
      </c>
      <c r="C2069" s="17">
        <v>103.0</v>
      </c>
      <c r="D2069" s="17">
        <v>96.0</v>
      </c>
      <c r="E2069" s="17">
        <v>0.0</v>
      </c>
      <c r="F2069" s="17">
        <v>542.0</v>
      </c>
      <c r="G2069" s="17" t="s">
        <v>10339</v>
      </c>
      <c r="H2069" s="17">
        <v>1000.0</v>
      </c>
      <c r="I2069" s="17">
        <v>3.8119483E7</v>
      </c>
      <c r="J2069" s="17" t="s">
        <v>1888</v>
      </c>
      <c r="K2069" s="17" t="s">
        <v>10340</v>
      </c>
      <c r="L2069" s="17" t="s">
        <v>10341</v>
      </c>
      <c r="M2069" s="17">
        <v>136667.0</v>
      </c>
      <c r="N2069" s="17">
        <v>2936.0</v>
      </c>
      <c r="O2069" s="17" t="s">
        <v>10342</v>
      </c>
      <c r="P2069" s="17">
        <v>2.0</v>
      </c>
      <c r="Q2069" s="17" t="s">
        <v>10343</v>
      </c>
      <c r="R2069" s="18" t="s">
        <v>10344</v>
      </c>
      <c r="S2069" s="17">
        <v>273.0</v>
      </c>
      <c r="T2069" s="17" t="s">
        <v>50</v>
      </c>
      <c r="U2069" s="17" t="s">
        <v>51</v>
      </c>
      <c r="V2069" s="17" t="s">
        <v>108</v>
      </c>
      <c r="W2069" s="17">
        <v>2.27E7</v>
      </c>
      <c r="X2069" s="17">
        <v>1987.0</v>
      </c>
      <c r="Y2069" s="17">
        <v>605.0</v>
      </c>
      <c r="Z2069" s="17">
        <v>7.1</v>
      </c>
      <c r="AA2069" s="17">
        <v>1.85</v>
      </c>
      <c r="AB2069" s="17">
        <v>13000.0</v>
      </c>
    </row>
    <row r="2070" ht="15.75" customHeight="1">
      <c r="A2070" s="17" t="s">
        <v>53</v>
      </c>
      <c r="B2070" s="17" t="s">
        <v>10345</v>
      </c>
      <c r="C2070" s="17">
        <v>183.0</v>
      </c>
      <c r="D2070" s="17">
        <v>111.0</v>
      </c>
      <c r="E2070" s="17">
        <v>0.0</v>
      </c>
      <c r="F2070" s="17">
        <v>234.0</v>
      </c>
      <c r="G2070" s="17" t="s">
        <v>1814</v>
      </c>
      <c r="H2070" s="17">
        <v>523.0</v>
      </c>
      <c r="I2070" s="17">
        <v>4190530.0</v>
      </c>
      <c r="J2070" s="17" t="s">
        <v>3409</v>
      </c>
      <c r="K2070" s="17" t="s">
        <v>10346</v>
      </c>
      <c r="L2070" s="17" t="s">
        <v>10347</v>
      </c>
      <c r="M2070" s="17">
        <v>53341.0</v>
      </c>
      <c r="N2070" s="17">
        <v>1795.0</v>
      </c>
      <c r="O2070" s="17" t="s">
        <v>849</v>
      </c>
      <c r="P2070" s="17">
        <v>0.0</v>
      </c>
      <c r="Q2070" s="17" t="s">
        <v>10348</v>
      </c>
      <c r="R2070" s="18" t="s">
        <v>10349</v>
      </c>
      <c r="S2070" s="17">
        <v>185.0</v>
      </c>
      <c r="T2070" s="17" t="s">
        <v>50</v>
      </c>
      <c r="U2070" s="17" t="s">
        <v>383</v>
      </c>
      <c r="V2070" s="17" t="s">
        <v>598</v>
      </c>
      <c r="W2070" s="17">
        <v>2.25E7</v>
      </c>
      <c r="X2070" s="17">
        <v>2014.0</v>
      </c>
      <c r="Y2070" s="17">
        <v>468.0</v>
      </c>
      <c r="Z2070" s="17">
        <v>7.1</v>
      </c>
      <c r="AA2070" s="17">
        <v>2.35</v>
      </c>
      <c r="AB2070" s="17">
        <v>18000.0</v>
      </c>
    </row>
    <row r="2071" ht="15.75" customHeight="1">
      <c r="A2071" s="17" t="s">
        <v>53</v>
      </c>
      <c r="B2071" s="17" t="s">
        <v>3142</v>
      </c>
      <c r="C2071" s="17">
        <v>77.0</v>
      </c>
      <c r="D2071" s="17">
        <v>127.0</v>
      </c>
      <c r="E2071" s="17">
        <v>109.0</v>
      </c>
      <c r="F2071" s="17">
        <v>71.0</v>
      </c>
      <c r="G2071" s="17" t="s">
        <v>1029</v>
      </c>
      <c r="H2071" s="17">
        <v>2000.0</v>
      </c>
      <c r="I2071" s="17">
        <v>2.17631306E8</v>
      </c>
      <c r="J2071" s="17" t="s">
        <v>10350</v>
      </c>
      <c r="K2071" s="17" t="s">
        <v>1388</v>
      </c>
      <c r="L2071" s="17" t="s">
        <v>10351</v>
      </c>
      <c r="M2071" s="17">
        <v>154199.0</v>
      </c>
      <c r="N2071" s="17">
        <v>3100.0</v>
      </c>
      <c r="O2071" s="17" t="s">
        <v>10352</v>
      </c>
      <c r="P2071" s="17">
        <v>0.0</v>
      </c>
      <c r="Q2071" s="17" t="s">
        <v>10353</v>
      </c>
      <c r="R2071" s="18" t="s">
        <v>10354</v>
      </c>
      <c r="S2071" s="17">
        <v>252.0</v>
      </c>
      <c r="T2071" s="17" t="s">
        <v>50</v>
      </c>
      <c r="U2071" s="17" t="s">
        <v>51</v>
      </c>
      <c r="V2071" s="17" t="s">
        <v>52</v>
      </c>
      <c r="W2071" s="17">
        <v>2.2E7</v>
      </c>
      <c r="X2071" s="17">
        <v>1990.0</v>
      </c>
      <c r="Y2071" s="17">
        <v>956.0</v>
      </c>
      <c r="Z2071" s="17">
        <v>7.0</v>
      </c>
      <c r="AA2071" s="17">
        <v>1.85</v>
      </c>
      <c r="AB2071" s="17">
        <v>0.0</v>
      </c>
    </row>
    <row r="2072" ht="15.75" customHeight="1">
      <c r="A2072" s="17" t="s">
        <v>53</v>
      </c>
      <c r="B2072" s="17" t="s">
        <v>3507</v>
      </c>
      <c r="C2072" s="17">
        <v>171.0</v>
      </c>
      <c r="D2072" s="17">
        <v>107.0</v>
      </c>
      <c r="E2072" s="17">
        <v>101.0</v>
      </c>
      <c r="F2072" s="17">
        <v>743.0</v>
      </c>
      <c r="G2072" s="17" t="s">
        <v>7342</v>
      </c>
      <c r="H2072" s="17">
        <v>931.0</v>
      </c>
      <c r="I2072" s="17">
        <v>1.76483808E8</v>
      </c>
      <c r="J2072" s="17" t="s">
        <v>1694</v>
      </c>
      <c r="K2072" s="17" t="s">
        <v>633</v>
      </c>
      <c r="L2072" s="17" t="s">
        <v>10355</v>
      </c>
      <c r="M2072" s="17">
        <v>247289.0</v>
      </c>
      <c r="N2072" s="17">
        <v>4664.0</v>
      </c>
      <c r="O2072" s="17" t="s">
        <v>2851</v>
      </c>
      <c r="P2072" s="17">
        <v>1.0</v>
      </c>
      <c r="Q2072" s="17" t="s">
        <v>10356</v>
      </c>
      <c r="R2072" s="18" t="s">
        <v>10357</v>
      </c>
      <c r="S2072" s="17">
        <v>611.0</v>
      </c>
      <c r="T2072" s="17" t="s">
        <v>50</v>
      </c>
      <c r="U2072" s="17" t="s">
        <v>51</v>
      </c>
      <c r="V2072" s="17" t="s">
        <v>598</v>
      </c>
      <c r="W2072" s="17">
        <v>2.3E7</v>
      </c>
      <c r="X2072" s="17">
        <v>1998.0</v>
      </c>
      <c r="Y2072" s="17">
        <v>852.0</v>
      </c>
      <c r="Z2072" s="17">
        <v>7.1</v>
      </c>
      <c r="AA2072" s="17">
        <v>1.85</v>
      </c>
      <c r="AB2072" s="17">
        <v>0.0</v>
      </c>
    </row>
    <row r="2073" ht="15.75" customHeight="1">
      <c r="A2073" s="17" t="s">
        <v>53</v>
      </c>
      <c r="B2073" s="17" t="s">
        <v>4216</v>
      </c>
      <c r="C2073" s="17">
        <v>64.0</v>
      </c>
      <c r="D2073" s="17">
        <v>97.0</v>
      </c>
      <c r="E2073" s="17">
        <v>11.0</v>
      </c>
      <c r="F2073" s="17">
        <v>595.0</v>
      </c>
      <c r="G2073" s="17" t="s">
        <v>3674</v>
      </c>
      <c r="H2073" s="17">
        <v>901.0</v>
      </c>
      <c r="I2073" s="17">
        <v>1.44833357E8</v>
      </c>
      <c r="J2073" s="17" t="s">
        <v>4808</v>
      </c>
      <c r="K2073" s="17" t="s">
        <v>3672</v>
      </c>
      <c r="L2073" s="17" t="s">
        <v>10358</v>
      </c>
      <c r="M2073" s="17">
        <v>64742.0</v>
      </c>
      <c r="N2073" s="17">
        <v>2790.0</v>
      </c>
      <c r="O2073" s="17" t="s">
        <v>3296</v>
      </c>
      <c r="P2073" s="17">
        <v>0.0</v>
      </c>
      <c r="Q2073" s="17" t="s">
        <v>10359</v>
      </c>
      <c r="R2073" s="18" t="s">
        <v>10360</v>
      </c>
      <c r="S2073" s="17">
        <v>111.0</v>
      </c>
      <c r="T2073" s="17" t="s">
        <v>50</v>
      </c>
      <c r="U2073" s="17" t="s">
        <v>51</v>
      </c>
      <c r="V2073" s="17" t="s">
        <v>108</v>
      </c>
      <c r="W2073" s="17">
        <v>2.2E7</v>
      </c>
      <c r="X2073" s="17">
        <v>1994.0</v>
      </c>
      <c r="Y2073" s="17">
        <v>775.0</v>
      </c>
      <c r="Z2073" s="17">
        <v>6.4</v>
      </c>
      <c r="AA2073" s="17">
        <v>1.85</v>
      </c>
      <c r="AB2073" s="17">
        <v>0.0</v>
      </c>
    </row>
    <row r="2074" ht="15.75" customHeight="1">
      <c r="A2074" s="17" t="s">
        <v>53</v>
      </c>
      <c r="B2074" s="17" t="s">
        <v>2067</v>
      </c>
      <c r="C2074" s="17">
        <v>92.0</v>
      </c>
      <c r="D2074" s="17">
        <v>127.0</v>
      </c>
      <c r="E2074" s="17">
        <v>102.0</v>
      </c>
      <c r="F2074" s="17">
        <v>1000.0</v>
      </c>
      <c r="G2074" s="17" t="s">
        <v>3727</v>
      </c>
      <c r="H2074" s="17">
        <v>2000.0</v>
      </c>
      <c r="I2074" s="17">
        <v>7.5597042E7</v>
      </c>
      <c r="J2074" s="17" t="s">
        <v>7976</v>
      </c>
      <c r="K2074" s="17" t="s">
        <v>549</v>
      </c>
      <c r="L2074" s="17" t="s">
        <v>10361</v>
      </c>
      <c r="M2074" s="17">
        <v>26434.0</v>
      </c>
      <c r="N2074" s="17">
        <v>6657.0</v>
      </c>
      <c r="O2074" s="17" t="s">
        <v>10362</v>
      </c>
      <c r="P2074" s="17">
        <v>0.0</v>
      </c>
      <c r="Q2074" s="17" t="s">
        <v>10363</v>
      </c>
      <c r="R2074" s="18" t="s">
        <v>10364</v>
      </c>
      <c r="S2074" s="17">
        <v>174.0</v>
      </c>
      <c r="T2074" s="17" t="s">
        <v>50</v>
      </c>
      <c r="U2074" s="17" t="s">
        <v>51</v>
      </c>
      <c r="V2074" s="17" t="s">
        <v>290</v>
      </c>
      <c r="W2074" s="17">
        <v>2.0E7</v>
      </c>
      <c r="X2074" s="17">
        <v>2002.0</v>
      </c>
      <c r="Y2074" s="17">
        <v>1000.0</v>
      </c>
      <c r="Z2074" s="17">
        <v>7.0</v>
      </c>
      <c r="AA2074" s="17">
        <v>2.35</v>
      </c>
      <c r="AB2074" s="17">
        <v>0.0</v>
      </c>
    </row>
    <row r="2075" ht="15.75" customHeight="1">
      <c r="A2075" s="17" t="s">
        <v>53</v>
      </c>
      <c r="B2075" s="17" t="s">
        <v>5146</v>
      </c>
      <c r="C2075" s="17">
        <v>112.0</v>
      </c>
      <c r="D2075" s="17">
        <v>110.0</v>
      </c>
      <c r="E2075" s="17">
        <v>99.0</v>
      </c>
      <c r="F2075" s="17">
        <v>835.0</v>
      </c>
      <c r="G2075" s="17" t="s">
        <v>7905</v>
      </c>
      <c r="H2075" s="17">
        <v>12000.0</v>
      </c>
      <c r="I2075" s="17">
        <v>9.0636983E7</v>
      </c>
      <c r="J2075" s="17" t="s">
        <v>7919</v>
      </c>
      <c r="K2075" s="17" t="s">
        <v>1085</v>
      </c>
      <c r="L2075" s="17" t="s">
        <v>10365</v>
      </c>
      <c r="M2075" s="17">
        <v>44021.0</v>
      </c>
      <c r="N2075" s="17">
        <v>15170.0</v>
      </c>
      <c r="O2075" s="17" t="s">
        <v>4855</v>
      </c>
      <c r="P2075" s="17">
        <v>0.0</v>
      </c>
      <c r="Q2075" s="17" t="s">
        <v>10366</v>
      </c>
      <c r="R2075" s="18" t="s">
        <v>10367</v>
      </c>
      <c r="S2075" s="17">
        <v>83.0</v>
      </c>
      <c r="T2075" s="17" t="s">
        <v>50</v>
      </c>
      <c r="U2075" s="17" t="s">
        <v>51</v>
      </c>
      <c r="V2075" s="17" t="s">
        <v>108</v>
      </c>
      <c r="W2075" s="17">
        <v>2.2E7</v>
      </c>
      <c r="X2075" s="17">
        <v>2007.0</v>
      </c>
      <c r="Y2075" s="17">
        <v>941.0</v>
      </c>
      <c r="Z2075" s="17">
        <v>6.2</v>
      </c>
      <c r="AA2075" s="17">
        <v>2.35</v>
      </c>
      <c r="AB2075" s="17">
        <v>0.0</v>
      </c>
    </row>
    <row r="2076" ht="15.75" customHeight="1">
      <c r="A2076" s="17" t="s">
        <v>53</v>
      </c>
      <c r="B2076" s="17" t="s">
        <v>3707</v>
      </c>
      <c r="C2076" s="17">
        <v>69.0</v>
      </c>
      <c r="D2076" s="17">
        <v>135.0</v>
      </c>
      <c r="E2076" s="17">
        <v>16000.0</v>
      </c>
      <c r="F2076" s="17">
        <v>86.0</v>
      </c>
      <c r="G2076" s="17" t="s">
        <v>2390</v>
      </c>
      <c r="H2076" s="17">
        <v>16000.0</v>
      </c>
      <c r="I2076" s="17">
        <v>7.0960517E7</v>
      </c>
      <c r="J2076" s="17" t="s">
        <v>227</v>
      </c>
      <c r="K2076" s="17" t="s">
        <v>3707</v>
      </c>
      <c r="L2076" s="17" t="s">
        <v>10368</v>
      </c>
      <c r="M2076" s="17">
        <v>54631.0</v>
      </c>
      <c r="N2076" s="17">
        <v>27237.0</v>
      </c>
      <c r="O2076" s="17" t="s">
        <v>10369</v>
      </c>
      <c r="P2076" s="17">
        <v>0.0</v>
      </c>
      <c r="Q2076" s="17" t="s">
        <v>10370</v>
      </c>
      <c r="R2076" s="18" t="s">
        <v>10371</v>
      </c>
      <c r="S2076" s="17">
        <v>192.0</v>
      </c>
      <c r="T2076" s="17" t="s">
        <v>50</v>
      </c>
      <c r="U2076" s="17" t="s">
        <v>51</v>
      </c>
      <c r="V2076" s="17" t="s">
        <v>52</v>
      </c>
      <c r="W2076" s="17">
        <v>3.5E7</v>
      </c>
      <c r="X2076" s="17">
        <v>1995.0</v>
      </c>
      <c r="Y2076" s="17">
        <v>11000.0</v>
      </c>
      <c r="Z2076" s="17">
        <v>7.5</v>
      </c>
      <c r="AA2076" s="17">
        <v>1.85</v>
      </c>
      <c r="AB2076" s="17">
        <v>0.0</v>
      </c>
    </row>
    <row r="2077" ht="15.75" customHeight="1">
      <c r="A2077" s="17" t="s">
        <v>53</v>
      </c>
      <c r="B2077" s="17" t="s">
        <v>7440</v>
      </c>
      <c r="C2077" s="17">
        <v>75.0</v>
      </c>
      <c r="D2077" s="17">
        <v>84.0</v>
      </c>
      <c r="E2077" s="17">
        <v>42.0</v>
      </c>
      <c r="F2077" s="17">
        <v>182.0</v>
      </c>
      <c r="G2077" s="17" t="s">
        <v>10372</v>
      </c>
      <c r="H2077" s="17">
        <v>436.0</v>
      </c>
      <c r="I2077" s="17">
        <v>5.5762229E7</v>
      </c>
      <c r="J2077" s="17" t="s">
        <v>5495</v>
      </c>
      <c r="K2077" s="17" t="s">
        <v>4411</v>
      </c>
      <c r="L2077" s="17" t="s">
        <v>10373</v>
      </c>
      <c r="M2077" s="17">
        <v>47383.0</v>
      </c>
      <c r="N2077" s="17">
        <v>1203.0</v>
      </c>
      <c r="O2077" s="17" t="s">
        <v>10374</v>
      </c>
      <c r="P2077" s="17">
        <v>1.0</v>
      </c>
      <c r="Q2077" s="17" t="s">
        <v>10375</v>
      </c>
      <c r="R2077" s="18" t="s">
        <v>10376</v>
      </c>
      <c r="S2077" s="17">
        <v>132.0</v>
      </c>
      <c r="T2077" s="17" t="s">
        <v>50</v>
      </c>
      <c r="U2077" s="17" t="s">
        <v>51</v>
      </c>
      <c r="V2077" s="17" t="s">
        <v>52</v>
      </c>
      <c r="W2077" s="17">
        <v>2.2E7</v>
      </c>
      <c r="X2077" s="17">
        <v>2001.0</v>
      </c>
      <c r="Y2077" s="17">
        <v>241.0</v>
      </c>
      <c r="Z2077" s="17">
        <v>4.8</v>
      </c>
      <c r="AA2077" s="17">
        <v>1.85</v>
      </c>
      <c r="AB2077" s="17">
        <v>1000.0</v>
      </c>
    </row>
    <row r="2078" ht="15.75" customHeight="1">
      <c r="A2078" s="17" t="s">
        <v>760</v>
      </c>
      <c r="B2078" s="17" t="s">
        <v>8820</v>
      </c>
      <c r="C2078" s="17">
        <v>95.0</v>
      </c>
      <c r="D2078" s="17">
        <v>240.0</v>
      </c>
      <c r="E2078" s="17">
        <v>0.0</v>
      </c>
      <c r="F2078" s="17">
        <v>249.0</v>
      </c>
      <c r="G2078" s="17" t="s">
        <v>8849</v>
      </c>
      <c r="H2078" s="17">
        <v>545.0</v>
      </c>
      <c r="I2078" s="17" t="s">
        <v>41</v>
      </c>
      <c r="J2078" s="17" t="s">
        <v>5953</v>
      </c>
      <c r="K2078" s="17" t="s">
        <v>5724</v>
      </c>
      <c r="L2078" s="17" t="s">
        <v>10377</v>
      </c>
      <c r="M2078" s="17">
        <v>171726.0</v>
      </c>
      <c r="N2078" s="17">
        <v>1943.0</v>
      </c>
      <c r="O2078" s="17" t="s">
        <v>3146</v>
      </c>
      <c r="P2078" s="17">
        <v>0.0</v>
      </c>
      <c r="Q2078" s="17" t="s">
        <v>10378</v>
      </c>
      <c r="R2078" s="18" t="s">
        <v>10379</v>
      </c>
      <c r="S2078" s="17">
        <v>256.0</v>
      </c>
      <c r="T2078" s="17" t="s">
        <v>50</v>
      </c>
      <c r="U2078" s="17" t="s">
        <v>70</v>
      </c>
      <c r="V2078" s="17" t="s">
        <v>108</v>
      </c>
      <c r="W2078" s="17">
        <v>2.2E7</v>
      </c>
      <c r="X2078" s="17">
        <v>1982.0</v>
      </c>
      <c r="Y2078" s="17">
        <v>429.0</v>
      </c>
      <c r="Z2078" s="17">
        <v>8.1</v>
      </c>
      <c r="AA2078" s="17">
        <v>2.35</v>
      </c>
      <c r="AB2078" s="17">
        <v>12000.0</v>
      </c>
    </row>
    <row r="2079" ht="15.75" customHeight="1">
      <c r="A2079" s="17" t="s">
        <v>53</v>
      </c>
      <c r="B2079" s="17" t="s">
        <v>7648</v>
      </c>
      <c r="C2079" s="17">
        <v>180.0</v>
      </c>
      <c r="D2079" s="17">
        <v>122.0</v>
      </c>
      <c r="E2079" s="17">
        <v>529.0</v>
      </c>
      <c r="F2079" s="17">
        <v>171.0</v>
      </c>
      <c r="G2079" s="17" t="s">
        <v>10380</v>
      </c>
      <c r="H2079" s="17">
        <v>820.0</v>
      </c>
      <c r="I2079" s="17">
        <v>5.4235441E7</v>
      </c>
      <c r="J2079" s="17" t="s">
        <v>2540</v>
      </c>
      <c r="K2079" s="17" t="s">
        <v>10381</v>
      </c>
      <c r="L2079" s="17" t="s">
        <v>10382</v>
      </c>
      <c r="M2079" s="17">
        <v>52894.0</v>
      </c>
      <c r="N2079" s="17">
        <v>1484.0</v>
      </c>
      <c r="O2079" s="17" t="s">
        <v>10383</v>
      </c>
      <c r="P2079" s="17">
        <v>3.0</v>
      </c>
      <c r="Q2079" s="17" t="s">
        <v>10384</v>
      </c>
      <c r="R2079" s="18" t="s">
        <v>10385</v>
      </c>
      <c r="S2079" s="17">
        <v>185.0</v>
      </c>
      <c r="T2079" s="17" t="s">
        <v>50</v>
      </c>
      <c r="U2079" s="17" t="s">
        <v>51</v>
      </c>
      <c r="V2079" s="17" t="s">
        <v>108</v>
      </c>
      <c r="W2079" s="17">
        <v>2.2E7</v>
      </c>
      <c r="X2079" s="17">
        <v>2014.0</v>
      </c>
      <c r="Y2079" s="17">
        <v>201.0</v>
      </c>
      <c r="Z2079" s="17">
        <v>7.3</v>
      </c>
      <c r="AA2079" s="17">
        <v>2.35</v>
      </c>
      <c r="AB2079" s="17">
        <v>55000.0</v>
      </c>
    </row>
    <row r="2080" ht="15.75" customHeight="1">
      <c r="A2080" s="17" t="s">
        <v>53</v>
      </c>
      <c r="B2080" s="17" t="s">
        <v>6717</v>
      </c>
      <c r="C2080" s="17">
        <v>53.0</v>
      </c>
      <c r="D2080" s="17">
        <v>114.0</v>
      </c>
      <c r="E2080" s="17">
        <v>34.0</v>
      </c>
      <c r="F2080" s="17">
        <v>287.0</v>
      </c>
      <c r="G2080" s="17" t="s">
        <v>2969</v>
      </c>
      <c r="H2080" s="17">
        <v>649.0</v>
      </c>
      <c r="I2080" s="17">
        <v>5.0728E7</v>
      </c>
      <c r="J2080" s="17" t="s">
        <v>1133</v>
      </c>
      <c r="K2080" s="17" t="s">
        <v>7977</v>
      </c>
      <c r="L2080" s="17" t="s">
        <v>10386</v>
      </c>
      <c r="M2080" s="17">
        <v>48909.0</v>
      </c>
      <c r="N2080" s="17">
        <v>1725.0</v>
      </c>
      <c r="O2080" s="17" t="s">
        <v>10387</v>
      </c>
      <c r="P2080" s="17">
        <v>0.0</v>
      </c>
      <c r="Q2080" s="17" t="s">
        <v>10388</v>
      </c>
      <c r="R2080" s="18" t="s">
        <v>10389</v>
      </c>
      <c r="S2080" s="17">
        <v>166.0</v>
      </c>
      <c r="T2080" s="17" t="s">
        <v>50</v>
      </c>
      <c r="U2080" s="17" t="s">
        <v>51</v>
      </c>
      <c r="V2080" s="17" t="s">
        <v>52</v>
      </c>
      <c r="W2080" s="17">
        <v>2.2E7</v>
      </c>
      <c r="X2080" s="17">
        <v>1995.0</v>
      </c>
      <c r="Y2080" s="17">
        <v>327.0</v>
      </c>
      <c r="Z2080" s="17">
        <v>5.8</v>
      </c>
      <c r="AA2080" s="17">
        <v>1.85</v>
      </c>
      <c r="AB2080" s="17">
        <v>0.0</v>
      </c>
    </row>
    <row r="2081" ht="15.75" customHeight="1">
      <c r="A2081" s="17" t="s">
        <v>53</v>
      </c>
      <c r="B2081" s="17" t="s">
        <v>10390</v>
      </c>
      <c r="C2081" s="17">
        <v>129.0</v>
      </c>
      <c r="D2081" s="17">
        <v>132.0</v>
      </c>
      <c r="E2081" s="17">
        <v>24.0</v>
      </c>
      <c r="F2081" s="17">
        <v>506.0</v>
      </c>
      <c r="G2081" s="17" t="s">
        <v>3090</v>
      </c>
      <c r="H2081" s="17">
        <v>967.0</v>
      </c>
      <c r="I2081" s="17">
        <v>4.0270895E7</v>
      </c>
      <c r="J2081" s="17" t="s">
        <v>3422</v>
      </c>
      <c r="K2081" s="17" t="s">
        <v>4208</v>
      </c>
      <c r="L2081" s="17" t="s">
        <v>10391</v>
      </c>
      <c r="M2081" s="17">
        <v>121937.0</v>
      </c>
      <c r="N2081" s="17">
        <v>3152.0</v>
      </c>
      <c r="O2081" s="17" t="s">
        <v>2998</v>
      </c>
      <c r="P2081" s="17">
        <v>0.0</v>
      </c>
      <c r="Q2081" s="17" t="s">
        <v>10392</v>
      </c>
      <c r="R2081" s="18" t="s">
        <v>10393</v>
      </c>
      <c r="S2081" s="17">
        <v>431.0</v>
      </c>
      <c r="T2081" s="17" t="s">
        <v>50</v>
      </c>
      <c r="U2081" s="17" t="s">
        <v>51</v>
      </c>
      <c r="V2081" s="17" t="s">
        <v>52</v>
      </c>
      <c r="W2081" s="17">
        <v>2.2E7</v>
      </c>
      <c r="X2081" s="17">
        <v>2001.0</v>
      </c>
      <c r="Y2081" s="17">
        <v>912.0</v>
      </c>
      <c r="Z2081" s="17">
        <v>7.6</v>
      </c>
      <c r="AA2081" s="17">
        <v>1.85</v>
      </c>
      <c r="AB2081" s="17">
        <v>15000.0</v>
      </c>
    </row>
    <row r="2082" ht="15.75" customHeight="1">
      <c r="A2082" s="17" t="s">
        <v>53</v>
      </c>
      <c r="B2082" s="17" t="s">
        <v>10394</v>
      </c>
      <c r="C2082" s="17">
        <v>61.0</v>
      </c>
      <c r="D2082" s="17">
        <v>170.0</v>
      </c>
      <c r="E2082" s="17">
        <v>25.0</v>
      </c>
      <c r="F2082" s="17">
        <v>55.0</v>
      </c>
      <c r="G2082" s="17" t="s">
        <v>4979</v>
      </c>
      <c r="H2082" s="17">
        <v>329.0</v>
      </c>
      <c r="I2082" s="17">
        <v>5.9696176E7</v>
      </c>
      <c r="J2082" s="17" t="s">
        <v>5953</v>
      </c>
      <c r="K2082" s="17" t="s">
        <v>10395</v>
      </c>
      <c r="L2082" s="17" t="s">
        <v>10396</v>
      </c>
      <c r="M2082" s="17">
        <v>15448.0</v>
      </c>
      <c r="N2082" s="17">
        <v>775.0</v>
      </c>
      <c r="O2082" s="17" t="s">
        <v>10397</v>
      </c>
      <c r="P2082" s="17">
        <v>1.0</v>
      </c>
      <c r="Q2082" s="17" t="s">
        <v>10398</v>
      </c>
      <c r="R2082" s="18" t="s">
        <v>10399</v>
      </c>
      <c r="S2082" s="17">
        <v>174.0</v>
      </c>
      <c r="T2082" s="17" t="s">
        <v>50</v>
      </c>
      <c r="U2082" s="17" t="s">
        <v>51</v>
      </c>
      <c r="V2082" s="17" t="s">
        <v>52</v>
      </c>
      <c r="W2082" s="17">
        <v>2.2E7</v>
      </c>
      <c r="X2082" s="17">
        <v>2014.0</v>
      </c>
      <c r="Y2082" s="17">
        <v>134.0</v>
      </c>
      <c r="Z2082" s="17">
        <v>5.6</v>
      </c>
      <c r="AA2082" s="17">
        <v>2.35</v>
      </c>
      <c r="AB2082" s="17">
        <v>15000.0</v>
      </c>
    </row>
    <row r="2083" ht="15.75" customHeight="1">
      <c r="A2083" s="17" t="s">
        <v>53</v>
      </c>
      <c r="B2083" s="17" t="s">
        <v>1630</v>
      </c>
      <c r="C2083" s="17">
        <v>226.0</v>
      </c>
      <c r="D2083" s="17">
        <v>133.0</v>
      </c>
      <c r="E2083" s="17">
        <v>235.0</v>
      </c>
      <c r="F2083" s="17">
        <v>105.0</v>
      </c>
      <c r="G2083" s="17" t="s">
        <v>3824</v>
      </c>
      <c r="H2083" s="17">
        <v>955.0</v>
      </c>
      <c r="I2083" s="17">
        <v>5.1483949E7</v>
      </c>
      <c r="J2083" s="17" t="s">
        <v>1377</v>
      </c>
      <c r="K2083" s="17" t="s">
        <v>298</v>
      </c>
      <c r="L2083" s="17" t="s">
        <v>10400</v>
      </c>
      <c r="M2083" s="17">
        <v>208092.0</v>
      </c>
      <c r="N2083" s="17">
        <v>1777.0</v>
      </c>
      <c r="O2083" s="17" t="s">
        <v>10401</v>
      </c>
      <c r="P2083" s="17">
        <v>0.0</v>
      </c>
      <c r="Q2083" s="17" t="s">
        <v>10402</v>
      </c>
      <c r="R2083" s="18" t="s">
        <v>10403</v>
      </c>
      <c r="S2083" s="17">
        <v>806.0</v>
      </c>
      <c r="T2083" s="17" t="s">
        <v>50</v>
      </c>
      <c r="U2083" s="17" t="s">
        <v>70</v>
      </c>
      <c r="V2083" s="17" t="s">
        <v>598</v>
      </c>
      <c r="W2083" s="17">
        <v>2.2E7</v>
      </c>
      <c r="X2083" s="17">
        <v>2003.0</v>
      </c>
      <c r="Y2083" s="17">
        <v>593.0</v>
      </c>
      <c r="Z2083" s="17">
        <v>7.0</v>
      </c>
      <c r="AA2083" s="17">
        <v>2.35</v>
      </c>
      <c r="AB2083" s="17">
        <v>0.0</v>
      </c>
    </row>
    <row r="2084" ht="15.75" customHeight="1">
      <c r="A2084" s="17" t="s">
        <v>53</v>
      </c>
      <c r="B2084" s="17" t="s">
        <v>3536</v>
      </c>
      <c r="C2084" s="17">
        <v>116.0</v>
      </c>
      <c r="D2084" s="17">
        <v>112.0</v>
      </c>
      <c r="E2084" s="17">
        <v>101.0</v>
      </c>
      <c r="F2084" s="17">
        <v>218.0</v>
      </c>
      <c r="G2084" s="17" t="s">
        <v>1742</v>
      </c>
      <c r="H2084" s="17">
        <v>896.0</v>
      </c>
      <c r="I2084" s="17">
        <v>3.6020063E7</v>
      </c>
      <c r="J2084" s="17" t="s">
        <v>4088</v>
      </c>
      <c r="K2084" s="17" t="s">
        <v>4249</v>
      </c>
      <c r="L2084" s="17" t="s">
        <v>10404</v>
      </c>
      <c r="M2084" s="17">
        <v>62584.0</v>
      </c>
      <c r="N2084" s="17">
        <v>2019.0</v>
      </c>
      <c r="O2084" s="17" t="s">
        <v>4327</v>
      </c>
      <c r="P2084" s="17">
        <v>2.0</v>
      </c>
      <c r="Q2084" s="17" t="s">
        <v>10405</v>
      </c>
      <c r="R2084" s="18" t="s">
        <v>10406</v>
      </c>
      <c r="S2084" s="17">
        <v>375.0</v>
      </c>
      <c r="T2084" s="17" t="s">
        <v>50</v>
      </c>
      <c r="U2084" s="17" t="s">
        <v>51</v>
      </c>
      <c r="V2084" s="17" t="s">
        <v>598</v>
      </c>
      <c r="W2084" s="17">
        <v>2.2E7</v>
      </c>
      <c r="X2084" s="17">
        <v>2005.0</v>
      </c>
      <c r="Y2084" s="17">
        <v>561.0</v>
      </c>
      <c r="Z2084" s="17">
        <v>6.6</v>
      </c>
      <c r="AA2084" s="17">
        <v>2.35</v>
      </c>
      <c r="AB2084" s="17">
        <v>0.0</v>
      </c>
    </row>
    <row r="2085" ht="15.75" customHeight="1">
      <c r="A2085" s="17" t="s">
        <v>53</v>
      </c>
      <c r="B2085" s="17" t="s">
        <v>1539</v>
      </c>
      <c r="C2085" s="17">
        <v>248.0</v>
      </c>
      <c r="D2085" s="17">
        <v>108.0</v>
      </c>
      <c r="E2085" s="17">
        <v>0.0</v>
      </c>
      <c r="F2085" s="17">
        <v>690.0</v>
      </c>
      <c r="G2085" s="17" t="s">
        <v>5853</v>
      </c>
      <c r="H2085" s="17">
        <v>13000.0</v>
      </c>
      <c r="I2085" s="17">
        <v>3.3313582E7</v>
      </c>
      <c r="J2085" s="17" t="s">
        <v>5329</v>
      </c>
      <c r="K2085" s="17" t="s">
        <v>1170</v>
      </c>
      <c r="L2085" s="17" t="s">
        <v>10407</v>
      </c>
      <c r="M2085" s="17">
        <v>52888.0</v>
      </c>
      <c r="N2085" s="17">
        <v>16031.0</v>
      </c>
      <c r="O2085" s="17" t="s">
        <v>6269</v>
      </c>
      <c r="P2085" s="17">
        <v>1.0</v>
      </c>
      <c r="Q2085" s="17" t="s">
        <v>10408</v>
      </c>
      <c r="R2085" s="18" t="s">
        <v>10409</v>
      </c>
      <c r="S2085" s="17">
        <v>175.0</v>
      </c>
      <c r="T2085" s="17" t="s">
        <v>50</v>
      </c>
      <c r="U2085" s="17" t="s">
        <v>51</v>
      </c>
      <c r="V2085" s="17" t="s">
        <v>598</v>
      </c>
      <c r="W2085" s="17">
        <v>2.1E7</v>
      </c>
      <c r="X2085" s="17">
        <v>2009.0</v>
      </c>
      <c r="Y2085" s="17">
        <v>734.0</v>
      </c>
      <c r="Z2085" s="17">
        <v>6.5</v>
      </c>
      <c r="AA2085" s="17">
        <v>1.85</v>
      </c>
      <c r="AB2085" s="17">
        <v>0.0</v>
      </c>
    </row>
    <row r="2086" ht="15.75" customHeight="1">
      <c r="A2086" s="17" t="s">
        <v>53</v>
      </c>
      <c r="B2086" s="17" t="s">
        <v>8820</v>
      </c>
      <c r="C2086" s="17">
        <v>23.0</v>
      </c>
      <c r="D2086" s="17">
        <v>115.0</v>
      </c>
      <c r="E2086" s="17">
        <v>0.0</v>
      </c>
      <c r="F2086" s="17">
        <v>266.0</v>
      </c>
      <c r="G2086" s="17" t="s">
        <v>316</v>
      </c>
      <c r="H2086" s="17">
        <v>12000.0</v>
      </c>
      <c r="I2086" s="17">
        <v>2.5842E7</v>
      </c>
      <c r="J2086" s="17" t="s">
        <v>6339</v>
      </c>
      <c r="K2086" s="17" t="s">
        <v>775</v>
      </c>
      <c r="L2086" s="17" t="s">
        <v>10410</v>
      </c>
      <c r="M2086" s="17">
        <v>13455.0</v>
      </c>
      <c r="N2086" s="17">
        <v>13619.0</v>
      </c>
      <c r="O2086" s="17" t="s">
        <v>10411</v>
      </c>
      <c r="P2086" s="17">
        <v>0.0</v>
      </c>
      <c r="Q2086" s="17" t="s">
        <v>10412</v>
      </c>
      <c r="R2086" s="18" t="s">
        <v>10413</v>
      </c>
      <c r="S2086" s="17">
        <v>87.0</v>
      </c>
      <c r="T2086" s="17" t="s">
        <v>50</v>
      </c>
      <c r="U2086" s="17" t="s">
        <v>70</v>
      </c>
      <c r="V2086" s="17" t="s">
        <v>108</v>
      </c>
      <c r="W2086" s="17">
        <v>2.2E7</v>
      </c>
      <c r="X2086" s="17">
        <v>1993.0</v>
      </c>
      <c r="Y2086" s="17">
        <v>1000.0</v>
      </c>
      <c r="Z2086" s="17">
        <v>7.4</v>
      </c>
      <c r="AA2086" s="17">
        <v>2.35</v>
      </c>
      <c r="AB2086" s="17">
        <v>2000.0</v>
      </c>
    </row>
    <row r="2087" ht="15.75" customHeight="1">
      <c r="A2087" s="17" t="s">
        <v>53</v>
      </c>
      <c r="B2087" s="17" t="s">
        <v>10414</v>
      </c>
      <c r="C2087" s="17">
        <v>98.0</v>
      </c>
      <c r="D2087" s="17">
        <v>83.0</v>
      </c>
      <c r="E2087" s="17">
        <v>2.0</v>
      </c>
      <c r="F2087" s="17">
        <v>137.0</v>
      </c>
      <c r="G2087" s="17" t="s">
        <v>9590</v>
      </c>
      <c r="H2087" s="17">
        <v>591.0</v>
      </c>
      <c r="I2087" s="17">
        <v>2.2264487E7</v>
      </c>
      <c r="J2087" s="17" t="s">
        <v>1684</v>
      </c>
      <c r="K2087" s="17" t="s">
        <v>4707</v>
      </c>
      <c r="L2087" s="17" t="s">
        <v>10415</v>
      </c>
      <c r="M2087" s="17">
        <v>41239.0</v>
      </c>
      <c r="N2087" s="17">
        <v>1729.0</v>
      </c>
      <c r="O2087" s="17" t="s">
        <v>10416</v>
      </c>
      <c r="P2087" s="17">
        <v>0.0</v>
      </c>
      <c r="Q2087" s="17" t="s">
        <v>10417</v>
      </c>
      <c r="R2087" s="18" t="s">
        <v>10418</v>
      </c>
      <c r="S2087" s="17">
        <v>166.0</v>
      </c>
      <c r="T2087" s="17" t="s">
        <v>50</v>
      </c>
      <c r="U2087" s="17" t="s">
        <v>51</v>
      </c>
      <c r="V2087" s="17" t="s">
        <v>598</v>
      </c>
      <c r="W2087" s="17">
        <v>2.2E7</v>
      </c>
      <c r="X2087" s="17">
        <v>2005.0</v>
      </c>
      <c r="Y2087" s="17">
        <v>489.0</v>
      </c>
      <c r="Z2087" s="17">
        <v>4.6</v>
      </c>
      <c r="AA2087" s="17">
        <v>1.85</v>
      </c>
      <c r="AB2087" s="17">
        <v>887.0</v>
      </c>
    </row>
    <row r="2088" ht="15.75" customHeight="1">
      <c r="A2088" s="17" t="s">
        <v>53</v>
      </c>
      <c r="B2088" s="17" t="s">
        <v>7767</v>
      </c>
      <c r="C2088" s="17">
        <v>168.0</v>
      </c>
      <c r="D2088" s="17">
        <v>105.0</v>
      </c>
      <c r="E2088" s="17">
        <v>31.0</v>
      </c>
      <c r="F2088" s="17">
        <v>110.0</v>
      </c>
      <c r="G2088" s="17" t="s">
        <v>10419</v>
      </c>
      <c r="H2088" s="17">
        <v>390.0</v>
      </c>
      <c r="I2088" s="17">
        <v>3.0659817E7</v>
      </c>
      <c r="J2088" s="17" t="s">
        <v>2540</v>
      </c>
      <c r="K2088" s="17" t="s">
        <v>10420</v>
      </c>
      <c r="L2088" s="17" t="s">
        <v>10421</v>
      </c>
      <c r="M2088" s="17">
        <v>59805.0</v>
      </c>
      <c r="N2088" s="17">
        <v>1006.0</v>
      </c>
      <c r="O2088" s="17" t="s">
        <v>10422</v>
      </c>
      <c r="P2088" s="17">
        <v>10.0</v>
      </c>
      <c r="Q2088" s="17" t="s">
        <v>10423</v>
      </c>
      <c r="R2088" s="18" t="s">
        <v>10424</v>
      </c>
      <c r="S2088" s="17">
        <v>95.0</v>
      </c>
      <c r="T2088" s="17" t="s">
        <v>50</v>
      </c>
      <c r="U2088" s="17" t="s">
        <v>51</v>
      </c>
      <c r="V2088" s="17" t="s">
        <v>52</v>
      </c>
      <c r="W2088" s="17">
        <v>2.6E7</v>
      </c>
      <c r="X2088" s="17">
        <v>2013.0</v>
      </c>
      <c r="Y2088" s="17">
        <v>311.0</v>
      </c>
      <c r="Z2088" s="17">
        <v>6.4</v>
      </c>
      <c r="AA2088" s="17">
        <v>2.35</v>
      </c>
      <c r="AB2088" s="17">
        <v>0.0</v>
      </c>
    </row>
    <row r="2089" ht="15.75" customHeight="1">
      <c r="A2089" s="17" t="s">
        <v>53</v>
      </c>
      <c r="B2089" s="17" t="s">
        <v>6059</v>
      </c>
      <c r="C2089" s="17">
        <v>159.0</v>
      </c>
      <c r="D2089" s="17">
        <v>110.0</v>
      </c>
      <c r="E2089" s="17">
        <v>118.0</v>
      </c>
      <c r="F2089" s="17">
        <v>287.0</v>
      </c>
      <c r="G2089" s="17" t="s">
        <v>4545</v>
      </c>
      <c r="H2089" s="17">
        <v>11000.0</v>
      </c>
      <c r="I2089" s="17">
        <v>5773519.0</v>
      </c>
      <c r="J2089" s="17" t="s">
        <v>3184</v>
      </c>
      <c r="K2089" s="17" t="s">
        <v>117</v>
      </c>
      <c r="L2089" s="17" t="s">
        <v>6060</v>
      </c>
      <c r="M2089" s="17">
        <v>28621.0</v>
      </c>
      <c r="N2089" s="17">
        <v>12876.0</v>
      </c>
      <c r="O2089" s="17" t="s">
        <v>6061</v>
      </c>
      <c r="P2089" s="17">
        <v>2.0</v>
      </c>
      <c r="Q2089" s="17" t="s">
        <v>6062</v>
      </c>
      <c r="R2089" s="18" t="s">
        <v>6063</v>
      </c>
      <c r="S2089" s="17">
        <v>91.0</v>
      </c>
      <c r="T2089" s="17" t="s">
        <v>50</v>
      </c>
      <c r="U2089" s="17" t="s">
        <v>51</v>
      </c>
      <c r="V2089" s="17" t="s">
        <v>52</v>
      </c>
      <c r="W2089" s="17">
        <v>4.0E7</v>
      </c>
      <c r="X2089" s="17">
        <v>2015.0</v>
      </c>
      <c r="Y2089" s="17">
        <v>1000.0</v>
      </c>
      <c r="Z2089" s="17">
        <v>6.0</v>
      </c>
      <c r="AA2089" s="17">
        <v>2.35</v>
      </c>
      <c r="AB2089" s="17">
        <v>11000.0</v>
      </c>
    </row>
    <row r="2090" ht="15.75" customHeight="1">
      <c r="A2090" s="17" t="s">
        <v>53</v>
      </c>
      <c r="B2090" s="17" t="s">
        <v>7538</v>
      </c>
      <c r="C2090" s="17">
        <v>134.0</v>
      </c>
      <c r="D2090" s="17">
        <v>108.0</v>
      </c>
      <c r="E2090" s="17">
        <v>24.0</v>
      </c>
      <c r="F2090" s="17">
        <v>100.0</v>
      </c>
      <c r="G2090" s="17" t="s">
        <v>10425</v>
      </c>
      <c r="H2090" s="17">
        <v>150.0</v>
      </c>
      <c r="I2090" s="17">
        <v>3108216.0</v>
      </c>
      <c r="J2090" s="17" t="s">
        <v>10426</v>
      </c>
      <c r="K2090" s="17" t="s">
        <v>10427</v>
      </c>
      <c r="L2090" s="17" t="s">
        <v>10428</v>
      </c>
      <c r="M2090" s="17">
        <v>2587.0</v>
      </c>
      <c r="N2090" s="17">
        <v>540.0</v>
      </c>
      <c r="O2090" s="17" t="s">
        <v>10429</v>
      </c>
      <c r="P2090" s="17">
        <v>2.0</v>
      </c>
      <c r="Q2090" s="17" t="s">
        <v>10430</v>
      </c>
      <c r="R2090" s="18" t="s">
        <v>10431</v>
      </c>
      <c r="S2090" s="17">
        <v>21.0</v>
      </c>
      <c r="T2090" s="17" t="s">
        <v>50</v>
      </c>
      <c r="U2090" s="17" t="s">
        <v>70</v>
      </c>
      <c r="V2090" s="17" t="s">
        <v>598</v>
      </c>
      <c r="W2090" s="17" t="s">
        <v>41</v>
      </c>
      <c r="X2090" s="17">
        <v>2016.0</v>
      </c>
      <c r="Y2090" s="17">
        <v>104.0</v>
      </c>
      <c r="Z2090" s="17">
        <v>6.4</v>
      </c>
      <c r="AA2090" s="17">
        <v>2.35</v>
      </c>
      <c r="AB2090" s="17">
        <v>0.0</v>
      </c>
    </row>
    <row r="2091" ht="15.75" customHeight="1">
      <c r="A2091" s="17" t="s">
        <v>53</v>
      </c>
      <c r="B2091" s="17" t="s">
        <v>2191</v>
      </c>
      <c r="C2091" s="17">
        <v>97.0</v>
      </c>
      <c r="D2091" s="17">
        <v>96.0</v>
      </c>
      <c r="E2091" s="17">
        <v>221.0</v>
      </c>
      <c r="F2091" s="17">
        <v>110.0</v>
      </c>
      <c r="G2091" s="17" t="s">
        <v>10432</v>
      </c>
      <c r="H2091" s="17">
        <v>240.0</v>
      </c>
      <c r="I2091" s="17">
        <v>1.9351569E7</v>
      </c>
      <c r="J2091" s="17" t="s">
        <v>4275</v>
      </c>
      <c r="K2091" s="17" t="s">
        <v>4873</v>
      </c>
      <c r="L2091" s="17" t="s">
        <v>10433</v>
      </c>
      <c r="M2091" s="17">
        <v>33287.0</v>
      </c>
      <c r="N2091" s="17">
        <v>664.0</v>
      </c>
      <c r="O2091" s="17" t="s">
        <v>10434</v>
      </c>
      <c r="P2091" s="17">
        <v>1.0</v>
      </c>
      <c r="Q2091" s="17" t="s">
        <v>10435</v>
      </c>
      <c r="R2091" s="18" t="s">
        <v>10436</v>
      </c>
      <c r="S2091" s="17">
        <v>201.0</v>
      </c>
      <c r="T2091" s="17" t="s">
        <v>50</v>
      </c>
      <c r="U2091" s="17" t="s">
        <v>51</v>
      </c>
      <c r="V2091" s="17" t="s">
        <v>52</v>
      </c>
      <c r="W2091" s="17">
        <v>2.2E7</v>
      </c>
      <c r="X2091" s="17">
        <v>2001.0</v>
      </c>
      <c r="Y2091" s="17">
        <v>226.0</v>
      </c>
      <c r="Z2091" s="17">
        <v>5.9</v>
      </c>
      <c r="AA2091" s="17">
        <v>1.85</v>
      </c>
      <c r="AB2091" s="17">
        <v>739.0</v>
      </c>
    </row>
    <row r="2092" ht="15.75" customHeight="1">
      <c r="A2092" s="17" t="s">
        <v>53</v>
      </c>
      <c r="B2092" s="17" t="s">
        <v>948</v>
      </c>
      <c r="C2092" s="17">
        <v>88.0</v>
      </c>
      <c r="D2092" s="17">
        <v>94.0</v>
      </c>
      <c r="E2092" s="17">
        <v>42.0</v>
      </c>
      <c r="F2092" s="17">
        <v>517.0</v>
      </c>
      <c r="G2092" s="17" t="s">
        <v>2207</v>
      </c>
      <c r="H2092" s="17">
        <v>975.0</v>
      </c>
      <c r="I2092" s="17">
        <v>4.9002815E7</v>
      </c>
      <c r="J2092" s="17" t="s">
        <v>3070</v>
      </c>
      <c r="K2092" s="17" t="s">
        <v>10437</v>
      </c>
      <c r="L2092" s="17" t="s">
        <v>10438</v>
      </c>
      <c r="M2092" s="17">
        <v>15665.0</v>
      </c>
      <c r="N2092" s="17">
        <v>3153.0</v>
      </c>
      <c r="O2092" s="17" t="s">
        <v>963</v>
      </c>
      <c r="P2092" s="17">
        <v>2.0</v>
      </c>
      <c r="Q2092" s="17" t="s">
        <v>10439</v>
      </c>
      <c r="R2092" s="18" t="s">
        <v>10440</v>
      </c>
      <c r="S2092" s="17">
        <v>35.0</v>
      </c>
      <c r="T2092" s="17" t="s">
        <v>50</v>
      </c>
      <c r="U2092" s="17" t="s">
        <v>51</v>
      </c>
      <c r="V2092" s="17" t="s">
        <v>108</v>
      </c>
      <c r="W2092" s="17">
        <v>2.2E7</v>
      </c>
      <c r="X2092" s="17">
        <v>2012.0</v>
      </c>
      <c r="Y2092" s="17">
        <v>569.0</v>
      </c>
      <c r="Z2092" s="17">
        <v>6.4</v>
      </c>
      <c r="AA2092" s="17">
        <v>2.35</v>
      </c>
      <c r="AB2092" s="17">
        <v>0.0</v>
      </c>
    </row>
    <row r="2093" ht="15.75" customHeight="1">
      <c r="A2093" s="17" t="s">
        <v>53</v>
      </c>
      <c r="B2093" s="17" t="s">
        <v>5089</v>
      </c>
      <c r="C2093" s="17">
        <v>85.0</v>
      </c>
      <c r="D2093" s="17">
        <v>142.0</v>
      </c>
      <c r="E2093" s="17">
        <v>0.0</v>
      </c>
      <c r="F2093" s="17">
        <v>854.0</v>
      </c>
      <c r="G2093" s="17" t="s">
        <v>5178</v>
      </c>
      <c r="H2093" s="17">
        <v>978.0</v>
      </c>
      <c r="I2093" s="17">
        <v>1.9283782E7</v>
      </c>
      <c r="J2093" s="17" t="s">
        <v>5287</v>
      </c>
      <c r="K2093" s="17" t="s">
        <v>6718</v>
      </c>
      <c r="L2093" s="17" t="s">
        <v>10441</v>
      </c>
      <c r="M2093" s="17">
        <v>31227.0</v>
      </c>
      <c r="N2093" s="17">
        <v>5386.0</v>
      </c>
      <c r="O2093" s="17" t="s">
        <v>3209</v>
      </c>
      <c r="P2093" s="17">
        <v>0.0</v>
      </c>
      <c r="Q2093" s="17" t="s">
        <v>10442</v>
      </c>
      <c r="R2093" s="18" t="s">
        <v>10443</v>
      </c>
      <c r="S2093" s="17">
        <v>354.0</v>
      </c>
      <c r="T2093" s="17" t="s">
        <v>50</v>
      </c>
      <c r="U2093" s="17" t="s">
        <v>51</v>
      </c>
      <c r="V2093" s="17" t="s">
        <v>598</v>
      </c>
      <c r="W2093" s="17">
        <v>2.2E7</v>
      </c>
      <c r="X2093" s="17">
        <v>1999.0</v>
      </c>
      <c r="Y2093" s="17">
        <v>911.0</v>
      </c>
      <c r="Z2093" s="17">
        <v>6.6</v>
      </c>
      <c r="AA2093" s="17">
        <v>1.85</v>
      </c>
      <c r="AB2093" s="17">
        <v>0.0</v>
      </c>
    </row>
    <row r="2094" ht="15.75" customHeight="1">
      <c r="A2094" s="17" t="s">
        <v>53</v>
      </c>
      <c r="B2094" s="17" t="s">
        <v>7147</v>
      </c>
      <c r="C2094" s="17">
        <v>181.0</v>
      </c>
      <c r="D2094" s="17">
        <v>104.0</v>
      </c>
      <c r="E2094" s="17">
        <v>0.0</v>
      </c>
      <c r="F2094" s="17">
        <v>898.0</v>
      </c>
      <c r="G2094" s="17" t="s">
        <v>7593</v>
      </c>
      <c r="H2094" s="17">
        <v>8000.0</v>
      </c>
      <c r="I2094" s="17">
        <v>3.0059386E7</v>
      </c>
      <c r="J2094" s="17" t="s">
        <v>1684</v>
      </c>
      <c r="K2094" s="17" t="s">
        <v>1262</v>
      </c>
      <c r="L2094" s="17" t="s">
        <v>10444</v>
      </c>
      <c r="M2094" s="17">
        <v>128593.0</v>
      </c>
      <c r="N2094" s="17">
        <v>11632.0</v>
      </c>
      <c r="O2094" s="17" t="s">
        <v>10445</v>
      </c>
      <c r="P2094" s="17">
        <v>5.0</v>
      </c>
      <c r="Q2094" s="17" t="s">
        <v>10446</v>
      </c>
      <c r="R2094" s="18" t="s">
        <v>10447</v>
      </c>
      <c r="S2094" s="17">
        <v>867.0</v>
      </c>
      <c r="T2094" s="17" t="s">
        <v>50</v>
      </c>
      <c r="U2094" s="17" t="s">
        <v>51</v>
      </c>
      <c r="V2094" s="17" t="s">
        <v>598</v>
      </c>
      <c r="W2094" s="17">
        <v>2.2E7</v>
      </c>
      <c r="X2094" s="17">
        <v>2001.0</v>
      </c>
      <c r="Y2094" s="17">
        <v>1000.0</v>
      </c>
      <c r="Z2094" s="17">
        <v>6.9</v>
      </c>
      <c r="AA2094" s="17">
        <v>2.35</v>
      </c>
      <c r="AB2094" s="17">
        <v>0.0</v>
      </c>
    </row>
    <row r="2095" ht="15.75" customHeight="1">
      <c r="A2095" s="17" t="s">
        <v>53</v>
      </c>
      <c r="B2095" s="17" t="s">
        <v>291</v>
      </c>
      <c r="C2095" s="17">
        <v>257.0</v>
      </c>
      <c r="D2095" s="17">
        <v>136.0</v>
      </c>
      <c r="E2095" s="17">
        <v>0.0</v>
      </c>
      <c r="F2095" s="17">
        <v>3000.0</v>
      </c>
      <c r="G2095" s="17" t="s">
        <v>285</v>
      </c>
      <c r="H2095" s="17">
        <v>19000.0</v>
      </c>
      <c r="I2095" s="17">
        <v>3.5799026E7</v>
      </c>
      <c r="J2095" s="17" t="s">
        <v>1688</v>
      </c>
      <c r="K2095" s="17" t="s">
        <v>113</v>
      </c>
      <c r="L2095" s="17" t="s">
        <v>1689</v>
      </c>
      <c r="M2095" s="17">
        <v>263336.0</v>
      </c>
      <c r="N2095" s="17">
        <v>34838.0</v>
      </c>
      <c r="O2095" s="17" t="s">
        <v>669</v>
      </c>
      <c r="P2095" s="17">
        <v>1.0</v>
      </c>
      <c r="Q2095" s="17" t="s">
        <v>1690</v>
      </c>
      <c r="R2095" s="18" t="s">
        <v>1691</v>
      </c>
      <c r="S2095" s="17">
        <v>899.0</v>
      </c>
      <c r="T2095" s="17" t="s">
        <v>50</v>
      </c>
      <c r="U2095" s="17" t="s">
        <v>51</v>
      </c>
      <c r="V2095" s="17" t="s">
        <v>52</v>
      </c>
      <c r="W2095" s="17">
        <v>1.26E8</v>
      </c>
      <c r="X2095" s="17">
        <v>2005.0</v>
      </c>
      <c r="Y2095" s="17">
        <v>12000.0</v>
      </c>
      <c r="Z2095" s="17">
        <v>6.9</v>
      </c>
      <c r="AA2095" s="17">
        <v>2.35</v>
      </c>
      <c r="AB2095" s="17">
        <v>0.0</v>
      </c>
    </row>
    <row r="2096" ht="15.75" customHeight="1">
      <c r="A2096" s="17" t="s">
        <v>53</v>
      </c>
      <c r="B2096" s="17" t="s">
        <v>10448</v>
      </c>
      <c r="C2096" s="17">
        <v>95.0</v>
      </c>
      <c r="D2096" s="17">
        <v>106.0</v>
      </c>
      <c r="E2096" s="17">
        <v>12.0</v>
      </c>
      <c r="F2096" s="17">
        <v>595.0</v>
      </c>
      <c r="G2096" s="17" t="s">
        <v>10449</v>
      </c>
      <c r="H2096" s="17">
        <v>962.0</v>
      </c>
      <c r="I2096" s="17">
        <v>1.7951431E7</v>
      </c>
      <c r="J2096" s="17" t="s">
        <v>2155</v>
      </c>
      <c r="K2096" s="17" t="s">
        <v>1991</v>
      </c>
      <c r="L2096" s="17" t="s">
        <v>10450</v>
      </c>
      <c r="M2096" s="17">
        <v>25462.0</v>
      </c>
      <c r="N2096" s="17">
        <v>4239.0</v>
      </c>
      <c r="O2096" s="17" t="s">
        <v>2044</v>
      </c>
      <c r="P2096" s="17">
        <v>1.0</v>
      </c>
      <c r="Q2096" s="17" t="s">
        <v>10451</v>
      </c>
      <c r="R2096" s="18" t="s">
        <v>10452</v>
      </c>
      <c r="S2096" s="17">
        <v>200.0</v>
      </c>
      <c r="T2096" s="17" t="s">
        <v>50</v>
      </c>
      <c r="U2096" s="17" t="s">
        <v>51</v>
      </c>
      <c r="V2096" s="17" t="s">
        <v>52</v>
      </c>
      <c r="W2096" s="17">
        <v>3.0E7</v>
      </c>
      <c r="X2096" s="17">
        <v>2001.0</v>
      </c>
      <c r="Y2096" s="17">
        <v>844.0</v>
      </c>
      <c r="Z2096" s="17">
        <v>5.8</v>
      </c>
      <c r="AA2096" s="17">
        <v>2.35</v>
      </c>
      <c r="AB2096" s="17">
        <v>804.0</v>
      </c>
    </row>
    <row r="2097" ht="15.75" customHeight="1">
      <c r="A2097" s="17" t="s">
        <v>53</v>
      </c>
      <c r="B2097" s="17" t="s">
        <v>7126</v>
      </c>
      <c r="C2097" s="17">
        <v>423.0</v>
      </c>
      <c r="D2097" s="17">
        <v>106.0</v>
      </c>
      <c r="E2097" s="17">
        <v>1000.0</v>
      </c>
      <c r="F2097" s="17">
        <v>1000.0</v>
      </c>
      <c r="G2097" s="17" t="s">
        <v>457</v>
      </c>
      <c r="H2097" s="17">
        <v>19000.0</v>
      </c>
      <c r="I2097" s="17">
        <v>2.9997095E7</v>
      </c>
      <c r="J2097" s="17" t="s">
        <v>10453</v>
      </c>
      <c r="K2097" s="17" t="s">
        <v>113</v>
      </c>
      <c r="L2097" s="17" t="s">
        <v>10454</v>
      </c>
      <c r="M2097" s="17">
        <v>60926.0</v>
      </c>
      <c r="N2097" s="17">
        <v>38494.0</v>
      </c>
      <c r="O2097" s="17" t="s">
        <v>5477</v>
      </c>
      <c r="P2097" s="17">
        <v>5.0</v>
      </c>
      <c r="Q2097" s="17" t="s">
        <v>10455</v>
      </c>
      <c r="R2097" s="18" t="s">
        <v>10456</v>
      </c>
      <c r="S2097" s="17">
        <v>302.0</v>
      </c>
      <c r="T2097" s="17" t="s">
        <v>50</v>
      </c>
      <c r="U2097" s="17" t="s">
        <v>70</v>
      </c>
      <c r="V2097" s="17" t="s">
        <v>52</v>
      </c>
      <c r="W2097" s="17">
        <v>2.2E7</v>
      </c>
      <c r="X2097" s="17">
        <v>2016.0</v>
      </c>
      <c r="Y2097" s="17">
        <v>17000.0</v>
      </c>
      <c r="Z2097" s="17">
        <v>6.4</v>
      </c>
      <c r="AA2097" s="17">
        <v>1.85</v>
      </c>
      <c r="AB2097" s="17">
        <v>23000.0</v>
      </c>
    </row>
    <row r="2098" ht="15.75" customHeight="1">
      <c r="A2098" s="17" t="s">
        <v>53</v>
      </c>
      <c r="B2098" s="17" t="s">
        <v>10457</v>
      </c>
      <c r="C2098" s="17">
        <v>93.0</v>
      </c>
      <c r="D2098" s="17">
        <v>98.0</v>
      </c>
      <c r="E2098" s="17">
        <v>4.0</v>
      </c>
      <c r="F2098" s="17">
        <v>83.0</v>
      </c>
      <c r="G2098" s="17" t="s">
        <v>10458</v>
      </c>
      <c r="H2098" s="17">
        <v>3000.0</v>
      </c>
      <c r="I2098" s="17">
        <v>1.425283E7</v>
      </c>
      <c r="J2098" s="17" t="s">
        <v>6432</v>
      </c>
      <c r="K2098" s="17" t="s">
        <v>995</v>
      </c>
      <c r="L2098" s="17" t="s">
        <v>10459</v>
      </c>
      <c r="M2098" s="17">
        <v>18900.0</v>
      </c>
      <c r="N2098" s="17">
        <v>3769.0</v>
      </c>
      <c r="O2098" s="17" t="s">
        <v>10460</v>
      </c>
      <c r="P2098" s="17">
        <v>0.0</v>
      </c>
      <c r="Q2098" s="17" t="s">
        <v>10461</v>
      </c>
      <c r="R2098" s="18" t="s">
        <v>10462</v>
      </c>
      <c r="S2098" s="17">
        <v>242.0</v>
      </c>
      <c r="T2098" s="17" t="s">
        <v>50</v>
      </c>
      <c r="U2098" s="17" t="s">
        <v>281</v>
      </c>
      <c r="V2098" s="17" t="s">
        <v>52</v>
      </c>
      <c r="W2098" s="17">
        <v>2.2E7</v>
      </c>
      <c r="X2098" s="17">
        <v>2001.0</v>
      </c>
      <c r="Y2098" s="17">
        <v>486.0</v>
      </c>
      <c r="Z2098" s="17">
        <v>5.3</v>
      </c>
      <c r="AA2098" s="17">
        <v>1.85</v>
      </c>
      <c r="AB2098" s="17">
        <v>0.0</v>
      </c>
    </row>
    <row r="2099" ht="15.75" customHeight="1">
      <c r="A2099" s="17" t="s">
        <v>53</v>
      </c>
      <c r="B2099" s="17" t="s">
        <v>5177</v>
      </c>
      <c r="C2099" s="17">
        <v>203.0</v>
      </c>
      <c r="D2099" s="17">
        <v>100.0</v>
      </c>
      <c r="E2099" s="17">
        <v>39.0</v>
      </c>
      <c r="F2099" s="17">
        <v>798.0</v>
      </c>
      <c r="G2099" s="17" t="s">
        <v>93</v>
      </c>
      <c r="H2099" s="17">
        <v>26000.0</v>
      </c>
      <c r="I2099" s="17">
        <v>1.9783777E7</v>
      </c>
      <c r="J2099" s="17" t="s">
        <v>477</v>
      </c>
      <c r="K2099" s="17" t="s">
        <v>348</v>
      </c>
      <c r="L2099" s="17" t="s">
        <v>10463</v>
      </c>
      <c r="M2099" s="17">
        <v>82804.0</v>
      </c>
      <c r="N2099" s="17">
        <v>39989.0</v>
      </c>
      <c r="O2099" s="17" t="s">
        <v>1711</v>
      </c>
      <c r="P2099" s="17">
        <v>1.0</v>
      </c>
      <c r="Q2099" s="17" t="s">
        <v>10464</v>
      </c>
      <c r="R2099" s="18" t="s">
        <v>10465</v>
      </c>
      <c r="S2099" s="17">
        <v>154.0</v>
      </c>
      <c r="T2099" s="17" t="s">
        <v>50</v>
      </c>
      <c r="U2099" s="17" t="s">
        <v>51</v>
      </c>
      <c r="V2099" s="17" t="s">
        <v>598</v>
      </c>
      <c r="W2099" s="17">
        <v>2.2E7</v>
      </c>
      <c r="X2099" s="17">
        <v>2013.0</v>
      </c>
      <c r="Y2099" s="17">
        <v>11000.0</v>
      </c>
      <c r="Z2099" s="17">
        <v>6.5</v>
      </c>
      <c r="AA2099" s="17">
        <v>2.35</v>
      </c>
      <c r="AB2099" s="17">
        <v>15000.0</v>
      </c>
    </row>
    <row r="2100" ht="15.75" customHeight="1">
      <c r="A2100" s="17" t="s">
        <v>53</v>
      </c>
      <c r="B2100" s="17" t="s">
        <v>10466</v>
      </c>
      <c r="C2100" s="17">
        <v>38.0</v>
      </c>
      <c r="D2100" s="17">
        <v>95.0</v>
      </c>
      <c r="E2100" s="17">
        <v>34.0</v>
      </c>
      <c r="F2100" s="17">
        <v>368.0</v>
      </c>
      <c r="G2100" s="17" t="s">
        <v>2373</v>
      </c>
      <c r="H2100" s="17">
        <v>554.0</v>
      </c>
      <c r="I2100" s="17">
        <v>1.3555988E7</v>
      </c>
      <c r="J2100" s="17" t="s">
        <v>800</v>
      </c>
      <c r="K2100" s="17" t="s">
        <v>2306</v>
      </c>
      <c r="L2100" s="17" t="s">
        <v>10467</v>
      </c>
      <c r="M2100" s="17">
        <v>7242.0</v>
      </c>
      <c r="N2100" s="17">
        <v>2216.0</v>
      </c>
      <c r="O2100" s="17" t="s">
        <v>5235</v>
      </c>
      <c r="P2100" s="17">
        <v>1.0</v>
      </c>
      <c r="Q2100" s="17" t="s">
        <v>10468</v>
      </c>
      <c r="R2100" s="18" t="s">
        <v>10469</v>
      </c>
      <c r="S2100" s="17">
        <v>38.0</v>
      </c>
      <c r="T2100" s="17" t="s">
        <v>50</v>
      </c>
      <c r="U2100" s="17" t="s">
        <v>780</v>
      </c>
      <c r="V2100" s="17" t="s">
        <v>108</v>
      </c>
      <c r="W2100" s="17">
        <v>2.2E7</v>
      </c>
      <c r="X2100" s="17">
        <v>2000.0</v>
      </c>
      <c r="Y2100" s="17">
        <v>439.0</v>
      </c>
      <c r="Z2100" s="17">
        <v>5.7</v>
      </c>
      <c r="AA2100" s="17">
        <v>1.85</v>
      </c>
      <c r="AB2100" s="17">
        <v>0.0</v>
      </c>
    </row>
    <row r="2101" ht="15.75" customHeight="1">
      <c r="A2101" s="17" t="s">
        <v>53</v>
      </c>
      <c r="B2101" s="17" t="s">
        <v>4179</v>
      </c>
      <c r="C2101" s="17">
        <v>183.0</v>
      </c>
      <c r="D2101" s="17">
        <v>107.0</v>
      </c>
      <c r="E2101" s="17">
        <v>737.0</v>
      </c>
      <c r="F2101" s="17">
        <v>678.0</v>
      </c>
      <c r="G2101" s="17" t="s">
        <v>3722</v>
      </c>
      <c r="H2101" s="17">
        <v>6000.0</v>
      </c>
      <c r="I2101" s="17">
        <v>1.2784713E7</v>
      </c>
      <c r="J2101" s="17" t="s">
        <v>1684</v>
      </c>
      <c r="K2101" s="17" t="s">
        <v>221</v>
      </c>
      <c r="L2101" s="17" t="s">
        <v>10470</v>
      </c>
      <c r="M2101" s="17">
        <v>56813.0</v>
      </c>
      <c r="N2101" s="17">
        <v>8094.0</v>
      </c>
      <c r="O2101" s="17" t="s">
        <v>6053</v>
      </c>
      <c r="P2101" s="17">
        <v>11.0</v>
      </c>
      <c r="Q2101" s="17" t="s">
        <v>10471</v>
      </c>
      <c r="R2101" s="18" t="s">
        <v>10472</v>
      </c>
      <c r="S2101" s="17">
        <v>381.0</v>
      </c>
      <c r="T2101" s="17" t="s">
        <v>50</v>
      </c>
      <c r="U2101" s="17" t="s">
        <v>51</v>
      </c>
      <c r="V2101" s="17" t="s">
        <v>598</v>
      </c>
      <c r="W2101" s="17">
        <v>2.2E7</v>
      </c>
      <c r="X2101" s="17">
        <v>2004.0</v>
      </c>
      <c r="Y2101" s="17">
        <v>718.0</v>
      </c>
      <c r="Z2101" s="17">
        <v>6.7</v>
      </c>
      <c r="AA2101" s="17">
        <v>2.35</v>
      </c>
      <c r="AB2101" s="17">
        <v>0.0</v>
      </c>
    </row>
    <row r="2102" ht="15.75" customHeight="1">
      <c r="A2102" s="17" t="s">
        <v>53</v>
      </c>
      <c r="B2102" s="17" t="s">
        <v>10473</v>
      </c>
      <c r="C2102" s="17">
        <v>75.0</v>
      </c>
      <c r="D2102" s="17">
        <v>104.0</v>
      </c>
      <c r="E2102" s="17">
        <v>87.0</v>
      </c>
      <c r="F2102" s="17">
        <v>691.0</v>
      </c>
      <c r="G2102" s="17" t="s">
        <v>917</v>
      </c>
      <c r="H2102" s="17">
        <v>1000.0</v>
      </c>
      <c r="I2102" s="17">
        <v>1.069621E7</v>
      </c>
      <c r="J2102" s="17" t="s">
        <v>1414</v>
      </c>
      <c r="K2102" s="17" t="s">
        <v>45</v>
      </c>
      <c r="L2102" s="17" t="s">
        <v>10474</v>
      </c>
      <c r="M2102" s="17">
        <v>35018.0</v>
      </c>
      <c r="N2102" s="17">
        <v>3148.0</v>
      </c>
      <c r="O2102" s="17" t="s">
        <v>765</v>
      </c>
      <c r="P2102" s="17">
        <v>0.0</v>
      </c>
      <c r="Q2102" s="17" t="s">
        <v>10475</v>
      </c>
      <c r="R2102" s="18" t="s">
        <v>10476</v>
      </c>
      <c r="S2102" s="17">
        <v>180.0</v>
      </c>
      <c r="T2102" s="17" t="s">
        <v>50</v>
      </c>
      <c r="U2102" s="17" t="s">
        <v>51</v>
      </c>
      <c r="V2102" s="17" t="s">
        <v>52</v>
      </c>
      <c r="W2102" s="17">
        <v>2.35E7</v>
      </c>
      <c r="X2102" s="17">
        <v>1993.0</v>
      </c>
      <c r="Y2102" s="17">
        <v>826.0</v>
      </c>
      <c r="Z2102" s="17">
        <v>3.9</v>
      </c>
      <c r="AA2102" s="17">
        <v>1.85</v>
      </c>
      <c r="AB2102" s="17">
        <v>716.0</v>
      </c>
    </row>
    <row r="2103" ht="15.75" customHeight="1">
      <c r="A2103" s="17" t="s">
        <v>53</v>
      </c>
      <c r="B2103" s="17" t="s">
        <v>10477</v>
      </c>
      <c r="C2103" s="17">
        <v>18.0</v>
      </c>
      <c r="D2103" s="17">
        <v>104.0</v>
      </c>
      <c r="E2103" s="17">
        <v>53.0</v>
      </c>
      <c r="F2103" s="17">
        <v>576.0</v>
      </c>
      <c r="G2103" s="17" t="s">
        <v>1836</v>
      </c>
      <c r="H2103" s="17">
        <v>2000.0</v>
      </c>
      <c r="I2103" s="17">
        <v>5974653.0</v>
      </c>
      <c r="J2103" s="17" t="s">
        <v>275</v>
      </c>
      <c r="K2103" s="17" t="s">
        <v>3020</v>
      </c>
      <c r="L2103" s="17" t="s">
        <v>10478</v>
      </c>
      <c r="M2103" s="17">
        <v>2253.0</v>
      </c>
      <c r="N2103" s="17">
        <v>4221.0</v>
      </c>
      <c r="O2103" s="17" t="s">
        <v>3344</v>
      </c>
      <c r="P2103" s="17">
        <v>0.0</v>
      </c>
      <c r="Q2103" s="17" t="s">
        <v>10479</v>
      </c>
      <c r="R2103" s="18" t="s">
        <v>10480</v>
      </c>
      <c r="S2103" s="17">
        <v>111.0</v>
      </c>
      <c r="T2103" s="17" t="s">
        <v>50</v>
      </c>
      <c r="U2103" s="17" t="s">
        <v>51</v>
      </c>
      <c r="V2103" s="17" t="s">
        <v>52</v>
      </c>
      <c r="W2103" s="17">
        <v>2.2E7</v>
      </c>
      <c r="X2103" s="17">
        <v>2001.0</v>
      </c>
      <c r="Y2103" s="17">
        <v>595.0</v>
      </c>
      <c r="Z2103" s="17">
        <v>4.1</v>
      </c>
      <c r="AA2103" s="17">
        <v>1.85</v>
      </c>
      <c r="AB2103" s="17">
        <v>158.0</v>
      </c>
    </row>
    <row r="2104" ht="15.75" customHeight="1">
      <c r="A2104" s="17" t="s">
        <v>53</v>
      </c>
      <c r="B2104" s="17" t="s">
        <v>10481</v>
      </c>
      <c r="C2104" s="17">
        <v>22.0</v>
      </c>
      <c r="D2104" s="17">
        <v>143.0</v>
      </c>
      <c r="E2104" s="17">
        <v>688.0</v>
      </c>
      <c r="F2104" s="17">
        <v>42.0</v>
      </c>
      <c r="G2104" s="17" t="s">
        <v>10482</v>
      </c>
      <c r="H2104" s="17">
        <v>638.0</v>
      </c>
      <c r="I2104" s="17">
        <v>5000000.0</v>
      </c>
      <c r="J2104" s="17" t="s">
        <v>10483</v>
      </c>
      <c r="K2104" s="17" t="s">
        <v>10484</v>
      </c>
      <c r="L2104" s="17" t="s">
        <v>10485</v>
      </c>
      <c r="M2104" s="17">
        <v>1547.0</v>
      </c>
      <c r="N2104" s="17">
        <v>788.0</v>
      </c>
      <c r="O2104" s="17" t="s">
        <v>10486</v>
      </c>
      <c r="P2104" s="17">
        <v>2.0</v>
      </c>
      <c r="Q2104" s="17" t="s">
        <v>10487</v>
      </c>
      <c r="R2104" s="18" t="s">
        <v>10488</v>
      </c>
      <c r="S2104" s="17">
        <v>50.0</v>
      </c>
      <c r="T2104" s="17" t="s">
        <v>50</v>
      </c>
      <c r="U2104" s="17" t="s">
        <v>51</v>
      </c>
      <c r="V2104" s="17" t="s">
        <v>290</v>
      </c>
      <c r="W2104" s="17">
        <v>2.5E7</v>
      </c>
      <c r="X2104" s="17">
        <v>1970.0</v>
      </c>
      <c r="Y2104" s="17">
        <v>50.0</v>
      </c>
      <c r="Z2104" s="17">
        <v>6.2</v>
      </c>
      <c r="AA2104" s="17">
        <v>2.35</v>
      </c>
      <c r="AB2104" s="17">
        <v>104.0</v>
      </c>
    </row>
    <row r="2105" ht="15.75" customHeight="1">
      <c r="A2105" s="17" t="s">
        <v>53</v>
      </c>
      <c r="B2105" s="17" t="s">
        <v>7511</v>
      </c>
      <c r="C2105" s="17">
        <v>41.0</v>
      </c>
      <c r="D2105" s="17">
        <v>77.0</v>
      </c>
      <c r="E2105" s="17">
        <v>37.0</v>
      </c>
      <c r="F2105" s="17">
        <v>795.0</v>
      </c>
      <c r="G2105" s="17" t="s">
        <v>8894</v>
      </c>
      <c r="H2105" s="17">
        <v>3000.0</v>
      </c>
      <c r="I2105" s="17">
        <v>9694105.0</v>
      </c>
      <c r="J2105" s="17" t="s">
        <v>2730</v>
      </c>
      <c r="K2105" s="17" t="s">
        <v>513</v>
      </c>
      <c r="L2105" s="17" t="s">
        <v>10489</v>
      </c>
      <c r="M2105" s="17">
        <v>8176.0</v>
      </c>
      <c r="N2105" s="17">
        <v>5568.0</v>
      </c>
      <c r="O2105" s="17" t="s">
        <v>735</v>
      </c>
      <c r="P2105" s="17">
        <v>0.0</v>
      </c>
      <c r="Q2105" s="17" t="s">
        <v>10490</v>
      </c>
      <c r="R2105" s="18" t="s">
        <v>10491</v>
      </c>
      <c r="S2105" s="17">
        <v>77.0</v>
      </c>
      <c r="T2105" s="17" t="s">
        <v>50</v>
      </c>
      <c r="U2105" s="17" t="s">
        <v>51</v>
      </c>
      <c r="V2105" s="17" t="s">
        <v>108</v>
      </c>
      <c r="W2105" s="17">
        <v>2.2E7</v>
      </c>
      <c r="X2105" s="17">
        <v>1999.0</v>
      </c>
      <c r="Y2105" s="17">
        <v>968.0</v>
      </c>
      <c r="Z2105" s="17">
        <v>3.8</v>
      </c>
      <c r="AA2105" s="17">
        <v>2.35</v>
      </c>
      <c r="AB2105" s="17">
        <v>272.0</v>
      </c>
    </row>
    <row r="2106" ht="15.75" customHeight="1">
      <c r="A2106" s="17" t="s">
        <v>53</v>
      </c>
      <c r="B2106" s="17" t="s">
        <v>9056</v>
      </c>
      <c r="C2106" s="17">
        <v>148.0</v>
      </c>
      <c r="D2106" s="17">
        <v>96.0</v>
      </c>
      <c r="E2106" s="17">
        <v>11.0</v>
      </c>
      <c r="F2106" s="17">
        <v>150.0</v>
      </c>
      <c r="G2106" s="17" t="s">
        <v>438</v>
      </c>
      <c r="H2106" s="17">
        <v>805.0</v>
      </c>
      <c r="I2106" s="17">
        <v>1.6027866E7</v>
      </c>
      <c r="J2106" s="17" t="s">
        <v>347</v>
      </c>
      <c r="K2106" s="17" t="s">
        <v>4444</v>
      </c>
      <c r="L2106" s="17" t="s">
        <v>10492</v>
      </c>
      <c r="M2106" s="17">
        <v>26767.0</v>
      </c>
      <c r="N2106" s="17">
        <v>1411.0</v>
      </c>
      <c r="O2106" s="17" t="s">
        <v>10427</v>
      </c>
      <c r="P2106" s="17">
        <v>0.0</v>
      </c>
      <c r="Q2106" s="17" t="s">
        <v>10493</v>
      </c>
      <c r="R2106" s="18" t="s">
        <v>10494</v>
      </c>
      <c r="S2106" s="17">
        <v>121.0</v>
      </c>
      <c r="T2106" s="17" t="s">
        <v>50</v>
      </c>
      <c r="U2106" s="17" t="s">
        <v>1478</v>
      </c>
      <c r="V2106" s="17" t="s">
        <v>52</v>
      </c>
      <c r="W2106" s="17">
        <v>2.5E7</v>
      </c>
      <c r="X2106" s="17">
        <v>2015.0</v>
      </c>
      <c r="Y2106" s="17">
        <v>173.0</v>
      </c>
      <c r="Z2106" s="17">
        <v>5.1</v>
      </c>
      <c r="AA2106" s="17">
        <v>2.35</v>
      </c>
      <c r="AB2106" s="17">
        <v>0.0</v>
      </c>
    </row>
    <row r="2107" ht="15.75" customHeight="1">
      <c r="A2107" s="17" t="s">
        <v>53</v>
      </c>
      <c r="B2107" s="17" t="s">
        <v>10495</v>
      </c>
      <c r="C2107" s="17">
        <v>111.0</v>
      </c>
      <c r="D2107" s="17">
        <v>114.0</v>
      </c>
      <c r="E2107" s="17">
        <v>2.0</v>
      </c>
      <c r="F2107" s="17">
        <v>567.0</v>
      </c>
      <c r="G2107" s="17" t="s">
        <v>59</v>
      </c>
      <c r="H2107" s="17">
        <v>40000.0</v>
      </c>
      <c r="I2107" s="17">
        <v>4829497.0</v>
      </c>
      <c r="J2107" s="17" t="s">
        <v>227</v>
      </c>
      <c r="K2107" s="17" t="s">
        <v>57</v>
      </c>
      <c r="L2107" s="17" t="s">
        <v>10496</v>
      </c>
      <c r="M2107" s="17">
        <v>31433.0</v>
      </c>
      <c r="N2107" s="17">
        <v>42484.0</v>
      </c>
      <c r="O2107" s="17" t="s">
        <v>385</v>
      </c>
      <c r="P2107" s="17">
        <v>1.0</v>
      </c>
      <c r="Q2107" s="17" t="s">
        <v>10497</v>
      </c>
      <c r="R2107" s="18" t="s">
        <v>10498</v>
      </c>
      <c r="S2107" s="17">
        <v>260.0</v>
      </c>
      <c r="T2107" s="17" t="s">
        <v>50</v>
      </c>
      <c r="U2107" s="17" t="s">
        <v>70</v>
      </c>
      <c r="V2107" s="17" t="s">
        <v>598</v>
      </c>
      <c r="W2107" s="17" t="s">
        <v>41</v>
      </c>
      <c r="X2107" s="17">
        <v>2004.0</v>
      </c>
      <c r="Y2107" s="17">
        <v>1000.0</v>
      </c>
      <c r="Z2107" s="17">
        <v>6.4</v>
      </c>
      <c r="AA2107" s="17">
        <v>2.35</v>
      </c>
      <c r="AB2107" s="17">
        <v>0.0</v>
      </c>
    </row>
    <row r="2108" ht="15.75" customHeight="1">
      <c r="A2108" s="17" t="s">
        <v>53</v>
      </c>
      <c r="B2108" s="17" t="s">
        <v>1317</v>
      </c>
      <c r="C2108" s="17">
        <v>231.0</v>
      </c>
      <c r="D2108" s="17">
        <v>145.0</v>
      </c>
      <c r="E2108" s="17">
        <v>719.0</v>
      </c>
      <c r="F2108" s="17">
        <v>104.0</v>
      </c>
      <c r="G2108" s="17" t="s">
        <v>10499</v>
      </c>
      <c r="H2108" s="17">
        <v>2000.0</v>
      </c>
      <c r="I2108" s="17">
        <v>4398392.0</v>
      </c>
      <c r="J2108" s="17" t="s">
        <v>7635</v>
      </c>
      <c r="K2108" s="17" t="s">
        <v>7658</v>
      </c>
      <c r="L2108" s="17" t="s">
        <v>10500</v>
      </c>
      <c r="M2108" s="17">
        <v>59507.0</v>
      </c>
      <c r="N2108" s="17">
        <v>2590.0</v>
      </c>
      <c r="O2108" s="17" t="s">
        <v>3122</v>
      </c>
      <c r="P2108" s="17">
        <v>1.0</v>
      </c>
      <c r="Q2108" s="17" t="s">
        <v>10501</v>
      </c>
      <c r="R2108" s="18" t="s">
        <v>10502</v>
      </c>
      <c r="S2108" s="17">
        <v>232.0</v>
      </c>
      <c r="T2108" s="17" t="s">
        <v>10503</v>
      </c>
      <c r="U2108" s="17" t="s">
        <v>10504</v>
      </c>
      <c r="V2108" s="17" t="s">
        <v>598</v>
      </c>
      <c r="W2108" s="17">
        <v>2.1E7</v>
      </c>
      <c r="X2108" s="17">
        <v>2006.0</v>
      </c>
      <c r="Y2108" s="17">
        <v>380.0</v>
      </c>
      <c r="Z2108" s="17">
        <v>7.8</v>
      </c>
      <c r="AA2108" s="17">
        <v>2.35</v>
      </c>
      <c r="AB2108" s="17">
        <v>0.0</v>
      </c>
    </row>
    <row r="2109" ht="15.75" customHeight="1">
      <c r="A2109" s="17" t="s">
        <v>53</v>
      </c>
      <c r="B2109" s="17" t="s">
        <v>10505</v>
      </c>
      <c r="C2109" s="17">
        <v>115.0</v>
      </c>
      <c r="D2109" s="17">
        <v>116.0</v>
      </c>
      <c r="E2109" s="17">
        <v>13.0</v>
      </c>
      <c r="F2109" s="17">
        <v>140.0</v>
      </c>
      <c r="G2109" s="17" t="s">
        <v>6208</v>
      </c>
      <c r="H2109" s="17">
        <v>203.0</v>
      </c>
      <c r="I2109" s="17">
        <v>1050445.0</v>
      </c>
      <c r="J2109" s="17" t="s">
        <v>10506</v>
      </c>
      <c r="K2109" s="17" t="s">
        <v>1810</v>
      </c>
      <c r="L2109" s="17" t="s">
        <v>10507</v>
      </c>
      <c r="M2109" s="17">
        <v>21394.0</v>
      </c>
      <c r="N2109" s="17">
        <v>773.0</v>
      </c>
      <c r="O2109" s="17" t="s">
        <v>5815</v>
      </c>
      <c r="P2109" s="17">
        <v>0.0</v>
      </c>
      <c r="Q2109" s="17" t="s">
        <v>10508</v>
      </c>
      <c r="R2109" s="18" t="s">
        <v>10509</v>
      </c>
      <c r="S2109" s="17">
        <v>147.0</v>
      </c>
      <c r="T2109" s="17" t="s">
        <v>1477</v>
      </c>
      <c r="U2109" s="17" t="s">
        <v>1478</v>
      </c>
      <c r="V2109" s="17" t="s">
        <v>52</v>
      </c>
      <c r="W2109" s="17">
        <v>2.2E7</v>
      </c>
      <c r="X2109" s="17">
        <v>2005.0</v>
      </c>
      <c r="Y2109" s="17">
        <v>172.0</v>
      </c>
      <c r="Z2109" s="17">
        <v>7.8</v>
      </c>
      <c r="AA2109" s="17">
        <v>2.35</v>
      </c>
      <c r="AB2109" s="17">
        <v>11000.0</v>
      </c>
    </row>
    <row r="2110" ht="15.75" customHeight="1">
      <c r="A2110" s="17" t="s">
        <v>53</v>
      </c>
      <c r="B2110" s="17" t="s">
        <v>10510</v>
      </c>
      <c r="C2110" s="17">
        <v>176.0</v>
      </c>
      <c r="D2110" s="17">
        <v>100.0</v>
      </c>
      <c r="E2110" s="17">
        <v>21.0</v>
      </c>
      <c r="F2110" s="17">
        <v>552.0</v>
      </c>
      <c r="G2110" s="17" t="s">
        <v>1749</v>
      </c>
      <c r="H2110" s="17">
        <v>14000.0</v>
      </c>
      <c r="I2110" s="17">
        <v>1.374655E7</v>
      </c>
      <c r="J2110" s="17" t="s">
        <v>1436</v>
      </c>
      <c r="K2110" s="17" t="s">
        <v>667</v>
      </c>
      <c r="L2110" s="17" t="s">
        <v>10511</v>
      </c>
      <c r="M2110" s="17">
        <v>29322.0</v>
      </c>
      <c r="N2110" s="17">
        <v>15922.0</v>
      </c>
      <c r="O2110" s="17" t="s">
        <v>7427</v>
      </c>
      <c r="P2110" s="17">
        <v>5.0</v>
      </c>
      <c r="Q2110" s="17" t="s">
        <v>10512</v>
      </c>
      <c r="R2110" s="18" t="s">
        <v>10513</v>
      </c>
      <c r="S2110" s="17">
        <v>104.0</v>
      </c>
      <c r="T2110" s="17" t="s">
        <v>50</v>
      </c>
      <c r="U2110" s="17" t="s">
        <v>51</v>
      </c>
      <c r="V2110" s="17" t="s">
        <v>598</v>
      </c>
      <c r="W2110" s="17">
        <v>2000000.0</v>
      </c>
      <c r="X2110" s="17">
        <v>2012.0</v>
      </c>
      <c r="Y2110" s="17">
        <v>618.0</v>
      </c>
      <c r="Z2110" s="17">
        <v>6.1</v>
      </c>
      <c r="AA2110" s="17">
        <v>2.35</v>
      </c>
      <c r="AB2110" s="17">
        <v>0.0</v>
      </c>
    </row>
    <row r="2111" ht="15.75" customHeight="1">
      <c r="A2111" s="17" t="s">
        <v>53</v>
      </c>
      <c r="B2111" s="17" t="s">
        <v>9102</v>
      </c>
      <c r="C2111" s="17">
        <v>98.0</v>
      </c>
      <c r="D2111" s="17">
        <v>104.0</v>
      </c>
      <c r="E2111" s="17">
        <v>144.0</v>
      </c>
      <c r="F2111" s="17">
        <v>290.0</v>
      </c>
      <c r="G2111" s="17" t="s">
        <v>2510</v>
      </c>
      <c r="H2111" s="17">
        <v>939.0</v>
      </c>
      <c r="I2111" s="17">
        <v>2.0668843E7</v>
      </c>
      <c r="J2111" s="17" t="s">
        <v>5980</v>
      </c>
      <c r="K2111" s="17" t="s">
        <v>1160</v>
      </c>
      <c r="L2111" s="17" t="s">
        <v>10514</v>
      </c>
      <c r="M2111" s="17">
        <v>16831.0</v>
      </c>
      <c r="N2111" s="17">
        <v>2453.0</v>
      </c>
      <c r="O2111" s="17" t="s">
        <v>10515</v>
      </c>
      <c r="P2111" s="17">
        <v>3.0</v>
      </c>
      <c r="Q2111" s="17" t="s">
        <v>10516</v>
      </c>
      <c r="R2111" s="18" t="s">
        <v>10517</v>
      </c>
      <c r="S2111" s="17">
        <v>54.0</v>
      </c>
      <c r="T2111" s="17" t="s">
        <v>50</v>
      </c>
      <c r="U2111" s="17" t="s">
        <v>51</v>
      </c>
      <c r="V2111" s="17" t="s">
        <v>52</v>
      </c>
      <c r="W2111" s="17">
        <v>2.2E7</v>
      </c>
      <c r="X2111" s="17">
        <v>2008.0</v>
      </c>
      <c r="Y2111" s="17">
        <v>875.0</v>
      </c>
      <c r="Z2111" s="17">
        <v>5.8</v>
      </c>
      <c r="AA2111" s="17">
        <v>2.35</v>
      </c>
      <c r="AB2111" s="17">
        <v>687.0</v>
      </c>
    </row>
    <row r="2112" ht="15.75" customHeight="1">
      <c r="A2112" s="17" t="s">
        <v>53</v>
      </c>
      <c r="B2112" s="17" t="s">
        <v>10518</v>
      </c>
      <c r="C2112" s="17">
        <v>149.0</v>
      </c>
      <c r="D2112" s="17">
        <v>92.0</v>
      </c>
      <c r="E2112" s="17">
        <v>17.0</v>
      </c>
      <c r="F2112" s="17">
        <v>231.0</v>
      </c>
      <c r="G2112" s="17" t="s">
        <v>10519</v>
      </c>
      <c r="H2112" s="17">
        <v>14000.0</v>
      </c>
      <c r="I2112" s="17">
        <v>2963012.0</v>
      </c>
      <c r="J2112" s="17" t="s">
        <v>1937</v>
      </c>
      <c r="K2112" s="17" t="s">
        <v>449</v>
      </c>
      <c r="L2112" s="17" t="s">
        <v>10520</v>
      </c>
      <c r="M2112" s="17">
        <v>48873.0</v>
      </c>
      <c r="N2112" s="17">
        <v>14617.0</v>
      </c>
      <c r="O2112" s="17" t="s">
        <v>10521</v>
      </c>
      <c r="P2112" s="17">
        <v>1.0</v>
      </c>
      <c r="Q2112" s="17" t="s">
        <v>10522</v>
      </c>
      <c r="R2112" s="18" t="s">
        <v>10523</v>
      </c>
      <c r="S2112" s="17">
        <v>105.0</v>
      </c>
      <c r="T2112" s="17" t="s">
        <v>50</v>
      </c>
      <c r="U2112" s="17" t="s">
        <v>70</v>
      </c>
      <c r="V2112" s="17" t="s">
        <v>598</v>
      </c>
      <c r="W2112" s="17">
        <v>2.2E7</v>
      </c>
      <c r="X2112" s="17">
        <v>2014.0</v>
      </c>
      <c r="Y2112" s="17">
        <v>257.0</v>
      </c>
      <c r="Z2112" s="17">
        <v>6.3</v>
      </c>
      <c r="AA2112" s="17">
        <v>2.35</v>
      </c>
      <c r="AB2112" s="17">
        <v>11000.0</v>
      </c>
    </row>
    <row r="2113" ht="15.75" customHeight="1">
      <c r="A2113" s="17" t="s">
        <v>53</v>
      </c>
      <c r="B2113" s="17" t="s">
        <v>4746</v>
      </c>
      <c r="C2113" s="17">
        <v>84.0</v>
      </c>
      <c r="D2113" s="17">
        <v>92.0</v>
      </c>
      <c r="E2113" s="17">
        <v>607.0</v>
      </c>
      <c r="F2113" s="17">
        <v>35.0</v>
      </c>
      <c r="G2113" s="17" t="s">
        <v>10524</v>
      </c>
      <c r="H2113" s="17">
        <v>813.0</v>
      </c>
      <c r="I2113" s="17" t="s">
        <v>41</v>
      </c>
      <c r="J2113" s="17" t="s">
        <v>1839</v>
      </c>
      <c r="K2113" s="17" t="s">
        <v>2456</v>
      </c>
      <c r="L2113" s="17" t="s">
        <v>10525</v>
      </c>
      <c r="M2113" s="17">
        <v>9513.0</v>
      </c>
      <c r="N2113" s="17">
        <v>1011.0</v>
      </c>
      <c r="O2113" s="17" t="s">
        <v>10526</v>
      </c>
      <c r="P2113" s="17">
        <v>0.0</v>
      </c>
      <c r="Q2113" s="17" t="s">
        <v>10527</v>
      </c>
      <c r="R2113" s="18" t="s">
        <v>10528</v>
      </c>
      <c r="S2113" s="17">
        <v>116.0</v>
      </c>
      <c r="T2113" s="17" t="s">
        <v>50</v>
      </c>
      <c r="U2113" s="17" t="s">
        <v>51</v>
      </c>
      <c r="V2113" s="17" t="s">
        <v>108</v>
      </c>
      <c r="W2113" s="17">
        <v>1.2E7</v>
      </c>
      <c r="X2113" s="17">
        <v>1977.0</v>
      </c>
      <c r="Y2113" s="17">
        <v>85.0</v>
      </c>
      <c r="Z2113" s="17">
        <v>7.7</v>
      </c>
      <c r="AA2113" s="17">
        <v>1.85</v>
      </c>
      <c r="AB2113" s="17">
        <v>0.0</v>
      </c>
    </row>
    <row r="2114" ht="15.75" customHeight="1">
      <c r="A2114" s="17" t="s">
        <v>53</v>
      </c>
      <c r="B2114" s="17" t="s">
        <v>10529</v>
      </c>
      <c r="C2114" s="17">
        <v>138.0</v>
      </c>
      <c r="D2114" s="17">
        <v>105.0</v>
      </c>
      <c r="E2114" s="17">
        <v>43.0</v>
      </c>
      <c r="F2114" s="17">
        <v>827.0</v>
      </c>
      <c r="G2114" s="17" t="s">
        <v>1985</v>
      </c>
      <c r="H2114" s="17">
        <v>22000.0</v>
      </c>
      <c r="I2114" s="17">
        <v>1796024.0</v>
      </c>
      <c r="J2114" s="17" t="s">
        <v>4088</v>
      </c>
      <c r="K2114" s="17" t="s">
        <v>1759</v>
      </c>
      <c r="L2114" s="17" t="s">
        <v>10530</v>
      </c>
      <c r="M2114" s="17">
        <v>34985.0</v>
      </c>
      <c r="N2114" s="17">
        <v>37766.0</v>
      </c>
      <c r="O2114" s="17" t="s">
        <v>1559</v>
      </c>
      <c r="P2114" s="17">
        <v>1.0</v>
      </c>
      <c r="Q2114" s="17" t="s">
        <v>10531</v>
      </c>
      <c r="R2114" s="18" t="s">
        <v>10532</v>
      </c>
      <c r="S2114" s="17">
        <v>135.0</v>
      </c>
      <c r="T2114" s="17" t="s">
        <v>50</v>
      </c>
      <c r="U2114" s="17" t="s">
        <v>51</v>
      </c>
      <c r="V2114" s="17" t="s">
        <v>598</v>
      </c>
      <c r="W2114" s="17">
        <v>2.2E7</v>
      </c>
      <c r="X2114" s="17">
        <v>2010.0</v>
      </c>
      <c r="Y2114" s="17">
        <v>14000.0</v>
      </c>
      <c r="Z2114" s="17">
        <v>5.4</v>
      </c>
      <c r="AA2114" s="17">
        <v>2.35</v>
      </c>
      <c r="AB2114" s="17">
        <v>0.0</v>
      </c>
    </row>
    <row r="2115" ht="15.75" customHeight="1">
      <c r="A2115" s="17" t="s">
        <v>53</v>
      </c>
      <c r="B2115" s="17" t="s">
        <v>8725</v>
      </c>
      <c r="C2115" s="17">
        <v>78.0</v>
      </c>
      <c r="D2115" s="17">
        <v>120.0</v>
      </c>
      <c r="E2115" s="17">
        <v>2.0</v>
      </c>
      <c r="F2115" s="17">
        <v>80.0</v>
      </c>
      <c r="G2115" s="17" t="s">
        <v>10533</v>
      </c>
      <c r="H2115" s="17">
        <v>809.0</v>
      </c>
      <c r="I2115" s="17">
        <v>634277.0</v>
      </c>
      <c r="J2115" s="17" t="s">
        <v>10534</v>
      </c>
      <c r="K2115" s="17" t="s">
        <v>10535</v>
      </c>
      <c r="L2115" s="17" t="s">
        <v>10536</v>
      </c>
      <c r="M2115" s="17">
        <v>5166.0</v>
      </c>
      <c r="N2115" s="17">
        <v>1651.0</v>
      </c>
      <c r="O2115" s="17" t="s">
        <v>10537</v>
      </c>
      <c r="P2115" s="17">
        <v>1.0</v>
      </c>
      <c r="Q2115" s="17" t="s">
        <v>10538</v>
      </c>
      <c r="R2115" s="18" t="s">
        <v>10539</v>
      </c>
      <c r="S2115" s="17">
        <v>27.0</v>
      </c>
      <c r="T2115" s="17" t="s">
        <v>1477</v>
      </c>
      <c r="U2115" s="17" t="s">
        <v>1478</v>
      </c>
      <c r="V2115" s="17" t="s">
        <v>52</v>
      </c>
      <c r="W2115" s="17">
        <v>1.6E7</v>
      </c>
      <c r="X2115" s="17">
        <v>2007.0</v>
      </c>
      <c r="Y2115" s="17">
        <v>521.0</v>
      </c>
      <c r="Z2115" s="17">
        <v>7.3</v>
      </c>
      <c r="AA2115" s="17">
        <v>2.35</v>
      </c>
      <c r="AB2115" s="17">
        <v>815.0</v>
      </c>
    </row>
    <row r="2116" ht="15.75" customHeight="1">
      <c r="A2116" s="17" t="s">
        <v>53</v>
      </c>
      <c r="B2116" s="17" t="s">
        <v>4906</v>
      </c>
      <c r="C2116" s="17">
        <v>288.0</v>
      </c>
      <c r="D2116" s="17">
        <v>116.0</v>
      </c>
      <c r="E2116" s="17">
        <v>108.0</v>
      </c>
      <c r="F2116" s="17">
        <v>120.0</v>
      </c>
      <c r="G2116" s="17" t="s">
        <v>1059</v>
      </c>
      <c r="H2116" s="17">
        <v>23000.0</v>
      </c>
      <c r="I2116" s="17">
        <v>1.1326836E7</v>
      </c>
      <c r="J2116" s="17" t="s">
        <v>2138</v>
      </c>
      <c r="K2116" s="17" t="s">
        <v>72</v>
      </c>
      <c r="L2116" s="17" t="s">
        <v>10540</v>
      </c>
      <c r="M2116" s="17">
        <v>83171.0</v>
      </c>
      <c r="N2116" s="17">
        <v>24134.0</v>
      </c>
      <c r="O2116" s="17" t="s">
        <v>10541</v>
      </c>
      <c r="P2116" s="17">
        <v>0.0</v>
      </c>
      <c r="Q2116" s="17" t="s">
        <v>10542</v>
      </c>
      <c r="R2116" s="18" t="s">
        <v>10543</v>
      </c>
      <c r="S2116" s="17">
        <v>231.0</v>
      </c>
      <c r="T2116" s="17" t="s">
        <v>50</v>
      </c>
      <c r="U2116" s="17" t="s">
        <v>51</v>
      </c>
      <c r="V2116" s="17" t="s">
        <v>598</v>
      </c>
      <c r="W2116" s="17">
        <v>2.2E7</v>
      </c>
      <c r="X2116" s="17">
        <v>2013.0</v>
      </c>
      <c r="Y2116" s="17">
        <v>820.0</v>
      </c>
      <c r="Z2116" s="17">
        <v>6.8</v>
      </c>
      <c r="AA2116" s="17">
        <v>2.35</v>
      </c>
      <c r="AB2116" s="17">
        <v>17000.0</v>
      </c>
    </row>
    <row r="2117" ht="15.75" customHeight="1">
      <c r="A2117" s="17" t="s">
        <v>53</v>
      </c>
      <c r="B2117" s="17" t="s">
        <v>1331</v>
      </c>
      <c r="C2117" s="17">
        <v>299.0</v>
      </c>
      <c r="D2117" s="17">
        <v>119.0</v>
      </c>
      <c r="E2117" s="17">
        <v>209.0</v>
      </c>
      <c r="F2117" s="17">
        <v>521.0</v>
      </c>
      <c r="G2117" s="17" t="s">
        <v>4249</v>
      </c>
      <c r="H2117" s="17">
        <v>1000.0</v>
      </c>
      <c r="I2117" s="17">
        <v>4.9024969E7</v>
      </c>
      <c r="J2117" s="17" t="s">
        <v>2155</v>
      </c>
      <c r="K2117" s="17" t="s">
        <v>151</v>
      </c>
      <c r="L2117" s="17" t="s">
        <v>10544</v>
      </c>
      <c r="M2117" s="17">
        <v>133367.0</v>
      </c>
      <c r="N2117" s="17">
        <v>3284.0</v>
      </c>
      <c r="O2117" s="17" t="s">
        <v>2226</v>
      </c>
      <c r="P2117" s="17">
        <v>0.0</v>
      </c>
      <c r="Q2117" s="17" t="s">
        <v>10545</v>
      </c>
      <c r="R2117" s="18" t="s">
        <v>10546</v>
      </c>
      <c r="S2117" s="17">
        <v>363.0</v>
      </c>
      <c r="T2117" s="17" t="s">
        <v>50</v>
      </c>
      <c r="U2117" s="17" t="s">
        <v>51</v>
      </c>
      <c r="V2117" s="17" t="s">
        <v>598</v>
      </c>
      <c r="W2117" s="17">
        <v>2.5E7</v>
      </c>
      <c r="X2117" s="17">
        <v>2007.0</v>
      </c>
      <c r="Y2117" s="17">
        <v>896.0</v>
      </c>
      <c r="Z2117" s="17">
        <v>7.3</v>
      </c>
      <c r="AA2117" s="17">
        <v>2.35</v>
      </c>
      <c r="AB2117" s="17">
        <v>0.0</v>
      </c>
    </row>
    <row r="2118" ht="15.75" customHeight="1">
      <c r="A2118" s="17" t="s">
        <v>53</v>
      </c>
      <c r="B2118" s="17" t="s">
        <v>2480</v>
      </c>
      <c r="C2118" s="17">
        <v>27.0</v>
      </c>
      <c r="D2118" s="17">
        <v>101.0</v>
      </c>
      <c r="E2118" s="17">
        <v>88.0</v>
      </c>
      <c r="F2118" s="17">
        <v>812.0</v>
      </c>
      <c r="G2118" s="17" t="s">
        <v>5585</v>
      </c>
      <c r="H2118" s="17">
        <v>957.0</v>
      </c>
      <c r="I2118" s="17">
        <v>2.2294341E7</v>
      </c>
      <c r="J2118" s="17" t="s">
        <v>4232</v>
      </c>
      <c r="K2118" s="17" t="s">
        <v>6084</v>
      </c>
      <c r="L2118" s="17" t="s">
        <v>10547</v>
      </c>
      <c r="M2118" s="17">
        <v>12278.0</v>
      </c>
      <c r="N2118" s="17">
        <v>4629.0</v>
      </c>
      <c r="O2118" s="17" t="s">
        <v>646</v>
      </c>
      <c r="P2118" s="17">
        <v>3.0</v>
      </c>
      <c r="Q2118" s="17" t="s">
        <v>10548</v>
      </c>
      <c r="R2118" s="18" t="s">
        <v>10549</v>
      </c>
      <c r="S2118" s="17">
        <v>71.0</v>
      </c>
      <c r="T2118" s="17" t="s">
        <v>50</v>
      </c>
      <c r="U2118" s="17" t="s">
        <v>51</v>
      </c>
      <c r="V2118" s="17" t="s">
        <v>52</v>
      </c>
      <c r="W2118" s="17">
        <v>2.15E7</v>
      </c>
      <c r="X2118" s="17">
        <v>1996.0</v>
      </c>
      <c r="Y2118" s="17">
        <v>821.0</v>
      </c>
      <c r="Z2118" s="17">
        <v>6.5</v>
      </c>
      <c r="AA2118" s="17">
        <v>1.85</v>
      </c>
      <c r="AB2118" s="17">
        <v>758.0</v>
      </c>
    </row>
    <row r="2119" ht="15.75" customHeight="1">
      <c r="A2119" s="17" t="s">
        <v>53</v>
      </c>
      <c r="B2119" s="17" t="s">
        <v>6144</v>
      </c>
      <c r="C2119" s="17">
        <v>155.0</v>
      </c>
      <c r="D2119" s="17">
        <v>117.0</v>
      </c>
      <c r="E2119" s="17">
        <v>89.0</v>
      </c>
      <c r="F2119" s="17">
        <v>442.0</v>
      </c>
      <c r="G2119" s="17" t="s">
        <v>8163</v>
      </c>
      <c r="H2119" s="17">
        <v>12000.0</v>
      </c>
      <c r="I2119" s="17">
        <v>2.4362501E7</v>
      </c>
      <c r="J2119" s="17" t="s">
        <v>2138</v>
      </c>
      <c r="K2119" s="17" t="s">
        <v>314</v>
      </c>
      <c r="L2119" s="17" t="s">
        <v>10550</v>
      </c>
      <c r="M2119" s="17">
        <v>69980.0</v>
      </c>
      <c r="N2119" s="17">
        <v>13576.0</v>
      </c>
      <c r="O2119" s="17" t="s">
        <v>8075</v>
      </c>
      <c r="P2119" s="17">
        <v>1.0</v>
      </c>
      <c r="Q2119" s="17" t="s">
        <v>10551</v>
      </c>
      <c r="R2119" s="18" t="s">
        <v>10552</v>
      </c>
      <c r="S2119" s="17">
        <v>591.0</v>
      </c>
      <c r="T2119" s="17" t="s">
        <v>50</v>
      </c>
      <c r="U2119" s="17" t="s">
        <v>51</v>
      </c>
      <c r="V2119" s="17" t="s">
        <v>598</v>
      </c>
      <c r="W2119" s="17">
        <v>2.15E7</v>
      </c>
      <c r="X2119" s="17">
        <v>1999.0</v>
      </c>
      <c r="Y2119" s="17">
        <v>541.0</v>
      </c>
      <c r="Z2119" s="17">
        <v>7.2</v>
      </c>
      <c r="AA2119" s="17">
        <v>2.35</v>
      </c>
      <c r="AB2119" s="17">
        <v>0.0</v>
      </c>
    </row>
    <row r="2120" ht="15.75" customHeight="1">
      <c r="A2120" s="17" t="s">
        <v>53</v>
      </c>
      <c r="B2120" s="17" t="s">
        <v>10553</v>
      </c>
      <c r="C2120" s="17">
        <v>82.0</v>
      </c>
      <c r="D2120" s="17">
        <v>106.0</v>
      </c>
      <c r="E2120" s="17">
        <v>195.0</v>
      </c>
      <c r="F2120" s="17">
        <v>0.0</v>
      </c>
      <c r="G2120" s="17" t="s">
        <v>10554</v>
      </c>
      <c r="H2120" s="17">
        <v>20.0</v>
      </c>
      <c r="I2120" s="17" t="s">
        <v>41</v>
      </c>
      <c r="J2120" s="17" t="s">
        <v>10555</v>
      </c>
      <c r="K2120" s="17" t="s">
        <v>10556</v>
      </c>
      <c r="L2120" s="17" t="s">
        <v>10557</v>
      </c>
      <c r="M2120" s="17">
        <v>6920.0</v>
      </c>
      <c r="N2120" s="17">
        <v>30.0</v>
      </c>
      <c r="O2120" s="17" t="s">
        <v>10558</v>
      </c>
      <c r="P2120" s="17">
        <v>4.0</v>
      </c>
      <c r="Q2120" s="17" t="s">
        <v>10559</v>
      </c>
      <c r="R2120" s="18" t="s">
        <v>10560</v>
      </c>
      <c r="S2120" s="17">
        <v>22.0</v>
      </c>
      <c r="T2120" s="17" t="s">
        <v>2791</v>
      </c>
      <c r="U2120" s="17" t="s">
        <v>3584</v>
      </c>
      <c r="V2120" s="17" t="s">
        <v>108</v>
      </c>
      <c r="W2120" s="17">
        <v>2.2E7</v>
      </c>
      <c r="X2120" s="17">
        <v>2013.0</v>
      </c>
      <c r="Y2120" s="17">
        <v>10.0</v>
      </c>
      <c r="Z2120" s="17">
        <v>6.7</v>
      </c>
      <c r="AA2120" s="17">
        <v>2.35</v>
      </c>
      <c r="AB2120" s="17">
        <v>0.0</v>
      </c>
    </row>
    <row r="2121" ht="15.75" customHeight="1">
      <c r="A2121" s="17" t="s">
        <v>53</v>
      </c>
      <c r="B2121" s="17" t="s">
        <v>4016</v>
      </c>
      <c r="C2121" s="17">
        <v>275.0</v>
      </c>
      <c r="D2121" s="17">
        <v>112.0</v>
      </c>
      <c r="E2121" s="17">
        <v>11000.0</v>
      </c>
      <c r="F2121" s="17">
        <v>159.0</v>
      </c>
      <c r="G2121" s="17" t="s">
        <v>7968</v>
      </c>
      <c r="H2121" s="17">
        <v>385.0</v>
      </c>
      <c r="I2121" s="17">
        <v>1.6684352E7</v>
      </c>
      <c r="J2121" s="17" t="s">
        <v>1694</v>
      </c>
      <c r="K2121" s="17" t="s">
        <v>10561</v>
      </c>
      <c r="L2121" s="17" t="s">
        <v>10562</v>
      </c>
      <c r="M2121" s="17">
        <v>67893.0</v>
      </c>
      <c r="N2121" s="17">
        <v>1205.0</v>
      </c>
      <c r="O2121" s="17" t="s">
        <v>10563</v>
      </c>
      <c r="P2121" s="17">
        <v>0.0</v>
      </c>
      <c r="Q2121" s="17" t="s">
        <v>10564</v>
      </c>
      <c r="R2121" s="18" t="s">
        <v>10565</v>
      </c>
      <c r="S2121" s="17">
        <v>163.0</v>
      </c>
      <c r="T2121" s="17" t="s">
        <v>50</v>
      </c>
      <c r="U2121" s="17" t="s">
        <v>51</v>
      </c>
      <c r="V2121" s="17" t="s">
        <v>598</v>
      </c>
      <c r="W2121" s="17">
        <v>1.7E7</v>
      </c>
      <c r="X2121" s="17">
        <v>2012.0</v>
      </c>
      <c r="Y2121" s="17">
        <v>223.0</v>
      </c>
      <c r="Z2121" s="17">
        <v>6.3</v>
      </c>
      <c r="AA2121" s="17">
        <v>1.85</v>
      </c>
      <c r="AB2121" s="17">
        <v>18000.0</v>
      </c>
    </row>
    <row r="2122" ht="15.75" customHeight="1">
      <c r="A2122" s="17" t="s">
        <v>53</v>
      </c>
      <c r="B2122" s="17" t="s">
        <v>3707</v>
      </c>
      <c r="C2122" s="17">
        <v>43.0</v>
      </c>
      <c r="D2122" s="17">
        <v>136.0</v>
      </c>
      <c r="E2122" s="17">
        <v>16000.0</v>
      </c>
      <c r="F2122" s="17">
        <v>216.0</v>
      </c>
      <c r="G2122" s="17" t="s">
        <v>10566</v>
      </c>
      <c r="H2122" s="17">
        <v>16000.0</v>
      </c>
      <c r="I2122" s="17">
        <v>4.67E7</v>
      </c>
      <c r="J2122" s="17" t="s">
        <v>64</v>
      </c>
      <c r="K2122" s="17" t="s">
        <v>3707</v>
      </c>
      <c r="L2122" s="17" t="s">
        <v>10567</v>
      </c>
      <c r="M2122" s="17">
        <v>19832.0</v>
      </c>
      <c r="N2122" s="17">
        <v>16805.0</v>
      </c>
      <c r="O2122" s="17" t="s">
        <v>10568</v>
      </c>
      <c r="P2122" s="17">
        <v>1.0</v>
      </c>
      <c r="Q2122" s="17" t="s">
        <v>10569</v>
      </c>
      <c r="R2122" s="18" t="s">
        <v>10570</v>
      </c>
      <c r="S2122" s="17">
        <v>98.0</v>
      </c>
      <c r="T2122" s="17" t="s">
        <v>50</v>
      </c>
      <c r="U2122" s="17" t="s">
        <v>51</v>
      </c>
      <c r="V2122" s="17" t="s">
        <v>108</v>
      </c>
      <c r="W2122" s="17">
        <v>2.1E7</v>
      </c>
      <c r="X2122" s="17">
        <v>1982.0</v>
      </c>
      <c r="Y2122" s="17">
        <v>281.0</v>
      </c>
      <c r="Z2122" s="17">
        <v>5.9</v>
      </c>
      <c r="AA2122" s="17">
        <v>2.35</v>
      </c>
      <c r="AB2122" s="17">
        <v>0.0</v>
      </c>
    </row>
    <row r="2123" ht="15.75" customHeight="1">
      <c r="A2123" s="17" t="s">
        <v>53</v>
      </c>
      <c r="B2123" s="17" t="s">
        <v>10571</v>
      </c>
      <c r="C2123" s="17">
        <v>163.0</v>
      </c>
      <c r="D2123" s="17">
        <v>81.0</v>
      </c>
      <c r="E2123" s="17">
        <v>406.0</v>
      </c>
      <c r="F2123" s="17">
        <v>406.0</v>
      </c>
      <c r="G2123" s="17" t="s">
        <v>735</v>
      </c>
      <c r="H2123" s="17">
        <v>893.0</v>
      </c>
      <c r="I2123" s="17">
        <v>5.2008288E7</v>
      </c>
      <c r="J2123" s="17" t="s">
        <v>10572</v>
      </c>
      <c r="K2123" s="17" t="s">
        <v>3503</v>
      </c>
      <c r="L2123" s="17" t="s">
        <v>10573</v>
      </c>
      <c r="M2123" s="17">
        <v>162037.0</v>
      </c>
      <c r="N2123" s="17">
        <v>3003.0</v>
      </c>
      <c r="O2123" s="17" t="s">
        <v>10571</v>
      </c>
      <c r="P2123" s="17">
        <v>1.0</v>
      </c>
      <c r="Q2123" s="17" t="s">
        <v>10574</v>
      </c>
      <c r="R2123" s="18" t="s">
        <v>10575</v>
      </c>
      <c r="S2123" s="17">
        <v>928.0</v>
      </c>
      <c r="T2123" s="17" t="s">
        <v>50</v>
      </c>
      <c r="U2123" s="17" t="s">
        <v>51</v>
      </c>
      <c r="V2123" s="17" t="s">
        <v>598</v>
      </c>
      <c r="W2123" s="17">
        <v>2.1E7</v>
      </c>
      <c r="X2123" s="17">
        <v>1999.0</v>
      </c>
      <c r="Y2123" s="17">
        <v>795.0</v>
      </c>
      <c r="Z2123" s="17">
        <v>7.8</v>
      </c>
      <c r="AA2123" s="17">
        <v>1.85</v>
      </c>
      <c r="AB2123" s="17">
        <v>0.0</v>
      </c>
    </row>
    <row r="2124" ht="15.75" customHeight="1">
      <c r="A2124" s="17" t="s">
        <v>53</v>
      </c>
      <c r="B2124" s="17" t="s">
        <v>1967</v>
      </c>
      <c r="C2124" s="17">
        <v>168.0</v>
      </c>
      <c r="D2124" s="17">
        <v>87.0</v>
      </c>
      <c r="E2124" s="17">
        <v>0.0</v>
      </c>
      <c r="F2124" s="17">
        <v>548.0</v>
      </c>
      <c r="G2124" s="17" t="s">
        <v>371</v>
      </c>
      <c r="H2124" s="17">
        <v>22000.0</v>
      </c>
      <c r="I2124" s="17">
        <v>8579684.0</v>
      </c>
      <c r="J2124" s="17" t="s">
        <v>1684</v>
      </c>
      <c r="K2124" s="17" t="s">
        <v>162</v>
      </c>
      <c r="L2124" s="17" t="s">
        <v>10576</v>
      </c>
      <c r="M2124" s="17">
        <v>89547.0</v>
      </c>
      <c r="N2124" s="17">
        <v>24324.0</v>
      </c>
      <c r="O2124" s="17" t="s">
        <v>5807</v>
      </c>
      <c r="P2124" s="17">
        <v>0.0</v>
      </c>
      <c r="Q2124" s="17" t="s">
        <v>10577</v>
      </c>
      <c r="R2124" s="18" t="s">
        <v>10578</v>
      </c>
      <c r="S2124" s="17">
        <v>199.0</v>
      </c>
      <c r="T2124" s="17" t="s">
        <v>50</v>
      </c>
      <c r="U2124" s="17" t="s">
        <v>51</v>
      </c>
      <c r="V2124" s="17" t="s">
        <v>598</v>
      </c>
      <c r="W2124" s="17">
        <v>9000000.0</v>
      </c>
      <c r="X2124" s="17">
        <v>2007.0</v>
      </c>
      <c r="Y2124" s="17">
        <v>557.0</v>
      </c>
      <c r="Z2124" s="17">
        <v>7.4</v>
      </c>
      <c r="AA2124" s="17">
        <v>1.85</v>
      </c>
      <c r="AB2124" s="17">
        <v>0.0</v>
      </c>
    </row>
    <row r="2125" ht="15.75" customHeight="1">
      <c r="A2125" s="17" t="s">
        <v>53</v>
      </c>
      <c r="B2125" s="17" t="s">
        <v>10579</v>
      </c>
      <c r="C2125" s="17">
        <v>60.0</v>
      </c>
      <c r="D2125" s="17">
        <v>96.0</v>
      </c>
      <c r="E2125" s="17">
        <v>8.0</v>
      </c>
      <c r="F2125" s="17">
        <v>199.0</v>
      </c>
      <c r="G2125" s="17" t="s">
        <v>6844</v>
      </c>
      <c r="H2125" s="17">
        <v>533.0</v>
      </c>
      <c r="I2125" s="17">
        <v>4.266E7</v>
      </c>
      <c r="J2125" s="17" t="s">
        <v>178</v>
      </c>
      <c r="K2125" s="17" t="s">
        <v>9457</v>
      </c>
      <c r="L2125" s="17" t="s">
        <v>10580</v>
      </c>
      <c r="M2125" s="17">
        <v>25086.0</v>
      </c>
      <c r="N2125" s="17">
        <v>1254.0</v>
      </c>
      <c r="O2125" s="17" t="s">
        <v>10581</v>
      </c>
      <c r="P2125" s="17">
        <v>0.0</v>
      </c>
      <c r="Q2125" s="17" t="s">
        <v>10582</v>
      </c>
      <c r="R2125" s="18" t="s">
        <v>10583</v>
      </c>
      <c r="S2125" s="17">
        <v>87.0</v>
      </c>
      <c r="T2125" s="17" t="s">
        <v>50</v>
      </c>
      <c r="U2125" s="17" t="s">
        <v>51</v>
      </c>
      <c r="V2125" s="17" t="s">
        <v>108</v>
      </c>
      <c r="W2125" s="17">
        <v>1.7E7</v>
      </c>
      <c r="X2125" s="17">
        <v>1993.0</v>
      </c>
      <c r="Y2125" s="17">
        <v>219.0</v>
      </c>
      <c r="Z2125" s="17">
        <v>4.8</v>
      </c>
      <c r="AA2125" s="17">
        <v>1.85</v>
      </c>
      <c r="AB2125" s="17">
        <v>1000.0</v>
      </c>
    </row>
    <row r="2126" ht="15.75" customHeight="1">
      <c r="A2126" s="17" t="s">
        <v>53</v>
      </c>
      <c r="B2126" s="17" t="s">
        <v>4112</v>
      </c>
      <c r="C2126" s="17">
        <v>85.0</v>
      </c>
      <c r="D2126" s="17">
        <v>106.0</v>
      </c>
      <c r="E2126" s="17">
        <v>48.0</v>
      </c>
      <c r="F2126" s="17">
        <v>39.0</v>
      </c>
      <c r="G2126" s="17" t="s">
        <v>1243</v>
      </c>
      <c r="H2126" s="17">
        <v>18000.0</v>
      </c>
      <c r="I2126" s="17">
        <v>4.0219708E7</v>
      </c>
      <c r="J2126" s="17" t="s">
        <v>3807</v>
      </c>
      <c r="K2126" s="17" t="s">
        <v>601</v>
      </c>
      <c r="L2126" s="17" t="s">
        <v>10584</v>
      </c>
      <c r="M2126" s="17">
        <v>22649.0</v>
      </c>
      <c r="N2126" s="17">
        <v>18630.0</v>
      </c>
      <c r="O2126" s="17" t="s">
        <v>10585</v>
      </c>
      <c r="P2126" s="17">
        <v>3.0</v>
      </c>
      <c r="Q2126" s="17" t="s">
        <v>10586</v>
      </c>
      <c r="R2126" s="18" t="s">
        <v>10587</v>
      </c>
      <c r="S2126" s="17">
        <v>131.0</v>
      </c>
      <c r="T2126" s="17" t="s">
        <v>50</v>
      </c>
      <c r="U2126" s="17" t="s">
        <v>51</v>
      </c>
      <c r="V2126" s="17" t="s">
        <v>52</v>
      </c>
      <c r="W2126" s="17">
        <v>2.1E7</v>
      </c>
      <c r="X2126" s="17">
        <v>2001.0</v>
      </c>
      <c r="Y2126" s="17">
        <v>558.0</v>
      </c>
      <c r="Z2126" s="17">
        <v>6.3</v>
      </c>
      <c r="AA2126" s="17">
        <v>1.85</v>
      </c>
      <c r="AB2126" s="17">
        <v>0.0</v>
      </c>
    </row>
    <row r="2127" ht="15.75" customHeight="1">
      <c r="A2127" s="17" t="s">
        <v>53</v>
      </c>
      <c r="B2127" s="17" t="s">
        <v>4179</v>
      </c>
      <c r="C2127" s="17">
        <v>539.0</v>
      </c>
      <c r="D2127" s="17">
        <v>122.0</v>
      </c>
      <c r="E2127" s="17">
        <v>737.0</v>
      </c>
      <c r="F2127" s="17">
        <v>14000.0</v>
      </c>
      <c r="G2127" s="17" t="s">
        <v>1759</v>
      </c>
      <c r="H2127" s="17">
        <v>34000.0</v>
      </c>
      <c r="I2127" s="17">
        <v>1.3208891E8</v>
      </c>
      <c r="J2127" s="17" t="s">
        <v>1428</v>
      </c>
      <c r="K2127" s="17" t="s">
        <v>360</v>
      </c>
      <c r="L2127" s="17" t="s">
        <v>10588</v>
      </c>
      <c r="M2127" s="17">
        <v>533607.0</v>
      </c>
      <c r="N2127" s="17">
        <v>72115.0</v>
      </c>
      <c r="O2127" s="17" t="s">
        <v>667</v>
      </c>
      <c r="P2127" s="17">
        <v>0.0</v>
      </c>
      <c r="Q2127" s="17" t="s">
        <v>10589</v>
      </c>
      <c r="R2127" s="18" t="s">
        <v>10590</v>
      </c>
      <c r="S2127" s="17">
        <v>692.0</v>
      </c>
      <c r="T2127" s="17" t="s">
        <v>50</v>
      </c>
      <c r="U2127" s="17" t="s">
        <v>51</v>
      </c>
      <c r="V2127" s="17" t="s">
        <v>598</v>
      </c>
      <c r="W2127" s="17">
        <v>2.1E7</v>
      </c>
      <c r="X2127" s="17">
        <v>2012.0</v>
      </c>
      <c r="Y2127" s="17">
        <v>22000.0</v>
      </c>
      <c r="Z2127" s="17">
        <v>7.8</v>
      </c>
      <c r="AA2127" s="17">
        <v>2.35</v>
      </c>
      <c r="AB2127" s="17">
        <v>117000.0</v>
      </c>
    </row>
    <row r="2128" ht="15.75" customHeight="1">
      <c r="A2128" s="17" t="s">
        <v>53</v>
      </c>
      <c r="B2128" s="17" t="s">
        <v>5475</v>
      </c>
      <c r="C2128" s="17">
        <v>84.0</v>
      </c>
      <c r="D2128" s="17">
        <v>123.0</v>
      </c>
      <c r="E2128" s="17">
        <v>98.0</v>
      </c>
      <c r="F2128" s="17">
        <v>579.0</v>
      </c>
      <c r="G2128" s="17" t="s">
        <v>1332</v>
      </c>
      <c r="H2128" s="17">
        <v>2000.0</v>
      </c>
      <c r="I2128" s="17">
        <v>3.6581633E7</v>
      </c>
      <c r="J2128" s="17" t="s">
        <v>1739</v>
      </c>
      <c r="K2128" s="17" t="s">
        <v>2389</v>
      </c>
      <c r="L2128" s="17" t="s">
        <v>10591</v>
      </c>
      <c r="M2128" s="17">
        <v>52533.0</v>
      </c>
      <c r="N2128" s="17">
        <v>3994.0</v>
      </c>
      <c r="O2128" s="17" t="s">
        <v>2437</v>
      </c>
      <c r="P2128" s="17">
        <v>1.0</v>
      </c>
      <c r="Q2128" s="17" t="s">
        <v>10592</v>
      </c>
      <c r="R2128" s="18" t="s">
        <v>10593</v>
      </c>
      <c r="S2128" s="17">
        <v>235.0</v>
      </c>
      <c r="T2128" s="17" t="s">
        <v>50</v>
      </c>
      <c r="U2128" s="17" t="s">
        <v>780</v>
      </c>
      <c r="V2128" s="17" t="s">
        <v>52</v>
      </c>
      <c r="W2128" s="17">
        <v>2.1E7</v>
      </c>
      <c r="X2128" s="17">
        <v>2007.0</v>
      </c>
      <c r="Y2128" s="17">
        <v>826.0</v>
      </c>
      <c r="Z2128" s="17">
        <v>7.5</v>
      </c>
      <c r="AA2128" s="17">
        <v>1.85</v>
      </c>
      <c r="AB2128" s="17">
        <v>10000.0</v>
      </c>
    </row>
    <row r="2129" ht="15.75" customHeight="1">
      <c r="A2129" s="17" t="s">
        <v>53</v>
      </c>
      <c r="B2129" s="17" t="s">
        <v>9529</v>
      </c>
      <c r="C2129" s="17">
        <v>75.0</v>
      </c>
      <c r="D2129" s="17">
        <v>133.0</v>
      </c>
      <c r="E2129" s="17">
        <v>0.0</v>
      </c>
      <c r="F2129" s="17">
        <v>637.0</v>
      </c>
      <c r="G2129" s="17" t="s">
        <v>3090</v>
      </c>
      <c r="H2129" s="17">
        <v>1000.0</v>
      </c>
      <c r="I2129" s="17">
        <v>3.7721949E7</v>
      </c>
      <c r="J2129" s="17" t="s">
        <v>3422</v>
      </c>
      <c r="K2129" s="17" t="s">
        <v>5963</v>
      </c>
      <c r="L2129" s="17" t="s">
        <v>10594</v>
      </c>
      <c r="M2129" s="17">
        <v>6067.0</v>
      </c>
      <c r="N2129" s="17">
        <v>6035.0</v>
      </c>
      <c r="O2129" s="17" t="s">
        <v>4921</v>
      </c>
      <c r="P2129" s="17">
        <v>0.0</v>
      </c>
      <c r="Q2129" s="17" t="s">
        <v>10595</v>
      </c>
      <c r="R2129" s="18" t="s">
        <v>10596</v>
      </c>
      <c r="S2129" s="17">
        <v>73.0</v>
      </c>
      <c r="T2129" s="17" t="s">
        <v>50</v>
      </c>
      <c r="U2129" s="17" t="s">
        <v>51</v>
      </c>
      <c r="V2129" s="17" t="s">
        <v>598</v>
      </c>
      <c r="W2129" s="17" t="s">
        <v>41</v>
      </c>
      <c r="X2129" s="17">
        <v>2010.0</v>
      </c>
      <c r="Y2129" s="17">
        <v>912.0</v>
      </c>
      <c r="Z2129" s="17">
        <v>6.0</v>
      </c>
      <c r="AA2129" s="17">
        <v>1.85</v>
      </c>
      <c r="AB2129" s="17">
        <v>0.0</v>
      </c>
    </row>
    <row r="2130" ht="15.75" customHeight="1">
      <c r="A2130" s="17" t="s">
        <v>53</v>
      </c>
      <c r="B2130" s="17" t="s">
        <v>1127</v>
      </c>
      <c r="C2130" s="17">
        <v>171.0</v>
      </c>
      <c r="D2130" s="17">
        <v>92.0</v>
      </c>
      <c r="E2130" s="17">
        <v>255.0</v>
      </c>
      <c r="F2130" s="17">
        <v>447.0</v>
      </c>
      <c r="G2130" s="17" t="s">
        <v>10597</v>
      </c>
      <c r="H2130" s="17">
        <v>26000.0</v>
      </c>
      <c r="I2130" s="17">
        <v>2.5296447E7</v>
      </c>
      <c r="J2130" s="17" t="s">
        <v>347</v>
      </c>
      <c r="K2130" s="17" t="s">
        <v>348</v>
      </c>
      <c r="L2130" s="17" t="s">
        <v>10598</v>
      </c>
      <c r="M2130" s="17">
        <v>237248.0</v>
      </c>
      <c r="N2130" s="17">
        <v>27572.0</v>
      </c>
      <c r="O2130" s="17" t="s">
        <v>10599</v>
      </c>
      <c r="P2130" s="17">
        <v>0.0</v>
      </c>
      <c r="Q2130" s="17" t="s">
        <v>10600</v>
      </c>
      <c r="R2130" s="18" t="s">
        <v>10601</v>
      </c>
      <c r="S2130" s="17">
        <v>460.0</v>
      </c>
      <c r="T2130" s="17" t="s">
        <v>50</v>
      </c>
      <c r="U2130" s="17" t="s">
        <v>1478</v>
      </c>
      <c r="V2130" s="17" t="s">
        <v>52</v>
      </c>
      <c r="W2130" s="17">
        <v>2.1E7</v>
      </c>
      <c r="X2130" s="17">
        <v>2002.0</v>
      </c>
      <c r="Y2130" s="17">
        <v>1000.0</v>
      </c>
      <c r="Z2130" s="17">
        <v>6.8</v>
      </c>
      <c r="AA2130" s="17">
        <v>2.35</v>
      </c>
      <c r="AB2130" s="17">
        <v>0.0</v>
      </c>
    </row>
    <row r="2131" ht="15.75" customHeight="1">
      <c r="A2131" s="17" t="s">
        <v>53</v>
      </c>
      <c r="B2131" s="17" t="s">
        <v>9044</v>
      </c>
      <c r="C2131" s="17">
        <v>140.0</v>
      </c>
      <c r="D2131" s="17">
        <v>110.0</v>
      </c>
      <c r="E2131" s="17">
        <v>65.0</v>
      </c>
      <c r="F2131" s="17">
        <v>149.0</v>
      </c>
      <c r="G2131" s="17" t="s">
        <v>8843</v>
      </c>
      <c r="H2131" s="17">
        <v>3000.0</v>
      </c>
      <c r="I2131" s="17">
        <v>2.4848292E7</v>
      </c>
      <c r="J2131" s="17" t="s">
        <v>3278</v>
      </c>
      <c r="K2131" s="17" t="s">
        <v>669</v>
      </c>
      <c r="L2131" s="17" t="s">
        <v>10602</v>
      </c>
      <c r="M2131" s="17">
        <v>80556.0</v>
      </c>
      <c r="N2131" s="17">
        <v>4089.0</v>
      </c>
      <c r="O2131" s="17" t="s">
        <v>10603</v>
      </c>
      <c r="P2131" s="17">
        <v>1.0</v>
      </c>
      <c r="Q2131" s="17" t="s">
        <v>10604</v>
      </c>
      <c r="R2131" s="18" t="s">
        <v>10605</v>
      </c>
      <c r="S2131" s="17">
        <v>184.0</v>
      </c>
      <c r="T2131" s="17" t="s">
        <v>50</v>
      </c>
      <c r="U2131" s="17" t="s">
        <v>51</v>
      </c>
      <c r="V2131" s="17" t="s">
        <v>52</v>
      </c>
      <c r="W2131" s="17">
        <v>2.0E7</v>
      </c>
      <c r="X2131" s="17">
        <v>2008.0</v>
      </c>
      <c r="Y2131" s="17">
        <v>427.0</v>
      </c>
      <c r="Z2131" s="17">
        <v>6.6</v>
      </c>
      <c r="AA2131" s="17">
        <v>2.35</v>
      </c>
      <c r="AB2131" s="17">
        <v>0.0</v>
      </c>
    </row>
    <row r="2132" ht="15.75" customHeight="1">
      <c r="A2132" s="17" t="s">
        <v>760</v>
      </c>
      <c r="B2132" s="17" t="s">
        <v>10606</v>
      </c>
      <c r="C2132" s="17">
        <v>85.0</v>
      </c>
      <c r="D2132" s="17">
        <v>104.0</v>
      </c>
      <c r="E2132" s="17">
        <v>52.0</v>
      </c>
      <c r="F2132" s="17">
        <v>484.0</v>
      </c>
      <c r="G2132" s="17" t="s">
        <v>7857</v>
      </c>
      <c r="H2132" s="17">
        <v>711.0</v>
      </c>
      <c r="I2132" s="17">
        <v>1.7757087E7</v>
      </c>
      <c r="J2132" s="17" t="s">
        <v>4345</v>
      </c>
      <c r="K2132" s="17" t="s">
        <v>10607</v>
      </c>
      <c r="L2132" s="17" t="s">
        <v>10608</v>
      </c>
      <c r="M2132" s="17">
        <v>13065.0</v>
      </c>
      <c r="N2132" s="17">
        <v>3162.0</v>
      </c>
      <c r="O2132" s="17" t="s">
        <v>10609</v>
      </c>
      <c r="P2132" s="17">
        <v>1.0</v>
      </c>
      <c r="Q2132" s="17" t="s">
        <v>10610</v>
      </c>
      <c r="R2132" s="18" t="s">
        <v>10611</v>
      </c>
      <c r="S2132" s="17">
        <v>253.0</v>
      </c>
      <c r="T2132" s="17" t="s">
        <v>50</v>
      </c>
      <c r="U2132" s="17" t="s">
        <v>51</v>
      </c>
      <c r="V2132" s="17" t="s">
        <v>598</v>
      </c>
      <c r="W2132" s="17">
        <v>2.1E7</v>
      </c>
      <c r="X2132" s="17">
        <v>1999.0</v>
      </c>
      <c r="Y2132" s="17">
        <v>490.0</v>
      </c>
      <c r="Z2132" s="17">
        <v>4.6</v>
      </c>
      <c r="AA2132" s="17">
        <v>1.85</v>
      </c>
      <c r="AB2132" s="17">
        <v>897.0</v>
      </c>
    </row>
    <row r="2133" ht="15.75" customHeight="1">
      <c r="A2133" s="17" t="s">
        <v>53</v>
      </c>
      <c r="B2133" s="17" t="s">
        <v>41</v>
      </c>
      <c r="C2133" s="17">
        <v>5.0</v>
      </c>
      <c r="D2133" s="17">
        <v>60.0</v>
      </c>
      <c r="E2133" s="17" t="s">
        <v>41</v>
      </c>
      <c r="F2133" s="17" t="s">
        <v>41</v>
      </c>
      <c r="G2133" s="17" t="s">
        <v>41</v>
      </c>
      <c r="H2133" s="17">
        <v>98.0</v>
      </c>
      <c r="I2133" s="17" t="s">
        <v>41</v>
      </c>
      <c r="J2133" s="17" t="s">
        <v>10612</v>
      </c>
      <c r="K2133" s="17" t="s">
        <v>10613</v>
      </c>
      <c r="L2133" s="17" t="s">
        <v>10614</v>
      </c>
      <c r="M2133" s="17">
        <v>4398.0</v>
      </c>
      <c r="N2133" s="17">
        <v>98.0</v>
      </c>
      <c r="O2133" s="17" t="s">
        <v>41</v>
      </c>
      <c r="P2133" s="17">
        <v>0.0</v>
      </c>
      <c r="Q2133" s="17" t="s">
        <v>10615</v>
      </c>
      <c r="R2133" s="18" t="s">
        <v>10616</v>
      </c>
      <c r="S2133" s="17">
        <v>33.0</v>
      </c>
      <c r="T2133" s="17" t="s">
        <v>50</v>
      </c>
      <c r="U2133" s="17" t="s">
        <v>51</v>
      </c>
      <c r="V2133" s="17" t="s">
        <v>41</v>
      </c>
      <c r="W2133" s="17">
        <v>3000000.0</v>
      </c>
      <c r="X2133" s="17" t="s">
        <v>41</v>
      </c>
      <c r="Y2133" s="17" t="s">
        <v>41</v>
      </c>
      <c r="Z2133" s="17">
        <v>2.9</v>
      </c>
      <c r="AA2133" s="17" t="s">
        <v>41</v>
      </c>
      <c r="AB2133" s="17">
        <v>141.0</v>
      </c>
    </row>
    <row r="2134" ht="15.75" customHeight="1">
      <c r="A2134" s="17" t="s">
        <v>53</v>
      </c>
      <c r="B2134" s="17" t="s">
        <v>62</v>
      </c>
      <c r="C2134" s="17">
        <v>217.0</v>
      </c>
      <c r="D2134" s="17">
        <v>98.0</v>
      </c>
      <c r="E2134" s="17">
        <v>0.0</v>
      </c>
      <c r="F2134" s="17">
        <v>374.0</v>
      </c>
      <c r="G2134" s="17" t="s">
        <v>7601</v>
      </c>
      <c r="H2134" s="17">
        <v>925.0</v>
      </c>
      <c r="I2134" s="17">
        <v>9430988.0</v>
      </c>
      <c r="J2134" s="17" t="s">
        <v>1428</v>
      </c>
      <c r="K2134" s="17" t="s">
        <v>1815</v>
      </c>
      <c r="L2134" s="17" t="s">
        <v>10617</v>
      </c>
      <c r="M2134" s="17">
        <v>45992.0</v>
      </c>
      <c r="N2134" s="17">
        <v>1997.0</v>
      </c>
      <c r="O2134" s="17" t="s">
        <v>7527</v>
      </c>
      <c r="P2134" s="17">
        <v>2.0</v>
      </c>
      <c r="Q2134" s="17" t="s">
        <v>10618</v>
      </c>
      <c r="R2134" s="18" t="s">
        <v>10619</v>
      </c>
      <c r="S2134" s="17">
        <v>115.0</v>
      </c>
      <c r="T2134" s="17" t="s">
        <v>50</v>
      </c>
      <c r="U2134" s="17" t="s">
        <v>51</v>
      </c>
      <c r="V2134" s="17" t="s">
        <v>598</v>
      </c>
      <c r="W2134" s="17">
        <v>1.7E7</v>
      </c>
      <c r="X2134" s="17">
        <v>2009.0</v>
      </c>
      <c r="Y2134" s="17">
        <v>472.0</v>
      </c>
      <c r="Z2134" s="17">
        <v>7.1</v>
      </c>
      <c r="AA2134" s="17">
        <v>2.35</v>
      </c>
      <c r="AB2134" s="17">
        <v>7000.0</v>
      </c>
    </row>
    <row r="2135" ht="15.75" customHeight="1">
      <c r="A2135" s="17" t="s">
        <v>53</v>
      </c>
      <c r="B2135" s="17" t="s">
        <v>10620</v>
      </c>
      <c r="C2135" s="17">
        <v>131.0</v>
      </c>
      <c r="D2135" s="17">
        <v>120.0</v>
      </c>
      <c r="E2135" s="17">
        <v>0.0</v>
      </c>
      <c r="F2135" s="17">
        <v>886.0</v>
      </c>
      <c r="G2135" s="17" t="s">
        <v>3672</v>
      </c>
      <c r="H2135" s="17">
        <v>1000.0</v>
      </c>
      <c r="I2135" s="17">
        <v>1.628436E7</v>
      </c>
      <c r="J2135" s="17" t="s">
        <v>2540</v>
      </c>
      <c r="K2135" s="17" t="s">
        <v>4698</v>
      </c>
      <c r="L2135" s="17" t="s">
        <v>10621</v>
      </c>
      <c r="M2135" s="17">
        <v>15079.0</v>
      </c>
      <c r="N2135" s="17">
        <v>6212.0</v>
      </c>
      <c r="O2135" s="17" t="s">
        <v>1397</v>
      </c>
      <c r="P2135" s="17">
        <v>1.0</v>
      </c>
      <c r="Q2135" s="17" t="s">
        <v>10622</v>
      </c>
      <c r="R2135" s="18" t="s">
        <v>10623</v>
      </c>
      <c r="S2135" s="17">
        <v>79.0</v>
      </c>
      <c r="T2135" s="17" t="s">
        <v>50</v>
      </c>
      <c r="U2135" s="17" t="s">
        <v>51</v>
      </c>
      <c r="V2135" s="17" t="s">
        <v>52</v>
      </c>
      <c r="W2135" s="17">
        <v>2.1E7</v>
      </c>
      <c r="X2135" s="17">
        <v>2008.0</v>
      </c>
      <c r="Y2135" s="17">
        <v>901.0</v>
      </c>
      <c r="Z2135" s="17">
        <v>6.1</v>
      </c>
      <c r="AA2135" s="17">
        <v>2.35</v>
      </c>
      <c r="AB2135" s="17">
        <v>1000.0</v>
      </c>
    </row>
    <row r="2136" ht="15.75" customHeight="1">
      <c r="A2136" s="17" t="s">
        <v>53</v>
      </c>
      <c r="B2136" s="17" t="s">
        <v>1886</v>
      </c>
      <c r="C2136" s="17">
        <v>111.0</v>
      </c>
      <c r="D2136" s="17">
        <v>112.0</v>
      </c>
      <c r="E2136" s="17">
        <v>52.0</v>
      </c>
      <c r="F2136" s="17">
        <v>347.0</v>
      </c>
      <c r="G2136" s="17" t="s">
        <v>2074</v>
      </c>
      <c r="H2136" s="17">
        <v>15000.0</v>
      </c>
      <c r="I2136" s="17">
        <v>6830957.0</v>
      </c>
      <c r="J2136" s="17" t="s">
        <v>227</v>
      </c>
      <c r="K2136" s="17" t="s">
        <v>386</v>
      </c>
      <c r="L2136" s="17" t="s">
        <v>10624</v>
      </c>
      <c r="M2136" s="17">
        <v>11983.0</v>
      </c>
      <c r="N2136" s="17">
        <v>16692.0</v>
      </c>
      <c r="O2136" s="17" t="s">
        <v>8992</v>
      </c>
      <c r="P2136" s="17">
        <v>3.0</v>
      </c>
      <c r="Q2136" s="17" t="s">
        <v>10625</v>
      </c>
      <c r="R2136" s="18" t="s">
        <v>10626</v>
      </c>
      <c r="S2136" s="17">
        <v>147.0</v>
      </c>
      <c r="T2136" s="17" t="s">
        <v>50</v>
      </c>
      <c r="U2136" s="17" t="s">
        <v>51</v>
      </c>
      <c r="V2136" s="17" t="s">
        <v>52</v>
      </c>
      <c r="W2136" s="17">
        <v>2.1E7</v>
      </c>
      <c r="X2136" s="17">
        <v>2002.0</v>
      </c>
      <c r="Y2136" s="17">
        <v>1000.0</v>
      </c>
      <c r="Z2136" s="17">
        <v>6.7</v>
      </c>
      <c r="AA2136" s="17">
        <v>2.35</v>
      </c>
      <c r="AB2136" s="17">
        <v>365.0</v>
      </c>
    </row>
    <row r="2137" ht="15.75" customHeight="1">
      <c r="A2137" s="17" t="s">
        <v>53</v>
      </c>
      <c r="B2137" s="17" t="s">
        <v>10627</v>
      </c>
      <c r="C2137" s="17">
        <v>466.0</v>
      </c>
      <c r="D2137" s="17">
        <v>127.0</v>
      </c>
      <c r="E2137" s="17">
        <v>140.0</v>
      </c>
      <c r="F2137" s="17">
        <v>10000.0</v>
      </c>
      <c r="G2137" s="17" t="s">
        <v>449</v>
      </c>
      <c r="H2137" s="17">
        <v>19000.0</v>
      </c>
      <c r="I2137" s="17">
        <v>2.4104113E7</v>
      </c>
      <c r="J2137" s="17" t="s">
        <v>1937</v>
      </c>
      <c r="K2137" s="17" t="s">
        <v>366</v>
      </c>
      <c r="L2137" s="17" t="s">
        <v>10628</v>
      </c>
      <c r="M2137" s="17">
        <v>149066.0</v>
      </c>
      <c r="N2137" s="17">
        <v>46241.0</v>
      </c>
      <c r="O2137" s="17" t="s">
        <v>453</v>
      </c>
      <c r="P2137" s="17">
        <v>1.0</v>
      </c>
      <c r="Q2137" s="17" t="s">
        <v>10629</v>
      </c>
      <c r="R2137" s="18" t="s">
        <v>10630</v>
      </c>
      <c r="S2137" s="17">
        <v>517.0</v>
      </c>
      <c r="T2137" s="17" t="s">
        <v>50</v>
      </c>
      <c r="U2137" s="17" t="s">
        <v>1478</v>
      </c>
      <c r="V2137" s="17" t="s">
        <v>598</v>
      </c>
      <c r="W2137" s="17">
        <v>2.0E7</v>
      </c>
      <c r="X2137" s="17">
        <v>2011.0</v>
      </c>
      <c r="Y2137" s="17">
        <v>14000.0</v>
      </c>
      <c r="Z2137" s="17">
        <v>7.1</v>
      </c>
      <c r="AA2137" s="17">
        <v>2.35</v>
      </c>
      <c r="AB2137" s="17">
        <v>24000.0</v>
      </c>
    </row>
    <row r="2138" ht="15.75" customHeight="1">
      <c r="A2138" s="17" t="s">
        <v>53</v>
      </c>
      <c r="B2138" s="17" t="s">
        <v>10631</v>
      </c>
      <c r="C2138" s="17">
        <v>16.0</v>
      </c>
      <c r="D2138" s="17">
        <v>102.0</v>
      </c>
      <c r="E2138" s="17">
        <v>18.0</v>
      </c>
      <c r="F2138" s="17">
        <v>186.0</v>
      </c>
      <c r="G2138" s="17" t="s">
        <v>3956</v>
      </c>
      <c r="H2138" s="17">
        <v>670.0</v>
      </c>
      <c r="I2138" s="17">
        <v>15593.0</v>
      </c>
      <c r="J2138" s="17" t="s">
        <v>1428</v>
      </c>
      <c r="K2138" s="17" t="s">
        <v>10632</v>
      </c>
      <c r="L2138" s="17" t="s">
        <v>10633</v>
      </c>
      <c r="M2138" s="17">
        <v>2295.0</v>
      </c>
      <c r="N2138" s="17">
        <v>1562.0</v>
      </c>
      <c r="O2138" s="17" t="s">
        <v>10634</v>
      </c>
      <c r="P2138" s="17">
        <v>1.0</v>
      </c>
      <c r="Q2138" s="17" t="s">
        <v>10635</v>
      </c>
      <c r="R2138" s="18" t="s">
        <v>10636</v>
      </c>
      <c r="S2138" s="17">
        <v>40.0</v>
      </c>
      <c r="T2138" s="17" t="s">
        <v>50</v>
      </c>
      <c r="U2138" s="17" t="s">
        <v>51</v>
      </c>
      <c r="V2138" s="17" t="s">
        <v>52</v>
      </c>
      <c r="W2138" s="17">
        <v>2.1E7</v>
      </c>
      <c r="X2138" s="17">
        <v>1999.0</v>
      </c>
      <c r="Y2138" s="17">
        <v>419.0</v>
      </c>
      <c r="Z2138" s="17">
        <v>5.8</v>
      </c>
      <c r="AA2138" s="17">
        <v>1.85</v>
      </c>
      <c r="AB2138" s="17">
        <v>284.0</v>
      </c>
    </row>
    <row r="2139" ht="15.75" customHeight="1">
      <c r="A2139" s="17" t="s">
        <v>53</v>
      </c>
      <c r="B2139" s="17" t="s">
        <v>9197</v>
      </c>
      <c r="C2139" s="17">
        <v>276.0</v>
      </c>
      <c r="D2139" s="17">
        <v>91.0</v>
      </c>
      <c r="E2139" s="17">
        <v>0.0</v>
      </c>
      <c r="F2139" s="17">
        <v>220.0</v>
      </c>
      <c r="G2139" s="17" t="s">
        <v>3302</v>
      </c>
      <c r="H2139" s="17">
        <v>34000.0</v>
      </c>
      <c r="I2139" s="17">
        <v>958319.0</v>
      </c>
      <c r="J2139" s="17" t="s">
        <v>3422</v>
      </c>
      <c r="K2139" s="17" t="s">
        <v>360</v>
      </c>
      <c r="L2139" s="17" t="s">
        <v>10637</v>
      </c>
      <c r="M2139" s="17">
        <v>39764.0</v>
      </c>
      <c r="N2139" s="17">
        <v>34705.0</v>
      </c>
      <c r="O2139" s="17" t="s">
        <v>9516</v>
      </c>
      <c r="P2139" s="17">
        <v>0.0</v>
      </c>
      <c r="Q2139" s="17" t="s">
        <v>10638</v>
      </c>
      <c r="R2139" s="18" t="s">
        <v>10639</v>
      </c>
      <c r="S2139" s="17">
        <v>148.0</v>
      </c>
      <c r="T2139" s="17" t="s">
        <v>50</v>
      </c>
      <c r="U2139" s="17" t="s">
        <v>51</v>
      </c>
      <c r="V2139" s="17" t="s">
        <v>52</v>
      </c>
      <c r="W2139" s="17">
        <v>2.1E7</v>
      </c>
      <c r="X2139" s="17">
        <v>2011.0</v>
      </c>
      <c r="Y2139" s="17">
        <v>242.0</v>
      </c>
      <c r="Z2139" s="17">
        <v>6.7</v>
      </c>
      <c r="AA2139" s="17">
        <v>2.35</v>
      </c>
      <c r="AB2139" s="17">
        <v>17000.0</v>
      </c>
    </row>
    <row r="2140" ht="15.75" customHeight="1">
      <c r="A2140" s="17" t="s">
        <v>53</v>
      </c>
      <c r="B2140" s="17" t="s">
        <v>10640</v>
      </c>
      <c r="C2140" s="17">
        <v>11.0</v>
      </c>
      <c r="D2140" s="17">
        <v>114.0</v>
      </c>
      <c r="E2140" s="17">
        <v>19.0</v>
      </c>
      <c r="F2140" s="17">
        <v>842.0</v>
      </c>
      <c r="G2140" s="17" t="s">
        <v>4558</v>
      </c>
      <c r="H2140" s="17">
        <v>1000.0</v>
      </c>
      <c r="I2140" s="17">
        <v>6.97E7</v>
      </c>
      <c r="J2140" s="17" t="s">
        <v>5939</v>
      </c>
      <c r="K2140" s="17" t="s">
        <v>9124</v>
      </c>
      <c r="L2140" s="17" t="s">
        <v>10641</v>
      </c>
      <c r="M2140" s="17">
        <v>7748.0</v>
      </c>
      <c r="N2140" s="17">
        <v>3688.0</v>
      </c>
      <c r="O2140" s="17" t="s">
        <v>10642</v>
      </c>
      <c r="P2140" s="17">
        <v>2.0</v>
      </c>
      <c r="Q2140" s="17" t="s">
        <v>10643</v>
      </c>
      <c r="R2140" s="18" t="s">
        <v>10644</v>
      </c>
      <c r="S2140" s="17">
        <v>48.0</v>
      </c>
      <c r="T2140" s="17" t="s">
        <v>50</v>
      </c>
      <c r="U2140" s="17" t="s">
        <v>51</v>
      </c>
      <c r="V2140" s="17" t="s">
        <v>598</v>
      </c>
      <c r="W2140" s="17">
        <v>3.5E7</v>
      </c>
      <c r="X2140" s="17">
        <v>1982.0</v>
      </c>
      <c r="Y2140" s="17">
        <v>883.0</v>
      </c>
      <c r="Z2140" s="17">
        <v>5.8</v>
      </c>
      <c r="AA2140" s="17">
        <v>2.35</v>
      </c>
      <c r="AB2140" s="17">
        <v>0.0</v>
      </c>
    </row>
    <row r="2141" ht="15.75" customHeight="1">
      <c r="A2141" s="17" t="s">
        <v>53</v>
      </c>
      <c r="B2141" s="17" t="s">
        <v>5416</v>
      </c>
      <c r="C2141" s="17">
        <v>196.0</v>
      </c>
      <c r="D2141" s="17">
        <v>115.0</v>
      </c>
      <c r="E2141" s="17">
        <v>0.0</v>
      </c>
      <c r="F2141" s="17">
        <v>716.0</v>
      </c>
      <c r="G2141" s="17" t="s">
        <v>8568</v>
      </c>
      <c r="H2141" s="17">
        <v>1000.0</v>
      </c>
      <c r="I2141" s="17">
        <v>2840417.0</v>
      </c>
      <c r="J2141" s="17" t="s">
        <v>4345</v>
      </c>
      <c r="K2141" s="17" t="s">
        <v>2632</v>
      </c>
      <c r="L2141" s="17" t="s">
        <v>10645</v>
      </c>
      <c r="M2141" s="17">
        <v>77493.0</v>
      </c>
      <c r="N2141" s="17">
        <v>2990.0</v>
      </c>
      <c r="O2141" s="17" t="s">
        <v>742</v>
      </c>
      <c r="P2141" s="17">
        <v>0.0</v>
      </c>
      <c r="Q2141" s="17" t="s">
        <v>10646</v>
      </c>
      <c r="R2141" s="18" t="s">
        <v>10647</v>
      </c>
      <c r="S2141" s="17">
        <v>527.0</v>
      </c>
      <c r="T2141" s="17" t="s">
        <v>50</v>
      </c>
      <c r="U2141" s="17" t="s">
        <v>281</v>
      </c>
      <c r="V2141" s="17" t="s">
        <v>598</v>
      </c>
      <c r="W2141" s="17">
        <v>3.1E7</v>
      </c>
      <c r="X2141" s="17">
        <v>1999.0</v>
      </c>
      <c r="Y2141" s="17">
        <v>900.0</v>
      </c>
      <c r="Z2141" s="17">
        <v>6.8</v>
      </c>
      <c r="AA2141" s="17">
        <v>1.85</v>
      </c>
      <c r="AB2141" s="17">
        <v>6000.0</v>
      </c>
    </row>
    <row r="2142" ht="15.75" customHeight="1">
      <c r="A2142" s="17" t="s">
        <v>53</v>
      </c>
      <c r="B2142" s="17" t="s">
        <v>402</v>
      </c>
      <c r="C2142" s="17">
        <v>234.0</v>
      </c>
      <c r="D2142" s="17">
        <v>115.0</v>
      </c>
      <c r="E2142" s="17">
        <v>14000.0</v>
      </c>
      <c r="F2142" s="17">
        <v>488.0</v>
      </c>
      <c r="G2142" s="17" t="s">
        <v>1359</v>
      </c>
      <c r="H2142" s="17">
        <v>11000.0</v>
      </c>
      <c r="I2142" s="17">
        <v>2.42374454E8</v>
      </c>
      <c r="J2142" s="17" t="s">
        <v>140</v>
      </c>
      <c r="K2142" s="17" t="s">
        <v>404</v>
      </c>
      <c r="L2142" s="17" t="s">
        <v>10648</v>
      </c>
      <c r="M2142" s="17">
        <v>661017.0</v>
      </c>
      <c r="N2142" s="17">
        <v>12906.0</v>
      </c>
      <c r="O2142" s="17" t="s">
        <v>7259</v>
      </c>
      <c r="P2142" s="17">
        <v>1.0</v>
      </c>
      <c r="Q2142" s="17" t="s">
        <v>10649</v>
      </c>
      <c r="R2142" s="18" t="s">
        <v>10650</v>
      </c>
      <c r="S2142" s="17">
        <v>771.0</v>
      </c>
      <c r="T2142" s="17" t="s">
        <v>50</v>
      </c>
      <c r="U2142" s="17" t="s">
        <v>51</v>
      </c>
      <c r="V2142" s="17" t="s">
        <v>108</v>
      </c>
      <c r="W2142" s="17">
        <v>1.8E7</v>
      </c>
      <c r="X2142" s="17">
        <v>1981.0</v>
      </c>
      <c r="Y2142" s="17">
        <v>783.0</v>
      </c>
      <c r="Z2142" s="17">
        <v>8.5</v>
      </c>
      <c r="AA2142" s="17">
        <v>2.35</v>
      </c>
      <c r="AB2142" s="17">
        <v>16000.0</v>
      </c>
    </row>
    <row r="2143" ht="15.75" customHeight="1">
      <c r="A2143" s="17" t="s">
        <v>53</v>
      </c>
      <c r="B2143" s="17" t="s">
        <v>1265</v>
      </c>
      <c r="C2143" s="17">
        <v>37.0</v>
      </c>
      <c r="D2143" s="17">
        <v>120.0</v>
      </c>
      <c r="E2143" s="17">
        <v>0.0</v>
      </c>
      <c r="F2143" s="17">
        <v>1000.0</v>
      </c>
      <c r="G2143" s="17" t="s">
        <v>2467</v>
      </c>
      <c r="H2143" s="17">
        <v>3000.0</v>
      </c>
      <c r="I2143" s="17">
        <v>1.73585516E8</v>
      </c>
      <c r="J2143" s="17" t="s">
        <v>2371</v>
      </c>
      <c r="K2143" s="17" t="s">
        <v>6550</v>
      </c>
      <c r="L2143" s="17" t="s">
        <v>10651</v>
      </c>
      <c r="M2143" s="17">
        <v>200077.0</v>
      </c>
      <c r="N2143" s="17">
        <v>7860.0</v>
      </c>
      <c r="O2143" s="17" t="s">
        <v>2825</v>
      </c>
      <c r="P2143" s="17">
        <v>2.0</v>
      </c>
      <c r="Q2143" s="17" t="s">
        <v>10652</v>
      </c>
      <c r="R2143" s="18" t="s">
        <v>10653</v>
      </c>
      <c r="S2143" s="17">
        <v>189.0</v>
      </c>
      <c r="T2143" s="17" t="s">
        <v>50</v>
      </c>
      <c r="U2143" s="17" t="s">
        <v>51</v>
      </c>
      <c r="V2143" s="17" t="s">
        <v>108</v>
      </c>
      <c r="W2143" s="17">
        <v>1.8E7</v>
      </c>
      <c r="X2143" s="17">
        <v>1992.0</v>
      </c>
      <c r="Y2143" s="17">
        <v>1000.0</v>
      </c>
      <c r="Z2143" s="17">
        <v>6.6</v>
      </c>
      <c r="AA2143" s="17">
        <v>1.85</v>
      </c>
      <c r="AB2143" s="17">
        <v>0.0</v>
      </c>
    </row>
    <row r="2144" ht="15.75" customHeight="1">
      <c r="A2144" s="17" t="s">
        <v>53</v>
      </c>
      <c r="B2144" s="17" t="s">
        <v>402</v>
      </c>
      <c r="C2144" s="17">
        <v>171.0</v>
      </c>
      <c r="D2144" s="17">
        <v>135.0</v>
      </c>
      <c r="E2144" s="17">
        <v>14000.0</v>
      </c>
      <c r="F2144" s="17">
        <v>252.0</v>
      </c>
      <c r="G2144" s="17" t="s">
        <v>10654</v>
      </c>
      <c r="H2144" s="17">
        <v>559.0</v>
      </c>
      <c r="I2144" s="17">
        <v>1.283E8</v>
      </c>
      <c r="J2144" s="17" t="s">
        <v>1862</v>
      </c>
      <c r="K2144" s="17" t="s">
        <v>3368</v>
      </c>
      <c r="L2144" s="17" t="s">
        <v>10655</v>
      </c>
      <c r="M2144" s="17">
        <v>139288.0</v>
      </c>
      <c r="N2144" s="17">
        <v>1591.0</v>
      </c>
      <c r="O2144" s="17" t="s">
        <v>8193</v>
      </c>
      <c r="P2144" s="17">
        <v>0.0</v>
      </c>
      <c r="Q2144" s="17" t="s">
        <v>10656</v>
      </c>
      <c r="R2144" s="18" t="s">
        <v>10657</v>
      </c>
      <c r="S2144" s="17">
        <v>339.0</v>
      </c>
      <c r="T2144" s="17" t="s">
        <v>50</v>
      </c>
      <c r="U2144" s="17" t="s">
        <v>51</v>
      </c>
      <c r="V2144" s="17" t="s">
        <v>108</v>
      </c>
      <c r="W2144" s="17">
        <v>1.940087E7</v>
      </c>
      <c r="X2144" s="17">
        <v>1977.0</v>
      </c>
      <c r="Y2144" s="17">
        <v>481.0</v>
      </c>
      <c r="Z2144" s="17">
        <v>7.7</v>
      </c>
      <c r="AA2144" s="17">
        <v>2.35</v>
      </c>
      <c r="AB2144" s="17">
        <v>0.0</v>
      </c>
    </row>
    <row r="2145" ht="15.75" customHeight="1">
      <c r="A2145" s="17" t="s">
        <v>53</v>
      </c>
      <c r="B2145" s="17" t="s">
        <v>10658</v>
      </c>
      <c r="C2145" s="17">
        <v>148.0</v>
      </c>
      <c r="D2145" s="17">
        <v>90.0</v>
      </c>
      <c r="E2145" s="17">
        <v>2.0</v>
      </c>
      <c r="F2145" s="17">
        <v>807.0</v>
      </c>
      <c r="G2145" s="17" t="s">
        <v>3102</v>
      </c>
      <c r="H2145" s="17">
        <v>16000.0</v>
      </c>
      <c r="I2145" s="17">
        <v>2.0259297E7</v>
      </c>
      <c r="J2145" s="17" t="s">
        <v>3184</v>
      </c>
      <c r="K2145" s="17" t="s">
        <v>10659</v>
      </c>
      <c r="L2145" s="17" t="s">
        <v>10660</v>
      </c>
      <c r="M2145" s="17">
        <v>24969.0</v>
      </c>
      <c r="N2145" s="17">
        <v>19952.0</v>
      </c>
      <c r="O2145" s="17" t="s">
        <v>1198</v>
      </c>
      <c r="P2145" s="17">
        <v>0.0</v>
      </c>
      <c r="Q2145" s="17" t="s">
        <v>10661</v>
      </c>
      <c r="R2145" s="18" t="s">
        <v>10662</v>
      </c>
      <c r="S2145" s="17">
        <v>258.0</v>
      </c>
      <c r="T2145" s="17" t="s">
        <v>50</v>
      </c>
      <c r="U2145" s="17" t="s">
        <v>51</v>
      </c>
      <c r="V2145" s="17" t="s">
        <v>52</v>
      </c>
      <c r="W2145" s="17">
        <v>2.0E7</v>
      </c>
      <c r="X2145" s="17">
        <v>2006.0</v>
      </c>
      <c r="Y2145" s="17">
        <v>1000.0</v>
      </c>
      <c r="Z2145" s="17">
        <v>4.7</v>
      </c>
      <c r="AA2145" s="17">
        <v>2.35</v>
      </c>
      <c r="AB2145" s="17">
        <v>0.0</v>
      </c>
    </row>
    <row r="2146" ht="15.75" customHeight="1">
      <c r="A2146" s="17" t="s">
        <v>53</v>
      </c>
      <c r="B2146" s="17" t="s">
        <v>1752</v>
      </c>
      <c r="C2146" s="17">
        <v>50.0</v>
      </c>
      <c r="D2146" s="17">
        <v>100.0</v>
      </c>
      <c r="E2146" s="17">
        <v>12000.0</v>
      </c>
      <c r="F2146" s="17">
        <v>605.0</v>
      </c>
      <c r="G2146" s="17" t="s">
        <v>3672</v>
      </c>
      <c r="H2146" s="17">
        <v>936.0</v>
      </c>
      <c r="I2146" s="17">
        <v>1.53665036E8</v>
      </c>
      <c r="J2146" s="17" t="s">
        <v>435</v>
      </c>
      <c r="K2146" s="17" t="s">
        <v>2337</v>
      </c>
      <c r="L2146" s="17" t="s">
        <v>10663</v>
      </c>
      <c r="M2146" s="17">
        <v>84824.0</v>
      </c>
      <c r="N2146" s="17">
        <v>4121.0</v>
      </c>
      <c r="O2146" s="17" t="s">
        <v>1319</v>
      </c>
      <c r="P2146" s="17">
        <v>1.0</v>
      </c>
      <c r="Q2146" s="17" t="s">
        <v>10664</v>
      </c>
      <c r="R2146" s="18" t="s">
        <v>10665</v>
      </c>
      <c r="S2146" s="17">
        <v>95.0</v>
      </c>
      <c r="T2146" s="17" t="s">
        <v>50</v>
      </c>
      <c r="U2146" s="17" t="s">
        <v>51</v>
      </c>
      <c r="V2146" s="17" t="s">
        <v>598</v>
      </c>
      <c r="W2146" s="17">
        <v>2.8E7</v>
      </c>
      <c r="X2146" s="17">
        <v>1987.0</v>
      </c>
      <c r="Y2146" s="17">
        <v>901.0</v>
      </c>
      <c r="Z2146" s="17">
        <v>6.4</v>
      </c>
      <c r="AA2146" s="17">
        <v>2.35</v>
      </c>
      <c r="AB2146" s="17">
        <v>0.0</v>
      </c>
    </row>
    <row r="2147" ht="15.75" customHeight="1">
      <c r="A2147" s="17" t="s">
        <v>53</v>
      </c>
      <c r="B2147" s="17" t="s">
        <v>2625</v>
      </c>
      <c r="C2147" s="17">
        <v>121.0</v>
      </c>
      <c r="D2147" s="17">
        <v>105.0</v>
      </c>
      <c r="E2147" s="17">
        <v>163.0</v>
      </c>
      <c r="F2147" s="17">
        <v>338.0</v>
      </c>
      <c r="G2147" s="17" t="s">
        <v>10666</v>
      </c>
      <c r="H2147" s="17">
        <v>1000.0</v>
      </c>
      <c r="I2147" s="17">
        <v>1.32541238E8</v>
      </c>
      <c r="J2147" s="17" t="s">
        <v>1684</v>
      </c>
      <c r="K2147" s="17" t="s">
        <v>10362</v>
      </c>
      <c r="L2147" s="17" t="s">
        <v>10667</v>
      </c>
      <c r="M2147" s="17">
        <v>30058.0</v>
      </c>
      <c r="N2147" s="17">
        <v>2505.0</v>
      </c>
      <c r="O2147" s="17" t="s">
        <v>10668</v>
      </c>
      <c r="P2147" s="17">
        <v>2.0</v>
      </c>
      <c r="Q2147" s="17" t="s">
        <v>10669</v>
      </c>
      <c r="R2147" s="18" t="s">
        <v>10670</v>
      </c>
      <c r="S2147" s="17">
        <v>236.0</v>
      </c>
      <c r="T2147" s="17" t="s">
        <v>50</v>
      </c>
      <c r="U2147" s="17" t="s">
        <v>51</v>
      </c>
      <c r="V2147" s="17" t="s">
        <v>52</v>
      </c>
      <c r="W2147" s="17">
        <v>3.3E7</v>
      </c>
      <c r="X2147" s="17">
        <v>2003.0</v>
      </c>
      <c r="Y2147" s="17">
        <v>409.0</v>
      </c>
      <c r="Z2147" s="17">
        <v>5.5</v>
      </c>
      <c r="AA2147" s="17">
        <v>2.35</v>
      </c>
      <c r="AB2147" s="17">
        <v>800.0</v>
      </c>
    </row>
    <row r="2148" ht="15.75" customHeight="1">
      <c r="A2148" s="17" t="s">
        <v>53</v>
      </c>
      <c r="B2148" s="17" t="s">
        <v>2741</v>
      </c>
      <c r="C2148" s="17">
        <v>185.0</v>
      </c>
      <c r="D2148" s="17">
        <v>138.0</v>
      </c>
      <c r="E2148" s="17">
        <v>438.0</v>
      </c>
      <c r="F2148" s="17">
        <v>173.0</v>
      </c>
      <c r="G2148" s="17" t="s">
        <v>1332</v>
      </c>
      <c r="H2148" s="17">
        <v>12000.0</v>
      </c>
      <c r="I2148" s="17">
        <v>1.30727E8</v>
      </c>
      <c r="J2148" s="17" t="s">
        <v>6661</v>
      </c>
      <c r="K2148" s="17" t="s">
        <v>775</v>
      </c>
      <c r="L2148" s="17" t="s">
        <v>10671</v>
      </c>
      <c r="M2148" s="17">
        <v>887467.0</v>
      </c>
      <c r="N2148" s="17">
        <v>13184.0</v>
      </c>
      <c r="O2148" s="17" t="s">
        <v>6580</v>
      </c>
      <c r="P2148" s="17">
        <v>0.0</v>
      </c>
      <c r="Q2148" s="17" t="s">
        <v>10672</v>
      </c>
      <c r="R2148" s="18" t="s">
        <v>10673</v>
      </c>
      <c r="S2148" s="17">
        <v>916.0</v>
      </c>
      <c r="T2148" s="17" t="s">
        <v>50</v>
      </c>
      <c r="U2148" s="17" t="s">
        <v>51</v>
      </c>
      <c r="V2148" s="17" t="s">
        <v>598</v>
      </c>
      <c r="W2148" s="17">
        <v>1.9E7</v>
      </c>
      <c r="X2148" s="17">
        <v>1991.0</v>
      </c>
      <c r="Y2148" s="17">
        <v>826.0</v>
      </c>
      <c r="Z2148" s="17">
        <v>8.6</v>
      </c>
      <c r="AA2148" s="17">
        <v>1.85</v>
      </c>
      <c r="AB2148" s="17">
        <v>40000.0</v>
      </c>
    </row>
    <row r="2149" ht="15.75" customHeight="1">
      <c r="A2149" s="17" t="s">
        <v>53</v>
      </c>
      <c r="B2149" s="17" t="s">
        <v>10674</v>
      </c>
      <c r="C2149" s="17">
        <v>61.0</v>
      </c>
      <c r="D2149" s="17">
        <v>94.0</v>
      </c>
      <c r="E2149" s="17">
        <v>122.0</v>
      </c>
      <c r="F2149" s="17">
        <v>617.0</v>
      </c>
      <c r="G2149" s="17" t="s">
        <v>5447</v>
      </c>
      <c r="H2149" s="17">
        <v>1000.0</v>
      </c>
      <c r="I2149" s="17">
        <v>1.2169735E8</v>
      </c>
      <c r="J2149" s="17" t="s">
        <v>6432</v>
      </c>
      <c r="K2149" s="17" t="s">
        <v>1745</v>
      </c>
      <c r="L2149" s="17" t="s">
        <v>10675</v>
      </c>
      <c r="M2149" s="17">
        <v>114610.0</v>
      </c>
      <c r="N2149" s="17">
        <v>4263.0</v>
      </c>
      <c r="O2149" s="17" t="s">
        <v>4642</v>
      </c>
      <c r="P2149" s="17">
        <v>2.0</v>
      </c>
      <c r="Q2149" s="17" t="s">
        <v>10676</v>
      </c>
      <c r="R2149" s="18" t="s">
        <v>10677</v>
      </c>
      <c r="S2149" s="17">
        <v>176.0</v>
      </c>
      <c r="T2149" s="17" t="s">
        <v>50</v>
      </c>
      <c r="U2149" s="17" t="s">
        <v>51</v>
      </c>
      <c r="V2149" s="17" t="s">
        <v>52</v>
      </c>
      <c r="W2149" s="17">
        <v>2.0E7</v>
      </c>
      <c r="X2149" s="17">
        <v>1992.0</v>
      </c>
      <c r="Y2149" s="17">
        <v>619.0</v>
      </c>
      <c r="Z2149" s="17">
        <v>7.0</v>
      </c>
      <c r="AA2149" s="17">
        <v>1.85</v>
      </c>
      <c r="AB2149" s="17">
        <v>0.0</v>
      </c>
    </row>
    <row r="2150" ht="15.75" customHeight="1">
      <c r="A2150" s="17" t="s">
        <v>53</v>
      </c>
      <c r="B2150" s="17" t="s">
        <v>10678</v>
      </c>
      <c r="C2150" s="17">
        <v>156.0</v>
      </c>
      <c r="D2150" s="17">
        <v>101.0</v>
      </c>
      <c r="E2150" s="17">
        <v>79.0</v>
      </c>
      <c r="F2150" s="17">
        <v>218.0</v>
      </c>
      <c r="G2150" s="17" t="s">
        <v>10679</v>
      </c>
      <c r="H2150" s="17">
        <v>608.0</v>
      </c>
      <c r="I2150" s="17">
        <v>1.17224271E8</v>
      </c>
      <c r="J2150" s="17" t="s">
        <v>10680</v>
      </c>
      <c r="K2150" s="17" t="s">
        <v>10681</v>
      </c>
      <c r="L2150" s="17" t="s">
        <v>10682</v>
      </c>
      <c r="M2150" s="17">
        <v>47794.0</v>
      </c>
      <c r="N2150" s="17">
        <v>1787.0</v>
      </c>
      <c r="O2150" s="17" t="s">
        <v>10683</v>
      </c>
      <c r="P2150" s="17">
        <v>1.0</v>
      </c>
      <c r="Q2150" s="17" t="s">
        <v>10684</v>
      </c>
      <c r="R2150" s="18" t="s">
        <v>10685</v>
      </c>
      <c r="S2150" s="17">
        <v>81.0</v>
      </c>
      <c r="T2150" s="17" t="s">
        <v>50</v>
      </c>
      <c r="U2150" s="17" t="s">
        <v>51</v>
      </c>
      <c r="V2150" s="17" t="s">
        <v>598</v>
      </c>
      <c r="W2150" s="17">
        <v>2.0E7</v>
      </c>
      <c r="X2150" s="17">
        <v>2010.0</v>
      </c>
      <c r="Y2150" s="17">
        <v>362.0</v>
      </c>
      <c r="Z2150" s="17">
        <v>7.1</v>
      </c>
      <c r="AA2150" s="17">
        <v>1.78</v>
      </c>
      <c r="AB2150" s="17">
        <v>0.0</v>
      </c>
    </row>
    <row r="2151" ht="15.75" customHeight="1">
      <c r="A2151" s="17" t="s">
        <v>53</v>
      </c>
      <c r="B2151" s="17" t="s">
        <v>10686</v>
      </c>
      <c r="C2151" s="17">
        <v>75.0</v>
      </c>
      <c r="D2151" s="17">
        <v>131.0</v>
      </c>
      <c r="E2151" s="17">
        <v>82.0</v>
      </c>
      <c r="F2151" s="17">
        <v>85.0</v>
      </c>
      <c r="G2151" s="17" t="s">
        <v>10687</v>
      </c>
      <c r="H2151" s="17">
        <v>813.0</v>
      </c>
      <c r="I2151" s="17">
        <v>1.02922376E8</v>
      </c>
      <c r="J2151" s="17" t="s">
        <v>8583</v>
      </c>
      <c r="K2151" s="17" t="s">
        <v>2456</v>
      </c>
      <c r="L2151" s="17" t="s">
        <v>10688</v>
      </c>
      <c r="M2151" s="17">
        <v>51314.0</v>
      </c>
      <c r="N2151" s="17">
        <v>1520.0</v>
      </c>
      <c r="O2151" s="17" t="s">
        <v>10689</v>
      </c>
      <c r="P2151" s="17">
        <v>0.0</v>
      </c>
      <c r="Q2151" s="17" t="s">
        <v>10690</v>
      </c>
      <c r="R2151" s="18" t="s">
        <v>10691</v>
      </c>
      <c r="S2151" s="17">
        <v>265.0</v>
      </c>
      <c r="T2151" s="17" t="s">
        <v>50</v>
      </c>
      <c r="U2151" s="17" t="s">
        <v>51</v>
      </c>
      <c r="V2151" s="17" t="s">
        <v>108</v>
      </c>
      <c r="W2151" s="17">
        <v>2.0E7</v>
      </c>
      <c r="X2151" s="17">
        <v>1978.0</v>
      </c>
      <c r="Y2151" s="17">
        <v>366.0</v>
      </c>
      <c r="Z2151" s="17">
        <v>5.7</v>
      </c>
      <c r="AA2151" s="17">
        <v>2.35</v>
      </c>
      <c r="AB2151" s="17">
        <v>0.0</v>
      </c>
    </row>
    <row r="2152" ht="15.75" customHeight="1">
      <c r="A2152" s="17" t="s">
        <v>53</v>
      </c>
      <c r="B2152" s="17" t="s">
        <v>1588</v>
      </c>
      <c r="C2152" s="17">
        <v>100.0</v>
      </c>
      <c r="D2152" s="17">
        <v>91.0</v>
      </c>
      <c r="E2152" s="17">
        <v>67.0</v>
      </c>
      <c r="F2152" s="17">
        <v>597.0</v>
      </c>
      <c r="G2152" s="17" t="s">
        <v>5843</v>
      </c>
      <c r="H2152" s="17">
        <v>2000.0</v>
      </c>
      <c r="I2152" s="17">
        <v>9.4497271E7</v>
      </c>
      <c r="J2152" s="17" t="s">
        <v>10692</v>
      </c>
      <c r="K2152" s="17" t="s">
        <v>1747</v>
      </c>
      <c r="L2152" s="17" t="s">
        <v>10693</v>
      </c>
      <c r="M2152" s="17">
        <v>17829.0</v>
      </c>
      <c r="N2152" s="17">
        <v>4729.0</v>
      </c>
      <c r="O2152" s="17" t="s">
        <v>10694</v>
      </c>
      <c r="P2152" s="17">
        <v>1.0</v>
      </c>
      <c r="Q2152" s="17" t="s">
        <v>10695</v>
      </c>
      <c r="R2152" s="18" t="s">
        <v>10696</v>
      </c>
      <c r="S2152" s="17">
        <v>99.0</v>
      </c>
      <c r="T2152" s="17" t="s">
        <v>50</v>
      </c>
      <c r="U2152" s="17" t="s">
        <v>51</v>
      </c>
      <c r="V2152" s="17" t="s">
        <v>108</v>
      </c>
      <c r="W2152" s="17">
        <v>2.0E7</v>
      </c>
      <c r="X2152" s="17">
        <v>2008.0</v>
      </c>
      <c r="Y2152" s="17">
        <v>641.0</v>
      </c>
      <c r="Z2152" s="17">
        <v>3.7</v>
      </c>
      <c r="AA2152" s="17">
        <v>2.35</v>
      </c>
      <c r="AB2152" s="17">
        <v>0.0</v>
      </c>
    </row>
    <row r="2153" ht="15.75" customHeight="1">
      <c r="A2153" s="17" t="s">
        <v>53</v>
      </c>
      <c r="B2153" s="17" t="s">
        <v>345</v>
      </c>
      <c r="C2153" s="17">
        <v>511.0</v>
      </c>
      <c r="D2153" s="17">
        <v>112.0</v>
      </c>
      <c r="E2153" s="17">
        <v>0.0</v>
      </c>
      <c r="F2153" s="17">
        <v>697.0</v>
      </c>
      <c r="G2153" s="17" t="s">
        <v>2676</v>
      </c>
      <c r="H2153" s="17">
        <v>6000.0</v>
      </c>
      <c r="I2153" s="17">
        <v>1.37387272E8</v>
      </c>
      <c r="J2153" s="17" t="s">
        <v>3043</v>
      </c>
      <c r="K2153" s="17" t="s">
        <v>675</v>
      </c>
      <c r="L2153" s="17" t="s">
        <v>10697</v>
      </c>
      <c r="M2153" s="17">
        <v>300110.0</v>
      </c>
      <c r="N2153" s="17">
        <v>9049.0</v>
      </c>
      <c r="O2153" s="17" t="s">
        <v>10698</v>
      </c>
      <c r="P2153" s="17">
        <v>0.0</v>
      </c>
      <c r="Q2153" s="17" t="s">
        <v>10699</v>
      </c>
      <c r="R2153" s="18" t="s">
        <v>10700</v>
      </c>
      <c r="S2153" s="17">
        <v>807.0</v>
      </c>
      <c r="T2153" s="17" t="s">
        <v>50</v>
      </c>
      <c r="U2153" s="17" t="s">
        <v>51</v>
      </c>
      <c r="V2153" s="17" t="s">
        <v>598</v>
      </c>
      <c r="W2153" s="17">
        <v>2.0E7</v>
      </c>
      <c r="X2153" s="17">
        <v>2013.0</v>
      </c>
      <c r="Y2153" s="17">
        <v>960.0</v>
      </c>
      <c r="Z2153" s="17">
        <v>7.5</v>
      </c>
      <c r="AA2153" s="17">
        <v>2.35</v>
      </c>
      <c r="AB2153" s="17">
        <v>131000.0</v>
      </c>
    </row>
    <row r="2154" ht="15.75" customHeight="1">
      <c r="A2154" s="17" t="s">
        <v>53</v>
      </c>
      <c r="B2154" s="17" t="s">
        <v>4120</v>
      </c>
      <c r="C2154" s="17">
        <v>75.0</v>
      </c>
      <c r="D2154" s="17">
        <v>95.0</v>
      </c>
      <c r="E2154" s="17">
        <v>32.0</v>
      </c>
      <c r="F2154" s="17">
        <v>563.0</v>
      </c>
      <c r="G2154" s="17" t="s">
        <v>4204</v>
      </c>
      <c r="H2154" s="17">
        <v>826.0</v>
      </c>
      <c r="I2154" s="17">
        <v>8.2301521E7</v>
      </c>
      <c r="J2154" s="17" t="s">
        <v>9793</v>
      </c>
      <c r="K2154" s="17" t="s">
        <v>6395</v>
      </c>
      <c r="L2154" s="17" t="s">
        <v>10701</v>
      </c>
      <c r="M2154" s="17">
        <v>22679.0</v>
      </c>
      <c r="N2154" s="17">
        <v>3558.0</v>
      </c>
      <c r="O2154" s="17" t="s">
        <v>5336</v>
      </c>
      <c r="P2154" s="17">
        <v>2.0</v>
      </c>
      <c r="Q2154" s="17" t="s">
        <v>10702</v>
      </c>
      <c r="R2154" s="18" t="s">
        <v>10703</v>
      </c>
      <c r="S2154" s="17">
        <v>149.0</v>
      </c>
      <c r="T2154" s="17" t="s">
        <v>50</v>
      </c>
      <c r="U2154" s="17" t="s">
        <v>51</v>
      </c>
      <c r="V2154" s="17" t="s">
        <v>108</v>
      </c>
      <c r="W2154" s="17">
        <v>3.2E7</v>
      </c>
      <c r="X2154" s="17">
        <v>2005.0</v>
      </c>
      <c r="Y2154" s="17">
        <v>642.0</v>
      </c>
      <c r="Z2154" s="17">
        <v>4.6</v>
      </c>
      <c r="AA2154" s="17">
        <v>1.85</v>
      </c>
      <c r="AB2154" s="17">
        <v>773.0</v>
      </c>
    </row>
    <row r="2155" ht="15.75" customHeight="1">
      <c r="A2155" s="17" t="s">
        <v>53</v>
      </c>
      <c r="B2155" s="17" t="s">
        <v>4322</v>
      </c>
      <c r="C2155" s="17">
        <v>148.0</v>
      </c>
      <c r="D2155" s="17">
        <v>100.0</v>
      </c>
      <c r="E2155" s="17">
        <v>265.0</v>
      </c>
      <c r="F2155" s="17">
        <v>265.0</v>
      </c>
      <c r="G2155" s="17" t="s">
        <v>10704</v>
      </c>
      <c r="H2155" s="17">
        <v>989.0</v>
      </c>
      <c r="I2155" s="17">
        <v>8.4518155E7</v>
      </c>
      <c r="J2155" s="17" t="s">
        <v>1684</v>
      </c>
      <c r="K2155" s="17" t="s">
        <v>3243</v>
      </c>
      <c r="L2155" s="17" t="s">
        <v>10705</v>
      </c>
      <c r="M2155" s="17">
        <v>35965.0</v>
      </c>
      <c r="N2155" s="17">
        <v>2654.0</v>
      </c>
      <c r="O2155" s="17" t="s">
        <v>4322</v>
      </c>
      <c r="P2155" s="17">
        <v>0.0</v>
      </c>
      <c r="Q2155" s="17" t="s">
        <v>10706</v>
      </c>
      <c r="R2155" s="18" t="s">
        <v>10707</v>
      </c>
      <c r="S2155" s="17">
        <v>144.0</v>
      </c>
      <c r="T2155" s="17" t="s">
        <v>50</v>
      </c>
      <c r="U2155" s="17" t="s">
        <v>51</v>
      </c>
      <c r="V2155" s="17" t="s">
        <v>598</v>
      </c>
      <c r="W2155" s="17">
        <v>2.0E7</v>
      </c>
      <c r="X2155" s="17">
        <v>2014.0</v>
      </c>
      <c r="Y2155" s="17">
        <v>830.0</v>
      </c>
      <c r="Z2155" s="17">
        <v>4.9</v>
      </c>
      <c r="AA2155" s="17">
        <v>1.85</v>
      </c>
      <c r="AB2155" s="17">
        <v>11000.0</v>
      </c>
    </row>
    <row r="2156" ht="15.75" customHeight="1">
      <c r="A2156" s="17" t="s">
        <v>53</v>
      </c>
      <c r="B2156" s="17" t="s">
        <v>2654</v>
      </c>
      <c r="C2156" s="17">
        <v>253.0</v>
      </c>
      <c r="D2156" s="17">
        <v>105.0</v>
      </c>
      <c r="E2156" s="17">
        <v>154.0</v>
      </c>
      <c r="F2156" s="17">
        <v>501.0</v>
      </c>
      <c r="G2156" s="17" t="s">
        <v>6873</v>
      </c>
      <c r="H2156" s="17">
        <v>884.0</v>
      </c>
      <c r="I2156" s="17">
        <v>8.0050171E7</v>
      </c>
      <c r="J2156" s="17" t="s">
        <v>1937</v>
      </c>
      <c r="K2156" s="17" t="s">
        <v>6874</v>
      </c>
      <c r="L2156" s="17" t="s">
        <v>6875</v>
      </c>
      <c r="M2156" s="17">
        <v>186984.0</v>
      </c>
      <c r="N2156" s="17">
        <v>2287.0</v>
      </c>
      <c r="O2156" s="17" t="s">
        <v>2744</v>
      </c>
      <c r="P2156" s="17">
        <v>0.0</v>
      </c>
      <c r="Q2156" s="17" t="s">
        <v>6876</v>
      </c>
      <c r="R2156" s="18" t="s">
        <v>6877</v>
      </c>
      <c r="S2156" s="17">
        <v>491.0</v>
      </c>
      <c r="T2156" s="17" t="s">
        <v>50</v>
      </c>
      <c r="U2156" s="17" t="s">
        <v>51</v>
      </c>
      <c r="V2156" s="17" t="s">
        <v>52</v>
      </c>
      <c r="W2156" s="17">
        <v>2.0E7</v>
      </c>
      <c r="X2156" s="17">
        <v>2007.0</v>
      </c>
      <c r="Y2156" s="17">
        <v>617.0</v>
      </c>
      <c r="Z2156" s="17">
        <v>6.9</v>
      </c>
      <c r="AA2156" s="17">
        <v>1.85</v>
      </c>
      <c r="AB2156" s="17">
        <v>0.0</v>
      </c>
    </row>
    <row r="2157" ht="15.75" customHeight="1">
      <c r="A2157" s="17" t="s">
        <v>53</v>
      </c>
      <c r="B2157" s="17" t="s">
        <v>9175</v>
      </c>
      <c r="C2157" s="17">
        <v>204.0</v>
      </c>
      <c r="D2157" s="17">
        <v>108.0</v>
      </c>
      <c r="E2157" s="17">
        <v>0.0</v>
      </c>
      <c r="F2157" s="17">
        <v>487.0</v>
      </c>
      <c r="G2157" s="17" t="s">
        <v>633</v>
      </c>
      <c r="H2157" s="17">
        <v>2000.0</v>
      </c>
      <c r="I2157" s="17">
        <v>8.1257845E7</v>
      </c>
      <c r="J2157" s="17" t="s">
        <v>6432</v>
      </c>
      <c r="K2157" s="17" t="s">
        <v>2990</v>
      </c>
      <c r="L2157" s="17" t="s">
        <v>10708</v>
      </c>
      <c r="M2157" s="17">
        <v>210680.0</v>
      </c>
      <c r="N2157" s="17">
        <v>4403.0</v>
      </c>
      <c r="O2157" s="17" t="s">
        <v>10709</v>
      </c>
      <c r="P2157" s="17">
        <v>1.0</v>
      </c>
      <c r="Q2157" s="17" t="s">
        <v>10710</v>
      </c>
      <c r="R2157" s="18" t="s">
        <v>10711</v>
      </c>
      <c r="S2157" s="17">
        <v>479.0</v>
      </c>
      <c r="T2157" s="17" t="s">
        <v>50</v>
      </c>
      <c r="U2157" s="17" t="s">
        <v>51</v>
      </c>
      <c r="V2157" s="17" t="s">
        <v>52</v>
      </c>
      <c r="W2157" s="17">
        <v>3.5E7</v>
      </c>
      <c r="X2157" s="17">
        <v>2003.0</v>
      </c>
      <c r="Y2157" s="17">
        <v>931.0</v>
      </c>
      <c r="Z2157" s="17">
        <v>7.1</v>
      </c>
      <c r="AA2157" s="17">
        <v>1.85</v>
      </c>
      <c r="AB2157" s="17">
        <v>0.0</v>
      </c>
    </row>
    <row r="2158" ht="15.75" customHeight="1">
      <c r="A2158" s="17" t="s">
        <v>53</v>
      </c>
      <c r="B2158" s="17" t="s">
        <v>2344</v>
      </c>
      <c r="C2158" s="17">
        <v>72.0</v>
      </c>
      <c r="D2158" s="17">
        <v>101.0</v>
      </c>
      <c r="E2158" s="17">
        <v>545.0</v>
      </c>
      <c r="F2158" s="17">
        <v>545.0</v>
      </c>
      <c r="G2158" s="17" t="s">
        <v>600</v>
      </c>
      <c r="H2158" s="17">
        <v>1000.0</v>
      </c>
      <c r="I2158" s="17">
        <v>7.0360285E7</v>
      </c>
      <c r="J2158" s="17" t="s">
        <v>275</v>
      </c>
      <c r="K2158" s="17" t="s">
        <v>4547</v>
      </c>
      <c r="L2158" s="17" t="s">
        <v>10712</v>
      </c>
      <c r="M2158" s="17">
        <v>81783.0</v>
      </c>
      <c r="N2158" s="17">
        <v>3816.0</v>
      </c>
      <c r="O2158" s="17" t="s">
        <v>6836</v>
      </c>
      <c r="P2158" s="17">
        <v>0.0</v>
      </c>
      <c r="Q2158" s="17" t="s">
        <v>10713</v>
      </c>
      <c r="R2158" s="18" t="s">
        <v>10714</v>
      </c>
      <c r="S2158" s="17">
        <v>283.0</v>
      </c>
      <c r="T2158" s="17" t="s">
        <v>50</v>
      </c>
      <c r="U2158" s="17" t="s">
        <v>51</v>
      </c>
      <c r="V2158" s="17" t="s">
        <v>52</v>
      </c>
      <c r="W2158" s="17">
        <v>1.8E7</v>
      </c>
      <c r="X2158" s="17">
        <v>1995.0</v>
      </c>
      <c r="Y2158" s="17">
        <v>1000.0</v>
      </c>
      <c r="Z2158" s="17">
        <v>5.8</v>
      </c>
      <c r="AA2158" s="17">
        <v>1.85</v>
      </c>
      <c r="AB2158" s="17">
        <v>0.0</v>
      </c>
    </row>
    <row r="2159" ht="15.75" customHeight="1">
      <c r="A2159" s="17" t="s">
        <v>53</v>
      </c>
      <c r="B2159" s="17" t="s">
        <v>3893</v>
      </c>
      <c r="C2159" s="17">
        <v>62.0</v>
      </c>
      <c r="D2159" s="17">
        <v>109.0</v>
      </c>
      <c r="E2159" s="17">
        <v>322.0</v>
      </c>
      <c r="F2159" s="17">
        <v>861.0</v>
      </c>
      <c r="G2159" s="17" t="s">
        <v>761</v>
      </c>
      <c r="H2159" s="17">
        <v>1000.0</v>
      </c>
      <c r="I2159" s="17">
        <v>6.9148997E7</v>
      </c>
      <c r="J2159" s="17" t="s">
        <v>1022</v>
      </c>
      <c r="K2159" s="17" t="s">
        <v>6515</v>
      </c>
      <c r="L2159" s="17" t="s">
        <v>10715</v>
      </c>
      <c r="M2159" s="17">
        <v>98794.0</v>
      </c>
      <c r="N2159" s="17">
        <v>6313.0</v>
      </c>
      <c r="O2159" s="17" t="s">
        <v>3894</v>
      </c>
      <c r="P2159" s="17">
        <v>4.0</v>
      </c>
      <c r="Q2159" s="17" t="s">
        <v>10716</v>
      </c>
      <c r="R2159" s="18" t="s">
        <v>10717</v>
      </c>
      <c r="S2159" s="17">
        <v>251.0</v>
      </c>
      <c r="T2159" s="17" t="s">
        <v>50</v>
      </c>
      <c r="U2159" s="17" t="s">
        <v>51</v>
      </c>
      <c r="V2159" s="17" t="s">
        <v>52</v>
      </c>
      <c r="W2159" s="17">
        <v>3.7E7</v>
      </c>
      <c r="X2159" s="17">
        <v>2004.0</v>
      </c>
      <c r="Y2159" s="17">
        <v>960.0</v>
      </c>
      <c r="Z2159" s="17">
        <v>5.4</v>
      </c>
      <c r="AA2159" s="17">
        <v>1.85</v>
      </c>
      <c r="AB2159" s="17">
        <v>0.0</v>
      </c>
    </row>
    <row r="2160" ht="15.75" customHeight="1">
      <c r="A2160" s="17" t="s">
        <v>53</v>
      </c>
      <c r="B2160" s="17" t="s">
        <v>8204</v>
      </c>
      <c r="C2160" s="17">
        <v>549.0</v>
      </c>
      <c r="D2160" s="17">
        <v>115.0</v>
      </c>
      <c r="E2160" s="17">
        <v>729.0</v>
      </c>
      <c r="F2160" s="17">
        <v>552.0</v>
      </c>
      <c r="G2160" s="17" t="s">
        <v>10718</v>
      </c>
      <c r="H2160" s="17">
        <v>8000.0</v>
      </c>
      <c r="I2160" s="17">
        <v>8.2624961E7</v>
      </c>
      <c r="J2160" s="17" t="s">
        <v>2540</v>
      </c>
      <c r="K2160" s="17" t="s">
        <v>10719</v>
      </c>
      <c r="L2160" s="17" t="s">
        <v>10720</v>
      </c>
      <c r="M2160" s="17">
        <v>205284.0</v>
      </c>
      <c r="N2160" s="17">
        <v>9578.0</v>
      </c>
      <c r="O2160" s="17" t="s">
        <v>7427</v>
      </c>
      <c r="P2160" s="17">
        <v>0.0</v>
      </c>
      <c r="Q2160" s="17" t="s">
        <v>10721</v>
      </c>
      <c r="R2160" s="18" t="s">
        <v>10722</v>
      </c>
      <c r="S2160" s="17">
        <v>439.0</v>
      </c>
      <c r="T2160" s="17" t="s">
        <v>50</v>
      </c>
      <c r="U2160" s="17" t="s">
        <v>51</v>
      </c>
      <c r="V2160" s="17" t="s">
        <v>598</v>
      </c>
      <c r="W2160" s="17">
        <v>2.0E7</v>
      </c>
      <c r="X2160" s="17">
        <v>2011.0</v>
      </c>
      <c r="Y2160" s="17">
        <v>727.0</v>
      </c>
      <c r="Z2160" s="17">
        <v>7.3</v>
      </c>
      <c r="AA2160" s="17">
        <v>2.35</v>
      </c>
      <c r="AB2160" s="17">
        <v>22000.0</v>
      </c>
    </row>
    <row r="2161" ht="15.75" customHeight="1">
      <c r="A2161" s="17" t="s">
        <v>760</v>
      </c>
      <c r="B2161" s="17" t="s">
        <v>2446</v>
      </c>
      <c r="C2161" s="17">
        <v>106.0</v>
      </c>
      <c r="D2161" s="17">
        <v>117.0</v>
      </c>
      <c r="E2161" s="17">
        <v>99.0</v>
      </c>
      <c r="F2161" s="17">
        <v>165.0</v>
      </c>
      <c r="G2161" s="17" t="s">
        <v>10723</v>
      </c>
      <c r="H2161" s="17">
        <v>596.0</v>
      </c>
      <c r="I2161" s="17">
        <v>6.7325559E7</v>
      </c>
      <c r="J2161" s="17" t="s">
        <v>10724</v>
      </c>
      <c r="K2161" s="17" t="s">
        <v>1515</v>
      </c>
      <c r="L2161" s="17" t="s">
        <v>10725</v>
      </c>
      <c r="M2161" s="17">
        <v>58222.0</v>
      </c>
      <c r="N2161" s="17">
        <v>1293.0</v>
      </c>
      <c r="O2161" s="17" t="s">
        <v>10726</v>
      </c>
      <c r="P2161" s="17">
        <v>0.0</v>
      </c>
      <c r="Q2161" s="17" t="s">
        <v>10727</v>
      </c>
      <c r="R2161" s="18" t="s">
        <v>10728</v>
      </c>
      <c r="S2161" s="17">
        <v>331.0</v>
      </c>
      <c r="T2161" s="17" t="s">
        <v>50</v>
      </c>
      <c r="U2161" s="17" t="s">
        <v>51</v>
      </c>
      <c r="V2161" s="17" t="s">
        <v>108</v>
      </c>
      <c r="W2161" s="17">
        <v>2.0E7</v>
      </c>
      <c r="X2161" s="17">
        <v>2003.0</v>
      </c>
      <c r="Y2161" s="17">
        <v>265.0</v>
      </c>
      <c r="Z2161" s="17">
        <v>7.1</v>
      </c>
      <c r="AA2161" s="17">
        <v>1.85</v>
      </c>
      <c r="AB2161" s="17">
        <v>0.0</v>
      </c>
    </row>
    <row r="2162" ht="15.75" customHeight="1">
      <c r="A2162" s="17" t="s">
        <v>53</v>
      </c>
      <c r="B2162" s="17" t="s">
        <v>6184</v>
      </c>
      <c r="C2162" s="17">
        <v>123.0</v>
      </c>
      <c r="D2162" s="17">
        <v>107.0</v>
      </c>
      <c r="E2162" s="17">
        <v>30.0</v>
      </c>
      <c r="F2162" s="17">
        <v>318.0</v>
      </c>
      <c r="G2162" s="17" t="s">
        <v>10729</v>
      </c>
      <c r="H2162" s="17">
        <v>742.0</v>
      </c>
      <c r="I2162" s="17">
        <v>6.2933793E7</v>
      </c>
      <c r="J2162" s="17" t="s">
        <v>10730</v>
      </c>
      <c r="K2162" s="17" t="s">
        <v>1652</v>
      </c>
      <c r="L2162" s="17" t="s">
        <v>10731</v>
      </c>
      <c r="M2162" s="17">
        <v>62421.0</v>
      </c>
      <c r="N2162" s="17">
        <v>2341.0</v>
      </c>
      <c r="O2162" s="17" t="s">
        <v>10732</v>
      </c>
      <c r="P2162" s="17">
        <v>1.0</v>
      </c>
      <c r="Q2162" s="17" t="s">
        <v>10733</v>
      </c>
      <c r="R2162" s="18" t="s">
        <v>10734</v>
      </c>
      <c r="S2162" s="17">
        <v>185.0</v>
      </c>
      <c r="T2162" s="17" t="s">
        <v>50</v>
      </c>
      <c r="U2162" s="17" t="s">
        <v>51</v>
      </c>
      <c r="V2162" s="17" t="s">
        <v>108</v>
      </c>
      <c r="W2162" s="17">
        <v>2.0E7</v>
      </c>
      <c r="X2162" s="17">
        <v>2010.0</v>
      </c>
      <c r="Y2162" s="17">
        <v>360.0</v>
      </c>
      <c r="Z2162" s="17">
        <v>5.8</v>
      </c>
      <c r="AA2162" s="17">
        <v>2.35</v>
      </c>
      <c r="AB2162" s="17">
        <v>10000.0</v>
      </c>
    </row>
    <row r="2163" ht="15.75" customHeight="1">
      <c r="A2163" s="17" t="s">
        <v>53</v>
      </c>
      <c r="B2163" s="17" t="s">
        <v>10735</v>
      </c>
      <c r="C2163" s="17">
        <v>597.0</v>
      </c>
      <c r="D2163" s="17">
        <v>134.0</v>
      </c>
      <c r="E2163" s="17">
        <v>0.0</v>
      </c>
      <c r="F2163" s="17">
        <v>500.0</v>
      </c>
      <c r="G2163" s="17" t="s">
        <v>5143</v>
      </c>
      <c r="H2163" s="17">
        <v>2000.0</v>
      </c>
      <c r="I2163" s="17">
        <v>5.666787E7</v>
      </c>
      <c r="J2163" s="17" t="s">
        <v>5953</v>
      </c>
      <c r="K2163" s="17" t="s">
        <v>3747</v>
      </c>
      <c r="L2163" s="17" t="s">
        <v>10736</v>
      </c>
      <c r="M2163" s="17">
        <v>439176.0</v>
      </c>
      <c r="N2163" s="17">
        <v>4251.0</v>
      </c>
      <c r="O2163" s="17" t="s">
        <v>10737</v>
      </c>
      <c r="P2163" s="17">
        <v>0.0</v>
      </c>
      <c r="Q2163" s="17" t="s">
        <v>10738</v>
      </c>
      <c r="R2163" s="18" t="s">
        <v>10739</v>
      </c>
      <c r="S2163" s="17">
        <v>695.0</v>
      </c>
      <c r="T2163" s="17" t="s">
        <v>50</v>
      </c>
      <c r="U2163" s="17" t="s">
        <v>51</v>
      </c>
      <c r="V2163" s="17" t="s">
        <v>598</v>
      </c>
      <c r="W2163" s="17">
        <v>2.0E7</v>
      </c>
      <c r="X2163" s="17">
        <v>2013.0</v>
      </c>
      <c r="Y2163" s="17">
        <v>660.0</v>
      </c>
      <c r="Z2163" s="17">
        <v>8.1</v>
      </c>
      <c r="AA2163" s="17">
        <v>2.35</v>
      </c>
      <c r="AB2163" s="17">
        <v>83000.0</v>
      </c>
    </row>
    <row r="2164" ht="15.75" customHeight="1">
      <c r="A2164" s="17" t="s">
        <v>53</v>
      </c>
      <c r="B2164" s="17" t="s">
        <v>8517</v>
      </c>
      <c r="C2164" s="17">
        <v>64.0</v>
      </c>
      <c r="D2164" s="17">
        <v>118.0</v>
      </c>
      <c r="E2164" s="17">
        <v>30.0</v>
      </c>
      <c r="F2164" s="17">
        <v>284.0</v>
      </c>
      <c r="G2164" s="17" t="s">
        <v>6438</v>
      </c>
      <c r="H2164" s="17">
        <v>962.0</v>
      </c>
      <c r="I2164" s="17">
        <v>5.6398162E7</v>
      </c>
      <c r="J2164" s="17" t="s">
        <v>5801</v>
      </c>
      <c r="K2164" s="17" t="s">
        <v>4456</v>
      </c>
      <c r="L2164" s="17" t="s">
        <v>10740</v>
      </c>
      <c r="M2164" s="17">
        <v>28649.0</v>
      </c>
      <c r="N2164" s="17">
        <v>2390.0</v>
      </c>
      <c r="O2164" s="17" t="s">
        <v>10741</v>
      </c>
      <c r="P2164" s="17">
        <v>0.0</v>
      </c>
      <c r="Q2164" s="17" t="s">
        <v>10742</v>
      </c>
      <c r="R2164" s="18" t="s">
        <v>10743</v>
      </c>
      <c r="S2164" s="17">
        <v>185.0</v>
      </c>
      <c r="T2164" s="17" t="s">
        <v>50</v>
      </c>
      <c r="U2164" s="17" t="s">
        <v>51</v>
      </c>
      <c r="V2164" s="17" t="s">
        <v>52</v>
      </c>
      <c r="W2164" s="17">
        <v>2.0E7</v>
      </c>
      <c r="X2164" s="17">
        <v>2002.0</v>
      </c>
      <c r="Y2164" s="17">
        <v>593.0</v>
      </c>
      <c r="Z2164" s="17">
        <v>5.7</v>
      </c>
      <c r="AA2164" s="17">
        <v>2.35</v>
      </c>
      <c r="AB2164" s="17">
        <v>2000.0</v>
      </c>
    </row>
    <row r="2165" ht="15.75" customHeight="1">
      <c r="A2165" s="17" t="s">
        <v>53</v>
      </c>
      <c r="B2165" s="17" t="s">
        <v>9529</v>
      </c>
      <c r="C2165" s="17">
        <v>40.0</v>
      </c>
      <c r="D2165" s="17">
        <v>121.0</v>
      </c>
      <c r="E2165" s="17">
        <v>0.0</v>
      </c>
      <c r="F2165" s="17">
        <v>721.0</v>
      </c>
      <c r="G2165" s="17" t="s">
        <v>7525</v>
      </c>
      <c r="H2165" s="17">
        <v>2000.0</v>
      </c>
      <c r="I2165" s="17">
        <v>6.0072596E7</v>
      </c>
      <c r="J2165" s="17" t="s">
        <v>1428</v>
      </c>
      <c r="K2165" s="17" t="s">
        <v>6446</v>
      </c>
      <c r="L2165" s="17" t="s">
        <v>10744</v>
      </c>
      <c r="M2165" s="17">
        <v>7664.0</v>
      </c>
      <c r="N2165" s="17">
        <v>6657.0</v>
      </c>
      <c r="O2165" s="17" t="s">
        <v>4023</v>
      </c>
      <c r="P2165" s="17">
        <v>8.0</v>
      </c>
      <c r="Q2165" s="17" t="s">
        <v>10745</v>
      </c>
      <c r="R2165" s="18" t="s">
        <v>10746</v>
      </c>
      <c r="S2165" s="17">
        <v>68.0</v>
      </c>
      <c r="T2165" s="17" t="s">
        <v>50</v>
      </c>
      <c r="U2165" s="17" t="s">
        <v>51</v>
      </c>
      <c r="V2165" s="17" t="s">
        <v>52</v>
      </c>
      <c r="W2165" s="17">
        <v>2.0E7</v>
      </c>
      <c r="X2165" s="17">
        <v>2010.0</v>
      </c>
      <c r="Y2165" s="17">
        <v>907.0</v>
      </c>
      <c r="Z2165" s="17">
        <v>4.4</v>
      </c>
      <c r="AA2165" s="17">
        <v>1.85</v>
      </c>
      <c r="AB2165" s="17">
        <v>0.0</v>
      </c>
    </row>
    <row r="2166" ht="15.75" customHeight="1">
      <c r="A2166" s="17" t="s">
        <v>53</v>
      </c>
      <c r="B2166" s="17" t="s">
        <v>268</v>
      </c>
      <c r="C2166" s="17">
        <v>111.0</v>
      </c>
      <c r="D2166" s="17">
        <v>105.0</v>
      </c>
      <c r="E2166" s="17">
        <v>13000.0</v>
      </c>
      <c r="F2166" s="17">
        <v>658.0</v>
      </c>
      <c r="G2166" s="17" t="s">
        <v>4208</v>
      </c>
      <c r="H2166" s="17">
        <v>40000.0</v>
      </c>
      <c r="I2166" s="17">
        <v>5.6362352E7</v>
      </c>
      <c r="J2166" s="17" t="s">
        <v>10747</v>
      </c>
      <c r="K2166" s="17" t="s">
        <v>57</v>
      </c>
      <c r="L2166" s="17" t="s">
        <v>10748</v>
      </c>
      <c r="M2166" s="17">
        <v>357581.0</v>
      </c>
      <c r="N2166" s="17">
        <v>42330.0</v>
      </c>
      <c r="O2166" s="17" t="s">
        <v>5052</v>
      </c>
      <c r="P2166" s="17">
        <v>0.0</v>
      </c>
      <c r="Q2166" s="17" t="s">
        <v>10749</v>
      </c>
      <c r="R2166" s="18" t="s">
        <v>10750</v>
      </c>
      <c r="S2166" s="17">
        <v>588.0</v>
      </c>
      <c r="T2166" s="17" t="s">
        <v>50</v>
      </c>
      <c r="U2166" s="17" t="s">
        <v>51</v>
      </c>
      <c r="V2166" s="17" t="s">
        <v>52</v>
      </c>
      <c r="W2166" s="17">
        <v>2.0E7</v>
      </c>
      <c r="X2166" s="17">
        <v>1990.0</v>
      </c>
      <c r="Y2166" s="17">
        <v>967.0</v>
      </c>
      <c r="Z2166" s="17">
        <v>7.9</v>
      </c>
      <c r="AA2166" s="17">
        <v>1.85</v>
      </c>
      <c r="AB2166" s="17">
        <v>16000.0</v>
      </c>
    </row>
    <row r="2167" ht="15.75" customHeight="1">
      <c r="A2167" s="17" t="s">
        <v>53</v>
      </c>
      <c r="B2167" s="17" t="s">
        <v>10751</v>
      </c>
      <c r="C2167" s="17">
        <v>151.0</v>
      </c>
      <c r="D2167" s="17">
        <v>110.0</v>
      </c>
      <c r="E2167" s="17">
        <v>17.0</v>
      </c>
      <c r="F2167" s="17">
        <v>418.0</v>
      </c>
      <c r="G2167" s="17" t="s">
        <v>749</v>
      </c>
      <c r="H2167" s="17">
        <v>11000.0</v>
      </c>
      <c r="I2167" s="17">
        <v>5.6154094E7</v>
      </c>
      <c r="J2167" s="17" t="s">
        <v>227</v>
      </c>
      <c r="K2167" s="17" t="s">
        <v>171</v>
      </c>
      <c r="L2167" s="17" t="s">
        <v>10752</v>
      </c>
      <c r="M2167" s="17">
        <v>44723.0</v>
      </c>
      <c r="N2167" s="17">
        <v>21852.0</v>
      </c>
      <c r="O2167" s="17" t="s">
        <v>10753</v>
      </c>
      <c r="P2167" s="17">
        <v>0.0</v>
      </c>
      <c r="Q2167" s="17" t="s">
        <v>10754</v>
      </c>
      <c r="R2167" s="18" t="s">
        <v>10755</v>
      </c>
      <c r="S2167" s="17">
        <v>130.0</v>
      </c>
      <c r="T2167" s="17" t="s">
        <v>50</v>
      </c>
      <c r="U2167" s="17" t="s">
        <v>70</v>
      </c>
      <c r="V2167" s="17" t="s">
        <v>52</v>
      </c>
      <c r="W2167" s="17">
        <v>2.0E7</v>
      </c>
      <c r="X2167" s="17">
        <v>2016.0</v>
      </c>
      <c r="Y2167" s="17">
        <v>10000.0</v>
      </c>
      <c r="Z2167" s="17">
        <v>7.6</v>
      </c>
      <c r="AA2167" s="17">
        <v>2.35</v>
      </c>
      <c r="AB2167" s="17">
        <v>51000.0</v>
      </c>
    </row>
    <row r="2168" ht="15.75" customHeight="1">
      <c r="A2168" s="17" t="s">
        <v>53</v>
      </c>
      <c r="B2168" s="17" t="s">
        <v>9529</v>
      </c>
      <c r="C2168" s="17">
        <v>31.0</v>
      </c>
      <c r="D2168" s="17">
        <v>114.0</v>
      </c>
      <c r="E2168" s="17">
        <v>0.0</v>
      </c>
      <c r="F2168" s="17">
        <v>582.0</v>
      </c>
      <c r="G2168" s="17" t="s">
        <v>1749</v>
      </c>
      <c r="H2168" s="17">
        <v>982.0</v>
      </c>
      <c r="I2168" s="17">
        <v>6.5623128E7</v>
      </c>
      <c r="J2168" s="17" t="s">
        <v>9206</v>
      </c>
      <c r="K2168" s="17" t="s">
        <v>3342</v>
      </c>
      <c r="L2168" s="17" t="s">
        <v>10756</v>
      </c>
      <c r="M2168" s="17">
        <v>7354.0</v>
      </c>
      <c r="N2168" s="17">
        <v>2753.0</v>
      </c>
      <c r="O2168" s="17" t="s">
        <v>10757</v>
      </c>
      <c r="P2168" s="17">
        <v>5.0</v>
      </c>
      <c r="Q2168" s="17" t="s">
        <v>10758</v>
      </c>
      <c r="R2168" s="18" t="s">
        <v>10759</v>
      </c>
      <c r="S2168" s="17">
        <v>50.0</v>
      </c>
      <c r="T2168" s="17" t="s">
        <v>50</v>
      </c>
      <c r="U2168" s="17" t="s">
        <v>51</v>
      </c>
      <c r="V2168" s="17" t="s">
        <v>52</v>
      </c>
      <c r="W2168" s="17">
        <v>2.0E7</v>
      </c>
      <c r="X2168" s="17">
        <v>2012.0</v>
      </c>
      <c r="Y2168" s="17">
        <v>618.0</v>
      </c>
      <c r="Z2168" s="17">
        <v>4.8</v>
      </c>
      <c r="AA2168" s="17">
        <v>1.85</v>
      </c>
      <c r="AB2168" s="17">
        <v>0.0</v>
      </c>
    </row>
    <row r="2169" ht="15.75" customHeight="1">
      <c r="A2169" s="17" t="s">
        <v>53</v>
      </c>
      <c r="B2169" s="17" t="s">
        <v>4746</v>
      </c>
      <c r="C2169" s="17">
        <v>138.0</v>
      </c>
      <c r="D2169" s="17">
        <v>104.0</v>
      </c>
      <c r="E2169" s="17">
        <v>607.0</v>
      </c>
      <c r="F2169" s="17">
        <v>109.0</v>
      </c>
      <c r="G2169" s="17" t="s">
        <v>10760</v>
      </c>
      <c r="H2169" s="17">
        <v>813.0</v>
      </c>
      <c r="I2169" s="17" t="s">
        <v>41</v>
      </c>
      <c r="J2169" s="17" t="s">
        <v>477</v>
      </c>
      <c r="K2169" s="17" t="s">
        <v>2456</v>
      </c>
      <c r="L2169" s="17" t="s">
        <v>10761</v>
      </c>
      <c r="M2169" s="17">
        <v>82476.0</v>
      </c>
      <c r="N2169" s="17">
        <v>1196.0</v>
      </c>
      <c r="O2169" s="17" t="s">
        <v>10762</v>
      </c>
      <c r="P2169" s="17">
        <v>0.0</v>
      </c>
      <c r="Q2169" s="17" t="s">
        <v>10763</v>
      </c>
      <c r="R2169" s="18" t="s">
        <v>10764</v>
      </c>
      <c r="S2169" s="17">
        <v>280.0</v>
      </c>
      <c r="T2169" s="17" t="s">
        <v>50</v>
      </c>
      <c r="U2169" s="17" t="s">
        <v>51</v>
      </c>
      <c r="V2169" s="17" t="s">
        <v>598</v>
      </c>
      <c r="W2169" s="17">
        <v>1800000.0</v>
      </c>
      <c r="X2169" s="17">
        <v>1971.0</v>
      </c>
      <c r="Y2169" s="17">
        <v>165.0</v>
      </c>
      <c r="Z2169" s="17">
        <v>7.8</v>
      </c>
      <c r="AA2169" s="17">
        <v>1.85</v>
      </c>
      <c r="AB2169" s="17">
        <v>0.0</v>
      </c>
    </row>
    <row r="2170" ht="15.75" customHeight="1">
      <c r="A2170" s="17" t="s">
        <v>53</v>
      </c>
      <c r="B2170" s="17" t="s">
        <v>10765</v>
      </c>
      <c r="C2170" s="17">
        <v>81.0</v>
      </c>
      <c r="D2170" s="17">
        <v>100.0</v>
      </c>
      <c r="E2170" s="17">
        <v>24.0</v>
      </c>
      <c r="F2170" s="17">
        <v>851.0</v>
      </c>
      <c r="G2170" s="17" t="s">
        <v>3727</v>
      </c>
      <c r="H2170" s="17">
        <v>15000.0</v>
      </c>
      <c r="I2170" s="17">
        <v>5.5461307E7</v>
      </c>
      <c r="J2170" s="17" t="s">
        <v>1684</v>
      </c>
      <c r="K2170" s="17" t="s">
        <v>303</v>
      </c>
      <c r="L2170" s="17" t="s">
        <v>10766</v>
      </c>
      <c r="M2170" s="17">
        <v>4654.0</v>
      </c>
      <c r="N2170" s="17">
        <v>18786.0</v>
      </c>
      <c r="O2170" s="17" t="s">
        <v>815</v>
      </c>
      <c r="P2170" s="17">
        <v>9.0</v>
      </c>
      <c r="Q2170" s="17" t="s">
        <v>10767</v>
      </c>
      <c r="R2170" s="18" t="s">
        <v>10768</v>
      </c>
      <c r="S2170" s="17">
        <v>46.0</v>
      </c>
      <c r="T2170" s="17" t="s">
        <v>50</v>
      </c>
      <c r="U2170" s="17" t="s">
        <v>51</v>
      </c>
      <c r="V2170" s="17" t="s">
        <v>598</v>
      </c>
      <c r="W2170" s="17">
        <v>2.0E7</v>
      </c>
      <c r="X2170" s="17">
        <v>2016.0</v>
      </c>
      <c r="Y2170" s="17">
        <v>1000.0</v>
      </c>
      <c r="Z2170" s="17">
        <v>6.7</v>
      </c>
      <c r="AA2170" s="17" t="s">
        <v>41</v>
      </c>
      <c r="AB2170" s="17">
        <v>18000.0</v>
      </c>
    </row>
    <row r="2171" ht="15.75" customHeight="1">
      <c r="A2171" s="17" t="s">
        <v>53</v>
      </c>
      <c r="B2171" s="17" t="s">
        <v>10769</v>
      </c>
      <c r="C2171" s="17">
        <v>99.0</v>
      </c>
      <c r="D2171" s="17">
        <v>85.0</v>
      </c>
      <c r="E2171" s="17">
        <v>64.0</v>
      </c>
      <c r="F2171" s="17">
        <v>729.0</v>
      </c>
      <c r="G2171" s="17" t="s">
        <v>2626</v>
      </c>
      <c r="H2171" s="17">
        <v>3000.0</v>
      </c>
      <c r="I2171" s="17">
        <v>4.8546578E7</v>
      </c>
      <c r="J2171" s="17" t="s">
        <v>1694</v>
      </c>
      <c r="K2171" s="17" t="s">
        <v>4612</v>
      </c>
      <c r="L2171" s="17" t="s">
        <v>10770</v>
      </c>
      <c r="M2171" s="17">
        <v>50415.0</v>
      </c>
      <c r="N2171" s="17">
        <v>6539.0</v>
      </c>
      <c r="O2171" s="17" t="s">
        <v>428</v>
      </c>
      <c r="P2171" s="17">
        <v>0.0</v>
      </c>
      <c r="Q2171" s="17" t="s">
        <v>10771</v>
      </c>
      <c r="R2171" s="18" t="s">
        <v>10772</v>
      </c>
      <c r="S2171" s="17">
        <v>613.0</v>
      </c>
      <c r="T2171" s="17" t="s">
        <v>50</v>
      </c>
      <c r="U2171" s="17" t="s">
        <v>51</v>
      </c>
      <c r="V2171" s="17" t="s">
        <v>52</v>
      </c>
      <c r="W2171" s="17">
        <v>2.0E7</v>
      </c>
      <c r="X2171" s="17">
        <v>2006.0</v>
      </c>
      <c r="Y2171" s="17">
        <v>869.0</v>
      </c>
      <c r="Z2171" s="17">
        <v>2.7</v>
      </c>
      <c r="AA2171" s="17">
        <v>1.85</v>
      </c>
      <c r="AB2171" s="17">
        <v>806.0</v>
      </c>
    </row>
    <row r="2172" ht="15.75" customHeight="1">
      <c r="A2172" s="17" t="s">
        <v>53</v>
      </c>
      <c r="B2172" s="17" t="s">
        <v>10773</v>
      </c>
      <c r="C2172" s="17">
        <v>80.0</v>
      </c>
      <c r="D2172" s="17">
        <v>72.0</v>
      </c>
      <c r="E2172" s="17">
        <v>2.0</v>
      </c>
      <c r="F2172" s="17">
        <v>434.0</v>
      </c>
      <c r="G2172" s="17" t="s">
        <v>4996</v>
      </c>
      <c r="H2172" s="17">
        <v>1000.0</v>
      </c>
      <c r="I2172" s="17">
        <v>4.8423368E7</v>
      </c>
      <c r="J2172" s="17" t="s">
        <v>641</v>
      </c>
      <c r="K2172" s="17" t="s">
        <v>2690</v>
      </c>
      <c r="L2172" s="17" t="s">
        <v>10774</v>
      </c>
      <c r="M2172" s="17">
        <v>13324.0</v>
      </c>
      <c r="N2172" s="17">
        <v>3402.0</v>
      </c>
      <c r="O2172" s="17" t="s">
        <v>1654</v>
      </c>
      <c r="P2172" s="17">
        <v>1.0</v>
      </c>
      <c r="Q2172" s="17" t="s">
        <v>10775</v>
      </c>
      <c r="R2172" s="18" t="s">
        <v>10776</v>
      </c>
      <c r="S2172" s="17">
        <v>79.0</v>
      </c>
      <c r="T2172" s="17" t="s">
        <v>50</v>
      </c>
      <c r="U2172" s="17" t="s">
        <v>51</v>
      </c>
      <c r="V2172" s="17" t="s">
        <v>290</v>
      </c>
      <c r="W2172" s="17">
        <v>2.0E7</v>
      </c>
      <c r="X2172" s="17">
        <v>2002.0</v>
      </c>
      <c r="Y2172" s="17">
        <v>677.0</v>
      </c>
      <c r="Z2172" s="17">
        <v>5.8</v>
      </c>
      <c r="AA2172" s="17">
        <v>1.66</v>
      </c>
      <c r="AB2172" s="17">
        <v>302.0</v>
      </c>
    </row>
    <row r="2173" ht="15.75" customHeight="1">
      <c r="A2173" s="17" t="s">
        <v>53</v>
      </c>
      <c r="B2173" s="17" t="s">
        <v>10777</v>
      </c>
      <c r="C2173" s="17">
        <v>364.0</v>
      </c>
      <c r="D2173" s="17">
        <v>128.0</v>
      </c>
      <c r="E2173" s="17">
        <v>151.0</v>
      </c>
      <c r="F2173" s="17">
        <v>852.0</v>
      </c>
      <c r="G2173" s="17" t="s">
        <v>151</v>
      </c>
      <c r="H2173" s="17">
        <v>1000.0</v>
      </c>
      <c r="I2173" s="17">
        <v>5.2066E7</v>
      </c>
      <c r="J2173" s="17" t="s">
        <v>5953</v>
      </c>
      <c r="K2173" s="17" t="s">
        <v>2051</v>
      </c>
      <c r="L2173" s="17" t="s">
        <v>10778</v>
      </c>
      <c r="M2173" s="17">
        <v>61114.0</v>
      </c>
      <c r="N2173" s="17">
        <v>3869.0</v>
      </c>
      <c r="O2173" s="17" t="s">
        <v>914</v>
      </c>
      <c r="P2173" s="17">
        <v>0.0</v>
      </c>
      <c r="Q2173" s="17" t="s">
        <v>10779</v>
      </c>
      <c r="R2173" s="18" t="s">
        <v>10780</v>
      </c>
      <c r="S2173" s="17">
        <v>212.0</v>
      </c>
      <c r="T2173" s="17" t="s">
        <v>50</v>
      </c>
      <c r="U2173" s="17" t="s">
        <v>70</v>
      </c>
      <c r="V2173" s="17" t="s">
        <v>52</v>
      </c>
      <c r="W2173" s="17">
        <v>2.0E7</v>
      </c>
      <c r="X2173" s="17">
        <v>2014.0</v>
      </c>
      <c r="Y2173" s="17">
        <v>1000.0</v>
      </c>
      <c r="Z2173" s="17">
        <v>7.5</v>
      </c>
      <c r="AA2173" s="17">
        <v>2.35</v>
      </c>
      <c r="AB2173" s="17">
        <v>22000.0</v>
      </c>
    </row>
    <row r="2174" ht="15.75" customHeight="1">
      <c r="A2174" s="17" t="s">
        <v>53</v>
      </c>
      <c r="B2174" s="17" t="s">
        <v>10781</v>
      </c>
      <c r="C2174" s="17">
        <v>85.0</v>
      </c>
      <c r="D2174" s="17">
        <v>72.0</v>
      </c>
      <c r="E2174" s="17">
        <v>0.0</v>
      </c>
      <c r="F2174" s="17">
        <v>384.0</v>
      </c>
      <c r="G2174" s="17" t="s">
        <v>10782</v>
      </c>
      <c r="H2174" s="17">
        <v>3000.0</v>
      </c>
      <c r="I2174" s="17">
        <v>4.7887943E7</v>
      </c>
      <c r="J2174" s="17" t="s">
        <v>10783</v>
      </c>
      <c r="K2174" s="17" t="s">
        <v>2202</v>
      </c>
      <c r="L2174" s="17" t="s">
        <v>10784</v>
      </c>
      <c r="M2174" s="17">
        <v>11634.0</v>
      </c>
      <c r="N2174" s="17">
        <v>4480.0</v>
      </c>
      <c r="O2174" s="17" t="s">
        <v>10785</v>
      </c>
      <c r="P2174" s="17">
        <v>0.0</v>
      </c>
      <c r="Q2174" s="17" t="s">
        <v>10786</v>
      </c>
      <c r="R2174" s="18" t="s">
        <v>10787</v>
      </c>
      <c r="S2174" s="17">
        <v>58.0</v>
      </c>
      <c r="T2174" s="17" t="s">
        <v>50</v>
      </c>
      <c r="U2174" s="17" t="s">
        <v>51</v>
      </c>
      <c r="V2174" s="17" t="s">
        <v>290</v>
      </c>
      <c r="W2174" s="17">
        <v>2.0E7</v>
      </c>
      <c r="X2174" s="17">
        <v>2003.0</v>
      </c>
      <c r="Y2174" s="17">
        <v>455.0</v>
      </c>
      <c r="Z2174" s="17">
        <v>5.4</v>
      </c>
      <c r="AA2174" s="17">
        <v>1.85</v>
      </c>
      <c r="AB2174" s="17">
        <v>227.0</v>
      </c>
    </row>
    <row r="2175" ht="15.75" customHeight="1">
      <c r="A2175" s="17" t="s">
        <v>53</v>
      </c>
      <c r="B2175" s="17" t="s">
        <v>6744</v>
      </c>
      <c r="C2175" s="17">
        <v>140.0</v>
      </c>
      <c r="D2175" s="17">
        <v>89.0</v>
      </c>
      <c r="E2175" s="17">
        <v>19.0</v>
      </c>
      <c r="F2175" s="17">
        <v>349.0</v>
      </c>
      <c r="G2175" s="17" t="s">
        <v>10788</v>
      </c>
      <c r="H2175" s="17">
        <v>526.0</v>
      </c>
      <c r="I2175" s="17">
        <v>4.6363118E7</v>
      </c>
      <c r="J2175" s="17" t="s">
        <v>6145</v>
      </c>
      <c r="K2175" s="17" t="s">
        <v>10789</v>
      </c>
      <c r="L2175" s="17" t="s">
        <v>10790</v>
      </c>
      <c r="M2175" s="17">
        <v>25960.0</v>
      </c>
      <c r="N2175" s="17">
        <v>1383.0</v>
      </c>
      <c r="O2175" s="17" t="s">
        <v>10791</v>
      </c>
      <c r="P2175" s="17">
        <v>0.0</v>
      </c>
      <c r="Q2175" s="17" t="s">
        <v>10792</v>
      </c>
      <c r="R2175" s="18" t="s">
        <v>10793</v>
      </c>
      <c r="S2175" s="17">
        <v>389.0</v>
      </c>
      <c r="T2175" s="17" t="s">
        <v>50</v>
      </c>
      <c r="U2175" s="17" t="s">
        <v>51</v>
      </c>
      <c r="V2175" s="17" t="s">
        <v>52</v>
      </c>
      <c r="W2175" s="17">
        <v>2.0E7</v>
      </c>
      <c r="X2175" s="17">
        <v>2005.0</v>
      </c>
      <c r="Y2175" s="17">
        <v>392.0</v>
      </c>
      <c r="Z2175" s="17">
        <v>4.1</v>
      </c>
      <c r="AA2175" s="17">
        <v>1.85</v>
      </c>
      <c r="AB2175" s="17">
        <v>1000.0</v>
      </c>
    </row>
    <row r="2176" ht="15.75" customHeight="1">
      <c r="A2176" s="17" t="s">
        <v>53</v>
      </c>
      <c r="B2176" s="17" t="s">
        <v>10794</v>
      </c>
      <c r="C2176" s="17">
        <v>184.0</v>
      </c>
      <c r="D2176" s="17">
        <v>96.0</v>
      </c>
      <c r="E2176" s="17">
        <v>9.0</v>
      </c>
      <c r="F2176" s="17">
        <v>107.0</v>
      </c>
      <c r="G2176" s="17" t="s">
        <v>2106</v>
      </c>
      <c r="H2176" s="17">
        <v>826.0</v>
      </c>
      <c r="I2176" s="17">
        <v>4.7852604E7</v>
      </c>
      <c r="J2176" s="17" t="s">
        <v>1937</v>
      </c>
      <c r="K2176" s="17" t="s">
        <v>6395</v>
      </c>
      <c r="L2176" s="17" t="s">
        <v>10795</v>
      </c>
      <c r="M2176" s="17">
        <v>62364.0</v>
      </c>
      <c r="N2176" s="17">
        <v>1825.0</v>
      </c>
      <c r="O2176" s="17" t="s">
        <v>10796</v>
      </c>
      <c r="P2176" s="17">
        <v>0.0</v>
      </c>
      <c r="Q2176" s="17" t="s">
        <v>10797</v>
      </c>
      <c r="R2176" s="18" t="s">
        <v>10798</v>
      </c>
      <c r="S2176" s="17">
        <v>337.0</v>
      </c>
      <c r="T2176" s="17" t="s">
        <v>50</v>
      </c>
      <c r="U2176" s="17" t="s">
        <v>51</v>
      </c>
      <c r="V2176" s="17" t="s">
        <v>52</v>
      </c>
      <c r="W2176" s="17">
        <v>2.0E7</v>
      </c>
      <c r="X2176" s="17">
        <v>2007.0</v>
      </c>
      <c r="Y2176" s="17">
        <v>626.0</v>
      </c>
      <c r="Z2176" s="17">
        <v>5.9</v>
      </c>
      <c r="AA2176" s="17">
        <v>2.35</v>
      </c>
      <c r="AB2176" s="17">
        <v>0.0</v>
      </c>
    </row>
    <row r="2177" ht="15.75" customHeight="1">
      <c r="A2177" s="17" t="s">
        <v>53</v>
      </c>
      <c r="B2177" s="17" t="s">
        <v>10799</v>
      </c>
      <c r="C2177" s="17">
        <v>89.0</v>
      </c>
      <c r="D2177" s="17">
        <v>77.0</v>
      </c>
      <c r="E2177" s="17">
        <v>25.0</v>
      </c>
      <c r="F2177" s="17">
        <v>16.0</v>
      </c>
      <c r="G2177" s="17" t="s">
        <v>1793</v>
      </c>
      <c r="H2177" s="17">
        <v>304.0</v>
      </c>
      <c r="I2177" s="17">
        <v>4.5542421E7</v>
      </c>
      <c r="J2177" s="17" t="s">
        <v>10800</v>
      </c>
      <c r="K2177" s="17" t="s">
        <v>10801</v>
      </c>
      <c r="L2177" s="17" t="s">
        <v>10802</v>
      </c>
      <c r="M2177" s="17">
        <v>13319.0</v>
      </c>
      <c r="N2177" s="17">
        <v>575.0</v>
      </c>
      <c r="O2177" s="17" t="s">
        <v>10803</v>
      </c>
      <c r="P2177" s="17">
        <v>0.0</v>
      </c>
      <c r="Q2177" s="17" t="s">
        <v>10804</v>
      </c>
      <c r="R2177" s="18" t="s">
        <v>10805</v>
      </c>
      <c r="S2177" s="17">
        <v>53.0</v>
      </c>
      <c r="T2177" s="17" t="s">
        <v>50</v>
      </c>
      <c r="U2177" s="17" t="s">
        <v>51</v>
      </c>
      <c r="V2177" s="17" t="s">
        <v>290</v>
      </c>
      <c r="W2177" s="17">
        <v>3.0E7</v>
      </c>
      <c r="X2177" s="17">
        <v>2000.0</v>
      </c>
      <c r="Y2177" s="17">
        <v>253.0</v>
      </c>
      <c r="Z2177" s="17">
        <v>6.3</v>
      </c>
      <c r="AA2177" s="17">
        <v>1.78</v>
      </c>
      <c r="AB2177" s="17">
        <v>347.0</v>
      </c>
    </row>
    <row r="2178" ht="15.75" customHeight="1">
      <c r="A2178" s="17" t="s">
        <v>53</v>
      </c>
      <c r="B2178" s="17" t="s">
        <v>5141</v>
      </c>
      <c r="C2178" s="17">
        <v>265.0</v>
      </c>
      <c r="D2178" s="17">
        <v>123.0</v>
      </c>
      <c r="E2178" s="17">
        <v>174.0</v>
      </c>
      <c r="F2178" s="17">
        <v>602.0</v>
      </c>
      <c r="G2178" s="17" t="s">
        <v>45</v>
      </c>
      <c r="H2178" s="17">
        <v>87000.0</v>
      </c>
      <c r="I2178" s="17">
        <v>4.157374E7</v>
      </c>
      <c r="J2178" s="17" t="s">
        <v>3043</v>
      </c>
      <c r="K2178" s="17" t="s">
        <v>529</v>
      </c>
      <c r="L2178" s="17" t="s">
        <v>10806</v>
      </c>
      <c r="M2178" s="17">
        <v>141663.0</v>
      </c>
      <c r="N2178" s="17">
        <v>88953.0</v>
      </c>
      <c r="O2178" s="17" t="s">
        <v>10807</v>
      </c>
      <c r="P2178" s="17">
        <v>1.0</v>
      </c>
      <c r="Q2178" s="17" t="s">
        <v>10808</v>
      </c>
      <c r="R2178" s="18" t="s">
        <v>10809</v>
      </c>
      <c r="S2178" s="17">
        <v>383.0</v>
      </c>
      <c r="T2178" s="17" t="s">
        <v>50</v>
      </c>
      <c r="U2178" s="17" t="s">
        <v>51</v>
      </c>
      <c r="V2178" s="17" t="s">
        <v>598</v>
      </c>
      <c r="W2178" s="17" t="s">
        <v>41</v>
      </c>
      <c r="X2178" s="17">
        <v>2009.0</v>
      </c>
      <c r="Y2178" s="17">
        <v>1000.0</v>
      </c>
      <c r="Z2178" s="17">
        <v>7.0</v>
      </c>
      <c r="AA2178" s="17">
        <v>1.85</v>
      </c>
      <c r="AB2178" s="17">
        <v>20000.0</v>
      </c>
    </row>
    <row r="2179" ht="15.75" customHeight="1">
      <c r="A2179" s="17" t="s">
        <v>53</v>
      </c>
      <c r="B2179" s="17" t="s">
        <v>7875</v>
      </c>
      <c r="C2179" s="17">
        <v>61.0</v>
      </c>
      <c r="D2179" s="17">
        <v>111.0</v>
      </c>
      <c r="E2179" s="17">
        <v>132.0</v>
      </c>
      <c r="F2179" s="17">
        <v>455.0</v>
      </c>
      <c r="G2179" s="17" t="s">
        <v>10810</v>
      </c>
      <c r="H2179" s="17">
        <v>1000.0</v>
      </c>
      <c r="I2179" s="17">
        <v>4.2652003E7</v>
      </c>
      <c r="J2179" s="17" t="s">
        <v>9366</v>
      </c>
      <c r="K2179" s="17" t="s">
        <v>3727</v>
      </c>
      <c r="L2179" s="17" t="s">
        <v>10811</v>
      </c>
      <c r="M2179" s="17">
        <v>18915.0</v>
      </c>
      <c r="N2179" s="17">
        <v>2851.0</v>
      </c>
      <c r="O2179" s="17" t="s">
        <v>8353</v>
      </c>
      <c r="P2179" s="17">
        <v>0.0</v>
      </c>
      <c r="Q2179" s="17" t="s">
        <v>10812</v>
      </c>
      <c r="R2179" s="18" t="s">
        <v>10813</v>
      </c>
      <c r="S2179" s="17">
        <v>87.0</v>
      </c>
      <c r="T2179" s="17" t="s">
        <v>50</v>
      </c>
      <c r="U2179" s="17" t="s">
        <v>51</v>
      </c>
      <c r="V2179" s="17" t="s">
        <v>108</v>
      </c>
      <c r="W2179" s="17">
        <v>2.0E7</v>
      </c>
      <c r="X2179" s="17">
        <v>2015.0</v>
      </c>
      <c r="Y2179" s="17">
        <v>465.0</v>
      </c>
      <c r="Z2179" s="17">
        <v>6.8</v>
      </c>
      <c r="AA2179" s="17">
        <v>2.35</v>
      </c>
      <c r="AB2179" s="17">
        <v>33000.0</v>
      </c>
    </row>
    <row r="2180" ht="15.75" customHeight="1">
      <c r="A2180" s="17" t="s">
        <v>53</v>
      </c>
      <c r="B2180" s="17" t="s">
        <v>41</v>
      </c>
      <c r="C2180" s="17">
        <v>3.0</v>
      </c>
      <c r="D2180" s="17">
        <v>30.0</v>
      </c>
      <c r="E2180" s="17" t="s">
        <v>41</v>
      </c>
      <c r="F2180" s="17">
        <v>295.0</v>
      </c>
      <c r="G2180" s="17" t="s">
        <v>10814</v>
      </c>
      <c r="H2180" s="17">
        <v>607.0</v>
      </c>
      <c r="I2180" s="17" t="s">
        <v>41</v>
      </c>
      <c r="J2180" s="17" t="s">
        <v>1684</v>
      </c>
      <c r="K2180" s="17" t="s">
        <v>10815</v>
      </c>
      <c r="L2180" s="17" t="s">
        <v>10816</v>
      </c>
      <c r="M2180" s="17">
        <v>1922.0</v>
      </c>
      <c r="N2180" s="17">
        <v>1530.0</v>
      </c>
      <c r="O2180" s="17" t="s">
        <v>10817</v>
      </c>
      <c r="P2180" s="17">
        <v>2.0</v>
      </c>
      <c r="Q2180" s="17" t="s">
        <v>10818</v>
      </c>
      <c r="R2180" s="18" t="s">
        <v>10819</v>
      </c>
      <c r="S2180" s="17">
        <v>20.0</v>
      </c>
      <c r="T2180" s="17" t="s">
        <v>50</v>
      </c>
      <c r="U2180" s="17" t="s">
        <v>51</v>
      </c>
      <c r="V2180" s="17" t="s">
        <v>41</v>
      </c>
      <c r="W2180" s="17" t="s">
        <v>41</v>
      </c>
      <c r="X2180" s="17" t="s">
        <v>41</v>
      </c>
      <c r="Y2180" s="17">
        <v>378.0</v>
      </c>
      <c r="Z2180" s="17">
        <v>3.5</v>
      </c>
      <c r="AA2180" s="17">
        <v>1.85</v>
      </c>
      <c r="AB2180" s="17">
        <v>211.0</v>
      </c>
    </row>
    <row r="2181" ht="15.75" customHeight="1">
      <c r="A2181" s="17" t="s">
        <v>53</v>
      </c>
      <c r="B2181" s="17" t="s">
        <v>8395</v>
      </c>
      <c r="C2181" s="17">
        <v>112.0</v>
      </c>
      <c r="D2181" s="17">
        <v>93.0</v>
      </c>
      <c r="E2181" s="17">
        <v>82.0</v>
      </c>
      <c r="F2181" s="17">
        <v>729.0</v>
      </c>
      <c r="G2181" s="17" t="s">
        <v>2626</v>
      </c>
      <c r="H2181" s="17">
        <v>926.0</v>
      </c>
      <c r="I2181" s="17">
        <v>3.9737645E7</v>
      </c>
      <c r="J2181" s="17" t="s">
        <v>4232</v>
      </c>
      <c r="K2181" s="17" t="s">
        <v>4659</v>
      </c>
      <c r="L2181" s="17" t="s">
        <v>10820</v>
      </c>
      <c r="M2181" s="17">
        <v>89687.0</v>
      </c>
      <c r="N2181" s="17">
        <v>4293.0</v>
      </c>
      <c r="O2181" s="17" t="s">
        <v>428</v>
      </c>
      <c r="P2181" s="17">
        <v>11.0</v>
      </c>
      <c r="Q2181" s="17" t="s">
        <v>10821</v>
      </c>
      <c r="R2181" s="18" t="s">
        <v>10822</v>
      </c>
      <c r="S2181" s="17">
        <v>666.0</v>
      </c>
      <c r="T2181" s="17" t="s">
        <v>50</v>
      </c>
      <c r="U2181" s="17" t="s">
        <v>51</v>
      </c>
      <c r="V2181" s="17" t="s">
        <v>52</v>
      </c>
      <c r="W2181" s="17">
        <v>2.0E7</v>
      </c>
      <c r="X2181" s="17">
        <v>2007.0</v>
      </c>
      <c r="Y2181" s="17">
        <v>869.0</v>
      </c>
      <c r="Z2181" s="17">
        <v>2.3</v>
      </c>
      <c r="AA2181" s="17">
        <v>1.85</v>
      </c>
      <c r="AB2181" s="17">
        <v>0.0</v>
      </c>
    </row>
    <row r="2182" ht="15.75" customHeight="1">
      <c r="A2182" s="17" t="s">
        <v>53</v>
      </c>
      <c r="B2182" s="17" t="s">
        <v>2290</v>
      </c>
      <c r="C2182" s="17">
        <v>166.0</v>
      </c>
      <c r="D2182" s="17">
        <v>129.0</v>
      </c>
      <c r="E2182" s="17">
        <v>468.0</v>
      </c>
      <c r="F2182" s="17">
        <v>183.0</v>
      </c>
      <c r="G2182" s="17" t="s">
        <v>765</v>
      </c>
      <c r="H2182" s="17">
        <v>919.0</v>
      </c>
      <c r="I2182" s="17">
        <v>3.756744E7</v>
      </c>
      <c r="J2182" s="17" t="s">
        <v>186</v>
      </c>
      <c r="K2182" s="17" t="s">
        <v>2291</v>
      </c>
      <c r="L2182" s="17" t="s">
        <v>2292</v>
      </c>
      <c r="M2182" s="17">
        <v>113068.0</v>
      </c>
      <c r="N2182" s="17">
        <v>2024.0</v>
      </c>
      <c r="O2182" s="17" t="s">
        <v>2293</v>
      </c>
      <c r="P2182" s="17">
        <v>0.0</v>
      </c>
      <c r="Q2182" s="17" t="s">
        <v>2294</v>
      </c>
      <c r="R2182" s="18" t="s">
        <v>2295</v>
      </c>
      <c r="S2182" s="17">
        <v>337.0</v>
      </c>
      <c r="T2182" s="17" t="s">
        <v>50</v>
      </c>
      <c r="U2182" s="17" t="s">
        <v>51</v>
      </c>
      <c r="V2182" s="17" t="s">
        <v>598</v>
      </c>
      <c r="W2182" s="17">
        <v>2.0E7</v>
      </c>
      <c r="X2182" s="17">
        <v>1982.0</v>
      </c>
      <c r="Y2182" s="17">
        <v>691.0</v>
      </c>
      <c r="Z2182" s="17">
        <v>6.9</v>
      </c>
      <c r="AA2182" s="17">
        <v>2.35</v>
      </c>
      <c r="AB2182" s="17">
        <v>0.0</v>
      </c>
    </row>
    <row r="2183" ht="15.75" customHeight="1">
      <c r="A2183" s="17" t="s">
        <v>53</v>
      </c>
      <c r="B2183" s="17" t="s">
        <v>445</v>
      </c>
      <c r="C2183" s="17">
        <v>474.0</v>
      </c>
      <c r="D2183" s="17">
        <v>128.0</v>
      </c>
      <c r="E2183" s="17">
        <v>310.0</v>
      </c>
      <c r="F2183" s="17">
        <v>77.0</v>
      </c>
      <c r="G2183" s="17" t="s">
        <v>10823</v>
      </c>
      <c r="H2183" s="17">
        <v>745.0</v>
      </c>
      <c r="I2183" s="17">
        <v>4.498818E7</v>
      </c>
      <c r="J2183" s="17" t="s">
        <v>10824</v>
      </c>
      <c r="K2183" s="17" t="s">
        <v>1064</v>
      </c>
      <c r="L2183" s="17" t="s">
        <v>10825</v>
      </c>
      <c r="M2183" s="17">
        <v>195333.0</v>
      </c>
      <c r="N2183" s="17">
        <v>1058.0</v>
      </c>
      <c r="O2183" s="17" t="s">
        <v>10826</v>
      </c>
      <c r="P2183" s="17">
        <v>2.0</v>
      </c>
      <c r="Q2183" s="17" t="s">
        <v>10827</v>
      </c>
      <c r="R2183" s="18" t="s">
        <v>10828</v>
      </c>
      <c r="S2183" s="17">
        <v>409.0</v>
      </c>
      <c r="T2183" s="17" t="s">
        <v>50</v>
      </c>
      <c r="U2183" s="17" t="s">
        <v>51</v>
      </c>
      <c r="V2183" s="17" t="s">
        <v>598</v>
      </c>
      <c r="W2183" s="17">
        <v>2.0E7</v>
      </c>
      <c r="X2183" s="17">
        <v>2015.0</v>
      </c>
      <c r="Y2183" s="17">
        <v>168.0</v>
      </c>
      <c r="Z2183" s="17">
        <v>8.1</v>
      </c>
      <c r="AA2183" s="17">
        <v>1.85</v>
      </c>
      <c r="AB2183" s="17">
        <v>80000.0</v>
      </c>
    </row>
    <row r="2184" ht="15.75" customHeight="1">
      <c r="A2184" s="17" t="s">
        <v>53</v>
      </c>
      <c r="B2184" s="17" t="s">
        <v>10135</v>
      </c>
      <c r="C2184" s="17">
        <v>165.0</v>
      </c>
      <c r="D2184" s="17">
        <v>110.0</v>
      </c>
      <c r="E2184" s="17">
        <v>119.0</v>
      </c>
      <c r="F2184" s="17">
        <v>332.0</v>
      </c>
      <c r="G2184" s="17" t="s">
        <v>6675</v>
      </c>
      <c r="H2184" s="17">
        <v>1000.0</v>
      </c>
      <c r="I2184" s="17">
        <v>3.9263506E7</v>
      </c>
      <c r="J2184" s="17" t="s">
        <v>2138</v>
      </c>
      <c r="K2184" s="17" t="s">
        <v>3727</v>
      </c>
      <c r="L2184" s="17" t="s">
        <v>10829</v>
      </c>
      <c r="M2184" s="17">
        <v>40469.0</v>
      </c>
      <c r="N2184" s="17">
        <v>2382.0</v>
      </c>
      <c r="O2184" s="17" t="s">
        <v>9278</v>
      </c>
      <c r="P2184" s="17">
        <v>1.0</v>
      </c>
      <c r="Q2184" s="17" t="s">
        <v>10830</v>
      </c>
      <c r="R2184" s="18" t="s">
        <v>10831</v>
      </c>
      <c r="S2184" s="17">
        <v>135.0</v>
      </c>
      <c r="T2184" s="17" t="s">
        <v>50</v>
      </c>
      <c r="U2184" s="17" t="s">
        <v>51</v>
      </c>
      <c r="V2184" s="17" t="s">
        <v>52</v>
      </c>
      <c r="W2184" s="17">
        <v>2.2E7</v>
      </c>
      <c r="X2184" s="17">
        <v>2008.0</v>
      </c>
      <c r="Y2184" s="17">
        <v>931.0</v>
      </c>
      <c r="Z2184" s="17">
        <v>6.1</v>
      </c>
      <c r="AA2184" s="17">
        <v>2.35</v>
      </c>
      <c r="AB2184" s="17">
        <v>0.0</v>
      </c>
    </row>
    <row r="2185" ht="15.75" customHeight="1">
      <c r="A2185" s="17" t="s">
        <v>53</v>
      </c>
      <c r="B2185" s="17" t="s">
        <v>10832</v>
      </c>
      <c r="C2185" s="17">
        <v>131.0</v>
      </c>
      <c r="D2185" s="17">
        <v>137.0</v>
      </c>
      <c r="E2185" s="17">
        <v>70.0</v>
      </c>
      <c r="F2185" s="17">
        <v>464.0</v>
      </c>
      <c r="G2185" s="17" t="s">
        <v>6874</v>
      </c>
      <c r="H2185" s="17">
        <v>4000.0</v>
      </c>
      <c r="I2185" s="17">
        <v>3.9143839E7</v>
      </c>
      <c r="J2185" s="17" t="s">
        <v>5557</v>
      </c>
      <c r="K2185" s="17" t="s">
        <v>2490</v>
      </c>
      <c r="L2185" s="17" t="s">
        <v>10833</v>
      </c>
      <c r="M2185" s="17">
        <v>38658.0</v>
      </c>
      <c r="N2185" s="17">
        <v>5746.0</v>
      </c>
      <c r="O2185" s="17" t="s">
        <v>9810</v>
      </c>
      <c r="P2185" s="17">
        <v>0.0</v>
      </c>
      <c r="Q2185" s="17" t="s">
        <v>10834</v>
      </c>
      <c r="R2185" s="18" t="s">
        <v>10835</v>
      </c>
      <c r="S2185" s="17">
        <v>284.0</v>
      </c>
      <c r="T2185" s="17" t="s">
        <v>50</v>
      </c>
      <c r="U2185" s="17" t="s">
        <v>51</v>
      </c>
      <c r="V2185" s="17" t="s">
        <v>52</v>
      </c>
      <c r="W2185" s="17">
        <v>2.0E7</v>
      </c>
      <c r="X2185" s="17">
        <v>2006.0</v>
      </c>
      <c r="Y2185" s="17">
        <v>884.0</v>
      </c>
      <c r="Z2185" s="17">
        <v>5.0</v>
      </c>
      <c r="AA2185" s="17">
        <v>1.85</v>
      </c>
      <c r="AB2185" s="17">
        <v>930.0</v>
      </c>
    </row>
    <row r="2186" ht="15.75" customHeight="1">
      <c r="A2186" s="17" t="s">
        <v>53</v>
      </c>
      <c r="B2186" s="17" t="s">
        <v>7315</v>
      </c>
      <c r="C2186" s="17">
        <v>29.0</v>
      </c>
      <c r="D2186" s="17">
        <v>124.0</v>
      </c>
      <c r="E2186" s="17">
        <v>8.0</v>
      </c>
      <c r="F2186" s="17">
        <v>232.0</v>
      </c>
      <c r="G2186" s="17" t="s">
        <v>3214</v>
      </c>
      <c r="H2186" s="17">
        <v>508.0</v>
      </c>
      <c r="I2186" s="17">
        <v>3.767235E7</v>
      </c>
      <c r="J2186" s="17" t="s">
        <v>1428</v>
      </c>
      <c r="K2186" s="17" t="s">
        <v>10836</v>
      </c>
      <c r="L2186" s="17" t="s">
        <v>10837</v>
      </c>
      <c r="M2186" s="17">
        <v>5427.0</v>
      </c>
      <c r="N2186" s="17">
        <v>1660.0</v>
      </c>
      <c r="O2186" s="17" t="s">
        <v>3061</v>
      </c>
      <c r="P2186" s="17">
        <v>1.0</v>
      </c>
      <c r="Q2186" s="17" t="s">
        <v>10838</v>
      </c>
      <c r="R2186" s="18" t="s">
        <v>10839</v>
      </c>
      <c r="S2186" s="17">
        <v>51.0</v>
      </c>
      <c r="T2186" s="17" t="s">
        <v>50</v>
      </c>
      <c r="U2186" s="17" t="s">
        <v>51</v>
      </c>
      <c r="V2186" s="17" t="s">
        <v>598</v>
      </c>
      <c r="W2186" s="17">
        <v>2.0E7</v>
      </c>
      <c r="X2186" s="17">
        <v>1998.0</v>
      </c>
      <c r="Y2186" s="17">
        <v>270.0</v>
      </c>
      <c r="Z2186" s="17">
        <v>5.5</v>
      </c>
      <c r="AA2186" s="17">
        <v>1.85</v>
      </c>
      <c r="AB2186" s="17">
        <v>0.0</v>
      </c>
    </row>
    <row r="2187" ht="15.75" customHeight="1">
      <c r="A2187" s="17" t="s">
        <v>53</v>
      </c>
      <c r="B2187" s="17" t="s">
        <v>5124</v>
      </c>
      <c r="C2187" s="17">
        <v>43.0</v>
      </c>
      <c r="D2187" s="17">
        <v>93.0</v>
      </c>
      <c r="E2187" s="17">
        <v>12.0</v>
      </c>
      <c r="F2187" s="17">
        <v>636.0</v>
      </c>
      <c r="G2187" s="17" t="s">
        <v>3313</v>
      </c>
      <c r="H2187" s="17">
        <v>18000.0</v>
      </c>
      <c r="I2187" s="17">
        <v>3.8037513E7</v>
      </c>
      <c r="J2187" s="17" t="s">
        <v>10840</v>
      </c>
      <c r="K2187" s="17" t="s">
        <v>601</v>
      </c>
      <c r="L2187" s="17" t="s">
        <v>10841</v>
      </c>
      <c r="M2187" s="17">
        <v>49680.0</v>
      </c>
      <c r="N2187" s="17">
        <v>20188.0</v>
      </c>
      <c r="O2187" s="17" t="s">
        <v>10842</v>
      </c>
      <c r="P2187" s="17">
        <v>2.0</v>
      </c>
      <c r="Q2187" s="17" t="s">
        <v>10843</v>
      </c>
      <c r="R2187" s="18" t="s">
        <v>10844</v>
      </c>
      <c r="S2187" s="17">
        <v>117.0</v>
      </c>
      <c r="T2187" s="17" t="s">
        <v>50</v>
      </c>
      <c r="U2187" s="17" t="s">
        <v>51</v>
      </c>
      <c r="V2187" s="17" t="s">
        <v>108</v>
      </c>
      <c r="W2187" s="17">
        <v>2.0E7</v>
      </c>
      <c r="X2187" s="17">
        <v>1991.0</v>
      </c>
      <c r="Y2187" s="17">
        <v>769.0</v>
      </c>
      <c r="Z2187" s="17">
        <v>6.2</v>
      </c>
      <c r="AA2187" s="17">
        <v>1.85</v>
      </c>
      <c r="AB2187" s="17">
        <v>0.0</v>
      </c>
    </row>
    <row r="2188" ht="15.75" customHeight="1">
      <c r="A2188" s="17" t="s">
        <v>53</v>
      </c>
      <c r="B2188" s="17" t="s">
        <v>3135</v>
      </c>
      <c r="C2188" s="17">
        <v>111.0</v>
      </c>
      <c r="D2188" s="17">
        <v>115.0</v>
      </c>
      <c r="E2188" s="17">
        <v>272.0</v>
      </c>
      <c r="F2188" s="17">
        <v>1000.0</v>
      </c>
      <c r="G2188" s="17" t="s">
        <v>4812</v>
      </c>
      <c r="H2188" s="17">
        <v>49000.0</v>
      </c>
      <c r="I2188" s="17">
        <v>3.744218E7</v>
      </c>
      <c r="J2188" s="17" t="s">
        <v>9775</v>
      </c>
      <c r="K2188" s="17" t="s">
        <v>824</v>
      </c>
      <c r="L2188" s="17" t="s">
        <v>10845</v>
      </c>
      <c r="M2188" s="17">
        <v>28005.0</v>
      </c>
      <c r="N2188" s="17">
        <v>52571.0</v>
      </c>
      <c r="O2188" s="17" t="s">
        <v>492</v>
      </c>
      <c r="P2188" s="17">
        <v>1.0</v>
      </c>
      <c r="Q2188" s="17" t="s">
        <v>10846</v>
      </c>
      <c r="R2188" s="18" t="s">
        <v>10847</v>
      </c>
      <c r="S2188" s="17">
        <v>236.0</v>
      </c>
      <c r="T2188" s="17" t="s">
        <v>50</v>
      </c>
      <c r="U2188" s="17" t="s">
        <v>51</v>
      </c>
      <c r="V2188" s="17" t="s">
        <v>52</v>
      </c>
      <c r="W2188" s="17">
        <v>2.0E7</v>
      </c>
      <c r="X2188" s="17">
        <v>2006.0</v>
      </c>
      <c r="Y2188" s="17">
        <v>2000.0</v>
      </c>
      <c r="Z2188" s="17">
        <v>6.2</v>
      </c>
      <c r="AA2188" s="17">
        <v>2.35</v>
      </c>
      <c r="AB2188" s="17">
        <v>0.0</v>
      </c>
    </row>
    <row r="2189" ht="15.75" customHeight="1">
      <c r="A2189" s="17" t="s">
        <v>53</v>
      </c>
      <c r="B2189" s="17" t="s">
        <v>10848</v>
      </c>
      <c r="C2189" s="17">
        <v>90.0</v>
      </c>
      <c r="D2189" s="17">
        <v>98.0</v>
      </c>
      <c r="E2189" s="17">
        <v>20.0</v>
      </c>
      <c r="F2189" s="17">
        <v>160.0</v>
      </c>
      <c r="G2189" s="17" t="s">
        <v>10849</v>
      </c>
      <c r="H2189" s="17">
        <v>889.0</v>
      </c>
      <c r="I2189" s="17" t="s">
        <v>41</v>
      </c>
      <c r="J2189" s="17" t="s">
        <v>660</v>
      </c>
      <c r="K2189" s="17" t="s">
        <v>4371</v>
      </c>
      <c r="L2189" s="17" t="s">
        <v>10850</v>
      </c>
      <c r="M2189" s="17">
        <v>18481.0</v>
      </c>
      <c r="N2189" s="17">
        <v>2110.0</v>
      </c>
      <c r="O2189" s="17" t="s">
        <v>10851</v>
      </c>
      <c r="P2189" s="17">
        <v>0.0</v>
      </c>
      <c r="Q2189" s="17" t="s">
        <v>10852</v>
      </c>
      <c r="R2189" s="18" t="s">
        <v>10853</v>
      </c>
      <c r="S2189" s="17">
        <v>230.0</v>
      </c>
      <c r="T2189" s="17" t="s">
        <v>50</v>
      </c>
      <c r="U2189" s="17" t="s">
        <v>51</v>
      </c>
      <c r="V2189" s="17" t="s">
        <v>108</v>
      </c>
      <c r="W2189" s="17">
        <v>2.0E7</v>
      </c>
      <c r="X2189" s="17">
        <v>1979.0</v>
      </c>
      <c r="Y2189" s="17">
        <v>877.0</v>
      </c>
      <c r="Z2189" s="17">
        <v>5.9</v>
      </c>
      <c r="AA2189" s="17">
        <v>2.35</v>
      </c>
      <c r="AB2189" s="17">
        <v>4000.0</v>
      </c>
    </row>
    <row r="2190" ht="15.75" customHeight="1">
      <c r="A2190" s="17" t="s">
        <v>53</v>
      </c>
      <c r="B2190" s="17" t="s">
        <v>10854</v>
      </c>
      <c r="C2190" s="17">
        <v>333.0</v>
      </c>
      <c r="D2190" s="17">
        <v>105.0</v>
      </c>
      <c r="E2190" s="17">
        <v>210.0</v>
      </c>
      <c r="F2190" s="17">
        <v>101.0</v>
      </c>
      <c r="G2190" s="17" t="s">
        <v>10855</v>
      </c>
      <c r="H2190" s="17">
        <v>978.0</v>
      </c>
      <c r="I2190" s="17">
        <v>3.5596227E7</v>
      </c>
      <c r="J2190" s="17" t="s">
        <v>2138</v>
      </c>
      <c r="K2190" s="17" t="s">
        <v>10856</v>
      </c>
      <c r="L2190" s="17" t="s">
        <v>10857</v>
      </c>
      <c r="M2190" s="17">
        <v>79461.0</v>
      </c>
      <c r="N2190" s="17">
        <v>1454.0</v>
      </c>
      <c r="O2190" s="17" t="s">
        <v>10858</v>
      </c>
      <c r="P2190" s="17">
        <v>1.0</v>
      </c>
      <c r="Q2190" s="17" t="s">
        <v>10859</v>
      </c>
      <c r="R2190" s="18" t="s">
        <v>10860</v>
      </c>
      <c r="S2190" s="17">
        <v>463.0</v>
      </c>
      <c r="T2190" s="17" t="s">
        <v>50</v>
      </c>
      <c r="U2190" s="17" t="s">
        <v>51</v>
      </c>
      <c r="V2190" s="17" t="s">
        <v>598</v>
      </c>
      <c r="W2190" s="17">
        <v>2.0E7</v>
      </c>
      <c r="X2190" s="17">
        <v>2010.0</v>
      </c>
      <c r="Y2190" s="17">
        <v>191.0</v>
      </c>
      <c r="Z2190" s="17">
        <v>6.3</v>
      </c>
      <c r="AA2190" s="17">
        <v>2.35</v>
      </c>
      <c r="AB2190" s="17">
        <v>10000.0</v>
      </c>
    </row>
    <row r="2191" ht="15.75" customHeight="1">
      <c r="A2191" s="17" t="s">
        <v>53</v>
      </c>
      <c r="B2191" s="17" t="s">
        <v>10861</v>
      </c>
      <c r="C2191" s="17">
        <v>37.0</v>
      </c>
      <c r="D2191" s="17">
        <v>127.0</v>
      </c>
      <c r="E2191" s="17">
        <v>16.0</v>
      </c>
      <c r="F2191" s="17">
        <v>399.0</v>
      </c>
      <c r="G2191" s="17" t="s">
        <v>1206</v>
      </c>
      <c r="H2191" s="17">
        <v>565.0</v>
      </c>
      <c r="I2191" s="17">
        <v>3.5422828E7</v>
      </c>
      <c r="J2191" s="17" t="s">
        <v>4309</v>
      </c>
      <c r="K2191" s="17" t="s">
        <v>4860</v>
      </c>
      <c r="L2191" s="17" t="s">
        <v>10862</v>
      </c>
      <c r="M2191" s="17">
        <v>19126.0</v>
      </c>
      <c r="N2191" s="17">
        <v>1735.0</v>
      </c>
      <c r="O2191" s="17" t="s">
        <v>5528</v>
      </c>
      <c r="P2191" s="17">
        <v>1.0</v>
      </c>
      <c r="Q2191" s="17" t="s">
        <v>10863</v>
      </c>
      <c r="R2191" s="18" t="s">
        <v>10864</v>
      </c>
      <c r="S2191" s="17">
        <v>155.0</v>
      </c>
      <c r="T2191" s="17" t="s">
        <v>50</v>
      </c>
      <c r="U2191" s="17" t="s">
        <v>51</v>
      </c>
      <c r="V2191" s="17" t="s">
        <v>108</v>
      </c>
      <c r="W2191" s="17">
        <v>2.0E7</v>
      </c>
      <c r="X2191" s="17">
        <v>1997.0</v>
      </c>
      <c r="Y2191" s="17">
        <v>441.0</v>
      </c>
      <c r="Z2191" s="17">
        <v>6.7</v>
      </c>
      <c r="AA2191" s="17">
        <v>2.35</v>
      </c>
      <c r="AB2191" s="17">
        <v>0.0</v>
      </c>
    </row>
    <row r="2192" ht="15.75" customHeight="1">
      <c r="A2192" s="17" t="s">
        <v>53</v>
      </c>
      <c r="B2192" s="17" t="s">
        <v>8395</v>
      </c>
      <c r="C2192" s="17">
        <v>122.0</v>
      </c>
      <c r="D2192" s="17">
        <v>82.0</v>
      </c>
      <c r="E2192" s="17">
        <v>82.0</v>
      </c>
      <c r="F2192" s="17">
        <v>354.0</v>
      </c>
      <c r="G2192" s="17" t="s">
        <v>10865</v>
      </c>
      <c r="H2192" s="17">
        <v>759.0</v>
      </c>
      <c r="I2192" s="17">
        <v>3.6658108E7</v>
      </c>
      <c r="J2192" s="17" t="s">
        <v>1684</v>
      </c>
      <c r="K2192" s="17" t="s">
        <v>875</v>
      </c>
      <c r="L2192" s="17" t="s">
        <v>10866</v>
      </c>
      <c r="M2192" s="17">
        <v>39095.0</v>
      </c>
      <c r="N2192" s="17">
        <v>2898.0</v>
      </c>
      <c r="O2192" s="17" t="s">
        <v>10867</v>
      </c>
      <c r="P2192" s="17">
        <v>7.0</v>
      </c>
      <c r="Q2192" s="17" t="s">
        <v>10868</v>
      </c>
      <c r="R2192" s="18" t="s">
        <v>10869</v>
      </c>
      <c r="S2192" s="17">
        <v>187.0</v>
      </c>
      <c r="T2192" s="17" t="s">
        <v>50</v>
      </c>
      <c r="U2192" s="17" t="s">
        <v>51</v>
      </c>
      <c r="V2192" s="17" t="s">
        <v>52</v>
      </c>
      <c r="W2192" s="17">
        <v>2.0E7</v>
      </c>
      <c r="X2192" s="17">
        <v>2010.0</v>
      </c>
      <c r="Y2192" s="17">
        <v>401.0</v>
      </c>
      <c r="Z2192" s="17">
        <v>3.5</v>
      </c>
      <c r="AA2192" s="17">
        <v>1.85</v>
      </c>
      <c r="AB2192" s="17">
        <v>16000.0</v>
      </c>
    </row>
    <row r="2193" ht="15.75" customHeight="1">
      <c r="A2193" s="17" t="s">
        <v>53</v>
      </c>
      <c r="B2193" s="17" t="s">
        <v>1146</v>
      </c>
      <c r="C2193" s="17">
        <v>285.0</v>
      </c>
      <c r="D2193" s="17">
        <v>143.0</v>
      </c>
      <c r="E2193" s="17">
        <v>0.0</v>
      </c>
      <c r="F2193" s="17">
        <v>51.0</v>
      </c>
      <c r="G2193" s="17" t="s">
        <v>10870</v>
      </c>
      <c r="H2193" s="17">
        <v>11000.0</v>
      </c>
      <c r="I2193" s="17">
        <v>3.4300771E7</v>
      </c>
      <c r="J2193" s="17" t="s">
        <v>3422</v>
      </c>
      <c r="K2193" s="17" t="s">
        <v>353</v>
      </c>
      <c r="L2193" s="17" t="s">
        <v>10871</v>
      </c>
      <c r="M2193" s="17">
        <v>243799.0</v>
      </c>
      <c r="N2193" s="17">
        <v>11248.0</v>
      </c>
      <c r="O2193" s="17" t="s">
        <v>10872</v>
      </c>
      <c r="P2193" s="17">
        <v>3.0</v>
      </c>
      <c r="Q2193" s="17" t="s">
        <v>10873</v>
      </c>
      <c r="R2193" s="18" t="s">
        <v>10874</v>
      </c>
      <c r="S2193" s="17">
        <v>908.0</v>
      </c>
      <c r="T2193" s="17" t="s">
        <v>50</v>
      </c>
      <c r="U2193" s="17" t="s">
        <v>1478</v>
      </c>
      <c r="V2193" s="17" t="s">
        <v>598</v>
      </c>
      <c r="W2193" s="17">
        <v>2.5E7</v>
      </c>
      <c r="X2193" s="17">
        <v>2006.0</v>
      </c>
      <c r="Y2193" s="17">
        <v>119.0</v>
      </c>
      <c r="Z2193" s="17">
        <v>7.5</v>
      </c>
      <c r="AA2193" s="17">
        <v>1.85</v>
      </c>
      <c r="AB2193" s="17">
        <v>0.0</v>
      </c>
    </row>
    <row r="2194" ht="15.75" customHeight="1">
      <c r="A2194" s="17" t="s">
        <v>53</v>
      </c>
      <c r="B2194" s="17" t="s">
        <v>822</v>
      </c>
      <c r="C2194" s="17">
        <v>156.0</v>
      </c>
      <c r="D2194" s="17">
        <v>103.0</v>
      </c>
      <c r="E2194" s="17">
        <v>189.0</v>
      </c>
      <c r="F2194" s="17">
        <v>949.0</v>
      </c>
      <c r="G2194" s="17" t="s">
        <v>3757</v>
      </c>
      <c r="H2194" s="17">
        <v>2000.0</v>
      </c>
      <c r="I2194" s="17">
        <v>3.4290142E7</v>
      </c>
      <c r="J2194" s="17" t="s">
        <v>2540</v>
      </c>
      <c r="K2194" s="17" t="s">
        <v>4812</v>
      </c>
      <c r="L2194" s="17" t="s">
        <v>10875</v>
      </c>
      <c r="M2194" s="17">
        <v>54242.0</v>
      </c>
      <c r="N2194" s="17">
        <v>4662.0</v>
      </c>
      <c r="O2194" s="17" t="s">
        <v>5752</v>
      </c>
      <c r="P2194" s="17">
        <v>8.0</v>
      </c>
      <c r="Q2194" s="17" t="s">
        <v>10876</v>
      </c>
      <c r="R2194" s="18" t="s">
        <v>10877</v>
      </c>
      <c r="S2194" s="17">
        <v>145.0</v>
      </c>
      <c r="T2194" s="17" t="s">
        <v>50</v>
      </c>
      <c r="U2194" s="17" t="s">
        <v>51</v>
      </c>
      <c r="V2194" s="17" t="s">
        <v>598</v>
      </c>
      <c r="W2194" s="17">
        <v>1.98E7</v>
      </c>
      <c r="X2194" s="17">
        <v>2014.0</v>
      </c>
      <c r="Y2194" s="17">
        <v>1000.0</v>
      </c>
      <c r="Z2194" s="17">
        <v>6.6</v>
      </c>
      <c r="AA2194" s="17">
        <v>2.35</v>
      </c>
      <c r="AB2194" s="17">
        <v>14000.0</v>
      </c>
    </row>
    <row r="2195" ht="15.75" customHeight="1">
      <c r="A2195" s="17" t="s">
        <v>53</v>
      </c>
      <c r="B2195" s="17" t="s">
        <v>10878</v>
      </c>
      <c r="C2195" s="17">
        <v>293.0</v>
      </c>
      <c r="D2195" s="17">
        <v>104.0</v>
      </c>
      <c r="E2195" s="17">
        <v>53.0</v>
      </c>
      <c r="F2195" s="17">
        <v>652.0</v>
      </c>
      <c r="G2195" s="17" t="s">
        <v>2390</v>
      </c>
      <c r="H2195" s="17">
        <v>22000.0</v>
      </c>
      <c r="I2195" s="17">
        <v>3.3422556E7</v>
      </c>
      <c r="J2195" s="17" t="s">
        <v>8073</v>
      </c>
      <c r="K2195" s="17" t="s">
        <v>710</v>
      </c>
      <c r="L2195" s="17" t="s">
        <v>10879</v>
      </c>
      <c r="M2195" s="17">
        <v>99236.0</v>
      </c>
      <c r="N2195" s="17">
        <v>33903.0</v>
      </c>
      <c r="O2195" s="17" t="s">
        <v>4306</v>
      </c>
      <c r="P2195" s="17">
        <v>0.0</v>
      </c>
      <c r="Q2195" s="17" t="s">
        <v>10880</v>
      </c>
      <c r="R2195" s="18" t="s">
        <v>10881</v>
      </c>
      <c r="S2195" s="17">
        <v>321.0</v>
      </c>
      <c r="T2195" s="17" t="s">
        <v>50</v>
      </c>
      <c r="U2195" s="17" t="s">
        <v>51</v>
      </c>
      <c r="V2195" s="17" t="s">
        <v>52</v>
      </c>
      <c r="W2195" s="17">
        <v>2.0E7</v>
      </c>
      <c r="X2195" s="17">
        <v>2008.0</v>
      </c>
      <c r="Y2195" s="17">
        <v>11000.0</v>
      </c>
      <c r="Z2195" s="17">
        <v>7.5</v>
      </c>
      <c r="AA2195" s="17">
        <v>1.85</v>
      </c>
      <c r="AB2195" s="17">
        <v>0.0</v>
      </c>
    </row>
    <row r="2196" ht="15.75" customHeight="1">
      <c r="A2196" s="17" t="s">
        <v>53</v>
      </c>
      <c r="B2196" s="17" t="s">
        <v>10571</v>
      </c>
      <c r="C2196" s="17">
        <v>233.0</v>
      </c>
      <c r="D2196" s="17">
        <v>98.0</v>
      </c>
      <c r="E2196" s="17">
        <v>406.0</v>
      </c>
      <c r="F2196" s="17">
        <v>406.0</v>
      </c>
      <c r="G2196" s="17" t="s">
        <v>841</v>
      </c>
      <c r="H2196" s="17">
        <v>860.0</v>
      </c>
      <c r="I2196" s="17">
        <v>3.2774834E7</v>
      </c>
      <c r="J2196" s="17" t="s">
        <v>2149</v>
      </c>
      <c r="K2196" s="17" t="s">
        <v>10882</v>
      </c>
      <c r="L2196" s="17" t="s">
        <v>10883</v>
      </c>
      <c r="M2196" s="17">
        <v>136048.0</v>
      </c>
      <c r="N2196" s="17">
        <v>2609.0</v>
      </c>
      <c r="O2196" s="17" t="s">
        <v>10571</v>
      </c>
      <c r="P2196" s="17">
        <v>5.0</v>
      </c>
      <c r="Q2196" s="17" t="s">
        <v>10884</v>
      </c>
      <c r="R2196" s="18" t="s">
        <v>10885</v>
      </c>
      <c r="S2196" s="17">
        <v>700.0</v>
      </c>
      <c r="T2196" s="17" t="s">
        <v>50</v>
      </c>
      <c r="U2196" s="17" t="s">
        <v>51</v>
      </c>
      <c r="V2196" s="17" t="s">
        <v>598</v>
      </c>
      <c r="W2196" s="17">
        <v>3.0E7</v>
      </c>
      <c r="X2196" s="17">
        <v>2004.0</v>
      </c>
      <c r="Y2196" s="17">
        <v>523.0</v>
      </c>
      <c r="Z2196" s="17">
        <v>7.2</v>
      </c>
      <c r="AA2196" s="17">
        <v>2.35</v>
      </c>
      <c r="AB2196" s="17">
        <v>0.0</v>
      </c>
    </row>
    <row r="2197" ht="15.75" customHeight="1">
      <c r="A2197" s="17" t="s">
        <v>53</v>
      </c>
      <c r="B2197" s="17" t="s">
        <v>7939</v>
      </c>
      <c r="C2197" s="17">
        <v>282.0</v>
      </c>
      <c r="D2197" s="17">
        <v>92.0</v>
      </c>
      <c r="E2197" s="17">
        <v>34.0</v>
      </c>
      <c r="F2197" s="17">
        <v>322.0</v>
      </c>
      <c r="G2197" s="17" t="s">
        <v>10886</v>
      </c>
      <c r="H2197" s="17">
        <v>383.0</v>
      </c>
      <c r="I2197" s="17">
        <v>3.4334256E7</v>
      </c>
      <c r="J2197" s="17" t="s">
        <v>5557</v>
      </c>
      <c r="K2197" s="17" t="s">
        <v>10887</v>
      </c>
      <c r="L2197" s="17" t="s">
        <v>10888</v>
      </c>
      <c r="M2197" s="17">
        <v>35131.0</v>
      </c>
      <c r="N2197" s="17">
        <v>1945.0</v>
      </c>
      <c r="O2197" s="17" t="s">
        <v>10889</v>
      </c>
      <c r="P2197" s="17">
        <v>0.0</v>
      </c>
      <c r="Q2197" s="17" t="s">
        <v>10890</v>
      </c>
      <c r="R2197" s="18" t="s">
        <v>10891</v>
      </c>
      <c r="S2197" s="17">
        <v>255.0</v>
      </c>
      <c r="T2197" s="17" t="s">
        <v>50</v>
      </c>
      <c r="U2197" s="17" t="s">
        <v>51</v>
      </c>
      <c r="V2197" s="17" t="s">
        <v>598</v>
      </c>
      <c r="W2197" s="17">
        <v>1.1E7</v>
      </c>
      <c r="X2197" s="17">
        <v>2013.0</v>
      </c>
      <c r="Y2197" s="17">
        <v>333.0</v>
      </c>
      <c r="Z2197" s="17">
        <v>4.8</v>
      </c>
      <c r="AA2197" s="17">
        <v>2.35</v>
      </c>
      <c r="AB2197" s="17">
        <v>16000.0</v>
      </c>
    </row>
    <row r="2198" ht="15.75" customHeight="1">
      <c r="A2198" s="17" t="s">
        <v>53</v>
      </c>
      <c r="B2198" s="17" t="s">
        <v>2474</v>
      </c>
      <c r="C2198" s="17">
        <v>57.0</v>
      </c>
      <c r="D2198" s="17">
        <v>123.0</v>
      </c>
      <c r="E2198" s="17">
        <v>36.0</v>
      </c>
      <c r="F2198" s="17">
        <v>631.0</v>
      </c>
      <c r="G2198" s="17" t="s">
        <v>2074</v>
      </c>
      <c r="H2198" s="17">
        <v>10000.0</v>
      </c>
      <c r="I2198" s="17">
        <v>3.2051917E7</v>
      </c>
      <c r="J2198" s="17" t="s">
        <v>2155</v>
      </c>
      <c r="K2198" s="17" t="s">
        <v>10892</v>
      </c>
      <c r="L2198" s="17" t="s">
        <v>10893</v>
      </c>
      <c r="M2198" s="17">
        <v>42315.0</v>
      </c>
      <c r="N2198" s="17">
        <v>12338.0</v>
      </c>
      <c r="O2198" s="17" t="s">
        <v>5368</v>
      </c>
      <c r="P2198" s="17">
        <v>0.0</v>
      </c>
      <c r="Q2198" s="17" t="s">
        <v>10894</v>
      </c>
      <c r="R2198" s="18" t="s">
        <v>10895</v>
      </c>
      <c r="S2198" s="17">
        <v>140.0</v>
      </c>
      <c r="T2198" s="17" t="s">
        <v>50</v>
      </c>
      <c r="U2198" s="17" t="s">
        <v>51</v>
      </c>
      <c r="V2198" s="17" t="s">
        <v>598</v>
      </c>
      <c r="W2198" s="17">
        <v>2.0E7</v>
      </c>
      <c r="X2198" s="17">
        <v>1995.0</v>
      </c>
      <c r="Y2198" s="17">
        <v>1000.0</v>
      </c>
      <c r="Z2198" s="17">
        <v>6.6</v>
      </c>
      <c r="AA2198" s="17">
        <v>2.35</v>
      </c>
      <c r="AB2198" s="17">
        <v>0.0</v>
      </c>
    </row>
    <row r="2199" ht="15.75" customHeight="1">
      <c r="A2199" s="17" t="s">
        <v>53</v>
      </c>
      <c r="B2199" s="17" t="s">
        <v>6813</v>
      </c>
      <c r="C2199" s="17">
        <v>153.0</v>
      </c>
      <c r="D2199" s="17">
        <v>88.0</v>
      </c>
      <c r="E2199" s="17">
        <v>92.0</v>
      </c>
      <c r="F2199" s="17">
        <v>636.0</v>
      </c>
      <c r="G2199" s="17" t="s">
        <v>1153</v>
      </c>
      <c r="H2199" s="17">
        <v>31000.0</v>
      </c>
      <c r="I2199" s="17">
        <v>3.2014289E7</v>
      </c>
      <c r="J2199" s="17" t="s">
        <v>1684</v>
      </c>
      <c r="K2199" s="17" t="s">
        <v>10896</v>
      </c>
      <c r="L2199" s="17" t="s">
        <v>10897</v>
      </c>
      <c r="M2199" s="17">
        <v>50337.0</v>
      </c>
      <c r="N2199" s="17">
        <v>34319.0</v>
      </c>
      <c r="O2199" s="17" t="s">
        <v>1347</v>
      </c>
      <c r="P2199" s="17">
        <v>8.0</v>
      </c>
      <c r="Q2199" s="17" t="s">
        <v>10898</v>
      </c>
      <c r="R2199" s="18" t="s">
        <v>10899</v>
      </c>
      <c r="S2199" s="17">
        <v>177.0</v>
      </c>
      <c r="T2199" s="17" t="s">
        <v>50</v>
      </c>
      <c r="U2199" s="17" t="s">
        <v>51</v>
      </c>
      <c r="V2199" s="17" t="s">
        <v>52</v>
      </c>
      <c r="W2199" s="17">
        <v>2.0E7</v>
      </c>
      <c r="X2199" s="17">
        <v>2013.0</v>
      </c>
      <c r="Y2199" s="17">
        <v>881.0</v>
      </c>
      <c r="Z2199" s="17">
        <v>3.5</v>
      </c>
      <c r="AA2199" s="17">
        <v>1.85</v>
      </c>
      <c r="AB2199" s="17">
        <v>13000.0</v>
      </c>
    </row>
    <row r="2200" ht="15.75" customHeight="1">
      <c r="A2200" s="17" t="s">
        <v>53</v>
      </c>
      <c r="B2200" s="17" t="s">
        <v>10900</v>
      </c>
      <c r="C2200" s="17">
        <v>20.0</v>
      </c>
      <c r="D2200" s="17">
        <v>158.0</v>
      </c>
      <c r="E2200" s="17">
        <v>32.0</v>
      </c>
      <c r="F2200" s="17">
        <v>417.0</v>
      </c>
      <c r="G2200" s="17" t="s">
        <v>10901</v>
      </c>
      <c r="H2200" s="17">
        <v>16000.0</v>
      </c>
      <c r="I2200" s="17" t="s">
        <v>41</v>
      </c>
      <c r="J2200" s="17" t="s">
        <v>10902</v>
      </c>
      <c r="K2200" s="17" t="s">
        <v>3707</v>
      </c>
      <c r="L2200" s="17" t="s">
        <v>10903</v>
      </c>
      <c r="M2200" s="17">
        <v>9352.0</v>
      </c>
      <c r="N2200" s="17">
        <v>17775.0</v>
      </c>
      <c r="O2200" s="17" t="s">
        <v>4253</v>
      </c>
      <c r="P2200" s="17">
        <v>3.0</v>
      </c>
      <c r="Q2200" s="17" t="s">
        <v>10904</v>
      </c>
      <c r="R2200" s="18" t="s">
        <v>10905</v>
      </c>
      <c r="S2200" s="17">
        <v>106.0</v>
      </c>
      <c r="T2200" s="17" t="s">
        <v>50</v>
      </c>
      <c r="U2200" s="17" t="s">
        <v>51</v>
      </c>
      <c r="V2200" s="17" t="s">
        <v>52</v>
      </c>
      <c r="W2200" s="17">
        <v>2.0E7</v>
      </c>
      <c r="X2200" s="17">
        <v>1969.0</v>
      </c>
      <c r="Y2200" s="17">
        <v>756.0</v>
      </c>
      <c r="Z2200" s="17">
        <v>6.7</v>
      </c>
      <c r="AA2200" s="17">
        <v>2.35</v>
      </c>
      <c r="AB2200" s="17">
        <v>0.0</v>
      </c>
    </row>
    <row r="2201" ht="15.75" customHeight="1">
      <c r="A2201" s="17" t="s">
        <v>53</v>
      </c>
      <c r="B2201" s="17" t="s">
        <v>6064</v>
      </c>
      <c r="C2201" s="17">
        <v>324.0</v>
      </c>
      <c r="D2201" s="17">
        <v>128.0</v>
      </c>
      <c r="E2201" s="17">
        <v>835.0</v>
      </c>
      <c r="F2201" s="17">
        <v>755.0</v>
      </c>
      <c r="G2201" s="17" t="s">
        <v>4249</v>
      </c>
      <c r="H2201" s="17">
        <v>11000.0</v>
      </c>
      <c r="I2201" s="17">
        <v>3.1838002E7</v>
      </c>
      <c r="J2201" s="17" t="s">
        <v>5953</v>
      </c>
      <c r="K2201" s="17" t="s">
        <v>93</v>
      </c>
      <c r="L2201" s="17" t="s">
        <v>10906</v>
      </c>
      <c r="M2201" s="17">
        <v>136673.0</v>
      </c>
      <c r="N2201" s="17">
        <v>13189.0</v>
      </c>
      <c r="O2201" s="17" t="s">
        <v>10907</v>
      </c>
      <c r="P2201" s="17">
        <v>1.0</v>
      </c>
      <c r="Q2201" s="17" t="s">
        <v>10908</v>
      </c>
      <c r="R2201" s="18" t="s">
        <v>10909</v>
      </c>
      <c r="S2201" s="17">
        <v>281.0</v>
      </c>
      <c r="T2201" s="17" t="s">
        <v>50</v>
      </c>
      <c r="U2201" s="17" t="s">
        <v>51</v>
      </c>
      <c r="V2201" s="17" t="s">
        <v>598</v>
      </c>
      <c r="W2201" s="17">
        <v>2.0E7</v>
      </c>
      <c r="X2201" s="17">
        <v>2008.0</v>
      </c>
      <c r="Y2201" s="17">
        <v>896.0</v>
      </c>
      <c r="Z2201" s="17">
        <v>7.6</v>
      </c>
      <c r="AA2201" s="17">
        <v>1.85</v>
      </c>
      <c r="AB2201" s="17">
        <v>10000.0</v>
      </c>
    </row>
    <row r="2202" ht="15.75" customHeight="1">
      <c r="A2202" s="17" t="s">
        <v>53</v>
      </c>
      <c r="B2202" s="17" t="s">
        <v>541</v>
      </c>
      <c r="C2202" s="17">
        <v>122.0</v>
      </c>
      <c r="D2202" s="17">
        <v>107.0</v>
      </c>
      <c r="E2202" s="17">
        <v>58.0</v>
      </c>
      <c r="F2202" s="17">
        <v>47.0</v>
      </c>
      <c r="G2202" s="17" t="s">
        <v>10910</v>
      </c>
      <c r="H2202" s="17">
        <v>141.0</v>
      </c>
      <c r="I2202" s="17">
        <v>3.6874745E7</v>
      </c>
      <c r="J2202" s="17" t="s">
        <v>10911</v>
      </c>
      <c r="K2202" s="17" t="s">
        <v>9875</v>
      </c>
      <c r="L2202" s="17" t="s">
        <v>10912</v>
      </c>
      <c r="M2202" s="17">
        <v>12276.0</v>
      </c>
      <c r="N2202" s="17">
        <v>389.0</v>
      </c>
      <c r="O2202" s="17" t="s">
        <v>10913</v>
      </c>
      <c r="P2202" s="17">
        <v>2.0</v>
      </c>
      <c r="Q2202" s="17" t="s">
        <v>10914</v>
      </c>
      <c r="R2202" s="18" t="s">
        <v>10915</v>
      </c>
      <c r="S2202" s="17">
        <v>117.0</v>
      </c>
      <c r="T2202" s="17" t="s">
        <v>50</v>
      </c>
      <c r="U2202" s="17" t="s">
        <v>51</v>
      </c>
      <c r="V2202" s="17" t="s">
        <v>52</v>
      </c>
      <c r="W2202" s="17">
        <v>2.0E7</v>
      </c>
      <c r="X2202" s="17">
        <v>2016.0</v>
      </c>
      <c r="Y2202" s="17">
        <v>76.0</v>
      </c>
      <c r="Z2202" s="17">
        <v>6.3</v>
      </c>
      <c r="AA2202" s="17">
        <v>2.35</v>
      </c>
      <c r="AB2202" s="17">
        <v>21000.0</v>
      </c>
    </row>
    <row r="2203" ht="15.75" customHeight="1">
      <c r="A2203" s="17" t="s">
        <v>53</v>
      </c>
      <c r="B2203" s="17" t="s">
        <v>10916</v>
      </c>
      <c r="C2203" s="17">
        <v>156.0</v>
      </c>
      <c r="D2203" s="17">
        <v>91.0</v>
      </c>
      <c r="E2203" s="17">
        <v>17.0</v>
      </c>
      <c r="F2203" s="17">
        <v>78.0</v>
      </c>
      <c r="G2203" s="17" t="s">
        <v>9007</v>
      </c>
      <c r="H2203" s="17">
        <v>534.0</v>
      </c>
      <c r="I2203" s="17">
        <v>3.0079316E7</v>
      </c>
      <c r="J2203" s="17" t="s">
        <v>6416</v>
      </c>
      <c r="K2203" s="17" t="s">
        <v>10917</v>
      </c>
      <c r="L2203" s="17" t="s">
        <v>10918</v>
      </c>
      <c r="M2203" s="17">
        <v>75920.0</v>
      </c>
      <c r="N2203" s="17">
        <v>1083.0</v>
      </c>
      <c r="O2203" s="17" t="s">
        <v>10919</v>
      </c>
      <c r="P2203" s="17">
        <v>0.0</v>
      </c>
      <c r="Q2203" s="17" t="s">
        <v>10920</v>
      </c>
      <c r="R2203" s="18" t="s">
        <v>10921</v>
      </c>
      <c r="S2203" s="17">
        <v>474.0</v>
      </c>
      <c r="T2203" s="17" t="s">
        <v>50</v>
      </c>
      <c r="U2203" s="17" t="s">
        <v>51</v>
      </c>
      <c r="V2203" s="17" t="s">
        <v>598</v>
      </c>
      <c r="W2203" s="17">
        <v>3.5E7</v>
      </c>
      <c r="X2203" s="17">
        <v>2002.0</v>
      </c>
      <c r="Y2203" s="17">
        <v>385.0</v>
      </c>
      <c r="Z2203" s="17">
        <v>5.5</v>
      </c>
      <c r="AA2203" s="17">
        <v>1.85</v>
      </c>
      <c r="AB2203" s="17">
        <v>0.0</v>
      </c>
    </row>
    <row r="2204" ht="15.75" customHeight="1">
      <c r="A2204" s="17" t="s">
        <v>53</v>
      </c>
      <c r="B2204" s="17" t="s">
        <v>10922</v>
      </c>
      <c r="C2204" s="17">
        <v>161.0</v>
      </c>
      <c r="D2204" s="17">
        <v>90.0</v>
      </c>
      <c r="E2204" s="17">
        <v>12.0</v>
      </c>
      <c r="F2204" s="17">
        <v>587.0</v>
      </c>
      <c r="G2204" s="17" t="s">
        <v>5056</v>
      </c>
      <c r="H2204" s="17">
        <v>786.0</v>
      </c>
      <c r="I2204" s="17">
        <v>3.5033759E7</v>
      </c>
      <c r="J2204" s="17" t="s">
        <v>4232</v>
      </c>
      <c r="K2204" s="17" t="s">
        <v>7142</v>
      </c>
      <c r="L2204" s="17" t="s">
        <v>10923</v>
      </c>
      <c r="M2204" s="17">
        <v>55008.0</v>
      </c>
      <c r="N2204" s="17">
        <v>2462.0</v>
      </c>
      <c r="O2204" s="17" t="s">
        <v>9303</v>
      </c>
      <c r="P2204" s="17">
        <v>4.0</v>
      </c>
      <c r="Q2204" s="17" t="s">
        <v>10924</v>
      </c>
      <c r="R2204" s="18" t="s">
        <v>10925</v>
      </c>
      <c r="S2204" s="17">
        <v>93.0</v>
      </c>
      <c r="T2204" s="17" t="s">
        <v>50</v>
      </c>
      <c r="U2204" s="17" t="s">
        <v>51</v>
      </c>
      <c r="V2204" s="17" t="s">
        <v>598</v>
      </c>
      <c r="W2204" s="17">
        <v>1.9E7</v>
      </c>
      <c r="X2204" s="17">
        <v>2011.0</v>
      </c>
      <c r="Y2204" s="17">
        <v>651.0</v>
      </c>
      <c r="Z2204" s="17">
        <v>6.3</v>
      </c>
      <c r="AA2204" s="17">
        <v>2.35</v>
      </c>
      <c r="AB2204" s="17">
        <v>21000.0</v>
      </c>
    </row>
    <row r="2205" ht="15.75" customHeight="1">
      <c r="A2205" s="17" t="s">
        <v>53</v>
      </c>
      <c r="B2205" s="17" t="s">
        <v>10926</v>
      </c>
      <c r="C2205" s="17">
        <v>69.0</v>
      </c>
      <c r="D2205" s="17">
        <v>115.0</v>
      </c>
      <c r="E2205" s="17">
        <v>39.0</v>
      </c>
      <c r="F2205" s="17">
        <v>254.0</v>
      </c>
      <c r="G2205" s="17" t="s">
        <v>3865</v>
      </c>
      <c r="H2205" s="17">
        <v>13000.0</v>
      </c>
      <c r="I2205" s="17">
        <v>2.9753944E7</v>
      </c>
      <c r="J2205" s="17" t="s">
        <v>2155</v>
      </c>
      <c r="K2205" s="17" t="s">
        <v>560</v>
      </c>
      <c r="L2205" s="17" t="s">
        <v>10927</v>
      </c>
      <c r="M2205" s="17">
        <v>90677.0</v>
      </c>
      <c r="N2205" s="17">
        <v>14275.0</v>
      </c>
      <c r="O2205" s="17" t="s">
        <v>10928</v>
      </c>
      <c r="P2205" s="17">
        <v>3.0</v>
      </c>
      <c r="Q2205" s="17" t="s">
        <v>10929</v>
      </c>
      <c r="R2205" s="18" t="s">
        <v>10930</v>
      </c>
      <c r="S2205" s="17">
        <v>389.0</v>
      </c>
      <c r="T2205" s="17" t="s">
        <v>50</v>
      </c>
      <c r="U2205" s="17" t="s">
        <v>51</v>
      </c>
      <c r="V2205" s="17" t="s">
        <v>598</v>
      </c>
      <c r="W2205" s="17">
        <v>2.0E7</v>
      </c>
      <c r="X2205" s="17">
        <v>1998.0</v>
      </c>
      <c r="Y2205" s="17">
        <v>481.0</v>
      </c>
      <c r="Z2205" s="17">
        <v>6.5</v>
      </c>
      <c r="AA2205" s="17">
        <v>2.35</v>
      </c>
      <c r="AB2205" s="17">
        <v>0.0</v>
      </c>
    </row>
    <row r="2206" ht="15.75" customHeight="1">
      <c r="A2206" s="17" t="s">
        <v>53</v>
      </c>
      <c r="B2206" s="17" t="s">
        <v>10931</v>
      </c>
      <c r="C2206" s="17">
        <v>121.0</v>
      </c>
      <c r="D2206" s="17">
        <v>101.0</v>
      </c>
      <c r="E2206" s="17">
        <v>29.0</v>
      </c>
      <c r="F2206" s="17">
        <v>429.0</v>
      </c>
      <c r="G2206" s="17" t="s">
        <v>9457</v>
      </c>
      <c r="H2206" s="17">
        <v>812.0</v>
      </c>
      <c r="I2206" s="17">
        <v>2.9062561E7</v>
      </c>
      <c r="J2206" s="17" t="s">
        <v>1541</v>
      </c>
      <c r="K2206" s="17" t="s">
        <v>646</v>
      </c>
      <c r="L2206" s="17" t="s">
        <v>10932</v>
      </c>
      <c r="M2206" s="17">
        <v>23424.0</v>
      </c>
      <c r="N2206" s="17">
        <v>3292.0</v>
      </c>
      <c r="O2206" s="17" t="s">
        <v>10933</v>
      </c>
      <c r="P2206" s="17">
        <v>0.0</v>
      </c>
      <c r="Q2206" s="17" t="s">
        <v>10934</v>
      </c>
      <c r="R2206" s="18" t="s">
        <v>10935</v>
      </c>
      <c r="S2206" s="17">
        <v>119.0</v>
      </c>
      <c r="T2206" s="17" t="s">
        <v>50</v>
      </c>
      <c r="U2206" s="17" t="s">
        <v>51</v>
      </c>
      <c r="V2206" s="17" t="s">
        <v>52</v>
      </c>
      <c r="W2206" s="17" t="s">
        <v>41</v>
      </c>
      <c r="X2206" s="17">
        <v>2009.0</v>
      </c>
      <c r="Y2206" s="17">
        <v>533.0</v>
      </c>
      <c r="Z2206" s="17">
        <v>5.6</v>
      </c>
      <c r="AA2206" s="17">
        <v>2.35</v>
      </c>
      <c r="AB2206" s="17">
        <v>0.0</v>
      </c>
    </row>
    <row r="2207" ht="15.75" customHeight="1">
      <c r="A2207" s="17" t="s">
        <v>53</v>
      </c>
      <c r="B2207" s="17" t="s">
        <v>4550</v>
      </c>
      <c r="C2207" s="17">
        <v>258.0</v>
      </c>
      <c r="D2207" s="17">
        <v>113.0</v>
      </c>
      <c r="E2207" s="17">
        <v>108.0</v>
      </c>
      <c r="F2207" s="17">
        <v>22.0</v>
      </c>
      <c r="G2207" s="17" t="s">
        <v>10936</v>
      </c>
      <c r="H2207" s="17">
        <v>1000.0</v>
      </c>
      <c r="I2207" s="17">
        <v>3.114657E7</v>
      </c>
      <c r="J2207" s="17" t="s">
        <v>4088</v>
      </c>
      <c r="K2207" s="17" t="s">
        <v>151</v>
      </c>
      <c r="L2207" s="17" t="s">
        <v>10937</v>
      </c>
      <c r="M2207" s="17">
        <v>55441.0</v>
      </c>
      <c r="N2207" s="17">
        <v>1136.0</v>
      </c>
      <c r="O2207" s="17" t="s">
        <v>10938</v>
      </c>
      <c r="P2207" s="17">
        <v>3.0</v>
      </c>
      <c r="Q2207" s="17" t="s">
        <v>10939</v>
      </c>
      <c r="R2207" s="18" t="s">
        <v>10940</v>
      </c>
      <c r="S2207" s="17">
        <v>165.0</v>
      </c>
      <c r="T2207" s="17" t="s">
        <v>50</v>
      </c>
      <c r="U2207" s="17" t="s">
        <v>51</v>
      </c>
      <c r="V2207" s="17" t="s">
        <v>598</v>
      </c>
      <c r="W2207" s="17">
        <v>2.0E7</v>
      </c>
      <c r="X2207" s="17">
        <v>2010.0</v>
      </c>
      <c r="Y2207" s="17">
        <v>100.0</v>
      </c>
      <c r="Z2207" s="17">
        <v>6.9</v>
      </c>
      <c r="AA2207" s="17">
        <v>2.35</v>
      </c>
      <c r="AB2207" s="17">
        <v>0.0</v>
      </c>
    </row>
    <row r="2208" ht="15.75" customHeight="1">
      <c r="A2208" s="17" t="s">
        <v>53</v>
      </c>
      <c r="B2208" s="17" t="s">
        <v>5660</v>
      </c>
      <c r="C2208" s="17">
        <v>174.0</v>
      </c>
      <c r="D2208" s="17">
        <v>113.0</v>
      </c>
      <c r="E2208" s="17">
        <v>350.0</v>
      </c>
      <c r="F2208" s="17">
        <v>619.0</v>
      </c>
      <c r="G2208" s="17" t="s">
        <v>2676</v>
      </c>
      <c r="H2208" s="17">
        <v>1000.0</v>
      </c>
      <c r="I2208" s="17">
        <v>2.7277055E7</v>
      </c>
      <c r="J2208" s="17" t="s">
        <v>5801</v>
      </c>
      <c r="K2208" s="17" t="s">
        <v>7580</v>
      </c>
      <c r="L2208" s="17" t="s">
        <v>10941</v>
      </c>
      <c r="M2208" s="17">
        <v>143137.0</v>
      </c>
      <c r="N2208" s="17">
        <v>3141.0</v>
      </c>
      <c r="O2208" s="17" t="s">
        <v>2386</v>
      </c>
      <c r="P2208" s="17">
        <v>0.0</v>
      </c>
      <c r="Q2208" s="17" t="s">
        <v>10942</v>
      </c>
      <c r="R2208" s="18" t="s">
        <v>10943</v>
      </c>
      <c r="S2208" s="17">
        <v>602.0</v>
      </c>
      <c r="T2208" s="17" t="s">
        <v>50</v>
      </c>
      <c r="U2208" s="17" t="s">
        <v>70</v>
      </c>
      <c r="V2208" s="17" t="s">
        <v>598</v>
      </c>
      <c r="W2208" s="17">
        <v>2.0E7</v>
      </c>
      <c r="X2208" s="17">
        <v>2000.0</v>
      </c>
      <c r="Y2208" s="17">
        <v>960.0</v>
      </c>
      <c r="Z2208" s="17">
        <v>7.6</v>
      </c>
      <c r="AA2208" s="17">
        <v>1.85</v>
      </c>
      <c r="AB2208" s="17">
        <v>10000.0</v>
      </c>
    </row>
    <row r="2209" ht="15.75" customHeight="1">
      <c r="A2209" s="17" t="s">
        <v>53</v>
      </c>
      <c r="B2209" s="17" t="s">
        <v>10944</v>
      </c>
      <c r="C2209" s="17">
        <v>141.0</v>
      </c>
      <c r="D2209" s="17">
        <v>87.0</v>
      </c>
      <c r="E2209" s="17">
        <v>2.0</v>
      </c>
      <c r="F2209" s="17">
        <v>270.0</v>
      </c>
      <c r="G2209" s="17" t="s">
        <v>10945</v>
      </c>
      <c r="H2209" s="17">
        <v>741.0</v>
      </c>
      <c r="I2209" s="17">
        <v>2.6876529E7</v>
      </c>
      <c r="J2209" s="17" t="s">
        <v>5116</v>
      </c>
      <c r="K2209" s="17" t="s">
        <v>6543</v>
      </c>
      <c r="L2209" s="17" t="s">
        <v>10946</v>
      </c>
      <c r="M2209" s="17">
        <v>26624.0</v>
      </c>
      <c r="N2209" s="17">
        <v>1834.0</v>
      </c>
      <c r="O2209" s="17" t="s">
        <v>10947</v>
      </c>
      <c r="P2209" s="17">
        <v>1.0</v>
      </c>
      <c r="Q2209" s="17" t="s">
        <v>10948</v>
      </c>
      <c r="R2209" s="18" t="s">
        <v>10949</v>
      </c>
      <c r="S2209" s="17">
        <v>189.0</v>
      </c>
      <c r="T2209" s="17" t="s">
        <v>50</v>
      </c>
      <c r="U2209" s="17" t="s">
        <v>690</v>
      </c>
      <c r="V2209" s="17" t="s">
        <v>52</v>
      </c>
      <c r="W2209" s="17">
        <v>2.7E7</v>
      </c>
      <c r="X2209" s="17">
        <v>2008.0</v>
      </c>
      <c r="Y2209" s="17">
        <v>297.0</v>
      </c>
      <c r="Z2209" s="17">
        <v>3.9</v>
      </c>
      <c r="AA2209" s="17">
        <v>1.85</v>
      </c>
      <c r="AB2209" s="17">
        <v>0.0</v>
      </c>
    </row>
    <row r="2210" ht="15.75" customHeight="1">
      <c r="A2210" s="17" t="s">
        <v>53</v>
      </c>
      <c r="B2210" s="17" t="s">
        <v>9826</v>
      </c>
      <c r="C2210" s="17">
        <v>31.0</v>
      </c>
      <c r="D2210" s="17">
        <v>101.0</v>
      </c>
      <c r="E2210" s="17">
        <v>154.0</v>
      </c>
      <c r="F2210" s="17">
        <v>497.0</v>
      </c>
      <c r="G2210" s="17" t="s">
        <v>7759</v>
      </c>
      <c r="H2210" s="17">
        <v>1000.0</v>
      </c>
      <c r="I2210" s="17">
        <v>5.3146E7</v>
      </c>
      <c r="J2210" s="17" t="s">
        <v>2138</v>
      </c>
      <c r="K2210" s="17" t="s">
        <v>321</v>
      </c>
      <c r="L2210" s="17" t="s">
        <v>10950</v>
      </c>
      <c r="M2210" s="17">
        <v>9845.0</v>
      </c>
      <c r="N2210" s="17">
        <v>3174.0</v>
      </c>
      <c r="O2210" s="17" t="s">
        <v>3551</v>
      </c>
      <c r="P2210" s="17">
        <v>1.0</v>
      </c>
      <c r="Q2210" s="17" t="s">
        <v>10951</v>
      </c>
      <c r="R2210" s="18" t="s">
        <v>10952</v>
      </c>
      <c r="S2210" s="17">
        <v>77.0</v>
      </c>
      <c r="T2210" s="17" t="s">
        <v>50</v>
      </c>
      <c r="U2210" s="17" t="s">
        <v>51</v>
      </c>
      <c r="V2210" s="17" t="s">
        <v>598</v>
      </c>
      <c r="W2210" s="17">
        <v>2.0E7</v>
      </c>
      <c r="X2210" s="17">
        <v>1996.0</v>
      </c>
      <c r="Y2210" s="17">
        <v>816.0</v>
      </c>
      <c r="Z2210" s="17">
        <v>6.1</v>
      </c>
      <c r="AA2210" s="17">
        <v>1.85</v>
      </c>
      <c r="AB2210" s="17">
        <v>613.0</v>
      </c>
    </row>
    <row r="2211" ht="15.75" customHeight="1">
      <c r="A2211" s="17" t="s">
        <v>53</v>
      </c>
      <c r="B2211" s="17" t="s">
        <v>1502</v>
      </c>
      <c r="C2211" s="17">
        <v>222.0</v>
      </c>
      <c r="D2211" s="17">
        <v>111.0</v>
      </c>
      <c r="E2211" s="17">
        <v>79.0</v>
      </c>
      <c r="F2211" s="17">
        <v>287.0</v>
      </c>
      <c r="G2211" s="17" t="s">
        <v>4076</v>
      </c>
      <c r="H2211" s="17">
        <v>26000.0</v>
      </c>
      <c r="I2211" s="17">
        <v>3.0028592E7</v>
      </c>
      <c r="J2211" s="17" t="s">
        <v>5287</v>
      </c>
      <c r="K2211" s="17" t="s">
        <v>348</v>
      </c>
      <c r="L2211" s="17" t="s">
        <v>10953</v>
      </c>
      <c r="M2211" s="17">
        <v>152247.0</v>
      </c>
      <c r="N2211" s="17">
        <v>27755.0</v>
      </c>
      <c r="O2211" s="17" t="s">
        <v>6061</v>
      </c>
      <c r="P2211" s="17">
        <v>0.0</v>
      </c>
      <c r="Q2211" s="17" t="s">
        <v>10954</v>
      </c>
      <c r="R2211" s="18" t="s">
        <v>10955</v>
      </c>
      <c r="S2211" s="17">
        <v>189.0</v>
      </c>
      <c r="T2211" s="17" t="s">
        <v>50</v>
      </c>
      <c r="U2211" s="17" t="s">
        <v>70</v>
      </c>
      <c r="V2211" s="17" t="s">
        <v>598</v>
      </c>
      <c r="W2211" s="17">
        <v>2.0E7</v>
      </c>
      <c r="X2211" s="17">
        <v>2008.0</v>
      </c>
      <c r="Y2211" s="17">
        <v>811.0</v>
      </c>
      <c r="Z2211" s="17">
        <v>7.3</v>
      </c>
      <c r="AA2211" s="17">
        <v>2.35</v>
      </c>
      <c r="AB2211" s="17">
        <v>0.0</v>
      </c>
    </row>
    <row r="2212" ht="15.75" customHeight="1">
      <c r="A2212" s="17" t="s">
        <v>53</v>
      </c>
      <c r="B2212" s="17" t="s">
        <v>1568</v>
      </c>
      <c r="C2212" s="17">
        <v>273.0</v>
      </c>
      <c r="D2212" s="17">
        <v>108.0</v>
      </c>
      <c r="E2212" s="17">
        <v>1000.0</v>
      </c>
      <c r="F2212" s="17">
        <v>1000.0</v>
      </c>
      <c r="G2212" s="17" t="s">
        <v>97</v>
      </c>
      <c r="H2212" s="17">
        <v>14000.0</v>
      </c>
      <c r="I2212" s="17">
        <v>3.4126138E7</v>
      </c>
      <c r="J2212" s="17" t="s">
        <v>6932</v>
      </c>
      <c r="K2212" s="17" t="s">
        <v>226</v>
      </c>
      <c r="L2212" s="17" t="s">
        <v>10956</v>
      </c>
      <c r="M2212" s="17">
        <v>666937.0</v>
      </c>
      <c r="N2212" s="17">
        <v>19364.0</v>
      </c>
      <c r="O2212" s="17" t="s">
        <v>151</v>
      </c>
      <c r="P2212" s="17">
        <v>1.0</v>
      </c>
      <c r="Q2212" s="17" t="s">
        <v>10957</v>
      </c>
      <c r="R2212" s="18" t="s">
        <v>10958</v>
      </c>
      <c r="S2212" s="17">
        <v>1514.0</v>
      </c>
      <c r="T2212" s="17" t="s">
        <v>50</v>
      </c>
      <c r="U2212" s="17" t="s">
        <v>51</v>
      </c>
      <c r="V2212" s="17" t="s">
        <v>598</v>
      </c>
      <c r="W2212" s="17">
        <v>2.0E7</v>
      </c>
      <c r="X2212" s="17">
        <v>2004.0</v>
      </c>
      <c r="Y2212" s="17">
        <v>4000.0</v>
      </c>
      <c r="Z2212" s="17">
        <v>8.3</v>
      </c>
      <c r="AA2212" s="17">
        <v>1.85</v>
      </c>
      <c r="AB2212" s="17">
        <v>52000.0</v>
      </c>
    </row>
    <row r="2213" ht="15.75" customHeight="1">
      <c r="A2213" s="17" t="s">
        <v>53</v>
      </c>
      <c r="B2213" s="17" t="s">
        <v>5146</v>
      </c>
      <c r="C2213" s="17">
        <v>91.0</v>
      </c>
      <c r="D2213" s="17">
        <v>105.0</v>
      </c>
      <c r="E2213" s="17">
        <v>99.0</v>
      </c>
      <c r="F2213" s="17">
        <v>518.0</v>
      </c>
      <c r="G2213" s="17" t="s">
        <v>10959</v>
      </c>
      <c r="H2213" s="17">
        <v>2000.0</v>
      </c>
      <c r="I2213" s="17">
        <v>2.5677801E7</v>
      </c>
      <c r="J2213" s="17" t="s">
        <v>2730</v>
      </c>
      <c r="K2213" s="17" t="s">
        <v>1747</v>
      </c>
      <c r="L2213" s="17" t="s">
        <v>10960</v>
      </c>
      <c r="M2213" s="17">
        <v>41273.0</v>
      </c>
      <c r="N2213" s="17">
        <v>4813.0</v>
      </c>
      <c r="O2213" s="17" t="s">
        <v>10961</v>
      </c>
      <c r="P2213" s="17">
        <v>6.0</v>
      </c>
      <c r="Q2213" s="17" t="s">
        <v>10962</v>
      </c>
      <c r="R2213" s="18" t="s">
        <v>10963</v>
      </c>
      <c r="S2213" s="17">
        <v>136.0</v>
      </c>
      <c r="T2213" s="17" t="s">
        <v>50</v>
      </c>
      <c r="U2213" s="17" t="s">
        <v>51</v>
      </c>
      <c r="V2213" s="17" t="s">
        <v>108</v>
      </c>
      <c r="W2213" s="17">
        <v>2.0E7</v>
      </c>
      <c r="X2213" s="17">
        <v>2010.0</v>
      </c>
      <c r="Y2213" s="17">
        <v>938.0</v>
      </c>
      <c r="Z2213" s="17">
        <v>5.8</v>
      </c>
      <c r="AA2213" s="17">
        <v>2.35</v>
      </c>
      <c r="AB2213" s="17">
        <v>0.0</v>
      </c>
    </row>
    <row r="2214" ht="15.75" customHeight="1">
      <c r="A2214" s="17" t="s">
        <v>53</v>
      </c>
      <c r="B2214" s="17" t="s">
        <v>520</v>
      </c>
      <c r="C2214" s="17">
        <v>190.0</v>
      </c>
      <c r="D2214" s="17">
        <v>109.0</v>
      </c>
      <c r="E2214" s="17">
        <v>453.0</v>
      </c>
      <c r="F2214" s="17">
        <v>2000.0</v>
      </c>
      <c r="G2214" s="17" t="s">
        <v>235</v>
      </c>
      <c r="H2214" s="17">
        <v>18000.0</v>
      </c>
      <c r="I2214" s="17">
        <v>2.6415649E7</v>
      </c>
      <c r="J2214" s="17" t="s">
        <v>477</v>
      </c>
      <c r="K2214" s="17" t="s">
        <v>601</v>
      </c>
      <c r="L2214" s="17" t="s">
        <v>10964</v>
      </c>
      <c r="M2214" s="17">
        <v>94892.0</v>
      </c>
      <c r="N2214" s="17">
        <v>33878.0</v>
      </c>
      <c r="O2214" s="17" t="s">
        <v>5744</v>
      </c>
      <c r="P2214" s="17">
        <v>4.0</v>
      </c>
      <c r="Q2214" s="17" t="s">
        <v>10965</v>
      </c>
      <c r="R2214" s="18" t="s">
        <v>10966</v>
      </c>
      <c r="S2214" s="17">
        <v>189.0</v>
      </c>
      <c r="T2214" s="17" t="s">
        <v>50</v>
      </c>
      <c r="U2214" s="17" t="s">
        <v>51</v>
      </c>
      <c r="V2214" s="17" t="s">
        <v>598</v>
      </c>
      <c r="W2214" s="17">
        <v>2.0E7</v>
      </c>
      <c r="X2214" s="17">
        <v>2008.0</v>
      </c>
      <c r="Y2214" s="17">
        <v>11000.0</v>
      </c>
      <c r="Z2214" s="17">
        <v>6.8</v>
      </c>
      <c r="AA2214" s="17">
        <v>2.35</v>
      </c>
      <c r="AB2214" s="17">
        <v>0.0</v>
      </c>
    </row>
    <row r="2215" ht="15.75" customHeight="1">
      <c r="A2215" s="17" t="s">
        <v>53</v>
      </c>
      <c r="B2215" s="17" t="s">
        <v>2466</v>
      </c>
      <c r="C2215" s="17">
        <v>427.0</v>
      </c>
      <c r="D2215" s="17">
        <v>109.0</v>
      </c>
      <c r="E2215" s="17">
        <v>1000.0</v>
      </c>
      <c r="F2215" s="17">
        <v>24.0</v>
      </c>
      <c r="G2215" s="17" t="s">
        <v>10967</v>
      </c>
      <c r="H2215" s="17">
        <v>177.0</v>
      </c>
      <c r="I2215" s="17">
        <v>2.6003149E7</v>
      </c>
      <c r="J2215" s="17" t="s">
        <v>1917</v>
      </c>
      <c r="K2215" s="17" t="s">
        <v>3858</v>
      </c>
      <c r="L2215" s="17" t="s">
        <v>10968</v>
      </c>
      <c r="M2215" s="17">
        <v>185587.0</v>
      </c>
      <c r="N2215" s="17">
        <v>278.0</v>
      </c>
      <c r="O2215" s="17" t="s">
        <v>10969</v>
      </c>
      <c r="P2215" s="17">
        <v>6.0</v>
      </c>
      <c r="Q2215" s="17" t="s">
        <v>10970</v>
      </c>
      <c r="R2215" s="18" t="s">
        <v>10971</v>
      </c>
      <c r="S2215" s="17">
        <v>401.0</v>
      </c>
      <c r="T2215" s="17" t="s">
        <v>50</v>
      </c>
      <c r="U2215" s="17" t="s">
        <v>70</v>
      </c>
      <c r="V2215" s="17" t="s">
        <v>598</v>
      </c>
      <c r="W2215" s="17">
        <v>2.0E7</v>
      </c>
      <c r="X2215" s="17">
        <v>2013.0</v>
      </c>
      <c r="Y2215" s="17">
        <v>55.0</v>
      </c>
      <c r="Z2215" s="17">
        <v>7.0</v>
      </c>
      <c r="AA2215" s="17">
        <v>2.35</v>
      </c>
      <c r="AB2215" s="17">
        <v>49000.0</v>
      </c>
    </row>
    <row r="2216" ht="15.75" customHeight="1">
      <c r="A2216" s="17" t="s">
        <v>53</v>
      </c>
      <c r="B2216" s="17" t="s">
        <v>10972</v>
      </c>
      <c r="C2216" s="17">
        <v>93.0</v>
      </c>
      <c r="D2216" s="17">
        <v>99.0</v>
      </c>
      <c r="E2216" s="17">
        <v>26.0</v>
      </c>
      <c r="F2216" s="17">
        <v>650.0</v>
      </c>
      <c r="G2216" s="17" t="s">
        <v>7164</v>
      </c>
      <c r="H2216" s="17">
        <v>720.0</v>
      </c>
      <c r="I2216" s="17">
        <v>2.5584685E7</v>
      </c>
      <c r="J2216" s="17" t="s">
        <v>10973</v>
      </c>
      <c r="K2216" s="17" t="s">
        <v>10974</v>
      </c>
      <c r="L2216" s="17" t="s">
        <v>10975</v>
      </c>
      <c r="M2216" s="17">
        <v>15877.0</v>
      </c>
      <c r="N2216" s="17">
        <v>3327.0</v>
      </c>
      <c r="O2216" s="17" t="s">
        <v>4196</v>
      </c>
      <c r="P2216" s="17">
        <v>5.0</v>
      </c>
      <c r="Q2216" s="17" t="s">
        <v>10976</v>
      </c>
      <c r="R2216" s="18" t="s">
        <v>10977</v>
      </c>
      <c r="S2216" s="17">
        <v>102.0</v>
      </c>
      <c r="T2216" s="17" t="s">
        <v>50</v>
      </c>
      <c r="U2216" s="17" t="s">
        <v>51</v>
      </c>
      <c r="V2216" s="17" t="s">
        <v>108</v>
      </c>
      <c r="W2216" s="17">
        <v>2.0E7</v>
      </c>
      <c r="X2216" s="17">
        <v>2007.0</v>
      </c>
      <c r="Y2216" s="17">
        <v>669.0</v>
      </c>
      <c r="Z2216" s="17">
        <v>5.9</v>
      </c>
      <c r="AA2216" s="17">
        <v>2.35</v>
      </c>
      <c r="AB2216" s="17">
        <v>590.0</v>
      </c>
    </row>
    <row r="2217" ht="15.75" customHeight="1">
      <c r="A2217" s="17" t="s">
        <v>53</v>
      </c>
      <c r="B2217" s="17" t="s">
        <v>10978</v>
      </c>
      <c r="C2217" s="17">
        <v>292.0</v>
      </c>
      <c r="D2217" s="17">
        <v>98.0</v>
      </c>
      <c r="E2217" s="17">
        <v>35.0</v>
      </c>
      <c r="F2217" s="17">
        <v>16.0</v>
      </c>
      <c r="G2217" s="17" t="s">
        <v>10979</v>
      </c>
      <c r="H2217" s="17">
        <v>125.0</v>
      </c>
      <c r="I2217" s="17">
        <v>2.9975979E7</v>
      </c>
      <c r="J2217" s="17" t="s">
        <v>2221</v>
      </c>
      <c r="K2217" s="17" t="s">
        <v>10980</v>
      </c>
      <c r="L2217" s="17" t="s">
        <v>10981</v>
      </c>
      <c r="M2217" s="17">
        <v>105797.0</v>
      </c>
      <c r="N2217" s="17">
        <v>189.0</v>
      </c>
      <c r="O2217" s="17" t="s">
        <v>10982</v>
      </c>
      <c r="P2217" s="17">
        <v>0.0</v>
      </c>
      <c r="Q2217" s="17" t="s">
        <v>10983</v>
      </c>
      <c r="R2217" s="18" t="s">
        <v>10984</v>
      </c>
      <c r="S2217" s="17">
        <v>281.0</v>
      </c>
      <c r="T2217" s="17" t="s">
        <v>50</v>
      </c>
      <c r="U2217" s="17" t="s">
        <v>383</v>
      </c>
      <c r="V2217" s="17" t="s">
        <v>598</v>
      </c>
      <c r="W2217" s="17">
        <v>2.0E7</v>
      </c>
      <c r="X2217" s="17">
        <v>2009.0</v>
      </c>
      <c r="Y2217" s="17">
        <v>37.0</v>
      </c>
      <c r="Z2217" s="17">
        <v>6.5</v>
      </c>
      <c r="AA2217" s="17">
        <v>2.35</v>
      </c>
      <c r="AB2217" s="17">
        <v>0.0</v>
      </c>
    </row>
    <row r="2218" ht="15.75" customHeight="1">
      <c r="A2218" s="17" t="s">
        <v>53</v>
      </c>
      <c r="B2218" s="17" t="s">
        <v>10985</v>
      </c>
      <c r="C2218" s="17">
        <v>180.0</v>
      </c>
      <c r="D2218" s="17">
        <v>104.0</v>
      </c>
      <c r="E2218" s="17">
        <v>14.0</v>
      </c>
      <c r="F2218" s="17">
        <v>756.0</v>
      </c>
      <c r="G2218" s="17" t="s">
        <v>4502</v>
      </c>
      <c r="H2218" s="17">
        <v>2000.0</v>
      </c>
      <c r="I2218" s="17">
        <v>3.1584722E7</v>
      </c>
      <c r="J2218" s="17" t="s">
        <v>1694</v>
      </c>
      <c r="K2218" s="17" t="s">
        <v>724</v>
      </c>
      <c r="L2218" s="17" t="s">
        <v>10986</v>
      </c>
      <c r="M2218" s="17">
        <v>101730.0</v>
      </c>
      <c r="N2218" s="17">
        <v>5707.0</v>
      </c>
      <c r="O2218" s="17" t="s">
        <v>10987</v>
      </c>
      <c r="P2218" s="17">
        <v>1.0</v>
      </c>
      <c r="Q2218" s="17" t="s">
        <v>10988</v>
      </c>
      <c r="R2218" s="18" t="s">
        <v>10989</v>
      </c>
      <c r="S2218" s="17">
        <v>131.0</v>
      </c>
      <c r="T2218" s="17" t="s">
        <v>50</v>
      </c>
      <c r="U2218" s="17" t="s">
        <v>51</v>
      </c>
      <c r="V2218" s="17" t="s">
        <v>598</v>
      </c>
      <c r="W2218" s="17">
        <v>2.0E7</v>
      </c>
      <c r="X2218" s="17">
        <v>2010.0</v>
      </c>
      <c r="Y2218" s="17">
        <v>934.0</v>
      </c>
      <c r="Z2218" s="17">
        <v>6.4</v>
      </c>
      <c r="AA2218" s="17">
        <v>2.35</v>
      </c>
      <c r="AB2218" s="17">
        <v>0.0</v>
      </c>
    </row>
    <row r="2219" ht="15.75" customHeight="1">
      <c r="A2219" s="17" t="s">
        <v>53</v>
      </c>
      <c r="B2219" s="17" t="s">
        <v>10990</v>
      </c>
      <c r="C2219" s="17">
        <v>94.0</v>
      </c>
      <c r="D2219" s="17">
        <v>109.0</v>
      </c>
      <c r="E2219" s="17">
        <v>15.0</v>
      </c>
      <c r="F2219" s="17">
        <v>350.0</v>
      </c>
      <c r="G2219" s="17" t="s">
        <v>9406</v>
      </c>
      <c r="H2219" s="17">
        <v>3000.0</v>
      </c>
      <c r="I2219" s="17">
        <v>2.3179303E7</v>
      </c>
      <c r="J2219" s="17" t="s">
        <v>9793</v>
      </c>
      <c r="K2219" s="17" t="s">
        <v>4530</v>
      </c>
      <c r="L2219" s="17" t="s">
        <v>10991</v>
      </c>
      <c r="M2219" s="17">
        <v>32951.0</v>
      </c>
      <c r="N2219" s="17">
        <v>4257.0</v>
      </c>
      <c r="O2219" s="17" t="s">
        <v>10992</v>
      </c>
      <c r="P2219" s="17">
        <v>3.0</v>
      </c>
      <c r="Q2219" s="17" t="s">
        <v>10993</v>
      </c>
      <c r="R2219" s="18" t="s">
        <v>10994</v>
      </c>
      <c r="S2219" s="17">
        <v>44.0</v>
      </c>
      <c r="T2219" s="17" t="s">
        <v>50</v>
      </c>
      <c r="U2219" s="17" t="s">
        <v>10995</v>
      </c>
      <c r="V2219" s="17" t="s">
        <v>108</v>
      </c>
      <c r="W2219" s="17">
        <v>2.0E7</v>
      </c>
      <c r="X2219" s="17">
        <v>2011.0</v>
      </c>
      <c r="Y2219" s="17">
        <v>775.0</v>
      </c>
      <c r="Z2219" s="17">
        <v>5.8</v>
      </c>
      <c r="AA2219" s="17">
        <v>1.85</v>
      </c>
      <c r="AB2219" s="17">
        <v>6000.0</v>
      </c>
    </row>
    <row r="2220" ht="15.75" customHeight="1">
      <c r="A2220" s="17" t="s">
        <v>53</v>
      </c>
      <c r="B2220" s="17" t="s">
        <v>10996</v>
      </c>
      <c r="C2220" s="17">
        <v>112.0</v>
      </c>
      <c r="D2220" s="17">
        <v>75.0</v>
      </c>
      <c r="E2220" s="17">
        <v>19.0</v>
      </c>
      <c r="F2220" s="17">
        <v>806.0</v>
      </c>
      <c r="G2220" s="17" t="s">
        <v>8318</v>
      </c>
      <c r="H2220" s="17">
        <v>1000.0</v>
      </c>
      <c r="I2220" s="17">
        <v>2.3078294E7</v>
      </c>
      <c r="J2220" s="17" t="s">
        <v>5557</v>
      </c>
      <c r="K2220" s="17" t="s">
        <v>2878</v>
      </c>
      <c r="L2220" s="17" t="s">
        <v>10997</v>
      </c>
      <c r="M2220" s="17">
        <v>25870.0</v>
      </c>
      <c r="N2220" s="17">
        <v>3590.0</v>
      </c>
      <c r="O2220" s="17" t="s">
        <v>9001</v>
      </c>
      <c r="P2220" s="17">
        <v>0.0</v>
      </c>
      <c r="Q2220" s="17" t="s">
        <v>10998</v>
      </c>
      <c r="R2220" s="18" t="s">
        <v>10999</v>
      </c>
      <c r="S2220" s="17">
        <v>281.0</v>
      </c>
      <c r="T2220" s="17" t="s">
        <v>50</v>
      </c>
      <c r="U2220" s="17" t="s">
        <v>51</v>
      </c>
      <c r="V2220" s="17" t="s">
        <v>52</v>
      </c>
      <c r="W2220" s="17">
        <v>9000000.0</v>
      </c>
      <c r="X2220" s="17">
        <v>2006.0</v>
      </c>
      <c r="Y2220" s="17">
        <v>934.0</v>
      </c>
      <c r="Z2220" s="17">
        <v>5.1</v>
      </c>
      <c r="AA2220" s="17">
        <v>2.35</v>
      </c>
      <c r="AB2220" s="17">
        <v>0.0</v>
      </c>
    </row>
    <row r="2221" ht="15.75" customHeight="1">
      <c r="A2221" s="17" t="s">
        <v>53</v>
      </c>
      <c r="B2221" s="17" t="s">
        <v>5943</v>
      </c>
      <c r="C2221" s="17">
        <v>20.0</v>
      </c>
      <c r="D2221" s="17">
        <v>119.0</v>
      </c>
      <c r="E2221" s="17">
        <v>23.0</v>
      </c>
      <c r="F2221" s="17">
        <v>748.0</v>
      </c>
      <c r="G2221" s="17" t="s">
        <v>3117</v>
      </c>
      <c r="H2221" s="17">
        <v>25000.0</v>
      </c>
      <c r="I2221" s="17">
        <v>2.1413105E7</v>
      </c>
      <c r="J2221" s="17" t="s">
        <v>11000</v>
      </c>
      <c r="K2221" s="17" t="s">
        <v>119</v>
      </c>
      <c r="L2221" s="17" t="s">
        <v>11001</v>
      </c>
      <c r="M2221" s="17">
        <v>15230.0</v>
      </c>
      <c r="N2221" s="17">
        <v>45841.0</v>
      </c>
      <c r="O2221" s="17" t="s">
        <v>1038</v>
      </c>
      <c r="P2221" s="17">
        <v>1.0</v>
      </c>
      <c r="Q2221" s="17" t="s">
        <v>11002</v>
      </c>
      <c r="R2221" s="18" t="s">
        <v>11003</v>
      </c>
      <c r="S2221" s="17">
        <v>97.0</v>
      </c>
      <c r="T2221" s="17" t="s">
        <v>50</v>
      </c>
      <c r="U2221" s="17" t="s">
        <v>383</v>
      </c>
      <c r="V2221" s="17" t="s">
        <v>52</v>
      </c>
      <c r="W2221" s="17">
        <v>2.0E7</v>
      </c>
      <c r="X2221" s="17">
        <v>1990.0</v>
      </c>
      <c r="Y2221" s="17">
        <v>19000.0</v>
      </c>
      <c r="Z2221" s="17">
        <v>6.8</v>
      </c>
      <c r="AA2221" s="17">
        <v>2.35</v>
      </c>
      <c r="AB2221" s="17">
        <v>0.0</v>
      </c>
    </row>
    <row r="2222" ht="15.75" customHeight="1">
      <c r="A2222" s="17" t="s">
        <v>53</v>
      </c>
      <c r="B2222" s="17" t="s">
        <v>11004</v>
      </c>
      <c r="C2222" s="17">
        <v>84.0</v>
      </c>
      <c r="D2222" s="17">
        <v>90.0</v>
      </c>
      <c r="E2222" s="17">
        <v>0.0</v>
      </c>
      <c r="F2222" s="17">
        <v>518.0</v>
      </c>
      <c r="G2222" s="17" t="s">
        <v>2483</v>
      </c>
      <c r="H2222" s="17">
        <v>681.0</v>
      </c>
      <c r="I2222" s="17">
        <v>2.5077977E7</v>
      </c>
      <c r="J2222" s="17" t="s">
        <v>1998</v>
      </c>
      <c r="K2222" s="17" t="s">
        <v>2204</v>
      </c>
      <c r="L2222" s="17" t="s">
        <v>11005</v>
      </c>
      <c r="M2222" s="17">
        <v>10986.0</v>
      </c>
      <c r="N2222" s="17">
        <v>2486.0</v>
      </c>
      <c r="O2222" s="17" t="s">
        <v>10961</v>
      </c>
      <c r="P2222" s="17">
        <v>0.0</v>
      </c>
      <c r="Q2222" s="17" t="s">
        <v>11006</v>
      </c>
      <c r="R2222" s="18" t="s">
        <v>11007</v>
      </c>
      <c r="S2222" s="17">
        <v>84.0</v>
      </c>
      <c r="T2222" s="17" t="s">
        <v>50</v>
      </c>
      <c r="U2222" s="17" t="s">
        <v>51</v>
      </c>
      <c r="V2222" s="17" t="s">
        <v>108</v>
      </c>
      <c r="W2222" s="17">
        <v>2.0E7</v>
      </c>
      <c r="X2222" s="17">
        <v>2010.0</v>
      </c>
      <c r="Y2222" s="17">
        <v>611.0</v>
      </c>
      <c r="Z2222" s="17">
        <v>5.3</v>
      </c>
      <c r="AA2222" s="17">
        <v>1.85</v>
      </c>
      <c r="AB2222" s="17">
        <v>0.0</v>
      </c>
    </row>
    <row r="2223" ht="15.75" customHeight="1">
      <c r="A2223" s="17" t="s">
        <v>53</v>
      </c>
      <c r="B2223" s="17" t="s">
        <v>2079</v>
      </c>
      <c r="C2223" s="17">
        <v>120.0</v>
      </c>
      <c r="D2223" s="17">
        <v>97.0</v>
      </c>
      <c r="E2223" s="17">
        <v>212.0</v>
      </c>
      <c r="F2223" s="17">
        <v>637.0</v>
      </c>
      <c r="G2223" s="17" t="s">
        <v>7982</v>
      </c>
      <c r="H2223" s="17">
        <v>960.0</v>
      </c>
      <c r="I2223" s="17">
        <v>2.3292105E7</v>
      </c>
      <c r="J2223" s="17" t="s">
        <v>8958</v>
      </c>
      <c r="K2223" s="17" t="s">
        <v>9642</v>
      </c>
      <c r="L2223" s="17" t="s">
        <v>11008</v>
      </c>
      <c r="M2223" s="17">
        <v>39541.0</v>
      </c>
      <c r="N2223" s="17">
        <v>3261.0</v>
      </c>
      <c r="O2223" s="17" t="s">
        <v>11009</v>
      </c>
      <c r="P2223" s="17">
        <v>0.0</v>
      </c>
      <c r="Q2223" s="17" t="s">
        <v>11010</v>
      </c>
      <c r="R2223" s="18" t="s">
        <v>11011</v>
      </c>
      <c r="S2223" s="17">
        <v>334.0</v>
      </c>
      <c r="T2223" s="17" t="s">
        <v>50</v>
      </c>
      <c r="U2223" s="17" t="s">
        <v>51</v>
      </c>
      <c r="V2223" s="17" t="s">
        <v>52</v>
      </c>
      <c r="W2223" s="17">
        <v>2.0E7</v>
      </c>
      <c r="X2223" s="17">
        <v>2006.0</v>
      </c>
      <c r="Y2223" s="17">
        <v>917.0</v>
      </c>
      <c r="Z2223" s="17">
        <v>5.3</v>
      </c>
      <c r="AA2223" s="17">
        <v>2.35</v>
      </c>
      <c r="AB2223" s="17">
        <v>3000.0</v>
      </c>
    </row>
    <row r="2224" ht="15.75" customHeight="1">
      <c r="A2224" s="17" t="s">
        <v>53</v>
      </c>
      <c r="B2224" s="17" t="s">
        <v>11012</v>
      </c>
      <c r="C2224" s="17">
        <v>90.0</v>
      </c>
      <c r="D2224" s="17">
        <v>103.0</v>
      </c>
      <c r="E2224" s="17">
        <v>31.0</v>
      </c>
      <c r="F2224" s="17">
        <v>733.0</v>
      </c>
      <c r="G2224" s="17" t="s">
        <v>11013</v>
      </c>
      <c r="H2224" s="17">
        <v>12000.0</v>
      </c>
      <c r="I2224" s="17">
        <v>2.6870825E7</v>
      </c>
      <c r="J2224" s="17" t="s">
        <v>6296</v>
      </c>
      <c r="K2224" s="17" t="s">
        <v>314</v>
      </c>
      <c r="L2224" s="17" t="s">
        <v>11014</v>
      </c>
      <c r="M2224" s="17">
        <v>22604.0</v>
      </c>
      <c r="N2224" s="17">
        <v>14903.0</v>
      </c>
      <c r="O2224" s="17" t="s">
        <v>11015</v>
      </c>
      <c r="P2224" s="17">
        <v>3.0</v>
      </c>
      <c r="Q2224" s="17" t="s">
        <v>11016</v>
      </c>
      <c r="R2224" s="18" t="s">
        <v>11017</v>
      </c>
      <c r="S2224" s="17">
        <v>124.0</v>
      </c>
      <c r="T2224" s="17" t="s">
        <v>50</v>
      </c>
      <c r="U2224" s="17" t="s">
        <v>780</v>
      </c>
      <c r="V2224" s="17" t="s">
        <v>52</v>
      </c>
      <c r="W2224" s="17" t="s">
        <v>41</v>
      </c>
      <c r="X2224" s="17">
        <v>2006.0</v>
      </c>
      <c r="Y2224" s="17">
        <v>804.0</v>
      </c>
      <c r="Z2224" s="17">
        <v>6.4</v>
      </c>
      <c r="AA2224" s="17">
        <v>1.85</v>
      </c>
      <c r="AB2224" s="17">
        <v>0.0</v>
      </c>
    </row>
    <row r="2225" ht="15.75" customHeight="1">
      <c r="A2225" s="17" t="s">
        <v>53</v>
      </c>
      <c r="B2225" s="17" t="s">
        <v>4916</v>
      </c>
      <c r="C2225" s="17">
        <v>103.0</v>
      </c>
      <c r="D2225" s="17">
        <v>89.0</v>
      </c>
      <c r="E2225" s="17">
        <v>0.0</v>
      </c>
      <c r="F2225" s="17">
        <v>470.0</v>
      </c>
      <c r="G2225" s="17" t="s">
        <v>551</v>
      </c>
      <c r="H2225" s="17">
        <v>87000.0</v>
      </c>
      <c r="I2225" s="17">
        <v>2.0916309E7</v>
      </c>
      <c r="J2225" s="17" t="s">
        <v>528</v>
      </c>
      <c r="K2225" s="17" t="s">
        <v>529</v>
      </c>
      <c r="L2225" s="17" t="s">
        <v>11018</v>
      </c>
      <c r="M2225" s="17">
        <v>5332.0</v>
      </c>
      <c r="N2225" s="17">
        <v>88422.0</v>
      </c>
      <c r="O2225" s="17" t="s">
        <v>11019</v>
      </c>
      <c r="P2225" s="17">
        <v>4.0</v>
      </c>
      <c r="Q2225" s="17" t="s">
        <v>11020</v>
      </c>
      <c r="R2225" s="18" t="s">
        <v>11021</v>
      </c>
      <c r="S2225" s="17">
        <v>37.0</v>
      </c>
      <c r="T2225" s="17" t="s">
        <v>50</v>
      </c>
      <c r="U2225" s="17" t="s">
        <v>51</v>
      </c>
      <c r="V2225" s="17" t="s">
        <v>108</v>
      </c>
      <c r="W2225" s="17">
        <v>4.0E7</v>
      </c>
      <c r="X2225" s="17">
        <v>2009.0</v>
      </c>
      <c r="Y2225" s="17">
        <v>570.0</v>
      </c>
      <c r="Z2225" s="17">
        <v>4.9</v>
      </c>
      <c r="AA2225" s="17">
        <v>1.85</v>
      </c>
      <c r="AB2225" s="17">
        <v>431.0</v>
      </c>
    </row>
    <row r="2226" ht="15.75" customHeight="1">
      <c r="A2226" s="17" t="s">
        <v>53</v>
      </c>
      <c r="B2226" s="17" t="s">
        <v>6064</v>
      </c>
      <c r="C2226" s="17">
        <v>59.0</v>
      </c>
      <c r="D2226" s="17">
        <v>106.0</v>
      </c>
      <c r="E2226" s="17">
        <v>835.0</v>
      </c>
      <c r="F2226" s="17">
        <v>458.0</v>
      </c>
      <c r="G2226" s="17" t="s">
        <v>1007</v>
      </c>
      <c r="H2226" s="17">
        <v>1000.0</v>
      </c>
      <c r="I2226" s="17">
        <v>2.12E7</v>
      </c>
      <c r="J2226" s="17" t="s">
        <v>9206</v>
      </c>
      <c r="K2226" s="17" t="s">
        <v>4485</v>
      </c>
      <c r="L2226" s="17" t="s">
        <v>11022</v>
      </c>
      <c r="M2226" s="17">
        <v>34774.0</v>
      </c>
      <c r="N2226" s="17">
        <v>3598.0</v>
      </c>
      <c r="O2226" s="17" t="s">
        <v>4607</v>
      </c>
      <c r="P2226" s="17">
        <v>0.0</v>
      </c>
      <c r="Q2226" s="17" t="s">
        <v>11023</v>
      </c>
      <c r="R2226" s="18" t="s">
        <v>11024</v>
      </c>
      <c r="S2226" s="17">
        <v>162.0</v>
      </c>
      <c r="T2226" s="17" t="s">
        <v>50</v>
      </c>
      <c r="U2226" s="17" t="s">
        <v>51</v>
      </c>
      <c r="V2226" s="17" t="s">
        <v>598</v>
      </c>
      <c r="W2226" s="17">
        <v>2.0E7</v>
      </c>
      <c r="X2226" s="17">
        <v>1995.0</v>
      </c>
      <c r="Y2226" s="17">
        <v>967.0</v>
      </c>
      <c r="Z2226" s="17">
        <v>6.8</v>
      </c>
      <c r="AA2226" s="17">
        <v>1.85</v>
      </c>
      <c r="AB2226" s="17">
        <v>1000.0</v>
      </c>
    </row>
    <row r="2227" ht="15.75" customHeight="1">
      <c r="A2227" s="17" t="s">
        <v>53</v>
      </c>
      <c r="B2227" s="17" t="s">
        <v>11025</v>
      </c>
      <c r="C2227" s="17">
        <v>86.0</v>
      </c>
      <c r="D2227" s="17">
        <v>96.0</v>
      </c>
      <c r="E2227" s="17">
        <v>24.0</v>
      </c>
      <c r="F2227" s="17">
        <v>374.0</v>
      </c>
      <c r="G2227" s="17" t="s">
        <v>2211</v>
      </c>
      <c r="H2227" s="17">
        <v>646.0</v>
      </c>
      <c r="I2227" s="17">
        <v>2.8876924E7</v>
      </c>
      <c r="J2227" s="17" t="s">
        <v>11026</v>
      </c>
      <c r="K2227" s="17" t="s">
        <v>11027</v>
      </c>
      <c r="L2227" s="17" t="s">
        <v>11028</v>
      </c>
      <c r="M2227" s="17">
        <v>4303.0</v>
      </c>
      <c r="N2227" s="17">
        <v>1780.0</v>
      </c>
      <c r="O2227" s="17" t="s">
        <v>9830</v>
      </c>
      <c r="P2227" s="17">
        <v>0.0</v>
      </c>
      <c r="Q2227" s="17" t="s">
        <v>11029</v>
      </c>
      <c r="R2227" s="18" t="s">
        <v>11030</v>
      </c>
      <c r="S2227" s="17">
        <v>35.0</v>
      </c>
      <c r="T2227" s="17" t="s">
        <v>50</v>
      </c>
      <c r="U2227" s="17" t="s">
        <v>51</v>
      </c>
      <c r="V2227" s="17" t="s">
        <v>52</v>
      </c>
      <c r="W2227" s="17">
        <v>2.0E7</v>
      </c>
      <c r="X2227" s="17">
        <v>2016.0</v>
      </c>
      <c r="Y2227" s="17">
        <v>441.0</v>
      </c>
      <c r="Z2227" s="17">
        <v>7.1</v>
      </c>
      <c r="AA2227" s="17" t="s">
        <v>41</v>
      </c>
      <c r="AB2227" s="17">
        <v>0.0</v>
      </c>
    </row>
    <row r="2228" ht="15.75" customHeight="1">
      <c r="A2228" s="17" t="s">
        <v>53</v>
      </c>
      <c r="B2228" s="17" t="s">
        <v>11031</v>
      </c>
      <c r="C2228" s="17">
        <v>190.0</v>
      </c>
      <c r="D2228" s="17">
        <v>115.0</v>
      </c>
      <c r="E2228" s="17">
        <v>0.0</v>
      </c>
      <c r="F2228" s="17">
        <v>107.0</v>
      </c>
      <c r="G2228" s="17" t="s">
        <v>6767</v>
      </c>
      <c r="H2228" s="17">
        <v>10000.0</v>
      </c>
      <c r="I2228" s="17">
        <v>2.0207003E7</v>
      </c>
      <c r="J2228" s="17" t="s">
        <v>11032</v>
      </c>
      <c r="K2228" s="17" t="s">
        <v>2837</v>
      </c>
      <c r="L2228" s="17" t="s">
        <v>11033</v>
      </c>
      <c r="M2228" s="17">
        <v>50198.0</v>
      </c>
      <c r="N2228" s="17">
        <v>10507.0</v>
      </c>
      <c r="O2228" s="17" t="s">
        <v>11034</v>
      </c>
      <c r="P2228" s="17">
        <v>0.0</v>
      </c>
      <c r="Q2228" s="17" t="s">
        <v>11035</v>
      </c>
      <c r="R2228" s="18" t="s">
        <v>11036</v>
      </c>
      <c r="S2228" s="17">
        <v>202.0</v>
      </c>
      <c r="T2228" s="17" t="s">
        <v>50</v>
      </c>
      <c r="U2228" s="17" t="s">
        <v>51</v>
      </c>
      <c r="V2228" s="17" t="s">
        <v>598</v>
      </c>
      <c r="W2228" s="17" t="s">
        <v>41</v>
      </c>
      <c r="X2228" s="17">
        <v>2008.0</v>
      </c>
      <c r="Y2228" s="17">
        <v>311.0</v>
      </c>
      <c r="Z2228" s="17">
        <v>6.8</v>
      </c>
      <c r="AA2228" s="17">
        <v>2.35</v>
      </c>
      <c r="AB2228" s="17">
        <v>0.0</v>
      </c>
    </row>
    <row r="2229" ht="15.75" customHeight="1">
      <c r="A2229" s="17" t="s">
        <v>53</v>
      </c>
      <c r="B2229" s="17" t="s">
        <v>5380</v>
      </c>
      <c r="C2229" s="17">
        <v>114.0</v>
      </c>
      <c r="D2229" s="17">
        <v>104.0</v>
      </c>
      <c r="E2229" s="17">
        <v>0.0</v>
      </c>
      <c r="F2229" s="17">
        <v>877.0</v>
      </c>
      <c r="G2229" s="17" t="s">
        <v>600</v>
      </c>
      <c r="H2229" s="17">
        <v>2000.0</v>
      </c>
      <c r="I2229" s="17">
        <v>2.0241395E7</v>
      </c>
      <c r="J2229" s="17" t="s">
        <v>4917</v>
      </c>
      <c r="K2229" s="17" t="s">
        <v>11037</v>
      </c>
      <c r="L2229" s="17" t="s">
        <v>11038</v>
      </c>
      <c r="M2229" s="17">
        <v>42664.0</v>
      </c>
      <c r="N2229" s="17">
        <v>5123.0</v>
      </c>
      <c r="O2229" s="17" t="s">
        <v>10849</v>
      </c>
      <c r="P2229" s="17">
        <v>0.0</v>
      </c>
      <c r="Q2229" s="17" t="s">
        <v>11039</v>
      </c>
      <c r="R2229" s="18" t="s">
        <v>11040</v>
      </c>
      <c r="S2229" s="17">
        <v>403.0</v>
      </c>
      <c r="T2229" s="17" t="s">
        <v>50</v>
      </c>
      <c r="U2229" s="17" t="s">
        <v>51</v>
      </c>
      <c r="V2229" s="17" t="s">
        <v>598</v>
      </c>
      <c r="W2229" s="17">
        <v>2.0E7</v>
      </c>
      <c r="X2229" s="17">
        <v>1998.0</v>
      </c>
      <c r="Y2229" s="17">
        <v>1000.0</v>
      </c>
      <c r="Z2229" s="17">
        <v>6.1</v>
      </c>
      <c r="AA2229" s="17">
        <v>2.35</v>
      </c>
      <c r="AB2229" s="17">
        <v>0.0</v>
      </c>
    </row>
    <row r="2230" ht="15.75" customHeight="1">
      <c r="A2230" s="17" t="s">
        <v>53</v>
      </c>
      <c r="B2230" s="17" t="s">
        <v>41</v>
      </c>
      <c r="C2230" s="17">
        <v>6.0</v>
      </c>
      <c r="D2230" s="17">
        <v>24.0</v>
      </c>
      <c r="E2230" s="17" t="s">
        <v>41</v>
      </c>
      <c r="F2230" s="17" t="s">
        <v>41</v>
      </c>
      <c r="G2230" s="17" t="s">
        <v>41</v>
      </c>
      <c r="H2230" s="17">
        <v>0.0</v>
      </c>
      <c r="I2230" s="17" t="s">
        <v>41</v>
      </c>
      <c r="J2230" s="17" t="s">
        <v>1866</v>
      </c>
      <c r="K2230" s="17" t="s">
        <v>11041</v>
      </c>
      <c r="L2230" s="17" t="s">
        <v>11042</v>
      </c>
      <c r="M2230" s="17">
        <v>12417.0</v>
      </c>
      <c r="N2230" s="17">
        <v>0.0</v>
      </c>
      <c r="O2230" s="17" t="s">
        <v>41</v>
      </c>
      <c r="P2230" s="17">
        <v>0.0</v>
      </c>
      <c r="Q2230" s="17" t="s">
        <v>11043</v>
      </c>
      <c r="R2230" s="18" t="s">
        <v>11044</v>
      </c>
      <c r="S2230" s="17">
        <v>51.0</v>
      </c>
      <c r="T2230" s="17" t="s">
        <v>689</v>
      </c>
      <c r="U2230" s="17" t="s">
        <v>690</v>
      </c>
      <c r="V2230" s="17" t="s">
        <v>41</v>
      </c>
      <c r="W2230" s="17" t="s">
        <v>41</v>
      </c>
      <c r="X2230" s="17" t="s">
        <v>41</v>
      </c>
      <c r="Y2230" s="17" t="s">
        <v>41</v>
      </c>
      <c r="Z2230" s="17">
        <v>7.0</v>
      </c>
      <c r="AA2230" s="17" t="s">
        <v>41</v>
      </c>
      <c r="AB2230" s="17">
        <v>124.0</v>
      </c>
    </row>
    <row r="2231" ht="15.75" customHeight="1">
      <c r="A2231" s="17" t="s">
        <v>760</v>
      </c>
      <c r="B2231" s="17" t="s">
        <v>11045</v>
      </c>
      <c r="C2231" s="17">
        <v>290.0</v>
      </c>
      <c r="D2231" s="17">
        <v>108.0</v>
      </c>
      <c r="E2231" s="17">
        <v>13000.0</v>
      </c>
      <c r="F2231" s="17">
        <v>285.0</v>
      </c>
      <c r="G2231" s="17" t="s">
        <v>11046</v>
      </c>
      <c r="H2231" s="17">
        <v>606.0</v>
      </c>
      <c r="I2231" s="17">
        <v>3.2E7</v>
      </c>
      <c r="J2231" s="17" t="s">
        <v>3043</v>
      </c>
      <c r="K2231" s="17" t="s">
        <v>11047</v>
      </c>
      <c r="L2231" s="17" t="s">
        <v>11048</v>
      </c>
      <c r="M2231" s="17">
        <v>422432.0</v>
      </c>
      <c r="N2231" s="17">
        <v>1885.0</v>
      </c>
      <c r="O2231" s="17" t="s">
        <v>11049</v>
      </c>
      <c r="P2231" s="17">
        <v>2.0</v>
      </c>
      <c r="Q2231" s="17" t="s">
        <v>11050</v>
      </c>
      <c r="R2231" s="18" t="s">
        <v>11051</v>
      </c>
      <c r="S2231" s="17">
        <v>1040.0</v>
      </c>
      <c r="T2231" s="17" t="s">
        <v>50</v>
      </c>
      <c r="U2231" s="17" t="s">
        <v>51</v>
      </c>
      <c r="V2231" s="17" t="s">
        <v>598</v>
      </c>
      <c r="W2231" s="17">
        <v>806947.0</v>
      </c>
      <c r="X2231" s="17">
        <v>1960.0</v>
      </c>
      <c r="Y2231" s="17">
        <v>332.0</v>
      </c>
      <c r="Z2231" s="17">
        <v>8.5</v>
      </c>
      <c r="AA2231" s="17">
        <v>1.85</v>
      </c>
      <c r="AB2231" s="17">
        <v>18000.0</v>
      </c>
    </row>
    <row r="2232" ht="15.75" customHeight="1">
      <c r="A2232" s="17" t="s">
        <v>53</v>
      </c>
      <c r="B2232" s="17" t="s">
        <v>5238</v>
      </c>
      <c r="C2232" s="17">
        <v>80.0</v>
      </c>
      <c r="D2232" s="17">
        <v>112.0</v>
      </c>
      <c r="E2232" s="17">
        <v>41.0</v>
      </c>
      <c r="F2232" s="17">
        <v>490.0</v>
      </c>
      <c r="G2232" s="17" t="s">
        <v>10737</v>
      </c>
      <c r="H2232" s="17">
        <v>1000.0</v>
      </c>
      <c r="I2232" s="17">
        <v>1.9151864E7</v>
      </c>
      <c r="J2232" s="17" t="s">
        <v>1694</v>
      </c>
      <c r="K2232" s="17" t="s">
        <v>6724</v>
      </c>
      <c r="L2232" s="17" t="s">
        <v>11052</v>
      </c>
      <c r="M2232" s="17">
        <v>36983.0</v>
      </c>
      <c r="N2232" s="17">
        <v>3301.0</v>
      </c>
      <c r="O2232" s="17" t="s">
        <v>11053</v>
      </c>
      <c r="P2232" s="17">
        <v>3.0</v>
      </c>
      <c r="Q2232" s="17" t="s">
        <v>11054</v>
      </c>
      <c r="R2232" s="18" t="s">
        <v>11055</v>
      </c>
      <c r="S2232" s="17">
        <v>100.0</v>
      </c>
      <c r="T2232" s="17" t="s">
        <v>50</v>
      </c>
      <c r="U2232" s="17" t="s">
        <v>51</v>
      </c>
      <c r="V2232" s="17" t="s">
        <v>598</v>
      </c>
      <c r="W2232" s="17">
        <v>4.0E7</v>
      </c>
      <c r="X2232" s="17">
        <v>2008.0</v>
      </c>
      <c r="Y2232" s="17">
        <v>500.0</v>
      </c>
      <c r="Z2232" s="17">
        <v>5.9</v>
      </c>
      <c r="AA2232" s="17">
        <v>1.85</v>
      </c>
      <c r="AB2232" s="17">
        <v>0.0</v>
      </c>
    </row>
    <row r="2233" ht="15.75" customHeight="1">
      <c r="A2233" s="17" t="s">
        <v>53</v>
      </c>
      <c r="B2233" s="17" t="s">
        <v>11056</v>
      </c>
      <c r="C2233" s="17">
        <v>98.0</v>
      </c>
      <c r="D2233" s="17">
        <v>104.0</v>
      </c>
      <c r="E2233" s="17">
        <v>19.0</v>
      </c>
      <c r="F2233" s="17">
        <v>942.0</v>
      </c>
      <c r="G2233" s="17" t="s">
        <v>365</v>
      </c>
      <c r="H2233" s="17">
        <v>15000.0</v>
      </c>
      <c r="I2233" s="17">
        <v>2.3393765E7</v>
      </c>
      <c r="J2233" s="17" t="s">
        <v>227</v>
      </c>
      <c r="K2233" s="17" t="s">
        <v>5196</v>
      </c>
      <c r="L2233" s="17" t="s">
        <v>11057</v>
      </c>
      <c r="M2233" s="17">
        <v>31323.0</v>
      </c>
      <c r="N2233" s="17">
        <v>18760.0</v>
      </c>
      <c r="O2233" s="17" t="s">
        <v>8504</v>
      </c>
      <c r="P2233" s="17">
        <v>0.0</v>
      </c>
      <c r="Q2233" s="17" t="s">
        <v>11058</v>
      </c>
      <c r="R2233" s="18" t="s">
        <v>11059</v>
      </c>
      <c r="S2233" s="17">
        <v>76.0</v>
      </c>
      <c r="T2233" s="17" t="s">
        <v>50</v>
      </c>
      <c r="U2233" s="17" t="s">
        <v>51</v>
      </c>
      <c r="V2233" s="17" t="s">
        <v>52</v>
      </c>
      <c r="W2233" s="17">
        <v>2.0E7</v>
      </c>
      <c r="X2233" s="17">
        <v>2014.0</v>
      </c>
      <c r="Y2233" s="17">
        <v>989.0</v>
      </c>
      <c r="Z2233" s="17">
        <v>6.3</v>
      </c>
      <c r="AA2233" s="17">
        <v>2.35</v>
      </c>
      <c r="AB2233" s="17">
        <v>0.0</v>
      </c>
    </row>
    <row r="2234" ht="15.75" customHeight="1">
      <c r="A2234" s="17" t="s">
        <v>53</v>
      </c>
      <c r="B2234" s="17" t="s">
        <v>3316</v>
      </c>
      <c r="C2234" s="17">
        <v>88.0</v>
      </c>
      <c r="D2234" s="17">
        <v>113.0</v>
      </c>
      <c r="E2234" s="17">
        <v>0.0</v>
      </c>
      <c r="F2234" s="17">
        <v>949.0</v>
      </c>
      <c r="G2234" s="17" t="s">
        <v>10437</v>
      </c>
      <c r="H2234" s="17">
        <v>995.0</v>
      </c>
      <c r="I2234" s="17">
        <v>1.888288E7</v>
      </c>
      <c r="J2234" s="17" t="s">
        <v>2540</v>
      </c>
      <c r="K2234" s="17" t="s">
        <v>3318</v>
      </c>
      <c r="L2234" s="17" t="s">
        <v>11060</v>
      </c>
      <c r="M2234" s="17">
        <v>20539.0</v>
      </c>
      <c r="N2234" s="17">
        <v>4039.0</v>
      </c>
      <c r="O2234" s="17" t="s">
        <v>5752</v>
      </c>
      <c r="P2234" s="17">
        <v>3.0</v>
      </c>
      <c r="Q2234" s="17" t="s">
        <v>11061</v>
      </c>
      <c r="R2234" s="18" t="s">
        <v>11062</v>
      </c>
      <c r="S2234" s="17">
        <v>125.0</v>
      </c>
      <c r="T2234" s="17" t="s">
        <v>50</v>
      </c>
      <c r="U2234" s="17" t="s">
        <v>51</v>
      </c>
      <c r="V2234" s="17" t="s">
        <v>598</v>
      </c>
      <c r="W2234" s="17">
        <v>2.0E7</v>
      </c>
      <c r="X2234" s="17">
        <v>2007.0</v>
      </c>
      <c r="Y2234" s="17">
        <v>975.0</v>
      </c>
      <c r="Z2234" s="17">
        <v>5.9</v>
      </c>
      <c r="AA2234" s="17">
        <v>2.35</v>
      </c>
      <c r="AB2234" s="17">
        <v>681.0</v>
      </c>
    </row>
    <row r="2235" ht="15.75" customHeight="1">
      <c r="A2235" s="17" t="s">
        <v>53</v>
      </c>
      <c r="B2235" s="17" t="s">
        <v>11063</v>
      </c>
      <c r="C2235" s="17">
        <v>13.0</v>
      </c>
      <c r="D2235" s="17">
        <v>98.0</v>
      </c>
      <c r="E2235" s="17">
        <v>15.0</v>
      </c>
      <c r="F2235" s="17">
        <v>281.0</v>
      </c>
      <c r="G2235" s="17" t="s">
        <v>3096</v>
      </c>
      <c r="H2235" s="17">
        <v>691.0</v>
      </c>
      <c r="I2235" s="17">
        <v>8500000.0</v>
      </c>
      <c r="J2235" s="17" t="s">
        <v>1684</v>
      </c>
      <c r="K2235" s="17" t="s">
        <v>765</v>
      </c>
      <c r="L2235" s="17" t="s">
        <v>11064</v>
      </c>
      <c r="M2235" s="17">
        <v>2061.0</v>
      </c>
      <c r="N2235" s="17">
        <v>1761.0</v>
      </c>
      <c r="O2235" s="17" t="s">
        <v>11065</v>
      </c>
      <c r="P2235" s="17">
        <v>0.0</v>
      </c>
      <c r="Q2235" s="17" t="s">
        <v>11066</v>
      </c>
      <c r="R2235" s="18" t="s">
        <v>11067</v>
      </c>
      <c r="S2235" s="17">
        <v>34.0</v>
      </c>
      <c r="T2235" s="17" t="s">
        <v>50</v>
      </c>
      <c r="U2235" s="17" t="s">
        <v>51</v>
      </c>
      <c r="V2235" s="17" t="s">
        <v>108</v>
      </c>
      <c r="W2235" s="17">
        <v>2.0E7</v>
      </c>
      <c r="X2235" s="17">
        <v>1981.0</v>
      </c>
      <c r="Y2235" s="17">
        <v>374.0</v>
      </c>
      <c r="Z2235" s="17">
        <v>5.4</v>
      </c>
      <c r="AA2235" s="17">
        <v>1.78</v>
      </c>
      <c r="AB2235" s="17">
        <v>501.0</v>
      </c>
    </row>
    <row r="2236" ht="15.75" customHeight="1">
      <c r="A2236" s="17" t="s">
        <v>53</v>
      </c>
      <c r="B2236" s="17" t="s">
        <v>1071</v>
      </c>
      <c r="C2236" s="17">
        <v>52.0</v>
      </c>
      <c r="D2236" s="17">
        <v>121.0</v>
      </c>
      <c r="E2236" s="17">
        <v>503.0</v>
      </c>
      <c r="F2236" s="17">
        <v>83.0</v>
      </c>
      <c r="G2236" s="17" t="s">
        <v>11068</v>
      </c>
      <c r="H2236" s="17">
        <v>2000.0</v>
      </c>
      <c r="I2236" s="17" t="s">
        <v>41</v>
      </c>
      <c r="J2236" s="17" t="s">
        <v>11069</v>
      </c>
      <c r="K2236" s="17" t="s">
        <v>915</v>
      </c>
      <c r="L2236" s="17" t="s">
        <v>11070</v>
      </c>
      <c r="M2236" s="17">
        <v>33597.0</v>
      </c>
      <c r="N2236" s="17">
        <v>2251.0</v>
      </c>
      <c r="O2236" s="17" t="s">
        <v>11071</v>
      </c>
      <c r="P2236" s="17">
        <v>2.0</v>
      </c>
      <c r="Q2236" s="17" t="s">
        <v>11072</v>
      </c>
      <c r="R2236" s="18" t="s">
        <v>11073</v>
      </c>
      <c r="S2236" s="17">
        <v>185.0</v>
      </c>
      <c r="T2236" s="17" t="s">
        <v>50</v>
      </c>
      <c r="U2236" s="17" t="s">
        <v>51</v>
      </c>
      <c r="V2236" s="17" t="s">
        <v>52</v>
      </c>
      <c r="W2236" s="17">
        <v>2.0E7</v>
      </c>
      <c r="X2236" s="17">
        <v>1985.0</v>
      </c>
      <c r="Y2236" s="17">
        <v>92.0</v>
      </c>
      <c r="Z2236" s="17">
        <v>7.0</v>
      </c>
      <c r="AA2236" s="17">
        <v>2.35</v>
      </c>
      <c r="AB2236" s="17">
        <v>0.0</v>
      </c>
    </row>
    <row r="2237" ht="15.75" customHeight="1">
      <c r="A2237" s="17" t="s">
        <v>53</v>
      </c>
      <c r="B2237" s="17" t="s">
        <v>1375</v>
      </c>
      <c r="C2237" s="17">
        <v>60.0</v>
      </c>
      <c r="D2237" s="17">
        <v>114.0</v>
      </c>
      <c r="E2237" s="17">
        <v>160.0</v>
      </c>
      <c r="F2237" s="17">
        <v>271.0</v>
      </c>
      <c r="G2237" s="17" t="s">
        <v>11074</v>
      </c>
      <c r="H2237" s="17">
        <v>1000.0</v>
      </c>
      <c r="I2237" s="17">
        <v>1.8252684E7</v>
      </c>
      <c r="J2237" s="17" t="s">
        <v>3945</v>
      </c>
      <c r="K2237" s="17" t="s">
        <v>443</v>
      </c>
      <c r="L2237" s="17" t="s">
        <v>11075</v>
      </c>
      <c r="M2237" s="17">
        <v>18366.0</v>
      </c>
      <c r="N2237" s="17">
        <v>1816.0</v>
      </c>
      <c r="O2237" s="17" t="s">
        <v>434</v>
      </c>
      <c r="P2237" s="17">
        <v>2.0</v>
      </c>
      <c r="Q2237" s="17" t="s">
        <v>11076</v>
      </c>
      <c r="R2237" s="18" t="s">
        <v>11077</v>
      </c>
      <c r="S2237" s="17">
        <v>219.0</v>
      </c>
      <c r="T2237" s="17" t="s">
        <v>50</v>
      </c>
      <c r="U2237" s="17" t="s">
        <v>51</v>
      </c>
      <c r="V2237" s="17" t="s">
        <v>108</v>
      </c>
      <c r="W2237" s="17">
        <v>3.0E7</v>
      </c>
      <c r="X2237" s="17">
        <v>1998.0</v>
      </c>
      <c r="Y2237" s="17">
        <v>367.0</v>
      </c>
      <c r="Z2237" s="17">
        <v>6.9</v>
      </c>
      <c r="AA2237" s="17">
        <v>1.85</v>
      </c>
      <c r="AB2237" s="17">
        <v>0.0</v>
      </c>
    </row>
    <row r="2238" ht="15.75" customHeight="1">
      <c r="A2238" s="17" t="s">
        <v>53</v>
      </c>
      <c r="B2238" s="17" t="s">
        <v>11078</v>
      </c>
      <c r="C2238" s="17">
        <v>154.0</v>
      </c>
      <c r="D2238" s="17">
        <v>124.0</v>
      </c>
      <c r="E2238" s="17">
        <v>57.0</v>
      </c>
      <c r="F2238" s="17">
        <v>905.0</v>
      </c>
      <c r="G2238" s="17" t="s">
        <v>265</v>
      </c>
      <c r="H2238" s="17">
        <v>11000.0</v>
      </c>
      <c r="I2238" s="17">
        <v>1.9661987E7</v>
      </c>
      <c r="J2238" s="17" t="s">
        <v>3422</v>
      </c>
      <c r="K2238" s="17" t="s">
        <v>2193</v>
      </c>
      <c r="L2238" s="17" t="s">
        <v>11079</v>
      </c>
      <c r="M2238" s="17">
        <v>83786.0</v>
      </c>
      <c r="N2238" s="17">
        <v>17050.0</v>
      </c>
      <c r="O2238" s="17" t="s">
        <v>5919</v>
      </c>
      <c r="P2238" s="17">
        <v>2.0</v>
      </c>
      <c r="Q2238" s="17" t="s">
        <v>11080</v>
      </c>
      <c r="R2238" s="18" t="s">
        <v>11081</v>
      </c>
      <c r="S2238" s="17">
        <v>231.0</v>
      </c>
      <c r="T2238" s="17" t="s">
        <v>50</v>
      </c>
      <c r="U2238" s="17" t="s">
        <v>51</v>
      </c>
      <c r="V2238" s="17" t="s">
        <v>598</v>
      </c>
      <c r="W2238" s="17">
        <v>2.0E7</v>
      </c>
      <c r="X2238" s="17">
        <v>2007.0</v>
      </c>
      <c r="Y2238" s="17">
        <v>3000.0</v>
      </c>
      <c r="Z2238" s="17">
        <v>7.5</v>
      </c>
      <c r="AA2238" s="17">
        <v>2.35</v>
      </c>
      <c r="AB2238" s="17">
        <v>0.0</v>
      </c>
    </row>
    <row r="2239" ht="15.75" customHeight="1">
      <c r="A2239" s="17" t="s">
        <v>53</v>
      </c>
      <c r="B2239" s="17" t="s">
        <v>5931</v>
      </c>
      <c r="C2239" s="17">
        <v>274.0</v>
      </c>
      <c r="D2239" s="17">
        <v>148.0</v>
      </c>
      <c r="E2239" s="17">
        <v>0.0</v>
      </c>
      <c r="F2239" s="17">
        <v>826.0</v>
      </c>
      <c r="G2239" s="17" t="s">
        <v>201</v>
      </c>
      <c r="H2239" s="17">
        <v>17000.0</v>
      </c>
      <c r="I2239" s="17">
        <v>1.8352454E7</v>
      </c>
      <c r="J2239" s="17" t="s">
        <v>11082</v>
      </c>
      <c r="K2239" s="17" t="s">
        <v>570</v>
      </c>
      <c r="L2239" s="17" t="s">
        <v>11083</v>
      </c>
      <c r="M2239" s="17">
        <v>426359.0</v>
      </c>
      <c r="N2239" s="17">
        <v>18752.0</v>
      </c>
      <c r="O2239" s="17" t="s">
        <v>2509</v>
      </c>
      <c r="P2239" s="17">
        <v>0.0</v>
      </c>
      <c r="Q2239" s="17" t="s">
        <v>11084</v>
      </c>
      <c r="R2239" s="18" t="s">
        <v>11085</v>
      </c>
      <c r="S2239" s="17">
        <v>760.0</v>
      </c>
      <c r="T2239" s="17" t="s">
        <v>50</v>
      </c>
      <c r="U2239" s="17" t="s">
        <v>51</v>
      </c>
      <c r="V2239" s="17" t="s">
        <v>598</v>
      </c>
      <c r="W2239" s="17">
        <v>1.5E7</v>
      </c>
      <c r="X2239" s="17">
        <v>2007.0</v>
      </c>
      <c r="Y2239" s="17">
        <v>882.0</v>
      </c>
      <c r="Z2239" s="17">
        <v>8.2</v>
      </c>
      <c r="AA2239" s="17">
        <v>2.35</v>
      </c>
      <c r="AB2239" s="17">
        <v>76000.0</v>
      </c>
    </row>
    <row r="2240" ht="15.75" customHeight="1">
      <c r="A2240" s="17" t="s">
        <v>53</v>
      </c>
      <c r="B2240" s="17" t="s">
        <v>2555</v>
      </c>
      <c r="C2240" s="17">
        <v>110.0</v>
      </c>
      <c r="D2240" s="17">
        <v>108.0</v>
      </c>
      <c r="E2240" s="17">
        <v>480.0</v>
      </c>
      <c r="F2240" s="17">
        <v>579.0</v>
      </c>
      <c r="G2240" s="17" t="s">
        <v>633</v>
      </c>
      <c r="H2240" s="17">
        <v>970.0</v>
      </c>
      <c r="I2240" s="17">
        <v>1.7803796E7</v>
      </c>
      <c r="J2240" s="17" t="s">
        <v>1684</v>
      </c>
      <c r="K2240" s="17" t="s">
        <v>1964</v>
      </c>
      <c r="L2240" s="17" t="s">
        <v>11086</v>
      </c>
      <c r="M2240" s="17">
        <v>26100.0</v>
      </c>
      <c r="N2240" s="17">
        <v>4374.0</v>
      </c>
      <c r="O2240" s="17" t="s">
        <v>4069</v>
      </c>
      <c r="P2240" s="17">
        <v>1.0</v>
      </c>
      <c r="Q2240" s="17" t="s">
        <v>11087</v>
      </c>
      <c r="R2240" s="18" t="s">
        <v>11088</v>
      </c>
      <c r="S2240" s="17">
        <v>97.0</v>
      </c>
      <c r="T2240" s="17" t="s">
        <v>50</v>
      </c>
      <c r="U2240" s="17" t="s">
        <v>51</v>
      </c>
      <c r="V2240" s="17" t="s">
        <v>52</v>
      </c>
      <c r="W2240" s="17">
        <v>2.0E7</v>
      </c>
      <c r="X2240" s="17">
        <v>2006.0</v>
      </c>
      <c r="Y2240" s="17">
        <v>931.0</v>
      </c>
      <c r="Z2240" s="17">
        <v>5.9</v>
      </c>
      <c r="AA2240" s="17">
        <v>2.35</v>
      </c>
      <c r="AB2240" s="17">
        <v>484.0</v>
      </c>
    </row>
    <row r="2241" ht="15.75" customHeight="1">
      <c r="A2241" s="17" t="s">
        <v>53</v>
      </c>
      <c r="B2241" s="17" t="s">
        <v>11089</v>
      </c>
      <c r="C2241" s="17">
        <v>173.0</v>
      </c>
      <c r="D2241" s="17">
        <v>95.0</v>
      </c>
      <c r="E2241" s="17">
        <v>83.0</v>
      </c>
      <c r="F2241" s="17">
        <v>206.0</v>
      </c>
      <c r="G2241" s="17" t="s">
        <v>5095</v>
      </c>
      <c r="H2241" s="17">
        <v>991.0</v>
      </c>
      <c r="I2241" s="17">
        <v>1.7529157E7</v>
      </c>
      <c r="J2241" s="17" t="s">
        <v>11090</v>
      </c>
      <c r="K2241" s="17" t="s">
        <v>3386</v>
      </c>
      <c r="L2241" s="17" t="s">
        <v>11091</v>
      </c>
      <c r="M2241" s="17">
        <v>49888.0</v>
      </c>
      <c r="N2241" s="17">
        <v>2173.0</v>
      </c>
      <c r="O2241" s="17" t="s">
        <v>4262</v>
      </c>
      <c r="P2241" s="17">
        <v>0.0</v>
      </c>
      <c r="Q2241" s="17" t="s">
        <v>11092</v>
      </c>
      <c r="R2241" s="18" t="s">
        <v>11093</v>
      </c>
      <c r="S2241" s="17">
        <v>220.0</v>
      </c>
      <c r="T2241" s="17" t="s">
        <v>50</v>
      </c>
      <c r="U2241" s="17" t="s">
        <v>1478</v>
      </c>
      <c r="V2241" s="17" t="s">
        <v>598</v>
      </c>
      <c r="W2241" s="17">
        <v>2.0E7</v>
      </c>
      <c r="X2241" s="17">
        <v>2012.0</v>
      </c>
      <c r="Y2241" s="17">
        <v>494.0</v>
      </c>
      <c r="Z2241" s="17">
        <v>5.0</v>
      </c>
      <c r="AA2241" s="17">
        <v>2.35</v>
      </c>
      <c r="AB2241" s="17">
        <v>25000.0</v>
      </c>
    </row>
    <row r="2242" ht="15.75" customHeight="1">
      <c r="A2242" s="17" t="s">
        <v>53</v>
      </c>
      <c r="B2242" s="17" t="s">
        <v>4916</v>
      </c>
      <c r="C2242" s="17">
        <v>165.0</v>
      </c>
      <c r="D2242" s="17">
        <v>108.0</v>
      </c>
      <c r="E2242" s="17">
        <v>0.0</v>
      </c>
      <c r="F2242" s="17">
        <v>844.0</v>
      </c>
      <c r="G2242" s="17" t="s">
        <v>506</v>
      </c>
      <c r="H2242" s="17">
        <v>16000.0</v>
      </c>
      <c r="I2242" s="17">
        <v>2.575384E7</v>
      </c>
      <c r="J2242" s="17" t="s">
        <v>11094</v>
      </c>
      <c r="K2242" s="17" t="s">
        <v>1777</v>
      </c>
      <c r="L2242" s="17" t="s">
        <v>11095</v>
      </c>
      <c r="M2242" s="17">
        <v>219091.0</v>
      </c>
      <c r="N2242" s="17">
        <v>23296.0</v>
      </c>
      <c r="O2242" s="17" t="s">
        <v>3311</v>
      </c>
      <c r="P2242" s="17">
        <v>2.0</v>
      </c>
      <c r="Q2242" s="17" t="s">
        <v>11096</v>
      </c>
      <c r="R2242" s="18" t="s">
        <v>11097</v>
      </c>
      <c r="S2242" s="17">
        <v>592.0</v>
      </c>
      <c r="T2242" s="17" t="s">
        <v>50</v>
      </c>
      <c r="U2242" s="17" t="s">
        <v>51</v>
      </c>
      <c r="V2242" s="17" t="s">
        <v>598</v>
      </c>
      <c r="W2242" s="17">
        <v>1.9E7</v>
      </c>
      <c r="X2242" s="17">
        <v>1996.0</v>
      </c>
      <c r="Y2242" s="17">
        <v>4000.0</v>
      </c>
      <c r="Z2242" s="17">
        <v>7.3</v>
      </c>
      <c r="AA2242" s="17">
        <v>1.85</v>
      </c>
      <c r="AB2242" s="17">
        <v>12000.0</v>
      </c>
    </row>
    <row r="2243" ht="15.75" customHeight="1">
      <c r="A2243" s="17" t="s">
        <v>53</v>
      </c>
      <c r="B2243" s="17" t="s">
        <v>11098</v>
      </c>
      <c r="C2243" s="17">
        <v>45.0</v>
      </c>
      <c r="D2243" s="17">
        <v>68.0</v>
      </c>
      <c r="E2243" s="17">
        <v>0.0</v>
      </c>
      <c r="F2243" s="17">
        <v>253.0</v>
      </c>
      <c r="G2243" s="17" t="s">
        <v>8325</v>
      </c>
      <c r="H2243" s="17">
        <v>304.0</v>
      </c>
      <c r="I2243" s="17">
        <v>1.8081626E7</v>
      </c>
      <c r="J2243" s="17" t="s">
        <v>11099</v>
      </c>
      <c r="K2243" s="17" t="s">
        <v>10801</v>
      </c>
      <c r="L2243" s="17" t="s">
        <v>11100</v>
      </c>
      <c r="M2243" s="17">
        <v>4180.0</v>
      </c>
      <c r="N2243" s="17">
        <v>861.0</v>
      </c>
      <c r="O2243" s="17" t="s">
        <v>1793</v>
      </c>
      <c r="P2243" s="17">
        <v>0.0</v>
      </c>
      <c r="Q2243" s="17" t="s">
        <v>11101</v>
      </c>
      <c r="R2243" s="18" t="s">
        <v>11102</v>
      </c>
      <c r="S2243" s="17">
        <v>32.0</v>
      </c>
      <c r="T2243" s="17" t="s">
        <v>50</v>
      </c>
      <c r="U2243" s="17" t="s">
        <v>51</v>
      </c>
      <c r="V2243" s="17" t="s">
        <v>290</v>
      </c>
      <c r="W2243" s="17">
        <v>2.0E7</v>
      </c>
      <c r="X2243" s="17">
        <v>2005.0</v>
      </c>
      <c r="Y2243" s="17">
        <v>286.0</v>
      </c>
      <c r="Z2243" s="17">
        <v>6.4</v>
      </c>
      <c r="AA2243" s="17">
        <v>1.85</v>
      </c>
      <c r="AB2243" s="17">
        <v>264.0</v>
      </c>
    </row>
    <row r="2244" ht="15.75" customHeight="1">
      <c r="A2244" s="17" t="s">
        <v>53</v>
      </c>
      <c r="B2244" s="17" t="s">
        <v>9197</v>
      </c>
      <c r="C2244" s="17">
        <v>45.0</v>
      </c>
      <c r="D2244" s="17">
        <v>103.0</v>
      </c>
      <c r="E2244" s="17">
        <v>0.0</v>
      </c>
      <c r="F2244" s="17">
        <v>801.0</v>
      </c>
      <c r="G2244" s="17" t="s">
        <v>2074</v>
      </c>
      <c r="H2244" s="17">
        <v>21000.0</v>
      </c>
      <c r="I2244" s="17">
        <v>1.751822E7</v>
      </c>
      <c r="J2244" s="17" t="s">
        <v>1428</v>
      </c>
      <c r="K2244" s="17" t="s">
        <v>110</v>
      </c>
      <c r="L2244" s="17" t="s">
        <v>11103</v>
      </c>
      <c r="M2244" s="17">
        <v>9105.0</v>
      </c>
      <c r="N2244" s="17">
        <v>25263.0</v>
      </c>
      <c r="O2244" s="17" t="s">
        <v>11104</v>
      </c>
      <c r="P2244" s="17">
        <v>1.0</v>
      </c>
      <c r="Q2244" s="17" t="s">
        <v>11105</v>
      </c>
      <c r="R2244" s="18" t="s">
        <v>11106</v>
      </c>
      <c r="S2244" s="17">
        <v>76.0</v>
      </c>
      <c r="T2244" s="17" t="s">
        <v>50</v>
      </c>
      <c r="U2244" s="17" t="s">
        <v>51</v>
      </c>
      <c r="V2244" s="17" t="s">
        <v>52</v>
      </c>
      <c r="W2244" s="17">
        <v>2.0E7</v>
      </c>
      <c r="X2244" s="17">
        <v>1995.0</v>
      </c>
      <c r="Y2244" s="17">
        <v>1000.0</v>
      </c>
      <c r="Z2244" s="17">
        <v>6.6</v>
      </c>
      <c r="AA2244" s="17">
        <v>1.85</v>
      </c>
      <c r="AB2244" s="17">
        <v>0.0</v>
      </c>
    </row>
    <row r="2245" ht="15.75" customHeight="1">
      <c r="A2245" s="17" t="s">
        <v>53</v>
      </c>
      <c r="B2245" s="17" t="s">
        <v>11107</v>
      </c>
      <c r="C2245" s="17">
        <v>377.0</v>
      </c>
      <c r="D2245" s="17">
        <v>99.0</v>
      </c>
      <c r="E2245" s="17">
        <v>0.0</v>
      </c>
      <c r="F2245" s="17">
        <v>59.0</v>
      </c>
      <c r="G2245" s="17" t="s">
        <v>11108</v>
      </c>
      <c r="H2245" s="17">
        <v>264.0</v>
      </c>
      <c r="I2245" s="17">
        <v>1.7104669E7</v>
      </c>
      <c r="J2245" s="17" t="s">
        <v>11109</v>
      </c>
      <c r="K2245" s="17" t="s">
        <v>11110</v>
      </c>
      <c r="L2245" s="17" t="s">
        <v>11111</v>
      </c>
      <c r="M2245" s="17">
        <v>99353.0</v>
      </c>
      <c r="N2245" s="17">
        <v>537.0</v>
      </c>
      <c r="O2245" s="17" t="s">
        <v>11112</v>
      </c>
      <c r="P2245" s="17">
        <v>1.0</v>
      </c>
      <c r="Q2245" s="17" t="s">
        <v>11113</v>
      </c>
      <c r="R2245" s="18" t="s">
        <v>11114</v>
      </c>
      <c r="S2245" s="17">
        <v>354.0</v>
      </c>
      <c r="T2245" s="17" t="s">
        <v>7254</v>
      </c>
      <c r="U2245" s="17" t="s">
        <v>3872</v>
      </c>
      <c r="V2245" s="17" t="s">
        <v>598</v>
      </c>
      <c r="W2245" s="17">
        <v>2.0E7</v>
      </c>
      <c r="X2245" s="17">
        <v>2004.0</v>
      </c>
      <c r="Y2245" s="17">
        <v>62.0</v>
      </c>
      <c r="Z2245" s="17">
        <v>7.8</v>
      </c>
      <c r="AA2245" s="17">
        <v>2.35</v>
      </c>
      <c r="AB2245" s="17">
        <v>0.0</v>
      </c>
    </row>
    <row r="2246" ht="15.75" customHeight="1">
      <c r="A2246" s="17" t="s">
        <v>53</v>
      </c>
      <c r="B2246" s="17" t="s">
        <v>41</v>
      </c>
      <c r="C2246" s="17" t="s">
        <v>41</v>
      </c>
      <c r="D2246" s="17">
        <v>30.0</v>
      </c>
      <c r="E2246" s="17" t="s">
        <v>41</v>
      </c>
      <c r="F2246" s="17">
        <v>215.0</v>
      </c>
      <c r="G2246" s="17" t="s">
        <v>11115</v>
      </c>
      <c r="H2246" s="17">
        <v>909.0</v>
      </c>
      <c r="I2246" s="17" t="s">
        <v>41</v>
      </c>
      <c r="J2246" s="17" t="s">
        <v>1684</v>
      </c>
      <c r="K2246" s="17" t="s">
        <v>10116</v>
      </c>
      <c r="L2246" s="17" t="s">
        <v>11116</v>
      </c>
      <c r="M2246" s="17">
        <v>114.0</v>
      </c>
      <c r="N2246" s="17">
        <v>1557.0</v>
      </c>
      <c r="O2246" s="17" t="s">
        <v>11117</v>
      </c>
      <c r="P2246" s="17">
        <v>2.0</v>
      </c>
      <c r="Q2246" s="17" t="s">
        <v>11118</v>
      </c>
      <c r="R2246" s="18" t="s">
        <v>11119</v>
      </c>
      <c r="S2246" s="17">
        <v>6.0</v>
      </c>
      <c r="T2246" s="17" t="s">
        <v>50</v>
      </c>
      <c r="U2246" s="17" t="s">
        <v>51</v>
      </c>
      <c r="V2246" s="17" t="s">
        <v>41</v>
      </c>
      <c r="W2246" s="17" t="s">
        <v>41</v>
      </c>
      <c r="X2246" s="17" t="s">
        <v>41</v>
      </c>
      <c r="Y2246" s="17">
        <v>417.0</v>
      </c>
      <c r="Z2246" s="17">
        <v>6.7</v>
      </c>
      <c r="AA2246" s="17">
        <v>1.33</v>
      </c>
      <c r="AB2246" s="17">
        <v>4.0</v>
      </c>
    </row>
    <row r="2247" ht="15.75" customHeight="1">
      <c r="A2247" s="17" t="s">
        <v>53</v>
      </c>
      <c r="B2247" s="17" t="s">
        <v>11120</v>
      </c>
      <c r="C2247" s="17">
        <v>43.0</v>
      </c>
      <c r="D2247" s="17">
        <v>88.0</v>
      </c>
      <c r="E2247" s="17">
        <v>0.0</v>
      </c>
      <c r="F2247" s="17">
        <v>939.0</v>
      </c>
      <c r="G2247" s="17" t="s">
        <v>8894</v>
      </c>
      <c r="H2247" s="17">
        <v>3000.0</v>
      </c>
      <c r="I2247" s="17">
        <v>1.6988996E7</v>
      </c>
      <c r="J2247" s="17" t="s">
        <v>11121</v>
      </c>
      <c r="K2247" s="17" t="s">
        <v>2202</v>
      </c>
      <c r="L2247" s="17" t="s">
        <v>11122</v>
      </c>
      <c r="M2247" s="17">
        <v>3875.0</v>
      </c>
      <c r="N2247" s="17">
        <v>8189.0</v>
      </c>
      <c r="O2247" s="17" t="s">
        <v>1160</v>
      </c>
      <c r="P2247" s="17">
        <v>1.0</v>
      </c>
      <c r="Q2247" s="17" t="s">
        <v>11123</v>
      </c>
      <c r="R2247" s="18" t="s">
        <v>11124</v>
      </c>
      <c r="S2247" s="17">
        <v>75.0</v>
      </c>
      <c r="T2247" s="17" t="s">
        <v>50</v>
      </c>
      <c r="U2247" s="17" t="s">
        <v>51</v>
      </c>
      <c r="V2247" s="17" t="s">
        <v>290</v>
      </c>
      <c r="W2247" s="17">
        <v>3.5E7</v>
      </c>
      <c r="X2247" s="17">
        <v>2002.0</v>
      </c>
      <c r="Y2247" s="17">
        <v>968.0</v>
      </c>
      <c r="Z2247" s="17">
        <v>4.0</v>
      </c>
      <c r="AA2247" s="17">
        <v>1.85</v>
      </c>
      <c r="AB2247" s="17">
        <v>422.0</v>
      </c>
    </row>
    <row r="2248" ht="15.75" customHeight="1">
      <c r="A2248" s="17" t="s">
        <v>53</v>
      </c>
      <c r="B2248" s="17" t="s">
        <v>138</v>
      </c>
      <c r="C2248" s="17">
        <v>201.0</v>
      </c>
      <c r="D2248" s="17">
        <v>128.0</v>
      </c>
      <c r="E2248" s="17">
        <v>395.0</v>
      </c>
      <c r="F2248" s="17">
        <v>161.0</v>
      </c>
      <c r="G2248" s="17" t="s">
        <v>7478</v>
      </c>
      <c r="H2248" s="17">
        <v>283.0</v>
      </c>
      <c r="I2248" s="17">
        <v>1.5797907E7</v>
      </c>
      <c r="J2248" s="17" t="s">
        <v>3422</v>
      </c>
      <c r="K2248" s="17" t="s">
        <v>11125</v>
      </c>
      <c r="L2248" s="17" t="s">
        <v>11126</v>
      </c>
      <c r="M2248" s="17">
        <v>68119.0</v>
      </c>
      <c r="N2248" s="17">
        <v>904.0</v>
      </c>
      <c r="O2248" s="17" t="s">
        <v>11127</v>
      </c>
      <c r="P2248" s="17">
        <v>0.0</v>
      </c>
      <c r="Q2248" s="17" t="s">
        <v>11128</v>
      </c>
      <c r="R2248" s="18" t="s">
        <v>11129</v>
      </c>
      <c r="S2248" s="17">
        <v>230.0</v>
      </c>
      <c r="T2248" s="17" t="s">
        <v>11130</v>
      </c>
      <c r="U2248" s="17" t="s">
        <v>51</v>
      </c>
      <c r="V2248" s="17" t="s">
        <v>52</v>
      </c>
      <c r="W2248" s="17">
        <v>2.0E7</v>
      </c>
      <c r="X2248" s="17">
        <v>2007.0</v>
      </c>
      <c r="Y2248" s="17">
        <v>206.0</v>
      </c>
      <c r="Z2248" s="17">
        <v>7.6</v>
      </c>
      <c r="AA2248" s="17">
        <v>2.35</v>
      </c>
      <c r="AB2248" s="17">
        <v>0.0</v>
      </c>
    </row>
    <row r="2249" ht="15.75" customHeight="1">
      <c r="A2249" s="17" t="s">
        <v>53</v>
      </c>
      <c r="B2249" s="17" t="s">
        <v>1146</v>
      </c>
      <c r="C2249" s="17">
        <v>192.0</v>
      </c>
      <c r="D2249" s="17">
        <v>124.0</v>
      </c>
      <c r="E2249" s="17">
        <v>0.0</v>
      </c>
      <c r="F2249" s="17">
        <v>430.0</v>
      </c>
      <c r="G2249" s="17" t="s">
        <v>372</v>
      </c>
      <c r="H2249" s="17">
        <v>6000.0</v>
      </c>
      <c r="I2249" s="17">
        <v>1.6248701E7</v>
      </c>
      <c r="J2249" s="17" t="s">
        <v>3422</v>
      </c>
      <c r="K2249" s="17" t="s">
        <v>221</v>
      </c>
      <c r="L2249" s="17" t="s">
        <v>11131</v>
      </c>
      <c r="M2249" s="17">
        <v>189683.0</v>
      </c>
      <c r="N2249" s="17">
        <v>7567.0</v>
      </c>
      <c r="O2249" s="17" t="s">
        <v>3007</v>
      </c>
      <c r="P2249" s="17">
        <v>0.0</v>
      </c>
      <c r="Q2249" s="17" t="s">
        <v>11132</v>
      </c>
      <c r="R2249" s="18" t="s">
        <v>11133</v>
      </c>
      <c r="S2249" s="17">
        <v>559.0</v>
      </c>
      <c r="T2249" s="17" t="s">
        <v>50</v>
      </c>
      <c r="U2249" s="17" t="s">
        <v>51</v>
      </c>
      <c r="V2249" s="17" t="s">
        <v>598</v>
      </c>
      <c r="W2249" s="17">
        <v>2.0E7</v>
      </c>
      <c r="X2249" s="17">
        <v>2003.0</v>
      </c>
      <c r="Y2249" s="17">
        <v>979.0</v>
      </c>
      <c r="Z2249" s="17">
        <v>7.7</v>
      </c>
      <c r="AA2249" s="17">
        <v>1.85</v>
      </c>
      <c r="AB2249" s="17">
        <v>0.0</v>
      </c>
    </row>
    <row r="2250" ht="15.75" customHeight="1">
      <c r="A2250" s="17" t="s">
        <v>53</v>
      </c>
      <c r="B2250" s="17" t="s">
        <v>11134</v>
      </c>
      <c r="C2250" s="17">
        <v>77.0</v>
      </c>
      <c r="D2250" s="17">
        <v>84.0</v>
      </c>
      <c r="E2250" s="17">
        <v>2.0</v>
      </c>
      <c r="F2250" s="17">
        <v>472.0</v>
      </c>
      <c r="G2250" s="17" t="s">
        <v>11135</v>
      </c>
      <c r="H2250" s="17">
        <v>787.0</v>
      </c>
      <c r="I2250" s="17">
        <v>1.5712072E7</v>
      </c>
      <c r="J2250" s="17" t="s">
        <v>477</v>
      </c>
      <c r="K2250" s="17" t="s">
        <v>2062</v>
      </c>
      <c r="L2250" s="17" t="s">
        <v>11136</v>
      </c>
      <c r="M2250" s="17">
        <v>13210.0</v>
      </c>
      <c r="N2250" s="17">
        <v>2915.0</v>
      </c>
      <c r="O2250" s="17" t="s">
        <v>11137</v>
      </c>
      <c r="P2250" s="17">
        <v>0.0</v>
      </c>
      <c r="Q2250" s="17" t="s">
        <v>11138</v>
      </c>
      <c r="R2250" s="18" t="s">
        <v>11139</v>
      </c>
      <c r="S2250" s="17">
        <v>138.0</v>
      </c>
      <c r="T2250" s="17" t="s">
        <v>50</v>
      </c>
      <c r="U2250" s="17" t="s">
        <v>51</v>
      </c>
      <c r="V2250" s="17" t="s">
        <v>52</v>
      </c>
      <c r="W2250" s="17">
        <v>2.0E7</v>
      </c>
      <c r="X2250" s="17">
        <v>2004.0</v>
      </c>
      <c r="Y2250" s="17">
        <v>555.0</v>
      </c>
      <c r="Z2250" s="17">
        <v>5.8</v>
      </c>
      <c r="AA2250" s="17">
        <v>2.35</v>
      </c>
      <c r="AB2250" s="17">
        <v>269.0</v>
      </c>
    </row>
    <row r="2251" ht="15.75" customHeight="1">
      <c r="A2251" s="17" t="s">
        <v>53</v>
      </c>
      <c r="B2251" s="17" t="s">
        <v>6161</v>
      </c>
      <c r="C2251" s="17">
        <v>350.0</v>
      </c>
      <c r="D2251" s="17">
        <v>122.0</v>
      </c>
      <c r="E2251" s="17">
        <v>308.0</v>
      </c>
      <c r="F2251" s="17">
        <v>10000.0</v>
      </c>
      <c r="G2251" s="17" t="s">
        <v>1120</v>
      </c>
      <c r="H2251" s="17">
        <v>17000.0</v>
      </c>
      <c r="I2251" s="17">
        <v>1.91449475E8</v>
      </c>
      <c r="J2251" s="17" t="s">
        <v>700</v>
      </c>
      <c r="K2251" s="17" t="s">
        <v>570</v>
      </c>
      <c r="L2251" s="17" t="s">
        <v>7161</v>
      </c>
      <c r="M2251" s="17">
        <v>348010.0</v>
      </c>
      <c r="N2251" s="17">
        <v>44061.0</v>
      </c>
      <c r="O2251" s="17" t="s">
        <v>2469</v>
      </c>
      <c r="P2251" s="17">
        <v>1.0</v>
      </c>
      <c r="Q2251" s="17" t="s">
        <v>7162</v>
      </c>
      <c r="R2251" s="18" t="s">
        <v>7163</v>
      </c>
      <c r="S2251" s="17">
        <v>1535.0</v>
      </c>
      <c r="T2251" s="17" t="s">
        <v>50</v>
      </c>
      <c r="U2251" s="17" t="s">
        <v>51</v>
      </c>
      <c r="V2251" s="17" t="s">
        <v>52</v>
      </c>
      <c r="W2251" s="17">
        <v>3.7E7</v>
      </c>
      <c r="X2251" s="17">
        <v>2008.0</v>
      </c>
      <c r="Y2251" s="17">
        <v>12000.0</v>
      </c>
      <c r="Z2251" s="17">
        <v>5.2</v>
      </c>
      <c r="AA2251" s="17">
        <v>2.35</v>
      </c>
      <c r="AB2251" s="17">
        <v>19000.0</v>
      </c>
    </row>
    <row r="2252" ht="15.75" customHeight="1">
      <c r="A2252" s="17" t="s">
        <v>53</v>
      </c>
      <c r="B2252" s="17" t="s">
        <v>11140</v>
      </c>
      <c r="C2252" s="17">
        <v>81.0</v>
      </c>
      <c r="D2252" s="17">
        <v>101.0</v>
      </c>
      <c r="E2252" s="17">
        <v>13.0</v>
      </c>
      <c r="F2252" s="17">
        <v>499.0</v>
      </c>
      <c r="G2252" s="17" t="s">
        <v>5556</v>
      </c>
      <c r="H2252" s="17">
        <v>651.0</v>
      </c>
      <c r="I2252" s="17">
        <v>1.5408822E7</v>
      </c>
      <c r="J2252" s="17" t="s">
        <v>1694</v>
      </c>
      <c r="K2252" s="17" t="s">
        <v>5056</v>
      </c>
      <c r="L2252" s="17" t="s">
        <v>11141</v>
      </c>
      <c r="M2252" s="17">
        <v>14147.0</v>
      </c>
      <c r="N2252" s="17">
        <v>2698.0</v>
      </c>
      <c r="O2252" s="17" t="s">
        <v>6884</v>
      </c>
      <c r="P2252" s="17">
        <v>3.0</v>
      </c>
      <c r="Q2252" s="17" t="s">
        <v>11142</v>
      </c>
      <c r="R2252" s="18" t="s">
        <v>11143</v>
      </c>
      <c r="S2252" s="17">
        <v>92.0</v>
      </c>
      <c r="T2252" s="17" t="s">
        <v>50</v>
      </c>
      <c r="U2252" s="17" t="s">
        <v>51</v>
      </c>
      <c r="V2252" s="17" t="s">
        <v>52</v>
      </c>
      <c r="W2252" s="17">
        <v>2.0E7</v>
      </c>
      <c r="X2252" s="17">
        <v>2003.0</v>
      </c>
      <c r="Y2252" s="17">
        <v>555.0</v>
      </c>
      <c r="Z2252" s="17">
        <v>5.6</v>
      </c>
      <c r="AA2252" s="17">
        <v>1.85</v>
      </c>
      <c r="AB2252" s="17">
        <v>401.0</v>
      </c>
    </row>
    <row r="2253" ht="15.75" customHeight="1">
      <c r="A2253" s="17" t="s">
        <v>53</v>
      </c>
      <c r="B2253" s="17" t="s">
        <v>11144</v>
      </c>
      <c r="C2253" s="17">
        <v>81.0</v>
      </c>
      <c r="D2253" s="17">
        <v>98.0</v>
      </c>
      <c r="E2253" s="17">
        <v>143.0</v>
      </c>
      <c r="F2253" s="17">
        <v>153.0</v>
      </c>
      <c r="G2253" s="17" t="s">
        <v>11145</v>
      </c>
      <c r="H2253" s="17">
        <v>302.0</v>
      </c>
      <c r="I2253" s="17">
        <v>1.5464026E7</v>
      </c>
      <c r="J2253" s="17" t="s">
        <v>1694</v>
      </c>
      <c r="K2253" s="17" t="s">
        <v>5613</v>
      </c>
      <c r="L2253" s="17" t="s">
        <v>11146</v>
      </c>
      <c r="M2253" s="17">
        <v>23076.0</v>
      </c>
      <c r="N2253" s="17">
        <v>1189.0</v>
      </c>
      <c r="O2253" s="17" t="s">
        <v>11147</v>
      </c>
      <c r="P2253" s="17">
        <v>2.0</v>
      </c>
      <c r="Q2253" s="17" t="s">
        <v>11148</v>
      </c>
      <c r="R2253" s="18" t="s">
        <v>11149</v>
      </c>
      <c r="S2253" s="17">
        <v>158.0</v>
      </c>
      <c r="T2253" s="17" t="s">
        <v>50</v>
      </c>
      <c r="U2253" s="17" t="s">
        <v>51</v>
      </c>
      <c r="V2253" s="17" t="s">
        <v>52</v>
      </c>
      <c r="W2253" s="17">
        <v>2.0E7</v>
      </c>
      <c r="X2253" s="17">
        <v>2000.0</v>
      </c>
      <c r="Y2253" s="17">
        <v>216.0</v>
      </c>
      <c r="Z2253" s="17">
        <v>5.3</v>
      </c>
      <c r="AA2253" s="17">
        <v>1.85</v>
      </c>
      <c r="AB2253" s="17">
        <v>1000.0</v>
      </c>
    </row>
    <row r="2254" ht="15.75" customHeight="1">
      <c r="A2254" s="17" t="s">
        <v>53</v>
      </c>
      <c r="B2254" s="17" t="s">
        <v>3819</v>
      </c>
      <c r="C2254" s="17">
        <v>222.0</v>
      </c>
      <c r="D2254" s="17">
        <v>105.0</v>
      </c>
      <c r="E2254" s="17">
        <v>909.0</v>
      </c>
      <c r="F2254" s="17">
        <v>173.0</v>
      </c>
      <c r="G2254" s="17" t="s">
        <v>3819</v>
      </c>
      <c r="H2254" s="17">
        <v>1000.0</v>
      </c>
      <c r="I2254" s="17">
        <v>1.4359793E7</v>
      </c>
      <c r="J2254" s="17" t="s">
        <v>11150</v>
      </c>
      <c r="K2254" s="17" t="s">
        <v>11151</v>
      </c>
      <c r="L2254" s="17" t="s">
        <v>11152</v>
      </c>
      <c r="M2254" s="17">
        <v>35137.0</v>
      </c>
      <c r="N2254" s="17">
        <v>2327.0</v>
      </c>
      <c r="O2254" s="17" t="s">
        <v>11153</v>
      </c>
      <c r="P2254" s="17">
        <v>0.0</v>
      </c>
      <c r="Q2254" s="17" t="s">
        <v>11154</v>
      </c>
      <c r="R2254" s="18" t="s">
        <v>11155</v>
      </c>
      <c r="S2254" s="17">
        <v>188.0</v>
      </c>
      <c r="T2254" s="17" t="s">
        <v>50</v>
      </c>
      <c r="U2254" s="17" t="s">
        <v>51</v>
      </c>
      <c r="V2254" s="17" t="s">
        <v>598</v>
      </c>
      <c r="W2254" s="17" t="s">
        <v>41</v>
      </c>
      <c r="X2254" s="17">
        <v>2009.0</v>
      </c>
      <c r="Y2254" s="17">
        <v>909.0</v>
      </c>
      <c r="Z2254" s="17">
        <v>7.4</v>
      </c>
      <c r="AA2254" s="17">
        <v>1.85</v>
      </c>
      <c r="AB2254" s="17">
        <v>10000.0</v>
      </c>
    </row>
    <row r="2255" ht="15.75" customHeight="1">
      <c r="A2255" s="17" t="s">
        <v>53</v>
      </c>
      <c r="B2255" s="17" t="s">
        <v>11156</v>
      </c>
      <c r="C2255" s="17">
        <v>27.0</v>
      </c>
      <c r="D2255" s="17">
        <v>225.0</v>
      </c>
      <c r="E2255" s="17">
        <v>126.0</v>
      </c>
      <c r="F2255" s="17">
        <v>202.0</v>
      </c>
      <c r="G2255" s="17" t="s">
        <v>11157</v>
      </c>
      <c r="H2255" s="17">
        <v>940.0</v>
      </c>
      <c r="I2255" s="17">
        <v>8000000.0</v>
      </c>
      <c r="J2255" s="17" t="s">
        <v>5953</v>
      </c>
      <c r="K2255" s="17" t="s">
        <v>3273</v>
      </c>
      <c r="L2255" s="17" t="s">
        <v>11158</v>
      </c>
      <c r="M2255" s="17">
        <v>6484.0</v>
      </c>
      <c r="N2255" s="17">
        <v>1934.0</v>
      </c>
      <c r="O2255" s="17" t="s">
        <v>5892</v>
      </c>
      <c r="P2255" s="17">
        <v>6.0</v>
      </c>
      <c r="Q2255" s="17" t="s">
        <v>11159</v>
      </c>
      <c r="R2255" s="18" t="s">
        <v>11160</v>
      </c>
      <c r="S2255" s="17">
        <v>100.0</v>
      </c>
      <c r="T2255" s="17" t="s">
        <v>50</v>
      </c>
      <c r="U2255" s="17" t="s">
        <v>51</v>
      </c>
      <c r="V2255" s="17" t="s">
        <v>290</v>
      </c>
      <c r="W2255" s="17">
        <v>2.0E7</v>
      </c>
      <c r="X2255" s="17">
        <v>1965.0</v>
      </c>
      <c r="Y2255" s="17">
        <v>208.0</v>
      </c>
      <c r="Z2255" s="17">
        <v>6.6</v>
      </c>
      <c r="AA2255" s="17">
        <v>2.76</v>
      </c>
      <c r="AB2255" s="17">
        <v>1000.0</v>
      </c>
    </row>
    <row r="2256" ht="15.75" customHeight="1">
      <c r="A2256" s="17" t="s">
        <v>53</v>
      </c>
      <c r="B2256" s="17" t="s">
        <v>11161</v>
      </c>
      <c r="C2256" s="17">
        <v>155.0</v>
      </c>
      <c r="D2256" s="17">
        <v>111.0</v>
      </c>
      <c r="E2256" s="17">
        <v>53.0</v>
      </c>
      <c r="F2256" s="17">
        <v>233.0</v>
      </c>
      <c r="G2256" s="17" t="s">
        <v>3054</v>
      </c>
      <c r="H2256" s="17">
        <v>8000.0</v>
      </c>
      <c r="I2256" s="17" t="s">
        <v>41</v>
      </c>
      <c r="J2256" s="17" t="s">
        <v>2155</v>
      </c>
      <c r="K2256" s="17" t="s">
        <v>1540</v>
      </c>
      <c r="L2256" s="17" t="s">
        <v>11162</v>
      </c>
      <c r="M2256" s="17">
        <v>20186.0</v>
      </c>
      <c r="N2256" s="17">
        <v>9941.0</v>
      </c>
      <c r="O2256" s="17" t="s">
        <v>11163</v>
      </c>
      <c r="P2256" s="17">
        <v>0.0</v>
      </c>
      <c r="Q2256" s="17" t="s">
        <v>11164</v>
      </c>
      <c r="R2256" s="18" t="s">
        <v>11165</v>
      </c>
      <c r="S2256" s="17">
        <v>81.0</v>
      </c>
      <c r="T2256" s="17" t="s">
        <v>50</v>
      </c>
      <c r="U2256" s="17" t="s">
        <v>51</v>
      </c>
      <c r="V2256" s="17" t="s">
        <v>52</v>
      </c>
      <c r="W2256" s="17">
        <v>1.95E7</v>
      </c>
      <c r="X2256" s="17">
        <v>2015.0</v>
      </c>
      <c r="Y2256" s="17">
        <v>963.0</v>
      </c>
      <c r="Z2256" s="17">
        <v>6.2</v>
      </c>
      <c r="AA2256" s="17">
        <v>2.35</v>
      </c>
      <c r="AB2256" s="17">
        <v>0.0</v>
      </c>
    </row>
    <row r="2257" ht="15.75" customHeight="1">
      <c r="A2257" s="17" t="s">
        <v>53</v>
      </c>
      <c r="B2257" s="17" t="s">
        <v>8395</v>
      </c>
      <c r="C2257" s="17">
        <v>111.0</v>
      </c>
      <c r="D2257" s="17">
        <v>88.0</v>
      </c>
      <c r="E2257" s="17">
        <v>82.0</v>
      </c>
      <c r="F2257" s="17">
        <v>329.0</v>
      </c>
      <c r="G2257" s="17" t="s">
        <v>4990</v>
      </c>
      <c r="H2257" s="17">
        <v>869.0</v>
      </c>
      <c r="I2257" s="17">
        <v>1.4174654E7</v>
      </c>
      <c r="J2257" s="17" t="s">
        <v>1684</v>
      </c>
      <c r="K2257" s="17" t="s">
        <v>2626</v>
      </c>
      <c r="L2257" s="17" t="s">
        <v>11166</v>
      </c>
      <c r="M2257" s="17">
        <v>74945.0</v>
      </c>
      <c r="N2257" s="17">
        <v>2857.0</v>
      </c>
      <c r="O2257" s="17" t="s">
        <v>524</v>
      </c>
      <c r="P2257" s="17">
        <v>0.0</v>
      </c>
      <c r="Q2257" s="17" t="s">
        <v>11167</v>
      </c>
      <c r="R2257" s="18" t="s">
        <v>11168</v>
      </c>
      <c r="S2257" s="17">
        <v>359.0</v>
      </c>
      <c r="T2257" s="17" t="s">
        <v>50</v>
      </c>
      <c r="U2257" s="17" t="s">
        <v>51</v>
      </c>
      <c r="V2257" s="17" t="s">
        <v>52</v>
      </c>
      <c r="W2257" s="17">
        <v>2.5E7</v>
      </c>
      <c r="X2257" s="17">
        <v>2008.0</v>
      </c>
      <c r="Y2257" s="17">
        <v>624.0</v>
      </c>
      <c r="Z2257" s="17">
        <v>1.9</v>
      </c>
      <c r="AA2257" s="17">
        <v>1.85</v>
      </c>
      <c r="AB2257" s="17">
        <v>0.0</v>
      </c>
    </row>
    <row r="2258" ht="15.75" customHeight="1">
      <c r="A2258" s="17" t="s">
        <v>53</v>
      </c>
      <c r="B2258" s="17" t="s">
        <v>6485</v>
      </c>
      <c r="C2258" s="17">
        <v>107.0</v>
      </c>
      <c r="D2258" s="17">
        <v>88.0</v>
      </c>
      <c r="E2258" s="17">
        <v>190.0</v>
      </c>
      <c r="F2258" s="17">
        <v>163.0</v>
      </c>
      <c r="G2258" s="17" t="s">
        <v>3999</v>
      </c>
      <c r="H2258" s="17">
        <v>137000.0</v>
      </c>
      <c r="I2258" s="17">
        <v>1.5988876E7</v>
      </c>
      <c r="J2258" s="17" t="s">
        <v>347</v>
      </c>
      <c r="K2258" s="17" t="s">
        <v>6415</v>
      </c>
      <c r="L2258" s="17" t="s">
        <v>11169</v>
      </c>
      <c r="M2258" s="17">
        <v>26236.0</v>
      </c>
      <c r="N2258" s="17">
        <v>137712.0</v>
      </c>
      <c r="O2258" s="17" t="s">
        <v>11170</v>
      </c>
      <c r="P2258" s="17">
        <v>6.0</v>
      </c>
      <c r="Q2258" s="17" t="s">
        <v>11171</v>
      </c>
      <c r="R2258" s="18" t="s">
        <v>11172</v>
      </c>
      <c r="S2258" s="17">
        <v>110.0</v>
      </c>
      <c r="T2258" s="17" t="s">
        <v>50</v>
      </c>
      <c r="U2258" s="17" t="s">
        <v>51</v>
      </c>
      <c r="V2258" s="17" t="s">
        <v>52</v>
      </c>
      <c r="W2258" s="17">
        <v>2.7E7</v>
      </c>
      <c r="X2258" s="17">
        <v>2009.0</v>
      </c>
      <c r="Y2258" s="17">
        <v>459.0</v>
      </c>
      <c r="Z2258" s="17">
        <v>5.7</v>
      </c>
      <c r="AA2258" s="17">
        <v>2.35</v>
      </c>
      <c r="AB2258" s="17">
        <v>0.0</v>
      </c>
    </row>
    <row r="2259" ht="15.75" customHeight="1">
      <c r="A2259" s="17" t="s">
        <v>53</v>
      </c>
      <c r="B2259" s="17" t="s">
        <v>2474</v>
      </c>
      <c r="C2259" s="17">
        <v>34.0</v>
      </c>
      <c r="D2259" s="17">
        <v>94.0</v>
      </c>
      <c r="E2259" s="17">
        <v>36.0</v>
      </c>
      <c r="F2259" s="17">
        <v>507.0</v>
      </c>
      <c r="G2259" s="17" t="s">
        <v>4823</v>
      </c>
      <c r="H2259" s="17">
        <v>13000.0</v>
      </c>
      <c r="I2259" s="17">
        <v>1.3801755E7</v>
      </c>
      <c r="J2259" s="17" t="s">
        <v>435</v>
      </c>
      <c r="K2259" s="17" t="s">
        <v>560</v>
      </c>
      <c r="L2259" s="17" t="s">
        <v>11173</v>
      </c>
      <c r="M2259" s="17">
        <v>23928.0</v>
      </c>
      <c r="N2259" s="17">
        <v>15183.0</v>
      </c>
      <c r="O2259" s="17" t="s">
        <v>11174</v>
      </c>
      <c r="P2259" s="17">
        <v>1.0</v>
      </c>
      <c r="Q2259" s="17" t="s">
        <v>11175</v>
      </c>
      <c r="R2259" s="18" t="s">
        <v>11176</v>
      </c>
      <c r="S2259" s="17">
        <v>100.0</v>
      </c>
      <c r="T2259" s="17" t="s">
        <v>50</v>
      </c>
      <c r="U2259" s="17" t="s">
        <v>51</v>
      </c>
      <c r="V2259" s="17" t="s">
        <v>108</v>
      </c>
      <c r="W2259" s="17">
        <v>2.0E7</v>
      </c>
      <c r="X2259" s="17">
        <v>1997.0</v>
      </c>
      <c r="Y2259" s="17">
        <v>828.0</v>
      </c>
      <c r="Z2259" s="17">
        <v>6.6</v>
      </c>
      <c r="AA2259" s="17">
        <v>1.85</v>
      </c>
      <c r="AB2259" s="17">
        <v>0.0</v>
      </c>
    </row>
    <row r="2260" ht="15.75" customHeight="1">
      <c r="A2260" s="17" t="s">
        <v>53</v>
      </c>
      <c r="B2260" s="17" t="s">
        <v>11177</v>
      </c>
      <c r="C2260" s="17">
        <v>151.0</v>
      </c>
      <c r="D2260" s="17">
        <v>117.0</v>
      </c>
      <c r="E2260" s="17">
        <v>20.0</v>
      </c>
      <c r="F2260" s="17">
        <v>783.0</v>
      </c>
      <c r="G2260" s="17" t="s">
        <v>9695</v>
      </c>
      <c r="H2260" s="17">
        <v>11000.0</v>
      </c>
      <c r="I2260" s="17">
        <v>1.3987482E7</v>
      </c>
      <c r="J2260" s="17" t="s">
        <v>1694</v>
      </c>
      <c r="K2260" s="17" t="s">
        <v>235</v>
      </c>
      <c r="L2260" s="17" t="s">
        <v>11178</v>
      </c>
      <c r="M2260" s="17">
        <v>58957.0</v>
      </c>
      <c r="N2260" s="17">
        <v>15713.0</v>
      </c>
      <c r="O2260" s="17" t="s">
        <v>985</v>
      </c>
      <c r="P2260" s="17">
        <v>1.0</v>
      </c>
      <c r="Q2260" s="17" t="s">
        <v>11179</v>
      </c>
      <c r="R2260" s="18" t="s">
        <v>11180</v>
      </c>
      <c r="S2260" s="17">
        <v>91.0</v>
      </c>
      <c r="T2260" s="17" t="s">
        <v>50</v>
      </c>
      <c r="U2260" s="17" t="s">
        <v>51</v>
      </c>
      <c r="V2260" s="17" t="s">
        <v>598</v>
      </c>
      <c r="W2260" s="17">
        <v>2.0E7</v>
      </c>
      <c r="X2260" s="17">
        <v>2011.0</v>
      </c>
      <c r="Y2260" s="17">
        <v>904.0</v>
      </c>
      <c r="Z2260" s="17">
        <v>6.0</v>
      </c>
      <c r="AA2260" s="17">
        <v>1.85</v>
      </c>
      <c r="AB2260" s="17">
        <v>0.0</v>
      </c>
    </row>
    <row r="2261" ht="15.75" customHeight="1">
      <c r="A2261" s="17" t="s">
        <v>53</v>
      </c>
      <c r="B2261" s="17" t="s">
        <v>11181</v>
      </c>
      <c r="C2261" s="17">
        <v>289.0</v>
      </c>
      <c r="D2261" s="17">
        <v>95.0</v>
      </c>
      <c r="E2261" s="17">
        <v>4.0</v>
      </c>
      <c r="F2261" s="17">
        <v>80.0</v>
      </c>
      <c r="G2261" s="17" t="s">
        <v>3937</v>
      </c>
      <c r="H2261" s="17">
        <v>788.0</v>
      </c>
      <c r="I2261" s="17">
        <v>1.429157E7</v>
      </c>
      <c r="J2261" s="17" t="s">
        <v>240</v>
      </c>
      <c r="K2261" s="17" t="s">
        <v>2883</v>
      </c>
      <c r="L2261" s="17" t="s">
        <v>11182</v>
      </c>
      <c r="M2261" s="17">
        <v>82082.0</v>
      </c>
      <c r="N2261" s="17">
        <v>1414.0</v>
      </c>
      <c r="O2261" s="17" t="s">
        <v>11183</v>
      </c>
      <c r="P2261" s="17">
        <v>2.0</v>
      </c>
      <c r="Q2261" s="17" t="s">
        <v>11184</v>
      </c>
      <c r="R2261" s="18" t="s">
        <v>11185</v>
      </c>
      <c r="S2261" s="17">
        <v>236.0</v>
      </c>
      <c r="T2261" s="17" t="s">
        <v>50</v>
      </c>
      <c r="U2261" s="17" t="s">
        <v>1478</v>
      </c>
      <c r="V2261" s="17" t="s">
        <v>52</v>
      </c>
      <c r="W2261" s="17">
        <v>2.0E7</v>
      </c>
      <c r="X2261" s="17">
        <v>2012.0</v>
      </c>
      <c r="Y2261" s="17">
        <v>447.0</v>
      </c>
      <c r="Z2261" s="17">
        <v>6.1</v>
      </c>
      <c r="AA2261" s="17">
        <v>2.35</v>
      </c>
      <c r="AB2261" s="17">
        <v>10000.0</v>
      </c>
    </row>
    <row r="2262" ht="15.75" customHeight="1">
      <c r="A2262" s="17" t="s">
        <v>53</v>
      </c>
      <c r="B2262" s="17" t="s">
        <v>3135</v>
      </c>
      <c r="C2262" s="17">
        <v>76.0</v>
      </c>
      <c r="D2262" s="17">
        <v>99.0</v>
      </c>
      <c r="E2262" s="17">
        <v>272.0</v>
      </c>
      <c r="F2262" s="17">
        <v>62.0</v>
      </c>
      <c r="G2262" s="17" t="s">
        <v>4399</v>
      </c>
      <c r="H2262" s="17">
        <v>1000.0</v>
      </c>
      <c r="I2262" s="17">
        <v>1.2181484E7</v>
      </c>
      <c r="J2262" s="17" t="s">
        <v>1684</v>
      </c>
      <c r="K2262" s="17" t="s">
        <v>492</v>
      </c>
      <c r="L2262" s="17" t="s">
        <v>11186</v>
      </c>
      <c r="M2262" s="17">
        <v>26390.0</v>
      </c>
      <c r="N2262" s="17">
        <v>1189.0</v>
      </c>
      <c r="O2262" s="17" t="s">
        <v>11187</v>
      </c>
      <c r="P2262" s="17">
        <v>1.0</v>
      </c>
      <c r="Q2262" s="17" t="s">
        <v>11188</v>
      </c>
      <c r="R2262" s="18" t="s">
        <v>11189</v>
      </c>
      <c r="S2262" s="17">
        <v>176.0</v>
      </c>
      <c r="T2262" s="17" t="s">
        <v>50</v>
      </c>
      <c r="U2262" s="17" t="s">
        <v>51</v>
      </c>
      <c r="V2262" s="17" t="s">
        <v>52</v>
      </c>
      <c r="W2262" s="17">
        <v>4.0E7</v>
      </c>
      <c r="X2262" s="17">
        <v>2004.0</v>
      </c>
      <c r="Y2262" s="17">
        <v>87.0</v>
      </c>
      <c r="Z2262" s="17">
        <v>4.8</v>
      </c>
      <c r="AA2262" s="17">
        <v>1.85</v>
      </c>
      <c r="AB2262" s="17">
        <v>713.0</v>
      </c>
    </row>
    <row r="2263" ht="15.75" customHeight="1">
      <c r="A2263" s="17" t="s">
        <v>53</v>
      </c>
      <c r="B2263" s="17" t="s">
        <v>4544</v>
      </c>
      <c r="C2263" s="17">
        <v>150.0</v>
      </c>
      <c r="D2263" s="17">
        <v>96.0</v>
      </c>
      <c r="E2263" s="17">
        <v>83.0</v>
      </c>
      <c r="F2263" s="17">
        <v>926.0</v>
      </c>
      <c r="G2263" s="17" t="s">
        <v>392</v>
      </c>
      <c r="H2263" s="17">
        <v>26000.0</v>
      </c>
      <c r="I2263" s="17">
        <v>1.3630226E7</v>
      </c>
      <c r="J2263" s="17" t="s">
        <v>1414</v>
      </c>
      <c r="K2263" s="17" t="s">
        <v>348</v>
      </c>
      <c r="L2263" s="17" t="s">
        <v>11190</v>
      </c>
      <c r="M2263" s="17">
        <v>112516.0</v>
      </c>
      <c r="N2263" s="17">
        <v>30541.0</v>
      </c>
      <c r="O2263" s="17" t="s">
        <v>4659</v>
      </c>
      <c r="P2263" s="17">
        <v>0.0</v>
      </c>
      <c r="Q2263" s="17" t="s">
        <v>11191</v>
      </c>
      <c r="R2263" s="18" t="s">
        <v>11192</v>
      </c>
      <c r="S2263" s="17">
        <v>223.0</v>
      </c>
      <c r="T2263" s="17" t="s">
        <v>50</v>
      </c>
      <c r="U2263" s="17" t="s">
        <v>51</v>
      </c>
      <c r="V2263" s="17" t="s">
        <v>598</v>
      </c>
      <c r="W2263" s="17">
        <v>2.0E7</v>
      </c>
      <c r="X2263" s="17">
        <v>2009.0</v>
      </c>
      <c r="Y2263" s="17">
        <v>968.0</v>
      </c>
      <c r="Z2263" s="17">
        <v>6.2</v>
      </c>
      <c r="AA2263" s="17">
        <v>1.85</v>
      </c>
      <c r="AB2263" s="17">
        <v>0.0</v>
      </c>
    </row>
    <row r="2264" ht="15.75" customHeight="1">
      <c r="A2264" s="17" t="s">
        <v>53</v>
      </c>
      <c r="B2264" s="17" t="s">
        <v>4016</v>
      </c>
      <c r="C2264" s="17">
        <v>67.0</v>
      </c>
      <c r="D2264" s="17">
        <v>98.0</v>
      </c>
      <c r="E2264" s="17">
        <v>11000.0</v>
      </c>
      <c r="F2264" s="17">
        <v>967.0</v>
      </c>
      <c r="G2264" s="17" t="s">
        <v>1666</v>
      </c>
      <c r="H2264" s="17">
        <v>1000.0</v>
      </c>
      <c r="I2264" s="17">
        <v>1.3383737E7</v>
      </c>
      <c r="J2264" s="17" t="s">
        <v>1022</v>
      </c>
      <c r="K2264" s="17" t="s">
        <v>406</v>
      </c>
      <c r="L2264" s="17" t="s">
        <v>11193</v>
      </c>
      <c r="M2264" s="17">
        <v>29385.0</v>
      </c>
      <c r="N2264" s="17">
        <v>4302.0</v>
      </c>
      <c r="O2264" s="17" t="s">
        <v>4208</v>
      </c>
      <c r="P2264" s="17">
        <v>4.0</v>
      </c>
      <c r="Q2264" s="17" t="s">
        <v>11194</v>
      </c>
      <c r="R2264" s="18" t="s">
        <v>11195</v>
      </c>
      <c r="S2264" s="17">
        <v>86.0</v>
      </c>
      <c r="T2264" s="17" t="s">
        <v>50</v>
      </c>
      <c r="U2264" s="17" t="s">
        <v>51</v>
      </c>
      <c r="V2264" s="17" t="s">
        <v>598</v>
      </c>
      <c r="W2264" s="17">
        <v>2.0E7</v>
      </c>
      <c r="X2264" s="17">
        <v>1994.0</v>
      </c>
      <c r="Y2264" s="17">
        <v>979.0</v>
      </c>
      <c r="Z2264" s="17">
        <v>7.5</v>
      </c>
      <c r="AA2264" s="17">
        <v>1.85</v>
      </c>
      <c r="AB2264" s="17">
        <v>979.0</v>
      </c>
    </row>
    <row r="2265" ht="15.75" customHeight="1">
      <c r="A2265" s="17" t="s">
        <v>53</v>
      </c>
      <c r="B2265" s="17" t="s">
        <v>11196</v>
      </c>
      <c r="C2265" s="17">
        <v>36.0</v>
      </c>
      <c r="D2265" s="17">
        <v>123.0</v>
      </c>
      <c r="E2265" s="17">
        <v>6.0</v>
      </c>
      <c r="F2265" s="17">
        <v>85.0</v>
      </c>
      <c r="G2265" s="17" t="s">
        <v>11197</v>
      </c>
      <c r="H2265" s="17">
        <v>541.0</v>
      </c>
      <c r="I2265" s="17">
        <v>1.3391174E7</v>
      </c>
      <c r="J2265" s="17" t="s">
        <v>5953</v>
      </c>
      <c r="K2265" s="17" t="s">
        <v>11198</v>
      </c>
      <c r="L2265" s="17" t="s">
        <v>11199</v>
      </c>
      <c r="M2265" s="17">
        <v>5796.0</v>
      </c>
      <c r="N2265" s="17">
        <v>908.0</v>
      </c>
      <c r="O2265" s="17" t="s">
        <v>11200</v>
      </c>
      <c r="P2265" s="17">
        <v>0.0</v>
      </c>
      <c r="Q2265" s="17" t="s">
        <v>11201</v>
      </c>
      <c r="R2265" s="18" t="s">
        <v>11202</v>
      </c>
      <c r="S2265" s="17">
        <v>177.0</v>
      </c>
      <c r="T2265" s="17" t="s">
        <v>50</v>
      </c>
      <c r="U2265" s="17" t="s">
        <v>51</v>
      </c>
      <c r="V2265" s="17" t="s">
        <v>108</v>
      </c>
      <c r="W2265" s="17">
        <v>2.0E7</v>
      </c>
      <c r="X2265" s="17">
        <v>2006.0</v>
      </c>
      <c r="Y2265" s="17">
        <v>249.0</v>
      </c>
      <c r="Z2265" s="17">
        <v>6.3</v>
      </c>
      <c r="AA2265" s="17">
        <v>2.35</v>
      </c>
      <c r="AB2265" s="17">
        <v>0.0</v>
      </c>
    </row>
    <row r="2266" ht="15.75" customHeight="1">
      <c r="A2266" s="17" t="s">
        <v>53</v>
      </c>
      <c r="B2266" s="17" t="s">
        <v>1211</v>
      </c>
      <c r="C2266" s="17">
        <v>149.0</v>
      </c>
      <c r="D2266" s="17">
        <v>101.0</v>
      </c>
      <c r="E2266" s="17">
        <v>176.0</v>
      </c>
      <c r="F2266" s="17">
        <v>83.0</v>
      </c>
      <c r="G2266" s="17" t="s">
        <v>436</v>
      </c>
      <c r="H2266" s="17">
        <v>3000.0</v>
      </c>
      <c r="I2266" s="17">
        <v>1.2987647E7</v>
      </c>
      <c r="J2266" s="17" t="s">
        <v>11203</v>
      </c>
      <c r="K2266" s="17" t="s">
        <v>513</v>
      </c>
      <c r="L2266" s="17" t="s">
        <v>11204</v>
      </c>
      <c r="M2266" s="17">
        <v>24019.0</v>
      </c>
      <c r="N2266" s="17">
        <v>3431.0</v>
      </c>
      <c r="O2266" s="17" t="s">
        <v>7979</v>
      </c>
      <c r="P2266" s="17">
        <v>2.0</v>
      </c>
      <c r="Q2266" s="17" t="s">
        <v>11205</v>
      </c>
      <c r="R2266" s="18" t="s">
        <v>11206</v>
      </c>
      <c r="S2266" s="17">
        <v>199.0</v>
      </c>
      <c r="T2266" s="17" t="s">
        <v>50</v>
      </c>
      <c r="U2266" s="17" t="s">
        <v>70</v>
      </c>
      <c r="V2266" s="17" t="s">
        <v>598</v>
      </c>
      <c r="W2266" s="17">
        <v>3.0E7</v>
      </c>
      <c r="X2266" s="17">
        <v>2002.0</v>
      </c>
      <c r="Y2266" s="17">
        <v>268.0</v>
      </c>
      <c r="Z2266" s="17">
        <v>7.1</v>
      </c>
      <c r="AA2266" s="17">
        <v>2.35</v>
      </c>
      <c r="AB2266" s="17">
        <v>983.0</v>
      </c>
    </row>
    <row r="2267" ht="15.75" customHeight="1">
      <c r="A2267" s="17" t="s">
        <v>53</v>
      </c>
      <c r="B2267" s="17" t="s">
        <v>54</v>
      </c>
      <c r="C2267" s="17">
        <v>156.0</v>
      </c>
      <c r="D2267" s="17">
        <v>102.0</v>
      </c>
      <c r="E2267" s="17">
        <v>563.0</v>
      </c>
      <c r="F2267" s="17">
        <v>385.0</v>
      </c>
      <c r="G2267" s="17" t="s">
        <v>8075</v>
      </c>
      <c r="H2267" s="17">
        <v>12000.0</v>
      </c>
      <c r="I2267" s="17">
        <v>1.2469811E7</v>
      </c>
      <c r="J2267" s="17" t="s">
        <v>2540</v>
      </c>
      <c r="K2267" s="17" t="s">
        <v>718</v>
      </c>
      <c r="L2267" s="17" t="s">
        <v>11207</v>
      </c>
      <c r="M2267" s="17">
        <v>69172.0</v>
      </c>
      <c r="N2267" s="17">
        <v>13156.0</v>
      </c>
      <c r="O2267" s="17" t="s">
        <v>1754</v>
      </c>
      <c r="P2267" s="17">
        <v>1.0</v>
      </c>
      <c r="Q2267" s="17" t="s">
        <v>11208</v>
      </c>
      <c r="R2267" s="18" t="s">
        <v>11209</v>
      </c>
      <c r="S2267" s="17">
        <v>316.0</v>
      </c>
      <c r="T2267" s="17" t="s">
        <v>50</v>
      </c>
      <c r="U2267" s="17" t="s">
        <v>51</v>
      </c>
      <c r="V2267" s="17" t="s">
        <v>598</v>
      </c>
      <c r="W2267" s="17">
        <v>2.2E7</v>
      </c>
      <c r="X2267" s="17">
        <v>2005.0</v>
      </c>
      <c r="Y2267" s="17">
        <v>442.0</v>
      </c>
      <c r="Z2267" s="17">
        <v>6.6</v>
      </c>
      <c r="AA2267" s="17">
        <v>1.85</v>
      </c>
      <c r="AB2267" s="17">
        <v>0.0</v>
      </c>
    </row>
    <row r="2268" ht="15.75" customHeight="1">
      <c r="A2268" s="17" t="s">
        <v>760</v>
      </c>
      <c r="B2268" s="17" t="s">
        <v>4369</v>
      </c>
      <c r="C2268" s="17">
        <v>64.0</v>
      </c>
      <c r="D2268" s="17">
        <v>94.0</v>
      </c>
      <c r="E2268" s="17">
        <v>394.0</v>
      </c>
      <c r="F2268" s="17">
        <v>565.0</v>
      </c>
      <c r="G2268" s="17" t="s">
        <v>47</v>
      </c>
      <c r="H2268" s="17">
        <v>922.0</v>
      </c>
      <c r="I2268" s="17">
        <v>1.2398628E7</v>
      </c>
      <c r="J2268" s="17" t="s">
        <v>11210</v>
      </c>
      <c r="K2268" s="17" t="s">
        <v>6170</v>
      </c>
      <c r="L2268" s="17" t="s">
        <v>11211</v>
      </c>
      <c r="M2268" s="17">
        <v>21542.0</v>
      </c>
      <c r="N2268" s="17">
        <v>2880.0</v>
      </c>
      <c r="O2268" s="17" t="s">
        <v>4860</v>
      </c>
      <c r="P2268" s="17">
        <v>2.0</v>
      </c>
      <c r="Q2268" s="17" t="s">
        <v>11212</v>
      </c>
      <c r="R2268" s="18" t="s">
        <v>11213</v>
      </c>
      <c r="S2268" s="17">
        <v>88.0</v>
      </c>
      <c r="T2268" s="17" t="s">
        <v>50</v>
      </c>
      <c r="U2268" s="17" t="s">
        <v>51</v>
      </c>
      <c r="V2268" s="17" t="s">
        <v>598</v>
      </c>
      <c r="W2268" s="17">
        <v>2.0E7</v>
      </c>
      <c r="X2268" s="17">
        <v>2002.0</v>
      </c>
      <c r="Y2268" s="17">
        <v>855.0</v>
      </c>
      <c r="Z2268" s="17">
        <v>6.1</v>
      </c>
      <c r="AA2268" s="17">
        <v>2.35</v>
      </c>
      <c r="AB2268" s="17">
        <v>977.0</v>
      </c>
    </row>
    <row r="2269" ht="15.75" customHeight="1">
      <c r="A2269" s="17" t="s">
        <v>53</v>
      </c>
      <c r="B2269" s="17" t="s">
        <v>4414</v>
      </c>
      <c r="C2269" s="17">
        <v>210.0</v>
      </c>
      <c r="D2269" s="17">
        <v>102.0</v>
      </c>
      <c r="E2269" s="17">
        <v>192.0</v>
      </c>
      <c r="F2269" s="17">
        <v>31.0</v>
      </c>
      <c r="G2269" s="17" t="s">
        <v>11214</v>
      </c>
      <c r="H2269" s="17">
        <v>346.0</v>
      </c>
      <c r="I2269" s="17">
        <v>1.321403E7</v>
      </c>
      <c r="J2269" s="17" t="s">
        <v>2503</v>
      </c>
      <c r="K2269" s="17" t="s">
        <v>929</v>
      </c>
      <c r="L2269" s="17" t="s">
        <v>11215</v>
      </c>
      <c r="M2269" s="17">
        <v>60516.0</v>
      </c>
      <c r="N2269" s="17">
        <v>500.0</v>
      </c>
      <c r="O2269" s="17" t="s">
        <v>11216</v>
      </c>
      <c r="P2269" s="17">
        <v>3.0</v>
      </c>
      <c r="Q2269" s="17" t="s">
        <v>11217</v>
      </c>
      <c r="R2269" s="18" t="s">
        <v>11218</v>
      </c>
      <c r="S2269" s="17">
        <v>147.0</v>
      </c>
      <c r="T2269" s="17" t="s">
        <v>50</v>
      </c>
      <c r="U2269" s="17" t="s">
        <v>51</v>
      </c>
      <c r="V2269" s="17" t="s">
        <v>52</v>
      </c>
      <c r="W2269" s="17">
        <v>2.0E7</v>
      </c>
      <c r="X2269" s="17">
        <v>2008.0</v>
      </c>
      <c r="Y2269" s="17">
        <v>41.0</v>
      </c>
      <c r="Z2269" s="17">
        <v>6.7</v>
      </c>
      <c r="AA2269" s="17">
        <v>1.85</v>
      </c>
      <c r="AB2269" s="17">
        <v>0.0</v>
      </c>
    </row>
    <row r="2270" ht="15.75" customHeight="1">
      <c r="A2270" s="17" t="s">
        <v>53</v>
      </c>
      <c r="B2270" s="17" t="s">
        <v>2079</v>
      </c>
      <c r="C2270" s="17">
        <v>113.0</v>
      </c>
      <c r="D2270" s="17">
        <v>108.0</v>
      </c>
      <c r="E2270" s="17">
        <v>212.0</v>
      </c>
      <c r="F2270" s="17">
        <v>347.0</v>
      </c>
      <c r="G2270" s="17" t="s">
        <v>4568</v>
      </c>
      <c r="H2270" s="17">
        <v>969.0</v>
      </c>
      <c r="I2270" s="17">
        <v>1.2232937E7</v>
      </c>
      <c r="J2270" s="17" t="s">
        <v>347</v>
      </c>
      <c r="K2270" s="17" t="s">
        <v>11219</v>
      </c>
      <c r="L2270" s="17" t="s">
        <v>11220</v>
      </c>
      <c r="M2270" s="17">
        <v>22823.0</v>
      </c>
      <c r="N2270" s="17">
        <v>2799.0</v>
      </c>
      <c r="O2270" s="17" t="s">
        <v>11221</v>
      </c>
      <c r="P2270" s="17">
        <v>1.0</v>
      </c>
      <c r="Q2270" s="17" t="s">
        <v>11222</v>
      </c>
      <c r="R2270" s="18" t="s">
        <v>11223</v>
      </c>
      <c r="S2270" s="17">
        <v>113.0</v>
      </c>
      <c r="T2270" s="17" t="s">
        <v>50</v>
      </c>
      <c r="U2270" s="17" t="s">
        <v>51</v>
      </c>
      <c r="V2270" s="17" t="s">
        <v>52</v>
      </c>
      <c r="W2270" s="17">
        <v>2.2E7</v>
      </c>
      <c r="X2270" s="17">
        <v>2009.0</v>
      </c>
      <c r="Y2270" s="17">
        <v>794.0</v>
      </c>
      <c r="Z2270" s="17">
        <v>5.6</v>
      </c>
      <c r="AA2270" s="17">
        <v>2.35</v>
      </c>
      <c r="AB2270" s="17">
        <v>0.0</v>
      </c>
    </row>
    <row r="2271" ht="15.75" customHeight="1">
      <c r="A2271" s="17" t="s">
        <v>53</v>
      </c>
      <c r="B2271" s="17" t="s">
        <v>583</v>
      </c>
      <c r="C2271" s="17">
        <v>390.0</v>
      </c>
      <c r="D2271" s="17">
        <v>116.0</v>
      </c>
      <c r="E2271" s="17">
        <v>198.0</v>
      </c>
      <c r="F2271" s="17">
        <v>884.0</v>
      </c>
      <c r="G2271" s="17" t="s">
        <v>4462</v>
      </c>
      <c r="H2271" s="17">
        <v>17000.0</v>
      </c>
      <c r="I2271" s="17">
        <v>1.213442E7</v>
      </c>
      <c r="J2271" s="17" t="s">
        <v>5992</v>
      </c>
      <c r="K2271" s="17" t="s">
        <v>502</v>
      </c>
      <c r="L2271" s="17" t="s">
        <v>11224</v>
      </c>
      <c r="M2271" s="17">
        <v>92237.0</v>
      </c>
      <c r="N2271" s="17">
        <v>20258.0</v>
      </c>
      <c r="O2271" s="17" t="s">
        <v>586</v>
      </c>
      <c r="P2271" s="17">
        <v>0.0</v>
      </c>
      <c r="Q2271" s="17" t="s">
        <v>11225</v>
      </c>
      <c r="R2271" s="18" t="s">
        <v>11226</v>
      </c>
      <c r="S2271" s="17">
        <v>366.0</v>
      </c>
      <c r="T2271" s="17" t="s">
        <v>50</v>
      </c>
      <c r="U2271" s="17" t="s">
        <v>70</v>
      </c>
      <c r="V2271" s="17" t="s">
        <v>598</v>
      </c>
      <c r="W2271" s="17">
        <v>2.0E7</v>
      </c>
      <c r="X2271" s="17">
        <v>2010.0</v>
      </c>
      <c r="Y2271" s="17">
        <v>1000.0</v>
      </c>
      <c r="Z2271" s="17">
        <v>7.2</v>
      </c>
      <c r="AA2271" s="17">
        <v>2.35</v>
      </c>
      <c r="AB2271" s="17">
        <v>25000.0</v>
      </c>
    </row>
    <row r="2272" ht="15.75" customHeight="1">
      <c r="A2272" s="17" t="s">
        <v>53</v>
      </c>
      <c r="B2272" s="17" t="s">
        <v>11227</v>
      </c>
      <c r="C2272" s="17">
        <v>5.0</v>
      </c>
      <c r="D2272" s="17">
        <v>93.0</v>
      </c>
      <c r="E2272" s="17">
        <v>18.0</v>
      </c>
      <c r="F2272" s="17">
        <v>181.0</v>
      </c>
      <c r="G2272" s="17" t="s">
        <v>11228</v>
      </c>
      <c r="H2272" s="17">
        <v>400.0</v>
      </c>
      <c r="I2272" s="17">
        <v>1.1784E7</v>
      </c>
      <c r="J2272" s="17" t="s">
        <v>9010</v>
      </c>
      <c r="K2272" s="17" t="s">
        <v>3445</v>
      </c>
      <c r="L2272" s="17" t="s">
        <v>11229</v>
      </c>
      <c r="M2272" s="17">
        <v>6701.0</v>
      </c>
      <c r="N2272" s="17">
        <v>1151.0</v>
      </c>
      <c r="O2272" s="17" t="s">
        <v>11230</v>
      </c>
      <c r="P2272" s="17">
        <v>0.0</v>
      </c>
      <c r="Q2272" s="17" t="s">
        <v>11231</v>
      </c>
      <c r="R2272" s="18" t="s">
        <v>11232</v>
      </c>
      <c r="S2272" s="17">
        <v>26.0</v>
      </c>
      <c r="T2272" s="17" t="s">
        <v>50</v>
      </c>
      <c r="U2272" s="17" t="s">
        <v>51</v>
      </c>
      <c r="V2272" s="17" t="s">
        <v>108</v>
      </c>
      <c r="W2272" s="17">
        <v>2.0E7</v>
      </c>
      <c r="X2272" s="17">
        <v>1994.0</v>
      </c>
      <c r="Y2272" s="17">
        <v>220.0</v>
      </c>
      <c r="Z2272" s="17">
        <v>4.3</v>
      </c>
      <c r="AA2272" s="17">
        <v>1.85</v>
      </c>
      <c r="AB2272" s="17">
        <v>444.0</v>
      </c>
    </row>
    <row r="2273" ht="15.75" customHeight="1">
      <c r="A2273" s="17" t="s">
        <v>53</v>
      </c>
      <c r="B2273" s="17" t="s">
        <v>1568</v>
      </c>
      <c r="C2273" s="17">
        <v>248.0</v>
      </c>
      <c r="D2273" s="17">
        <v>102.0</v>
      </c>
      <c r="E2273" s="17">
        <v>1000.0</v>
      </c>
      <c r="F2273" s="17">
        <v>270.0</v>
      </c>
      <c r="G2273" s="17" t="s">
        <v>2896</v>
      </c>
      <c r="H2273" s="17">
        <v>734.0</v>
      </c>
      <c r="I2273" s="17">
        <v>1.1169531E7</v>
      </c>
      <c r="J2273" s="17" t="s">
        <v>1684</v>
      </c>
      <c r="K2273" s="17" t="s">
        <v>7270</v>
      </c>
      <c r="L2273" s="17" t="s">
        <v>11233</v>
      </c>
      <c r="M2273" s="17">
        <v>79855.0</v>
      </c>
      <c r="N2273" s="17">
        <v>1778.0</v>
      </c>
      <c r="O2273" s="17" t="s">
        <v>11234</v>
      </c>
      <c r="P2273" s="17">
        <v>2.0</v>
      </c>
      <c r="Q2273" s="17" t="s">
        <v>11235</v>
      </c>
      <c r="R2273" s="18" t="s">
        <v>11236</v>
      </c>
      <c r="S2273" s="17">
        <v>235.0</v>
      </c>
      <c r="T2273" s="17" t="s">
        <v>50</v>
      </c>
      <c r="U2273" s="17" t="s">
        <v>70</v>
      </c>
      <c r="V2273" s="17" t="s">
        <v>52</v>
      </c>
      <c r="W2273" s="17">
        <v>2.0E7</v>
      </c>
      <c r="X2273" s="17">
        <v>2008.0</v>
      </c>
      <c r="Y2273" s="17">
        <v>563.0</v>
      </c>
      <c r="Z2273" s="17">
        <v>6.4</v>
      </c>
      <c r="AA2273" s="17">
        <v>2.35</v>
      </c>
      <c r="AB2273" s="17">
        <v>0.0</v>
      </c>
    </row>
    <row r="2274" ht="15.75" customHeight="1">
      <c r="A2274" s="17" t="s">
        <v>53</v>
      </c>
      <c r="B2274" s="17" t="s">
        <v>5660</v>
      </c>
      <c r="C2274" s="17">
        <v>137.0</v>
      </c>
      <c r="D2274" s="17">
        <v>103.0</v>
      </c>
      <c r="E2274" s="17">
        <v>350.0</v>
      </c>
      <c r="F2274" s="17">
        <v>99.0</v>
      </c>
      <c r="G2274" s="17" t="s">
        <v>11237</v>
      </c>
      <c r="H2274" s="17">
        <v>5000.0</v>
      </c>
      <c r="I2274" s="17">
        <v>1.1034436E7</v>
      </c>
      <c r="J2274" s="17" t="s">
        <v>11238</v>
      </c>
      <c r="K2274" s="17" t="s">
        <v>2411</v>
      </c>
      <c r="L2274" s="17" t="s">
        <v>11239</v>
      </c>
      <c r="M2274" s="17">
        <v>13505.0</v>
      </c>
      <c r="N2274" s="17">
        <v>5637.0</v>
      </c>
      <c r="O2274" s="17" t="s">
        <v>11240</v>
      </c>
      <c r="P2274" s="17">
        <v>1.0</v>
      </c>
      <c r="Q2274" s="17" t="s">
        <v>11241</v>
      </c>
      <c r="R2274" s="18" t="s">
        <v>11242</v>
      </c>
      <c r="S2274" s="17">
        <v>180.0</v>
      </c>
      <c r="T2274" s="17" t="s">
        <v>50</v>
      </c>
      <c r="U2274" s="17" t="s">
        <v>70</v>
      </c>
      <c r="V2274" s="17" t="s">
        <v>598</v>
      </c>
      <c r="W2274" s="17">
        <v>2.0E7</v>
      </c>
      <c r="X2274" s="17">
        <v>2005.0</v>
      </c>
      <c r="Y2274" s="17">
        <v>378.0</v>
      </c>
      <c r="Z2274" s="17">
        <v>7.1</v>
      </c>
      <c r="AA2274" s="17">
        <v>1.85</v>
      </c>
      <c r="AB2274" s="17">
        <v>0.0</v>
      </c>
    </row>
    <row r="2275" ht="15.75" customHeight="1">
      <c r="A2275" s="17" t="s">
        <v>53</v>
      </c>
      <c r="B2275" s="17" t="s">
        <v>9960</v>
      </c>
      <c r="C2275" s="17">
        <v>214.0</v>
      </c>
      <c r="D2275" s="17">
        <v>115.0</v>
      </c>
      <c r="E2275" s="17">
        <v>214.0</v>
      </c>
      <c r="F2275" s="17">
        <v>968.0</v>
      </c>
      <c r="G2275" s="17" t="s">
        <v>4850</v>
      </c>
      <c r="H2275" s="17">
        <v>14000.0</v>
      </c>
      <c r="I2275" s="17">
        <v>1.2626905E7</v>
      </c>
      <c r="J2275" s="17" t="s">
        <v>477</v>
      </c>
      <c r="K2275" s="17" t="s">
        <v>226</v>
      </c>
      <c r="L2275" s="17" t="s">
        <v>11243</v>
      </c>
      <c r="M2275" s="17">
        <v>32567.0</v>
      </c>
      <c r="N2275" s="17">
        <v>27214.0</v>
      </c>
      <c r="O2275" s="17" t="s">
        <v>392</v>
      </c>
      <c r="P2275" s="17">
        <v>3.0</v>
      </c>
      <c r="Q2275" s="17" t="s">
        <v>11244</v>
      </c>
      <c r="R2275" s="18" t="s">
        <v>11245</v>
      </c>
      <c r="S2275" s="17">
        <v>106.0</v>
      </c>
      <c r="T2275" s="17" t="s">
        <v>50</v>
      </c>
      <c r="U2275" s="17" t="s">
        <v>51</v>
      </c>
      <c r="V2275" s="17" t="s">
        <v>598</v>
      </c>
      <c r="W2275" s="17">
        <v>2.0E7</v>
      </c>
      <c r="X2275" s="17">
        <v>2016.0</v>
      </c>
      <c r="Y2275" s="17">
        <v>12000.0</v>
      </c>
      <c r="Z2275" s="17">
        <v>6.3</v>
      </c>
      <c r="AA2275" s="17">
        <v>2.35</v>
      </c>
      <c r="AB2275" s="17">
        <v>0.0</v>
      </c>
    </row>
    <row r="2276" ht="15.75" customHeight="1">
      <c r="A2276" s="17" t="s">
        <v>53</v>
      </c>
      <c r="B2276" s="17" t="s">
        <v>4016</v>
      </c>
      <c r="C2276" s="17">
        <v>104.0</v>
      </c>
      <c r="D2276" s="17">
        <v>96.0</v>
      </c>
      <c r="E2276" s="17">
        <v>11000.0</v>
      </c>
      <c r="F2276" s="17">
        <v>223.0</v>
      </c>
      <c r="G2276" s="17" t="s">
        <v>11246</v>
      </c>
      <c r="H2276" s="17">
        <v>11000.0</v>
      </c>
      <c r="I2276" s="17">
        <v>1.0569071E7</v>
      </c>
      <c r="J2276" s="17" t="s">
        <v>1684</v>
      </c>
      <c r="K2276" s="17" t="s">
        <v>4016</v>
      </c>
      <c r="L2276" s="17" t="s">
        <v>11247</v>
      </c>
      <c r="M2276" s="17">
        <v>35586.0</v>
      </c>
      <c r="N2276" s="17">
        <v>11867.0</v>
      </c>
      <c r="O2276" s="17" t="s">
        <v>7968</v>
      </c>
      <c r="P2276" s="17">
        <v>2.0</v>
      </c>
      <c r="Q2276" s="17" t="s">
        <v>11248</v>
      </c>
      <c r="R2276" s="18" t="s">
        <v>11249</v>
      </c>
      <c r="S2276" s="17">
        <v>131.0</v>
      </c>
      <c r="T2276" s="17" t="s">
        <v>50</v>
      </c>
      <c r="U2276" s="17" t="s">
        <v>51</v>
      </c>
      <c r="V2276" s="17" t="s">
        <v>598</v>
      </c>
      <c r="W2276" s="17">
        <v>2.0E7</v>
      </c>
      <c r="X2276" s="17">
        <v>1997.0</v>
      </c>
      <c r="Y2276" s="17">
        <v>474.0</v>
      </c>
      <c r="Z2276" s="17">
        <v>7.4</v>
      </c>
      <c r="AA2276" s="17">
        <v>1.85</v>
      </c>
      <c r="AB2276" s="17">
        <v>0.0</v>
      </c>
    </row>
    <row r="2277" ht="15.75" customHeight="1">
      <c r="A2277" s="17" t="s">
        <v>53</v>
      </c>
      <c r="B2277" s="17" t="s">
        <v>11250</v>
      </c>
      <c r="C2277" s="17">
        <v>81.0</v>
      </c>
      <c r="D2277" s="17">
        <v>98.0</v>
      </c>
      <c r="E2277" s="17">
        <v>4.0</v>
      </c>
      <c r="F2277" s="17">
        <v>677.0</v>
      </c>
      <c r="G2277" s="17" t="s">
        <v>443</v>
      </c>
      <c r="H2277" s="17">
        <v>2000.0</v>
      </c>
      <c r="I2277" s="17">
        <v>1.0544143E7</v>
      </c>
      <c r="J2277" s="17" t="s">
        <v>1694</v>
      </c>
      <c r="K2277" s="17" t="s">
        <v>6405</v>
      </c>
      <c r="L2277" s="17" t="s">
        <v>11251</v>
      </c>
      <c r="M2277" s="17">
        <v>16372.0</v>
      </c>
      <c r="N2277" s="17">
        <v>4843.0</v>
      </c>
      <c r="O2277" s="17" t="s">
        <v>11252</v>
      </c>
      <c r="P2277" s="17">
        <v>2.0</v>
      </c>
      <c r="Q2277" s="17" t="s">
        <v>11253</v>
      </c>
      <c r="R2277" s="18" t="s">
        <v>11254</v>
      </c>
      <c r="S2277" s="17">
        <v>121.0</v>
      </c>
      <c r="T2277" s="17" t="s">
        <v>50</v>
      </c>
      <c r="U2277" s="17" t="s">
        <v>383</v>
      </c>
      <c r="V2277" s="17" t="s">
        <v>52</v>
      </c>
      <c r="W2277" s="17">
        <v>2.0E7</v>
      </c>
      <c r="X2277" s="17">
        <v>1999.0</v>
      </c>
      <c r="Y2277" s="17">
        <v>1000.0</v>
      </c>
      <c r="Z2277" s="17">
        <v>6.1</v>
      </c>
      <c r="AA2277" s="17">
        <v>1.37</v>
      </c>
      <c r="AB2277" s="17">
        <v>311.0</v>
      </c>
    </row>
    <row r="2278" ht="15.75" customHeight="1">
      <c r="A2278" s="17" t="s">
        <v>53</v>
      </c>
      <c r="B2278" s="17" t="s">
        <v>9723</v>
      </c>
      <c r="C2278" s="17">
        <v>175.0</v>
      </c>
      <c r="D2278" s="17">
        <v>101.0</v>
      </c>
      <c r="E2278" s="17">
        <v>53.0</v>
      </c>
      <c r="F2278" s="17">
        <v>580.0</v>
      </c>
      <c r="G2278" s="17" t="s">
        <v>250</v>
      </c>
      <c r="H2278" s="17">
        <v>14000.0</v>
      </c>
      <c r="I2278" s="17">
        <v>1.3650738E7</v>
      </c>
      <c r="J2278" s="17" t="s">
        <v>2540</v>
      </c>
      <c r="K2278" s="17" t="s">
        <v>667</v>
      </c>
      <c r="L2278" s="17" t="s">
        <v>11255</v>
      </c>
      <c r="M2278" s="17">
        <v>61360.0</v>
      </c>
      <c r="N2278" s="17">
        <v>16926.0</v>
      </c>
      <c r="O2278" s="17" t="s">
        <v>11256</v>
      </c>
      <c r="P2278" s="17">
        <v>1.0</v>
      </c>
      <c r="Q2278" s="17" t="s">
        <v>11257</v>
      </c>
      <c r="R2278" s="18" t="s">
        <v>11258</v>
      </c>
      <c r="S2278" s="17">
        <v>129.0</v>
      </c>
      <c r="T2278" s="17" t="s">
        <v>50</v>
      </c>
      <c r="U2278" s="17" t="s">
        <v>51</v>
      </c>
      <c r="V2278" s="17" t="s">
        <v>598</v>
      </c>
      <c r="W2278" s="17">
        <v>2.0E7</v>
      </c>
      <c r="X2278" s="17">
        <v>2015.0</v>
      </c>
      <c r="Y2278" s="17">
        <v>1000.0</v>
      </c>
      <c r="Z2278" s="17">
        <v>6.6</v>
      </c>
      <c r="AA2278" s="17">
        <v>2.35</v>
      </c>
      <c r="AB2278" s="17">
        <v>25000.0</v>
      </c>
    </row>
    <row r="2279" ht="15.75" customHeight="1">
      <c r="A2279" s="17" t="s">
        <v>53</v>
      </c>
      <c r="B2279" s="17" t="s">
        <v>5063</v>
      </c>
      <c r="C2279" s="17">
        <v>20.0</v>
      </c>
      <c r="D2279" s="17">
        <v>106.0</v>
      </c>
      <c r="E2279" s="17">
        <v>277.0</v>
      </c>
      <c r="F2279" s="17">
        <v>383.0</v>
      </c>
      <c r="G2279" s="17" t="s">
        <v>1388</v>
      </c>
      <c r="H2279" s="17">
        <v>22000.0</v>
      </c>
      <c r="I2279" s="17">
        <v>1.0555348E7</v>
      </c>
      <c r="J2279" s="17" t="s">
        <v>1022</v>
      </c>
      <c r="K2279" s="17" t="s">
        <v>1759</v>
      </c>
      <c r="L2279" s="17" t="s">
        <v>11259</v>
      </c>
      <c r="M2279" s="17">
        <v>17349.0</v>
      </c>
      <c r="N2279" s="17">
        <v>24887.0</v>
      </c>
      <c r="O2279" s="17" t="s">
        <v>11260</v>
      </c>
      <c r="P2279" s="17">
        <v>0.0</v>
      </c>
      <c r="Q2279" s="17" t="s">
        <v>11261</v>
      </c>
      <c r="R2279" s="18" t="s">
        <v>11262</v>
      </c>
      <c r="S2279" s="17">
        <v>42.0</v>
      </c>
      <c r="T2279" s="17" t="s">
        <v>50</v>
      </c>
      <c r="U2279" s="17" t="s">
        <v>51</v>
      </c>
      <c r="V2279" s="17" t="s">
        <v>52</v>
      </c>
      <c r="W2279" s="17">
        <v>2.0E7</v>
      </c>
      <c r="X2279" s="17">
        <v>1989.0</v>
      </c>
      <c r="Y2279" s="17">
        <v>2000.0</v>
      </c>
      <c r="Z2279" s="17">
        <v>6.0</v>
      </c>
      <c r="AA2279" s="17">
        <v>2.35</v>
      </c>
      <c r="AB2279" s="17">
        <v>855.0</v>
      </c>
    </row>
    <row r="2280" ht="15.75" customHeight="1">
      <c r="A2280" s="17" t="s">
        <v>53</v>
      </c>
      <c r="B2280" s="17" t="s">
        <v>4016</v>
      </c>
      <c r="C2280" s="17">
        <v>69.0</v>
      </c>
      <c r="D2280" s="17">
        <v>101.0</v>
      </c>
      <c r="E2280" s="17">
        <v>11000.0</v>
      </c>
      <c r="F2280" s="17">
        <v>2.0</v>
      </c>
      <c r="G2280" s="17" t="s">
        <v>2276</v>
      </c>
      <c r="H2280" s="17">
        <v>1000.0</v>
      </c>
      <c r="I2280" s="17">
        <v>9714482.0</v>
      </c>
      <c r="J2280" s="17" t="s">
        <v>11263</v>
      </c>
      <c r="K2280" s="17" t="s">
        <v>3763</v>
      </c>
      <c r="L2280" s="17" t="s">
        <v>11264</v>
      </c>
      <c r="M2280" s="17">
        <v>30083.0</v>
      </c>
      <c r="N2280" s="17">
        <v>1614.0</v>
      </c>
      <c r="O2280" s="17" t="s">
        <v>11265</v>
      </c>
      <c r="P2280" s="17">
        <v>0.0</v>
      </c>
      <c r="Q2280" s="17" t="s">
        <v>11266</v>
      </c>
      <c r="R2280" s="18" t="s">
        <v>11267</v>
      </c>
      <c r="S2280" s="17">
        <v>140.0</v>
      </c>
      <c r="T2280" s="17" t="s">
        <v>50</v>
      </c>
      <c r="U2280" s="17" t="s">
        <v>51</v>
      </c>
      <c r="V2280" s="17" t="s">
        <v>598</v>
      </c>
      <c r="W2280" s="17">
        <v>2.0E7</v>
      </c>
      <c r="X2280" s="17">
        <v>1996.0</v>
      </c>
      <c r="Y2280" s="17">
        <v>612.0</v>
      </c>
      <c r="Z2280" s="17">
        <v>6.8</v>
      </c>
      <c r="AA2280" s="17">
        <v>1.85</v>
      </c>
      <c r="AB2280" s="17">
        <v>0.0</v>
      </c>
    </row>
    <row r="2281" ht="15.75" customHeight="1">
      <c r="A2281" s="17" t="s">
        <v>53</v>
      </c>
      <c r="B2281" s="17" t="s">
        <v>345</v>
      </c>
      <c r="C2281" s="17">
        <v>166.0</v>
      </c>
      <c r="D2281" s="17">
        <v>111.0</v>
      </c>
      <c r="E2281" s="17">
        <v>0.0</v>
      </c>
      <c r="F2281" s="17">
        <v>725.0</v>
      </c>
      <c r="G2281" s="17" t="s">
        <v>1652</v>
      </c>
      <c r="H2281" s="17">
        <v>856.0</v>
      </c>
      <c r="I2281" s="17">
        <v>9525276.0</v>
      </c>
      <c r="J2281" s="17" t="s">
        <v>347</v>
      </c>
      <c r="K2281" s="17" t="s">
        <v>3671</v>
      </c>
      <c r="L2281" s="17" t="s">
        <v>11268</v>
      </c>
      <c r="M2281" s="17">
        <v>60156.0</v>
      </c>
      <c r="N2281" s="17">
        <v>3309.0</v>
      </c>
      <c r="O2281" s="17" t="s">
        <v>11269</v>
      </c>
      <c r="P2281" s="17">
        <v>0.0</v>
      </c>
      <c r="Q2281" s="17" t="s">
        <v>11270</v>
      </c>
      <c r="R2281" s="18" t="s">
        <v>11271</v>
      </c>
      <c r="S2281" s="17">
        <v>299.0</v>
      </c>
      <c r="T2281" s="17" t="s">
        <v>50</v>
      </c>
      <c r="U2281" s="17" t="s">
        <v>51</v>
      </c>
      <c r="V2281" s="17" t="s">
        <v>598</v>
      </c>
      <c r="W2281" s="17">
        <v>2.0E7</v>
      </c>
      <c r="X2281" s="17">
        <v>2007.0</v>
      </c>
      <c r="Y2281" s="17">
        <v>742.0</v>
      </c>
      <c r="Z2281" s="17">
        <v>6.8</v>
      </c>
      <c r="AA2281" s="17">
        <v>2.35</v>
      </c>
      <c r="AB2281" s="17">
        <v>0.0</v>
      </c>
    </row>
    <row r="2282" ht="15.75" customHeight="1">
      <c r="A2282" s="17" t="s">
        <v>53</v>
      </c>
      <c r="B2282" s="17" t="s">
        <v>7122</v>
      </c>
      <c r="C2282" s="17">
        <v>160.0</v>
      </c>
      <c r="D2282" s="17">
        <v>99.0</v>
      </c>
      <c r="E2282" s="17">
        <v>52.0</v>
      </c>
      <c r="F2282" s="17">
        <v>148.0</v>
      </c>
      <c r="G2282" s="17" t="s">
        <v>316</v>
      </c>
      <c r="H2282" s="17">
        <v>22000.0</v>
      </c>
      <c r="I2282" s="17">
        <v>8855646.0</v>
      </c>
      <c r="J2282" s="17" t="s">
        <v>7056</v>
      </c>
      <c r="K2282" s="17" t="s">
        <v>1759</v>
      </c>
      <c r="L2282" s="17" t="s">
        <v>11272</v>
      </c>
      <c r="M2282" s="17">
        <v>49855.0</v>
      </c>
      <c r="N2282" s="17">
        <v>23409.0</v>
      </c>
      <c r="O2282" s="17" t="s">
        <v>11273</v>
      </c>
      <c r="P2282" s="17">
        <v>1.0</v>
      </c>
      <c r="Q2282" s="17" t="s">
        <v>11274</v>
      </c>
      <c r="R2282" s="18" t="s">
        <v>11275</v>
      </c>
      <c r="S2282" s="17">
        <v>117.0</v>
      </c>
      <c r="T2282" s="17" t="s">
        <v>50</v>
      </c>
      <c r="U2282" s="17" t="s">
        <v>51</v>
      </c>
      <c r="V2282" s="17" t="s">
        <v>52</v>
      </c>
      <c r="W2282" s="17">
        <v>2.1E7</v>
      </c>
      <c r="X2282" s="17">
        <v>2009.0</v>
      </c>
      <c r="Y2282" s="17">
        <v>1000.0</v>
      </c>
      <c r="Z2282" s="17">
        <v>7.2</v>
      </c>
      <c r="AA2282" s="17">
        <v>2.35</v>
      </c>
      <c r="AB2282" s="17">
        <v>10000.0</v>
      </c>
    </row>
    <row r="2283" ht="15.75" customHeight="1">
      <c r="A2283" s="17" t="s">
        <v>53</v>
      </c>
      <c r="B2283" s="17" t="s">
        <v>11276</v>
      </c>
      <c r="C2283" s="17">
        <v>32.0</v>
      </c>
      <c r="D2283" s="17">
        <v>88.0</v>
      </c>
      <c r="E2283" s="17">
        <v>84.0</v>
      </c>
      <c r="F2283" s="17">
        <v>177.0</v>
      </c>
      <c r="G2283" s="17" t="s">
        <v>11277</v>
      </c>
      <c r="H2283" s="17">
        <v>650.0</v>
      </c>
      <c r="I2283" s="17">
        <v>9109322.0</v>
      </c>
      <c r="J2283" s="17" t="s">
        <v>2671</v>
      </c>
      <c r="K2283" s="17" t="s">
        <v>11278</v>
      </c>
      <c r="L2283" s="17" t="s">
        <v>11279</v>
      </c>
      <c r="M2283" s="17">
        <v>25371.0</v>
      </c>
      <c r="N2283" s="17">
        <v>1343.0</v>
      </c>
      <c r="O2283" s="17" t="s">
        <v>11280</v>
      </c>
      <c r="P2283" s="17">
        <v>3.0</v>
      </c>
      <c r="Q2283" s="17" t="s">
        <v>11281</v>
      </c>
      <c r="R2283" s="18" t="s">
        <v>11282</v>
      </c>
      <c r="S2283" s="17">
        <v>129.0</v>
      </c>
      <c r="T2283" s="17" t="s">
        <v>50</v>
      </c>
      <c r="U2283" s="17" t="s">
        <v>780</v>
      </c>
      <c r="V2283" s="17" t="s">
        <v>108</v>
      </c>
      <c r="W2283" s="17">
        <v>2.0E7</v>
      </c>
      <c r="X2283" s="17">
        <v>2004.0</v>
      </c>
      <c r="Y2283" s="17">
        <v>384.0</v>
      </c>
      <c r="Z2283" s="17">
        <v>1.9</v>
      </c>
      <c r="AA2283" s="17">
        <v>2.35</v>
      </c>
      <c r="AB2283" s="17">
        <v>0.0</v>
      </c>
    </row>
    <row r="2284" ht="15.75" customHeight="1">
      <c r="A2284" s="17" t="s">
        <v>53</v>
      </c>
      <c r="B2284" s="17" t="s">
        <v>2669</v>
      </c>
      <c r="C2284" s="17">
        <v>72.0</v>
      </c>
      <c r="D2284" s="17">
        <v>83.0</v>
      </c>
      <c r="E2284" s="17">
        <v>10.0</v>
      </c>
      <c r="F2284" s="17">
        <v>69.0</v>
      </c>
      <c r="G2284" s="17" t="s">
        <v>11283</v>
      </c>
      <c r="H2284" s="17">
        <v>688.0</v>
      </c>
      <c r="I2284" s="17">
        <v>8326035.0</v>
      </c>
      <c r="J2284" s="17" t="s">
        <v>1765</v>
      </c>
      <c r="K2284" s="17" t="s">
        <v>1294</v>
      </c>
      <c r="L2284" s="17" t="s">
        <v>11284</v>
      </c>
      <c r="M2284" s="17">
        <v>21933.0</v>
      </c>
      <c r="N2284" s="17">
        <v>1019.0</v>
      </c>
      <c r="O2284" s="17" t="s">
        <v>11285</v>
      </c>
      <c r="P2284" s="17">
        <v>2.0</v>
      </c>
      <c r="Q2284" s="17" t="s">
        <v>11286</v>
      </c>
      <c r="R2284" s="18" t="s">
        <v>11287</v>
      </c>
      <c r="S2284" s="17">
        <v>76.0</v>
      </c>
      <c r="T2284" s="17" t="s">
        <v>50</v>
      </c>
      <c r="U2284" s="17" t="s">
        <v>780</v>
      </c>
      <c r="V2284" s="17" t="s">
        <v>52</v>
      </c>
      <c r="W2284" s="17">
        <v>3.3E7</v>
      </c>
      <c r="X2284" s="17">
        <v>2005.0</v>
      </c>
      <c r="Y2284" s="17">
        <v>99.0</v>
      </c>
      <c r="Z2284" s="17">
        <v>5.5</v>
      </c>
      <c r="AA2284" s="17">
        <v>1.85</v>
      </c>
      <c r="AB2284" s="17">
        <v>676.0</v>
      </c>
    </row>
    <row r="2285" ht="15.75" customHeight="1">
      <c r="A2285" s="17" t="s">
        <v>53</v>
      </c>
      <c r="B2285" s="17" t="s">
        <v>2669</v>
      </c>
      <c r="C2285" s="17">
        <v>53.0</v>
      </c>
      <c r="D2285" s="17">
        <v>91.0</v>
      </c>
      <c r="E2285" s="17">
        <v>10.0</v>
      </c>
      <c r="F2285" s="17">
        <v>436.0</v>
      </c>
      <c r="G2285" s="17" t="s">
        <v>992</v>
      </c>
      <c r="H2285" s="17">
        <v>716.0</v>
      </c>
      <c r="I2285" s="17">
        <v>8104069.0</v>
      </c>
      <c r="J2285" s="17" t="s">
        <v>1765</v>
      </c>
      <c r="K2285" s="17" t="s">
        <v>742</v>
      </c>
      <c r="L2285" s="17" t="s">
        <v>11288</v>
      </c>
      <c r="M2285" s="17">
        <v>9785.0</v>
      </c>
      <c r="N2285" s="17">
        <v>2700.0</v>
      </c>
      <c r="O2285" s="17" t="s">
        <v>819</v>
      </c>
      <c r="P2285" s="17">
        <v>3.0</v>
      </c>
      <c r="Q2285" s="17" t="s">
        <v>11289</v>
      </c>
      <c r="R2285" s="18" t="s">
        <v>11290</v>
      </c>
      <c r="S2285" s="17">
        <v>26.0</v>
      </c>
      <c r="T2285" s="17" t="s">
        <v>50</v>
      </c>
      <c r="U2285" s="17" t="s">
        <v>51</v>
      </c>
      <c r="V2285" s="17" t="s">
        <v>52</v>
      </c>
      <c r="W2285" s="17">
        <v>2.0E7</v>
      </c>
      <c r="X2285" s="17">
        <v>2007.0</v>
      </c>
      <c r="Y2285" s="17">
        <v>537.0</v>
      </c>
      <c r="Z2285" s="17">
        <v>4.5</v>
      </c>
      <c r="AA2285" s="17">
        <v>1.85</v>
      </c>
      <c r="AB2285" s="17">
        <v>233.0</v>
      </c>
    </row>
    <row r="2286" ht="15.75" customHeight="1">
      <c r="A2286" s="17" t="s">
        <v>53</v>
      </c>
      <c r="B2286" s="17" t="s">
        <v>3670</v>
      </c>
      <c r="C2286" s="17">
        <v>76.0</v>
      </c>
      <c r="D2286" s="17">
        <v>108.0</v>
      </c>
      <c r="E2286" s="17">
        <v>54.0</v>
      </c>
      <c r="F2286" s="17">
        <v>463.0</v>
      </c>
      <c r="G2286" s="17" t="s">
        <v>11291</v>
      </c>
      <c r="H2286" s="17">
        <v>786.0</v>
      </c>
      <c r="I2286" s="17">
        <v>8054280.0</v>
      </c>
      <c r="J2286" s="17" t="s">
        <v>3103</v>
      </c>
      <c r="K2286" s="17" t="s">
        <v>6185</v>
      </c>
      <c r="L2286" s="17" t="s">
        <v>11292</v>
      </c>
      <c r="M2286" s="17">
        <v>6838.0</v>
      </c>
      <c r="N2286" s="17">
        <v>2730.0</v>
      </c>
      <c r="O2286" s="17" t="s">
        <v>4960</v>
      </c>
      <c r="P2286" s="17">
        <v>3.0</v>
      </c>
      <c r="Q2286" s="17" t="s">
        <v>11293</v>
      </c>
      <c r="R2286" s="18" t="s">
        <v>11294</v>
      </c>
      <c r="S2286" s="17">
        <v>117.0</v>
      </c>
      <c r="T2286" s="17" t="s">
        <v>50</v>
      </c>
      <c r="U2286" s="17" t="s">
        <v>51</v>
      </c>
      <c r="V2286" s="17" t="s">
        <v>52</v>
      </c>
      <c r="W2286" s="17">
        <v>2.0E7</v>
      </c>
      <c r="X2286" s="17">
        <v>2004.0</v>
      </c>
      <c r="Y2286" s="17">
        <v>567.0</v>
      </c>
      <c r="Z2286" s="17">
        <v>6.3</v>
      </c>
      <c r="AA2286" s="17">
        <v>1.85</v>
      </c>
      <c r="AB2286" s="17">
        <v>924.0</v>
      </c>
    </row>
    <row r="2287" ht="15.75" customHeight="1">
      <c r="A2287" s="17" t="s">
        <v>53</v>
      </c>
      <c r="B2287" s="17" t="s">
        <v>2453</v>
      </c>
      <c r="C2287" s="17">
        <v>15.0</v>
      </c>
      <c r="D2287" s="17">
        <v>154.0</v>
      </c>
      <c r="E2287" s="17">
        <v>189.0</v>
      </c>
      <c r="F2287" s="17">
        <v>388.0</v>
      </c>
      <c r="G2287" s="17" t="s">
        <v>11295</v>
      </c>
      <c r="H2287" s="17">
        <v>683.0</v>
      </c>
      <c r="I2287" s="17" t="s">
        <v>41</v>
      </c>
      <c r="J2287" s="17" t="s">
        <v>11296</v>
      </c>
      <c r="K2287" s="17" t="s">
        <v>11297</v>
      </c>
      <c r="L2287" s="17" t="s">
        <v>11298</v>
      </c>
      <c r="M2287" s="17">
        <v>3454.0</v>
      </c>
      <c r="N2287" s="17">
        <v>2172.0</v>
      </c>
      <c r="O2287" s="17" t="s">
        <v>2454</v>
      </c>
      <c r="P2287" s="17">
        <v>0.0</v>
      </c>
      <c r="Q2287" s="17" t="s">
        <v>11299</v>
      </c>
      <c r="R2287" s="18" t="s">
        <v>11300</v>
      </c>
      <c r="S2287" s="17">
        <v>64.0</v>
      </c>
      <c r="T2287" s="17" t="s">
        <v>50</v>
      </c>
      <c r="U2287" s="17" t="s">
        <v>51</v>
      </c>
      <c r="V2287" s="17" t="s">
        <v>290</v>
      </c>
      <c r="W2287" s="17">
        <v>2.0E7</v>
      </c>
      <c r="X2287" s="17">
        <v>1969.0</v>
      </c>
      <c r="Y2287" s="17">
        <v>641.0</v>
      </c>
      <c r="Z2287" s="17">
        <v>7.0</v>
      </c>
      <c r="AA2287" s="17">
        <v>2.35</v>
      </c>
      <c r="AB2287" s="17">
        <v>548.0</v>
      </c>
    </row>
    <row r="2288" ht="15.75" customHeight="1">
      <c r="A2288" s="17" t="s">
        <v>53</v>
      </c>
      <c r="B2288" s="17" t="s">
        <v>7089</v>
      </c>
      <c r="C2288" s="17">
        <v>401.0</v>
      </c>
      <c r="D2288" s="17">
        <v>148.0</v>
      </c>
      <c r="E2288" s="17">
        <v>0.0</v>
      </c>
      <c r="F2288" s="17">
        <v>175.0</v>
      </c>
      <c r="G2288" s="17" t="s">
        <v>11301</v>
      </c>
      <c r="H2288" s="17">
        <v>204.0</v>
      </c>
      <c r="I2288" s="17">
        <v>8093318.0</v>
      </c>
      <c r="J2288" s="17" t="s">
        <v>11302</v>
      </c>
      <c r="K2288" s="17" t="s">
        <v>11303</v>
      </c>
      <c r="L2288" s="17" t="s">
        <v>11304</v>
      </c>
      <c r="M2288" s="17">
        <v>61935.0</v>
      </c>
      <c r="N2288" s="17">
        <v>707.0</v>
      </c>
      <c r="O2288" s="17" t="s">
        <v>11305</v>
      </c>
      <c r="P2288" s="17">
        <v>0.0</v>
      </c>
      <c r="Q2288" s="17" t="s">
        <v>11306</v>
      </c>
      <c r="R2288" s="18" t="s">
        <v>11307</v>
      </c>
      <c r="S2288" s="17">
        <v>242.0</v>
      </c>
      <c r="T2288" s="17" t="s">
        <v>50</v>
      </c>
      <c r="U2288" s="17" t="s">
        <v>51</v>
      </c>
      <c r="V2288" s="17" t="s">
        <v>598</v>
      </c>
      <c r="W2288" s="17">
        <v>2.0E7</v>
      </c>
      <c r="X2288" s="17">
        <v>2014.0</v>
      </c>
      <c r="Y2288" s="17">
        <v>178.0</v>
      </c>
      <c r="Z2288" s="17">
        <v>6.7</v>
      </c>
      <c r="AA2288" s="17">
        <v>1.85</v>
      </c>
      <c r="AB2288" s="17">
        <v>18000.0</v>
      </c>
    </row>
    <row r="2289" ht="15.75" customHeight="1">
      <c r="A2289" s="17" t="s">
        <v>53</v>
      </c>
      <c r="B2289" s="17" t="s">
        <v>11308</v>
      </c>
      <c r="C2289" s="17">
        <v>31.0</v>
      </c>
      <c r="D2289" s="17">
        <v>77.0</v>
      </c>
      <c r="E2289" s="17">
        <v>3.0</v>
      </c>
      <c r="F2289" s="17">
        <v>593.0</v>
      </c>
      <c r="G2289" s="17" t="s">
        <v>4898</v>
      </c>
      <c r="H2289" s="17">
        <v>787.0</v>
      </c>
      <c r="I2289" s="17">
        <v>7382993.0</v>
      </c>
      <c r="J2289" s="17" t="s">
        <v>284</v>
      </c>
      <c r="K2289" s="17" t="s">
        <v>6610</v>
      </c>
      <c r="L2289" s="17" t="s">
        <v>11309</v>
      </c>
      <c r="M2289" s="17">
        <v>3851.0</v>
      </c>
      <c r="N2289" s="17">
        <v>2185.0</v>
      </c>
      <c r="O2289" s="17" t="s">
        <v>5017</v>
      </c>
      <c r="P2289" s="17">
        <v>0.0</v>
      </c>
      <c r="Q2289" s="17" t="s">
        <v>11310</v>
      </c>
      <c r="R2289" s="18" t="s">
        <v>11311</v>
      </c>
      <c r="S2289" s="17">
        <v>114.0</v>
      </c>
      <c r="T2289" s="17" t="s">
        <v>50</v>
      </c>
      <c r="U2289" s="17" t="s">
        <v>51</v>
      </c>
      <c r="V2289" s="17" t="s">
        <v>290</v>
      </c>
      <c r="W2289" s="17">
        <v>2.0E7</v>
      </c>
      <c r="X2289" s="17">
        <v>2006.0</v>
      </c>
      <c r="Y2289" s="17">
        <v>690.0</v>
      </c>
      <c r="Z2289" s="17">
        <v>2.8</v>
      </c>
      <c r="AA2289" s="17">
        <v>1.85</v>
      </c>
      <c r="AB2289" s="17">
        <v>346.0</v>
      </c>
    </row>
    <row r="2290" ht="15.75" customHeight="1">
      <c r="A2290" s="17" t="s">
        <v>53</v>
      </c>
      <c r="B2290" s="17" t="s">
        <v>11312</v>
      </c>
      <c r="C2290" s="17">
        <v>65.0</v>
      </c>
      <c r="D2290" s="17">
        <v>110.0</v>
      </c>
      <c r="E2290" s="17">
        <v>9.0</v>
      </c>
      <c r="F2290" s="17">
        <v>826.0</v>
      </c>
      <c r="G2290" s="17" t="s">
        <v>11313</v>
      </c>
      <c r="H2290" s="17">
        <v>997.0</v>
      </c>
      <c r="I2290" s="17">
        <v>8888355.0</v>
      </c>
      <c r="J2290" s="17" t="s">
        <v>6212</v>
      </c>
      <c r="K2290" s="17" t="s">
        <v>11314</v>
      </c>
      <c r="L2290" s="17" t="s">
        <v>11315</v>
      </c>
      <c r="M2290" s="17">
        <v>7894.0</v>
      </c>
      <c r="N2290" s="17">
        <v>3177.0</v>
      </c>
      <c r="O2290" s="17" t="s">
        <v>5966</v>
      </c>
      <c r="P2290" s="17">
        <v>19.0</v>
      </c>
      <c r="Q2290" s="17" t="s">
        <v>11316</v>
      </c>
      <c r="R2290" s="18" t="s">
        <v>11317</v>
      </c>
      <c r="S2290" s="17">
        <v>25.0</v>
      </c>
      <c r="T2290" s="17" t="s">
        <v>50</v>
      </c>
      <c r="U2290" s="17" t="s">
        <v>51</v>
      </c>
      <c r="V2290" s="17" t="s">
        <v>52</v>
      </c>
      <c r="W2290" s="17">
        <v>2.0E7</v>
      </c>
      <c r="X2290" s="17">
        <v>2013.0</v>
      </c>
      <c r="Y2290" s="17">
        <v>941.0</v>
      </c>
      <c r="Z2290" s="17">
        <v>5.0</v>
      </c>
      <c r="AA2290" s="17">
        <v>1.85</v>
      </c>
      <c r="AB2290" s="17">
        <v>0.0</v>
      </c>
    </row>
    <row r="2291" ht="15.75" customHeight="1">
      <c r="A2291" s="17" t="s">
        <v>53</v>
      </c>
      <c r="B2291" s="17" t="s">
        <v>41</v>
      </c>
      <c r="C2291" s="17">
        <v>26.0</v>
      </c>
      <c r="D2291" s="17">
        <v>42.0</v>
      </c>
      <c r="E2291" s="17" t="s">
        <v>41</v>
      </c>
      <c r="F2291" s="17">
        <v>376.0</v>
      </c>
      <c r="G2291" s="17" t="s">
        <v>4453</v>
      </c>
      <c r="H2291" s="17">
        <v>1000.0</v>
      </c>
      <c r="I2291" s="17" t="s">
        <v>41</v>
      </c>
      <c r="J2291" s="17" t="s">
        <v>2155</v>
      </c>
      <c r="K2291" s="17" t="s">
        <v>3390</v>
      </c>
      <c r="L2291" s="17" t="s">
        <v>11318</v>
      </c>
      <c r="M2291" s="17">
        <v>15612.0</v>
      </c>
      <c r="N2291" s="17">
        <v>2240.0</v>
      </c>
      <c r="O2291" s="17" t="s">
        <v>11319</v>
      </c>
      <c r="P2291" s="17">
        <v>1.0</v>
      </c>
      <c r="Q2291" s="17" t="s">
        <v>41</v>
      </c>
      <c r="R2291" s="18" t="s">
        <v>11320</v>
      </c>
      <c r="S2291" s="17">
        <v>29.0</v>
      </c>
      <c r="T2291" s="17" t="s">
        <v>50</v>
      </c>
      <c r="U2291" s="17" t="s">
        <v>51</v>
      </c>
      <c r="V2291" s="17" t="s">
        <v>1139</v>
      </c>
      <c r="W2291" s="17" t="s">
        <v>41</v>
      </c>
      <c r="X2291" s="17" t="s">
        <v>41</v>
      </c>
      <c r="Y2291" s="17">
        <v>440.0</v>
      </c>
      <c r="Z2291" s="17">
        <v>7.5</v>
      </c>
      <c r="AA2291" s="17">
        <v>16.0</v>
      </c>
      <c r="AB2291" s="17">
        <v>0.0</v>
      </c>
    </row>
    <row r="2292" ht="15.75" customHeight="1">
      <c r="A2292" s="17" t="s">
        <v>53</v>
      </c>
      <c r="B2292" s="17" t="s">
        <v>5715</v>
      </c>
      <c r="C2292" s="17">
        <v>45.0</v>
      </c>
      <c r="D2292" s="17">
        <v>83.0</v>
      </c>
      <c r="E2292" s="17">
        <v>119.0</v>
      </c>
      <c r="F2292" s="17">
        <v>633.0</v>
      </c>
      <c r="G2292" s="17" t="s">
        <v>11321</v>
      </c>
      <c r="H2292" s="17">
        <v>885.0</v>
      </c>
      <c r="I2292" s="17">
        <v>7001720.0</v>
      </c>
      <c r="J2292" s="17" t="s">
        <v>2799</v>
      </c>
      <c r="K2292" s="17" t="s">
        <v>11322</v>
      </c>
      <c r="L2292" s="17" t="s">
        <v>11323</v>
      </c>
      <c r="M2292" s="17">
        <v>8560.0</v>
      </c>
      <c r="N2292" s="17">
        <v>2907.0</v>
      </c>
      <c r="O2292" s="17" t="s">
        <v>11324</v>
      </c>
      <c r="P2292" s="17">
        <v>2.0</v>
      </c>
      <c r="Q2292" s="17" t="s">
        <v>11325</v>
      </c>
      <c r="R2292" s="18" t="s">
        <v>11326</v>
      </c>
      <c r="S2292" s="17">
        <v>205.0</v>
      </c>
      <c r="T2292" s="17" t="s">
        <v>50</v>
      </c>
      <c r="U2292" s="17" t="s">
        <v>51</v>
      </c>
      <c r="V2292" s="17" t="s">
        <v>52</v>
      </c>
      <c r="W2292" s="17">
        <v>1.2E7</v>
      </c>
      <c r="X2292" s="17">
        <v>2008.0</v>
      </c>
      <c r="Y2292" s="17">
        <v>816.0</v>
      </c>
      <c r="Z2292" s="17">
        <v>4.3</v>
      </c>
      <c r="AA2292" s="17">
        <v>2.35</v>
      </c>
      <c r="AB2292" s="17">
        <v>797.0</v>
      </c>
    </row>
    <row r="2293" ht="15.75" customHeight="1">
      <c r="A2293" s="17" t="s">
        <v>53</v>
      </c>
      <c r="B2293" s="17" t="s">
        <v>4916</v>
      </c>
      <c r="C2293" s="17">
        <v>260.0</v>
      </c>
      <c r="D2293" s="17">
        <v>107.0</v>
      </c>
      <c r="E2293" s="17">
        <v>0.0</v>
      </c>
      <c r="F2293" s="17">
        <v>99.0</v>
      </c>
      <c r="G2293" s="17" t="s">
        <v>5869</v>
      </c>
      <c r="H2293" s="17">
        <v>2000.0</v>
      </c>
      <c r="I2293" s="17">
        <v>7268659.0</v>
      </c>
      <c r="J2293" s="17" t="s">
        <v>435</v>
      </c>
      <c r="K2293" s="17" t="s">
        <v>5915</v>
      </c>
      <c r="L2293" s="17" t="s">
        <v>11327</v>
      </c>
      <c r="M2293" s="17">
        <v>59248.0</v>
      </c>
      <c r="N2293" s="17">
        <v>2848.0</v>
      </c>
      <c r="O2293" s="17" t="s">
        <v>11328</v>
      </c>
      <c r="P2293" s="17">
        <v>7.0</v>
      </c>
      <c r="Q2293" s="17" t="s">
        <v>11329</v>
      </c>
      <c r="R2293" s="18" t="s">
        <v>11330</v>
      </c>
      <c r="S2293" s="17">
        <v>164.0</v>
      </c>
      <c r="T2293" s="17" t="s">
        <v>50</v>
      </c>
      <c r="U2293" s="17" t="s">
        <v>7183</v>
      </c>
      <c r="V2293" s="17" t="s">
        <v>598</v>
      </c>
      <c r="W2293" s="17">
        <v>2.0E7</v>
      </c>
      <c r="X2293" s="17">
        <v>2013.0</v>
      </c>
      <c r="Y2293" s="17">
        <v>749.0</v>
      </c>
      <c r="Z2293" s="17">
        <v>5.6</v>
      </c>
      <c r="AA2293" s="17">
        <v>1.85</v>
      </c>
      <c r="AB2293" s="17">
        <v>48000.0</v>
      </c>
    </row>
    <row r="2294" ht="15.75" customHeight="1">
      <c r="A2294" s="17" t="s">
        <v>53</v>
      </c>
      <c r="B2294" s="17" t="s">
        <v>11331</v>
      </c>
      <c r="C2294" s="17">
        <v>129.0</v>
      </c>
      <c r="D2294" s="17">
        <v>100.0</v>
      </c>
      <c r="E2294" s="17">
        <v>17.0</v>
      </c>
      <c r="F2294" s="17">
        <v>86.0</v>
      </c>
      <c r="G2294" s="17" t="s">
        <v>9135</v>
      </c>
      <c r="H2294" s="17">
        <v>669.0</v>
      </c>
      <c r="I2294" s="17">
        <v>6852144.0</v>
      </c>
      <c r="J2294" s="17" t="s">
        <v>3184</v>
      </c>
      <c r="K2294" s="17" t="s">
        <v>7164</v>
      </c>
      <c r="L2294" s="17" t="s">
        <v>11332</v>
      </c>
      <c r="M2294" s="17">
        <v>15169.0</v>
      </c>
      <c r="N2294" s="17">
        <v>1267.0</v>
      </c>
      <c r="O2294" s="17" t="s">
        <v>11333</v>
      </c>
      <c r="P2294" s="17">
        <v>0.0</v>
      </c>
      <c r="Q2294" s="17" t="s">
        <v>11334</v>
      </c>
      <c r="R2294" s="18" t="s">
        <v>11335</v>
      </c>
      <c r="S2294" s="17">
        <v>213.0</v>
      </c>
      <c r="T2294" s="17" t="s">
        <v>50</v>
      </c>
      <c r="U2294" s="17" t="s">
        <v>281</v>
      </c>
      <c r="V2294" s="17" t="s">
        <v>52</v>
      </c>
      <c r="W2294" s="17">
        <v>2.2E7</v>
      </c>
      <c r="X2294" s="17">
        <v>2003.0</v>
      </c>
      <c r="Y2294" s="17">
        <v>429.0</v>
      </c>
      <c r="Z2294" s="17">
        <v>6.2</v>
      </c>
      <c r="AA2294" s="17">
        <v>2.35</v>
      </c>
      <c r="AB2294" s="17">
        <v>0.0</v>
      </c>
    </row>
    <row r="2295" ht="15.75" customHeight="1">
      <c r="A2295" s="17" t="s">
        <v>53</v>
      </c>
      <c r="B2295" s="17" t="s">
        <v>9601</v>
      </c>
      <c r="C2295" s="17">
        <v>58.0</v>
      </c>
      <c r="D2295" s="17">
        <v>87.0</v>
      </c>
      <c r="E2295" s="17">
        <v>29.0</v>
      </c>
      <c r="F2295" s="17">
        <v>522.0</v>
      </c>
      <c r="G2295" s="17" t="s">
        <v>4568</v>
      </c>
      <c r="H2295" s="17">
        <v>1000.0</v>
      </c>
      <c r="I2295" s="17">
        <v>6563357.0</v>
      </c>
      <c r="J2295" s="17" t="s">
        <v>4232</v>
      </c>
      <c r="K2295" s="17" t="s">
        <v>11336</v>
      </c>
      <c r="L2295" s="17" t="s">
        <v>11337</v>
      </c>
      <c r="M2295" s="17">
        <v>18571.0</v>
      </c>
      <c r="N2295" s="17">
        <v>4218.0</v>
      </c>
      <c r="O2295" s="17" t="s">
        <v>431</v>
      </c>
      <c r="P2295" s="17">
        <v>4.0</v>
      </c>
      <c r="Q2295" s="17" t="s">
        <v>11338</v>
      </c>
      <c r="R2295" s="18" t="s">
        <v>11339</v>
      </c>
      <c r="S2295" s="17">
        <v>120.0</v>
      </c>
      <c r="T2295" s="17" t="s">
        <v>50</v>
      </c>
      <c r="U2295" s="17" t="s">
        <v>51</v>
      </c>
      <c r="V2295" s="17" t="s">
        <v>598</v>
      </c>
      <c r="W2295" s="17">
        <v>2.0E7</v>
      </c>
      <c r="X2295" s="17">
        <v>2008.0</v>
      </c>
      <c r="Y2295" s="17">
        <v>794.0</v>
      </c>
      <c r="Z2295" s="17">
        <v>5.3</v>
      </c>
      <c r="AA2295" s="17">
        <v>2.35</v>
      </c>
      <c r="AB2295" s="17">
        <v>847.0</v>
      </c>
    </row>
    <row r="2296" ht="15.75" customHeight="1">
      <c r="A2296" s="17" t="s">
        <v>53</v>
      </c>
      <c r="B2296" s="17" t="s">
        <v>11340</v>
      </c>
      <c r="C2296" s="17">
        <v>103.0</v>
      </c>
      <c r="D2296" s="17">
        <v>154.0</v>
      </c>
      <c r="E2296" s="17">
        <v>608.0</v>
      </c>
      <c r="F2296" s="17">
        <v>149.0</v>
      </c>
      <c r="G2296" s="17" t="s">
        <v>3461</v>
      </c>
      <c r="H2296" s="17">
        <v>1000.0</v>
      </c>
      <c r="I2296" s="17">
        <v>6201757.0</v>
      </c>
      <c r="J2296" s="17" t="s">
        <v>11341</v>
      </c>
      <c r="K2296" s="17" t="s">
        <v>406</v>
      </c>
      <c r="L2296" s="17" t="s">
        <v>11342</v>
      </c>
      <c r="M2296" s="17">
        <v>10037.0</v>
      </c>
      <c r="N2296" s="17">
        <v>1690.0</v>
      </c>
      <c r="O2296" s="17" t="s">
        <v>11343</v>
      </c>
      <c r="P2296" s="17">
        <v>1.0</v>
      </c>
      <c r="Q2296" s="17" t="s">
        <v>11344</v>
      </c>
      <c r="R2296" s="18" t="s">
        <v>11345</v>
      </c>
      <c r="S2296" s="17">
        <v>202.0</v>
      </c>
      <c r="T2296" s="17" t="s">
        <v>50</v>
      </c>
      <c r="U2296" s="17" t="s">
        <v>70</v>
      </c>
      <c r="V2296" s="17" t="s">
        <v>598</v>
      </c>
      <c r="W2296" s="17">
        <v>1.0E7</v>
      </c>
      <c r="X2296" s="17">
        <v>1999.0</v>
      </c>
      <c r="Y2296" s="17">
        <v>452.0</v>
      </c>
      <c r="Z2296" s="17">
        <v>7.4</v>
      </c>
      <c r="AA2296" s="17">
        <v>1.66</v>
      </c>
      <c r="AB2296" s="17">
        <v>608.0</v>
      </c>
    </row>
    <row r="2297" ht="15.75" customHeight="1">
      <c r="A2297" s="17" t="s">
        <v>53</v>
      </c>
      <c r="B2297" s="17" t="s">
        <v>11346</v>
      </c>
      <c r="C2297" s="17">
        <v>45.0</v>
      </c>
      <c r="D2297" s="17">
        <v>106.0</v>
      </c>
      <c r="E2297" s="17">
        <v>38.0</v>
      </c>
      <c r="F2297" s="17">
        <v>975.0</v>
      </c>
      <c r="G2297" s="17" t="s">
        <v>600</v>
      </c>
      <c r="H2297" s="17">
        <v>1000.0</v>
      </c>
      <c r="I2297" s="17">
        <v>6420319.0</v>
      </c>
      <c r="J2297" s="17" t="s">
        <v>3409</v>
      </c>
      <c r="K2297" s="17" t="s">
        <v>151</v>
      </c>
      <c r="L2297" s="17" t="s">
        <v>11347</v>
      </c>
      <c r="M2297" s="17">
        <v>15978.0</v>
      </c>
      <c r="N2297" s="17">
        <v>5705.0</v>
      </c>
      <c r="O2297" s="17" t="s">
        <v>2536</v>
      </c>
      <c r="P2297" s="17">
        <v>0.0</v>
      </c>
      <c r="Q2297" s="17" t="s">
        <v>41</v>
      </c>
      <c r="R2297" s="18" t="s">
        <v>11348</v>
      </c>
      <c r="S2297" s="17">
        <v>122.0</v>
      </c>
      <c r="T2297" s="17" t="s">
        <v>50</v>
      </c>
      <c r="U2297" s="17" t="s">
        <v>2926</v>
      </c>
      <c r="V2297" s="17" t="s">
        <v>52</v>
      </c>
      <c r="W2297" s="17">
        <v>2.0E7</v>
      </c>
      <c r="X2297" s="17">
        <v>2015.0</v>
      </c>
      <c r="Y2297" s="17">
        <v>1000.0</v>
      </c>
      <c r="Z2297" s="17">
        <v>7.4</v>
      </c>
      <c r="AA2297" s="17">
        <v>2.35</v>
      </c>
      <c r="AB2297" s="17">
        <v>15000.0</v>
      </c>
    </row>
    <row r="2298" ht="15.75" customHeight="1">
      <c r="A2298" s="17" t="s">
        <v>53</v>
      </c>
      <c r="B2298" s="17" t="s">
        <v>5416</v>
      </c>
      <c r="C2298" s="17">
        <v>345.0</v>
      </c>
      <c r="D2298" s="17">
        <v>99.0</v>
      </c>
      <c r="E2298" s="17">
        <v>0.0</v>
      </c>
      <c r="F2298" s="17">
        <v>691.0</v>
      </c>
      <c r="G2298" s="17" t="s">
        <v>2837</v>
      </c>
      <c r="H2298" s="17">
        <v>13000.0</v>
      </c>
      <c r="I2298" s="17">
        <v>5702083.0</v>
      </c>
      <c r="J2298" s="17" t="s">
        <v>3594</v>
      </c>
      <c r="K2298" s="17" t="s">
        <v>471</v>
      </c>
      <c r="L2298" s="17" t="s">
        <v>11349</v>
      </c>
      <c r="M2298" s="17">
        <v>80617.0</v>
      </c>
      <c r="N2298" s="17">
        <v>23755.0</v>
      </c>
      <c r="O2298" s="17" t="s">
        <v>3428</v>
      </c>
      <c r="P2298" s="17">
        <v>3.0</v>
      </c>
      <c r="Q2298" s="17" t="s">
        <v>11350</v>
      </c>
      <c r="R2298" s="18" t="s">
        <v>11351</v>
      </c>
      <c r="S2298" s="17">
        <v>190.0</v>
      </c>
      <c r="T2298" s="17" t="s">
        <v>50</v>
      </c>
      <c r="U2298" s="17" t="s">
        <v>70</v>
      </c>
      <c r="V2298" s="17" t="s">
        <v>598</v>
      </c>
      <c r="W2298" s="17">
        <v>1.5E7</v>
      </c>
      <c r="X2298" s="17">
        <v>2011.0</v>
      </c>
      <c r="Y2298" s="17">
        <v>10000.0</v>
      </c>
      <c r="Z2298" s="17">
        <v>6.5</v>
      </c>
      <c r="AA2298" s="17">
        <v>1.85</v>
      </c>
      <c r="AB2298" s="17">
        <v>36000.0</v>
      </c>
    </row>
    <row r="2299" ht="15.75" customHeight="1">
      <c r="A2299" s="17" t="s">
        <v>53</v>
      </c>
      <c r="B2299" s="17" t="s">
        <v>9175</v>
      </c>
      <c r="C2299" s="17">
        <v>232.0</v>
      </c>
      <c r="D2299" s="17">
        <v>100.0</v>
      </c>
      <c r="E2299" s="17">
        <v>0.0</v>
      </c>
      <c r="F2299" s="17">
        <v>407.0</v>
      </c>
      <c r="G2299" s="17" t="s">
        <v>601</v>
      </c>
      <c r="H2299" s="17">
        <v>21000.0</v>
      </c>
      <c r="I2299" s="17">
        <v>5480996.0</v>
      </c>
      <c r="J2299" s="17" t="s">
        <v>11352</v>
      </c>
      <c r="K2299" s="17" t="s">
        <v>110</v>
      </c>
      <c r="L2299" s="17" t="s">
        <v>11353</v>
      </c>
      <c r="M2299" s="17">
        <v>89383.0</v>
      </c>
      <c r="N2299" s="17">
        <v>39507.0</v>
      </c>
      <c r="O2299" s="17" t="s">
        <v>3485</v>
      </c>
      <c r="P2299" s="17">
        <v>0.0</v>
      </c>
      <c r="Q2299" s="17" t="s">
        <v>11354</v>
      </c>
      <c r="R2299" s="18" t="s">
        <v>11355</v>
      </c>
      <c r="S2299" s="17">
        <v>293.0</v>
      </c>
      <c r="T2299" s="17" t="s">
        <v>50</v>
      </c>
      <c r="U2299" s="17" t="s">
        <v>51</v>
      </c>
      <c r="V2299" s="17" t="s">
        <v>598</v>
      </c>
      <c r="W2299" s="17">
        <v>8700000.0</v>
      </c>
      <c r="X2299" s="17">
        <v>2006.0</v>
      </c>
      <c r="Y2299" s="17">
        <v>18000.0</v>
      </c>
      <c r="Z2299" s="17">
        <v>7.1</v>
      </c>
      <c r="AA2299" s="17">
        <v>1.85</v>
      </c>
      <c r="AB2299" s="17">
        <v>0.0</v>
      </c>
    </row>
    <row r="2300" ht="15.75" customHeight="1">
      <c r="A2300" s="17" t="s">
        <v>53</v>
      </c>
      <c r="B2300" s="17" t="s">
        <v>754</v>
      </c>
      <c r="C2300" s="17">
        <v>116.0</v>
      </c>
      <c r="D2300" s="17">
        <v>116.0</v>
      </c>
      <c r="E2300" s="17">
        <v>150.0</v>
      </c>
      <c r="F2300" s="17">
        <v>956.0</v>
      </c>
      <c r="G2300" s="17" t="s">
        <v>3757</v>
      </c>
      <c r="H2300" s="17">
        <v>18000.0</v>
      </c>
      <c r="I2300" s="17">
        <v>6002756.0</v>
      </c>
      <c r="J2300" s="17" t="s">
        <v>1647</v>
      </c>
      <c r="K2300" s="17" t="s">
        <v>654</v>
      </c>
      <c r="L2300" s="17" t="s">
        <v>11356</v>
      </c>
      <c r="M2300" s="17">
        <v>24997.0</v>
      </c>
      <c r="N2300" s="17">
        <v>21200.0</v>
      </c>
      <c r="O2300" s="17" t="s">
        <v>2236</v>
      </c>
      <c r="P2300" s="17">
        <v>2.0</v>
      </c>
      <c r="Q2300" s="17" t="s">
        <v>11357</v>
      </c>
      <c r="R2300" s="18" t="s">
        <v>11358</v>
      </c>
      <c r="S2300" s="17">
        <v>75.0</v>
      </c>
      <c r="T2300" s="17" t="s">
        <v>50</v>
      </c>
      <c r="U2300" s="17" t="s">
        <v>51</v>
      </c>
      <c r="V2300" s="17" t="s">
        <v>108</v>
      </c>
      <c r="W2300" s="17">
        <v>2.0E7</v>
      </c>
      <c r="X2300" s="17">
        <v>2012.0</v>
      </c>
      <c r="Y2300" s="17">
        <v>1000.0</v>
      </c>
      <c r="Z2300" s="17">
        <v>7.2</v>
      </c>
      <c r="AA2300" s="17">
        <v>1.85</v>
      </c>
      <c r="AB2300" s="17">
        <v>13000.0</v>
      </c>
    </row>
    <row r="2301" ht="15.75" customHeight="1">
      <c r="A2301" s="17" t="s">
        <v>53</v>
      </c>
      <c r="B2301" s="17" t="s">
        <v>4421</v>
      </c>
      <c r="C2301" s="17">
        <v>148.0</v>
      </c>
      <c r="D2301" s="17">
        <v>94.0</v>
      </c>
      <c r="E2301" s="17">
        <v>892.0</v>
      </c>
      <c r="F2301" s="17">
        <v>81.0</v>
      </c>
      <c r="G2301" s="17" t="s">
        <v>11359</v>
      </c>
      <c r="H2301" s="17">
        <v>310.0</v>
      </c>
      <c r="I2301" s="17">
        <v>5132655.0</v>
      </c>
      <c r="J2301" s="17" t="s">
        <v>10235</v>
      </c>
      <c r="K2301" s="17" t="s">
        <v>11360</v>
      </c>
      <c r="L2301" s="17" t="s">
        <v>11361</v>
      </c>
      <c r="M2301" s="17">
        <v>37626.0</v>
      </c>
      <c r="N2301" s="17">
        <v>838.0</v>
      </c>
      <c r="O2301" s="17" t="s">
        <v>11362</v>
      </c>
      <c r="P2301" s="17">
        <v>0.0</v>
      </c>
      <c r="Q2301" s="17" t="s">
        <v>11363</v>
      </c>
      <c r="R2301" s="18" t="s">
        <v>11364</v>
      </c>
      <c r="S2301" s="17">
        <v>521.0</v>
      </c>
      <c r="T2301" s="17" t="s">
        <v>50</v>
      </c>
      <c r="U2301" s="17" t="s">
        <v>281</v>
      </c>
      <c r="V2301" s="17" t="s">
        <v>598</v>
      </c>
      <c r="W2301" s="17">
        <v>2.0E7</v>
      </c>
      <c r="X2301" s="17">
        <v>2005.0</v>
      </c>
      <c r="Y2301" s="17">
        <v>294.0</v>
      </c>
      <c r="Z2301" s="17">
        <v>2.3</v>
      </c>
      <c r="AA2301" s="17">
        <v>2.35</v>
      </c>
      <c r="AB2301" s="17">
        <v>1000.0</v>
      </c>
    </row>
    <row r="2302" ht="15.75" customHeight="1">
      <c r="A2302" s="17" t="s">
        <v>53</v>
      </c>
      <c r="B2302" s="17" t="s">
        <v>3418</v>
      </c>
      <c r="C2302" s="17">
        <v>79.0</v>
      </c>
      <c r="D2302" s="17">
        <v>111.0</v>
      </c>
      <c r="E2302" s="17">
        <v>650.0</v>
      </c>
      <c r="F2302" s="17">
        <v>181.0</v>
      </c>
      <c r="G2302" s="17" t="s">
        <v>11365</v>
      </c>
      <c r="H2302" s="17">
        <v>690.0</v>
      </c>
      <c r="I2302" s="17">
        <v>5205343.0</v>
      </c>
      <c r="J2302" s="17" t="s">
        <v>8183</v>
      </c>
      <c r="K2302" s="17" t="s">
        <v>1421</v>
      </c>
      <c r="L2302" s="17" t="s">
        <v>11366</v>
      </c>
      <c r="M2302" s="17">
        <v>11958.0</v>
      </c>
      <c r="N2302" s="17">
        <v>1573.0</v>
      </c>
      <c r="O2302" s="17" t="s">
        <v>11367</v>
      </c>
      <c r="P2302" s="17">
        <v>3.0</v>
      </c>
      <c r="Q2302" s="17" t="s">
        <v>11368</v>
      </c>
      <c r="R2302" s="18" t="s">
        <v>11369</v>
      </c>
      <c r="S2302" s="17">
        <v>39.0</v>
      </c>
      <c r="T2302" s="17" t="s">
        <v>50</v>
      </c>
      <c r="U2302" s="17" t="s">
        <v>51</v>
      </c>
      <c r="V2302" s="17" t="s">
        <v>108</v>
      </c>
      <c r="W2302" s="17">
        <v>2.0E7</v>
      </c>
      <c r="X2302" s="17">
        <v>2009.0</v>
      </c>
      <c r="Y2302" s="17">
        <v>224.0</v>
      </c>
      <c r="Z2302" s="17">
        <v>6.4</v>
      </c>
      <c r="AA2302" s="17">
        <v>2.35</v>
      </c>
      <c r="AB2302" s="17">
        <v>1000.0</v>
      </c>
    </row>
    <row r="2303" ht="15.75" customHeight="1">
      <c r="A2303" s="17" t="s">
        <v>53</v>
      </c>
      <c r="B2303" s="17" t="s">
        <v>11370</v>
      </c>
      <c r="C2303" s="17">
        <v>167.0</v>
      </c>
      <c r="D2303" s="17">
        <v>100.0</v>
      </c>
      <c r="E2303" s="17">
        <v>143.0</v>
      </c>
      <c r="F2303" s="17">
        <v>430.0</v>
      </c>
      <c r="G2303" s="17" t="s">
        <v>2274</v>
      </c>
      <c r="H2303" s="17">
        <v>829.0</v>
      </c>
      <c r="I2303" s="17">
        <v>5005883.0</v>
      </c>
      <c r="J2303" s="17" t="s">
        <v>3290</v>
      </c>
      <c r="K2303" s="17" t="s">
        <v>8528</v>
      </c>
      <c r="L2303" s="17" t="s">
        <v>11371</v>
      </c>
      <c r="M2303" s="17">
        <v>29649.0</v>
      </c>
      <c r="N2303" s="17">
        <v>2295.0</v>
      </c>
      <c r="O2303" s="17" t="s">
        <v>3007</v>
      </c>
      <c r="P2303" s="17">
        <v>1.0</v>
      </c>
      <c r="Q2303" s="17" t="s">
        <v>11372</v>
      </c>
      <c r="R2303" s="18" t="s">
        <v>11373</v>
      </c>
      <c r="S2303" s="17">
        <v>361.0</v>
      </c>
      <c r="T2303" s="17" t="s">
        <v>50</v>
      </c>
      <c r="U2303" s="17" t="s">
        <v>51</v>
      </c>
      <c r="V2303" s="17" t="s">
        <v>598</v>
      </c>
      <c r="W2303" s="17">
        <v>2.0E7</v>
      </c>
      <c r="X2303" s="17">
        <v>2004.0</v>
      </c>
      <c r="Y2303" s="17">
        <v>681.0</v>
      </c>
      <c r="Z2303" s="17">
        <v>6.1</v>
      </c>
      <c r="AA2303" s="17">
        <v>1.85</v>
      </c>
      <c r="AB2303" s="17">
        <v>0.0</v>
      </c>
    </row>
    <row r="2304" ht="15.75" customHeight="1">
      <c r="A2304" s="17" t="s">
        <v>53</v>
      </c>
      <c r="B2304" s="17" t="s">
        <v>11374</v>
      </c>
      <c r="C2304" s="17">
        <v>350.0</v>
      </c>
      <c r="D2304" s="17">
        <v>125.0</v>
      </c>
      <c r="E2304" s="17">
        <v>78.0</v>
      </c>
      <c r="F2304" s="17">
        <v>745.0</v>
      </c>
      <c r="G2304" s="17" t="s">
        <v>7442</v>
      </c>
      <c r="H2304" s="17">
        <v>1000.0</v>
      </c>
      <c r="I2304" s="17">
        <v>5749134.0</v>
      </c>
      <c r="J2304" s="17" t="s">
        <v>477</v>
      </c>
      <c r="K2304" s="17" t="s">
        <v>2051</v>
      </c>
      <c r="L2304" s="17" t="s">
        <v>11375</v>
      </c>
      <c r="M2304" s="17">
        <v>45799.0</v>
      </c>
      <c r="N2304" s="17">
        <v>3979.0</v>
      </c>
      <c r="O2304" s="17" t="s">
        <v>2981</v>
      </c>
      <c r="P2304" s="17">
        <v>0.0</v>
      </c>
      <c r="Q2304" s="17" t="s">
        <v>11376</v>
      </c>
      <c r="R2304" s="18" t="s">
        <v>11377</v>
      </c>
      <c r="S2304" s="17">
        <v>180.0</v>
      </c>
      <c r="T2304" s="17" t="s">
        <v>50</v>
      </c>
      <c r="U2304" s="17" t="s">
        <v>51</v>
      </c>
      <c r="V2304" s="17" t="s">
        <v>598</v>
      </c>
      <c r="W2304" s="17">
        <v>2.0E7</v>
      </c>
      <c r="X2304" s="17">
        <v>2014.0</v>
      </c>
      <c r="Y2304" s="17">
        <v>969.0</v>
      </c>
      <c r="Z2304" s="17">
        <v>7.0</v>
      </c>
      <c r="AA2304" s="17">
        <v>2.35</v>
      </c>
      <c r="AB2304" s="17">
        <v>0.0</v>
      </c>
    </row>
    <row r="2305" ht="15.75" customHeight="1">
      <c r="A2305" s="17" t="s">
        <v>53</v>
      </c>
      <c r="B2305" s="17" t="s">
        <v>8653</v>
      </c>
      <c r="C2305" s="17">
        <v>25.0</v>
      </c>
      <c r="D2305" s="17">
        <v>114.0</v>
      </c>
      <c r="E2305" s="17">
        <v>329.0</v>
      </c>
      <c r="F2305" s="17">
        <v>544.0</v>
      </c>
      <c r="G2305" s="17" t="s">
        <v>8605</v>
      </c>
      <c r="H2305" s="17">
        <v>1000.0</v>
      </c>
      <c r="I2305" s="17" t="s">
        <v>41</v>
      </c>
      <c r="J2305" s="17" t="s">
        <v>1954</v>
      </c>
      <c r="K2305" s="17" t="s">
        <v>10307</v>
      </c>
      <c r="L2305" s="17" t="s">
        <v>11378</v>
      </c>
      <c r="M2305" s="17">
        <v>6904.0</v>
      </c>
      <c r="N2305" s="17">
        <v>3493.0</v>
      </c>
      <c r="O2305" s="17" t="s">
        <v>2362</v>
      </c>
      <c r="P2305" s="17">
        <v>0.0</v>
      </c>
      <c r="Q2305" s="17" t="s">
        <v>11379</v>
      </c>
      <c r="R2305" s="18" t="s">
        <v>11380</v>
      </c>
      <c r="S2305" s="17">
        <v>102.0</v>
      </c>
      <c r="T2305" s="17" t="s">
        <v>50</v>
      </c>
      <c r="U2305" s="17" t="s">
        <v>281</v>
      </c>
      <c r="V2305" s="17" t="s">
        <v>598</v>
      </c>
      <c r="W2305" s="17">
        <v>2.0E7</v>
      </c>
      <c r="X2305" s="17">
        <v>2008.0</v>
      </c>
      <c r="Y2305" s="17">
        <v>912.0</v>
      </c>
      <c r="Z2305" s="17">
        <v>6.5</v>
      </c>
      <c r="AA2305" s="17">
        <v>2.35</v>
      </c>
      <c r="AB2305" s="17">
        <v>971.0</v>
      </c>
    </row>
    <row r="2306" ht="15.75" customHeight="1">
      <c r="A2306" s="17" t="s">
        <v>53</v>
      </c>
      <c r="B2306" s="17" t="s">
        <v>11381</v>
      </c>
      <c r="C2306" s="17">
        <v>99.0</v>
      </c>
      <c r="D2306" s="17">
        <v>119.0</v>
      </c>
      <c r="E2306" s="17">
        <v>18.0</v>
      </c>
      <c r="F2306" s="17">
        <v>9.0</v>
      </c>
      <c r="G2306" s="17" t="s">
        <v>11382</v>
      </c>
      <c r="H2306" s="17">
        <v>20.0</v>
      </c>
      <c r="I2306" s="17">
        <v>4234040.0</v>
      </c>
      <c r="J2306" s="17" t="s">
        <v>1557</v>
      </c>
      <c r="K2306" s="17" t="s">
        <v>11383</v>
      </c>
      <c r="L2306" s="17" t="s">
        <v>11384</v>
      </c>
      <c r="M2306" s="17">
        <v>14301.0</v>
      </c>
      <c r="N2306" s="17">
        <v>64.0</v>
      </c>
      <c r="O2306" s="17" t="s">
        <v>11385</v>
      </c>
      <c r="P2306" s="17">
        <v>0.0</v>
      </c>
      <c r="Q2306" s="17" t="s">
        <v>11386</v>
      </c>
      <c r="R2306" s="18" t="s">
        <v>11387</v>
      </c>
      <c r="S2306" s="17">
        <v>45.0</v>
      </c>
      <c r="T2306" s="17" t="s">
        <v>50</v>
      </c>
      <c r="U2306" s="17" t="s">
        <v>51</v>
      </c>
      <c r="V2306" s="17" t="s">
        <v>52</v>
      </c>
      <c r="W2306" s="17">
        <v>2.0E7</v>
      </c>
      <c r="X2306" s="17">
        <v>2008.0</v>
      </c>
      <c r="Y2306" s="17">
        <v>18.0</v>
      </c>
      <c r="Z2306" s="17">
        <v>7.0</v>
      </c>
      <c r="AA2306" s="17">
        <v>2.35</v>
      </c>
      <c r="AB2306" s="17">
        <v>0.0</v>
      </c>
    </row>
    <row r="2307" ht="15.75" customHeight="1">
      <c r="A2307" s="17" t="s">
        <v>760</v>
      </c>
      <c r="B2307" s="17" t="s">
        <v>11388</v>
      </c>
      <c r="C2307" s="17">
        <v>231.0</v>
      </c>
      <c r="D2307" s="17">
        <v>135.0</v>
      </c>
      <c r="E2307" s="17">
        <v>162.0</v>
      </c>
      <c r="F2307" s="17">
        <v>228.0</v>
      </c>
      <c r="G2307" s="17" t="s">
        <v>476</v>
      </c>
      <c r="H2307" s="17">
        <v>23000.0</v>
      </c>
      <c r="I2307" s="17">
        <v>4001121.0</v>
      </c>
      <c r="J2307" s="17" t="s">
        <v>4309</v>
      </c>
      <c r="K2307" s="17" t="s">
        <v>72</v>
      </c>
      <c r="L2307" s="17" t="s">
        <v>11389</v>
      </c>
      <c r="M2307" s="17">
        <v>48346.0</v>
      </c>
      <c r="N2307" s="17">
        <v>36398.0</v>
      </c>
      <c r="O2307" s="17" t="s">
        <v>11390</v>
      </c>
      <c r="P2307" s="17">
        <v>0.0</v>
      </c>
      <c r="Q2307" s="17" t="s">
        <v>11391</v>
      </c>
      <c r="R2307" s="18" t="s">
        <v>11392</v>
      </c>
      <c r="S2307" s="17">
        <v>230.0</v>
      </c>
      <c r="T2307" s="17" t="s">
        <v>50</v>
      </c>
      <c r="U2307" s="17" t="s">
        <v>51</v>
      </c>
      <c r="V2307" s="17" t="s">
        <v>598</v>
      </c>
      <c r="W2307" s="17">
        <v>2.0E7</v>
      </c>
      <c r="X2307" s="17">
        <v>2007.0</v>
      </c>
      <c r="Y2307" s="17">
        <v>13000.0</v>
      </c>
      <c r="Z2307" s="17">
        <v>7.0</v>
      </c>
      <c r="AA2307" s="17">
        <v>2.35</v>
      </c>
      <c r="AB2307" s="17">
        <v>0.0</v>
      </c>
    </row>
    <row r="2308" ht="15.75" customHeight="1">
      <c r="A2308" s="17" t="s">
        <v>53</v>
      </c>
      <c r="B2308" s="17" t="s">
        <v>11393</v>
      </c>
      <c r="C2308" s="17">
        <v>119.0</v>
      </c>
      <c r="D2308" s="17">
        <v>93.0</v>
      </c>
      <c r="E2308" s="17">
        <v>19.0</v>
      </c>
      <c r="F2308" s="17">
        <v>619.0</v>
      </c>
      <c r="G2308" s="17" t="s">
        <v>990</v>
      </c>
      <c r="H2308" s="17">
        <v>15000.0</v>
      </c>
      <c r="I2308" s="17">
        <v>3749061.0</v>
      </c>
      <c r="J2308" s="17" t="s">
        <v>73</v>
      </c>
      <c r="K2308" s="17" t="s">
        <v>126</v>
      </c>
      <c r="L2308" s="17" t="s">
        <v>11394</v>
      </c>
      <c r="M2308" s="17">
        <v>28629.0</v>
      </c>
      <c r="N2308" s="17">
        <v>30134.0</v>
      </c>
      <c r="O2308" s="17" t="s">
        <v>9763</v>
      </c>
      <c r="P2308" s="17">
        <v>3.0</v>
      </c>
      <c r="Q2308" s="17" t="s">
        <v>11395</v>
      </c>
      <c r="R2308" s="18" t="s">
        <v>11396</v>
      </c>
      <c r="S2308" s="17">
        <v>113.0</v>
      </c>
      <c r="T2308" s="17" t="s">
        <v>50</v>
      </c>
      <c r="U2308" s="17" t="s">
        <v>51</v>
      </c>
      <c r="V2308" s="17" t="s">
        <v>52</v>
      </c>
      <c r="W2308" s="17">
        <v>2.0E7</v>
      </c>
      <c r="X2308" s="17">
        <v>2012.0</v>
      </c>
      <c r="Y2308" s="17">
        <v>13000.0</v>
      </c>
      <c r="Z2308" s="17">
        <v>4.9</v>
      </c>
      <c r="AA2308" s="17">
        <v>2.35</v>
      </c>
      <c r="AB2308" s="17">
        <v>0.0</v>
      </c>
    </row>
    <row r="2309" ht="15.75" customHeight="1">
      <c r="A2309" s="17" t="s">
        <v>53</v>
      </c>
      <c r="B2309" s="17" t="s">
        <v>8218</v>
      </c>
      <c r="C2309" s="17">
        <v>182.0</v>
      </c>
      <c r="D2309" s="17">
        <v>114.0</v>
      </c>
      <c r="E2309" s="17">
        <v>0.0</v>
      </c>
      <c r="F2309" s="17">
        <v>446.0</v>
      </c>
      <c r="G2309" s="17" t="s">
        <v>10849</v>
      </c>
      <c r="H2309" s="17">
        <v>975.0</v>
      </c>
      <c r="I2309" s="17">
        <v>3519627.0</v>
      </c>
      <c r="J2309" s="17" t="s">
        <v>11397</v>
      </c>
      <c r="K2309" s="17" t="s">
        <v>10437</v>
      </c>
      <c r="L2309" s="17" t="s">
        <v>11398</v>
      </c>
      <c r="M2309" s="17">
        <v>41737.0</v>
      </c>
      <c r="N2309" s="17">
        <v>3014.0</v>
      </c>
      <c r="O2309" s="17" t="s">
        <v>11399</v>
      </c>
      <c r="P2309" s="17">
        <v>4.0</v>
      </c>
      <c r="Q2309" s="17" t="s">
        <v>11400</v>
      </c>
      <c r="R2309" s="18" t="s">
        <v>11401</v>
      </c>
      <c r="S2309" s="17">
        <v>105.0</v>
      </c>
      <c r="T2309" s="17" t="s">
        <v>50</v>
      </c>
      <c r="U2309" s="17" t="s">
        <v>51</v>
      </c>
      <c r="V2309" s="17" t="s">
        <v>52</v>
      </c>
      <c r="W2309" s="17">
        <v>2.0E7</v>
      </c>
      <c r="X2309" s="17">
        <v>2008.0</v>
      </c>
      <c r="Y2309" s="17">
        <v>877.0</v>
      </c>
      <c r="Z2309" s="17">
        <v>6.9</v>
      </c>
      <c r="AA2309" s="17">
        <v>2.35</v>
      </c>
      <c r="AB2309" s="17">
        <v>0.0</v>
      </c>
    </row>
    <row r="2310" ht="15.75" customHeight="1">
      <c r="A2310" s="17" t="s">
        <v>53</v>
      </c>
      <c r="B2310" s="17" t="s">
        <v>11402</v>
      </c>
      <c r="C2310" s="17">
        <v>245.0</v>
      </c>
      <c r="D2310" s="17">
        <v>124.0</v>
      </c>
      <c r="E2310" s="17">
        <v>0.0</v>
      </c>
      <c r="F2310" s="17">
        <v>631.0</v>
      </c>
      <c r="G2310" s="17" t="s">
        <v>2632</v>
      </c>
      <c r="H2310" s="17">
        <v>22000.0</v>
      </c>
      <c r="I2310" s="17">
        <v>3081925.0</v>
      </c>
      <c r="J2310" s="17" t="s">
        <v>1428</v>
      </c>
      <c r="K2310" s="17" t="s">
        <v>710</v>
      </c>
      <c r="L2310" s="17" t="s">
        <v>11403</v>
      </c>
      <c r="M2310" s="17">
        <v>55842.0</v>
      </c>
      <c r="N2310" s="17">
        <v>24732.0</v>
      </c>
      <c r="O2310" s="17" t="s">
        <v>85</v>
      </c>
      <c r="P2310" s="17">
        <v>0.0</v>
      </c>
      <c r="Q2310" s="17" t="s">
        <v>11404</v>
      </c>
      <c r="R2310" s="18" t="s">
        <v>11405</v>
      </c>
      <c r="S2310" s="17">
        <v>274.0</v>
      </c>
      <c r="T2310" s="17" t="s">
        <v>50</v>
      </c>
      <c r="U2310" s="17" t="s">
        <v>51</v>
      </c>
      <c r="V2310" s="17" t="s">
        <v>598</v>
      </c>
      <c r="W2310" s="17">
        <v>2.1E7</v>
      </c>
      <c r="X2310" s="17">
        <v>2008.0</v>
      </c>
      <c r="Y2310" s="17">
        <v>1000.0</v>
      </c>
      <c r="Z2310" s="17">
        <v>7.5</v>
      </c>
      <c r="AA2310" s="17">
        <v>2.35</v>
      </c>
      <c r="AB2310" s="17">
        <v>13000.0</v>
      </c>
    </row>
    <row r="2311" ht="15.75" customHeight="1">
      <c r="A2311" s="17" t="s">
        <v>53</v>
      </c>
      <c r="B2311" s="17" t="s">
        <v>7791</v>
      </c>
      <c r="C2311" s="17">
        <v>174.0</v>
      </c>
      <c r="D2311" s="17">
        <v>134.0</v>
      </c>
      <c r="E2311" s="17">
        <v>6000.0</v>
      </c>
      <c r="F2311" s="17">
        <v>745.0</v>
      </c>
      <c r="G2311" s="17" t="s">
        <v>815</v>
      </c>
      <c r="H2311" s="17">
        <v>893.0</v>
      </c>
      <c r="I2311" s="17">
        <v>2298191.0</v>
      </c>
      <c r="J2311" s="17" t="s">
        <v>8761</v>
      </c>
      <c r="K2311" s="17" t="s">
        <v>3503</v>
      </c>
      <c r="L2311" s="17" t="s">
        <v>11406</v>
      </c>
      <c r="M2311" s="17">
        <v>221552.0</v>
      </c>
      <c r="N2311" s="17">
        <v>2710.0</v>
      </c>
      <c r="O2311" s="17" t="s">
        <v>1064</v>
      </c>
      <c r="P2311" s="17">
        <v>0.0</v>
      </c>
      <c r="Q2311" s="17" t="s">
        <v>11407</v>
      </c>
      <c r="R2311" s="18" t="s">
        <v>11408</v>
      </c>
      <c r="S2311" s="17">
        <v>570.0</v>
      </c>
      <c r="T2311" s="17" t="s">
        <v>689</v>
      </c>
      <c r="U2311" s="17" t="s">
        <v>690</v>
      </c>
      <c r="V2311" s="17" t="s">
        <v>52</v>
      </c>
      <c r="W2311" s="17">
        <v>2.4E9</v>
      </c>
      <c r="X2311" s="17">
        <v>1997.0</v>
      </c>
      <c r="Y2311" s="17">
        <v>851.0</v>
      </c>
      <c r="Z2311" s="17">
        <v>8.4</v>
      </c>
      <c r="AA2311" s="17">
        <v>1.85</v>
      </c>
      <c r="AB2311" s="17">
        <v>11000.0</v>
      </c>
    </row>
    <row r="2312" ht="15.75" customHeight="1">
      <c r="A2312" s="17" t="s">
        <v>760</v>
      </c>
      <c r="B2312" s="17" t="s">
        <v>7734</v>
      </c>
      <c r="C2312" s="17">
        <v>69.0</v>
      </c>
      <c r="D2312" s="17">
        <v>114.0</v>
      </c>
      <c r="E2312" s="17">
        <v>22.0</v>
      </c>
      <c r="F2312" s="17">
        <v>413.0</v>
      </c>
      <c r="G2312" s="17" t="s">
        <v>3215</v>
      </c>
      <c r="H2312" s="17">
        <v>572.0</v>
      </c>
      <c r="I2312" s="17">
        <v>2353728.0</v>
      </c>
      <c r="J2312" s="17" t="s">
        <v>11409</v>
      </c>
      <c r="K2312" s="17" t="s">
        <v>6759</v>
      </c>
      <c r="L2312" s="17" t="s">
        <v>11410</v>
      </c>
      <c r="M2312" s="17">
        <v>4293.0</v>
      </c>
      <c r="N2312" s="17">
        <v>1776.0</v>
      </c>
      <c r="O2312" s="17" t="s">
        <v>5303</v>
      </c>
      <c r="P2312" s="17">
        <v>5.0</v>
      </c>
      <c r="Q2312" s="17" t="s">
        <v>11411</v>
      </c>
      <c r="R2312" s="18" t="s">
        <v>11412</v>
      </c>
      <c r="S2312" s="17">
        <v>53.0</v>
      </c>
      <c r="T2312" s="17" t="s">
        <v>1477</v>
      </c>
      <c r="U2312" s="17" t="s">
        <v>1478</v>
      </c>
      <c r="V2312" s="17" t="s">
        <v>52</v>
      </c>
      <c r="W2312" s="17">
        <v>2.0E7</v>
      </c>
      <c r="X2312" s="17">
        <v>2003.0</v>
      </c>
      <c r="Y2312" s="17">
        <v>548.0</v>
      </c>
      <c r="Z2312" s="17">
        <v>6.9</v>
      </c>
      <c r="AA2312" s="17">
        <v>2.35</v>
      </c>
      <c r="AB2312" s="17">
        <v>235.0</v>
      </c>
    </row>
    <row r="2313" ht="15.75" customHeight="1">
      <c r="A2313" s="17" t="s">
        <v>53</v>
      </c>
      <c r="B2313" s="17" t="s">
        <v>11413</v>
      </c>
      <c r="C2313" s="17">
        <v>26.0</v>
      </c>
      <c r="D2313" s="17">
        <v>124.0</v>
      </c>
      <c r="E2313" s="17">
        <v>42.0</v>
      </c>
      <c r="F2313" s="17">
        <v>161.0</v>
      </c>
      <c r="G2313" s="17" t="s">
        <v>11414</v>
      </c>
      <c r="H2313" s="17">
        <v>801.0</v>
      </c>
      <c r="I2313" s="17">
        <v>2000000.0</v>
      </c>
      <c r="J2313" s="17" t="s">
        <v>11415</v>
      </c>
      <c r="K2313" s="17" t="s">
        <v>11104</v>
      </c>
      <c r="L2313" s="17" t="s">
        <v>11416</v>
      </c>
      <c r="M2313" s="17">
        <v>2998.0</v>
      </c>
      <c r="N2313" s="17">
        <v>1462.0</v>
      </c>
      <c r="O2313" s="17" t="s">
        <v>11417</v>
      </c>
      <c r="P2313" s="17">
        <v>0.0</v>
      </c>
      <c r="Q2313" s="17" t="s">
        <v>11418</v>
      </c>
      <c r="R2313" s="18" t="s">
        <v>11419</v>
      </c>
      <c r="S2313" s="17">
        <v>74.0</v>
      </c>
      <c r="T2313" s="17" t="s">
        <v>50</v>
      </c>
      <c r="U2313" s="17" t="s">
        <v>51</v>
      </c>
      <c r="V2313" s="17" t="s">
        <v>108</v>
      </c>
      <c r="W2313" s="17">
        <v>2.0E7</v>
      </c>
      <c r="X2313" s="17">
        <v>1980.0</v>
      </c>
      <c r="Y2313" s="17">
        <v>174.0</v>
      </c>
      <c r="Z2313" s="17">
        <v>4.5</v>
      </c>
      <c r="AA2313" s="17">
        <v>2.35</v>
      </c>
      <c r="AB2313" s="17">
        <v>1000.0</v>
      </c>
    </row>
    <row r="2314" ht="15.75" customHeight="1">
      <c r="A2314" s="17" t="s">
        <v>53</v>
      </c>
      <c r="B2314" s="17" t="s">
        <v>9960</v>
      </c>
      <c r="C2314" s="17">
        <v>168.0</v>
      </c>
      <c r="D2314" s="17">
        <v>104.0</v>
      </c>
      <c r="E2314" s="17">
        <v>214.0</v>
      </c>
      <c r="F2314" s="17">
        <v>430.0</v>
      </c>
      <c r="G2314" s="17" t="s">
        <v>538</v>
      </c>
      <c r="H2314" s="17">
        <v>1000.0</v>
      </c>
      <c r="I2314" s="17">
        <v>1900725.0</v>
      </c>
      <c r="J2314" s="17" t="s">
        <v>11032</v>
      </c>
      <c r="K2314" s="17" t="s">
        <v>403</v>
      </c>
      <c r="L2314" s="17" t="s">
        <v>11420</v>
      </c>
      <c r="M2314" s="17">
        <v>43205.0</v>
      </c>
      <c r="N2314" s="17">
        <v>2129.0</v>
      </c>
      <c r="O2314" s="17" t="s">
        <v>3007</v>
      </c>
      <c r="P2314" s="17">
        <v>1.0</v>
      </c>
      <c r="Q2314" s="17" t="s">
        <v>11421</v>
      </c>
      <c r="R2314" s="18" t="s">
        <v>11422</v>
      </c>
      <c r="S2314" s="17">
        <v>232.0</v>
      </c>
      <c r="T2314" s="17" t="s">
        <v>50</v>
      </c>
      <c r="U2314" s="17" t="s">
        <v>383</v>
      </c>
      <c r="V2314" s="17" t="s">
        <v>598</v>
      </c>
      <c r="W2314" s="17">
        <v>2000000.0</v>
      </c>
      <c r="X2314" s="17">
        <v>2005.0</v>
      </c>
      <c r="Y2314" s="17">
        <v>509.0</v>
      </c>
      <c r="Z2314" s="17">
        <v>7.4</v>
      </c>
      <c r="AA2314" s="17">
        <v>2.35</v>
      </c>
      <c r="AB2314" s="17">
        <v>0.0</v>
      </c>
    </row>
    <row r="2315" ht="15.75" customHeight="1">
      <c r="A2315" s="17" t="s">
        <v>53</v>
      </c>
      <c r="B2315" s="17" t="s">
        <v>11423</v>
      </c>
      <c r="C2315" s="17">
        <v>27.0</v>
      </c>
      <c r="D2315" s="17">
        <v>118.0</v>
      </c>
      <c r="E2315" s="17">
        <v>14.0</v>
      </c>
      <c r="F2315" s="17">
        <v>400.0</v>
      </c>
      <c r="G2315" s="17" t="s">
        <v>3702</v>
      </c>
      <c r="H2315" s="17">
        <v>2000.0</v>
      </c>
      <c r="I2315" s="17">
        <v>2246000.0</v>
      </c>
      <c r="J2315" s="17" t="s">
        <v>1647</v>
      </c>
      <c r="K2315" s="17" t="s">
        <v>11424</v>
      </c>
      <c r="L2315" s="17" t="s">
        <v>11425</v>
      </c>
      <c r="M2315" s="17">
        <v>2302.0</v>
      </c>
      <c r="N2315" s="17">
        <v>3384.0</v>
      </c>
      <c r="O2315" s="17" t="s">
        <v>11426</v>
      </c>
      <c r="P2315" s="17">
        <v>4.0</v>
      </c>
      <c r="Q2315" s="17" t="s">
        <v>11427</v>
      </c>
      <c r="R2315" s="18" t="s">
        <v>11428</v>
      </c>
      <c r="S2315" s="17">
        <v>20.0</v>
      </c>
      <c r="T2315" s="17" t="s">
        <v>50</v>
      </c>
      <c r="U2315" s="17" t="s">
        <v>51</v>
      </c>
      <c r="V2315" s="17" t="s">
        <v>108</v>
      </c>
      <c r="W2315" s="17">
        <v>2.0E7</v>
      </c>
      <c r="X2315" s="17">
        <v>2015.0</v>
      </c>
      <c r="Y2315" s="17">
        <v>769.0</v>
      </c>
      <c r="Z2315" s="17">
        <v>7.0</v>
      </c>
      <c r="AA2315" s="17">
        <v>2.35</v>
      </c>
      <c r="AB2315" s="17">
        <v>0.0</v>
      </c>
    </row>
    <row r="2316" ht="15.75" customHeight="1">
      <c r="A2316" s="17" t="s">
        <v>53</v>
      </c>
      <c r="B2316" s="17" t="s">
        <v>9940</v>
      </c>
      <c r="C2316" s="17">
        <v>28.0</v>
      </c>
      <c r="D2316" s="17">
        <v>80.0</v>
      </c>
      <c r="E2316" s="17">
        <v>121.0</v>
      </c>
      <c r="F2316" s="17">
        <v>587.0</v>
      </c>
      <c r="G2316" s="17" t="s">
        <v>2402</v>
      </c>
      <c r="H2316" s="17">
        <v>836.0</v>
      </c>
      <c r="I2316" s="17">
        <v>1646664.0</v>
      </c>
      <c r="J2316" s="17" t="s">
        <v>6432</v>
      </c>
      <c r="K2316" s="17" t="s">
        <v>11429</v>
      </c>
      <c r="L2316" s="17" t="s">
        <v>11430</v>
      </c>
      <c r="M2316" s="17">
        <v>4518.0</v>
      </c>
      <c r="N2316" s="17">
        <v>2467.0</v>
      </c>
      <c r="O2316" s="17" t="s">
        <v>9303</v>
      </c>
      <c r="P2316" s="17">
        <v>2.0</v>
      </c>
      <c r="Q2316" s="17" t="s">
        <v>11431</v>
      </c>
      <c r="R2316" s="18" t="s">
        <v>11432</v>
      </c>
      <c r="S2316" s="17">
        <v>66.0</v>
      </c>
      <c r="T2316" s="17" t="s">
        <v>50</v>
      </c>
      <c r="U2316" s="17" t="s">
        <v>51</v>
      </c>
      <c r="V2316" s="17" t="s">
        <v>598</v>
      </c>
      <c r="W2316" s="17">
        <v>2.0E7</v>
      </c>
      <c r="X2316" s="17">
        <v>2003.0</v>
      </c>
      <c r="Y2316" s="17">
        <v>624.0</v>
      </c>
      <c r="Z2316" s="17">
        <v>2.8</v>
      </c>
      <c r="AA2316" s="17">
        <v>1.85</v>
      </c>
      <c r="AB2316" s="17">
        <v>241.0</v>
      </c>
    </row>
    <row r="2317" ht="15.75" customHeight="1">
      <c r="A2317" s="17" t="s">
        <v>53</v>
      </c>
      <c r="B2317" s="17" t="s">
        <v>8527</v>
      </c>
      <c r="C2317" s="17">
        <v>146.0</v>
      </c>
      <c r="D2317" s="17">
        <v>107.0</v>
      </c>
      <c r="E2317" s="17">
        <v>110.0</v>
      </c>
      <c r="F2317" s="17">
        <v>722.0</v>
      </c>
      <c r="G2317" s="17" t="s">
        <v>2946</v>
      </c>
      <c r="H2317" s="17">
        <v>23000.0</v>
      </c>
      <c r="I2317" s="17">
        <v>1190018.0</v>
      </c>
      <c r="J2317" s="17" t="s">
        <v>1403</v>
      </c>
      <c r="K2317" s="17" t="s">
        <v>72</v>
      </c>
      <c r="L2317" s="17" t="s">
        <v>11433</v>
      </c>
      <c r="M2317" s="17">
        <v>261317.0</v>
      </c>
      <c r="N2317" s="17">
        <v>25088.0</v>
      </c>
      <c r="O2317" s="17" t="s">
        <v>3177</v>
      </c>
      <c r="P2317" s="17">
        <v>2.0</v>
      </c>
      <c r="Q2317" s="17" t="s">
        <v>11434</v>
      </c>
      <c r="R2317" s="18" t="s">
        <v>11435</v>
      </c>
      <c r="S2317" s="17">
        <v>1137.0</v>
      </c>
      <c r="T2317" s="17" t="s">
        <v>50</v>
      </c>
      <c r="U2317" s="17" t="s">
        <v>51</v>
      </c>
      <c r="V2317" s="17" t="s">
        <v>598</v>
      </c>
      <c r="W2317" s="17">
        <v>2.0E7</v>
      </c>
      <c r="X2317" s="17">
        <v>2002.0</v>
      </c>
      <c r="Y2317" s="17">
        <v>876.0</v>
      </c>
      <c r="Z2317" s="17">
        <v>7.5</v>
      </c>
      <c r="AA2317" s="17">
        <v>2.35</v>
      </c>
      <c r="AB2317" s="17">
        <v>20000.0</v>
      </c>
    </row>
    <row r="2318" ht="15.75" customHeight="1">
      <c r="A2318" s="17" t="s">
        <v>53</v>
      </c>
      <c r="B2318" s="17" t="s">
        <v>1529</v>
      </c>
      <c r="C2318" s="17">
        <v>67.0</v>
      </c>
      <c r="D2318" s="17">
        <v>125.0</v>
      </c>
      <c r="E2318" s="17">
        <v>55.0</v>
      </c>
      <c r="F2318" s="17">
        <v>2.0</v>
      </c>
      <c r="G2318" s="17" t="s">
        <v>11436</v>
      </c>
      <c r="H2318" s="17">
        <v>991.0</v>
      </c>
      <c r="I2318" s="17">
        <v>1027749.0</v>
      </c>
      <c r="J2318" s="17" t="s">
        <v>3409</v>
      </c>
      <c r="K2318" s="17" t="s">
        <v>3386</v>
      </c>
      <c r="L2318" s="17" t="s">
        <v>11437</v>
      </c>
      <c r="M2318" s="17">
        <v>8087.0</v>
      </c>
      <c r="N2318" s="17">
        <v>1003.0</v>
      </c>
      <c r="O2318" s="17" t="s">
        <v>11438</v>
      </c>
      <c r="P2318" s="17">
        <v>4.0</v>
      </c>
      <c r="Q2318" s="17" t="s">
        <v>11439</v>
      </c>
      <c r="R2318" s="18" t="s">
        <v>11440</v>
      </c>
      <c r="S2318" s="17">
        <v>33.0</v>
      </c>
      <c r="T2318" s="17" t="s">
        <v>50</v>
      </c>
      <c r="U2318" s="17" t="s">
        <v>383</v>
      </c>
      <c r="V2318" s="17" t="s">
        <v>598</v>
      </c>
      <c r="W2318" s="17">
        <v>4.0E7</v>
      </c>
      <c r="X2318" s="17">
        <v>2008.0</v>
      </c>
      <c r="Y2318" s="17">
        <v>10.0</v>
      </c>
      <c r="Z2318" s="17">
        <v>7.1</v>
      </c>
      <c r="AA2318" s="17">
        <v>2.35</v>
      </c>
      <c r="AB2318" s="17">
        <v>1000.0</v>
      </c>
    </row>
    <row r="2319" ht="15.75" customHeight="1">
      <c r="A2319" s="17" t="s">
        <v>53</v>
      </c>
      <c r="B2319" s="17" t="s">
        <v>8985</v>
      </c>
      <c r="C2319" s="17">
        <v>93.0</v>
      </c>
      <c r="D2319" s="17">
        <v>115.0</v>
      </c>
      <c r="E2319" s="17">
        <v>115.0</v>
      </c>
      <c r="F2319" s="17">
        <v>977.0</v>
      </c>
      <c r="G2319" s="17" t="s">
        <v>7776</v>
      </c>
      <c r="H2319" s="17">
        <v>9000.0</v>
      </c>
      <c r="I2319" s="17">
        <v>882710.0</v>
      </c>
      <c r="J2319" s="17" t="s">
        <v>5287</v>
      </c>
      <c r="K2319" s="17" t="s">
        <v>789</v>
      </c>
      <c r="L2319" s="17" t="s">
        <v>11441</v>
      </c>
      <c r="M2319" s="17">
        <v>16215.0</v>
      </c>
      <c r="N2319" s="17">
        <v>11433.0</v>
      </c>
      <c r="O2319" s="17" t="s">
        <v>5632</v>
      </c>
      <c r="P2319" s="17">
        <v>2.0</v>
      </c>
      <c r="Q2319" s="17" t="s">
        <v>11442</v>
      </c>
      <c r="R2319" s="18" t="s">
        <v>11443</v>
      </c>
      <c r="S2319" s="17">
        <v>138.0</v>
      </c>
      <c r="T2319" s="17" t="s">
        <v>50</v>
      </c>
      <c r="U2319" s="17" t="s">
        <v>51</v>
      </c>
      <c r="V2319" s="17" t="s">
        <v>598</v>
      </c>
      <c r="W2319" s="17">
        <v>2.4E7</v>
      </c>
      <c r="X2319" s="17">
        <v>2000.0</v>
      </c>
      <c r="Y2319" s="17">
        <v>1000.0</v>
      </c>
      <c r="Z2319" s="17">
        <v>6.4</v>
      </c>
      <c r="AA2319" s="17">
        <v>2.35</v>
      </c>
      <c r="AB2319" s="17">
        <v>401.0</v>
      </c>
    </row>
    <row r="2320" ht="15.75" customHeight="1">
      <c r="A2320" s="17" t="s">
        <v>53</v>
      </c>
      <c r="B2320" s="17" t="s">
        <v>11444</v>
      </c>
      <c r="C2320" s="17">
        <v>28.0</v>
      </c>
      <c r="D2320" s="17">
        <v>88.0</v>
      </c>
      <c r="E2320" s="17">
        <v>12.0</v>
      </c>
      <c r="F2320" s="17">
        <v>231.0</v>
      </c>
      <c r="G2320" s="17" t="s">
        <v>11445</v>
      </c>
      <c r="H2320" s="17">
        <v>979.0</v>
      </c>
      <c r="I2320" s="17">
        <v>1064277.0</v>
      </c>
      <c r="J2320" s="17" t="s">
        <v>9803</v>
      </c>
      <c r="K2320" s="17" t="s">
        <v>1666</v>
      </c>
      <c r="L2320" s="17" t="s">
        <v>11446</v>
      </c>
      <c r="M2320" s="17">
        <v>14015.0</v>
      </c>
      <c r="N2320" s="17">
        <v>1978.0</v>
      </c>
      <c r="O2320" s="17" t="s">
        <v>11447</v>
      </c>
      <c r="P2320" s="17">
        <v>0.0</v>
      </c>
      <c r="Q2320" s="17" t="s">
        <v>11448</v>
      </c>
      <c r="R2320" s="18" t="s">
        <v>11449</v>
      </c>
      <c r="S2320" s="17">
        <v>83.0</v>
      </c>
      <c r="T2320" s="17" t="s">
        <v>50</v>
      </c>
      <c r="U2320" s="17" t="s">
        <v>51</v>
      </c>
      <c r="V2320" s="17" t="s">
        <v>290</v>
      </c>
      <c r="W2320" s="17">
        <v>2.0E7</v>
      </c>
      <c r="X2320" s="17">
        <v>2012.0</v>
      </c>
      <c r="Y2320" s="17">
        <v>532.0</v>
      </c>
      <c r="Z2320" s="17">
        <v>6.7</v>
      </c>
      <c r="AA2320" s="17" t="s">
        <v>41</v>
      </c>
      <c r="AB2320" s="17">
        <v>831.0</v>
      </c>
    </row>
    <row r="2321" ht="15.75" customHeight="1">
      <c r="A2321" s="17" t="s">
        <v>53</v>
      </c>
      <c r="B2321" s="17" t="s">
        <v>578</v>
      </c>
      <c r="C2321" s="17">
        <v>131.0</v>
      </c>
      <c r="D2321" s="17">
        <v>122.0</v>
      </c>
      <c r="E2321" s="17">
        <v>11000.0</v>
      </c>
      <c r="F2321" s="17">
        <v>188.0</v>
      </c>
      <c r="G2321" s="17" t="s">
        <v>578</v>
      </c>
      <c r="H2321" s="17">
        <v>11000.0</v>
      </c>
      <c r="I2321" s="17">
        <v>531009.0</v>
      </c>
      <c r="J2321" s="17" t="s">
        <v>227</v>
      </c>
      <c r="K2321" s="17" t="s">
        <v>353</v>
      </c>
      <c r="L2321" s="17" t="s">
        <v>11450</v>
      </c>
      <c r="M2321" s="17">
        <v>7976.0</v>
      </c>
      <c r="N2321" s="17">
        <v>22319.0</v>
      </c>
      <c r="O2321" s="17" t="s">
        <v>11451</v>
      </c>
      <c r="P2321" s="17">
        <v>0.0</v>
      </c>
      <c r="Q2321" s="17" t="s">
        <v>11452</v>
      </c>
      <c r="R2321" s="18" t="s">
        <v>11453</v>
      </c>
      <c r="S2321" s="17">
        <v>61.0</v>
      </c>
      <c r="T2321" s="17" t="s">
        <v>50</v>
      </c>
      <c r="U2321" s="17" t="s">
        <v>51</v>
      </c>
      <c r="V2321" s="17" t="s">
        <v>598</v>
      </c>
      <c r="W2321" s="17">
        <v>1.0E7</v>
      </c>
      <c r="X2321" s="17">
        <v>2015.0</v>
      </c>
      <c r="Y2321" s="17">
        <v>11000.0</v>
      </c>
      <c r="Z2321" s="17">
        <v>5.3</v>
      </c>
      <c r="AA2321" s="17">
        <v>2.35</v>
      </c>
      <c r="AB2321" s="17">
        <v>0.0</v>
      </c>
    </row>
    <row r="2322" ht="15.75" customHeight="1">
      <c r="A2322" s="17" t="s">
        <v>53</v>
      </c>
      <c r="B2322" s="17" t="s">
        <v>11454</v>
      </c>
      <c r="C2322" s="17">
        <v>105.0</v>
      </c>
      <c r="D2322" s="17">
        <v>103.0</v>
      </c>
      <c r="E2322" s="17">
        <v>78.0</v>
      </c>
      <c r="F2322" s="17">
        <v>101.0</v>
      </c>
      <c r="G2322" s="17" t="s">
        <v>521</v>
      </c>
      <c r="H2322" s="17">
        <v>488.0</v>
      </c>
      <c r="I2322" s="17">
        <v>410388.0</v>
      </c>
      <c r="J2322" s="17" t="s">
        <v>11455</v>
      </c>
      <c r="K2322" s="17" t="s">
        <v>7259</v>
      </c>
      <c r="L2322" s="17" t="s">
        <v>11456</v>
      </c>
      <c r="M2322" s="17">
        <v>13727.0</v>
      </c>
      <c r="N2322" s="17">
        <v>991.0</v>
      </c>
      <c r="O2322" s="17" t="s">
        <v>11457</v>
      </c>
      <c r="P2322" s="17">
        <v>1.0</v>
      </c>
      <c r="Q2322" s="17" t="s">
        <v>11458</v>
      </c>
      <c r="R2322" s="18" t="s">
        <v>11459</v>
      </c>
      <c r="S2322" s="17">
        <v>79.0</v>
      </c>
      <c r="T2322" s="17" t="s">
        <v>689</v>
      </c>
      <c r="U2322" s="17" t="s">
        <v>690</v>
      </c>
      <c r="V2322" s="17" t="s">
        <v>52</v>
      </c>
      <c r="W2322" s="17">
        <v>2.127519898E9</v>
      </c>
      <c r="X2322" s="17">
        <v>2004.0</v>
      </c>
      <c r="Y2322" s="17">
        <v>336.0</v>
      </c>
      <c r="Z2322" s="17">
        <v>6.9</v>
      </c>
      <c r="AA2322" s="17">
        <v>1.85</v>
      </c>
      <c r="AB2322" s="17">
        <v>973.0</v>
      </c>
    </row>
    <row r="2323" ht="15.75" customHeight="1">
      <c r="A2323" s="17" t="s">
        <v>53</v>
      </c>
      <c r="B2323" s="17" t="s">
        <v>11460</v>
      </c>
      <c r="C2323" s="17">
        <v>21.0</v>
      </c>
      <c r="D2323" s="17">
        <v>101.0</v>
      </c>
      <c r="E2323" s="17">
        <v>25.0</v>
      </c>
      <c r="F2323" s="17">
        <v>407.0</v>
      </c>
      <c r="G2323" s="17" t="s">
        <v>5933</v>
      </c>
      <c r="H2323" s="17">
        <v>18000.0</v>
      </c>
      <c r="I2323" s="17">
        <v>375474.0</v>
      </c>
      <c r="J2323" s="17" t="s">
        <v>2311</v>
      </c>
      <c r="K2323" s="17" t="s">
        <v>654</v>
      </c>
      <c r="L2323" s="17" t="s">
        <v>11461</v>
      </c>
      <c r="M2323" s="17">
        <v>2613.0</v>
      </c>
      <c r="N2323" s="17">
        <v>20354.0</v>
      </c>
      <c r="O2323" s="17" t="s">
        <v>11462</v>
      </c>
      <c r="P2323" s="17">
        <v>0.0</v>
      </c>
      <c r="Q2323" s="17" t="s">
        <v>11463</v>
      </c>
      <c r="R2323" s="18" t="s">
        <v>11464</v>
      </c>
      <c r="S2323" s="17">
        <v>46.0</v>
      </c>
      <c r="T2323" s="17" t="s">
        <v>50</v>
      </c>
      <c r="U2323" s="17" t="s">
        <v>51</v>
      </c>
      <c r="V2323" s="17" t="s">
        <v>108</v>
      </c>
      <c r="W2323" s="17">
        <v>2.0E7</v>
      </c>
      <c r="X2323" s="17">
        <v>2005.0</v>
      </c>
      <c r="Y2323" s="17">
        <v>723.0</v>
      </c>
      <c r="Z2323" s="17">
        <v>6.2</v>
      </c>
      <c r="AA2323" s="17">
        <v>2.35</v>
      </c>
      <c r="AB2323" s="17">
        <v>445.0</v>
      </c>
    </row>
    <row r="2324" ht="15.75" customHeight="1">
      <c r="A2324" s="17" t="s">
        <v>53</v>
      </c>
      <c r="B2324" s="17" t="s">
        <v>11465</v>
      </c>
      <c r="C2324" s="17">
        <v>140.0</v>
      </c>
      <c r="D2324" s="17">
        <v>101.0</v>
      </c>
      <c r="E2324" s="17">
        <v>46.0</v>
      </c>
      <c r="F2324" s="17">
        <v>902.0</v>
      </c>
      <c r="G2324" s="17" t="s">
        <v>97</v>
      </c>
      <c r="H2324" s="17">
        <v>33000.0</v>
      </c>
      <c r="I2324" s="17">
        <v>578382.0</v>
      </c>
      <c r="J2324" s="17" t="s">
        <v>11466</v>
      </c>
      <c r="K2324" s="17" t="s">
        <v>4226</v>
      </c>
      <c r="L2324" s="17" t="s">
        <v>11467</v>
      </c>
      <c r="M2324" s="17">
        <v>41249.0</v>
      </c>
      <c r="N2324" s="17">
        <v>39515.0</v>
      </c>
      <c r="O2324" s="17" t="s">
        <v>135</v>
      </c>
      <c r="P2324" s="17">
        <v>2.0</v>
      </c>
      <c r="Q2324" s="17" t="s">
        <v>11468</v>
      </c>
      <c r="R2324" s="18" t="s">
        <v>11469</v>
      </c>
      <c r="S2324" s="17">
        <v>67.0</v>
      </c>
      <c r="T2324" s="17" t="s">
        <v>50</v>
      </c>
      <c r="U2324" s="17" t="s">
        <v>51</v>
      </c>
      <c r="V2324" s="17" t="s">
        <v>598</v>
      </c>
      <c r="W2324" s="17" t="s">
        <v>41</v>
      </c>
      <c r="X2324" s="17">
        <v>2010.0</v>
      </c>
      <c r="Y2324" s="17">
        <v>4000.0</v>
      </c>
      <c r="Z2324" s="17">
        <v>6.3</v>
      </c>
      <c r="AA2324" s="17">
        <v>1.85</v>
      </c>
      <c r="AB2324" s="17">
        <v>0.0</v>
      </c>
    </row>
    <row r="2325" ht="15.75" customHeight="1">
      <c r="A2325" s="17" t="s">
        <v>53</v>
      </c>
      <c r="B2325" s="17" t="s">
        <v>541</v>
      </c>
      <c r="C2325" s="17">
        <v>9.0</v>
      </c>
      <c r="D2325" s="17">
        <v>107.0</v>
      </c>
      <c r="E2325" s="17">
        <v>58.0</v>
      </c>
      <c r="F2325" s="17">
        <v>324.0</v>
      </c>
      <c r="G2325" s="17" t="s">
        <v>2568</v>
      </c>
      <c r="H2325" s="17">
        <v>699.0</v>
      </c>
      <c r="I2325" s="17">
        <v>305070.0</v>
      </c>
      <c r="J2325" s="17" t="s">
        <v>2913</v>
      </c>
      <c r="K2325" s="17" t="s">
        <v>11470</v>
      </c>
      <c r="L2325" s="17" t="s">
        <v>11471</v>
      </c>
      <c r="M2325" s="17">
        <v>3843.0</v>
      </c>
      <c r="N2325" s="17">
        <v>1592.0</v>
      </c>
      <c r="O2325" s="17" t="s">
        <v>3473</v>
      </c>
      <c r="P2325" s="17">
        <v>1.0</v>
      </c>
      <c r="Q2325" s="17" t="s">
        <v>11472</v>
      </c>
      <c r="R2325" s="18" t="s">
        <v>11473</v>
      </c>
      <c r="S2325" s="17">
        <v>25.0</v>
      </c>
      <c r="T2325" s="17" t="s">
        <v>50</v>
      </c>
      <c r="U2325" s="17" t="s">
        <v>51</v>
      </c>
      <c r="V2325" s="17" t="s">
        <v>598</v>
      </c>
      <c r="W2325" s="17">
        <v>2.0E7</v>
      </c>
      <c r="X2325" s="17">
        <v>1994.0</v>
      </c>
      <c r="Y2325" s="17">
        <v>533.0</v>
      </c>
      <c r="Z2325" s="17">
        <v>6.4</v>
      </c>
      <c r="AA2325" s="17">
        <v>2.35</v>
      </c>
      <c r="AB2325" s="17">
        <v>399.0</v>
      </c>
    </row>
    <row r="2326" ht="15.75" customHeight="1">
      <c r="A2326" s="17" t="s">
        <v>53</v>
      </c>
      <c r="B2326" s="17" t="s">
        <v>11107</v>
      </c>
      <c r="C2326" s="17">
        <v>83.0</v>
      </c>
      <c r="D2326" s="17">
        <v>86.0</v>
      </c>
      <c r="E2326" s="17">
        <v>0.0</v>
      </c>
      <c r="F2326" s="17">
        <v>3.0</v>
      </c>
      <c r="G2326" s="17" t="s">
        <v>11474</v>
      </c>
      <c r="H2326" s="17">
        <v>46.0</v>
      </c>
      <c r="I2326" s="17">
        <v>206678.0</v>
      </c>
      <c r="J2326" s="17" t="s">
        <v>2671</v>
      </c>
      <c r="K2326" s="17" t="s">
        <v>7008</v>
      </c>
      <c r="L2326" s="17" t="s">
        <v>11475</v>
      </c>
      <c r="M2326" s="17">
        <v>11391.0</v>
      </c>
      <c r="N2326" s="17">
        <v>82.0</v>
      </c>
      <c r="O2326" s="17" t="s">
        <v>11476</v>
      </c>
      <c r="P2326" s="17">
        <v>1.0</v>
      </c>
      <c r="Q2326" s="17" t="s">
        <v>11477</v>
      </c>
      <c r="R2326" s="18" t="s">
        <v>11478</v>
      </c>
      <c r="S2326" s="17">
        <v>66.0</v>
      </c>
      <c r="T2326" s="17" t="s">
        <v>7254</v>
      </c>
      <c r="U2326" s="17" t="s">
        <v>3872</v>
      </c>
      <c r="V2326" s="17" t="s">
        <v>108</v>
      </c>
      <c r="W2326" s="17" t="s">
        <v>41</v>
      </c>
      <c r="X2326" s="17">
        <v>2008.0</v>
      </c>
      <c r="Y2326" s="17">
        <v>33.0</v>
      </c>
      <c r="Z2326" s="17">
        <v>6.5</v>
      </c>
      <c r="AA2326" s="17">
        <v>2.35</v>
      </c>
      <c r="AB2326" s="17">
        <v>1000.0</v>
      </c>
    </row>
    <row r="2327" ht="15.75" customHeight="1">
      <c r="A2327" s="17" t="s">
        <v>53</v>
      </c>
      <c r="B2327" s="17" t="s">
        <v>6840</v>
      </c>
      <c r="C2327" s="17">
        <v>8.0</v>
      </c>
      <c r="D2327" s="17">
        <v>118.0</v>
      </c>
      <c r="E2327" s="17">
        <v>8.0</v>
      </c>
      <c r="F2327" s="17">
        <v>11.0</v>
      </c>
      <c r="G2327" s="17" t="s">
        <v>11479</v>
      </c>
      <c r="H2327" s="17">
        <v>106.0</v>
      </c>
      <c r="I2327" s="17">
        <v>146072.0</v>
      </c>
      <c r="J2327" s="17" t="s">
        <v>11480</v>
      </c>
      <c r="K2327" s="17" t="s">
        <v>11481</v>
      </c>
      <c r="L2327" s="17" t="s">
        <v>11482</v>
      </c>
      <c r="M2327" s="17">
        <v>7147.0</v>
      </c>
      <c r="N2327" s="17">
        <v>182.0</v>
      </c>
      <c r="O2327" s="17" t="s">
        <v>11483</v>
      </c>
      <c r="P2327" s="17">
        <v>0.0</v>
      </c>
      <c r="Q2327" s="17" t="s">
        <v>11484</v>
      </c>
      <c r="R2327" s="18" t="s">
        <v>11485</v>
      </c>
      <c r="S2327" s="17">
        <v>16.0</v>
      </c>
      <c r="T2327" s="17" t="s">
        <v>1477</v>
      </c>
      <c r="U2327" s="17" t="s">
        <v>1478</v>
      </c>
      <c r="V2327" s="17" t="s">
        <v>41</v>
      </c>
      <c r="W2327" s="17">
        <v>1.4E8</v>
      </c>
      <c r="X2327" s="17">
        <v>1998.0</v>
      </c>
      <c r="Y2327" s="17">
        <v>56.0</v>
      </c>
      <c r="Z2327" s="17">
        <v>6.0</v>
      </c>
      <c r="AA2327" s="17">
        <v>2.35</v>
      </c>
      <c r="AB2327" s="17">
        <v>136.0</v>
      </c>
    </row>
    <row r="2328" ht="15.75" customHeight="1">
      <c r="A2328" s="17" t="s">
        <v>53</v>
      </c>
      <c r="B2328" s="17" t="s">
        <v>7361</v>
      </c>
      <c r="C2328" s="17">
        <v>138.0</v>
      </c>
      <c r="D2328" s="17">
        <v>107.0</v>
      </c>
      <c r="E2328" s="17">
        <v>14.0</v>
      </c>
      <c r="F2328" s="17">
        <v>311.0</v>
      </c>
      <c r="G2328" s="17" t="s">
        <v>11486</v>
      </c>
      <c r="H2328" s="17">
        <v>403.0</v>
      </c>
      <c r="I2328" s="17">
        <v>1183354.0</v>
      </c>
      <c r="J2328" s="17" t="s">
        <v>11487</v>
      </c>
      <c r="K2328" s="17" t="s">
        <v>7866</v>
      </c>
      <c r="L2328" s="17" t="s">
        <v>11488</v>
      </c>
      <c r="M2328" s="17">
        <v>13026.0</v>
      </c>
      <c r="N2328" s="17">
        <v>1577.0</v>
      </c>
      <c r="O2328" s="17" t="s">
        <v>5731</v>
      </c>
      <c r="P2328" s="17">
        <v>1.0</v>
      </c>
      <c r="Q2328" s="17" t="s">
        <v>11489</v>
      </c>
      <c r="R2328" s="18" t="s">
        <v>11490</v>
      </c>
      <c r="S2328" s="17">
        <v>75.0</v>
      </c>
      <c r="T2328" s="17" t="s">
        <v>50</v>
      </c>
      <c r="U2328" s="17" t="s">
        <v>51</v>
      </c>
      <c r="V2328" s="17" t="s">
        <v>52</v>
      </c>
      <c r="W2328" s="17">
        <v>2.0E7</v>
      </c>
      <c r="X2328" s="17">
        <v>2010.0</v>
      </c>
      <c r="Y2328" s="17">
        <v>368.0</v>
      </c>
      <c r="Z2328" s="17">
        <v>5.1</v>
      </c>
      <c r="AA2328" s="17">
        <v>2.35</v>
      </c>
      <c r="AB2328" s="17">
        <v>0.0</v>
      </c>
    </row>
    <row r="2329" ht="15.75" customHeight="1">
      <c r="A2329" s="17" t="s">
        <v>53</v>
      </c>
      <c r="B2329" s="17" t="s">
        <v>11491</v>
      </c>
      <c r="C2329" s="17">
        <v>42.0</v>
      </c>
      <c r="D2329" s="17">
        <v>100.0</v>
      </c>
      <c r="E2329" s="17">
        <v>3.0</v>
      </c>
      <c r="F2329" s="17">
        <v>442.0</v>
      </c>
      <c r="G2329" s="17" t="s">
        <v>2998</v>
      </c>
      <c r="H2329" s="17">
        <v>14000.0</v>
      </c>
      <c r="I2329" s="17">
        <v>121972.0</v>
      </c>
      <c r="J2329" s="17" t="s">
        <v>3095</v>
      </c>
      <c r="K2329" s="17" t="s">
        <v>2395</v>
      </c>
      <c r="L2329" s="17" t="s">
        <v>11492</v>
      </c>
      <c r="M2329" s="17">
        <v>9868.0</v>
      </c>
      <c r="N2329" s="17">
        <v>15612.0</v>
      </c>
      <c r="O2329" s="17" t="s">
        <v>11493</v>
      </c>
      <c r="P2329" s="17">
        <v>3.0</v>
      </c>
      <c r="Q2329" s="17" t="s">
        <v>11494</v>
      </c>
      <c r="R2329" s="18" t="s">
        <v>11495</v>
      </c>
      <c r="S2329" s="17">
        <v>81.0</v>
      </c>
      <c r="T2329" s="17" t="s">
        <v>50</v>
      </c>
      <c r="U2329" s="17" t="s">
        <v>51</v>
      </c>
      <c r="V2329" s="17" t="s">
        <v>598</v>
      </c>
      <c r="W2329" s="17">
        <v>2.2E7</v>
      </c>
      <c r="X2329" s="17">
        <v>2002.0</v>
      </c>
      <c r="Y2329" s="17">
        <v>506.0</v>
      </c>
      <c r="Z2329" s="17">
        <v>5.5</v>
      </c>
      <c r="AA2329" s="17">
        <v>1.85</v>
      </c>
      <c r="AB2329" s="17">
        <v>217.0</v>
      </c>
    </row>
    <row r="2330" ht="15.75" customHeight="1">
      <c r="A2330" s="17" t="s">
        <v>53</v>
      </c>
      <c r="B2330" s="17" t="s">
        <v>41</v>
      </c>
      <c r="C2330" s="17" t="s">
        <v>41</v>
      </c>
      <c r="D2330" s="17">
        <v>30.0</v>
      </c>
      <c r="E2330" s="17" t="s">
        <v>41</v>
      </c>
      <c r="F2330" s="17">
        <v>9.0</v>
      </c>
      <c r="G2330" s="17" t="s">
        <v>11496</v>
      </c>
      <c r="H2330" s="17">
        <v>310.0</v>
      </c>
      <c r="I2330" s="17" t="s">
        <v>41</v>
      </c>
      <c r="J2330" s="17" t="s">
        <v>7157</v>
      </c>
      <c r="K2330" s="17" t="s">
        <v>11497</v>
      </c>
      <c r="L2330" s="17" t="s">
        <v>11498</v>
      </c>
      <c r="M2330" s="17">
        <v>18.0</v>
      </c>
      <c r="N2330" s="17">
        <v>344.0</v>
      </c>
      <c r="O2330" s="17" t="s">
        <v>11499</v>
      </c>
      <c r="P2330" s="17">
        <v>4.0</v>
      </c>
      <c r="Q2330" s="17" t="s">
        <v>41</v>
      </c>
      <c r="R2330" s="18" t="s">
        <v>11500</v>
      </c>
      <c r="S2330" s="17" t="s">
        <v>41</v>
      </c>
      <c r="T2330" s="17" t="s">
        <v>50</v>
      </c>
      <c r="U2330" s="17" t="s">
        <v>70</v>
      </c>
      <c r="V2330" s="17" t="s">
        <v>41</v>
      </c>
      <c r="W2330" s="17" t="s">
        <v>41</v>
      </c>
      <c r="X2330" s="17" t="s">
        <v>41</v>
      </c>
      <c r="Y2330" s="17">
        <v>11.0</v>
      </c>
      <c r="Z2330" s="17">
        <v>7.2</v>
      </c>
      <c r="AA2330" s="17" t="s">
        <v>41</v>
      </c>
      <c r="AB2330" s="17">
        <v>0.0</v>
      </c>
    </row>
    <row r="2331" ht="15.75" customHeight="1">
      <c r="A2331" s="17" t="s">
        <v>53</v>
      </c>
      <c r="B2331" s="17" t="s">
        <v>5895</v>
      </c>
      <c r="C2331" s="17">
        <v>92.0</v>
      </c>
      <c r="D2331" s="17">
        <v>110.0</v>
      </c>
      <c r="E2331" s="17">
        <v>278.0</v>
      </c>
      <c r="F2331" s="17">
        <v>181.0</v>
      </c>
      <c r="G2331" s="17" t="s">
        <v>7218</v>
      </c>
      <c r="H2331" s="17">
        <v>3000.0</v>
      </c>
      <c r="I2331" s="17">
        <v>263365.0</v>
      </c>
      <c r="J2331" s="17" t="s">
        <v>2503</v>
      </c>
      <c r="K2331" s="17" t="s">
        <v>669</v>
      </c>
      <c r="L2331" s="17" t="s">
        <v>11501</v>
      </c>
      <c r="M2331" s="17">
        <v>6147.0</v>
      </c>
      <c r="N2331" s="17">
        <v>3785.0</v>
      </c>
      <c r="O2331" s="17" t="s">
        <v>11502</v>
      </c>
      <c r="P2331" s="17">
        <v>2.0</v>
      </c>
      <c r="Q2331" s="17" t="s">
        <v>11503</v>
      </c>
      <c r="R2331" s="18" t="s">
        <v>11504</v>
      </c>
      <c r="S2331" s="17">
        <v>36.0</v>
      </c>
      <c r="T2331" s="17" t="s">
        <v>50</v>
      </c>
      <c r="U2331" s="17" t="s">
        <v>51</v>
      </c>
      <c r="V2331" s="17" t="s">
        <v>52</v>
      </c>
      <c r="W2331" s="17">
        <v>2.0E7</v>
      </c>
      <c r="X2331" s="17">
        <v>2010.0</v>
      </c>
      <c r="Y2331" s="17">
        <v>602.0</v>
      </c>
      <c r="Z2331" s="17">
        <v>5.4</v>
      </c>
      <c r="AA2331" s="17">
        <v>2.35</v>
      </c>
      <c r="AB2331" s="17">
        <v>0.0</v>
      </c>
    </row>
    <row r="2332" ht="15.75" customHeight="1">
      <c r="A2332" s="17" t="s">
        <v>53</v>
      </c>
      <c r="B2332" s="17" t="s">
        <v>3576</v>
      </c>
      <c r="C2332" s="17">
        <v>140.0</v>
      </c>
      <c r="D2332" s="17">
        <v>106.0</v>
      </c>
      <c r="E2332" s="17">
        <v>448.0</v>
      </c>
      <c r="F2332" s="17">
        <v>648.0</v>
      </c>
      <c r="G2332" s="17" t="s">
        <v>11505</v>
      </c>
      <c r="H2332" s="17">
        <v>9000.0</v>
      </c>
      <c r="I2332" s="17">
        <v>54734.0</v>
      </c>
      <c r="J2332" s="17" t="s">
        <v>2155</v>
      </c>
      <c r="K2332" s="17" t="s">
        <v>1218</v>
      </c>
      <c r="L2332" s="17" t="s">
        <v>11506</v>
      </c>
      <c r="M2332" s="17">
        <v>20821.0</v>
      </c>
      <c r="N2332" s="17">
        <v>10982.0</v>
      </c>
      <c r="O2332" s="17" t="s">
        <v>7965</v>
      </c>
      <c r="P2332" s="17">
        <v>1.0</v>
      </c>
      <c r="Q2332" s="17" t="s">
        <v>11507</v>
      </c>
      <c r="R2332" s="18" t="s">
        <v>11508</v>
      </c>
      <c r="S2332" s="17">
        <v>62.0</v>
      </c>
      <c r="T2332" s="17" t="s">
        <v>50</v>
      </c>
      <c r="U2332" s="17" t="s">
        <v>3584</v>
      </c>
      <c r="V2332" s="17" t="s">
        <v>598</v>
      </c>
      <c r="W2332" s="17" t="s">
        <v>41</v>
      </c>
      <c r="X2332" s="17">
        <v>2015.0</v>
      </c>
      <c r="Y2332" s="17">
        <v>750.0</v>
      </c>
      <c r="Z2332" s="17">
        <v>5.7</v>
      </c>
      <c r="AA2332" s="17">
        <v>2.35</v>
      </c>
      <c r="AB2332" s="17">
        <v>0.0</v>
      </c>
    </row>
    <row r="2333" ht="15.75" customHeight="1">
      <c r="A2333" s="17" t="s">
        <v>53</v>
      </c>
      <c r="B2333" s="17" t="s">
        <v>11509</v>
      </c>
      <c r="C2333" s="17" t="s">
        <v>41</v>
      </c>
      <c r="D2333" s="17">
        <v>7.0</v>
      </c>
      <c r="E2333" s="17">
        <v>23.0</v>
      </c>
      <c r="F2333" s="17">
        <v>51.0</v>
      </c>
      <c r="G2333" s="17" t="s">
        <v>11510</v>
      </c>
      <c r="H2333" s="17">
        <v>344.0</v>
      </c>
      <c r="I2333" s="17" t="s">
        <v>41</v>
      </c>
      <c r="J2333" s="17" t="s">
        <v>11511</v>
      </c>
      <c r="K2333" s="17" t="s">
        <v>11512</v>
      </c>
      <c r="L2333" s="17" t="s">
        <v>11513</v>
      </c>
      <c r="M2333" s="17">
        <v>118.0</v>
      </c>
      <c r="N2333" s="17">
        <v>726.0</v>
      </c>
      <c r="O2333" s="17" t="s">
        <v>11514</v>
      </c>
      <c r="P2333" s="17">
        <v>0.0</v>
      </c>
      <c r="Q2333" s="17" t="s">
        <v>11515</v>
      </c>
      <c r="R2333" s="18" t="s">
        <v>11516</v>
      </c>
      <c r="S2333" s="17" t="s">
        <v>41</v>
      </c>
      <c r="T2333" s="17" t="s">
        <v>50</v>
      </c>
      <c r="U2333" s="17" t="s">
        <v>51</v>
      </c>
      <c r="V2333" s="17" t="s">
        <v>41</v>
      </c>
      <c r="W2333" s="17">
        <v>13000.0</v>
      </c>
      <c r="X2333" s="17">
        <v>2007.0</v>
      </c>
      <c r="Y2333" s="17">
        <v>281.0</v>
      </c>
      <c r="Z2333" s="17">
        <v>5.2</v>
      </c>
      <c r="AA2333" s="17">
        <v>1.85</v>
      </c>
      <c r="AB2333" s="17">
        <v>30.0</v>
      </c>
    </row>
    <row r="2334" ht="15.75" customHeight="1">
      <c r="A2334" s="17" t="s">
        <v>53</v>
      </c>
      <c r="B2334" s="17" t="s">
        <v>3886</v>
      </c>
      <c r="C2334" s="17">
        <v>29.0</v>
      </c>
      <c r="D2334" s="17">
        <v>102.0</v>
      </c>
      <c r="E2334" s="17">
        <v>10.0</v>
      </c>
      <c r="F2334" s="17">
        <v>60.0</v>
      </c>
      <c r="G2334" s="17" t="s">
        <v>11517</v>
      </c>
      <c r="H2334" s="17">
        <v>483.0</v>
      </c>
      <c r="I2334" s="17" t="s">
        <v>41</v>
      </c>
      <c r="J2334" s="17" t="s">
        <v>1030</v>
      </c>
      <c r="K2334" s="17" t="s">
        <v>6896</v>
      </c>
      <c r="L2334" s="17" t="s">
        <v>11518</v>
      </c>
      <c r="M2334" s="17">
        <v>5154.0</v>
      </c>
      <c r="N2334" s="17">
        <v>1113.0</v>
      </c>
      <c r="O2334" s="17" t="s">
        <v>11519</v>
      </c>
      <c r="P2334" s="17">
        <v>3.0</v>
      </c>
      <c r="Q2334" s="17" t="s">
        <v>11520</v>
      </c>
      <c r="R2334" s="18" t="s">
        <v>11521</v>
      </c>
      <c r="S2334" s="17">
        <v>29.0</v>
      </c>
      <c r="T2334" s="17" t="s">
        <v>1959</v>
      </c>
      <c r="U2334" s="17" t="s">
        <v>905</v>
      </c>
      <c r="V2334" s="17" t="s">
        <v>598</v>
      </c>
      <c r="W2334" s="17">
        <v>2.5E7</v>
      </c>
      <c r="X2334" s="17">
        <v>2008.0</v>
      </c>
      <c r="Y2334" s="17">
        <v>472.0</v>
      </c>
      <c r="Z2334" s="17">
        <v>6.2</v>
      </c>
      <c r="AA2334" s="17">
        <v>2.35</v>
      </c>
      <c r="AB2334" s="17">
        <v>314.0</v>
      </c>
    </row>
    <row r="2335" ht="15.75" customHeight="1">
      <c r="A2335" s="17" t="s">
        <v>53</v>
      </c>
      <c r="B2335" s="17" t="s">
        <v>11522</v>
      </c>
      <c r="C2335" s="17">
        <v>29.0</v>
      </c>
      <c r="D2335" s="17">
        <v>98.0</v>
      </c>
      <c r="E2335" s="17">
        <v>5.0</v>
      </c>
      <c r="F2335" s="17">
        <v>716.0</v>
      </c>
      <c r="G2335" s="17" t="s">
        <v>3075</v>
      </c>
      <c r="H2335" s="17">
        <v>18000.0</v>
      </c>
      <c r="I2335" s="17" t="s">
        <v>41</v>
      </c>
      <c r="J2335" s="17" t="s">
        <v>2138</v>
      </c>
      <c r="K2335" s="17" t="s">
        <v>654</v>
      </c>
      <c r="L2335" s="17" t="s">
        <v>11523</v>
      </c>
      <c r="M2335" s="17">
        <v>25450.0</v>
      </c>
      <c r="N2335" s="17">
        <v>20472.0</v>
      </c>
      <c r="O2335" s="17" t="s">
        <v>742</v>
      </c>
      <c r="P2335" s="17">
        <v>1.0</v>
      </c>
      <c r="Q2335" s="17" t="s">
        <v>11524</v>
      </c>
      <c r="R2335" s="18" t="s">
        <v>11525</v>
      </c>
      <c r="S2335" s="17">
        <v>118.0</v>
      </c>
      <c r="T2335" s="17" t="s">
        <v>50</v>
      </c>
      <c r="U2335" s="17" t="s">
        <v>70</v>
      </c>
      <c r="V2335" s="17" t="s">
        <v>598</v>
      </c>
      <c r="W2335" s="17">
        <v>2.0E7</v>
      </c>
      <c r="X2335" s="17">
        <v>2007.0</v>
      </c>
      <c r="Y2335" s="17">
        <v>867.0</v>
      </c>
      <c r="Z2335" s="17">
        <v>6.7</v>
      </c>
      <c r="AA2335" s="17">
        <v>2.35</v>
      </c>
      <c r="AB2335" s="17">
        <v>0.0</v>
      </c>
    </row>
    <row r="2336" ht="15.75" customHeight="1">
      <c r="A2336" s="17" t="s">
        <v>53</v>
      </c>
      <c r="B2336" s="17" t="s">
        <v>11526</v>
      </c>
      <c r="C2336" s="17">
        <v>39.0</v>
      </c>
      <c r="D2336" s="17">
        <v>83.0</v>
      </c>
      <c r="E2336" s="17">
        <v>0.0</v>
      </c>
      <c r="F2336" s="17">
        <v>700.0</v>
      </c>
      <c r="G2336" s="17" t="s">
        <v>8638</v>
      </c>
      <c r="H2336" s="17">
        <v>12000.0</v>
      </c>
      <c r="I2336" s="17" t="s">
        <v>41</v>
      </c>
      <c r="J2336" s="17" t="s">
        <v>484</v>
      </c>
      <c r="K2336" s="17" t="s">
        <v>1041</v>
      </c>
      <c r="L2336" s="17" t="s">
        <v>11527</v>
      </c>
      <c r="M2336" s="17">
        <v>5203.0</v>
      </c>
      <c r="N2336" s="17">
        <v>15680.0</v>
      </c>
      <c r="O2336" s="17" t="s">
        <v>4557</v>
      </c>
      <c r="P2336" s="17">
        <v>0.0</v>
      </c>
      <c r="Q2336" s="17" t="s">
        <v>11528</v>
      </c>
      <c r="R2336" s="18" t="s">
        <v>11529</v>
      </c>
      <c r="S2336" s="17">
        <v>11.0</v>
      </c>
      <c r="T2336" s="17" t="s">
        <v>50</v>
      </c>
      <c r="U2336" s="17" t="s">
        <v>8157</v>
      </c>
      <c r="V2336" s="17" t="s">
        <v>290</v>
      </c>
      <c r="W2336" s="17">
        <v>2.0E7</v>
      </c>
      <c r="X2336" s="17">
        <v>2012.0</v>
      </c>
      <c r="Y2336" s="17">
        <v>857.0</v>
      </c>
      <c r="Z2336" s="17">
        <v>5.8</v>
      </c>
      <c r="AA2336" s="17">
        <v>1.78</v>
      </c>
      <c r="AB2336" s="17">
        <v>1000.0</v>
      </c>
    </row>
    <row r="2337" ht="15.75" customHeight="1">
      <c r="A2337" s="17" t="s">
        <v>53</v>
      </c>
      <c r="B2337" s="17" t="s">
        <v>11530</v>
      </c>
      <c r="C2337" s="17">
        <v>2.0</v>
      </c>
      <c r="D2337" s="17">
        <v>153.0</v>
      </c>
      <c r="E2337" s="17">
        <v>0.0</v>
      </c>
      <c r="F2337" s="17">
        <v>7.0</v>
      </c>
      <c r="G2337" s="17" t="s">
        <v>11531</v>
      </c>
      <c r="H2337" s="17">
        <v>109.0</v>
      </c>
      <c r="I2337" s="17" t="s">
        <v>41</v>
      </c>
      <c r="J2337" s="17" t="s">
        <v>5953</v>
      </c>
      <c r="K2337" s="17" t="s">
        <v>11532</v>
      </c>
      <c r="L2337" s="17" t="s">
        <v>11533</v>
      </c>
      <c r="M2337" s="17">
        <v>102.0</v>
      </c>
      <c r="N2337" s="17">
        <v>164.0</v>
      </c>
      <c r="O2337" s="17" t="s">
        <v>11534</v>
      </c>
      <c r="P2337" s="17">
        <v>0.0</v>
      </c>
      <c r="Q2337" s="17" t="s">
        <v>11535</v>
      </c>
      <c r="R2337" s="18" t="s">
        <v>11536</v>
      </c>
      <c r="S2337" s="17">
        <v>1.0</v>
      </c>
      <c r="T2337" s="17" t="s">
        <v>50</v>
      </c>
      <c r="U2337" s="17" t="s">
        <v>5625</v>
      </c>
      <c r="V2337" s="17" t="s">
        <v>41</v>
      </c>
      <c r="W2337" s="17" t="s">
        <v>41</v>
      </c>
      <c r="X2337" s="17">
        <v>2014.0</v>
      </c>
      <c r="Y2337" s="17">
        <v>36.0</v>
      </c>
      <c r="Z2337" s="17">
        <v>7.0</v>
      </c>
      <c r="AA2337" s="17">
        <v>2.35</v>
      </c>
      <c r="AB2337" s="17">
        <v>58.0</v>
      </c>
    </row>
    <row r="2338" ht="15.75" customHeight="1">
      <c r="A2338" s="17" t="s">
        <v>53</v>
      </c>
      <c r="B2338" s="17" t="s">
        <v>11537</v>
      </c>
      <c r="C2338" s="17">
        <v>2.0</v>
      </c>
      <c r="D2338" s="17">
        <v>98.0</v>
      </c>
      <c r="E2338" s="17">
        <v>2.0</v>
      </c>
      <c r="F2338" s="17">
        <v>53.0</v>
      </c>
      <c r="G2338" s="17" t="s">
        <v>11538</v>
      </c>
      <c r="H2338" s="17">
        <v>729.0</v>
      </c>
      <c r="I2338" s="17" t="s">
        <v>41</v>
      </c>
      <c r="J2338" s="17" t="s">
        <v>11539</v>
      </c>
      <c r="K2338" s="17" t="s">
        <v>11540</v>
      </c>
      <c r="L2338" s="17" t="s">
        <v>11541</v>
      </c>
      <c r="M2338" s="17">
        <v>50.0</v>
      </c>
      <c r="N2338" s="17">
        <v>1092.0</v>
      </c>
      <c r="O2338" s="17" t="s">
        <v>11542</v>
      </c>
      <c r="P2338" s="17">
        <v>4.0</v>
      </c>
      <c r="Q2338" s="17" t="s">
        <v>11543</v>
      </c>
      <c r="R2338" s="18" t="s">
        <v>11544</v>
      </c>
      <c r="S2338" s="17">
        <v>3.0</v>
      </c>
      <c r="T2338" s="17" t="s">
        <v>50</v>
      </c>
      <c r="U2338" s="17" t="s">
        <v>51</v>
      </c>
      <c r="V2338" s="17" t="s">
        <v>108</v>
      </c>
      <c r="W2338" s="17">
        <v>2.0E7</v>
      </c>
      <c r="X2338" s="17">
        <v>2014.0</v>
      </c>
      <c r="Y2338" s="17">
        <v>282.0</v>
      </c>
      <c r="Z2338" s="17">
        <v>4.8</v>
      </c>
      <c r="AA2338" s="17" t="s">
        <v>41</v>
      </c>
      <c r="AB2338" s="17">
        <v>70.0</v>
      </c>
    </row>
    <row r="2339" ht="15.75" customHeight="1">
      <c r="A2339" s="17" t="s">
        <v>53</v>
      </c>
      <c r="B2339" s="17" t="s">
        <v>11545</v>
      </c>
      <c r="C2339" s="17" t="s">
        <v>41</v>
      </c>
      <c r="D2339" s="17">
        <v>105.0</v>
      </c>
      <c r="E2339" s="17">
        <v>23.0</v>
      </c>
      <c r="F2339" s="17">
        <v>897.0</v>
      </c>
      <c r="G2339" s="17" t="s">
        <v>8444</v>
      </c>
      <c r="H2339" s="17">
        <v>22000.0</v>
      </c>
      <c r="I2339" s="17" t="s">
        <v>41</v>
      </c>
      <c r="J2339" s="17" t="s">
        <v>7136</v>
      </c>
      <c r="K2339" s="17" t="s">
        <v>1759</v>
      </c>
      <c r="L2339" s="17" t="s">
        <v>11546</v>
      </c>
      <c r="M2339" s="17">
        <v>178.0</v>
      </c>
      <c r="N2339" s="17">
        <v>27425.0</v>
      </c>
      <c r="O2339" s="17" t="s">
        <v>890</v>
      </c>
      <c r="P2339" s="17">
        <v>0.0</v>
      </c>
      <c r="Q2339" s="17" t="s">
        <v>11547</v>
      </c>
      <c r="R2339" s="18" t="s">
        <v>11548</v>
      </c>
      <c r="S2339" s="17">
        <v>1.0</v>
      </c>
      <c r="T2339" s="17" t="s">
        <v>50</v>
      </c>
      <c r="U2339" s="17" t="s">
        <v>11549</v>
      </c>
      <c r="V2339" s="17" t="s">
        <v>598</v>
      </c>
      <c r="W2339" s="17">
        <v>2.0E7</v>
      </c>
      <c r="X2339" s="17">
        <v>2016.0</v>
      </c>
      <c r="Y2339" s="17">
        <v>2000.0</v>
      </c>
      <c r="Z2339" s="17">
        <v>7.2</v>
      </c>
      <c r="AA2339" s="17" t="s">
        <v>41</v>
      </c>
      <c r="AB2339" s="17">
        <v>0.0</v>
      </c>
    </row>
    <row r="2340" ht="15.75" customHeight="1">
      <c r="A2340" s="17" t="s">
        <v>53</v>
      </c>
      <c r="B2340" s="17" t="s">
        <v>5152</v>
      </c>
      <c r="C2340" s="17">
        <v>64.0</v>
      </c>
      <c r="D2340" s="17">
        <v>96.0</v>
      </c>
      <c r="E2340" s="17">
        <v>160.0</v>
      </c>
      <c r="F2340" s="17">
        <v>889.0</v>
      </c>
      <c r="G2340" s="17" t="s">
        <v>2690</v>
      </c>
      <c r="H2340" s="17">
        <v>14000.0</v>
      </c>
      <c r="I2340" s="17" t="s">
        <v>41</v>
      </c>
      <c r="J2340" s="17" t="s">
        <v>347</v>
      </c>
      <c r="K2340" s="17" t="s">
        <v>1985</v>
      </c>
      <c r="L2340" s="17" t="s">
        <v>11550</v>
      </c>
      <c r="M2340" s="17">
        <v>21833.0</v>
      </c>
      <c r="N2340" s="17">
        <v>17957.0</v>
      </c>
      <c r="O2340" s="17" t="s">
        <v>4371</v>
      </c>
      <c r="P2340" s="17">
        <v>2.0</v>
      </c>
      <c r="Q2340" s="17" t="s">
        <v>11551</v>
      </c>
      <c r="R2340" s="18" t="s">
        <v>11552</v>
      </c>
      <c r="S2340" s="17">
        <v>101.0</v>
      </c>
      <c r="T2340" s="17" t="s">
        <v>50</v>
      </c>
      <c r="U2340" s="17" t="s">
        <v>51</v>
      </c>
      <c r="V2340" s="17" t="s">
        <v>52</v>
      </c>
      <c r="W2340" s="17">
        <v>2.0E7</v>
      </c>
      <c r="X2340" s="17">
        <v>2015.0</v>
      </c>
      <c r="Y2340" s="17">
        <v>1000.0</v>
      </c>
      <c r="Z2340" s="17">
        <v>5.6</v>
      </c>
      <c r="AA2340" s="17">
        <v>2.35</v>
      </c>
      <c r="AB2340" s="17">
        <v>0.0</v>
      </c>
    </row>
    <row r="2341" ht="15.75" customHeight="1">
      <c r="A2341" s="17" t="s">
        <v>53</v>
      </c>
      <c r="B2341" s="17" t="s">
        <v>11553</v>
      </c>
      <c r="C2341" s="17">
        <v>120.0</v>
      </c>
      <c r="D2341" s="17">
        <v>105.0</v>
      </c>
      <c r="E2341" s="17">
        <v>17.0</v>
      </c>
      <c r="F2341" s="17">
        <v>897.0</v>
      </c>
      <c r="G2341" s="17" t="s">
        <v>3386</v>
      </c>
      <c r="H2341" s="17">
        <v>12000.0</v>
      </c>
      <c r="I2341" s="17" t="s">
        <v>41</v>
      </c>
      <c r="J2341" s="17" t="s">
        <v>2155</v>
      </c>
      <c r="K2341" s="17" t="s">
        <v>718</v>
      </c>
      <c r="L2341" s="17" t="s">
        <v>11554</v>
      </c>
      <c r="M2341" s="17">
        <v>43879.0</v>
      </c>
      <c r="N2341" s="17">
        <v>16355.0</v>
      </c>
      <c r="O2341" s="17" t="s">
        <v>7447</v>
      </c>
      <c r="P2341" s="17">
        <v>3.0</v>
      </c>
      <c r="Q2341" s="17" t="s">
        <v>11555</v>
      </c>
      <c r="R2341" s="18" t="s">
        <v>11556</v>
      </c>
      <c r="S2341" s="17">
        <v>133.0</v>
      </c>
      <c r="T2341" s="17" t="s">
        <v>50</v>
      </c>
      <c r="U2341" s="17" t="s">
        <v>51</v>
      </c>
      <c r="V2341" s="17" t="s">
        <v>598</v>
      </c>
      <c r="W2341" s="17">
        <v>2.722E7</v>
      </c>
      <c r="X2341" s="17">
        <v>2013.0</v>
      </c>
      <c r="Y2341" s="17">
        <v>991.0</v>
      </c>
      <c r="Z2341" s="17">
        <v>6.4</v>
      </c>
      <c r="AA2341" s="17">
        <v>2.35</v>
      </c>
      <c r="AB2341" s="17">
        <v>11000.0</v>
      </c>
    </row>
    <row r="2342" ht="15.75" customHeight="1">
      <c r="A2342" s="17" t="s">
        <v>53</v>
      </c>
      <c r="B2342" s="17" t="s">
        <v>10529</v>
      </c>
      <c r="C2342" s="17">
        <v>143.0</v>
      </c>
      <c r="D2342" s="17">
        <v>125.0</v>
      </c>
      <c r="E2342" s="17">
        <v>43.0</v>
      </c>
      <c r="F2342" s="17">
        <v>7.0</v>
      </c>
      <c r="G2342" s="17" t="s">
        <v>4738</v>
      </c>
      <c r="H2342" s="17">
        <v>2000.0</v>
      </c>
      <c r="I2342" s="17">
        <v>8047690.0</v>
      </c>
      <c r="J2342" s="17" t="s">
        <v>227</v>
      </c>
      <c r="K2342" s="17" t="s">
        <v>1225</v>
      </c>
      <c r="L2342" s="17" t="s">
        <v>11557</v>
      </c>
      <c r="M2342" s="17">
        <v>77656.0</v>
      </c>
      <c r="N2342" s="17">
        <v>2608.0</v>
      </c>
      <c r="O2342" s="17" t="s">
        <v>11558</v>
      </c>
      <c r="P2342" s="17">
        <v>0.0</v>
      </c>
      <c r="Q2342" s="17" t="s">
        <v>11559</v>
      </c>
      <c r="R2342" s="18" t="s">
        <v>11560</v>
      </c>
      <c r="S2342" s="17">
        <v>220.0</v>
      </c>
      <c r="T2342" s="17" t="s">
        <v>1959</v>
      </c>
      <c r="U2342" s="17" t="s">
        <v>905</v>
      </c>
      <c r="V2342" s="17" t="s">
        <v>52</v>
      </c>
      <c r="W2342" s="17">
        <v>1.94E7</v>
      </c>
      <c r="X2342" s="17">
        <v>2006.0</v>
      </c>
      <c r="Y2342" s="17">
        <v>594.0</v>
      </c>
      <c r="Z2342" s="17">
        <v>7.5</v>
      </c>
      <c r="AA2342" s="17">
        <v>2.35</v>
      </c>
      <c r="AB2342" s="17">
        <v>0.0</v>
      </c>
    </row>
    <row r="2343" ht="15.75" customHeight="1">
      <c r="A2343" s="17" t="s">
        <v>53</v>
      </c>
      <c r="B2343" s="17" t="s">
        <v>10466</v>
      </c>
      <c r="C2343" s="17">
        <v>160.0</v>
      </c>
      <c r="D2343" s="17">
        <v>184.0</v>
      </c>
      <c r="E2343" s="17">
        <v>34.0</v>
      </c>
      <c r="F2343" s="17">
        <v>155.0</v>
      </c>
      <c r="G2343" s="17" t="s">
        <v>7138</v>
      </c>
      <c r="H2343" s="17">
        <v>486.0</v>
      </c>
      <c r="I2343" s="17">
        <v>476270.0</v>
      </c>
      <c r="J2343" s="17" t="s">
        <v>8735</v>
      </c>
      <c r="K2343" s="17" t="s">
        <v>3107</v>
      </c>
      <c r="L2343" s="17" t="s">
        <v>11561</v>
      </c>
      <c r="M2343" s="17">
        <v>29602.0</v>
      </c>
      <c r="N2343" s="17">
        <v>1601.0</v>
      </c>
      <c r="O2343" s="17" t="s">
        <v>11562</v>
      </c>
      <c r="P2343" s="17">
        <v>2.0</v>
      </c>
      <c r="Q2343" s="17" t="s">
        <v>11563</v>
      </c>
      <c r="R2343" s="18" t="s">
        <v>11564</v>
      </c>
      <c r="S2343" s="17">
        <v>110.0</v>
      </c>
      <c r="T2343" s="17" t="s">
        <v>8744</v>
      </c>
      <c r="U2343" s="17" t="s">
        <v>780</v>
      </c>
      <c r="V2343" s="17" t="s">
        <v>598</v>
      </c>
      <c r="W2343" s="17">
        <v>2.0E7</v>
      </c>
      <c r="X2343" s="17">
        <v>2008.0</v>
      </c>
      <c r="Y2343" s="17">
        <v>471.0</v>
      </c>
      <c r="Z2343" s="17">
        <v>7.4</v>
      </c>
      <c r="AA2343" s="17">
        <v>1.85</v>
      </c>
      <c r="AB2343" s="17">
        <v>0.0</v>
      </c>
    </row>
    <row r="2344" ht="15.75" customHeight="1">
      <c r="A2344" s="17" t="s">
        <v>53</v>
      </c>
      <c r="B2344" s="17" t="s">
        <v>2872</v>
      </c>
      <c r="C2344" s="17">
        <v>92.0</v>
      </c>
      <c r="D2344" s="17">
        <v>236.0</v>
      </c>
      <c r="E2344" s="17">
        <v>0.0</v>
      </c>
      <c r="F2344" s="17">
        <v>232.0</v>
      </c>
      <c r="G2344" s="17" t="s">
        <v>11565</v>
      </c>
      <c r="H2344" s="17">
        <v>933.0</v>
      </c>
      <c r="I2344" s="17">
        <v>1.84208848E8</v>
      </c>
      <c r="J2344" s="17" t="s">
        <v>6051</v>
      </c>
      <c r="K2344" s="17" t="s">
        <v>2995</v>
      </c>
      <c r="L2344" s="17" t="s">
        <v>11566</v>
      </c>
      <c r="M2344" s="17">
        <v>186485.0</v>
      </c>
      <c r="N2344" s="17">
        <v>2398.0</v>
      </c>
      <c r="O2344" s="17" t="s">
        <v>3618</v>
      </c>
      <c r="P2344" s="17">
        <v>1.0</v>
      </c>
      <c r="Q2344" s="17" t="s">
        <v>11567</v>
      </c>
      <c r="R2344" s="18" t="s">
        <v>11568</v>
      </c>
      <c r="S2344" s="17">
        <v>382.0</v>
      </c>
      <c r="T2344" s="17" t="s">
        <v>50</v>
      </c>
      <c r="U2344" s="17" t="s">
        <v>51</v>
      </c>
      <c r="V2344" s="17" t="s">
        <v>52</v>
      </c>
      <c r="W2344" s="17">
        <v>2.2E7</v>
      </c>
      <c r="X2344" s="17">
        <v>1990.0</v>
      </c>
      <c r="Y2344" s="17">
        <v>839.0</v>
      </c>
      <c r="Z2344" s="17">
        <v>8.0</v>
      </c>
      <c r="AA2344" s="17">
        <v>2.35</v>
      </c>
      <c r="AB2344" s="17">
        <v>0.0</v>
      </c>
    </row>
    <row r="2345" ht="15.75" customHeight="1">
      <c r="A2345" s="17" t="s">
        <v>53</v>
      </c>
      <c r="B2345" s="17" t="s">
        <v>6586</v>
      </c>
      <c r="C2345" s="17">
        <v>286.0</v>
      </c>
      <c r="D2345" s="17">
        <v>97.0</v>
      </c>
      <c r="E2345" s="17">
        <v>52.0</v>
      </c>
      <c r="F2345" s="17">
        <v>384.0</v>
      </c>
      <c r="G2345" s="17" t="s">
        <v>1023</v>
      </c>
      <c r="H2345" s="17">
        <v>3000.0</v>
      </c>
      <c r="I2345" s="17">
        <v>1.00292856E8</v>
      </c>
      <c r="J2345" s="17" t="s">
        <v>1684</v>
      </c>
      <c r="K2345" s="17" t="s">
        <v>736</v>
      </c>
      <c r="L2345" s="17" t="s">
        <v>11569</v>
      </c>
      <c r="M2345" s="17">
        <v>160418.0</v>
      </c>
      <c r="N2345" s="17">
        <v>5547.0</v>
      </c>
      <c r="O2345" s="17" t="s">
        <v>557</v>
      </c>
      <c r="P2345" s="17">
        <v>0.0</v>
      </c>
      <c r="Q2345" s="17" t="s">
        <v>11570</v>
      </c>
      <c r="R2345" s="18" t="s">
        <v>11571</v>
      </c>
      <c r="S2345" s="17">
        <v>296.0</v>
      </c>
      <c r="T2345" s="17" t="s">
        <v>50</v>
      </c>
      <c r="U2345" s="17" t="s">
        <v>51</v>
      </c>
      <c r="V2345" s="17" t="s">
        <v>598</v>
      </c>
      <c r="W2345" s="17">
        <v>2.0E7</v>
      </c>
      <c r="X2345" s="17">
        <v>2011.0</v>
      </c>
      <c r="Y2345" s="17">
        <v>957.0</v>
      </c>
      <c r="Z2345" s="17">
        <v>5.7</v>
      </c>
      <c r="AA2345" s="17">
        <v>1.85</v>
      </c>
      <c r="AB2345" s="17">
        <v>16000.0</v>
      </c>
    </row>
    <row r="2346" ht="15.75" customHeight="1">
      <c r="A2346" s="17" t="s">
        <v>53</v>
      </c>
      <c r="B2346" s="17" t="s">
        <v>4304</v>
      </c>
      <c r="C2346" s="17">
        <v>43.0</v>
      </c>
      <c r="D2346" s="17">
        <v>113.0</v>
      </c>
      <c r="E2346" s="17">
        <v>17.0</v>
      </c>
      <c r="F2346" s="17">
        <v>551.0</v>
      </c>
      <c r="G2346" s="17" t="s">
        <v>768</v>
      </c>
      <c r="H2346" s="17">
        <v>14000.0</v>
      </c>
      <c r="I2346" s="17">
        <v>5.8571513E7</v>
      </c>
      <c r="J2346" s="17" t="s">
        <v>2155</v>
      </c>
      <c r="K2346" s="17" t="s">
        <v>2395</v>
      </c>
      <c r="L2346" s="17" t="s">
        <v>11572</v>
      </c>
      <c r="M2346" s="17">
        <v>30213.0</v>
      </c>
      <c r="N2346" s="17">
        <v>15914.0</v>
      </c>
      <c r="O2346" s="17" t="s">
        <v>4778</v>
      </c>
      <c r="P2346" s="17">
        <v>1.0</v>
      </c>
      <c r="Q2346" s="17" t="s">
        <v>11573</v>
      </c>
      <c r="R2346" s="18" t="s">
        <v>11574</v>
      </c>
      <c r="S2346" s="17">
        <v>112.0</v>
      </c>
      <c r="T2346" s="17" t="s">
        <v>50</v>
      </c>
      <c r="U2346" s="17" t="s">
        <v>51</v>
      </c>
      <c r="V2346" s="17" t="s">
        <v>598</v>
      </c>
      <c r="W2346" s="17">
        <v>1.9E7</v>
      </c>
      <c r="X2346" s="17">
        <v>1989.0</v>
      </c>
      <c r="Y2346" s="17">
        <v>599.0</v>
      </c>
      <c r="Z2346" s="17">
        <v>6.8</v>
      </c>
      <c r="AA2346" s="17">
        <v>1.85</v>
      </c>
      <c r="AB2346" s="17">
        <v>0.0</v>
      </c>
    </row>
    <row r="2347" ht="15.75" customHeight="1">
      <c r="A2347" s="17" t="s">
        <v>53</v>
      </c>
      <c r="B2347" s="17" t="s">
        <v>11575</v>
      </c>
      <c r="C2347" s="17">
        <v>69.0</v>
      </c>
      <c r="D2347" s="17">
        <v>95.0</v>
      </c>
      <c r="E2347" s="17">
        <v>15.0</v>
      </c>
      <c r="F2347" s="17">
        <v>528.0</v>
      </c>
      <c r="G2347" s="17" t="s">
        <v>7342</v>
      </c>
      <c r="H2347" s="17">
        <v>1000.0</v>
      </c>
      <c r="I2347" s="17">
        <v>5.143116E7</v>
      </c>
      <c r="J2347" s="17" t="s">
        <v>2730</v>
      </c>
      <c r="K2347" s="17" t="s">
        <v>11576</v>
      </c>
      <c r="L2347" s="17" t="s">
        <v>11577</v>
      </c>
      <c r="M2347" s="17">
        <v>62861.0</v>
      </c>
      <c r="N2347" s="17">
        <v>3092.0</v>
      </c>
      <c r="O2347" s="17" t="s">
        <v>9230</v>
      </c>
      <c r="P2347" s="17">
        <v>2.0</v>
      </c>
      <c r="Q2347" s="17" t="s">
        <v>11578</v>
      </c>
      <c r="R2347" s="18" t="s">
        <v>11579</v>
      </c>
      <c r="S2347" s="17">
        <v>232.0</v>
      </c>
      <c r="T2347" s="17" t="s">
        <v>50</v>
      </c>
      <c r="U2347" s="17" t="s">
        <v>51</v>
      </c>
      <c r="V2347" s="17" t="s">
        <v>108</v>
      </c>
      <c r="W2347" s="17">
        <v>2.0E7</v>
      </c>
      <c r="X2347" s="17">
        <v>2004.0</v>
      </c>
      <c r="Y2347" s="17">
        <v>852.0</v>
      </c>
      <c r="Z2347" s="17">
        <v>5.9</v>
      </c>
      <c r="AA2347" s="17">
        <v>1.85</v>
      </c>
      <c r="AB2347" s="17">
        <v>0.0</v>
      </c>
    </row>
    <row r="2348" ht="15.75" customHeight="1">
      <c r="A2348" s="17" t="s">
        <v>53</v>
      </c>
      <c r="B2348" s="17" t="s">
        <v>6321</v>
      </c>
      <c r="C2348" s="17">
        <v>242.0</v>
      </c>
      <c r="D2348" s="17">
        <v>103.0</v>
      </c>
      <c r="E2348" s="17">
        <v>0.0</v>
      </c>
      <c r="F2348" s="17">
        <v>157.0</v>
      </c>
      <c r="G2348" s="17" t="s">
        <v>11580</v>
      </c>
      <c r="H2348" s="17">
        <v>611.0</v>
      </c>
      <c r="I2348" s="17">
        <v>1.03001286E8</v>
      </c>
      <c r="J2348" s="17" t="s">
        <v>5116</v>
      </c>
      <c r="K2348" s="17" t="s">
        <v>10155</v>
      </c>
      <c r="L2348" s="17" t="s">
        <v>11581</v>
      </c>
      <c r="M2348" s="17">
        <v>222018.0</v>
      </c>
      <c r="N2348" s="17">
        <v>1212.0</v>
      </c>
      <c r="O2348" s="17" t="s">
        <v>6322</v>
      </c>
      <c r="P2348" s="17">
        <v>0.0</v>
      </c>
      <c r="Q2348" s="17" t="s">
        <v>11582</v>
      </c>
      <c r="R2348" s="18" t="s">
        <v>11583</v>
      </c>
      <c r="S2348" s="17">
        <v>869.0</v>
      </c>
      <c r="T2348" s="17" t="s">
        <v>50</v>
      </c>
      <c r="U2348" s="17" t="s">
        <v>51</v>
      </c>
      <c r="V2348" s="17" t="s">
        <v>598</v>
      </c>
      <c r="W2348" s="17">
        <v>1.5E7</v>
      </c>
      <c r="X2348" s="17">
        <v>1996.0</v>
      </c>
      <c r="Y2348" s="17">
        <v>422.0</v>
      </c>
      <c r="Z2348" s="17">
        <v>7.2</v>
      </c>
      <c r="AA2348" s="17">
        <v>2.35</v>
      </c>
      <c r="AB2348" s="17">
        <v>11000.0</v>
      </c>
    </row>
    <row r="2349" ht="15.75" customHeight="1">
      <c r="A2349" s="17" t="s">
        <v>53</v>
      </c>
      <c r="B2349" s="17" t="s">
        <v>10916</v>
      </c>
      <c r="C2349" s="17">
        <v>149.0</v>
      </c>
      <c r="D2349" s="17">
        <v>91.0</v>
      </c>
      <c r="E2349" s="17">
        <v>17.0</v>
      </c>
      <c r="F2349" s="17">
        <v>670.0</v>
      </c>
      <c r="G2349" s="17" t="s">
        <v>9415</v>
      </c>
      <c r="H2349" s="17">
        <v>1000.0</v>
      </c>
      <c r="I2349" s="17">
        <v>4.186796E7</v>
      </c>
      <c r="J2349" s="17" t="s">
        <v>6416</v>
      </c>
      <c r="K2349" s="17" t="s">
        <v>7593</v>
      </c>
      <c r="L2349" s="17" t="s">
        <v>11584</v>
      </c>
      <c r="M2349" s="17">
        <v>65512.0</v>
      </c>
      <c r="N2349" s="17">
        <v>3023.0</v>
      </c>
      <c r="O2349" s="17" t="s">
        <v>2421</v>
      </c>
      <c r="P2349" s="17">
        <v>0.0</v>
      </c>
      <c r="Q2349" s="17" t="s">
        <v>11585</v>
      </c>
      <c r="R2349" s="18" t="s">
        <v>11586</v>
      </c>
      <c r="S2349" s="17">
        <v>478.0</v>
      </c>
      <c r="T2349" s="17" t="s">
        <v>50</v>
      </c>
      <c r="U2349" s="17" t="s">
        <v>51</v>
      </c>
      <c r="V2349" s="17" t="s">
        <v>598</v>
      </c>
      <c r="W2349" s="17">
        <v>2.0E7</v>
      </c>
      <c r="X2349" s="17">
        <v>2001.0</v>
      </c>
      <c r="Y2349" s="17">
        <v>795.0</v>
      </c>
      <c r="Z2349" s="17">
        <v>5.5</v>
      </c>
      <c r="AA2349" s="17">
        <v>1.33</v>
      </c>
      <c r="AB2349" s="17">
        <v>0.0</v>
      </c>
    </row>
    <row r="2350" ht="15.75" customHeight="1">
      <c r="A2350" s="17" t="s">
        <v>53</v>
      </c>
      <c r="B2350" s="17" t="s">
        <v>3740</v>
      </c>
      <c r="C2350" s="17">
        <v>253.0</v>
      </c>
      <c r="D2350" s="17">
        <v>146.0</v>
      </c>
      <c r="E2350" s="17">
        <v>0.0</v>
      </c>
      <c r="F2350" s="17">
        <v>413.0</v>
      </c>
      <c r="G2350" s="17" t="s">
        <v>11587</v>
      </c>
      <c r="H2350" s="17">
        <v>888.0</v>
      </c>
      <c r="I2350" s="17" t="s">
        <v>41</v>
      </c>
      <c r="J2350" s="17" t="s">
        <v>11588</v>
      </c>
      <c r="K2350" s="17" t="s">
        <v>11589</v>
      </c>
      <c r="L2350" s="17" t="s">
        <v>11590</v>
      </c>
      <c r="M2350" s="17">
        <v>610333.0</v>
      </c>
      <c r="N2350" s="17">
        <v>2560.0</v>
      </c>
      <c r="O2350" s="17" t="s">
        <v>11591</v>
      </c>
      <c r="P2350" s="17">
        <v>0.0</v>
      </c>
      <c r="Q2350" s="17" t="s">
        <v>11592</v>
      </c>
      <c r="R2350" s="18" t="s">
        <v>11593</v>
      </c>
      <c r="S2350" s="17">
        <v>1320.0</v>
      </c>
      <c r="T2350" s="17" t="s">
        <v>50</v>
      </c>
      <c r="U2350" s="17" t="s">
        <v>51</v>
      </c>
      <c r="V2350" s="17" t="s">
        <v>598</v>
      </c>
      <c r="W2350" s="17">
        <v>1.9E7</v>
      </c>
      <c r="X2350" s="17">
        <v>1980.0</v>
      </c>
      <c r="Y2350" s="17">
        <v>629.0</v>
      </c>
      <c r="Z2350" s="17">
        <v>8.4</v>
      </c>
      <c r="AA2350" s="17">
        <v>1.37</v>
      </c>
      <c r="AB2350" s="17">
        <v>37000.0</v>
      </c>
    </row>
    <row r="2351" ht="15.75" customHeight="1">
      <c r="A2351" s="17" t="s">
        <v>53</v>
      </c>
      <c r="B2351" s="17" t="s">
        <v>448</v>
      </c>
      <c r="C2351" s="17">
        <v>198.0</v>
      </c>
      <c r="D2351" s="17">
        <v>116.0</v>
      </c>
      <c r="E2351" s="17">
        <v>0.0</v>
      </c>
      <c r="F2351" s="17">
        <v>459.0</v>
      </c>
      <c r="G2351" s="17" t="s">
        <v>6269</v>
      </c>
      <c r="H2351" s="17">
        <v>1000.0</v>
      </c>
      <c r="I2351" s="17">
        <v>2.10609762E8</v>
      </c>
      <c r="J2351" s="17" t="s">
        <v>1888</v>
      </c>
      <c r="K2351" s="17" t="s">
        <v>3769</v>
      </c>
      <c r="L2351" s="17" t="s">
        <v>11594</v>
      </c>
      <c r="M2351" s="17">
        <v>732212.0</v>
      </c>
      <c r="N2351" s="17">
        <v>3230.0</v>
      </c>
      <c r="O2351" s="17" t="s">
        <v>11595</v>
      </c>
      <c r="P2351" s="17">
        <v>0.0</v>
      </c>
      <c r="Q2351" s="17" t="s">
        <v>11596</v>
      </c>
      <c r="R2351" s="18" t="s">
        <v>11597</v>
      </c>
      <c r="S2351" s="17">
        <v>809.0</v>
      </c>
      <c r="T2351" s="17" t="s">
        <v>50</v>
      </c>
      <c r="U2351" s="17" t="s">
        <v>51</v>
      </c>
      <c r="V2351" s="17" t="s">
        <v>108</v>
      </c>
      <c r="W2351" s="17">
        <v>1.9E7</v>
      </c>
      <c r="X2351" s="17">
        <v>1985.0</v>
      </c>
      <c r="Y2351" s="17">
        <v>690.0</v>
      </c>
      <c r="Z2351" s="17">
        <v>8.5</v>
      </c>
      <c r="AA2351" s="17">
        <v>1.18</v>
      </c>
      <c r="AB2351" s="17">
        <v>39000.0</v>
      </c>
    </row>
    <row r="2352" ht="15.75" customHeight="1">
      <c r="A2352" s="17" t="s">
        <v>53</v>
      </c>
      <c r="B2352" s="17" t="s">
        <v>6801</v>
      </c>
      <c r="C2352" s="17">
        <v>147.0</v>
      </c>
      <c r="D2352" s="17">
        <v>93.0</v>
      </c>
      <c r="E2352" s="17">
        <v>37.0</v>
      </c>
      <c r="F2352" s="17">
        <v>545.0</v>
      </c>
      <c r="G2352" s="17" t="s">
        <v>4823</v>
      </c>
      <c r="H2352" s="17">
        <v>885.0</v>
      </c>
      <c r="I2352" s="17">
        <v>4.0846082E7</v>
      </c>
      <c r="J2352" s="17" t="s">
        <v>3043</v>
      </c>
      <c r="K2352" s="17" t="s">
        <v>6802</v>
      </c>
      <c r="L2352" s="17" t="s">
        <v>11598</v>
      </c>
      <c r="M2352" s="17">
        <v>45317.0</v>
      </c>
      <c r="N2352" s="17">
        <v>2872.0</v>
      </c>
      <c r="O2352" s="17" t="s">
        <v>6836</v>
      </c>
      <c r="P2352" s="17">
        <v>0.0</v>
      </c>
      <c r="Q2352" s="17" t="s">
        <v>11599</v>
      </c>
      <c r="R2352" s="18" t="s">
        <v>11600</v>
      </c>
      <c r="S2352" s="17">
        <v>536.0</v>
      </c>
      <c r="T2352" s="17" t="s">
        <v>50</v>
      </c>
      <c r="U2352" s="17" t="s">
        <v>51</v>
      </c>
      <c r="V2352" s="17" t="s">
        <v>598</v>
      </c>
      <c r="W2352" s="17">
        <v>1.9E7</v>
      </c>
      <c r="X2352" s="17">
        <v>1999.0</v>
      </c>
      <c r="Y2352" s="17">
        <v>828.0</v>
      </c>
      <c r="Z2352" s="17">
        <v>5.6</v>
      </c>
      <c r="AA2352" s="17">
        <v>1.37</v>
      </c>
      <c r="AB2352" s="17">
        <v>0.0</v>
      </c>
    </row>
    <row r="2353" ht="15.75" customHeight="1">
      <c r="A2353" s="17" t="s">
        <v>53</v>
      </c>
      <c r="B2353" s="17" t="s">
        <v>9529</v>
      </c>
      <c r="C2353" s="17">
        <v>36.0</v>
      </c>
      <c r="D2353" s="17">
        <v>113.0</v>
      </c>
      <c r="E2353" s="17">
        <v>0.0</v>
      </c>
      <c r="F2353" s="17">
        <v>256.0</v>
      </c>
      <c r="G2353" s="17" t="s">
        <v>11601</v>
      </c>
      <c r="H2353" s="17">
        <v>607.0</v>
      </c>
      <c r="I2353" s="17">
        <v>5.1697449E7</v>
      </c>
      <c r="J2353" s="17" t="s">
        <v>2540</v>
      </c>
      <c r="K2353" s="17" t="s">
        <v>11602</v>
      </c>
      <c r="L2353" s="17" t="s">
        <v>11603</v>
      </c>
      <c r="M2353" s="17">
        <v>8346.0</v>
      </c>
      <c r="N2353" s="17">
        <v>1465.0</v>
      </c>
      <c r="O2353" s="17" t="s">
        <v>11604</v>
      </c>
      <c r="P2353" s="17">
        <v>6.0</v>
      </c>
      <c r="Q2353" s="17" t="s">
        <v>11605</v>
      </c>
      <c r="R2353" s="18" t="s">
        <v>11606</v>
      </c>
      <c r="S2353" s="17">
        <v>59.0</v>
      </c>
      <c r="T2353" s="17" t="s">
        <v>50</v>
      </c>
      <c r="U2353" s="17" t="s">
        <v>51</v>
      </c>
      <c r="V2353" s="17" t="s">
        <v>52</v>
      </c>
      <c r="W2353" s="17">
        <v>1.3E7</v>
      </c>
      <c r="X2353" s="17">
        <v>2009.0</v>
      </c>
      <c r="Y2353" s="17">
        <v>269.0</v>
      </c>
      <c r="Z2353" s="17">
        <v>4.1</v>
      </c>
      <c r="AA2353" s="17">
        <v>1.85</v>
      </c>
      <c r="AB2353" s="17">
        <v>1000.0</v>
      </c>
    </row>
    <row r="2354" ht="15.75" customHeight="1">
      <c r="A2354" s="17" t="s">
        <v>53</v>
      </c>
      <c r="B2354" s="17" t="s">
        <v>11607</v>
      </c>
      <c r="C2354" s="17">
        <v>6.0</v>
      </c>
      <c r="D2354" s="17">
        <v>90.0</v>
      </c>
      <c r="E2354" s="17">
        <v>97.0</v>
      </c>
      <c r="F2354" s="17">
        <v>319.0</v>
      </c>
      <c r="G2354" s="17" t="s">
        <v>11608</v>
      </c>
      <c r="H2354" s="17">
        <v>731.0</v>
      </c>
      <c r="I2354" s="17" t="s">
        <v>41</v>
      </c>
      <c r="J2354" s="17" t="s">
        <v>790</v>
      </c>
      <c r="K2354" s="17" t="s">
        <v>11609</v>
      </c>
      <c r="L2354" s="17" t="s">
        <v>11610</v>
      </c>
      <c r="M2354" s="17">
        <v>60.0</v>
      </c>
      <c r="N2354" s="17">
        <v>2374.0</v>
      </c>
      <c r="O2354" s="17" t="s">
        <v>11611</v>
      </c>
      <c r="P2354" s="17">
        <v>4.0</v>
      </c>
      <c r="Q2354" s="17" t="s">
        <v>41</v>
      </c>
      <c r="R2354" s="18" t="s">
        <v>11612</v>
      </c>
      <c r="S2354" s="17">
        <v>6.0</v>
      </c>
      <c r="T2354" s="17" t="s">
        <v>50</v>
      </c>
      <c r="U2354" s="17" t="s">
        <v>51</v>
      </c>
      <c r="V2354" s="17" t="s">
        <v>41</v>
      </c>
      <c r="W2354" s="17">
        <v>2.7E7</v>
      </c>
      <c r="X2354" s="17">
        <v>2016.0</v>
      </c>
      <c r="Y2354" s="17">
        <v>634.0</v>
      </c>
      <c r="Z2354" s="17">
        <v>5.0</v>
      </c>
      <c r="AA2354" s="17" t="s">
        <v>41</v>
      </c>
      <c r="AB2354" s="17">
        <v>1000.0</v>
      </c>
    </row>
    <row r="2355" ht="15.75" customHeight="1">
      <c r="A2355" s="17" t="s">
        <v>53</v>
      </c>
      <c r="B2355" s="17" t="s">
        <v>3925</v>
      </c>
      <c r="C2355" s="17">
        <v>181.0</v>
      </c>
      <c r="D2355" s="17">
        <v>101.0</v>
      </c>
      <c r="E2355" s="17">
        <v>8.0</v>
      </c>
      <c r="F2355" s="17">
        <v>110.0</v>
      </c>
      <c r="G2355" s="17" t="s">
        <v>6288</v>
      </c>
      <c r="H2355" s="17">
        <v>544.0</v>
      </c>
      <c r="I2355" s="17">
        <v>2.7758465E7</v>
      </c>
      <c r="J2355" s="17" t="s">
        <v>1428</v>
      </c>
      <c r="K2355" s="17" t="s">
        <v>2362</v>
      </c>
      <c r="L2355" s="17" t="s">
        <v>11613</v>
      </c>
      <c r="M2355" s="17">
        <v>77987.0</v>
      </c>
      <c r="N2355" s="17">
        <v>1292.0</v>
      </c>
      <c r="O2355" s="17" t="s">
        <v>11614</v>
      </c>
      <c r="P2355" s="17">
        <v>2.0</v>
      </c>
      <c r="Q2355" s="17" t="s">
        <v>11615</v>
      </c>
      <c r="R2355" s="18" t="s">
        <v>11616</v>
      </c>
      <c r="S2355" s="17">
        <v>120.0</v>
      </c>
      <c r="T2355" s="17" t="s">
        <v>50</v>
      </c>
      <c r="U2355" s="17" t="s">
        <v>51</v>
      </c>
      <c r="V2355" s="17" t="s">
        <v>52</v>
      </c>
      <c r="W2355" s="17">
        <v>1.9E7</v>
      </c>
      <c r="X2355" s="17">
        <v>2010.0</v>
      </c>
      <c r="Y2355" s="17">
        <v>449.0</v>
      </c>
      <c r="Z2355" s="17">
        <v>6.1</v>
      </c>
      <c r="AA2355" s="17">
        <v>2.35</v>
      </c>
      <c r="AB2355" s="17">
        <v>0.0</v>
      </c>
    </row>
    <row r="2356" ht="15.75" customHeight="1">
      <c r="A2356" s="17" t="s">
        <v>53</v>
      </c>
      <c r="B2356" s="17" t="s">
        <v>822</v>
      </c>
      <c r="C2356" s="17">
        <v>97.0</v>
      </c>
      <c r="D2356" s="17">
        <v>95.0</v>
      </c>
      <c r="E2356" s="17">
        <v>189.0</v>
      </c>
      <c r="F2356" s="17">
        <v>306.0</v>
      </c>
      <c r="G2356" s="17" t="s">
        <v>11617</v>
      </c>
      <c r="H2356" s="17">
        <v>500.0</v>
      </c>
      <c r="I2356" s="17">
        <v>5.6127162E7</v>
      </c>
      <c r="J2356" s="17" t="s">
        <v>1694</v>
      </c>
      <c r="K2356" s="17" t="s">
        <v>10737</v>
      </c>
      <c r="L2356" s="17" t="s">
        <v>11618</v>
      </c>
      <c r="M2356" s="17">
        <v>57479.0</v>
      </c>
      <c r="N2356" s="17">
        <v>2020.0</v>
      </c>
      <c r="O2356" s="17" t="s">
        <v>11619</v>
      </c>
      <c r="P2356" s="17">
        <v>2.0</v>
      </c>
      <c r="Q2356" s="17" t="s">
        <v>11620</v>
      </c>
      <c r="R2356" s="18" t="s">
        <v>11621</v>
      </c>
      <c r="S2356" s="17">
        <v>205.0</v>
      </c>
      <c r="T2356" s="17" t="s">
        <v>50</v>
      </c>
      <c r="U2356" s="17" t="s">
        <v>51</v>
      </c>
      <c r="V2356" s="17" t="s">
        <v>52</v>
      </c>
      <c r="W2356" s="17">
        <v>1.8E7</v>
      </c>
      <c r="X2356" s="17">
        <v>2003.0</v>
      </c>
      <c r="Y2356" s="17">
        <v>308.0</v>
      </c>
      <c r="Z2356" s="17">
        <v>5.4</v>
      </c>
      <c r="AA2356" s="17">
        <v>1.85</v>
      </c>
      <c r="AB2356" s="17">
        <v>0.0</v>
      </c>
    </row>
    <row r="2357" ht="15.75" customHeight="1">
      <c r="A2357" s="17" t="s">
        <v>53</v>
      </c>
      <c r="B2357" s="17" t="s">
        <v>975</v>
      </c>
      <c r="C2357" s="17">
        <v>167.0</v>
      </c>
      <c r="D2357" s="17">
        <v>109.0</v>
      </c>
      <c r="E2357" s="17">
        <v>93.0</v>
      </c>
      <c r="F2357" s="17">
        <v>521.0</v>
      </c>
      <c r="G2357" s="17" t="s">
        <v>743</v>
      </c>
      <c r="H2357" s="17">
        <v>31000.0</v>
      </c>
      <c r="I2357" s="17">
        <v>1357042.0</v>
      </c>
      <c r="J2357" s="17" t="s">
        <v>3594</v>
      </c>
      <c r="K2357" s="17" t="s">
        <v>11622</v>
      </c>
      <c r="L2357" s="17" t="s">
        <v>11623</v>
      </c>
      <c r="M2357" s="17">
        <v>53977.0</v>
      </c>
      <c r="N2357" s="17">
        <v>35561.0</v>
      </c>
      <c r="O2357" s="17" t="s">
        <v>10533</v>
      </c>
      <c r="P2357" s="17">
        <v>1.0</v>
      </c>
      <c r="Q2357" s="17" t="s">
        <v>11624</v>
      </c>
      <c r="R2357" s="18" t="s">
        <v>11625</v>
      </c>
      <c r="S2357" s="17">
        <v>125.0</v>
      </c>
      <c r="T2357" s="17" t="s">
        <v>50</v>
      </c>
      <c r="U2357" s="17" t="s">
        <v>597</v>
      </c>
      <c r="V2357" s="17" t="s">
        <v>598</v>
      </c>
      <c r="W2357" s="17">
        <v>1.5E7</v>
      </c>
      <c r="X2357" s="17">
        <v>2011.0</v>
      </c>
      <c r="Y2357" s="17">
        <v>3000.0</v>
      </c>
      <c r="Z2357" s="17">
        <v>7.1</v>
      </c>
      <c r="AA2357" s="17">
        <v>2.35</v>
      </c>
      <c r="AB2357" s="17">
        <v>14000.0</v>
      </c>
    </row>
    <row r="2358" ht="15.75" customHeight="1">
      <c r="A2358" s="17" t="s">
        <v>53</v>
      </c>
      <c r="B2358" s="17" t="s">
        <v>41</v>
      </c>
      <c r="C2358" s="17" t="s">
        <v>41</v>
      </c>
      <c r="D2358" s="17">
        <v>43.0</v>
      </c>
      <c r="E2358" s="17" t="s">
        <v>41</v>
      </c>
      <c r="F2358" s="17">
        <v>211.0</v>
      </c>
      <c r="G2358" s="17" t="s">
        <v>11626</v>
      </c>
      <c r="H2358" s="17">
        <v>341.0</v>
      </c>
      <c r="I2358" s="17" t="s">
        <v>41</v>
      </c>
      <c r="J2358" s="17" t="s">
        <v>11627</v>
      </c>
      <c r="K2358" s="17" t="s">
        <v>11628</v>
      </c>
      <c r="L2358" s="17" t="s">
        <v>11629</v>
      </c>
      <c r="M2358" s="17">
        <v>29.0</v>
      </c>
      <c r="N2358" s="17">
        <v>1462.0</v>
      </c>
      <c r="O2358" s="17" t="s">
        <v>11630</v>
      </c>
      <c r="P2358" s="17">
        <v>1.0</v>
      </c>
      <c r="Q2358" s="17" t="s">
        <v>11631</v>
      </c>
      <c r="R2358" s="18" t="s">
        <v>11632</v>
      </c>
      <c r="S2358" s="17" t="s">
        <v>41</v>
      </c>
      <c r="T2358" s="17" t="s">
        <v>50</v>
      </c>
      <c r="U2358" s="17" t="s">
        <v>41</v>
      </c>
      <c r="V2358" s="17" t="s">
        <v>1139</v>
      </c>
      <c r="W2358" s="17" t="s">
        <v>41</v>
      </c>
      <c r="X2358" s="17" t="s">
        <v>41</v>
      </c>
      <c r="Y2358" s="17">
        <v>230.0</v>
      </c>
      <c r="Z2358" s="17">
        <v>6.6</v>
      </c>
      <c r="AA2358" s="17">
        <v>1.33</v>
      </c>
      <c r="AB2358" s="17">
        <v>0.0</v>
      </c>
    </row>
    <row r="2359" ht="15.75" customHeight="1">
      <c r="A2359" s="17" t="s">
        <v>53</v>
      </c>
      <c r="B2359" s="17" t="s">
        <v>11633</v>
      </c>
      <c r="C2359" s="17">
        <v>47.0</v>
      </c>
      <c r="D2359" s="17">
        <v>85.0</v>
      </c>
      <c r="E2359" s="17">
        <v>2.0</v>
      </c>
      <c r="F2359" s="17">
        <v>402.0</v>
      </c>
      <c r="G2359" s="17" t="s">
        <v>4174</v>
      </c>
      <c r="H2359" s="17">
        <v>1000.0</v>
      </c>
      <c r="I2359" s="17">
        <v>1.5911333E7</v>
      </c>
      <c r="J2359" s="17" t="s">
        <v>2462</v>
      </c>
      <c r="K2359" s="17" t="s">
        <v>9016</v>
      </c>
      <c r="L2359" s="17" t="s">
        <v>11634</v>
      </c>
      <c r="M2359" s="17">
        <v>2855.0</v>
      </c>
      <c r="N2359" s="17">
        <v>2429.0</v>
      </c>
      <c r="O2359" s="17" t="s">
        <v>1379</v>
      </c>
      <c r="P2359" s="17">
        <v>1.0</v>
      </c>
      <c r="Q2359" s="17" t="s">
        <v>11635</v>
      </c>
      <c r="R2359" s="18" t="s">
        <v>11636</v>
      </c>
      <c r="S2359" s="17">
        <v>119.0</v>
      </c>
      <c r="T2359" s="17" t="s">
        <v>50</v>
      </c>
      <c r="U2359" s="17" t="s">
        <v>70</v>
      </c>
      <c r="V2359" s="17" t="s">
        <v>290</v>
      </c>
      <c r="W2359" s="17">
        <v>1.9E7</v>
      </c>
      <c r="X2359" s="17">
        <v>2000.0</v>
      </c>
      <c r="Y2359" s="17">
        <v>539.0</v>
      </c>
      <c r="Z2359" s="17">
        <v>3.6</v>
      </c>
      <c r="AA2359" s="17">
        <v>1.85</v>
      </c>
      <c r="AB2359" s="17">
        <v>663.0</v>
      </c>
    </row>
    <row r="2360" ht="15.75" customHeight="1">
      <c r="A2360" s="17" t="s">
        <v>53</v>
      </c>
      <c r="B2360" s="17" t="s">
        <v>1089</v>
      </c>
      <c r="C2360" s="17">
        <v>308.0</v>
      </c>
      <c r="D2360" s="17">
        <v>101.0</v>
      </c>
      <c r="E2360" s="17">
        <v>42.0</v>
      </c>
      <c r="F2360" s="17">
        <v>219.0</v>
      </c>
      <c r="G2360" s="17" t="s">
        <v>293</v>
      </c>
      <c r="H2360" s="17">
        <v>991.0</v>
      </c>
      <c r="I2360" s="17">
        <v>3.9103378E7</v>
      </c>
      <c r="J2360" s="17" t="s">
        <v>5557</v>
      </c>
      <c r="K2360" s="17" t="s">
        <v>3386</v>
      </c>
      <c r="L2360" s="17" t="s">
        <v>11637</v>
      </c>
      <c r="M2360" s="17">
        <v>93272.0</v>
      </c>
      <c r="N2360" s="17">
        <v>2609.0</v>
      </c>
      <c r="O2360" s="17" t="s">
        <v>6844</v>
      </c>
      <c r="P2360" s="17">
        <v>0.0</v>
      </c>
      <c r="Q2360" s="17" t="s">
        <v>11638</v>
      </c>
      <c r="R2360" s="18" t="s">
        <v>11639</v>
      </c>
      <c r="S2360" s="17">
        <v>251.0</v>
      </c>
      <c r="T2360" s="17" t="s">
        <v>50</v>
      </c>
      <c r="U2360" s="17" t="s">
        <v>51</v>
      </c>
      <c r="V2360" s="17" t="s">
        <v>598</v>
      </c>
      <c r="W2360" s="17">
        <v>2.0E7</v>
      </c>
      <c r="X2360" s="17">
        <v>2010.0</v>
      </c>
      <c r="Y2360" s="17">
        <v>894.0</v>
      </c>
      <c r="Z2360" s="17">
        <v>6.5</v>
      </c>
      <c r="AA2360" s="17">
        <v>2.35</v>
      </c>
      <c r="AB2360" s="17">
        <v>0.0</v>
      </c>
    </row>
    <row r="2361" ht="15.75" customHeight="1">
      <c r="A2361" s="17" t="s">
        <v>53</v>
      </c>
      <c r="B2361" s="17" t="s">
        <v>7791</v>
      </c>
      <c r="C2361" s="17">
        <v>246.0</v>
      </c>
      <c r="D2361" s="17">
        <v>125.0</v>
      </c>
      <c r="E2361" s="17">
        <v>6000.0</v>
      </c>
      <c r="F2361" s="17">
        <v>7.0</v>
      </c>
      <c r="G2361" s="17" t="s">
        <v>11640</v>
      </c>
      <c r="H2361" s="17">
        <v>17.0</v>
      </c>
      <c r="I2361" s="17">
        <v>1.0049886E7</v>
      </c>
      <c r="J2361" s="17" t="s">
        <v>641</v>
      </c>
      <c r="K2361" s="17" t="s">
        <v>11641</v>
      </c>
      <c r="L2361" s="17" t="s">
        <v>11642</v>
      </c>
      <c r="M2361" s="17">
        <v>417971.0</v>
      </c>
      <c r="N2361" s="17">
        <v>44.0</v>
      </c>
      <c r="O2361" s="17" t="s">
        <v>11643</v>
      </c>
      <c r="P2361" s="17">
        <v>0.0</v>
      </c>
      <c r="Q2361" s="17" t="s">
        <v>11644</v>
      </c>
      <c r="R2361" s="18" t="s">
        <v>11645</v>
      </c>
      <c r="S2361" s="17">
        <v>902.0</v>
      </c>
      <c r="T2361" s="17" t="s">
        <v>689</v>
      </c>
      <c r="U2361" s="17" t="s">
        <v>690</v>
      </c>
      <c r="V2361" s="17" t="s">
        <v>108</v>
      </c>
      <c r="W2361" s="17">
        <v>1.9E7</v>
      </c>
      <c r="X2361" s="17">
        <v>2001.0</v>
      </c>
      <c r="Y2361" s="17">
        <v>10.0</v>
      </c>
      <c r="Z2361" s="17">
        <v>8.6</v>
      </c>
      <c r="AA2361" s="17">
        <v>1.85</v>
      </c>
      <c r="AB2361" s="17">
        <v>28000.0</v>
      </c>
    </row>
    <row r="2362" ht="15.75" customHeight="1">
      <c r="A2362" s="17" t="s">
        <v>53</v>
      </c>
      <c r="B2362" s="17" t="s">
        <v>11646</v>
      </c>
      <c r="C2362" s="17">
        <v>23.0</v>
      </c>
      <c r="D2362" s="17">
        <v>118.0</v>
      </c>
      <c r="E2362" s="17">
        <v>0.0</v>
      </c>
      <c r="F2362" s="17">
        <v>30.0</v>
      </c>
      <c r="G2362" s="17" t="s">
        <v>11647</v>
      </c>
      <c r="H2362" s="17">
        <v>483.0</v>
      </c>
      <c r="I2362" s="17" t="s">
        <v>41</v>
      </c>
      <c r="J2362" s="17" t="s">
        <v>347</v>
      </c>
      <c r="K2362" s="17" t="s">
        <v>6896</v>
      </c>
      <c r="L2362" s="17" t="s">
        <v>11648</v>
      </c>
      <c r="M2362" s="17">
        <v>1904.0</v>
      </c>
      <c r="N2362" s="17">
        <v>635.0</v>
      </c>
      <c r="O2362" s="17" t="s">
        <v>11649</v>
      </c>
      <c r="P2362" s="17">
        <v>1.0</v>
      </c>
      <c r="Q2362" s="17" t="s">
        <v>11650</v>
      </c>
      <c r="R2362" s="18" t="s">
        <v>11651</v>
      </c>
      <c r="S2362" s="17">
        <v>12.0</v>
      </c>
      <c r="T2362" s="17" t="s">
        <v>1959</v>
      </c>
      <c r="U2362" s="17" t="s">
        <v>905</v>
      </c>
      <c r="V2362" s="17" t="s">
        <v>41</v>
      </c>
      <c r="W2362" s="17" t="s">
        <v>41</v>
      </c>
      <c r="X2362" s="17">
        <v>2013.0</v>
      </c>
      <c r="Y2362" s="17">
        <v>91.0</v>
      </c>
      <c r="Z2362" s="17">
        <v>6.2</v>
      </c>
      <c r="AA2362" s="17">
        <v>2.35</v>
      </c>
      <c r="AB2362" s="17">
        <v>332.0</v>
      </c>
    </row>
    <row r="2363" ht="15.75" customHeight="1">
      <c r="A2363" s="17" t="s">
        <v>53</v>
      </c>
      <c r="B2363" s="17" t="s">
        <v>1502</v>
      </c>
      <c r="C2363" s="17">
        <v>29.0</v>
      </c>
      <c r="D2363" s="17">
        <v>132.0</v>
      </c>
      <c r="E2363" s="17">
        <v>79.0</v>
      </c>
      <c r="F2363" s="17">
        <v>1000.0</v>
      </c>
      <c r="G2363" s="17" t="s">
        <v>775</v>
      </c>
      <c r="H2363" s="17">
        <v>14000.0</v>
      </c>
      <c r="I2363" s="17">
        <v>8600000.0</v>
      </c>
      <c r="J2363" s="17" t="s">
        <v>2913</v>
      </c>
      <c r="K2363" s="17" t="s">
        <v>241</v>
      </c>
      <c r="L2363" s="17" t="s">
        <v>11652</v>
      </c>
      <c r="M2363" s="17">
        <v>17982.0</v>
      </c>
      <c r="N2363" s="17">
        <v>28094.0</v>
      </c>
      <c r="O2363" s="17" t="s">
        <v>3525</v>
      </c>
      <c r="P2363" s="17">
        <v>2.0</v>
      </c>
      <c r="Q2363" s="17" t="s">
        <v>11653</v>
      </c>
      <c r="R2363" s="18" t="s">
        <v>11654</v>
      </c>
      <c r="S2363" s="17">
        <v>95.0</v>
      </c>
      <c r="T2363" s="17" t="s">
        <v>50</v>
      </c>
      <c r="U2363" s="17" t="s">
        <v>70</v>
      </c>
      <c r="V2363" s="17" t="s">
        <v>108</v>
      </c>
      <c r="W2363" s="17">
        <v>2.5E7</v>
      </c>
      <c r="X2363" s="17">
        <v>1984.0</v>
      </c>
      <c r="Y2363" s="17">
        <v>12000.0</v>
      </c>
      <c r="Z2363" s="17">
        <v>7.0</v>
      </c>
      <c r="AA2363" s="17">
        <v>2.35</v>
      </c>
      <c r="AB2363" s="17">
        <v>1000.0</v>
      </c>
    </row>
    <row r="2364" ht="15.75" customHeight="1">
      <c r="A2364" s="17" t="s">
        <v>53</v>
      </c>
      <c r="B2364" s="17" t="s">
        <v>11655</v>
      </c>
      <c r="C2364" s="17">
        <v>252.0</v>
      </c>
      <c r="D2364" s="17">
        <v>131.0</v>
      </c>
      <c r="E2364" s="17">
        <v>33.0</v>
      </c>
      <c r="F2364" s="17">
        <v>326.0</v>
      </c>
      <c r="G2364" s="17" t="s">
        <v>11656</v>
      </c>
      <c r="H2364" s="17">
        <v>876.0</v>
      </c>
      <c r="I2364" s="17">
        <v>2.1483154E7</v>
      </c>
      <c r="J2364" s="17" t="s">
        <v>3409</v>
      </c>
      <c r="K2364" s="17" t="s">
        <v>2946</v>
      </c>
      <c r="L2364" s="17" t="s">
        <v>11657</v>
      </c>
      <c r="M2364" s="17">
        <v>98741.0</v>
      </c>
      <c r="N2364" s="17">
        <v>1985.0</v>
      </c>
      <c r="O2364" s="17" t="s">
        <v>11658</v>
      </c>
      <c r="P2364" s="17">
        <v>1.0</v>
      </c>
      <c r="Q2364" s="17" t="s">
        <v>11659</v>
      </c>
      <c r="R2364" s="18" t="s">
        <v>11660</v>
      </c>
      <c r="S2364" s="17">
        <v>236.0</v>
      </c>
      <c r="T2364" s="17" t="s">
        <v>50</v>
      </c>
      <c r="U2364" s="17" t="s">
        <v>51</v>
      </c>
      <c r="V2364" s="17" t="s">
        <v>52</v>
      </c>
      <c r="W2364" s="17">
        <v>1.9E7</v>
      </c>
      <c r="X2364" s="17">
        <v>2013.0</v>
      </c>
      <c r="Y2364" s="17">
        <v>526.0</v>
      </c>
      <c r="Z2364" s="17">
        <v>7.6</v>
      </c>
      <c r="AA2364" s="17">
        <v>2.35</v>
      </c>
      <c r="AB2364" s="17">
        <v>53000.0</v>
      </c>
    </row>
    <row r="2365" ht="15.75" customHeight="1">
      <c r="A2365" s="17" t="s">
        <v>53</v>
      </c>
      <c r="B2365" s="17" t="s">
        <v>4529</v>
      </c>
      <c r="C2365" s="17">
        <v>102.0</v>
      </c>
      <c r="D2365" s="17">
        <v>129.0</v>
      </c>
      <c r="E2365" s="17">
        <v>51.0</v>
      </c>
      <c r="F2365" s="17">
        <v>630.0</v>
      </c>
      <c r="G2365" s="17" t="s">
        <v>5248</v>
      </c>
      <c r="H2365" s="17">
        <v>948.0</v>
      </c>
      <c r="I2365" s="17">
        <v>8396942.0</v>
      </c>
      <c r="J2365" s="17" t="s">
        <v>11661</v>
      </c>
      <c r="K2365" s="17" t="s">
        <v>11662</v>
      </c>
      <c r="L2365" s="17" t="s">
        <v>11663</v>
      </c>
      <c r="M2365" s="17">
        <v>72715.0</v>
      </c>
      <c r="N2365" s="17">
        <v>4324.0</v>
      </c>
      <c r="O2365" s="17" t="s">
        <v>4954</v>
      </c>
      <c r="P2365" s="17">
        <v>1.0</v>
      </c>
      <c r="Q2365" s="17" t="s">
        <v>11664</v>
      </c>
      <c r="R2365" s="18" t="s">
        <v>11665</v>
      </c>
      <c r="S2365" s="17">
        <v>103.0</v>
      </c>
      <c r="T2365" s="17" t="s">
        <v>50</v>
      </c>
      <c r="U2365" s="17" t="s">
        <v>51</v>
      </c>
      <c r="V2365" s="17" t="s">
        <v>598</v>
      </c>
      <c r="W2365" s="17">
        <v>1.9E7</v>
      </c>
      <c r="X2365" s="17">
        <v>2008.0</v>
      </c>
      <c r="Y2365" s="17">
        <v>822.0</v>
      </c>
      <c r="Z2365" s="17">
        <v>6.5</v>
      </c>
      <c r="AA2365" s="17">
        <v>1.85</v>
      </c>
      <c r="AB2365" s="17">
        <v>0.0</v>
      </c>
    </row>
    <row r="2366" ht="15.75" customHeight="1">
      <c r="A2366" s="17" t="s">
        <v>53</v>
      </c>
      <c r="B2366" s="17" t="s">
        <v>11666</v>
      </c>
      <c r="C2366" s="17">
        <v>134.0</v>
      </c>
      <c r="D2366" s="17">
        <v>100.0</v>
      </c>
      <c r="E2366" s="17">
        <v>14.0</v>
      </c>
      <c r="F2366" s="17">
        <v>356.0</v>
      </c>
      <c r="G2366" s="17" t="s">
        <v>9265</v>
      </c>
      <c r="H2366" s="17">
        <v>3000.0</v>
      </c>
      <c r="I2366" s="17">
        <v>12561.0</v>
      </c>
      <c r="J2366" s="17" t="s">
        <v>1694</v>
      </c>
      <c r="K2366" s="17" t="s">
        <v>1556</v>
      </c>
      <c r="L2366" s="17" t="s">
        <v>11667</v>
      </c>
      <c r="M2366" s="17">
        <v>71276.0</v>
      </c>
      <c r="N2366" s="17">
        <v>4094.0</v>
      </c>
      <c r="O2366" s="17" t="s">
        <v>11668</v>
      </c>
      <c r="P2366" s="17">
        <v>2.0</v>
      </c>
      <c r="Q2366" s="17" t="s">
        <v>11669</v>
      </c>
      <c r="R2366" s="18" t="s">
        <v>11670</v>
      </c>
      <c r="S2366" s="17">
        <v>181.0</v>
      </c>
      <c r="T2366" s="17" t="s">
        <v>50</v>
      </c>
      <c r="U2366" s="17" t="s">
        <v>51</v>
      </c>
      <c r="V2366" s="17" t="s">
        <v>108</v>
      </c>
      <c r="W2366" s="17">
        <v>1.9E7</v>
      </c>
      <c r="X2366" s="17">
        <v>2010.0</v>
      </c>
      <c r="Y2366" s="17">
        <v>547.0</v>
      </c>
      <c r="Z2366" s="17">
        <v>6.4</v>
      </c>
      <c r="AA2366" s="17">
        <v>2.35</v>
      </c>
      <c r="AB2366" s="17">
        <v>13000.0</v>
      </c>
    </row>
    <row r="2367" ht="15.75" customHeight="1">
      <c r="A2367" s="17" t="s">
        <v>53</v>
      </c>
      <c r="B2367" s="17" t="s">
        <v>11671</v>
      </c>
      <c r="C2367" s="17">
        <v>30.0</v>
      </c>
      <c r="D2367" s="17">
        <v>172.0</v>
      </c>
      <c r="E2367" s="17">
        <v>75.0</v>
      </c>
      <c r="F2367" s="17">
        <v>102.0</v>
      </c>
      <c r="G2367" s="17" t="s">
        <v>11672</v>
      </c>
      <c r="H2367" s="17">
        <v>617.0</v>
      </c>
      <c r="I2367" s="17" t="s">
        <v>41</v>
      </c>
      <c r="J2367" s="17" t="s">
        <v>1974</v>
      </c>
      <c r="K2367" s="17" t="s">
        <v>4838</v>
      </c>
      <c r="L2367" s="17" t="s">
        <v>11673</v>
      </c>
      <c r="M2367" s="17">
        <v>6156.0</v>
      </c>
      <c r="N2367" s="17">
        <v>1131.0</v>
      </c>
      <c r="O2367" s="17" t="s">
        <v>11674</v>
      </c>
      <c r="P2367" s="17">
        <v>0.0</v>
      </c>
      <c r="Q2367" s="17" t="s">
        <v>11675</v>
      </c>
      <c r="R2367" s="18" t="s">
        <v>11676</v>
      </c>
      <c r="S2367" s="17">
        <v>91.0</v>
      </c>
      <c r="T2367" s="17" t="s">
        <v>50</v>
      </c>
      <c r="U2367" s="17" t="s">
        <v>51</v>
      </c>
      <c r="V2367" s="17" t="s">
        <v>6049</v>
      </c>
      <c r="W2367" s="17">
        <v>1.9E7</v>
      </c>
      <c r="X2367" s="17">
        <v>1964.0</v>
      </c>
      <c r="Y2367" s="17">
        <v>134.0</v>
      </c>
      <c r="Z2367" s="17">
        <v>6.7</v>
      </c>
      <c r="AA2367" s="17">
        <v>2.2</v>
      </c>
      <c r="AB2367" s="17">
        <v>560.0</v>
      </c>
    </row>
    <row r="2368" ht="15.75" customHeight="1">
      <c r="A2368" s="17" t="s">
        <v>53</v>
      </c>
      <c r="B2368" s="17" t="s">
        <v>11677</v>
      </c>
      <c r="C2368" s="17">
        <v>136.0</v>
      </c>
      <c r="D2368" s="17">
        <v>97.0</v>
      </c>
      <c r="E2368" s="17">
        <v>31.0</v>
      </c>
      <c r="F2368" s="17">
        <v>562.0</v>
      </c>
      <c r="G2368" s="17" t="s">
        <v>3020</v>
      </c>
      <c r="H2368" s="17">
        <v>2000.0</v>
      </c>
      <c r="I2368" s="17">
        <v>6923891.0</v>
      </c>
      <c r="J2368" s="17" t="s">
        <v>1428</v>
      </c>
      <c r="K2368" s="17" t="s">
        <v>6486</v>
      </c>
      <c r="L2368" s="17" t="s">
        <v>11678</v>
      </c>
      <c r="M2368" s="17">
        <v>43867.0</v>
      </c>
      <c r="N2368" s="17">
        <v>5519.0</v>
      </c>
      <c r="O2368" s="17" t="s">
        <v>942</v>
      </c>
      <c r="P2368" s="17">
        <v>4.0</v>
      </c>
      <c r="Q2368" s="17" t="s">
        <v>11679</v>
      </c>
      <c r="R2368" s="18" t="s">
        <v>11680</v>
      </c>
      <c r="S2368" s="17">
        <v>83.0</v>
      </c>
      <c r="T2368" s="17" t="s">
        <v>50</v>
      </c>
      <c r="U2368" s="17" t="s">
        <v>51</v>
      </c>
      <c r="V2368" s="17" t="s">
        <v>598</v>
      </c>
      <c r="W2368" s="17">
        <v>2.3E7</v>
      </c>
      <c r="X2368" s="17">
        <v>2011.0</v>
      </c>
      <c r="Y2368" s="17">
        <v>2000.0</v>
      </c>
      <c r="Z2368" s="17">
        <v>6.3</v>
      </c>
      <c r="AA2368" s="17">
        <v>2.35</v>
      </c>
      <c r="AB2368" s="17">
        <v>0.0</v>
      </c>
    </row>
    <row r="2369" ht="15.75" customHeight="1">
      <c r="A2369" s="17" t="s">
        <v>53</v>
      </c>
      <c r="B2369" s="17" t="s">
        <v>11681</v>
      </c>
      <c r="C2369" s="17">
        <v>102.0</v>
      </c>
      <c r="D2369" s="17">
        <v>121.0</v>
      </c>
      <c r="E2369" s="17">
        <v>33.0</v>
      </c>
      <c r="F2369" s="17">
        <v>505.0</v>
      </c>
      <c r="G2369" s="17" t="s">
        <v>1997</v>
      </c>
      <c r="H2369" s="17">
        <v>1000.0</v>
      </c>
      <c r="I2369" s="17">
        <v>5308553.0</v>
      </c>
      <c r="J2369" s="17" t="s">
        <v>3422</v>
      </c>
      <c r="K2369" s="17" t="s">
        <v>2074</v>
      </c>
      <c r="L2369" s="17" t="s">
        <v>11682</v>
      </c>
      <c r="M2369" s="17">
        <v>5147.0</v>
      </c>
      <c r="N2369" s="17">
        <v>3260.0</v>
      </c>
      <c r="O2369" s="17" t="s">
        <v>11683</v>
      </c>
      <c r="P2369" s="17">
        <v>2.0</v>
      </c>
      <c r="Q2369" s="17" t="s">
        <v>11684</v>
      </c>
      <c r="R2369" s="18" t="s">
        <v>11685</v>
      </c>
      <c r="S2369" s="17">
        <v>37.0</v>
      </c>
      <c r="T2369" s="17" t="s">
        <v>50</v>
      </c>
      <c r="U2369" s="17" t="s">
        <v>51</v>
      </c>
      <c r="V2369" s="17" t="s">
        <v>108</v>
      </c>
      <c r="W2369" s="17" t="s">
        <v>41</v>
      </c>
      <c r="X2369" s="17">
        <v>2012.0</v>
      </c>
      <c r="Y2369" s="17">
        <v>919.0</v>
      </c>
      <c r="Z2369" s="17">
        <v>6.4</v>
      </c>
      <c r="AA2369" s="17">
        <v>2.35</v>
      </c>
      <c r="AB2369" s="17">
        <v>0.0</v>
      </c>
    </row>
    <row r="2370" ht="15.75" customHeight="1">
      <c r="A2370" s="17" t="s">
        <v>53</v>
      </c>
      <c r="B2370" s="17" t="s">
        <v>11686</v>
      </c>
      <c r="C2370" s="17">
        <v>10.0</v>
      </c>
      <c r="D2370" s="17">
        <v>92.0</v>
      </c>
      <c r="E2370" s="17">
        <v>22.0</v>
      </c>
      <c r="F2370" s="17">
        <v>0.0</v>
      </c>
      <c r="G2370" s="17" t="s">
        <v>11687</v>
      </c>
      <c r="H2370" s="17">
        <v>2.0</v>
      </c>
      <c r="I2370" s="17">
        <v>2119994.0</v>
      </c>
      <c r="J2370" s="17" t="s">
        <v>11688</v>
      </c>
      <c r="K2370" s="17" t="s">
        <v>11689</v>
      </c>
      <c r="L2370" s="17" t="s">
        <v>11690</v>
      </c>
      <c r="M2370" s="17">
        <v>1153.0</v>
      </c>
      <c r="N2370" s="17">
        <v>2.0</v>
      </c>
      <c r="O2370" s="17" t="s">
        <v>11691</v>
      </c>
      <c r="P2370" s="17">
        <v>0.0</v>
      </c>
      <c r="Q2370" s="17" t="s">
        <v>11692</v>
      </c>
      <c r="R2370" s="18" t="s">
        <v>11693</v>
      </c>
      <c r="S2370" s="17">
        <v>15.0</v>
      </c>
      <c r="T2370" s="17" t="s">
        <v>50</v>
      </c>
      <c r="U2370" s="17" t="s">
        <v>51</v>
      </c>
      <c r="V2370" s="17" t="s">
        <v>290</v>
      </c>
      <c r="W2370" s="17">
        <v>1.9E7</v>
      </c>
      <c r="X2370" s="17">
        <v>1993.0</v>
      </c>
      <c r="Y2370" s="17">
        <v>0.0</v>
      </c>
      <c r="Z2370" s="17">
        <v>5.7</v>
      </c>
      <c r="AA2370" s="17">
        <v>1.85</v>
      </c>
      <c r="AB2370" s="17">
        <v>238.0</v>
      </c>
    </row>
    <row r="2371" ht="15.75" customHeight="1">
      <c r="A2371" s="17" t="s">
        <v>53</v>
      </c>
      <c r="B2371" s="17" t="s">
        <v>11694</v>
      </c>
      <c r="C2371" s="17">
        <v>31.0</v>
      </c>
      <c r="D2371" s="17">
        <v>116.0</v>
      </c>
      <c r="E2371" s="17">
        <v>500.0</v>
      </c>
      <c r="F2371" s="17">
        <v>530.0</v>
      </c>
      <c r="G2371" s="17" t="s">
        <v>2632</v>
      </c>
      <c r="H2371" s="17">
        <v>12000.0</v>
      </c>
      <c r="I2371" s="17">
        <v>1292527.0</v>
      </c>
      <c r="J2371" s="17" t="s">
        <v>11695</v>
      </c>
      <c r="K2371" s="17" t="s">
        <v>285</v>
      </c>
      <c r="L2371" s="17" t="s">
        <v>11696</v>
      </c>
      <c r="M2371" s="17">
        <v>3536.0</v>
      </c>
      <c r="N2371" s="17">
        <v>14579.0</v>
      </c>
      <c r="O2371" s="17" t="s">
        <v>4783</v>
      </c>
      <c r="P2371" s="17">
        <v>2.0</v>
      </c>
      <c r="Q2371" s="17" t="s">
        <v>11697</v>
      </c>
      <c r="R2371" s="18" t="s">
        <v>11698</v>
      </c>
      <c r="S2371" s="17">
        <v>44.0</v>
      </c>
      <c r="T2371" s="17" t="s">
        <v>50</v>
      </c>
      <c r="U2371" s="17" t="s">
        <v>1478</v>
      </c>
      <c r="V2371" s="17" t="s">
        <v>598</v>
      </c>
      <c r="W2371" s="17">
        <v>1.9E7</v>
      </c>
      <c r="X2371" s="17">
        <v>1996.0</v>
      </c>
      <c r="Y2371" s="17">
        <v>1000.0</v>
      </c>
      <c r="Z2371" s="17">
        <v>6.3</v>
      </c>
      <c r="AA2371" s="17">
        <v>1.85</v>
      </c>
      <c r="AB2371" s="17">
        <v>228.0</v>
      </c>
    </row>
    <row r="2372" ht="15.75" customHeight="1">
      <c r="A2372" s="17" t="s">
        <v>53</v>
      </c>
      <c r="B2372" s="17" t="s">
        <v>11699</v>
      </c>
      <c r="C2372" s="17">
        <v>63.0</v>
      </c>
      <c r="D2372" s="17">
        <v>110.0</v>
      </c>
      <c r="E2372" s="17">
        <v>44.0</v>
      </c>
      <c r="F2372" s="17">
        <v>85.0</v>
      </c>
      <c r="G2372" s="17" t="s">
        <v>3428</v>
      </c>
      <c r="H2372" s="17">
        <v>8000.0</v>
      </c>
      <c r="I2372" s="17">
        <v>560512.0</v>
      </c>
      <c r="J2372" s="17" t="s">
        <v>3422</v>
      </c>
      <c r="K2372" s="17" t="s">
        <v>1220</v>
      </c>
      <c r="L2372" s="17" t="s">
        <v>11700</v>
      </c>
      <c r="M2372" s="17">
        <v>550.0</v>
      </c>
      <c r="N2372" s="17">
        <v>8972.0</v>
      </c>
      <c r="O2372" s="17" t="s">
        <v>11701</v>
      </c>
      <c r="P2372" s="17">
        <v>0.0</v>
      </c>
      <c r="Q2372" s="17" t="s">
        <v>7760</v>
      </c>
      <c r="R2372" s="18" t="s">
        <v>11702</v>
      </c>
      <c r="S2372" s="17">
        <v>3.0</v>
      </c>
      <c r="T2372" s="17" t="s">
        <v>11703</v>
      </c>
      <c r="U2372" s="17" t="s">
        <v>51</v>
      </c>
      <c r="V2372" s="17" t="s">
        <v>598</v>
      </c>
      <c r="W2372" s="17" t="s">
        <v>41</v>
      </c>
      <c r="X2372" s="17">
        <v>2016.0</v>
      </c>
      <c r="Y2372" s="17">
        <v>691.0</v>
      </c>
      <c r="Z2372" s="17">
        <v>7.8</v>
      </c>
      <c r="AA2372" s="17">
        <v>2.0</v>
      </c>
      <c r="AB2372" s="17">
        <v>599.0</v>
      </c>
    </row>
    <row r="2373" ht="15.75" customHeight="1">
      <c r="A2373" s="17" t="s">
        <v>53</v>
      </c>
      <c r="B2373" s="17" t="s">
        <v>11704</v>
      </c>
      <c r="C2373" s="17">
        <v>220.0</v>
      </c>
      <c r="D2373" s="17">
        <v>90.0</v>
      </c>
      <c r="E2373" s="17">
        <v>15.0</v>
      </c>
      <c r="F2373" s="17">
        <v>16000.0</v>
      </c>
      <c r="G2373" s="17" t="s">
        <v>502</v>
      </c>
      <c r="H2373" s="17">
        <v>87000.0</v>
      </c>
      <c r="I2373" s="17">
        <v>6.4255243E7</v>
      </c>
      <c r="J2373" s="17" t="s">
        <v>6145</v>
      </c>
      <c r="K2373" s="17" t="s">
        <v>529</v>
      </c>
      <c r="L2373" s="17" t="s">
        <v>11705</v>
      </c>
      <c r="M2373" s="17">
        <v>80903.0</v>
      </c>
      <c r="N2373" s="17">
        <v>120797.0</v>
      </c>
      <c r="O2373" s="17" t="s">
        <v>328</v>
      </c>
      <c r="P2373" s="17">
        <v>0.0</v>
      </c>
      <c r="Q2373" s="17" t="s">
        <v>11706</v>
      </c>
      <c r="R2373" s="18" t="s">
        <v>11707</v>
      </c>
      <c r="S2373" s="17">
        <v>518.0</v>
      </c>
      <c r="T2373" s="17" t="s">
        <v>50</v>
      </c>
      <c r="U2373" s="17" t="s">
        <v>51</v>
      </c>
      <c r="V2373" s="17" t="s">
        <v>598</v>
      </c>
      <c r="W2373" s="17">
        <v>1.9E7</v>
      </c>
      <c r="X2373" s="17">
        <v>2005.0</v>
      </c>
      <c r="Y2373" s="17">
        <v>17000.0</v>
      </c>
      <c r="Z2373" s="17">
        <v>6.0</v>
      </c>
      <c r="AA2373" s="17">
        <v>2.35</v>
      </c>
      <c r="AB2373" s="17">
        <v>0.0</v>
      </c>
    </row>
    <row r="2374" ht="15.75" customHeight="1">
      <c r="A2374" s="17" t="s">
        <v>53</v>
      </c>
      <c r="B2374" s="17" t="s">
        <v>1813</v>
      </c>
      <c r="C2374" s="17">
        <v>241.0</v>
      </c>
      <c r="D2374" s="17">
        <v>81.0</v>
      </c>
      <c r="E2374" s="17">
        <v>0.0</v>
      </c>
      <c r="F2374" s="17">
        <v>836.0</v>
      </c>
      <c r="G2374" s="17" t="s">
        <v>2390</v>
      </c>
      <c r="H2374" s="17">
        <v>12000.0</v>
      </c>
      <c r="I2374" s="17">
        <v>2.2245861E7</v>
      </c>
      <c r="J2374" s="17" t="s">
        <v>2540</v>
      </c>
      <c r="K2374" s="17" t="s">
        <v>718</v>
      </c>
      <c r="L2374" s="17" t="s">
        <v>11708</v>
      </c>
      <c r="M2374" s="17">
        <v>143251.0</v>
      </c>
      <c r="N2374" s="17">
        <v>25489.0</v>
      </c>
      <c r="O2374" s="17" t="s">
        <v>1479</v>
      </c>
      <c r="P2374" s="17">
        <v>0.0</v>
      </c>
      <c r="Q2374" s="17" t="s">
        <v>11709</v>
      </c>
      <c r="R2374" s="18" t="s">
        <v>11710</v>
      </c>
      <c r="S2374" s="17">
        <v>710.0</v>
      </c>
      <c r="T2374" s="17" t="s">
        <v>50</v>
      </c>
      <c r="U2374" s="17" t="s">
        <v>51</v>
      </c>
      <c r="V2374" s="17" t="s">
        <v>598</v>
      </c>
      <c r="W2374" s="17">
        <v>1.9E7</v>
      </c>
      <c r="X2374" s="17">
        <v>2002.0</v>
      </c>
      <c r="Y2374" s="17">
        <v>11000.0</v>
      </c>
      <c r="Z2374" s="17">
        <v>7.7</v>
      </c>
      <c r="AA2374" s="17">
        <v>1.85</v>
      </c>
      <c r="AB2374" s="17">
        <v>0.0</v>
      </c>
    </row>
    <row r="2375" ht="15.75" customHeight="1">
      <c r="A2375" s="17" t="s">
        <v>760</v>
      </c>
      <c r="B2375" s="17" t="s">
        <v>2508</v>
      </c>
      <c r="C2375" s="17">
        <v>252.0</v>
      </c>
      <c r="D2375" s="17">
        <v>97.0</v>
      </c>
      <c r="E2375" s="17">
        <v>0.0</v>
      </c>
      <c r="F2375" s="17">
        <v>233.0</v>
      </c>
      <c r="G2375" s="17" t="s">
        <v>4513</v>
      </c>
      <c r="H2375" s="17">
        <v>654.0</v>
      </c>
      <c r="I2375" s="17">
        <v>2.043394E7</v>
      </c>
      <c r="J2375" s="17" t="s">
        <v>6416</v>
      </c>
      <c r="K2375" s="17" t="s">
        <v>8243</v>
      </c>
      <c r="L2375" s="17" t="s">
        <v>11711</v>
      </c>
      <c r="M2375" s="17">
        <v>78883.0</v>
      </c>
      <c r="N2375" s="17">
        <v>1876.0</v>
      </c>
      <c r="O2375" s="17" t="s">
        <v>11712</v>
      </c>
      <c r="P2375" s="17">
        <v>8.0</v>
      </c>
      <c r="Q2375" s="17" t="s">
        <v>11713</v>
      </c>
      <c r="R2375" s="18" t="s">
        <v>11714</v>
      </c>
      <c r="S2375" s="17">
        <v>662.0</v>
      </c>
      <c r="T2375" s="17" t="s">
        <v>50</v>
      </c>
      <c r="U2375" s="17" t="s">
        <v>281</v>
      </c>
      <c r="V2375" s="17" t="s">
        <v>598</v>
      </c>
      <c r="W2375" s="17">
        <v>1.5E7</v>
      </c>
      <c r="X2375" s="17">
        <v>2005.0</v>
      </c>
      <c r="Y2375" s="17">
        <v>529.0</v>
      </c>
      <c r="Z2375" s="17">
        <v>6.2</v>
      </c>
      <c r="AA2375" s="17">
        <v>2.35</v>
      </c>
      <c r="AB2375" s="17">
        <v>0.0</v>
      </c>
    </row>
    <row r="2376" ht="15.75" customHeight="1">
      <c r="A2376" s="17" t="s">
        <v>53</v>
      </c>
      <c r="B2376" s="17" t="s">
        <v>5974</v>
      </c>
      <c r="C2376" s="17">
        <v>23.0</v>
      </c>
      <c r="D2376" s="17">
        <v>107.0</v>
      </c>
      <c r="E2376" s="17">
        <v>15.0</v>
      </c>
      <c r="F2376" s="17">
        <v>27.0</v>
      </c>
      <c r="G2376" s="17" t="s">
        <v>11715</v>
      </c>
      <c r="H2376" s="17">
        <v>82.0</v>
      </c>
      <c r="I2376" s="17" t="s">
        <v>41</v>
      </c>
      <c r="J2376" s="17" t="s">
        <v>1338</v>
      </c>
      <c r="K2376" s="17" t="s">
        <v>11716</v>
      </c>
      <c r="L2376" s="17" t="s">
        <v>11717</v>
      </c>
      <c r="M2376" s="17">
        <v>625.0</v>
      </c>
      <c r="N2376" s="17">
        <v>151.0</v>
      </c>
      <c r="O2376" s="17" t="s">
        <v>11718</v>
      </c>
      <c r="P2376" s="17">
        <v>2.0</v>
      </c>
      <c r="Q2376" s="17" t="s">
        <v>41</v>
      </c>
      <c r="R2376" s="18" t="s">
        <v>11719</v>
      </c>
      <c r="S2376" s="17">
        <v>4.0</v>
      </c>
      <c r="T2376" s="17" t="s">
        <v>11720</v>
      </c>
      <c r="U2376" s="17" t="s">
        <v>905</v>
      </c>
      <c r="V2376" s="17" t="s">
        <v>52</v>
      </c>
      <c r="W2376" s="17" t="s">
        <v>41</v>
      </c>
      <c r="X2376" s="17">
        <v>2013.0</v>
      </c>
      <c r="Y2376" s="17">
        <v>39.0</v>
      </c>
      <c r="Z2376" s="17">
        <v>5.7</v>
      </c>
      <c r="AA2376" s="17">
        <v>1.85</v>
      </c>
      <c r="AB2376" s="17">
        <v>124.0</v>
      </c>
    </row>
    <row r="2377" ht="15.75" customHeight="1">
      <c r="A2377" s="17" t="s">
        <v>53</v>
      </c>
      <c r="B2377" s="17" t="s">
        <v>2804</v>
      </c>
      <c r="C2377" s="17">
        <v>156.0</v>
      </c>
      <c r="D2377" s="17">
        <v>118.0</v>
      </c>
      <c r="E2377" s="17">
        <v>0.0</v>
      </c>
      <c r="F2377" s="17">
        <v>551.0</v>
      </c>
      <c r="G2377" s="17" t="s">
        <v>2045</v>
      </c>
      <c r="H2377" s="17">
        <v>40000.0</v>
      </c>
      <c r="I2377" s="17">
        <v>1.0562387E7</v>
      </c>
      <c r="J2377" s="17" t="s">
        <v>5396</v>
      </c>
      <c r="K2377" s="17" t="s">
        <v>57</v>
      </c>
      <c r="L2377" s="17" t="s">
        <v>11721</v>
      </c>
      <c r="M2377" s="17">
        <v>213226.0</v>
      </c>
      <c r="N2377" s="17">
        <v>43105.0</v>
      </c>
      <c r="O2377" s="17" t="s">
        <v>4778</v>
      </c>
      <c r="P2377" s="17">
        <v>0.0</v>
      </c>
      <c r="Q2377" s="17" t="s">
        <v>11722</v>
      </c>
      <c r="R2377" s="18" t="s">
        <v>11723</v>
      </c>
      <c r="S2377" s="17">
        <v>648.0</v>
      </c>
      <c r="T2377" s="17" t="s">
        <v>50</v>
      </c>
      <c r="U2377" s="17" t="s">
        <v>51</v>
      </c>
      <c r="V2377" s="17" t="s">
        <v>598</v>
      </c>
      <c r="W2377" s="17">
        <v>1.85E7</v>
      </c>
      <c r="X2377" s="17">
        <v>1998.0</v>
      </c>
      <c r="Y2377" s="17">
        <v>693.0</v>
      </c>
      <c r="Z2377" s="17">
        <v>7.7</v>
      </c>
      <c r="AA2377" s="17">
        <v>2.35</v>
      </c>
      <c r="AB2377" s="17">
        <v>15000.0</v>
      </c>
    </row>
    <row r="2378" ht="15.75" customHeight="1">
      <c r="A2378" s="17" t="s">
        <v>53</v>
      </c>
      <c r="B2378" s="17" t="s">
        <v>11724</v>
      </c>
      <c r="C2378" s="17">
        <v>192.0</v>
      </c>
      <c r="D2378" s="17">
        <v>100.0</v>
      </c>
      <c r="E2378" s="17">
        <v>0.0</v>
      </c>
      <c r="F2378" s="17">
        <v>985.0</v>
      </c>
      <c r="G2378" s="17" t="s">
        <v>4812</v>
      </c>
      <c r="H2378" s="17">
        <v>3000.0</v>
      </c>
      <c r="I2378" s="17">
        <v>1.8439082E7</v>
      </c>
      <c r="J2378" s="17" t="s">
        <v>3645</v>
      </c>
      <c r="K2378" s="17" t="s">
        <v>763</v>
      </c>
      <c r="L2378" s="17" t="s">
        <v>11725</v>
      </c>
      <c r="M2378" s="17">
        <v>94292.0</v>
      </c>
      <c r="N2378" s="17">
        <v>7252.0</v>
      </c>
      <c r="O2378" s="17" t="s">
        <v>9066</v>
      </c>
      <c r="P2378" s="17">
        <v>3.0</v>
      </c>
      <c r="Q2378" s="17" t="s">
        <v>11726</v>
      </c>
      <c r="R2378" s="18" t="s">
        <v>11727</v>
      </c>
      <c r="S2378" s="17">
        <v>287.0</v>
      </c>
      <c r="T2378" s="17" t="s">
        <v>50</v>
      </c>
      <c r="U2378" s="17" t="s">
        <v>51</v>
      </c>
      <c r="V2378" s="17" t="s">
        <v>52</v>
      </c>
      <c r="W2378" s="17">
        <v>1.85E7</v>
      </c>
      <c r="X2378" s="17">
        <v>2009.0</v>
      </c>
      <c r="Y2378" s="17">
        <v>2000.0</v>
      </c>
      <c r="Z2378" s="17">
        <v>6.4</v>
      </c>
      <c r="AA2378" s="17">
        <v>1.85</v>
      </c>
      <c r="AB2378" s="17">
        <v>13000.0</v>
      </c>
    </row>
    <row r="2379" ht="15.75" customHeight="1">
      <c r="A2379" s="17" t="s">
        <v>53</v>
      </c>
      <c r="B2379" s="17" t="s">
        <v>6430</v>
      </c>
      <c r="C2379" s="17">
        <v>351.0</v>
      </c>
      <c r="D2379" s="17">
        <v>97.0</v>
      </c>
      <c r="E2379" s="17">
        <v>89.0</v>
      </c>
      <c r="F2379" s="17">
        <v>329.0</v>
      </c>
      <c r="G2379" s="17" t="s">
        <v>11728</v>
      </c>
      <c r="H2379" s="17">
        <v>920.0</v>
      </c>
      <c r="I2379" s="17">
        <v>1.50056505E8</v>
      </c>
      <c r="J2379" s="17" t="s">
        <v>1684</v>
      </c>
      <c r="K2379" s="17" t="s">
        <v>5059</v>
      </c>
      <c r="L2379" s="17" t="s">
        <v>11729</v>
      </c>
      <c r="M2379" s="17">
        <v>216581.0</v>
      </c>
      <c r="N2379" s="17">
        <v>2771.0</v>
      </c>
      <c r="O2379" s="17" t="s">
        <v>524</v>
      </c>
      <c r="P2379" s="17">
        <v>3.0</v>
      </c>
      <c r="Q2379" s="17" t="s">
        <v>11730</v>
      </c>
      <c r="R2379" s="18" t="s">
        <v>11731</v>
      </c>
      <c r="S2379" s="17">
        <v>397.0</v>
      </c>
      <c r="T2379" s="17" t="s">
        <v>50</v>
      </c>
      <c r="U2379" s="17" t="s">
        <v>51</v>
      </c>
      <c r="V2379" s="17" t="s">
        <v>598</v>
      </c>
      <c r="W2379" s="17">
        <v>1.8E7</v>
      </c>
      <c r="X2379" s="17">
        <v>2014.0</v>
      </c>
      <c r="Y2379" s="17">
        <v>798.0</v>
      </c>
      <c r="Z2379" s="17">
        <v>6.4</v>
      </c>
      <c r="AA2379" s="17">
        <v>2.35</v>
      </c>
      <c r="AB2379" s="17">
        <v>21000.0</v>
      </c>
    </row>
    <row r="2380" ht="15.75" customHeight="1">
      <c r="A2380" s="17" t="s">
        <v>53</v>
      </c>
      <c r="B2380" s="17" t="s">
        <v>1770</v>
      </c>
      <c r="C2380" s="17">
        <v>57.0</v>
      </c>
      <c r="D2380" s="17">
        <v>114.0</v>
      </c>
      <c r="E2380" s="17">
        <v>55.0</v>
      </c>
      <c r="F2380" s="17">
        <v>360.0</v>
      </c>
      <c r="G2380" s="17" t="s">
        <v>11732</v>
      </c>
      <c r="H2380" s="17">
        <v>789.0</v>
      </c>
      <c r="I2380" s="17">
        <v>1.1993873E8</v>
      </c>
      <c r="J2380" s="17" t="s">
        <v>11109</v>
      </c>
      <c r="K2380" s="17" t="s">
        <v>4169</v>
      </c>
      <c r="L2380" s="17" t="s">
        <v>11733</v>
      </c>
      <c r="M2380" s="17">
        <v>265818.0</v>
      </c>
      <c r="N2380" s="17">
        <v>2085.0</v>
      </c>
      <c r="O2380" s="17" t="s">
        <v>1514</v>
      </c>
      <c r="P2380" s="17">
        <v>0.0</v>
      </c>
      <c r="Q2380" s="17" t="s">
        <v>11734</v>
      </c>
      <c r="R2380" s="18" t="s">
        <v>11735</v>
      </c>
      <c r="S2380" s="17">
        <v>213.0</v>
      </c>
      <c r="T2380" s="17" t="s">
        <v>50</v>
      </c>
      <c r="U2380" s="17" t="s">
        <v>51</v>
      </c>
      <c r="V2380" s="17" t="s">
        <v>52</v>
      </c>
      <c r="W2380" s="17">
        <v>1.8E7</v>
      </c>
      <c r="X2380" s="17">
        <v>1994.0</v>
      </c>
      <c r="Y2380" s="17">
        <v>424.0</v>
      </c>
      <c r="Z2380" s="17">
        <v>6.9</v>
      </c>
      <c r="AA2380" s="17">
        <v>1.85</v>
      </c>
      <c r="AB2380" s="17">
        <v>0.0</v>
      </c>
    </row>
    <row r="2381" ht="15.75" customHeight="1">
      <c r="A2381" s="17" t="s">
        <v>53</v>
      </c>
      <c r="B2381" s="17" t="s">
        <v>5637</v>
      </c>
      <c r="C2381" s="17">
        <v>99.0</v>
      </c>
      <c r="D2381" s="17">
        <v>130.0</v>
      </c>
      <c r="E2381" s="17">
        <v>545.0</v>
      </c>
      <c r="F2381" s="17">
        <v>697.0</v>
      </c>
      <c r="G2381" s="17" t="s">
        <v>1969</v>
      </c>
      <c r="H2381" s="17">
        <v>15000.0</v>
      </c>
      <c r="I2381" s="17">
        <v>1.14968774E8</v>
      </c>
      <c r="J2381" s="17" t="s">
        <v>6404</v>
      </c>
      <c r="K2381" s="17" t="s">
        <v>335</v>
      </c>
      <c r="L2381" s="17" t="s">
        <v>11736</v>
      </c>
      <c r="M2381" s="17">
        <v>153468.0</v>
      </c>
      <c r="N2381" s="17">
        <v>28018.0</v>
      </c>
      <c r="O2381" s="17" t="s">
        <v>3211</v>
      </c>
      <c r="P2381" s="17">
        <v>1.0</v>
      </c>
      <c r="Q2381" s="17" t="s">
        <v>11737</v>
      </c>
      <c r="R2381" s="18" t="s">
        <v>11738</v>
      </c>
      <c r="S2381" s="17">
        <v>204.0</v>
      </c>
      <c r="T2381" s="17" t="s">
        <v>50</v>
      </c>
      <c r="U2381" s="17" t="s">
        <v>51</v>
      </c>
      <c r="V2381" s="17" t="s">
        <v>108</v>
      </c>
      <c r="W2381" s="17">
        <v>1.8E7</v>
      </c>
      <c r="X2381" s="17">
        <v>1988.0</v>
      </c>
      <c r="Y2381" s="17">
        <v>11000.0</v>
      </c>
      <c r="Z2381" s="17">
        <v>7.3</v>
      </c>
      <c r="AA2381" s="17">
        <v>1.85</v>
      </c>
      <c r="AB2381" s="17">
        <v>0.0</v>
      </c>
    </row>
    <row r="2382" ht="15.75" customHeight="1">
      <c r="A2382" s="17" t="s">
        <v>53</v>
      </c>
      <c r="B2382" s="17" t="s">
        <v>3735</v>
      </c>
      <c r="C2382" s="17">
        <v>343.0</v>
      </c>
      <c r="D2382" s="17">
        <v>82.0</v>
      </c>
      <c r="E2382" s="17">
        <v>119.0</v>
      </c>
      <c r="F2382" s="17">
        <v>6.0</v>
      </c>
      <c r="G2382" s="17" t="s">
        <v>11739</v>
      </c>
      <c r="H2382" s="17">
        <v>332.0</v>
      </c>
      <c r="I2382" s="17">
        <v>1.28505958E8</v>
      </c>
      <c r="J2382" s="17" t="s">
        <v>1684</v>
      </c>
      <c r="K2382" s="17" t="s">
        <v>11740</v>
      </c>
      <c r="L2382" s="17" t="s">
        <v>11741</v>
      </c>
      <c r="M2382" s="17">
        <v>297014.0</v>
      </c>
      <c r="N2382" s="17">
        <v>505.0</v>
      </c>
      <c r="O2382" s="17" t="s">
        <v>11742</v>
      </c>
      <c r="P2382" s="17">
        <v>1.0</v>
      </c>
      <c r="Q2382" s="17" t="s">
        <v>11743</v>
      </c>
      <c r="R2382" s="18" t="s">
        <v>11744</v>
      </c>
      <c r="S2382" s="17">
        <v>1198.0</v>
      </c>
      <c r="T2382" s="17" t="s">
        <v>50</v>
      </c>
      <c r="U2382" s="17" t="s">
        <v>51</v>
      </c>
      <c r="V2382" s="17" t="s">
        <v>598</v>
      </c>
      <c r="W2382" s="17">
        <v>1.8E7</v>
      </c>
      <c r="X2382" s="17">
        <v>2006.0</v>
      </c>
      <c r="Y2382" s="17">
        <v>165.0</v>
      </c>
      <c r="Z2382" s="17">
        <v>7.3</v>
      </c>
      <c r="AA2382" s="17">
        <v>1.85</v>
      </c>
      <c r="AB2382" s="17">
        <v>0.0</v>
      </c>
    </row>
    <row r="2383" ht="15.75" customHeight="1">
      <c r="A2383" s="17" t="s">
        <v>53</v>
      </c>
      <c r="B2383" s="17" t="s">
        <v>3115</v>
      </c>
      <c r="C2383" s="17">
        <v>163.0</v>
      </c>
      <c r="D2383" s="17">
        <v>96.0</v>
      </c>
      <c r="E2383" s="17">
        <v>126.0</v>
      </c>
      <c r="F2383" s="17">
        <v>584.0</v>
      </c>
      <c r="G2383" s="17" t="s">
        <v>11745</v>
      </c>
      <c r="H2383" s="17">
        <v>2000.0</v>
      </c>
      <c r="I2383" s="17">
        <v>9.5001351E7</v>
      </c>
      <c r="J2383" s="17" t="s">
        <v>1694</v>
      </c>
      <c r="K2383" s="17" t="s">
        <v>2488</v>
      </c>
      <c r="L2383" s="17" t="s">
        <v>11746</v>
      </c>
      <c r="M2383" s="17">
        <v>131801.0</v>
      </c>
      <c r="N2383" s="17">
        <v>4380.0</v>
      </c>
      <c r="O2383" s="17" t="s">
        <v>11747</v>
      </c>
      <c r="P2383" s="17">
        <v>1.0</v>
      </c>
      <c r="Q2383" s="17" t="s">
        <v>11748</v>
      </c>
      <c r="R2383" s="18" t="s">
        <v>11749</v>
      </c>
      <c r="S2383" s="17">
        <v>548.0</v>
      </c>
      <c r="T2383" s="17" t="s">
        <v>50</v>
      </c>
      <c r="U2383" s="17" t="s">
        <v>51</v>
      </c>
      <c r="V2383" s="17" t="s">
        <v>52</v>
      </c>
      <c r="W2383" s="17">
        <v>1.8E7</v>
      </c>
      <c r="X2383" s="17">
        <v>2001.0</v>
      </c>
      <c r="Y2383" s="17">
        <v>788.0</v>
      </c>
      <c r="Z2383" s="17">
        <v>6.2</v>
      </c>
      <c r="AA2383" s="17">
        <v>2.35</v>
      </c>
      <c r="AB2383" s="17">
        <v>0.0</v>
      </c>
    </row>
    <row r="2384" ht="15.75" customHeight="1">
      <c r="A2384" s="17" t="s">
        <v>53</v>
      </c>
      <c r="B2384" s="17" t="s">
        <v>1041</v>
      </c>
      <c r="C2384" s="17">
        <v>110.0</v>
      </c>
      <c r="D2384" s="17">
        <v>105.0</v>
      </c>
      <c r="E2384" s="17">
        <v>12000.0</v>
      </c>
      <c r="F2384" s="17">
        <v>643.0</v>
      </c>
      <c r="G2384" s="17" t="s">
        <v>7295</v>
      </c>
      <c r="H2384" s="17">
        <v>12000.0</v>
      </c>
      <c r="I2384" s="17">
        <v>7.64E7</v>
      </c>
      <c r="J2384" s="17" t="s">
        <v>86</v>
      </c>
      <c r="K2384" s="17" t="s">
        <v>1041</v>
      </c>
      <c r="L2384" s="17" t="s">
        <v>11750</v>
      </c>
      <c r="M2384" s="17">
        <v>58743.0</v>
      </c>
      <c r="N2384" s="17">
        <v>14762.0</v>
      </c>
      <c r="O2384" s="17" t="s">
        <v>7297</v>
      </c>
      <c r="P2384" s="17">
        <v>1.0</v>
      </c>
      <c r="Q2384" s="17" t="s">
        <v>11751</v>
      </c>
      <c r="R2384" s="18" t="s">
        <v>11752</v>
      </c>
      <c r="S2384" s="17">
        <v>192.0</v>
      </c>
      <c r="T2384" s="17" t="s">
        <v>50</v>
      </c>
      <c r="U2384" s="17" t="s">
        <v>51</v>
      </c>
      <c r="V2384" s="17" t="s">
        <v>108</v>
      </c>
      <c r="W2384" s="17">
        <v>1.7E7</v>
      </c>
      <c r="X2384" s="17">
        <v>1984.0</v>
      </c>
      <c r="Y2384" s="17">
        <v>664.0</v>
      </c>
      <c r="Z2384" s="17">
        <v>6.6</v>
      </c>
      <c r="AA2384" s="17">
        <v>2.35</v>
      </c>
      <c r="AB2384" s="17">
        <v>0.0</v>
      </c>
    </row>
    <row r="2385" ht="15.75" customHeight="1">
      <c r="A2385" s="17" t="s">
        <v>53</v>
      </c>
      <c r="B2385" s="17" t="s">
        <v>2695</v>
      </c>
      <c r="C2385" s="17">
        <v>233.0</v>
      </c>
      <c r="D2385" s="17">
        <v>122.0</v>
      </c>
      <c r="E2385" s="17">
        <v>301.0</v>
      </c>
      <c r="F2385" s="17">
        <v>457.0</v>
      </c>
      <c r="G2385" s="17" t="s">
        <v>4174</v>
      </c>
      <c r="H2385" s="17">
        <v>1000.0</v>
      </c>
      <c r="I2385" s="17">
        <v>7.5072454E7</v>
      </c>
      <c r="J2385" s="17" t="s">
        <v>4397</v>
      </c>
      <c r="K2385" s="17" t="s">
        <v>151</v>
      </c>
      <c r="L2385" s="17" t="s">
        <v>11753</v>
      </c>
      <c r="M2385" s="17">
        <v>96569.0</v>
      </c>
      <c r="N2385" s="17">
        <v>2759.0</v>
      </c>
      <c r="O2385" s="17" t="s">
        <v>11754</v>
      </c>
      <c r="P2385" s="17">
        <v>0.0</v>
      </c>
      <c r="Q2385" s="17" t="s">
        <v>11755</v>
      </c>
      <c r="R2385" s="18" t="s">
        <v>11756</v>
      </c>
      <c r="S2385" s="17">
        <v>522.0</v>
      </c>
      <c r="T2385" s="17" t="s">
        <v>50</v>
      </c>
      <c r="U2385" s="17" t="s">
        <v>51</v>
      </c>
      <c r="V2385" s="17" t="s">
        <v>52</v>
      </c>
      <c r="W2385" s="17">
        <v>2.0E7</v>
      </c>
      <c r="X2385" s="17">
        <v>2005.0</v>
      </c>
      <c r="Y2385" s="17">
        <v>539.0</v>
      </c>
      <c r="Z2385" s="17">
        <v>6.7</v>
      </c>
      <c r="AA2385" s="17">
        <v>2.35</v>
      </c>
      <c r="AB2385" s="17">
        <v>0.0</v>
      </c>
    </row>
    <row r="2386" ht="15.75" customHeight="1">
      <c r="A2386" s="17" t="s">
        <v>53</v>
      </c>
      <c r="B2386" s="17" t="s">
        <v>610</v>
      </c>
      <c r="C2386" s="17">
        <v>91.0</v>
      </c>
      <c r="D2386" s="17">
        <v>88.0</v>
      </c>
      <c r="E2386" s="17">
        <v>31.0</v>
      </c>
      <c r="F2386" s="17">
        <v>489.0</v>
      </c>
      <c r="G2386" s="17" t="s">
        <v>9590</v>
      </c>
      <c r="H2386" s="17">
        <v>1000.0</v>
      </c>
      <c r="I2386" s="17">
        <v>6.5535067E7</v>
      </c>
      <c r="J2386" s="17" t="s">
        <v>1694</v>
      </c>
      <c r="K2386" s="17" t="s">
        <v>492</v>
      </c>
      <c r="L2386" s="17" t="s">
        <v>11757</v>
      </c>
      <c r="M2386" s="17">
        <v>59380.0</v>
      </c>
      <c r="N2386" s="17">
        <v>2604.0</v>
      </c>
      <c r="O2386" s="17" t="s">
        <v>11758</v>
      </c>
      <c r="P2386" s="17">
        <v>1.0</v>
      </c>
      <c r="Q2386" s="17" t="s">
        <v>11759</v>
      </c>
      <c r="R2386" s="18" t="s">
        <v>11760</v>
      </c>
      <c r="S2386" s="17">
        <v>202.0</v>
      </c>
      <c r="T2386" s="17" t="s">
        <v>50</v>
      </c>
      <c r="U2386" s="17" t="s">
        <v>51</v>
      </c>
      <c r="V2386" s="17" t="s">
        <v>598</v>
      </c>
      <c r="W2386" s="17">
        <v>1.7E7</v>
      </c>
      <c r="X2386" s="17">
        <v>1999.0</v>
      </c>
      <c r="Y2386" s="17">
        <v>489.0</v>
      </c>
      <c r="Z2386" s="17">
        <v>5.7</v>
      </c>
      <c r="AA2386" s="17">
        <v>1.85</v>
      </c>
      <c r="AB2386" s="17">
        <v>0.0</v>
      </c>
    </row>
    <row r="2387" ht="15.75" customHeight="1">
      <c r="A2387" s="17" t="s">
        <v>53</v>
      </c>
      <c r="B2387" s="17" t="s">
        <v>11761</v>
      </c>
      <c r="C2387" s="17">
        <v>169.0</v>
      </c>
      <c r="D2387" s="17">
        <v>110.0</v>
      </c>
      <c r="E2387" s="17">
        <v>179.0</v>
      </c>
      <c r="F2387" s="17">
        <v>734.0</v>
      </c>
      <c r="G2387" s="17" t="s">
        <v>3769</v>
      </c>
      <c r="H2387" s="17">
        <v>12000.0</v>
      </c>
      <c r="I2387" s="17">
        <v>1.3998282E7</v>
      </c>
      <c r="J2387" s="17" t="s">
        <v>11762</v>
      </c>
      <c r="K2387" s="17" t="s">
        <v>718</v>
      </c>
      <c r="L2387" s="17" t="s">
        <v>11763</v>
      </c>
      <c r="M2387" s="17">
        <v>24854.0</v>
      </c>
      <c r="N2387" s="17">
        <v>15044.0</v>
      </c>
      <c r="O2387" s="17" t="s">
        <v>7270</v>
      </c>
      <c r="P2387" s="17">
        <v>1.0</v>
      </c>
      <c r="Q2387" s="17" t="s">
        <v>11764</v>
      </c>
      <c r="R2387" s="18" t="s">
        <v>11765</v>
      </c>
      <c r="S2387" s="17">
        <v>374.0</v>
      </c>
      <c r="T2387" s="17" t="s">
        <v>50</v>
      </c>
      <c r="U2387" s="17" t="s">
        <v>51</v>
      </c>
      <c r="V2387" s="17" t="s">
        <v>52</v>
      </c>
      <c r="W2387" s="17">
        <v>1.6E7</v>
      </c>
      <c r="X2387" s="17">
        <v>2014.0</v>
      </c>
      <c r="Y2387" s="17">
        <v>1000.0</v>
      </c>
      <c r="Z2387" s="17">
        <v>3.1</v>
      </c>
      <c r="AA2387" s="17">
        <v>2.35</v>
      </c>
      <c r="AB2387" s="17">
        <v>31000.0</v>
      </c>
    </row>
    <row r="2388" ht="15.75" customHeight="1">
      <c r="A2388" s="17" t="s">
        <v>53</v>
      </c>
      <c r="B2388" s="17" t="s">
        <v>10990</v>
      </c>
      <c r="C2388" s="17">
        <v>142.0</v>
      </c>
      <c r="D2388" s="17">
        <v>103.0</v>
      </c>
      <c r="E2388" s="17">
        <v>15.0</v>
      </c>
      <c r="F2388" s="17">
        <v>172.0</v>
      </c>
      <c r="G2388" s="17" t="s">
        <v>11766</v>
      </c>
      <c r="H2388" s="17">
        <v>723.0</v>
      </c>
      <c r="I2388" s="17">
        <v>6061759.0</v>
      </c>
      <c r="J2388" s="17" t="s">
        <v>1428</v>
      </c>
      <c r="K2388" s="17" t="s">
        <v>2072</v>
      </c>
      <c r="L2388" s="17" t="s">
        <v>11767</v>
      </c>
      <c r="M2388" s="17">
        <v>49077.0</v>
      </c>
      <c r="N2388" s="17">
        <v>1615.0</v>
      </c>
      <c r="O2388" s="17" t="s">
        <v>9735</v>
      </c>
      <c r="P2388" s="17">
        <v>0.0</v>
      </c>
      <c r="Q2388" s="17" t="s">
        <v>11768</v>
      </c>
      <c r="R2388" s="18" t="s">
        <v>11769</v>
      </c>
      <c r="S2388" s="17">
        <v>475.0</v>
      </c>
      <c r="T2388" s="17" t="s">
        <v>50</v>
      </c>
      <c r="U2388" s="17" t="s">
        <v>51</v>
      </c>
      <c r="V2388" s="17" t="s">
        <v>52</v>
      </c>
      <c r="W2388" s="17">
        <v>1.7E7</v>
      </c>
      <c r="X2388" s="17">
        <v>2005.0</v>
      </c>
      <c r="Y2388" s="17">
        <v>552.0</v>
      </c>
      <c r="Z2388" s="17">
        <v>6.3</v>
      </c>
      <c r="AA2388" s="17">
        <v>1.85</v>
      </c>
      <c r="AB2388" s="17">
        <v>0.0</v>
      </c>
    </row>
    <row r="2389" ht="15.75" customHeight="1">
      <c r="A2389" s="17" t="s">
        <v>760</v>
      </c>
      <c r="B2389" s="17" t="s">
        <v>7315</v>
      </c>
      <c r="C2389" s="17">
        <v>50.0</v>
      </c>
      <c r="D2389" s="17">
        <v>106.0</v>
      </c>
      <c r="E2389" s="17">
        <v>8.0</v>
      </c>
      <c r="F2389" s="17">
        <v>521.0</v>
      </c>
      <c r="G2389" s="17" t="s">
        <v>11770</v>
      </c>
      <c r="H2389" s="17">
        <v>748.0</v>
      </c>
      <c r="I2389" s="17">
        <v>6.4955956E7</v>
      </c>
      <c r="J2389" s="17" t="s">
        <v>2540</v>
      </c>
      <c r="K2389" s="17" t="s">
        <v>156</v>
      </c>
      <c r="L2389" s="17" t="s">
        <v>11771</v>
      </c>
      <c r="M2389" s="17">
        <v>10104.0</v>
      </c>
      <c r="N2389" s="17">
        <v>3956.0</v>
      </c>
      <c r="O2389" s="17" t="s">
        <v>7235</v>
      </c>
      <c r="P2389" s="17">
        <v>4.0</v>
      </c>
      <c r="Q2389" s="17" t="s">
        <v>11772</v>
      </c>
      <c r="R2389" s="18" t="s">
        <v>11773</v>
      </c>
      <c r="S2389" s="17">
        <v>69.0</v>
      </c>
      <c r="T2389" s="17" t="s">
        <v>50</v>
      </c>
      <c r="U2389" s="17" t="s">
        <v>51</v>
      </c>
      <c r="V2389" s="17" t="s">
        <v>52</v>
      </c>
      <c r="W2389" s="17">
        <v>1.8E7</v>
      </c>
      <c r="X2389" s="17">
        <v>2004.0</v>
      </c>
      <c r="Y2389" s="17">
        <v>656.0</v>
      </c>
      <c r="Z2389" s="17">
        <v>5.7</v>
      </c>
      <c r="AA2389" s="17">
        <v>1.85</v>
      </c>
      <c r="AB2389" s="17">
        <v>265.0</v>
      </c>
    </row>
    <row r="2390" ht="15.75" customHeight="1">
      <c r="A2390" s="17" t="s">
        <v>53</v>
      </c>
      <c r="B2390" s="17" t="s">
        <v>11774</v>
      </c>
      <c r="C2390" s="17">
        <v>195.0</v>
      </c>
      <c r="D2390" s="17">
        <v>98.0</v>
      </c>
      <c r="E2390" s="17">
        <v>72.0</v>
      </c>
      <c r="F2390" s="17">
        <v>566.0</v>
      </c>
      <c r="G2390" s="17" t="s">
        <v>4990</v>
      </c>
      <c r="H2390" s="17">
        <v>1000.0</v>
      </c>
      <c r="I2390" s="17">
        <v>6.0057639E7</v>
      </c>
      <c r="J2390" s="17" t="s">
        <v>9206</v>
      </c>
      <c r="K2390" s="17" t="s">
        <v>817</v>
      </c>
      <c r="L2390" s="17" t="s">
        <v>11775</v>
      </c>
      <c r="M2390" s="17">
        <v>107815.0</v>
      </c>
      <c r="N2390" s="17">
        <v>3151.0</v>
      </c>
      <c r="O2390" s="17" t="s">
        <v>1875</v>
      </c>
      <c r="P2390" s="17">
        <v>2.0</v>
      </c>
      <c r="Q2390" s="17" t="s">
        <v>11776</v>
      </c>
      <c r="R2390" s="18" t="s">
        <v>11777</v>
      </c>
      <c r="S2390" s="17">
        <v>485.0</v>
      </c>
      <c r="T2390" s="17" t="s">
        <v>50</v>
      </c>
      <c r="U2390" s="17" t="s">
        <v>51</v>
      </c>
      <c r="V2390" s="17" t="s">
        <v>598</v>
      </c>
      <c r="W2390" s="17">
        <v>1.8E7</v>
      </c>
      <c r="X2390" s="17">
        <v>2003.0</v>
      </c>
      <c r="Y2390" s="17">
        <v>624.0</v>
      </c>
      <c r="Z2390" s="17">
        <v>7.1</v>
      </c>
      <c r="AA2390" s="17">
        <v>1.85</v>
      </c>
      <c r="AB2390" s="17">
        <v>10000.0</v>
      </c>
    </row>
    <row r="2391" ht="15.75" customHeight="1">
      <c r="A2391" s="17" t="s">
        <v>53</v>
      </c>
      <c r="B2391" s="17" t="s">
        <v>1978</v>
      </c>
      <c r="C2391" s="17">
        <v>129.0</v>
      </c>
      <c r="D2391" s="17">
        <v>68.0</v>
      </c>
      <c r="E2391" s="17">
        <v>116.0</v>
      </c>
      <c r="F2391" s="17">
        <v>481.0</v>
      </c>
      <c r="G2391" s="17" t="s">
        <v>2723</v>
      </c>
      <c r="H2391" s="17">
        <v>8000.0</v>
      </c>
      <c r="I2391" s="17">
        <v>5.386803E7</v>
      </c>
      <c r="J2391" s="17" t="s">
        <v>1022</v>
      </c>
      <c r="K2391" s="17" t="s">
        <v>1262</v>
      </c>
      <c r="L2391" s="17" t="s">
        <v>11778</v>
      </c>
      <c r="M2391" s="17">
        <v>183425.0</v>
      </c>
      <c r="N2391" s="17">
        <v>10557.0</v>
      </c>
      <c r="O2391" s="17" t="s">
        <v>3865</v>
      </c>
      <c r="P2391" s="17">
        <v>2.0</v>
      </c>
      <c r="Q2391" s="17" t="s">
        <v>11779</v>
      </c>
      <c r="R2391" s="18" t="s">
        <v>11780</v>
      </c>
      <c r="S2391" s="17">
        <v>425.0</v>
      </c>
      <c r="T2391" s="17" t="s">
        <v>50</v>
      </c>
      <c r="U2391" s="17" t="s">
        <v>51</v>
      </c>
      <c r="V2391" s="17" t="s">
        <v>52</v>
      </c>
      <c r="W2391" s="17">
        <v>1.7E7</v>
      </c>
      <c r="X2391" s="17">
        <v>1997.0</v>
      </c>
      <c r="Y2391" s="17">
        <v>503.0</v>
      </c>
      <c r="Z2391" s="17">
        <v>7.0</v>
      </c>
      <c r="AA2391" s="17">
        <v>2.35</v>
      </c>
      <c r="AB2391" s="17">
        <v>0.0</v>
      </c>
    </row>
    <row r="2392" ht="15.75" customHeight="1">
      <c r="A2392" s="17" t="s">
        <v>53</v>
      </c>
      <c r="B2392" s="17" t="s">
        <v>7122</v>
      </c>
      <c r="C2392" s="17">
        <v>156.0</v>
      </c>
      <c r="D2392" s="17">
        <v>94.0</v>
      </c>
      <c r="E2392" s="17">
        <v>52.0</v>
      </c>
      <c r="F2392" s="17">
        <v>261.0</v>
      </c>
      <c r="G2392" s="17" t="s">
        <v>11781</v>
      </c>
      <c r="H2392" s="17">
        <v>567.0</v>
      </c>
      <c r="I2392" s="17">
        <v>5.9573085E7</v>
      </c>
      <c r="J2392" s="17" t="s">
        <v>2730</v>
      </c>
      <c r="K2392" s="17" t="s">
        <v>11291</v>
      </c>
      <c r="L2392" s="17" t="s">
        <v>11782</v>
      </c>
      <c r="M2392" s="17">
        <v>13562.0</v>
      </c>
      <c r="N2392" s="17">
        <v>2259.0</v>
      </c>
      <c r="O2392" s="17" t="s">
        <v>11783</v>
      </c>
      <c r="P2392" s="17">
        <v>10.0</v>
      </c>
      <c r="Q2392" s="17" t="s">
        <v>11784</v>
      </c>
      <c r="R2392" s="18" t="s">
        <v>11785</v>
      </c>
      <c r="S2392" s="17">
        <v>103.0</v>
      </c>
      <c r="T2392" s="17" t="s">
        <v>50</v>
      </c>
      <c r="U2392" s="17" t="s">
        <v>51</v>
      </c>
      <c r="V2392" s="17" t="s">
        <v>52</v>
      </c>
      <c r="W2392" s="17">
        <v>1.8E7</v>
      </c>
      <c r="X2392" s="17">
        <v>2016.0</v>
      </c>
      <c r="Y2392" s="17">
        <v>312.0</v>
      </c>
      <c r="Z2392" s="17">
        <v>6.1</v>
      </c>
      <c r="AA2392" s="17">
        <v>2.35</v>
      </c>
      <c r="AB2392" s="17">
        <v>19000.0</v>
      </c>
    </row>
    <row r="2393" ht="15.75" customHeight="1">
      <c r="A2393" s="17" t="s">
        <v>53</v>
      </c>
      <c r="B2393" s="17" t="s">
        <v>948</v>
      </c>
      <c r="C2393" s="17">
        <v>103.0</v>
      </c>
      <c r="D2393" s="17">
        <v>99.0</v>
      </c>
      <c r="E2393" s="17">
        <v>42.0</v>
      </c>
      <c r="F2393" s="17">
        <v>557.0</v>
      </c>
      <c r="G2393" s="17" t="s">
        <v>2207</v>
      </c>
      <c r="H2393" s="17">
        <v>975.0</v>
      </c>
      <c r="I2393" s="17">
        <v>5.2691009E7</v>
      </c>
      <c r="J2393" s="17" t="s">
        <v>3070</v>
      </c>
      <c r="K2393" s="17" t="s">
        <v>10437</v>
      </c>
      <c r="L2393" s="17" t="s">
        <v>11786</v>
      </c>
      <c r="M2393" s="17">
        <v>18727.0</v>
      </c>
      <c r="N2393" s="17">
        <v>3567.0</v>
      </c>
      <c r="O2393" s="17" t="s">
        <v>11787</v>
      </c>
      <c r="P2393" s="17">
        <v>2.0</v>
      </c>
      <c r="Q2393" s="17" t="s">
        <v>11788</v>
      </c>
      <c r="R2393" s="18" t="s">
        <v>11789</v>
      </c>
      <c r="S2393" s="17">
        <v>45.0</v>
      </c>
      <c r="T2393" s="17" t="s">
        <v>50</v>
      </c>
      <c r="U2393" s="17" t="s">
        <v>51</v>
      </c>
      <c r="V2393" s="17" t="s">
        <v>108</v>
      </c>
      <c r="W2393" s="17">
        <v>2.1E7</v>
      </c>
      <c r="X2393" s="17">
        <v>2011.0</v>
      </c>
      <c r="Y2393" s="17">
        <v>569.0</v>
      </c>
      <c r="Z2393" s="17">
        <v>6.6</v>
      </c>
      <c r="AA2393" s="17">
        <v>2.35</v>
      </c>
      <c r="AB2393" s="17">
        <v>0.0</v>
      </c>
    </row>
    <row r="2394" ht="15.75" customHeight="1">
      <c r="A2394" s="17" t="s">
        <v>53</v>
      </c>
      <c r="B2394" s="17" t="s">
        <v>1324</v>
      </c>
      <c r="C2394" s="17">
        <v>217.0</v>
      </c>
      <c r="D2394" s="17">
        <v>107.0</v>
      </c>
      <c r="E2394" s="17">
        <v>323.0</v>
      </c>
      <c r="F2394" s="17">
        <v>794.0</v>
      </c>
      <c r="G2394" s="17" t="s">
        <v>5096</v>
      </c>
      <c r="H2394" s="17">
        <v>1000.0</v>
      </c>
      <c r="I2394" s="17">
        <v>5.9735548E7</v>
      </c>
      <c r="J2394" s="17" t="s">
        <v>4190</v>
      </c>
      <c r="K2394" s="17" t="s">
        <v>262</v>
      </c>
      <c r="L2394" s="17" t="s">
        <v>11790</v>
      </c>
      <c r="M2394" s="17">
        <v>290949.0</v>
      </c>
      <c r="N2394" s="17">
        <v>4223.0</v>
      </c>
      <c r="O2394" s="17" t="s">
        <v>11791</v>
      </c>
      <c r="P2394" s="17">
        <v>1.0</v>
      </c>
      <c r="Q2394" s="17" t="s">
        <v>11792</v>
      </c>
      <c r="R2394" s="18" t="s">
        <v>11793</v>
      </c>
      <c r="S2394" s="17">
        <v>629.0</v>
      </c>
      <c r="T2394" s="17" t="s">
        <v>50</v>
      </c>
      <c r="U2394" s="17" t="s">
        <v>51</v>
      </c>
      <c r="V2394" s="17" t="s">
        <v>598</v>
      </c>
      <c r="W2394" s="17">
        <v>1.5E7</v>
      </c>
      <c r="X2394" s="17">
        <v>1987.0</v>
      </c>
      <c r="Y2394" s="17">
        <v>1000.0</v>
      </c>
      <c r="Z2394" s="17">
        <v>7.8</v>
      </c>
      <c r="AA2394" s="17">
        <v>1.85</v>
      </c>
      <c r="AB2394" s="17">
        <v>13000.0</v>
      </c>
    </row>
    <row r="2395" ht="15.75" customHeight="1">
      <c r="A2395" s="17" t="s">
        <v>53</v>
      </c>
      <c r="B2395" s="17" t="s">
        <v>4968</v>
      </c>
      <c r="C2395" s="17">
        <v>134.0</v>
      </c>
      <c r="D2395" s="17">
        <v>180.0</v>
      </c>
      <c r="E2395" s="17">
        <v>869.0</v>
      </c>
      <c r="F2395" s="17">
        <v>521.0</v>
      </c>
      <c r="G2395" s="17" t="s">
        <v>2421</v>
      </c>
      <c r="H2395" s="17">
        <v>692.0</v>
      </c>
      <c r="I2395" s="17">
        <v>5.16E7</v>
      </c>
      <c r="J2395" s="17" t="s">
        <v>11794</v>
      </c>
      <c r="K2395" s="17" t="s">
        <v>1668</v>
      </c>
      <c r="L2395" s="17" t="s">
        <v>11795</v>
      </c>
      <c r="M2395" s="17">
        <v>270790.0</v>
      </c>
      <c r="N2395" s="17">
        <v>3076.0</v>
      </c>
      <c r="O2395" s="17" t="s">
        <v>2521</v>
      </c>
      <c r="P2395" s="17">
        <v>0.0</v>
      </c>
      <c r="Q2395" s="17" t="s">
        <v>11796</v>
      </c>
      <c r="R2395" s="18" t="s">
        <v>11797</v>
      </c>
      <c r="S2395" s="17">
        <v>549.0</v>
      </c>
      <c r="T2395" s="17" t="s">
        <v>50</v>
      </c>
      <c r="U2395" s="17" t="s">
        <v>51</v>
      </c>
      <c r="V2395" s="17" t="s">
        <v>598</v>
      </c>
      <c r="W2395" s="17">
        <v>1.8E7</v>
      </c>
      <c r="X2395" s="17">
        <v>1984.0</v>
      </c>
      <c r="Y2395" s="17">
        <v>670.0</v>
      </c>
      <c r="Z2395" s="17">
        <v>8.3</v>
      </c>
      <c r="AA2395" s="17">
        <v>2.35</v>
      </c>
      <c r="AB2395" s="17">
        <v>16000.0</v>
      </c>
    </row>
    <row r="2396" ht="15.75" customHeight="1">
      <c r="A2396" s="17" t="s">
        <v>53</v>
      </c>
      <c r="B2396" s="17" t="s">
        <v>10931</v>
      </c>
      <c r="C2396" s="17">
        <v>146.0</v>
      </c>
      <c r="D2396" s="17">
        <v>89.0</v>
      </c>
      <c r="E2396" s="17">
        <v>29.0</v>
      </c>
      <c r="F2396" s="17">
        <v>458.0</v>
      </c>
      <c r="G2396" s="17" t="s">
        <v>1421</v>
      </c>
      <c r="H2396" s="17">
        <v>2000.0</v>
      </c>
      <c r="I2396" s="17">
        <v>4.3818159E7</v>
      </c>
      <c r="J2396" s="17" t="s">
        <v>5116</v>
      </c>
      <c r="K2396" s="17" t="s">
        <v>1095</v>
      </c>
      <c r="L2396" s="17" t="s">
        <v>11798</v>
      </c>
      <c r="M2396" s="17">
        <v>27664.0</v>
      </c>
      <c r="N2396" s="17">
        <v>4867.0</v>
      </c>
      <c r="O2396" s="17" t="s">
        <v>11799</v>
      </c>
      <c r="P2396" s="17">
        <v>0.0</v>
      </c>
      <c r="Q2396" s="17" t="s">
        <v>11800</v>
      </c>
      <c r="R2396" s="18" t="s">
        <v>11801</v>
      </c>
      <c r="S2396" s="17">
        <v>260.0</v>
      </c>
      <c r="T2396" s="17" t="s">
        <v>50</v>
      </c>
      <c r="U2396" s="17" t="s">
        <v>51</v>
      </c>
      <c r="V2396" s="17" t="s">
        <v>52</v>
      </c>
      <c r="W2396" s="17">
        <v>2.0E7</v>
      </c>
      <c r="X2396" s="17">
        <v>2008.0</v>
      </c>
      <c r="Y2396" s="17">
        <v>690.0</v>
      </c>
      <c r="Z2396" s="17">
        <v>3.9</v>
      </c>
      <c r="AA2396" s="17">
        <v>2.35</v>
      </c>
      <c r="AB2396" s="17">
        <v>1000.0</v>
      </c>
    </row>
    <row r="2397" ht="15.75" customHeight="1">
      <c r="A2397" s="17" t="s">
        <v>53</v>
      </c>
      <c r="B2397" s="17" t="s">
        <v>2055</v>
      </c>
      <c r="C2397" s="17">
        <v>159.0</v>
      </c>
      <c r="D2397" s="17">
        <v>97.0</v>
      </c>
      <c r="E2397" s="17">
        <v>70.0</v>
      </c>
      <c r="F2397" s="17">
        <v>625.0</v>
      </c>
      <c r="G2397" s="17" t="s">
        <v>492</v>
      </c>
      <c r="H2397" s="17">
        <v>2000.0</v>
      </c>
      <c r="I2397" s="17">
        <v>8.6049418E7</v>
      </c>
      <c r="J2397" s="17" t="s">
        <v>1684</v>
      </c>
      <c r="K2397" s="17" t="s">
        <v>4812</v>
      </c>
      <c r="L2397" s="17" t="s">
        <v>11802</v>
      </c>
      <c r="M2397" s="17">
        <v>245989.0</v>
      </c>
      <c r="N2397" s="17">
        <v>5032.0</v>
      </c>
      <c r="O2397" s="17" t="s">
        <v>7141</v>
      </c>
      <c r="P2397" s="17">
        <v>4.0</v>
      </c>
      <c r="Q2397" s="17" t="s">
        <v>11803</v>
      </c>
      <c r="R2397" s="18" t="s">
        <v>11804</v>
      </c>
      <c r="S2397" s="17">
        <v>554.0</v>
      </c>
      <c r="T2397" s="17" t="s">
        <v>50</v>
      </c>
      <c r="U2397" s="17" t="s">
        <v>51</v>
      </c>
      <c r="V2397" s="17" t="s">
        <v>52</v>
      </c>
      <c r="W2397" s="17">
        <v>1.7E7</v>
      </c>
      <c r="X2397" s="17">
        <v>2004.0</v>
      </c>
      <c r="Y2397" s="17">
        <v>1000.0</v>
      </c>
      <c r="Z2397" s="17">
        <v>7.0</v>
      </c>
      <c r="AA2397" s="17">
        <v>1.85</v>
      </c>
      <c r="AB2397" s="17">
        <v>0.0</v>
      </c>
    </row>
    <row r="2398" ht="15.75" customHeight="1">
      <c r="A2398" s="17" t="s">
        <v>53</v>
      </c>
      <c r="B2398" s="17" t="s">
        <v>11805</v>
      </c>
      <c r="C2398" s="17">
        <v>111.0</v>
      </c>
      <c r="D2398" s="17">
        <v>113.0</v>
      </c>
      <c r="E2398" s="17">
        <v>22.0</v>
      </c>
      <c r="F2398" s="17">
        <v>148.0</v>
      </c>
      <c r="G2398" s="17" t="s">
        <v>11806</v>
      </c>
      <c r="H2398" s="17">
        <v>727.0</v>
      </c>
      <c r="I2398" s="17">
        <v>4.3601508E7</v>
      </c>
      <c r="J2398" s="17" t="s">
        <v>1428</v>
      </c>
      <c r="K2398" s="17" t="s">
        <v>3372</v>
      </c>
      <c r="L2398" s="17" t="s">
        <v>11807</v>
      </c>
      <c r="M2398" s="17">
        <v>35718.0</v>
      </c>
      <c r="N2398" s="17">
        <v>1310.0</v>
      </c>
      <c r="O2398" s="17" t="s">
        <v>11808</v>
      </c>
      <c r="P2398" s="17">
        <v>1.0</v>
      </c>
      <c r="Q2398" s="17" t="s">
        <v>11809</v>
      </c>
      <c r="R2398" s="18" t="s">
        <v>11810</v>
      </c>
      <c r="S2398" s="17">
        <v>317.0</v>
      </c>
      <c r="T2398" s="17" t="s">
        <v>50</v>
      </c>
      <c r="U2398" s="17" t="s">
        <v>51</v>
      </c>
      <c r="V2398" s="17" t="s">
        <v>52</v>
      </c>
      <c r="W2398" s="17">
        <v>1.8E7</v>
      </c>
      <c r="X2398" s="17">
        <v>2003.0</v>
      </c>
      <c r="Y2398" s="17">
        <v>171.0</v>
      </c>
      <c r="Z2398" s="17">
        <v>6.7</v>
      </c>
      <c r="AA2398" s="17">
        <v>1.85</v>
      </c>
      <c r="AB2398" s="17">
        <v>0.0</v>
      </c>
    </row>
    <row r="2399" ht="15.75" customHeight="1">
      <c r="A2399" s="17" t="s">
        <v>53</v>
      </c>
      <c r="B2399" s="17" t="s">
        <v>11694</v>
      </c>
      <c r="C2399" s="17">
        <v>187.0</v>
      </c>
      <c r="D2399" s="17">
        <v>131.0</v>
      </c>
      <c r="E2399" s="17">
        <v>500.0</v>
      </c>
      <c r="F2399" s="17">
        <v>555.0</v>
      </c>
      <c r="G2399" s="17" t="s">
        <v>3368</v>
      </c>
      <c r="H2399" s="17">
        <v>1000.0</v>
      </c>
      <c r="I2399" s="17">
        <v>4.1300105E7</v>
      </c>
      <c r="J2399" s="17" t="s">
        <v>8073</v>
      </c>
      <c r="K2399" s="17" t="s">
        <v>216</v>
      </c>
      <c r="L2399" s="17" t="s">
        <v>11811</v>
      </c>
      <c r="M2399" s="17">
        <v>65201.0</v>
      </c>
      <c r="N2399" s="17">
        <v>3261.0</v>
      </c>
      <c r="O2399" s="17" t="s">
        <v>11135</v>
      </c>
      <c r="P2399" s="17">
        <v>0.0</v>
      </c>
      <c r="Q2399" s="17" t="s">
        <v>11812</v>
      </c>
      <c r="R2399" s="18" t="s">
        <v>11813</v>
      </c>
      <c r="S2399" s="17">
        <v>651.0</v>
      </c>
      <c r="T2399" s="17" t="s">
        <v>50</v>
      </c>
      <c r="U2399" s="17" t="s">
        <v>70</v>
      </c>
      <c r="V2399" s="17" t="s">
        <v>598</v>
      </c>
      <c r="W2399" s="17">
        <v>1.98E7</v>
      </c>
      <c r="X2399" s="17">
        <v>2001.0</v>
      </c>
      <c r="Y2399" s="17">
        <v>559.0</v>
      </c>
      <c r="Z2399" s="17">
        <v>7.3</v>
      </c>
      <c r="AA2399" s="17">
        <v>2.35</v>
      </c>
      <c r="AB2399" s="17">
        <v>0.0</v>
      </c>
    </row>
    <row r="2400" ht="15.75" customHeight="1">
      <c r="A2400" s="17" t="s">
        <v>53</v>
      </c>
      <c r="B2400" s="17" t="s">
        <v>41</v>
      </c>
      <c r="C2400" s="17">
        <v>20.0</v>
      </c>
      <c r="D2400" s="17">
        <v>44.0</v>
      </c>
      <c r="E2400" s="17" t="s">
        <v>41</v>
      </c>
      <c r="F2400" s="17">
        <v>650.0</v>
      </c>
      <c r="G2400" s="17" t="s">
        <v>11814</v>
      </c>
      <c r="H2400" s="17">
        <v>828.0</v>
      </c>
      <c r="I2400" s="17" t="s">
        <v>41</v>
      </c>
      <c r="J2400" s="17" t="s">
        <v>1428</v>
      </c>
      <c r="K2400" s="17" t="s">
        <v>4823</v>
      </c>
      <c r="L2400" s="17" t="s">
        <v>11815</v>
      </c>
      <c r="M2400" s="17">
        <v>65785.0</v>
      </c>
      <c r="N2400" s="17">
        <v>2546.0</v>
      </c>
      <c r="O2400" s="17" t="s">
        <v>4196</v>
      </c>
      <c r="P2400" s="17">
        <v>8.0</v>
      </c>
      <c r="Q2400" s="17" t="s">
        <v>11816</v>
      </c>
      <c r="R2400" s="18" t="s">
        <v>11817</v>
      </c>
      <c r="S2400" s="17">
        <v>281.0</v>
      </c>
      <c r="T2400" s="17" t="s">
        <v>50</v>
      </c>
      <c r="U2400" s="17" t="s">
        <v>51</v>
      </c>
      <c r="V2400" s="17" t="s">
        <v>1581</v>
      </c>
      <c r="W2400" s="17" t="s">
        <v>41</v>
      </c>
      <c r="X2400" s="17" t="s">
        <v>41</v>
      </c>
      <c r="Y2400" s="17">
        <v>787.0</v>
      </c>
      <c r="Z2400" s="17">
        <v>7.5</v>
      </c>
      <c r="AA2400" s="17">
        <v>1.78</v>
      </c>
      <c r="AB2400" s="17">
        <v>0.0</v>
      </c>
    </row>
    <row r="2401" ht="15.75" customHeight="1">
      <c r="A2401" s="17" t="s">
        <v>53</v>
      </c>
      <c r="B2401" s="17" t="s">
        <v>4863</v>
      </c>
      <c r="C2401" s="17">
        <v>44.0</v>
      </c>
      <c r="D2401" s="17">
        <v>103.0</v>
      </c>
      <c r="E2401" s="17">
        <v>0.0</v>
      </c>
      <c r="F2401" s="17">
        <v>805.0</v>
      </c>
      <c r="G2401" s="17" t="s">
        <v>3944</v>
      </c>
      <c r="H2401" s="17">
        <v>12000.0</v>
      </c>
      <c r="I2401" s="17">
        <v>4.1382841E7</v>
      </c>
      <c r="J2401" s="17" t="s">
        <v>2503</v>
      </c>
      <c r="K2401" s="17" t="s">
        <v>718</v>
      </c>
      <c r="L2401" s="17" t="s">
        <v>11818</v>
      </c>
      <c r="M2401" s="17">
        <v>27149.0</v>
      </c>
      <c r="N2401" s="17">
        <v>14672.0</v>
      </c>
      <c r="O2401" s="17" t="s">
        <v>2331</v>
      </c>
      <c r="P2401" s="17">
        <v>0.0</v>
      </c>
      <c r="Q2401" s="17" t="s">
        <v>11819</v>
      </c>
      <c r="R2401" s="18" t="s">
        <v>11820</v>
      </c>
      <c r="S2401" s="17">
        <v>96.0</v>
      </c>
      <c r="T2401" s="17" t="s">
        <v>50</v>
      </c>
      <c r="U2401" s="17" t="s">
        <v>51</v>
      </c>
      <c r="V2401" s="17" t="s">
        <v>52</v>
      </c>
      <c r="W2401" s="17">
        <v>1.8E7</v>
      </c>
      <c r="X2401" s="17">
        <v>1986.0</v>
      </c>
      <c r="Y2401" s="17">
        <v>899.0</v>
      </c>
      <c r="Z2401" s="17">
        <v>6.3</v>
      </c>
      <c r="AA2401" s="17">
        <v>1.85</v>
      </c>
      <c r="AB2401" s="17">
        <v>0.0</v>
      </c>
    </row>
    <row r="2402" ht="15.75" customHeight="1">
      <c r="A2402" s="17" t="s">
        <v>53</v>
      </c>
      <c r="B2402" s="17" t="s">
        <v>1146</v>
      </c>
      <c r="C2402" s="17">
        <v>588.0</v>
      </c>
      <c r="D2402" s="17">
        <v>119.0</v>
      </c>
      <c r="E2402" s="17">
        <v>0.0</v>
      </c>
      <c r="F2402" s="17">
        <v>529.0</v>
      </c>
      <c r="G2402" s="17" t="s">
        <v>221</v>
      </c>
      <c r="H2402" s="17">
        <v>15000.0</v>
      </c>
      <c r="I2402" s="17">
        <v>4.2335698E7</v>
      </c>
      <c r="J2402" s="17" t="s">
        <v>1428</v>
      </c>
      <c r="K2402" s="17" t="s">
        <v>195</v>
      </c>
      <c r="L2402" s="17" t="s">
        <v>11821</v>
      </c>
      <c r="M2402" s="17">
        <v>395087.0</v>
      </c>
      <c r="N2402" s="17">
        <v>21668.0</v>
      </c>
      <c r="O2402" s="17" t="s">
        <v>3299</v>
      </c>
      <c r="P2402" s="17">
        <v>8.0</v>
      </c>
      <c r="Q2402" s="17" t="s">
        <v>11822</v>
      </c>
      <c r="R2402" s="18" t="s">
        <v>11823</v>
      </c>
      <c r="S2402" s="17">
        <v>1101.0</v>
      </c>
      <c r="T2402" s="17" t="s">
        <v>50</v>
      </c>
      <c r="U2402" s="17" t="s">
        <v>51</v>
      </c>
      <c r="V2402" s="17" t="s">
        <v>598</v>
      </c>
      <c r="W2402" s="17">
        <v>1.8E7</v>
      </c>
      <c r="X2402" s="17">
        <v>2014.0</v>
      </c>
      <c r="Y2402" s="17">
        <v>6000.0</v>
      </c>
      <c r="Z2402" s="17">
        <v>7.8</v>
      </c>
      <c r="AA2402" s="17">
        <v>1.85</v>
      </c>
      <c r="AB2402" s="17">
        <v>114000.0</v>
      </c>
    </row>
    <row r="2403" ht="15.75" customHeight="1">
      <c r="A2403" s="17" t="s">
        <v>53</v>
      </c>
      <c r="B2403" s="17" t="s">
        <v>4016</v>
      </c>
      <c r="C2403" s="17">
        <v>415.0</v>
      </c>
      <c r="D2403" s="17">
        <v>98.0</v>
      </c>
      <c r="E2403" s="17">
        <v>11000.0</v>
      </c>
      <c r="F2403" s="17">
        <v>218.0</v>
      </c>
      <c r="G2403" s="17" t="s">
        <v>6088</v>
      </c>
      <c r="H2403" s="17">
        <v>594.0</v>
      </c>
      <c r="I2403" s="17">
        <v>3.3404871E7</v>
      </c>
      <c r="J2403" s="17" t="s">
        <v>3422</v>
      </c>
      <c r="K2403" s="17" t="s">
        <v>4738</v>
      </c>
      <c r="L2403" s="17" t="s">
        <v>11824</v>
      </c>
      <c r="M2403" s="17">
        <v>150082.0</v>
      </c>
      <c r="N2403" s="17">
        <v>1353.0</v>
      </c>
      <c r="O2403" s="17" t="s">
        <v>11825</v>
      </c>
      <c r="P2403" s="17">
        <v>1.0</v>
      </c>
      <c r="Q2403" s="17" t="s">
        <v>11826</v>
      </c>
      <c r="R2403" s="18" t="s">
        <v>11827</v>
      </c>
      <c r="S2403" s="17">
        <v>384.0</v>
      </c>
      <c r="T2403" s="17" t="s">
        <v>50</v>
      </c>
      <c r="U2403" s="17" t="s">
        <v>51</v>
      </c>
      <c r="V2403" s="17" t="s">
        <v>52</v>
      </c>
      <c r="W2403" s="17">
        <v>1.8E7</v>
      </c>
      <c r="X2403" s="17">
        <v>2013.0</v>
      </c>
      <c r="Y2403" s="17">
        <v>268.0</v>
      </c>
      <c r="Z2403" s="17">
        <v>7.3</v>
      </c>
      <c r="AA2403" s="17">
        <v>2.35</v>
      </c>
      <c r="AB2403" s="17">
        <v>36000.0</v>
      </c>
    </row>
    <row r="2404" ht="15.75" customHeight="1">
      <c r="A2404" s="17" t="s">
        <v>53</v>
      </c>
      <c r="B2404" s="17" t="s">
        <v>1168</v>
      </c>
      <c r="C2404" s="17">
        <v>279.0</v>
      </c>
      <c r="D2404" s="17">
        <v>111.0</v>
      </c>
      <c r="E2404" s="17">
        <v>521.0</v>
      </c>
      <c r="F2404" s="17">
        <v>64.0</v>
      </c>
      <c r="G2404" s="17" t="s">
        <v>11828</v>
      </c>
      <c r="H2404" s="17">
        <v>97.0</v>
      </c>
      <c r="I2404" s="17">
        <v>3.147143E7</v>
      </c>
      <c r="J2404" s="17" t="s">
        <v>2832</v>
      </c>
      <c r="K2404" s="17" t="s">
        <v>11829</v>
      </c>
      <c r="L2404" s="17" t="s">
        <v>11830</v>
      </c>
      <c r="M2404" s="17">
        <v>83374.0</v>
      </c>
      <c r="N2404" s="17">
        <v>313.0</v>
      </c>
      <c r="O2404" s="17" t="s">
        <v>11831</v>
      </c>
      <c r="P2404" s="17">
        <v>0.0</v>
      </c>
      <c r="Q2404" s="17" t="s">
        <v>11832</v>
      </c>
      <c r="R2404" s="18" t="s">
        <v>11833</v>
      </c>
      <c r="S2404" s="17">
        <v>828.0</v>
      </c>
      <c r="T2404" s="17" t="s">
        <v>50</v>
      </c>
      <c r="U2404" s="17" t="s">
        <v>51</v>
      </c>
      <c r="V2404" s="17" t="s">
        <v>598</v>
      </c>
      <c r="W2404" s="17">
        <v>1.5E7</v>
      </c>
      <c r="X2404" s="17">
        <v>2006.0</v>
      </c>
      <c r="Y2404" s="17">
        <v>68.0</v>
      </c>
      <c r="Z2404" s="17">
        <v>7.6</v>
      </c>
      <c r="AA2404" s="17">
        <v>2.35</v>
      </c>
      <c r="AB2404" s="17">
        <v>0.0</v>
      </c>
    </row>
    <row r="2405" ht="15.75" customHeight="1">
      <c r="A2405" s="17" t="s">
        <v>53</v>
      </c>
      <c r="B2405" s="17" t="s">
        <v>9606</v>
      </c>
      <c r="C2405" s="17">
        <v>97.0</v>
      </c>
      <c r="D2405" s="17">
        <v>94.0</v>
      </c>
      <c r="E2405" s="17">
        <v>23.0</v>
      </c>
      <c r="F2405" s="17">
        <v>582.0</v>
      </c>
      <c r="G2405" s="17" t="s">
        <v>1553</v>
      </c>
      <c r="H2405" s="17">
        <v>2000.0</v>
      </c>
      <c r="I2405" s="17">
        <v>3.022264E7</v>
      </c>
      <c r="J2405" s="17" t="s">
        <v>7850</v>
      </c>
      <c r="K2405" s="17" t="s">
        <v>11834</v>
      </c>
      <c r="L2405" s="17" t="s">
        <v>11835</v>
      </c>
      <c r="M2405" s="17">
        <v>36666.0</v>
      </c>
      <c r="N2405" s="17">
        <v>4868.0</v>
      </c>
      <c r="O2405" s="17" t="s">
        <v>10757</v>
      </c>
      <c r="P2405" s="17">
        <v>2.0</v>
      </c>
      <c r="Q2405" s="17" t="s">
        <v>11836</v>
      </c>
      <c r="R2405" s="18" t="s">
        <v>11837</v>
      </c>
      <c r="S2405" s="17">
        <v>144.0</v>
      </c>
      <c r="T2405" s="17" t="s">
        <v>50</v>
      </c>
      <c r="U2405" s="17" t="s">
        <v>51</v>
      </c>
      <c r="V2405" s="17" t="s">
        <v>52</v>
      </c>
      <c r="W2405" s="17">
        <v>2.5E7</v>
      </c>
      <c r="X2405" s="17">
        <v>2003.0</v>
      </c>
      <c r="Y2405" s="17">
        <v>1000.0</v>
      </c>
      <c r="Z2405" s="17">
        <v>5.3</v>
      </c>
      <c r="AA2405" s="17">
        <v>1.85</v>
      </c>
      <c r="AB2405" s="17">
        <v>0.0</v>
      </c>
    </row>
    <row r="2406" ht="15.75" customHeight="1">
      <c r="A2406" s="17" t="s">
        <v>53</v>
      </c>
      <c r="B2406" s="17" t="s">
        <v>1028</v>
      </c>
      <c r="C2406" s="17">
        <v>60.0</v>
      </c>
      <c r="D2406" s="17">
        <v>122.0</v>
      </c>
      <c r="E2406" s="17">
        <v>380.0</v>
      </c>
      <c r="F2406" s="17">
        <v>2000.0</v>
      </c>
      <c r="G2406" s="17" t="s">
        <v>479</v>
      </c>
      <c r="H2406" s="17">
        <v>18000.0</v>
      </c>
      <c r="I2406" s="17">
        <v>2.683E7</v>
      </c>
      <c r="J2406" s="17" t="s">
        <v>1974</v>
      </c>
      <c r="K2406" s="17" t="s">
        <v>1740</v>
      </c>
      <c r="L2406" s="17" t="s">
        <v>8672</v>
      </c>
      <c r="M2406" s="17">
        <v>101889.0</v>
      </c>
      <c r="N2406" s="17">
        <v>32930.0</v>
      </c>
      <c r="O2406" s="17" t="s">
        <v>915</v>
      </c>
      <c r="P2406" s="17">
        <v>3.0</v>
      </c>
      <c r="Q2406" s="17" t="s">
        <v>8673</v>
      </c>
      <c r="R2406" s="18" t="s">
        <v>8674</v>
      </c>
      <c r="S2406" s="17">
        <v>365.0</v>
      </c>
      <c r="T2406" s="17" t="s">
        <v>50</v>
      </c>
      <c r="U2406" s="17" t="s">
        <v>51</v>
      </c>
      <c r="V2406" s="17" t="s">
        <v>598</v>
      </c>
      <c r="W2406" s="17">
        <v>1.8E7</v>
      </c>
      <c r="X2406" s="17">
        <v>1989.0</v>
      </c>
      <c r="Y2406" s="17">
        <v>11000.0</v>
      </c>
      <c r="Z2406" s="17">
        <v>7.9</v>
      </c>
      <c r="AA2406" s="17">
        <v>1.85</v>
      </c>
      <c r="AB2406" s="17">
        <v>0.0</v>
      </c>
    </row>
    <row r="2407" ht="15.75" customHeight="1">
      <c r="A2407" s="17" t="s">
        <v>53</v>
      </c>
      <c r="B2407" s="17" t="s">
        <v>11838</v>
      </c>
      <c r="C2407" s="17">
        <v>27.0</v>
      </c>
      <c r="D2407" s="17">
        <v>81.0</v>
      </c>
      <c r="E2407" s="17">
        <v>8.0</v>
      </c>
      <c r="F2407" s="17">
        <v>341.0</v>
      </c>
      <c r="G2407" s="17" t="s">
        <v>11839</v>
      </c>
      <c r="H2407" s="17">
        <v>844.0</v>
      </c>
      <c r="I2407" s="17">
        <v>2.6906039E7</v>
      </c>
      <c r="J2407" s="17" t="s">
        <v>2149</v>
      </c>
      <c r="K2407" s="17" t="s">
        <v>11840</v>
      </c>
      <c r="L2407" s="17" t="s">
        <v>11841</v>
      </c>
      <c r="M2407" s="17">
        <v>29621.0</v>
      </c>
      <c r="N2407" s="17">
        <v>2653.0</v>
      </c>
      <c r="O2407" s="17" t="s">
        <v>11842</v>
      </c>
      <c r="P2407" s="17">
        <v>2.0</v>
      </c>
      <c r="Q2407" s="17" t="s">
        <v>11843</v>
      </c>
      <c r="R2407" s="18" t="s">
        <v>11844</v>
      </c>
      <c r="S2407" s="17">
        <v>76.0</v>
      </c>
      <c r="T2407" s="17" t="s">
        <v>50</v>
      </c>
      <c r="U2407" s="17" t="s">
        <v>51</v>
      </c>
      <c r="V2407" s="17" t="s">
        <v>52</v>
      </c>
      <c r="W2407" s="17">
        <v>1.8E7</v>
      </c>
      <c r="X2407" s="17">
        <v>1996.0</v>
      </c>
      <c r="Y2407" s="17">
        <v>456.0</v>
      </c>
      <c r="Z2407" s="17">
        <v>5.3</v>
      </c>
      <c r="AA2407" s="17">
        <v>1.85</v>
      </c>
      <c r="AB2407" s="17">
        <v>588.0</v>
      </c>
    </row>
    <row r="2408" ht="15.75" customHeight="1">
      <c r="A2408" s="17" t="s">
        <v>53</v>
      </c>
      <c r="B2408" s="17" t="s">
        <v>5380</v>
      </c>
      <c r="C2408" s="17">
        <v>212.0</v>
      </c>
      <c r="D2408" s="17">
        <v>89.0</v>
      </c>
      <c r="E2408" s="17">
        <v>0.0</v>
      </c>
      <c r="F2408" s="17">
        <v>606.0</v>
      </c>
      <c r="G2408" s="17" t="s">
        <v>2509</v>
      </c>
      <c r="H2408" s="17">
        <v>2000.0</v>
      </c>
      <c r="I2408" s="17">
        <v>2.1378E7</v>
      </c>
      <c r="J2408" s="17" t="s">
        <v>7419</v>
      </c>
      <c r="K2408" s="17" t="s">
        <v>1747</v>
      </c>
      <c r="L2408" s="17" t="s">
        <v>11845</v>
      </c>
      <c r="M2408" s="17">
        <v>46492.0</v>
      </c>
      <c r="N2408" s="17">
        <v>4877.0</v>
      </c>
      <c r="O2408" s="17" t="s">
        <v>11047</v>
      </c>
      <c r="P2408" s="17">
        <v>0.0</v>
      </c>
      <c r="Q2408" s="17" t="s">
        <v>11846</v>
      </c>
      <c r="R2408" s="18" t="s">
        <v>11847</v>
      </c>
      <c r="S2408" s="17">
        <v>335.0</v>
      </c>
      <c r="T2408" s="17" t="s">
        <v>50</v>
      </c>
      <c r="U2408" s="17" t="s">
        <v>51</v>
      </c>
      <c r="V2408" s="17" t="s">
        <v>598</v>
      </c>
      <c r="W2408" s="17">
        <v>1000000.0</v>
      </c>
      <c r="X2408" s="17">
        <v>1980.0</v>
      </c>
      <c r="Y2408" s="17">
        <v>826.0</v>
      </c>
      <c r="Z2408" s="17">
        <v>6.8</v>
      </c>
      <c r="AA2408" s="17">
        <v>2.35</v>
      </c>
      <c r="AB2408" s="17">
        <v>7000.0</v>
      </c>
    </row>
    <row r="2409" ht="15.75" customHeight="1">
      <c r="A2409" s="17" t="s">
        <v>53</v>
      </c>
      <c r="B2409" s="17" t="s">
        <v>11848</v>
      </c>
      <c r="C2409" s="17">
        <v>110.0</v>
      </c>
      <c r="D2409" s="17">
        <v>106.0</v>
      </c>
      <c r="E2409" s="17">
        <v>80.0</v>
      </c>
      <c r="F2409" s="17">
        <v>723.0</v>
      </c>
      <c r="G2409" s="17" t="s">
        <v>11849</v>
      </c>
      <c r="H2409" s="17">
        <v>2000.0</v>
      </c>
      <c r="I2409" s="17">
        <v>4.3853424E7</v>
      </c>
      <c r="J2409" s="17" t="s">
        <v>11850</v>
      </c>
      <c r="K2409" s="17" t="s">
        <v>549</v>
      </c>
      <c r="L2409" s="17" t="s">
        <v>11851</v>
      </c>
      <c r="M2409" s="17">
        <v>35514.0</v>
      </c>
      <c r="N2409" s="17">
        <v>5024.0</v>
      </c>
      <c r="O2409" s="17" t="s">
        <v>2072</v>
      </c>
      <c r="P2409" s="17">
        <v>1.0</v>
      </c>
      <c r="Q2409" s="17" t="s">
        <v>11852</v>
      </c>
      <c r="R2409" s="18" t="s">
        <v>11853</v>
      </c>
      <c r="S2409" s="17">
        <v>114.0</v>
      </c>
      <c r="T2409" s="17" t="s">
        <v>50</v>
      </c>
      <c r="U2409" s="17" t="s">
        <v>51</v>
      </c>
      <c r="V2409" s="17" t="s">
        <v>108</v>
      </c>
      <c r="W2409" s="17">
        <v>1.8E7</v>
      </c>
      <c r="X2409" s="17">
        <v>2011.0</v>
      </c>
      <c r="Y2409" s="17">
        <v>795.0</v>
      </c>
      <c r="Z2409" s="17">
        <v>7.1</v>
      </c>
      <c r="AA2409" s="17">
        <v>2.35</v>
      </c>
      <c r="AB2409" s="17">
        <v>15000.0</v>
      </c>
    </row>
    <row r="2410" ht="15.75" customHeight="1">
      <c r="A2410" s="17" t="s">
        <v>53</v>
      </c>
      <c r="B2410" s="17" t="s">
        <v>3079</v>
      </c>
      <c r="C2410" s="17">
        <v>45.0</v>
      </c>
      <c r="D2410" s="17">
        <v>122.0</v>
      </c>
      <c r="E2410" s="17">
        <v>0.0</v>
      </c>
      <c r="F2410" s="17">
        <v>191.0</v>
      </c>
      <c r="G2410" s="17" t="s">
        <v>3368</v>
      </c>
      <c r="H2410" s="17">
        <v>643.0</v>
      </c>
      <c r="I2410" s="17" t="s">
        <v>41</v>
      </c>
      <c r="J2410" s="17" t="s">
        <v>11854</v>
      </c>
      <c r="K2410" s="17" t="s">
        <v>9485</v>
      </c>
      <c r="L2410" s="17" t="s">
        <v>11855</v>
      </c>
      <c r="M2410" s="17">
        <v>17277.0</v>
      </c>
      <c r="N2410" s="17">
        <v>2032.0</v>
      </c>
      <c r="O2410" s="17" t="s">
        <v>11856</v>
      </c>
      <c r="P2410" s="17">
        <v>0.0</v>
      </c>
      <c r="Q2410" s="17" t="s">
        <v>11857</v>
      </c>
      <c r="R2410" s="18" t="s">
        <v>11858</v>
      </c>
      <c r="S2410" s="17">
        <v>124.0</v>
      </c>
      <c r="T2410" s="17" t="s">
        <v>50</v>
      </c>
      <c r="U2410" s="17" t="s">
        <v>51</v>
      </c>
      <c r="V2410" s="17" t="s">
        <v>598</v>
      </c>
      <c r="W2410" s="17">
        <v>1.8E7</v>
      </c>
      <c r="X2410" s="17">
        <v>1970.0</v>
      </c>
      <c r="Y2410" s="17">
        <v>559.0</v>
      </c>
      <c r="Z2410" s="17">
        <v>7.2</v>
      </c>
      <c r="AA2410" s="17">
        <v>2.35</v>
      </c>
      <c r="AB2410" s="17">
        <v>0.0</v>
      </c>
    </row>
    <row r="2411" ht="15.75" customHeight="1">
      <c r="A2411" s="17" t="s">
        <v>53</v>
      </c>
      <c r="B2411" s="17" t="s">
        <v>11859</v>
      </c>
      <c r="C2411" s="17">
        <v>190.0</v>
      </c>
      <c r="D2411" s="17">
        <v>86.0</v>
      </c>
      <c r="E2411" s="17">
        <v>62.0</v>
      </c>
      <c r="F2411" s="17">
        <v>59.0</v>
      </c>
      <c r="G2411" s="17" t="s">
        <v>1081</v>
      </c>
      <c r="H2411" s="17">
        <v>390.0</v>
      </c>
      <c r="I2411" s="17">
        <v>2.3993605E7</v>
      </c>
      <c r="J2411" s="17" t="s">
        <v>9206</v>
      </c>
      <c r="K2411" s="17" t="s">
        <v>7195</v>
      </c>
      <c r="L2411" s="17" t="s">
        <v>11860</v>
      </c>
      <c r="M2411" s="17">
        <v>52467.0</v>
      </c>
      <c r="N2411" s="17">
        <v>727.0</v>
      </c>
      <c r="O2411" s="17" t="s">
        <v>11861</v>
      </c>
      <c r="P2411" s="17">
        <v>1.0</v>
      </c>
      <c r="Q2411" s="17" t="s">
        <v>11862</v>
      </c>
      <c r="R2411" s="18" t="s">
        <v>11863</v>
      </c>
      <c r="S2411" s="17">
        <v>248.0</v>
      </c>
      <c r="T2411" s="17" t="s">
        <v>50</v>
      </c>
      <c r="U2411" s="17" t="s">
        <v>51</v>
      </c>
      <c r="V2411" s="17" t="s">
        <v>598</v>
      </c>
      <c r="W2411" s="17">
        <v>1.8E7</v>
      </c>
      <c r="X2411" s="17">
        <v>2009.0</v>
      </c>
      <c r="Y2411" s="17">
        <v>258.0</v>
      </c>
      <c r="Z2411" s="17">
        <v>5.8</v>
      </c>
      <c r="AA2411" s="17">
        <v>2.35</v>
      </c>
      <c r="AB2411" s="17">
        <v>0.0</v>
      </c>
    </row>
    <row r="2412" ht="15.75" customHeight="1">
      <c r="A2412" s="17" t="s">
        <v>53</v>
      </c>
      <c r="B2412" s="17" t="s">
        <v>9680</v>
      </c>
      <c r="C2412" s="17">
        <v>77.0</v>
      </c>
      <c r="D2412" s="17">
        <v>103.0</v>
      </c>
      <c r="E2412" s="17">
        <v>130.0</v>
      </c>
      <c r="F2412" s="17">
        <v>406.0</v>
      </c>
      <c r="G2412" s="17" t="s">
        <v>11864</v>
      </c>
      <c r="H2412" s="17">
        <v>691.0</v>
      </c>
      <c r="I2412" s="17">
        <v>2.64E7</v>
      </c>
      <c r="J2412" s="17" t="s">
        <v>56</v>
      </c>
      <c r="K2412" s="17" t="s">
        <v>765</v>
      </c>
      <c r="L2412" s="17" t="s">
        <v>11865</v>
      </c>
      <c r="M2412" s="17">
        <v>62009.0</v>
      </c>
      <c r="N2412" s="17">
        <v>2481.0</v>
      </c>
      <c r="O2412" s="17" t="s">
        <v>11866</v>
      </c>
      <c r="P2412" s="17">
        <v>1.0</v>
      </c>
      <c r="Q2412" s="17" t="s">
        <v>11867</v>
      </c>
      <c r="R2412" s="18" t="s">
        <v>11868</v>
      </c>
      <c r="S2412" s="17">
        <v>109.0</v>
      </c>
      <c r="T2412" s="17" t="s">
        <v>50</v>
      </c>
      <c r="U2412" s="17" t="s">
        <v>51</v>
      </c>
      <c r="V2412" s="17" t="s">
        <v>108</v>
      </c>
      <c r="W2412" s="17">
        <v>1.8E7</v>
      </c>
      <c r="X2412" s="17">
        <v>1984.0</v>
      </c>
      <c r="Y2412" s="17">
        <v>476.0</v>
      </c>
      <c r="Z2412" s="17">
        <v>5.8</v>
      </c>
      <c r="AA2412" s="17">
        <v>2.35</v>
      </c>
      <c r="AB2412" s="17">
        <v>2000.0</v>
      </c>
    </row>
    <row r="2413" ht="15.75" customHeight="1">
      <c r="A2413" s="17" t="s">
        <v>760</v>
      </c>
      <c r="B2413" s="17" t="s">
        <v>500</v>
      </c>
      <c r="C2413" s="17">
        <v>151.0</v>
      </c>
      <c r="D2413" s="17">
        <v>121.0</v>
      </c>
      <c r="E2413" s="17">
        <v>17000.0</v>
      </c>
      <c r="F2413" s="17">
        <v>356.0</v>
      </c>
      <c r="G2413" s="17" t="s">
        <v>4296</v>
      </c>
      <c r="H2413" s="17">
        <v>22000.0</v>
      </c>
      <c r="I2413" s="17">
        <v>45250.0</v>
      </c>
      <c r="J2413" s="17" t="s">
        <v>1647</v>
      </c>
      <c r="K2413" s="17" t="s">
        <v>1759</v>
      </c>
      <c r="L2413" s="17" t="s">
        <v>11869</v>
      </c>
      <c r="M2413" s="17">
        <v>235133.0</v>
      </c>
      <c r="N2413" s="17">
        <v>23008.0</v>
      </c>
      <c r="O2413" s="17" t="s">
        <v>11870</v>
      </c>
      <c r="P2413" s="17">
        <v>1.0</v>
      </c>
      <c r="Q2413" s="17" t="s">
        <v>11871</v>
      </c>
      <c r="R2413" s="18" t="s">
        <v>11872</v>
      </c>
      <c r="S2413" s="17">
        <v>494.0</v>
      </c>
      <c r="T2413" s="17" t="s">
        <v>50</v>
      </c>
      <c r="U2413" s="17" t="s">
        <v>51</v>
      </c>
      <c r="V2413" s="17" t="s">
        <v>598</v>
      </c>
      <c r="W2413" s="17">
        <v>1.8E7</v>
      </c>
      <c r="X2413" s="17">
        <v>1980.0</v>
      </c>
      <c r="Y2413" s="17">
        <v>394.0</v>
      </c>
      <c r="Z2413" s="17">
        <v>8.3</v>
      </c>
      <c r="AA2413" s="17">
        <v>1.85</v>
      </c>
      <c r="AB2413" s="17">
        <v>0.0</v>
      </c>
    </row>
    <row r="2414" ht="15.75" customHeight="1">
      <c r="A2414" s="17" t="s">
        <v>53</v>
      </c>
      <c r="B2414" s="17" t="s">
        <v>11873</v>
      </c>
      <c r="C2414" s="17">
        <v>111.0</v>
      </c>
      <c r="D2414" s="17">
        <v>109.0</v>
      </c>
      <c r="E2414" s="17">
        <v>7.0</v>
      </c>
      <c r="F2414" s="17">
        <v>827.0</v>
      </c>
      <c r="G2414" s="17" t="s">
        <v>11874</v>
      </c>
      <c r="H2414" s="17">
        <v>2000.0</v>
      </c>
      <c r="I2414" s="17">
        <v>2.292739E7</v>
      </c>
      <c r="J2414" s="17" t="s">
        <v>227</v>
      </c>
      <c r="K2414" s="17" t="s">
        <v>247</v>
      </c>
      <c r="L2414" s="17" t="s">
        <v>11875</v>
      </c>
      <c r="M2414" s="17">
        <v>25344.0</v>
      </c>
      <c r="N2414" s="17">
        <v>4947.0</v>
      </c>
      <c r="O2414" s="17" t="s">
        <v>1559</v>
      </c>
      <c r="P2414" s="17">
        <v>0.0</v>
      </c>
      <c r="Q2414" s="17" t="s">
        <v>11876</v>
      </c>
      <c r="R2414" s="18" t="s">
        <v>11877</v>
      </c>
      <c r="S2414" s="17">
        <v>77.0</v>
      </c>
      <c r="T2414" s="17" t="s">
        <v>50</v>
      </c>
      <c r="U2414" s="17" t="s">
        <v>51</v>
      </c>
      <c r="V2414" s="17" t="s">
        <v>52</v>
      </c>
      <c r="W2414" s="17">
        <v>1.8E7</v>
      </c>
      <c r="X2414" s="17">
        <v>2009.0</v>
      </c>
      <c r="Y2414" s="17">
        <v>980.0</v>
      </c>
      <c r="Z2414" s="17">
        <v>5.6</v>
      </c>
      <c r="AA2414" s="17">
        <v>1.85</v>
      </c>
      <c r="AB2414" s="17">
        <v>0.0</v>
      </c>
    </row>
    <row r="2415" ht="15.75" customHeight="1">
      <c r="A2415" s="17" t="s">
        <v>53</v>
      </c>
      <c r="B2415" s="17" t="s">
        <v>3135</v>
      </c>
      <c r="C2415" s="17">
        <v>64.0</v>
      </c>
      <c r="D2415" s="17">
        <v>109.0</v>
      </c>
      <c r="E2415" s="17">
        <v>272.0</v>
      </c>
      <c r="F2415" s="17">
        <v>124.0</v>
      </c>
      <c r="G2415" s="17" t="s">
        <v>11878</v>
      </c>
      <c r="H2415" s="17">
        <v>155.0</v>
      </c>
      <c r="I2415" s="17">
        <v>4250320.0</v>
      </c>
      <c r="J2415" s="17" t="s">
        <v>9433</v>
      </c>
      <c r="K2415" s="17" t="s">
        <v>11879</v>
      </c>
      <c r="L2415" s="17" t="s">
        <v>11880</v>
      </c>
      <c r="M2415" s="17">
        <v>14870.0</v>
      </c>
      <c r="N2415" s="17">
        <v>605.0</v>
      </c>
      <c r="O2415" s="17" t="s">
        <v>11881</v>
      </c>
      <c r="P2415" s="17">
        <v>1.0</v>
      </c>
      <c r="Q2415" s="17" t="s">
        <v>11882</v>
      </c>
      <c r="R2415" s="18" t="s">
        <v>11883</v>
      </c>
      <c r="S2415" s="17">
        <v>86.0</v>
      </c>
      <c r="T2415" s="17" t="s">
        <v>50</v>
      </c>
      <c r="U2415" s="17" t="s">
        <v>51</v>
      </c>
      <c r="V2415" s="17" t="s">
        <v>52</v>
      </c>
      <c r="W2415" s="17">
        <v>1.8E7</v>
      </c>
      <c r="X2415" s="17">
        <v>1985.0</v>
      </c>
      <c r="Y2415" s="17">
        <v>144.0</v>
      </c>
      <c r="Z2415" s="17">
        <v>6.8</v>
      </c>
      <c r="AA2415" s="17">
        <v>1.85</v>
      </c>
      <c r="AB2415" s="17">
        <v>0.0</v>
      </c>
    </row>
    <row r="2416" ht="15.75" customHeight="1">
      <c r="A2416" s="17" t="s">
        <v>53</v>
      </c>
      <c r="B2416" s="17" t="s">
        <v>11884</v>
      </c>
      <c r="C2416" s="17">
        <v>134.0</v>
      </c>
      <c r="D2416" s="17">
        <v>123.0</v>
      </c>
      <c r="E2416" s="17">
        <v>64.0</v>
      </c>
      <c r="F2416" s="17">
        <v>637.0</v>
      </c>
      <c r="G2416" s="17" t="s">
        <v>10974</v>
      </c>
      <c r="H2416" s="17">
        <v>808.0</v>
      </c>
      <c r="I2416" s="17">
        <v>2.2452209E7</v>
      </c>
      <c r="J2416" s="17" t="s">
        <v>3477</v>
      </c>
      <c r="K2416" s="17" t="s">
        <v>274</v>
      </c>
      <c r="L2416" s="17" t="s">
        <v>11885</v>
      </c>
      <c r="M2416" s="17">
        <v>14062.0</v>
      </c>
      <c r="N2416" s="17">
        <v>5734.0</v>
      </c>
      <c r="O2416" s="17" t="s">
        <v>3193</v>
      </c>
      <c r="P2416" s="17">
        <v>0.0</v>
      </c>
      <c r="Q2416" s="17" t="s">
        <v>11886</v>
      </c>
      <c r="R2416" s="18" t="s">
        <v>11887</v>
      </c>
      <c r="S2416" s="17">
        <v>82.0</v>
      </c>
      <c r="T2416" s="17" t="s">
        <v>50</v>
      </c>
      <c r="U2416" s="17" t="s">
        <v>51</v>
      </c>
      <c r="V2416" s="17" t="s">
        <v>108</v>
      </c>
      <c r="W2416" s="17">
        <v>1.8E7</v>
      </c>
      <c r="X2416" s="17">
        <v>2009.0</v>
      </c>
      <c r="Y2416" s="17">
        <v>720.0</v>
      </c>
      <c r="Z2416" s="17">
        <v>5.0</v>
      </c>
      <c r="AA2416" s="17">
        <v>2.35</v>
      </c>
      <c r="AB2416" s="17">
        <v>0.0</v>
      </c>
    </row>
    <row r="2417" ht="15.75" customHeight="1">
      <c r="A2417" s="17" t="s">
        <v>53</v>
      </c>
      <c r="B2417" s="17" t="s">
        <v>5302</v>
      </c>
      <c r="C2417" s="17">
        <v>450.0</v>
      </c>
      <c r="D2417" s="17">
        <v>94.0</v>
      </c>
      <c r="E2417" s="17">
        <v>0.0</v>
      </c>
      <c r="F2417" s="17">
        <v>223.0</v>
      </c>
      <c r="G2417" s="17" t="s">
        <v>4219</v>
      </c>
      <c r="H2417" s="17">
        <v>11000.0</v>
      </c>
      <c r="I2417" s="17">
        <v>1.8329466E7</v>
      </c>
      <c r="J2417" s="17" t="s">
        <v>7695</v>
      </c>
      <c r="K2417" s="17" t="s">
        <v>93</v>
      </c>
      <c r="L2417" s="17" t="s">
        <v>11888</v>
      </c>
      <c r="M2417" s="17">
        <v>279179.0</v>
      </c>
      <c r="N2417" s="17">
        <v>11984.0</v>
      </c>
      <c r="O2417" s="17" t="s">
        <v>9897</v>
      </c>
      <c r="P2417" s="17">
        <v>0.0</v>
      </c>
      <c r="Q2417" s="17" t="s">
        <v>11889</v>
      </c>
      <c r="R2417" s="18" t="s">
        <v>11890</v>
      </c>
      <c r="S2417" s="17">
        <v>440.0</v>
      </c>
      <c r="T2417" s="17" t="s">
        <v>50</v>
      </c>
      <c r="U2417" s="17" t="s">
        <v>51</v>
      </c>
      <c r="V2417" s="17" t="s">
        <v>598</v>
      </c>
      <c r="W2417" s="17">
        <v>1.8E7</v>
      </c>
      <c r="X2417" s="17">
        <v>2010.0</v>
      </c>
      <c r="Y2417" s="17">
        <v>642.0</v>
      </c>
      <c r="Z2417" s="17">
        <v>7.6</v>
      </c>
      <c r="AA2417" s="17">
        <v>1.85</v>
      </c>
      <c r="AB2417" s="17">
        <v>63000.0</v>
      </c>
    </row>
    <row r="2418" ht="15.75" customHeight="1">
      <c r="A2418" s="17" t="s">
        <v>53</v>
      </c>
      <c r="B2418" s="17" t="s">
        <v>4016</v>
      </c>
      <c r="C2418" s="17">
        <v>128.0</v>
      </c>
      <c r="D2418" s="17">
        <v>94.0</v>
      </c>
      <c r="E2418" s="17">
        <v>11000.0</v>
      </c>
      <c r="F2418" s="17">
        <v>975.0</v>
      </c>
      <c r="G2418" s="17" t="s">
        <v>1969</v>
      </c>
      <c r="H2418" s="17">
        <v>11000.0</v>
      </c>
      <c r="I2418" s="17">
        <v>1.707123E7</v>
      </c>
      <c r="J2418" s="17" t="s">
        <v>1022</v>
      </c>
      <c r="K2418" s="17" t="s">
        <v>4016</v>
      </c>
      <c r="L2418" s="17" t="s">
        <v>11891</v>
      </c>
      <c r="M2418" s="17">
        <v>31169.0</v>
      </c>
      <c r="N2418" s="17">
        <v>23283.0</v>
      </c>
      <c r="O2418" s="17" t="s">
        <v>2536</v>
      </c>
      <c r="P2418" s="17">
        <v>0.0</v>
      </c>
      <c r="Q2418" s="17" t="s">
        <v>11892</v>
      </c>
      <c r="R2418" s="18" t="s">
        <v>11893</v>
      </c>
      <c r="S2418" s="17">
        <v>192.0</v>
      </c>
      <c r="T2418" s="17" t="s">
        <v>50</v>
      </c>
      <c r="U2418" s="17" t="s">
        <v>51</v>
      </c>
      <c r="V2418" s="17" t="s">
        <v>108</v>
      </c>
      <c r="W2418" s="17">
        <v>1.8E7</v>
      </c>
      <c r="X2418" s="17">
        <v>2000.0</v>
      </c>
      <c r="Y2418" s="17">
        <v>11000.0</v>
      </c>
      <c r="Z2418" s="17">
        <v>6.7</v>
      </c>
      <c r="AA2418" s="17">
        <v>1.85</v>
      </c>
      <c r="AB2418" s="17">
        <v>812.0</v>
      </c>
    </row>
    <row r="2419" ht="15.75" customHeight="1">
      <c r="A2419" s="17" t="s">
        <v>53</v>
      </c>
      <c r="B2419" s="17" t="s">
        <v>11894</v>
      </c>
      <c r="C2419" s="17">
        <v>68.0</v>
      </c>
      <c r="D2419" s="17">
        <v>115.0</v>
      </c>
      <c r="E2419" s="17">
        <v>13.0</v>
      </c>
      <c r="F2419" s="17">
        <v>111.0</v>
      </c>
      <c r="G2419" s="17" t="s">
        <v>11895</v>
      </c>
      <c r="H2419" s="17">
        <v>757.0</v>
      </c>
      <c r="I2419" s="17">
        <v>1.717487E7</v>
      </c>
      <c r="J2419" s="17" t="s">
        <v>7850</v>
      </c>
      <c r="K2419" s="17" t="s">
        <v>8791</v>
      </c>
      <c r="L2419" s="17" t="s">
        <v>11896</v>
      </c>
      <c r="M2419" s="17">
        <v>15817.0</v>
      </c>
      <c r="N2419" s="17">
        <v>1201.0</v>
      </c>
      <c r="O2419" s="17" t="s">
        <v>11897</v>
      </c>
      <c r="P2419" s="17">
        <v>2.0</v>
      </c>
      <c r="Q2419" s="17" t="s">
        <v>11898</v>
      </c>
      <c r="R2419" s="18" t="s">
        <v>11899</v>
      </c>
      <c r="S2419" s="17">
        <v>210.0</v>
      </c>
      <c r="T2419" s="17" t="s">
        <v>50</v>
      </c>
      <c r="U2419" s="17" t="s">
        <v>51</v>
      </c>
      <c r="V2419" s="17" t="s">
        <v>52</v>
      </c>
      <c r="W2419" s="17">
        <v>1.8E7</v>
      </c>
      <c r="X2419" s="17">
        <v>2000.0</v>
      </c>
      <c r="Y2419" s="17">
        <v>220.0</v>
      </c>
      <c r="Z2419" s="17">
        <v>6.7</v>
      </c>
      <c r="AA2419" s="17">
        <v>2.35</v>
      </c>
      <c r="AB2419" s="17">
        <v>0.0</v>
      </c>
    </row>
    <row r="2420" ht="15.75" customHeight="1">
      <c r="A2420" s="17" t="s">
        <v>53</v>
      </c>
      <c r="B2420" s="17" t="s">
        <v>10390</v>
      </c>
      <c r="C2420" s="17">
        <v>97.0</v>
      </c>
      <c r="D2420" s="17">
        <v>107.0</v>
      </c>
      <c r="E2420" s="17">
        <v>24.0</v>
      </c>
      <c r="F2420" s="17">
        <v>85.0</v>
      </c>
      <c r="G2420" s="17" t="s">
        <v>1875</v>
      </c>
      <c r="H2420" s="17">
        <v>10000.0</v>
      </c>
      <c r="I2420" s="17">
        <v>2.6284475E7</v>
      </c>
      <c r="J2420" s="17" t="s">
        <v>1684</v>
      </c>
      <c r="K2420" s="17" t="s">
        <v>313</v>
      </c>
      <c r="L2420" s="17" t="s">
        <v>11900</v>
      </c>
      <c r="M2420" s="17">
        <v>9051.0</v>
      </c>
      <c r="N2420" s="17">
        <v>10691.0</v>
      </c>
      <c r="O2420" s="17" t="s">
        <v>11901</v>
      </c>
      <c r="P2420" s="17">
        <v>13.0</v>
      </c>
      <c r="Q2420" s="17" t="s">
        <v>11902</v>
      </c>
      <c r="R2420" s="18" t="s">
        <v>11903</v>
      </c>
      <c r="S2420" s="17">
        <v>68.0</v>
      </c>
      <c r="T2420" s="17" t="s">
        <v>50</v>
      </c>
      <c r="U2420" s="17" t="s">
        <v>51</v>
      </c>
      <c r="V2420" s="17" t="s">
        <v>52</v>
      </c>
      <c r="W2420" s="17">
        <v>1.7E7</v>
      </c>
      <c r="X2420" s="17">
        <v>2015.0</v>
      </c>
      <c r="Y2420" s="17">
        <v>566.0</v>
      </c>
      <c r="Z2420" s="17">
        <v>5.7</v>
      </c>
      <c r="AA2420" s="17">
        <v>2.35</v>
      </c>
      <c r="AB2420" s="17">
        <v>0.0</v>
      </c>
    </row>
    <row r="2421" ht="15.75" customHeight="1">
      <c r="A2421" s="17" t="s">
        <v>53</v>
      </c>
      <c r="B2421" s="17" t="s">
        <v>11904</v>
      </c>
      <c r="C2421" s="17">
        <v>54.0</v>
      </c>
      <c r="D2421" s="17">
        <v>91.0</v>
      </c>
      <c r="E2421" s="17">
        <v>38.0</v>
      </c>
      <c r="F2421" s="17">
        <v>362.0</v>
      </c>
      <c r="G2421" s="17" t="s">
        <v>11905</v>
      </c>
      <c r="H2421" s="17">
        <v>17000.0</v>
      </c>
      <c r="I2421" s="17">
        <v>1.6702864E7</v>
      </c>
      <c r="J2421" s="17" t="s">
        <v>1022</v>
      </c>
      <c r="K2421" s="17" t="s">
        <v>570</v>
      </c>
      <c r="L2421" s="17" t="s">
        <v>11906</v>
      </c>
      <c r="M2421" s="17">
        <v>8023.0</v>
      </c>
      <c r="N2421" s="17">
        <v>18711.0</v>
      </c>
      <c r="O2421" s="17" t="s">
        <v>11907</v>
      </c>
      <c r="P2421" s="17">
        <v>0.0</v>
      </c>
      <c r="Q2421" s="17" t="s">
        <v>11908</v>
      </c>
      <c r="R2421" s="18" t="s">
        <v>11909</v>
      </c>
      <c r="S2421" s="17">
        <v>49.0</v>
      </c>
      <c r="T2421" s="17" t="s">
        <v>50</v>
      </c>
      <c r="U2421" s="17" t="s">
        <v>51</v>
      </c>
      <c r="V2421" s="17" t="s">
        <v>108</v>
      </c>
      <c r="W2421" s="17">
        <v>1.8E7</v>
      </c>
      <c r="X2421" s="17">
        <v>2004.0</v>
      </c>
      <c r="Y2421" s="17">
        <v>632.0</v>
      </c>
      <c r="Z2421" s="17">
        <v>5.2</v>
      </c>
      <c r="AA2421" s="17">
        <v>1.85</v>
      </c>
      <c r="AB2421" s="17">
        <v>591.0</v>
      </c>
    </row>
    <row r="2422" ht="15.75" customHeight="1">
      <c r="A2422" s="17" t="s">
        <v>53</v>
      </c>
      <c r="B2422" s="17" t="s">
        <v>6717</v>
      </c>
      <c r="C2422" s="17">
        <v>99.0</v>
      </c>
      <c r="D2422" s="17">
        <v>125.0</v>
      </c>
      <c r="E2422" s="17">
        <v>34.0</v>
      </c>
      <c r="F2422" s="17">
        <v>1000.0</v>
      </c>
      <c r="G2422" s="17" t="s">
        <v>1447</v>
      </c>
      <c r="H2422" s="17">
        <v>16000.0</v>
      </c>
      <c r="I2422" s="17">
        <v>1.5561627E7</v>
      </c>
      <c r="J2422" s="17" t="s">
        <v>3422</v>
      </c>
      <c r="K2422" s="17" t="s">
        <v>10659</v>
      </c>
      <c r="L2422" s="17" t="s">
        <v>11910</v>
      </c>
      <c r="M2422" s="17">
        <v>39105.0</v>
      </c>
      <c r="N2422" s="17">
        <v>21622.0</v>
      </c>
      <c r="O2422" s="17" t="s">
        <v>216</v>
      </c>
      <c r="P2422" s="17">
        <v>0.0</v>
      </c>
      <c r="Q2422" s="17" t="s">
        <v>11911</v>
      </c>
      <c r="R2422" s="18" t="s">
        <v>11912</v>
      </c>
      <c r="S2422" s="17">
        <v>359.0</v>
      </c>
      <c r="T2422" s="17" t="s">
        <v>50</v>
      </c>
      <c r="U2422" s="17" t="s">
        <v>51</v>
      </c>
      <c r="V2422" s="17" t="s">
        <v>598</v>
      </c>
      <c r="W2422" s="17">
        <v>1.8E7</v>
      </c>
      <c r="X2422" s="17">
        <v>2001.0</v>
      </c>
      <c r="Y2422" s="17">
        <v>4000.0</v>
      </c>
      <c r="Z2422" s="17">
        <v>7.5</v>
      </c>
      <c r="AA2422" s="17">
        <v>2.35</v>
      </c>
      <c r="AB2422" s="17">
        <v>0.0</v>
      </c>
    </row>
    <row r="2423" ht="15.75" customHeight="1">
      <c r="A2423" s="17" t="s">
        <v>53</v>
      </c>
      <c r="B2423" s="17" t="s">
        <v>5302</v>
      </c>
      <c r="C2423" s="17">
        <v>412.0</v>
      </c>
      <c r="D2423" s="17">
        <v>122.0</v>
      </c>
      <c r="E2423" s="17">
        <v>0.0</v>
      </c>
      <c r="F2423" s="17">
        <v>816.0</v>
      </c>
      <c r="G2423" s="17" t="s">
        <v>471</v>
      </c>
      <c r="H2423" s="17">
        <v>14000.0</v>
      </c>
      <c r="I2423" s="17">
        <v>1.7750583E7</v>
      </c>
      <c r="J2423" s="17" t="s">
        <v>1557</v>
      </c>
      <c r="K2423" s="17" t="s">
        <v>226</v>
      </c>
      <c r="L2423" s="17" t="s">
        <v>11913</v>
      </c>
      <c r="M2423" s="17">
        <v>93548.0</v>
      </c>
      <c r="N2423" s="17">
        <v>28933.0</v>
      </c>
      <c r="O2423" s="17" t="s">
        <v>177</v>
      </c>
      <c r="P2423" s="17">
        <v>0.0</v>
      </c>
      <c r="Q2423" s="17" t="s">
        <v>11914</v>
      </c>
      <c r="R2423" s="18" t="s">
        <v>11915</v>
      </c>
      <c r="S2423" s="17">
        <v>307.0</v>
      </c>
      <c r="T2423" s="17" t="s">
        <v>50</v>
      </c>
      <c r="U2423" s="17" t="s">
        <v>70</v>
      </c>
      <c r="V2423" s="17" t="s">
        <v>598</v>
      </c>
      <c r="W2423" s="17">
        <v>3.0E7</v>
      </c>
      <c r="X2423" s="17">
        <v>2015.0</v>
      </c>
      <c r="Y2423" s="17">
        <v>13000.0</v>
      </c>
      <c r="Z2423" s="17">
        <v>7.2</v>
      </c>
      <c r="AA2423" s="17">
        <v>2.35</v>
      </c>
      <c r="AB2423" s="17">
        <v>23000.0</v>
      </c>
    </row>
    <row r="2424" ht="15.75" customHeight="1">
      <c r="A2424" s="17" t="s">
        <v>53</v>
      </c>
      <c r="B2424" s="17" t="s">
        <v>1265</v>
      </c>
      <c r="C2424" s="17">
        <v>107.0</v>
      </c>
      <c r="D2424" s="17">
        <v>102.0</v>
      </c>
      <c r="E2424" s="17">
        <v>0.0</v>
      </c>
      <c r="F2424" s="17">
        <v>529.0</v>
      </c>
      <c r="G2424" s="17" t="s">
        <v>11916</v>
      </c>
      <c r="H2424" s="17">
        <v>946.0</v>
      </c>
      <c r="I2424" s="17">
        <v>1.4793904E7</v>
      </c>
      <c r="J2424" s="17" t="s">
        <v>1694</v>
      </c>
      <c r="K2424" s="17" t="s">
        <v>2315</v>
      </c>
      <c r="L2424" s="17" t="s">
        <v>11917</v>
      </c>
      <c r="M2424" s="17">
        <v>28209.0</v>
      </c>
      <c r="N2424" s="17">
        <v>4072.0</v>
      </c>
      <c r="O2424" s="17" t="s">
        <v>4513</v>
      </c>
      <c r="P2424" s="17">
        <v>1.0</v>
      </c>
      <c r="Q2424" s="17" t="s">
        <v>11918</v>
      </c>
      <c r="R2424" s="18" t="s">
        <v>11919</v>
      </c>
      <c r="S2424" s="17">
        <v>80.0</v>
      </c>
      <c r="T2424" s="17" t="s">
        <v>50</v>
      </c>
      <c r="U2424" s="17" t="s">
        <v>281</v>
      </c>
      <c r="V2424" s="17" t="s">
        <v>52</v>
      </c>
      <c r="W2424" s="17">
        <v>1.8E7</v>
      </c>
      <c r="X2424" s="17">
        <v>2009.0</v>
      </c>
      <c r="Y2424" s="17">
        <v>800.0</v>
      </c>
      <c r="Z2424" s="17">
        <v>5.3</v>
      </c>
      <c r="AA2424" s="17">
        <v>1.85</v>
      </c>
      <c r="AB2424" s="17">
        <v>0.0</v>
      </c>
    </row>
    <row r="2425" ht="15.75" customHeight="1">
      <c r="A2425" s="17" t="s">
        <v>53</v>
      </c>
      <c r="B2425" s="17" t="s">
        <v>8963</v>
      </c>
      <c r="C2425" s="17">
        <v>192.0</v>
      </c>
      <c r="D2425" s="17">
        <v>90.0</v>
      </c>
      <c r="E2425" s="17">
        <v>44.0</v>
      </c>
      <c r="F2425" s="17">
        <v>729.0</v>
      </c>
      <c r="G2425" s="17" t="s">
        <v>9695</v>
      </c>
      <c r="H2425" s="17">
        <v>12000.0</v>
      </c>
      <c r="I2425" s="17">
        <v>1.5281286E7</v>
      </c>
      <c r="J2425" s="17" t="s">
        <v>1428</v>
      </c>
      <c r="K2425" s="17" t="s">
        <v>285</v>
      </c>
      <c r="L2425" s="17" t="s">
        <v>11920</v>
      </c>
      <c r="M2425" s="17">
        <v>64646.0</v>
      </c>
      <c r="N2425" s="17">
        <v>16004.0</v>
      </c>
      <c r="O2425" s="17" t="s">
        <v>428</v>
      </c>
      <c r="P2425" s="17">
        <v>2.0</v>
      </c>
      <c r="Q2425" s="17" t="s">
        <v>11921</v>
      </c>
      <c r="R2425" s="18" t="s">
        <v>11922</v>
      </c>
      <c r="S2425" s="17">
        <v>105.0</v>
      </c>
      <c r="T2425" s="17" t="s">
        <v>50</v>
      </c>
      <c r="U2425" s="17" t="s">
        <v>51</v>
      </c>
      <c r="V2425" s="17" t="s">
        <v>598</v>
      </c>
      <c r="W2425" s="17">
        <v>1.8E7</v>
      </c>
      <c r="X2425" s="17">
        <v>2009.0</v>
      </c>
      <c r="Y2425" s="17">
        <v>904.0</v>
      </c>
      <c r="Z2425" s="17">
        <v>6.5</v>
      </c>
      <c r="AA2425" s="17">
        <v>1.85</v>
      </c>
      <c r="AB2425" s="17">
        <v>0.0</v>
      </c>
    </row>
    <row r="2426" ht="15.75" customHeight="1">
      <c r="A2426" s="17" t="s">
        <v>53</v>
      </c>
      <c r="B2426" s="17" t="s">
        <v>11923</v>
      </c>
      <c r="C2426" s="17">
        <v>25.0</v>
      </c>
      <c r="D2426" s="17">
        <v>98.0</v>
      </c>
      <c r="E2426" s="17">
        <v>28.0</v>
      </c>
      <c r="F2426" s="17">
        <v>102.0</v>
      </c>
      <c r="G2426" s="17" t="s">
        <v>11924</v>
      </c>
      <c r="H2426" s="17">
        <v>372.0</v>
      </c>
      <c r="I2426" s="17">
        <v>8000000.0</v>
      </c>
      <c r="J2426" s="17" t="s">
        <v>149</v>
      </c>
      <c r="K2426" s="17" t="s">
        <v>6818</v>
      </c>
      <c r="L2426" s="17" t="s">
        <v>11925</v>
      </c>
      <c r="M2426" s="17">
        <v>1400.0</v>
      </c>
      <c r="N2426" s="17">
        <v>927.0</v>
      </c>
      <c r="O2426" s="17" t="s">
        <v>11926</v>
      </c>
      <c r="P2426" s="17">
        <v>0.0</v>
      </c>
      <c r="Q2426" s="17" t="s">
        <v>11927</v>
      </c>
      <c r="R2426" s="18" t="s">
        <v>11928</v>
      </c>
      <c r="S2426" s="17">
        <v>41.0</v>
      </c>
      <c r="T2426" s="17" t="s">
        <v>50</v>
      </c>
      <c r="U2426" s="17" t="s">
        <v>51</v>
      </c>
      <c r="V2426" s="17" t="s">
        <v>108</v>
      </c>
      <c r="W2426" s="17">
        <v>1.8E7</v>
      </c>
      <c r="X2426" s="17">
        <v>1981.0</v>
      </c>
      <c r="Y2426" s="17">
        <v>262.0</v>
      </c>
      <c r="Z2426" s="17">
        <v>5.0</v>
      </c>
      <c r="AA2426" s="17">
        <v>2.35</v>
      </c>
      <c r="AB2426" s="17">
        <v>346.0</v>
      </c>
    </row>
    <row r="2427" ht="15.75" customHeight="1">
      <c r="A2427" s="17" t="s">
        <v>53</v>
      </c>
      <c r="B2427" s="17" t="s">
        <v>11929</v>
      </c>
      <c r="C2427" s="17">
        <v>104.0</v>
      </c>
      <c r="D2427" s="17">
        <v>109.0</v>
      </c>
      <c r="E2427" s="17">
        <v>128.0</v>
      </c>
      <c r="F2427" s="17">
        <v>1000.0</v>
      </c>
      <c r="G2427" s="17" t="s">
        <v>1747</v>
      </c>
      <c r="H2427" s="17">
        <v>11000.0</v>
      </c>
      <c r="I2427" s="17">
        <v>1.3491653E7</v>
      </c>
      <c r="J2427" s="17" t="s">
        <v>4088</v>
      </c>
      <c r="K2427" s="17" t="s">
        <v>117</v>
      </c>
      <c r="L2427" s="17" t="s">
        <v>11930</v>
      </c>
      <c r="M2427" s="17">
        <v>23728.0</v>
      </c>
      <c r="N2427" s="17">
        <v>14995.0</v>
      </c>
      <c r="O2427" s="17" t="s">
        <v>1833</v>
      </c>
      <c r="P2427" s="17">
        <v>0.0</v>
      </c>
      <c r="Q2427" s="17" t="s">
        <v>11931</v>
      </c>
      <c r="R2427" s="18" t="s">
        <v>11932</v>
      </c>
      <c r="S2427" s="17">
        <v>213.0</v>
      </c>
      <c r="T2427" s="17" t="s">
        <v>50</v>
      </c>
      <c r="U2427" s="17" t="s">
        <v>51</v>
      </c>
      <c r="V2427" s="17" t="s">
        <v>598</v>
      </c>
      <c r="W2427" s="17">
        <v>1.8E7</v>
      </c>
      <c r="X2427" s="17">
        <v>2001.0</v>
      </c>
      <c r="Y2427" s="17">
        <v>2000.0</v>
      </c>
      <c r="Z2427" s="17">
        <v>6.1</v>
      </c>
      <c r="AA2427" s="17">
        <v>2.35</v>
      </c>
      <c r="AB2427" s="17">
        <v>813.0</v>
      </c>
    </row>
    <row r="2428" ht="15.75" customHeight="1">
      <c r="A2428" s="17" t="s">
        <v>53</v>
      </c>
      <c r="B2428" s="17" t="s">
        <v>2259</v>
      </c>
      <c r="C2428" s="17">
        <v>120.0</v>
      </c>
      <c r="D2428" s="17">
        <v>107.0</v>
      </c>
      <c r="E2428" s="17">
        <v>0.0</v>
      </c>
      <c r="F2428" s="17">
        <v>101.0</v>
      </c>
      <c r="G2428" s="17" t="s">
        <v>11933</v>
      </c>
      <c r="H2428" s="17">
        <v>517.0</v>
      </c>
      <c r="I2428" s="17" t="s">
        <v>41</v>
      </c>
      <c r="J2428" s="17" t="s">
        <v>865</v>
      </c>
      <c r="K2428" s="17" t="s">
        <v>11934</v>
      </c>
      <c r="L2428" s="17" t="s">
        <v>11935</v>
      </c>
      <c r="M2428" s="17">
        <v>27629.0</v>
      </c>
      <c r="N2428" s="17">
        <v>1067.0</v>
      </c>
      <c r="O2428" s="17" t="s">
        <v>11936</v>
      </c>
      <c r="P2428" s="17">
        <v>0.0</v>
      </c>
      <c r="Q2428" s="17" t="s">
        <v>11937</v>
      </c>
      <c r="R2428" s="18" t="s">
        <v>11938</v>
      </c>
      <c r="S2428" s="17">
        <v>149.0</v>
      </c>
      <c r="T2428" s="17" t="s">
        <v>50</v>
      </c>
      <c r="U2428" s="17" t="s">
        <v>51</v>
      </c>
      <c r="V2428" s="17" t="s">
        <v>598</v>
      </c>
      <c r="W2428" s="17">
        <v>1.8E7</v>
      </c>
      <c r="X2428" s="17">
        <v>1981.0</v>
      </c>
      <c r="Y2428" s="17">
        <v>376.0</v>
      </c>
      <c r="Z2428" s="17">
        <v>7.4</v>
      </c>
      <c r="AA2428" s="17">
        <v>2.35</v>
      </c>
      <c r="AB2428" s="17">
        <v>2000.0</v>
      </c>
    </row>
    <row r="2429" ht="15.75" customHeight="1">
      <c r="A2429" s="17" t="s">
        <v>53</v>
      </c>
      <c r="B2429" s="17" t="s">
        <v>11939</v>
      </c>
      <c r="C2429" s="17">
        <v>146.0</v>
      </c>
      <c r="D2429" s="17">
        <v>90.0</v>
      </c>
      <c r="E2429" s="17">
        <v>31.0</v>
      </c>
      <c r="F2429" s="17">
        <v>179.0</v>
      </c>
      <c r="G2429" s="17" t="s">
        <v>11940</v>
      </c>
      <c r="H2429" s="17">
        <v>210.0</v>
      </c>
      <c r="I2429" s="17">
        <v>1.0494494E7</v>
      </c>
      <c r="J2429" s="17" t="s">
        <v>347</v>
      </c>
      <c r="K2429" s="17" t="s">
        <v>11941</v>
      </c>
      <c r="L2429" s="17" t="s">
        <v>11942</v>
      </c>
      <c r="M2429" s="17">
        <v>19586.0</v>
      </c>
      <c r="N2429" s="17">
        <v>676.0</v>
      </c>
      <c r="O2429" s="17" t="s">
        <v>11943</v>
      </c>
      <c r="P2429" s="17">
        <v>1.0</v>
      </c>
      <c r="Q2429" s="17" t="s">
        <v>11944</v>
      </c>
      <c r="R2429" s="18" t="s">
        <v>11945</v>
      </c>
      <c r="S2429" s="17">
        <v>109.0</v>
      </c>
      <c r="T2429" s="17" t="s">
        <v>50</v>
      </c>
      <c r="U2429" s="17" t="s">
        <v>51</v>
      </c>
      <c r="V2429" s="17" t="s">
        <v>52</v>
      </c>
      <c r="W2429" s="17">
        <v>1.8E7</v>
      </c>
      <c r="X2429" s="17">
        <v>2013.0</v>
      </c>
      <c r="Y2429" s="17">
        <v>193.0</v>
      </c>
      <c r="Z2429" s="17">
        <v>4.4</v>
      </c>
      <c r="AA2429" s="17">
        <v>2.35</v>
      </c>
      <c r="AB2429" s="17">
        <v>4000.0</v>
      </c>
    </row>
    <row r="2430" ht="15.75" customHeight="1">
      <c r="A2430" s="17" t="s">
        <v>53</v>
      </c>
      <c r="B2430" s="17" t="s">
        <v>1077</v>
      </c>
      <c r="C2430" s="17">
        <v>124.0</v>
      </c>
      <c r="D2430" s="17">
        <v>112.0</v>
      </c>
      <c r="E2430" s="17">
        <v>0.0</v>
      </c>
      <c r="F2430" s="17">
        <v>177.0</v>
      </c>
      <c r="G2430" s="17" t="s">
        <v>9897</v>
      </c>
      <c r="H2430" s="17">
        <v>805.0</v>
      </c>
      <c r="I2430" s="17">
        <v>7837632.0</v>
      </c>
      <c r="J2430" s="17" t="s">
        <v>3422</v>
      </c>
      <c r="K2430" s="17" t="s">
        <v>2331</v>
      </c>
      <c r="L2430" s="17" t="s">
        <v>11946</v>
      </c>
      <c r="M2430" s="17">
        <v>46396.0</v>
      </c>
      <c r="N2430" s="17">
        <v>1466.0</v>
      </c>
      <c r="O2430" s="17" t="s">
        <v>2688</v>
      </c>
      <c r="P2430" s="17">
        <v>0.0</v>
      </c>
      <c r="Q2430" s="17" t="s">
        <v>11947</v>
      </c>
      <c r="R2430" s="18" t="s">
        <v>11948</v>
      </c>
      <c r="S2430" s="17">
        <v>287.0</v>
      </c>
      <c r="T2430" s="17" t="s">
        <v>50</v>
      </c>
      <c r="U2430" s="17" t="s">
        <v>51</v>
      </c>
      <c r="V2430" s="17" t="s">
        <v>598</v>
      </c>
      <c r="W2430" s="17">
        <v>1.8E7</v>
      </c>
      <c r="X2430" s="17">
        <v>1997.0</v>
      </c>
      <c r="Y2430" s="17">
        <v>223.0</v>
      </c>
      <c r="Z2430" s="17">
        <v>7.5</v>
      </c>
      <c r="AA2430" s="17">
        <v>1.85</v>
      </c>
      <c r="AB2430" s="17">
        <v>0.0</v>
      </c>
    </row>
    <row r="2431" ht="15.75" customHeight="1">
      <c r="A2431" s="17" t="s">
        <v>53</v>
      </c>
      <c r="B2431" s="17" t="s">
        <v>3904</v>
      </c>
      <c r="C2431" s="17">
        <v>107.0</v>
      </c>
      <c r="D2431" s="17">
        <v>94.0</v>
      </c>
      <c r="E2431" s="17">
        <v>0.0</v>
      </c>
      <c r="F2431" s="17">
        <v>197.0</v>
      </c>
      <c r="G2431" s="17" t="s">
        <v>1804</v>
      </c>
      <c r="H2431" s="17">
        <v>712.0</v>
      </c>
      <c r="I2431" s="17">
        <v>1.5155772E7</v>
      </c>
      <c r="J2431" s="17" t="s">
        <v>1428</v>
      </c>
      <c r="K2431" s="17" t="s">
        <v>8435</v>
      </c>
      <c r="L2431" s="17" t="s">
        <v>11949</v>
      </c>
      <c r="M2431" s="17">
        <v>8895.0</v>
      </c>
      <c r="N2431" s="17">
        <v>1673.0</v>
      </c>
      <c r="O2431" s="17" t="s">
        <v>11950</v>
      </c>
      <c r="P2431" s="17">
        <v>2.0</v>
      </c>
      <c r="Q2431" s="17" t="s">
        <v>11951</v>
      </c>
      <c r="R2431" s="18" t="s">
        <v>11952</v>
      </c>
      <c r="S2431" s="17">
        <v>48.0</v>
      </c>
      <c r="T2431" s="17" t="s">
        <v>50</v>
      </c>
      <c r="U2431" s="17" t="s">
        <v>51</v>
      </c>
      <c r="V2431" s="17" t="s">
        <v>52</v>
      </c>
      <c r="W2431" s="17">
        <v>1.8E7</v>
      </c>
      <c r="X2431" s="17">
        <v>2014.0</v>
      </c>
      <c r="Y2431" s="17">
        <v>341.0</v>
      </c>
      <c r="Z2431" s="17">
        <v>5.7</v>
      </c>
      <c r="AA2431" s="17">
        <v>2.35</v>
      </c>
      <c r="AB2431" s="17">
        <v>3000.0</v>
      </c>
    </row>
    <row r="2432" ht="15.75" customHeight="1">
      <c r="A2432" s="17" t="s">
        <v>53</v>
      </c>
      <c r="B2432" s="17" t="s">
        <v>11953</v>
      </c>
      <c r="C2432" s="17">
        <v>11.0</v>
      </c>
      <c r="D2432" s="17">
        <v>105.0</v>
      </c>
      <c r="E2432" s="17">
        <v>6.0</v>
      </c>
      <c r="F2432" s="17">
        <v>371.0</v>
      </c>
      <c r="G2432" s="17" t="s">
        <v>11954</v>
      </c>
      <c r="H2432" s="17">
        <v>723.0</v>
      </c>
      <c r="I2432" s="17">
        <v>8508843.0</v>
      </c>
      <c r="J2432" s="17" t="s">
        <v>4232</v>
      </c>
      <c r="K2432" s="17" t="s">
        <v>2072</v>
      </c>
      <c r="L2432" s="17" t="s">
        <v>11955</v>
      </c>
      <c r="M2432" s="17">
        <v>7470.0</v>
      </c>
      <c r="N2432" s="17">
        <v>2368.0</v>
      </c>
      <c r="O2432" s="17" t="s">
        <v>11956</v>
      </c>
      <c r="P2432" s="17">
        <v>1.0</v>
      </c>
      <c r="Q2432" s="17" t="s">
        <v>11957</v>
      </c>
      <c r="R2432" s="18" t="s">
        <v>11958</v>
      </c>
      <c r="S2432" s="17">
        <v>35.0</v>
      </c>
      <c r="T2432" s="17" t="s">
        <v>50</v>
      </c>
      <c r="U2432" s="17" t="s">
        <v>51</v>
      </c>
      <c r="V2432" s="17" t="s">
        <v>108</v>
      </c>
      <c r="W2432" s="17">
        <v>1.8E7</v>
      </c>
      <c r="X2432" s="17">
        <v>1989.0</v>
      </c>
      <c r="Y2432" s="17">
        <v>422.0</v>
      </c>
      <c r="Z2432" s="17">
        <v>5.5</v>
      </c>
      <c r="AA2432" s="17">
        <v>1.37</v>
      </c>
      <c r="AB2432" s="17">
        <v>0.0</v>
      </c>
    </row>
    <row r="2433" ht="15.75" customHeight="1">
      <c r="A2433" s="17" t="s">
        <v>53</v>
      </c>
      <c r="B2433" s="17" t="s">
        <v>11959</v>
      </c>
      <c r="C2433" s="17">
        <v>93.0</v>
      </c>
      <c r="D2433" s="17">
        <v>104.0</v>
      </c>
      <c r="E2433" s="17">
        <v>109.0</v>
      </c>
      <c r="F2433" s="17">
        <v>202.0</v>
      </c>
      <c r="G2433" s="17" t="s">
        <v>11960</v>
      </c>
      <c r="H2433" s="17">
        <v>405.0</v>
      </c>
      <c r="I2433" s="17">
        <v>7739049.0</v>
      </c>
      <c r="J2433" s="17" t="s">
        <v>1428</v>
      </c>
      <c r="K2433" s="17" t="s">
        <v>4004</v>
      </c>
      <c r="L2433" s="17" t="s">
        <v>11961</v>
      </c>
      <c r="M2433" s="17">
        <v>10680.0</v>
      </c>
      <c r="N2433" s="17">
        <v>847.0</v>
      </c>
      <c r="O2433" s="17" t="s">
        <v>11962</v>
      </c>
      <c r="P2433" s="17">
        <v>2.0</v>
      </c>
      <c r="Q2433" s="17" t="s">
        <v>11963</v>
      </c>
      <c r="R2433" s="18" t="s">
        <v>11964</v>
      </c>
      <c r="S2433" s="17">
        <v>112.0</v>
      </c>
      <c r="T2433" s="17" t="s">
        <v>50</v>
      </c>
      <c r="U2433" s="17" t="s">
        <v>281</v>
      </c>
      <c r="V2433" s="17" t="s">
        <v>598</v>
      </c>
      <c r="W2433" s="17">
        <v>1.8E7</v>
      </c>
      <c r="X2433" s="17">
        <v>2004.0</v>
      </c>
      <c r="Y2433" s="17">
        <v>204.0</v>
      </c>
      <c r="Z2433" s="17">
        <v>7.1</v>
      </c>
      <c r="AA2433" s="17">
        <v>1.85</v>
      </c>
      <c r="AB2433" s="17">
        <v>562.0</v>
      </c>
    </row>
    <row r="2434" ht="15.75" customHeight="1">
      <c r="A2434" s="17" t="s">
        <v>53</v>
      </c>
      <c r="B2434" s="17" t="s">
        <v>5188</v>
      </c>
      <c r="C2434" s="17">
        <v>38.0</v>
      </c>
      <c r="D2434" s="17">
        <v>112.0</v>
      </c>
      <c r="E2434" s="17">
        <v>213.0</v>
      </c>
      <c r="F2434" s="17">
        <v>45.0</v>
      </c>
      <c r="G2434" s="17" t="s">
        <v>11965</v>
      </c>
      <c r="H2434" s="17">
        <v>567.0</v>
      </c>
      <c r="I2434" s="17">
        <v>6734844.0</v>
      </c>
      <c r="J2434" s="17" t="s">
        <v>227</v>
      </c>
      <c r="K2434" s="17" t="s">
        <v>11966</v>
      </c>
      <c r="L2434" s="17" t="s">
        <v>11967</v>
      </c>
      <c r="M2434" s="17">
        <v>29591.0</v>
      </c>
      <c r="N2434" s="17">
        <v>711.0</v>
      </c>
      <c r="O2434" s="17" t="s">
        <v>11968</v>
      </c>
      <c r="P2434" s="17">
        <v>0.0</v>
      </c>
      <c r="Q2434" s="17" t="s">
        <v>11969</v>
      </c>
      <c r="R2434" s="18" t="s">
        <v>11970</v>
      </c>
      <c r="S2434" s="17">
        <v>118.0</v>
      </c>
      <c r="T2434" s="17" t="s">
        <v>50</v>
      </c>
      <c r="U2434" s="17" t="s">
        <v>51</v>
      </c>
      <c r="V2434" s="17" t="s">
        <v>598</v>
      </c>
      <c r="W2434" s="17">
        <v>1.7E7</v>
      </c>
      <c r="X2434" s="17">
        <v>1986.0</v>
      </c>
      <c r="Y2434" s="17">
        <v>67.0</v>
      </c>
      <c r="Z2434" s="17">
        <v>5.9</v>
      </c>
      <c r="AA2434" s="17">
        <v>1.85</v>
      </c>
      <c r="AB2434" s="17">
        <v>0.0</v>
      </c>
    </row>
    <row r="2435" ht="15.75" customHeight="1">
      <c r="A2435" s="17" t="s">
        <v>53</v>
      </c>
      <c r="B2435" s="17" t="s">
        <v>11971</v>
      </c>
      <c r="C2435" s="17">
        <v>60.0</v>
      </c>
      <c r="D2435" s="17">
        <v>108.0</v>
      </c>
      <c r="E2435" s="17">
        <v>25.0</v>
      </c>
      <c r="F2435" s="17">
        <v>94.0</v>
      </c>
      <c r="G2435" s="17" t="s">
        <v>11972</v>
      </c>
      <c r="H2435" s="17">
        <v>1000.0</v>
      </c>
      <c r="I2435" s="17">
        <v>6000000.0</v>
      </c>
      <c r="J2435" s="17" t="s">
        <v>56</v>
      </c>
      <c r="K2435" s="17" t="s">
        <v>1463</v>
      </c>
      <c r="L2435" s="17" t="s">
        <v>11973</v>
      </c>
      <c r="M2435" s="17">
        <v>10832.0</v>
      </c>
      <c r="N2435" s="17">
        <v>1263.0</v>
      </c>
      <c r="O2435" s="17" t="s">
        <v>11974</v>
      </c>
      <c r="P2435" s="17">
        <v>0.0</v>
      </c>
      <c r="Q2435" s="17" t="s">
        <v>11975</v>
      </c>
      <c r="R2435" s="18" t="s">
        <v>11976</v>
      </c>
      <c r="S2435" s="17">
        <v>102.0</v>
      </c>
      <c r="T2435" s="17" t="s">
        <v>50</v>
      </c>
      <c r="U2435" s="17" t="s">
        <v>51</v>
      </c>
      <c r="V2435" s="17" t="s">
        <v>108</v>
      </c>
      <c r="W2435" s="17">
        <v>1.8E7</v>
      </c>
      <c r="X2435" s="17">
        <v>1981.0</v>
      </c>
      <c r="Y2435" s="17">
        <v>115.0</v>
      </c>
      <c r="Z2435" s="17">
        <v>6.7</v>
      </c>
      <c r="AA2435" s="17">
        <v>2.35</v>
      </c>
      <c r="AB2435" s="17">
        <v>0.0</v>
      </c>
    </row>
    <row r="2436" ht="15.75" customHeight="1">
      <c r="A2436" s="17" t="s">
        <v>53</v>
      </c>
      <c r="B2436" s="17" t="s">
        <v>9405</v>
      </c>
      <c r="C2436" s="17">
        <v>184.0</v>
      </c>
      <c r="D2436" s="17">
        <v>112.0</v>
      </c>
      <c r="E2436" s="17">
        <v>97.0</v>
      </c>
      <c r="F2436" s="17">
        <v>231.0</v>
      </c>
      <c r="G2436" s="17" t="s">
        <v>11977</v>
      </c>
      <c r="H2436" s="17">
        <v>577.0</v>
      </c>
      <c r="I2436" s="17">
        <v>6615578.0</v>
      </c>
      <c r="J2436" s="17" t="s">
        <v>6339</v>
      </c>
      <c r="K2436" s="17" t="s">
        <v>11978</v>
      </c>
      <c r="L2436" s="17" t="s">
        <v>11979</v>
      </c>
      <c r="M2436" s="17">
        <v>15352.0</v>
      </c>
      <c r="N2436" s="17">
        <v>1341.0</v>
      </c>
      <c r="O2436" s="17" t="s">
        <v>10521</v>
      </c>
      <c r="P2436" s="17">
        <v>2.0</v>
      </c>
      <c r="Q2436" s="17" t="s">
        <v>11980</v>
      </c>
      <c r="R2436" s="18" t="s">
        <v>11981</v>
      </c>
      <c r="S2436" s="17">
        <v>82.0</v>
      </c>
      <c r="T2436" s="17" t="s">
        <v>50</v>
      </c>
      <c r="U2436" s="17" t="s">
        <v>780</v>
      </c>
      <c r="V2436" s="17" t="s">
        <v>598</v>
      </c>
      <c r="W2436" s="17">
        <v>1.3E7</v>
      </c>
      <c r="X2436" s="17">
        <v>2009.0</v>
      </c>
      <c r="Y2436" s="17">
        <v>416.0</v>
      </c>
      <c r="Z2436" s="17">
        <v>7.0</v>
      </c>
      <c r="AA2436" s="17">
        <v>2.35</v>
      </c>
      <c r="AB2436" s="17">
        <v>0.0</v>
      </c>
    </row>
    <row r="2437" ht="15.75" customHeight="1">
      <c r="A2437" s="17" t="s">
        <v>760</v>
      </c>
      <c r="B2437" s="17" t="s">
        <v>268</v>
      </c>
      <c r="C2437" s="17">
        <v>148.0</v>
      </c>
      <c r="D2437" s="17">
        <v>127.0</v>
      </c>
      <c r="E2437" s="17">
        <v>13000.0</v>
      </c>
      <c r="F2437" s="17">
        <v>940.0</v>
      </c>
      <c r="G2437" s="17" t="s">
        <v>560</v>
      </c>
      <c r="H2437" s="17">
        <v>40000.0</v>
      </c>
      <c r="I2437" s="17">
        <v>5887457.0</v>
      </c>
      <c r="J2437" s="17" t="s">
        <v>4180</v>
      </c>
      <c r="K2437" s="17" t="s">
        <v>57</v>
      </c>
      <c r="L2437" s="17" t="s">
        <v>11982</v>
      </c>
      <c r="M2437" s="17">
        <v>142416.0</v>
      </c>
      <c r="N2437" s="17">
        <v>56585.0</v>
      </c>
      <c r="O2437" s="17" t="s">
        <v>3273</v>
      </c>
      <c r="P2437" s="17">
        <v>1.0</v>
      </c>
      <c r="Q2437" s="17" t="s">
        <v>11983</v>
      </c>
      <c r="R2437" s="18" t="s">
        <v>11984</v>
      </c>
      <c r="S2437" s="17">
        <v>420.0</v>
      </c>
      <c r="T2437" s="17" t="s">
        <v>50</v>
      </c>
      <c r="U2437" s="17" t="s">
        <v>51</v>
      </c>
      <c r="V2437" s="17" t="s">
        <v>598</v>
      </c>
      <c r="W2437" s="17">
        <v>1.8E7</v>
      </c>
      <c r="X2437" s="17">
        <v>1994.0</v>
      </c>
      <c r="Y2437" s="17">
        <v>13000.0</v>
      </c>
      <c r="Z2437" s="17">
        <v>7.9</v>
      </c>
      <c r="AA2437" s="17">
        <v>1.85</v>
      </c>
      <c r="AB2437" s="17">
        <v>0.0</v>
      </c>
    </row>
    <row r="2438" ht="15.75" customHeight="1">
      <c r="A2438" s="17" t="s">
        <v>53</v>
      </c>
      <c r="B2438" s="17" t="s">
        <v>8199</v>
      </c>
      <c r="C2438" s="17">
        <v>217.0</v>
      </c>
      <c r="D2438" s="17">
        <v>111.0</v>
      </c>
      <c r="E2438" s="17">
        <v>655.0</v>
      </c>
      <c r="F2438" s="17">
        <v>405.0</v>
      </c>
      <c r="G2438" s="17" t="s">
        <v>226</v>
      </c>
      <c r="H2438" s="17">
        <v>24000.0</v>
      </c>
      <c r="I2438" s="17">
        <v>1.3362308E7</v>
      </c>
      <c r="J2438" s="17" t="s">
        <v>3422</v>
      </c>
      <c r="K2438" s="17" t="s">
        <v>95</v>
      </c>
      <c r="L2438" s="17" t="s">
        <v>11985</v>
      </c>
      <c r="M2438" s="17">
        <v>31898.0</v>
      </c>
      <c r="N2438" s="17">
        <v>39307.0</v>
      </c>
      <c r="O2438" s="17" t="s">
        <v>3452</v>
      </c>
      <c r="P2438" s="17">
        <v>1.0</v>
      </c>
      <c r="Q2438" s="17" t="s">
        <v>11986</v>
      </c>
      <c r="R2438" s="18" t="s">
        <v>11987</v>
      </c>
      <c r="S2438" s="17">
        <v>111.0</v>
      </c>
      <c r="T2438" s="17" t="s">
        <v>50</v>
      </c>
      <c r="U2438" s="17" t="s">
        <v>51</v>
      </c>
      <c r="V2438" s="17" t="s">
        <v>52</v>
      </c>
      <c r="W2438" s="17">
        <v>1.8E7</v>
      </c>
      <c r="X2438" s="17">
        <v>2013.0</v>
      </c>
      <c r="Y2438" s="17">
        <v>14000.0</v>
      </c>
      <c r="Z2438" s="17">
        <v>6.9</v>
      </c>
      <c r="AA2438" s="17">
        <v>2.35</v>
      </c>
      <c r="AB2438" s="17">
        <v>0.0</v>
      </c>
    </row>
    <row r="2439" ht="15.75" customHeight="1">
      <c r="A2439" s="17" t="s">
        <v>53</v>
      </c>
      <c r="B2439" s="17" t="s">
        <v>2030</v>
      </c>
      <c r="C2439" s="17">
        <v>160.0</v>
      </c>
      <c r="D2439" s="17">
        <v>126.0</v>
      </c>
      <c r="E2439" s="17">
        <v>44.0</v>
      </c>
      <c r="F2439" s="17">
        <v>9.0</v>
      </c>
      <c r="G2439" s="17" t="s">
        <v>11988</v>
      </c>
      <c r="H2439" s="17">
        <v>627.0</v>
      </c>
      <c r="I2439" s="17">
        <v>5701643.0</v>
      </c>
      <c r="J2439" s="17" t="s">
        <v>3443</v>
      </c>
      <c r="K2439" s="17" t="s">
        <v>243</v>
      </c>
      <c r="L2439" s="17" t="s">
        <v>11989</v>
      </c>
      <c r="M2439" s="17">
        <v>37635.0</v>
      </c>
      <c r="N2439" s="17">
        <v>653.0</v>
      </c>
      <c r="O2439" s="17" t="s">
        <v>11990</v>
      </c>
      <c r="P2439" s="17">
        <v>0.0</v>
      </c>
      <c r="Q2439" s="17" t="s">
        <v>11991</v>
      </c>
      <c r="R2439" s="18" t="s">
        <v>11992</v>
      </c>
      <c r="S2439" s="17">
        <v>165.0</v>
      </c>
      <c r="T2439" s="17" t="s">
        <v>11993</v>
      </c>
      <c r="U2439" s="17" t="s">
        <v>7183</v>
      </c>
      <c r="V2439" s="17" t="s">
        <v>598</v>
      </c>
      <c r="W2439" s="17">
        <v>2.0E7</v>
      </c>
      <c r="X2439" s="17">
        <v>2007.0</v>
      </c>
      <c r="Y2439" s="17">
        <v>12.0</v>
      </c>
      <c r="Z2439" s="17">
        <v>7.3</v>
      </c>
      <c r="AA2439" s="17">
        <v>2.35</v>
      </c>
      <c r="AB2439" s="17">
        <v>0.0</v>
      </c>
    </row>
    <row r="2440" ht="15.75" customHeight="1">
      <c r="A2440" s="17" t="s">
        <v>53</v>
      </c>
      <c r="B2440" s="17" t="s">
        <v>1307</v>
      </c>
      <c r="C2440" s="17">
        <v>209.0</v>
      </c>
      <c r="D2440" s="17">
        <v>114.0</v>
      </c>
      <c r="E2440" s="17">
        <v>0.0</v>
      </c>
      <c r="F2440" s="17">
        <v>1000.0</v>
      </c>
      <c r="G2440" s="17" t="s">
        <v>654</v>
      </c>
      <c r="H2440" s="17">
        <v>27000.0</v>
      </c>
      <c r="I2440" s="17">
        <v>5694401.0</v>
      </c>
      <c r="J2440" s="17" t="s">
        <v>347</v>
      </c>
      <c r="K2440" s="17" t="s">
        <v>74</v>
      </c>
      <c r="L2440" s="17" t="s">
        <v>11994</v>
      </c>
      <c r="M2440" s="17">
        <v>194489.0</v>
      </c>
      <c r="N2440" s="17">
        <v>46944.0</v>
      </c>
      <c r="O2440" s="17" t="s">
        <v>151</v>
      </c>
      <c r="P2440" s="17">
        <v>4.0</v>
      </c>
      <c r="Q2440" s="17" t="s">
        <v>11995</v>
      </c>
      <c r="R2440" s="18" t="s">
        <v>11996</v>
      </c>
      <c r="S2440" s="17">
        <v>192.0</v>
      </c>
      <c r="T2440" s="17" t="s">
        <v>50</v>
      </c>
      <c r="U2440" s="17" t="s">
        <v>70</v>
      </c>
      <c r="V2440" s="17" t="s">
        <v>598</v>
      </c>
      <c r="W2440" s="17">
        <v>1.8E7</v>
      </c>
      <c r="X2440" s="17">
        <v>2008.0</v>
      </c>
      <c r="Y2440" s="17">
        <v>18000.0</v>
      </c>
      <c r="Z2440" s="17">
        <v>7.3</v>
      </c>
      <c r="AA2440" s="17">
        <v>2.35</v>
      </c>
      <c r="AB2440" s="17">
        <v>12000.0</v>
      </c>
    </row>
    <row r="2441" ht="15.75" customHeight="1">
      <c r="A2441" s="17" t="s">
        <v>53</v>
      </c>
      <c r="B2441" s="17" t="s">
        <v>11997</v>
      </c>
      <c r="C2441" s="17">
        <v>40.0</v>
      </c>
      <c r="D2441" s="17">
        <v>99.0</v>
      </c>
      <c r="E2441" s="17">
        <v>379.0</v>
      </c>
      <c r="F2441" s="17">
        <v>251.0</v>
      </c>
      <c r="G2441" s="17" t="s">
        <v>11998</v>
      </c>
      <c r="H2441" s="17">
        <v>456.0</v>
      </c>
      <c r="I2441" s="17">
        <v>5333658.0</v>
      </c>
      <c r="J2441" s="17" t="s">
        <v>660</v>
      </c>
      <c r="K2441" s="17" t="s">
        <v>11839</v>
      </c>
      <c r="L2441" s="17" t="s">
        <v>11999</v>
      </c>
      <c r="M2441" s="17">
        <v>2541.0</v>
      </c>
      <c r="N2441" s="17">
        <v>1356.0</v>
      </c>
      <c r="O2441" s="17" t="s">
        <v>12000</v>
      </c>
      <c r="P2441" s="17">
        <v>2.0</v>
      </c>
      <c r="Q2441" s="17" t="s">
        <v>12001</v>
      </c>
      <c r="R2441" s="18" t="s">
        <v>12002</v>
      </c>
      <c r="S2441" s="17">
        <v>54.0</v>
      </c>
      <c r="T2441" s="17" t="s">
        <v>50</v>
      </c>
      <c r="U2441" s="17" t="s">
        <v>51</v>
      </c>
      <c r="V2441" s="17" t="s">
        <v>108</v>
      </c>
      <c r="W2441" s="17">
        <v>2.0E7</v>
      </c>
      <c r="X2441" s="17">
        <v>1982.0</v>
      </c>
      <c r="Y2441" s="17">
        <v>278.0</v>
      </c>
      <c r="Z2441" s="17">
        <v>3.5</v>
      </c>
      <c r="AA2441" s="17">
        <v>1.85</v>
      </c>
      <c r="AB2441" s="17">
        <v>0.0</v>
      </c>
    </row>
    <row r="2442" ht="15.75" customHeight="1">
      <c r="A2442" s="17" t="s">
        <v>53</v>
      </c>
      <c r="B2442" s="17" t="s">
        <v>870</v>
      </c>
      <c r="C2442" s="17">
        <v>85.0</v>
      </c>
      <c r="D2442" s="17">
        <v>150.0</v>
      </c>
      <c r="E2442" s="17">
        <v>0.0</v>
      </c>
      <c r="F2442" s="17">
        <v>401.0</v>
      </c>
      <c r="G2442" s="17" t="s">
        <v>777</v>
      </c>
      <c r="H2442" s="17">
        <v>597.0</v>
      </c>
      <c r="I2442" s="17">
        <v>4414535.0</v>
      </c>
      <c r="J2442" s="17" t="s">
        <v>3422</v>
      </c>
      <c r="K2442" s="17" t="s">
        <v>12003</v>
      </c>
      <c r="L2442" s="17" t="s">
        <v>12004</v>
      </c>
      <c r="M2442" s="17">
        <v>30618.0</v>
      </c>
      <c r="N2442" s="17">
        <v>1645.0</v>
      </c>
      <c r="O2442" s="17" t="s">
        <v>9688</v>
      </c>
      <c r="P2442" s="17">
        <v>0.0</v>
      </c>
      <c r="Q2442" s="17" t="s">
        <v>12005</v>
      </c>
      <c r="R2442" s="18" t="s">
        <v>12006</v>
      </c>
      <c r="S2442" s="17">
        <v>224.0</v>
      </c>
      <c r="T2442" s="17" t="s">
        <v>50</v>
      </c>
      <c r="U2442" s="17" t="s">
        <v>70</v>
      </c>
      <c r="V2442" s="17" t="s">
        <v>52</v>
      </c>
      <c r="W2442" s="17">
        <v>1.8E7</v>
      </c>
      <c r="X2442" s="17">
        <v>1996.0</v>
      </c>
      <c r="Y2442" s="17">
        <v>591.0</v>
      </c>
      <c r="Z2442" s="17">
        <v>7.8</v>
      </c>
      <c r="AA2442" s="17">
        <v>2.2</v>
      </c>
      <c r="AB2442" s="17">
        <v>0.0</v>
      </c>
    </row>
    <row r="2443" ht="15.75" customHeight="1">
      <c r="A2443" s="17" t="s">
        <v>53</v>
      </c>
      <c r="B2443" s="17" t="s">
        <v>6261</v>
      </c>
      <c r="C2443" s="17">
        <v>83.0</v>
      </c>
      <c r="D2443" s="17">
        <v>117.0</v>
      </c>
      <c r="E2443" s="17">
        <v>78.0</v>
      </c>
      <c r="F2443" s="17">
        <v>238.0</v>
      </c>
      <c r="G2443" s="17" t="s">
        <v>12007</v>
      </c>
      <c r="H2443" s="17">
        <v>989.0</v>
      </c>
      <c r="I2443" s="17">
        <v>4806750.0</v>
      </c>
      <c r="J2443" s="17" t="s">
        <v>8784</v>
      </c>
      <c r="K2443" s="17" t="s">
        <v>365</v>
      </c>
      <c r="L2443" s="17" t="s">
        <v>12008</v>
      </c>
      <c r="M2443" s="17">
        <v>6091.0</v>
      </c>
      <c r="N2443" s="17">
        <v>1598.0</v>
      </c>
      <c r="O2443" s="17" t="s">
        <v>12009</v>
      </c>
      <c r="P2443" s="17">
        <v>0.0</v>
      </c>
      <c r="Q2443" s="17" t="s">
        <v>12010</v>
      </c>
      <c r="R2443" s="18" t="s">
        <v>12011</v>
      </c>
      <c r="S2443" s="17">
        <v>53.0</v>
      </c>
      <c r="T2443" s="17" t="s">
        <v>50</v>
      </c>
      <c r="U2443" s="17" t="s">
        <v>383</v>
      </c>
      <c r="V2443" s="17" t="s">
        <v>108</v>
      </c>
      <c r="W2443" s="17" t="s">
        <v>41</v>
      </c>
      <c r="X2443" s="17">
        <v>2009.0</v>
      </c>
      <c r="Y2443" s="17">
        <v>258.0</v>
      </c>
      <c r="Z2443" s="17">
        <v>7.4</v>
      </c>
      <c r="AA2443" s="17">
        <v>1.85</v>
      </c>
      <c r="AB2443" s="17">
        <v>0.0</v>
      </c>
    </row>
    <row r="2444" ht="15.75" customHeight="1">
      <c r="A2444" s="17" t="s">
        <v>53</v>
      </c>
      <c r="B2444" s="17" t="s">
        <v>12012</v>
      </c>
      <c r="C2444" s="17">
        <v>263.0</v>
      </c>
      <c r="D2444" s="17">
        <v>112.0</v>
      </c>
      <c r="E2444" s="17">
        <v>337.0</v>
      </c>
      <c r="F2444" s="17">
        <v>201.0</v>
      </c>
      <c r="G2444" s="17" t="s">
        <v>1059</v>
      </c>
      <c r="H2444" s="17">
        <v>4000.0</v>
      </c>
      <c r="I2444" s="17">
        <v>3707794.0</v>
      </c>
      <c r="J2444" s="17" t="s">
        <v>1496</v>
      </c>
      <c r="K2444" s="17" t="s">
        <v>97</v>
      </c>
      <c r="L2444" s="17" t="s">
        <v>12013</v>
      </c>
      <c r="M2444" s="17">
        <v>31359.0</v>
      </c>
      <c r="N2444" s="17">
        <v>5671.0</v>
      </c>
      <c r="O2444" s="17" t="s">
        <v>12014</v>
      </c>
      <c r="P2444" s="17">
        <v>0.0</v>
      </c>
      <c r="Q2444" s="17" t="s">
        <v>12015</v>
      </c>
      <c r="R2444" s="18" t="s">
        <v>12016</v>
      </c>
      <c r="S2444" s="17">
        <v>156.0</v>
      </c>
      <c r="T2444" s="17" t="s">
        <v>50</v>
      </c>
      <c r="U2444" s="17" t="s">
        <v>12017</v>
      </c>
      <c r="V2444" s="17" t="s">
        <v>52</v>
      </c>
      <c r="W2444" s="17">
        <v>1.8E7</v>
      </c>
      <c r="X2444" s="17">
        <v>2016.0</v>
      </c>
      <c r="Y2444" s="17">
        <v>820.0</v>
      </c>
      <c r="Z2444" s="17">
        <v>6.7</v>
      </c>
      <c r="AA2444" s="17">
        <v>2.35</v>
      </c>
      <c r="AB2444" s="17">
        <v>0.0</v>
      </c>
    </row>
    <row r="2445" ht="15.75" customHeight="1">
      <c r="A2445" s="17" t="s">
        <v>53</v>
      </c>
      <c r="B2445" s="17" t="s">
        <v>4016</v>
      </c>
      <c r="C2445" s="17">
        <v>128.0</v>
      </c>
      <c r="D2445" s="17">
        <v>108.0</v>
      </c>
      <c r="E2445" s="17">
        <v>11000.0</v>
      </c>
      <c r="F2445" s="17">
        <v>922.0</v>
      </c>
      <c r="G2445" s="17" t="s">
        <v>4148</v>
      </c>
      <c r="H2445" s="17">
        <v>11000.0</v>
      </c>
      <c r="I2445" s="17">
        <v>3203044.0</v>
      </c>
      <c r="J2445" s="17" t="s">
        <v>1694</v>
      </c>
      <c r="K2445" s="17" t="s">
        <v>4016</v>
      </c>
      <c r="L2445" s="17" t="s">
        <v>12018</v>
      </c>
      <c r="M2445" s="17">
        <v>25165.0</v>
      </c>
      <c r="N2445" s="17">
        <v>14843.0</v>
      </c>
      <c r="O2445" s="17" t="s">
        <v>6170</v>
      </c>
      <c r="P2445" s="17">
        <v>2.0</v>
      </c>
      <c r="Q2445" s="17" t="s">
        <v>12019</v>
      </c>
      <c r="R2445" s="18" t="s">
        <v>12020</v>
      </c>
      <c r="S2445" s="17">
        <v>155.0</v>
      </c>
      <c r="T2445" s="17" t="s">
        <v>50</v>
      </c>
      <c r="U2445" s="17" t="s">
        <v>51</v>
      </c>
      <c r="V2445" s="17" t="s">
        <v>598</v>
      </c>
      <c r="W2445" s="17">
        <v>1.8E7</v>
      </c>
      <c r="X2445" s="17">
        <v>2003.0</v>
      </c>
      <c r="Y2445" s="17">
        <v>944.0</v>
      </c>
      <c r="Z2445" s="17">
        <v>6.4</v>
      </c>
      <c r="AA2445" s="17">
        <v>2.35</v>
      </c>
      <c r="AB2445" s="17">
        <v>827.0</v>
      </c>
    </row>
    <row r="2446" ht="15.75" customHeight="1">
      <c r="A2446" s="17" t="s">
        <v>53</v>
      </c>
      <c r="B2446" s="17" t="s">
        <v>12021</v>
      </c>
      <c r="C2446" s="17">
        <v>186.0</v>
      </c>
      <c r="D2446" s="17">
        <v>116.0</v>
      </c>
      <c r="E2446" s="17">
        <v>6.0</v>
      </c>
      <c r="F2446" s="17">
        <v>212.0</v>
      </c>
      <c r="G2446" s="17" t="s">
        <v>449</v>
      </c>
      <c r="H2446" s="17">
        <v>25000.0</v>
      </c>
      <c r="I2446" s="17">
        <v>4435083.0</v>
      </c>
      <c r="J2446" s="17" t="s">
        <v>12022</v>
      </c>
      <c r="K2446" s="17" t="s">
        <v>3410</v>
      </c>
      <c r="L2446" s="17" t="s">
        <v>12023</v>
      </c>
      <c r="M2446" s="17">
        <v>27882.0</v>
      </c>
      <c r="N2446" s="17">
        <v>39463.0</v>
      </c>
      <c r="O2446" s="17" t="s">
        <v>12024</v>
      </c>
      <c r="P2446" s="17">
        <v>2.0</v>
      </c>
      <c r="Q2446" s="17" t="s">
        <v>12025</v>
      </c>
      <c r="R2446" s="18" t="s">
        <v>12026</v>
      </c>
      <c r="S2446" s="17">
        <v>119.0</v>
      </c>
      <c r="T2446" s="17" t="s">
        <v>50</v>
      </c>
      <c r="U2446" s="17" t="s">
        <v>383</v>
      </c>
      <c r="V2446" s="17" t="s">
        <v>598</v>
      </c>
      <c r="W2446" s="17">
        <v>1.8E7</v>
      </c>
      <c r="X2446" s="17">
        <v>2013.0</v>
      </c>
      <c r="Y2446" s="17">
        <v>14000.0</v>
      </c>
      <c r="Z2446" s="17">
        <v>7.1</v>
      </c>
      <c r="AA2446" s="17">
        <v>2.35</v>
      </c>
      <c r="AB2446" s="17">
        <v>18000.0</v>
      </c>
    </row>
    <row r="2447" ht="15.75" customHeight="1">
      <c r="A2447" s="17" t="s">
        <v>41</v>
      </c>
      <c r="B2447" s="17" t="s">
        <v>41</v>
      </c>
      <c r="C2447" s="17">
        <v>14.0</v>
      </c>
      <c r="D2447" s="17">
        <v>60.0</v>
      </c>
      <c r="E2447" s="17" t="s">
        <v>41</v>
      </c>
      <c r="F2447" s="17">
        <v>405.0</v>
      </c>
      <c r="G2447" s="17" t="s">
        <v>5101</v>
      </c>
      <c r="H2447" s="17">
        <v>654.0</v>
      </c>
      <c r="I2447" s="17" t="s">
        <v>41</v>
      </c>
      <c r="J2447" s="17" t="s">
        <v>8073</v>
      </c>
      <c r="K2447" s="17" t="s">
        <v>12027</v>
      </c>
      <c r="L2447" s="17" t="s">
        <v>12028</v>
      </c>
      <c r="M2447" s="17">
        <v>12854.0</v>
      </c>
      <c r="N2447" s="17">
        <v>1906.0</v>
      </c>
      <c r="O2447" s="17" t="s">
        <v>8783</v>
      </c>
      <c r="P2447" s="17">
        <v>1.0</v>
      </c>
      <c r="Q2447" s="17" t="s">
        <v>12029</v>
      </c>
      <c r="R2447" s="18" t="s">
        <v>12030</v>
      </c>
      <c r="S2447" s="17">
        <v>44.0</v>
      </c>
      <c r="T2447" s="17" t="s">
        <v>41</v>
      </c>
      <c r="U2447" s="17" t="s">
        <v>51</v>
      </c>
      <c r="V2447" s="17" t="s">
        <v>41</v>
      </c>
      <c r="W2447" s="17" t="s">
        <v>41</v>
      </c>
      <c r="X2447" s="17" t="s">
        <v>41</v>
      </c>
      <c r="Y2447" s="17">
        <v>426.0</v>
      </c>
      <c r="Z2447" s="17">
        <v>6.7</v>
      </c>
      <c r="AA2447" s="17" t="s">
        <v>41</v>
      </c>
      <c r="AB2447" s="17">
        <v>0.0</v>
      </c>
    </row>
    <row r="2448" ht="15.75" customHeight="1">
      <c r="A2448" s="17" t="s">
        <v>760</v>
      </c>
      <c r="B2448" s="17" t="s">
        <v>12031</v>
      </c>
      <c r="C2448" s="17">
        <v>292.0</v>
      </c>
      <c r="D2448" s="17">
        <v>144.0</v>
      </c>
      <c r="E2448" s="17">
        <v>0.0</v>
      </c>
      <c r="F2448" s="17">
        <v>16.0</v>
      </c>
      <c r="G2448" s="17" t="s">
        <v>12032</v>
      </c>
      <c r="H2448" s="17">
        <v>63.0</v>
      </c>
      <c r="I2448" s="17">
        <v>2222647.0</v>
      </c>
      <c r="J2448" s="17" t="s">
        <v>8073</v>
      </c>
      <c r="K2448" s="17" t="s">
        <v>12033</v>
      </c>
      <c r="L2448" s="17" t="s">
        <v>12034</v>
      </c>
      <c r="M2448" s="17">
        <v>52958.0</v>
      </c>
      <c r="N2448" s="17">
        <v>167.0</v>
      </c>
      <c r="O2448" s="17" t="s">
        <v>12035</v>
      </c>
      <c r="P2448" s="17">
        <v>0.0</v>
      </c>
      <c r="Q2448" s="17" t="s">
        <v>12036</v>
      </c>
      <c r="R2448" s="18" t="s">
        <v>12037</v>
      </c>
      <c r="S2448" s="17">
        <v>193.0</v>
      </c>
      <c r="T2448" s="17" t="s">
        <v>8744</v>
      </c>
      <c r="U2448" s="17" t="s">
        <v>780</v>
      </c>
      <c r="V2448" s="17" t="s">
        <v>598</v>
      </c>
      <c r="W2448" s="17">
        <v>1.2E7</v>
      </c>
      <c r="X2448" s="17">
        <v>2009.0</v>
      </c>
      <c r="Y2448" s="17">
        <v>43.0</v>
      </c>
      <c r="Z2448" s="17">
        <v>7.8</v>
      </c>
      <c r="AA2448" s="17">
        <v>1.85</v>
      </c>
      <c r="AB2448" s="17">
        <v>0.0</v>
      </c>
    </row>
    <row r="2449" ht="15.75" customHeight="1">
      <c r="A2449" s="17" t="s">
        <v>53</v>
      </c>
      <c r="B2449" s="17" t="s">
        <v>769</v>
      </c>
      <c r="C2449" s="17">
        <v>15.0</v>
      </c>
      <c r="D2449" s="17">
        <v>92.0</v>
      </c>
      <c r="E2449" s="17">
        <v>662.0</v>
      </c>
      <c r="F2449" s="17">
        <v>161.0</v>
      </c>
      <c r="G2449" s="17" t="s">
        <v>12038</v>
      </c>
      <c r="H2449" s="17">
        <v>662.0</v>
      </c>
      <c r="I2449" s="17" t="s">
        <v>41</v>
      </c>
      <c r="J2449" s="17" t="s">
        <v>6416</v>
      </c>
      <c r="K2449" s="17" t="s">
        <v>769</v>
      </c>
      <c r="L2449" s="17" t="s">
        <v>12039</v>
      </c>
      <c r="M2449" s="17">
        <v>436.0</v>
      </c>
      <c r="N2449" s="17">
        <v>1498.0</v>
      </c>
      <c r="O2449" s="17" t="s">
        <v>12040</v>
      </c>
      <c r="P2449" s="17">
        <v>0.0</v>
      </c>
      <c r="Q2449" s="17" t="s">
        <v>41</v>
      </c>
      <c r="R2449" s="18" t="s">
        <v>12041</v>
      </c>
      <c r="S2449" s="17">
        <v>6.0</v>
      </c>
      <c r="T2449" s="17" t="s">
        <v>50</v>
      </c>
      <c r="U2449" s="17" t="s">
        <v>51</v>
      </c>
      <c r="V2449" s="17" t="s">
        <v>41</v>
      </c>
      <c r="W2449" s="17" t="s">
        <v>41</v>
      </c>
      <c r="X2449" s="17">
        <v>2016.0</v>
      </c>
      <c r="Y2449" s="17">
        <v>290.0</v>
      </c>
      <c r="Z2449" s="17">
        <v>4.0</v>
      </c>
      <c r="AA2449" s="17" t="s">
        <v>41</v>
      </c>
      <c r="AB2449" s="17">
        <v>378.0</v>
      </c>
    </row>
    <row r="2450" ht="15.75" customHeight="1">
      <c r="A2450" s="17" t="s">
        <v>53</v>
      </c>
      <c r="B2450" s="17" t="s">
        <v>12042</v>
      </c>
      <c r="C2450" s="17">
        <v>70.0</v>
      </c>
      <c r="D2450" s="17">
        <v>93.0</v>
      </c>
      <c r="E2450" s="17">
        <v>28.0</v>
      </c>
      <c r="F2450" s="17">
        <v>415.0</v>
      </c>
      <c r="G2450" s="17" t="s">
        <v>1916</v>
      </c>
      <c r="H2450" s="17">
        <v>1000.0</v>
      </c>
      <c r="I2450" s="17">
        <v>3500000.0</v>
      </c>
      <c r="J2450" s="17" t="s">
        <v>12043</v>
      </c>
      <c r="K2450" s="17" t="s">
        <v>1345</v>
      </c>
      <c r="L2450" s="17" t="s">
        <v>12044</v>
      </c>
      <c r="M2450" s="17">
        <v>10082.0</v>
      </c>
      <c r="N2450" s="17">
        <v>2319.0</v>
      </c>
      <c r="O2450" s="17" t="s">
        <v>6409</v>
      </c>
      <c r="P2450" s="17">
        <v>2.0</v>
      </c>
      <c r="Q2450" s="17" t="s">
        <v>12045</v>
      </c>
      <c r="R2450" s="18" t="s">
        <v>12046</v>
      </c>
      <c r="S2450" s="17">
        <v>100.0</v>
      </c>
      <c r="T2450" s="17" t="s">
        <v>50</v>
      </c>
      <c r="U2450" s="17" t="s">
        <v>51</v>
      </c>
      <c r="V2450" s="17" t="s">
        <v>598</v>
      </c>
      <c r="W2450" s="17">
        <v>2700000.0</v>
      </c>
      <c r="X2450" s="17">
        <v>1986.0</v>
      </c>
      <c r="Y2450" s="17">
        <v>695.0</v>
      </c>
      <c r="Z2450" s="17">
        <v>5.9</v>
      </c>
      <c r="AA2450" s="17">
        <v>1.85</v>
      </c>
      <c r="AB2450" s="17">
        <v>0.0</v>
      </c>
    </row>
    <row r="2451" ht="15.75" customHeight="1">
      <c r="A2451" s="17" t="s">
        <v>53</v>
      </c>
      <c r="B2451" s="17" t="s">
        <v>2654</v>
      </c>
      <c r="C2451" s="17">
        <v>79.0</v>
      </c>
      <c r="D2451" s="17">
        <v>103.0</v>
      </c>
      <c r="E2451" s="17">
        <v>154.0</v>
      </c>
      <c r="F2451" s="17">
        <v>576.0</v>
      </c>
      <c r="G2451" s="17" t="s">
        <v>3801</v>
      </c>
      <c r="H2451" s="17">
        <v>1000.0</v>
      </c>
      <c r="I2451" s="17">
        <v>676698.0</v>
      </c>
      <c r="J2451" s="17" t="s">
        <v>2155</v>
      </c>
      <c r="K2451" s="17" t="s">
        <v>2878</v>
      </c>
      <c r="L2451" s="17" t="s">
        <v>12047</v>
      </c>
      <c r="M2451" s="17">
        <v>26730.0</v>
      </c>
      <c r="N2451" s="17">
        <v>4094.0</v>
      </c>
      <c r="O2451" s="17" t="s">
        <v>1868</v>
      </c>
      <c r="P2451" s="17">
        <v>0.0</v>
      </c>
      <c r="Q2451" s="17" t="s">
        <v>12048</v>
      </c>
      <c r="R2451" s="18" t="s">
        <v>12049</v>
      </c>
      <c r="S2451" s="17">
        <v>180.0</v>
      </c>
      <c r="T2451" s="17" t="s">
        <v>50</v>
      </c>
      <c r="U2451" s="17" t="s">
        <v>51</v>
      </c>
      <c r="V2451" s="17" t="s">
        <v>598</v>
      </c>
      <c r="W2451" s="17">
        <v>1.8E7</v>
      </c>
      <c r="X2451" s="17">
        <v>2002.0</v>
      </c>
      <c r="Y2451" s="17">
        <v>783.0</v>
      </c>
      <c r="Z2451" s="17">
        <v>7.2</v>
      </c>
      <c r="AA2451" s="17">
        <v>1.85</v>
      </c>
      <c r="AB2451" s="17">
        <v>2000.0</v>
      </c>
    </row>
    <row r="2452" ht="15.75" customHeight="1">
      <c r="A2452" s="17" t="s">
        <v>53</v>
      </c>
      <c r="B2452" s="17" t="s">
        <v>6485</v>
      </c>
      <c r="C2452" s="17">
        <v>103.0</v>
      </c>
      <c r="D2452" s="17">
        <v>93.0</v>
      </c>
      <c r="E2452" s="17">
        <v>190.0</v>
      </c>
      <c r="F2452" s="17">
        <v>151.0</v>
      </c>
      <c r="G2452" s="17" t="s">
        <v>12050</v>
      </c>
      <c r="H2452" s="17">
        <v>364.0</v>
      </c>
      <c r="I2452" s="17">
        <v>3419967.0</v>
      </c>
      <c r="J2452" s="17" t="s">
        <v>12051</v>
      </c>
      <c r="K2452" s="17" t="s">
        <v>12052</v>
      </c>
      <c r="L2452" s="17" t="s">
        <v>12053</v>
      </c>
      <c r="M2452" s="17">
        <v>13359.0</v>
      </c>
      <c r="N2452" s="17">
        <v>1083.0</v>
      </c>
      <c r="O2452" s="17" t="s">
        <v>12054</v>
      </c>
      <c r="P2452" s="17">
        <v>0.0</v>
      </c>
      <c r="Q2452" s="17" t="s">
        <v>12055</v>
      </c>
      <c r="R2452" s="18" t="s">
        <v>12056</v>
      </c>
      <c r="S2452" s="17">
        <v>56.0</v>
      </c>
      <c r="T2452" s="17" t="s">
        <v>50</v>
      </c>
      <c r="U2452" s="17" t="s">
        <v>51</v>
      </c>
      <c r="V2452" s="17" t="s">
        <v>598</v>
      </c>
      <c r="W2452" s="17" t="s">
        <v>41</v>
      </c>
      <c r="X2452" s="17">
        <v>2013.0</v>
      </c>
      <c r="Y2452" s="17">
        <v>253.0</v>
      </c>
      <c r="Z2452" s="17">
        <v>7.2</v>
      </c>
      <c r="AA2452" s="17">
        <v>2.35</v>
      </c>
      <c r="AB2452" s="17">
        <v>19000.0</v>
      </c>
    </row>
    <row r="2453" ht="15.75" customHeight="1">
      <c r="A2453" s="17" t="s">
        <v>53</v>
      </c>
      <c r="B2453" s="17" t="s">
        <v>12057</v>
      </c>
      <c r="C2453" s="17">
        <v>97.0</v>
      </c>
      <c r="D2453" s="17">
        <v>98.0</v>
      </c>
      <c r="E2453" s="17">
        <v>34.0</v>
      </c>
      <c r="F2453" s="17">
        <v>394.0</v>
      </c>
      <c r="G2453" s="17" t="s">
        <v>5741</v>
      </c>
      <c r="H2453" s="17">
        <v>663.0</v>
      </c>
      <c r="I2453" s="17" t="s">
        <v>41</v>
      </c>
      <c r="J2453" s="17" t="s">
        <v>2138</v>
      </c>
      <c r="K2453" s="17" t="s">
        <v>7616</v>
      </c>
      <c r="L2453" s="17" t="s">
        <v>12058</v>
      </c>
      <c r="M2453" s="17">
        <v>14324.0</v>
      </c>
      <c r="N2453" s="17">
        <v>2215.0</v>
      </c>
      <c r="O2453" s="17" t="s">
        <v>3186</v>
      </c>
      <c r="P2453" s="17">
        <v>1.0</v>
      </c>
      <c r="Q2453" s="17" t="s">
        <v>12059</v>
      </c>
      <c r="R2453" s="18" t="s">
        <v>12060</v>
      </c>
      <c r="S2453" s="17">
        <v>93.0</v>
      </c>
      <c r="T2453" s="17" t="s">
        <v>50</v>
      </c>
      <c r="U2453" s="17" t="s">
        <v>780</v>
      </c>
      <c r="V2453" s="17" t="s">
        <v>598</v>
      </c>
      <c r="W2453" s="17">
        <v>1.8E7</v>
      </c>
      <c r="X2453" s="17">
        <v>2008.0</v>
      </c>
      <c r="Y2453" s="17">
        <v>551.0</v>
      </c>
      <c r="Z2453" s="17">
        <v>5.1</v>
      </c>
      <c r="AA2453" s="17">
        <v>2.35</v>
      </c>
      <c r="AB2453" s="17">
        <v>1000.0</v>
      </c>
    </row>
    <row r="2454" ht="15.75" customHeight="1">
      <c r="A2454" s="17" t="s">
        <v>53</v>
      </c>
      <c r="B2454" s="17" t="s">
        <v>41</v>
      </c>
      <c r="C2454" s="17">
        <v>108.0</v>
      </c>
      <c r="D2454" s="17">
        <v>334.0</v>
      </c>
      <c r="E2454" s="17" t="s">
        <v>41</v>
      </c>
      <c r="F2454" s="17">
        <v>30.0</v>
      </c>
      <c r="G2454" s="17" t="s">
        <v>12061</v>
      </c>
      <c r="H2454" s="17">
        <v>897.0</v>
      </c>
      <c r="I2454" s="17">
        <v>145118.0</v>
      </c>
      <c r="J2454" s="17" t="s">
        <v>5698</v>
      </c>
      <c r="K2454" s="17" t="s">
        <v>890</v>
      </c>
      <c r="L2454" s="17" t="s">
        <v>12062</v>
      </c>
      <c r="M2454" s="17">
        <v>10111.0</v>
      </c>
      <c r="N2454" s="17">
        <v>1032.0</v>
      </c>
      <c r="O2454" s="17" t="s">
        <v>12063</v>
      </c>
      <c r="P2454" s="17">
        <v>0.0</v>
      </c>
      <c r="Q2454" s="17" t="s">
        <v>12064</v>
      </c>
      <c r="R2454" s="18" t="s">
        <v>12065</v>
      </c>
      <c r="S2454" s="17">
        <v>36.0</v>
      </c>
      <c r="T2454" s="17" t="s">
        <v>50</v>
      </c>
      <c r="U2454" s="17" t="s">
        <v>1478</v>
      </c>
      <c r="V2454" s="17" t="s">
        <v>4843</v>
      </c>
      <c r="W2454" s="17" t="s">
        <v>41</v>
      </c>
      <c r="X2454" s="17" t="s">
        <v>41</v>
      </c>
      <c r="Y2454" s="17">
        <v>30.0</v>
      </c>
      <c r="Z2454" s="17">
        <v>7.7</v>
      </c>
      <c r="AA2454" s="17">
        <v>2.35</v>
      </c>
      <c r="AB2454" s="17">
        <v>0.0</v>
      </c>
    </row>
    <row r="2455" ht="15.75" customHeight="1">
      <c r="A2455" s="17" t="s">
        <v>53</v>
      </c>
      <c r="B2455" s="17" t="s">
        <v>12066</v>
      </c>
      <c r="C2455" s="17">
        <v>59.0</v>
      </c>
      <c r="D2455" s="17">
        <v>114.0</v>
      </c>
      <c r="E2455" s="17">
        <v>157.0</v>
      </c>
      <c r="F2455" s="17">
        <v>32.0</v>
      </c>
      <c r="G2455" s="17" t="s">
        <v>12067</v>
      </c>
      <c r="H2455" s="17">
        <v>84.0</v>
      </c>
      <c r="I2455" s="17" t="s">
        <v>41</v>
      </c>
      <c r="J2455" s="17" t="s">
        <v>10426</v>
      </c>
      <c r="K2455" s="17" t="s">
        <v>12068</v>
      </c>
      <c r="L2455" s="17" t="s">
        <v>12069</v>
      </c>
      <c r="M2455" s="17">
        <v>2541.0</v>
      </c>
      <c r="N2455" s="17">
        <v>198.0</v>
      </c>
      <c r="O2455" s="17" t="s">
        <v>12070</v>
      </c>
      <c r="P2455" s="17">
        <v>0.0</v>
      </c>
      <c r="Q2455" s="17" t="s">
        <v>12071</v>
      </c>
      <c r="R2455" s="18" t="s">
        <v>12072</v>
      </c>
      <c r="S2455" s="17">
        <v>20.0</v>
      </c>
      <c r="T2455" s="17" t="s">
        <v>50</v>
      </c>
      <c r="U2455" s="17" t="s">
        <v>1478</v>
      </c>
      <c r="V2455" s="17" t="s">
        <v>4843</v>
      </c>
      <c r="W2455" s="17">
        <v>1.8E7</v>
      </c>
      <c r="X2455" s="17">
        <v>2009.0</v>
      </c>
      <c r="Y2455" s="17">
        <v>35.0</v>
      </c>
      <c r="Z2455" s="17">
        <v>5.5</v>
      </c>
      <c r="AA2455" s="17">
        <v>2.35</v>
      </c>
      <c r="AB2455" s="17">
        <v>342.0</v>
      </c>
    </row>
    <row r="2456" ht="15.75" customHeight="1">
      <c r="A2456" s="17" t="s">
        <v>53</v>
      </c>
      <c r="B2456" s="17" t="s">
        <v>12073</v>
      </c>
      <c r="C2456" s="17">
        <v>10.0</v>
      </c>
      <c r="D2456" s="17">
        <v>121.0</v>
      </c>
      <c r="E2456" s="17">
        <v>0.0</v>
      </c>
      <c r="F2456" s="17">
        <v>353.0</v>
      </c>
      <c r="G2456" s="17" t="s">
        <v>6425</v>
      </c>
      <c r="H2456" s="17">
        <v>854.0</v>
      </c>
      <c r="I2456" s="17">
        <v>229311.0</v>
      </c>
      <c r="J2456" s="17" t="s">
        <v>12074</v>
      </c>
      <c r="K2456" s="17" t="s">
        <v>4845</v>
      </c>
      <c r="L2456" s="17" t="s">
        <v>12075</v>
      </c>
      <c r="M2456" s="17">
        <v>899.0</v>
      </c>
      <c r="N2456" s="17">
        <v>2705.0</v>
      </c>
      <c r="O2456" s="17" t="s">
        <v>12076</v>
      </c>
      <c r="P2456" s="17">
        <v>2.0</v>
      </c>
      <c r="Q2456" s="17" t="s">
        <v>12077</v>
      </c>
      <c r="R2456" s="18" t="s">
        <v>12078</v>
      </c>
      <c r="S2456" s="17">
        <v>42.0</v>
      </c>
      <c r="T2456" s="17" t="s">
        <v>50</v>
      </c>
      <c r="U2456" s="17" t="s">
        <v>3584</v>
      </c>
      <c r="V2456" s="17" t="s">
        <v>598</v>
      </c>
      <c r="W2456" s="17">
        <v>1.135E7</v>
      </c>
      <c r="X2456" s="17">
        <v>1999.0</v>
      </c>
      <c r="Y2456" s="17">
        <v>578.0</v>
      </c>
      <c r="Z2456" s="17">
        <v>6.2</v>
      </c>
      <c r="AA2456" s="17">
        <v>2.35</v>
      </c>
      <c r="AB2456" s="17">
        <v>271.0</v>
      </c>
    </row>
    <row r="2457" ht="15.75" customHeight="1">
      <c r="A2457" s="17" t="s">
        <v>53</v>
      </c>
      <c r="B2457" s="17" t="s">
        <v>2508</v>
      </c>
      <c r="C2457" s="17">
        <v>184.0</v>
      </c>
      <c r="D2457" s="17">
        <v>87.0</v>
      </c>
      <c r="E2457" s="17">
        <v>0.0</v>
      </c>
      <c r="F2457" s="17">
        <v>83.0</v>
      </c>
      <c r="G2457" s="17" t="s">
        <v>12079</v>
      </c>
      <c r="H2457" s="17">
        <v>1000.0</v>
      </c>
      <c r="I2457" s="17" t="s">
        <v>41</v>
      </c>
      <c r="J2457" s="17" t="s">
        <v>6416</v>
      </c>
      <c r="K2457" s="17" t="s">
        <v>12080</v>
      </c>
      <c r="L2457" s="17" t="s">
        <v>12081</v>
      </c>
      <c r="M2457" s="17">
        <v>49669.0</v>
      </c>
      <c r="N2457" s="17">
        <v>1592.0</v>
      </c>
      <c r="O2457" s="17" t="s">
        <v>12082</v>
      </c>
      <c r="P2457" s="17">
        <v>1.0</v>
      </c>
      <c r="Q2457" s="17" t="s">
        <v>12083</v>
      </c>
      <c r="R2457" s="18" t="s">
        <v>12084</v>
      </c>
      <c r="S2457" s="17">
        <v>419.0</v>
      </c>
      <c r="T2457" s="17" t="s">
        <v>50</v>
      </c>
      <c r="U2457" s="17" t="s">
        <v>51</v>
      </c>
      <c r="V2457" s="17" t="s">
        <v>5626</v>
      </c>
      <c r="W2457" s="17">
        <v>3500000.0</v>
      </c>
      <c r="X2457" s="17">
        <v>1985.0</v>
      </c>
      <c r="Y2457" s="17">
        <v>177.0</v>
      </c>
      <c r="Z2457" s="17">
        <v>7.2</v>
      </c>
      <c r="AA2457" s="17">
        <v>1.85</v>
      </c>
      <c r="AB2457" s="17">
        <v>3000.0</v>
      </c>
    </row>
    <row r="2458" ht="15.75" customHeight="1">
      <c r="A2458" s="17" t="s">
        <v>53</v>
      </c>
      <c r="B2458" s="17" t="s">
        <v>1770</v>
      </c>
      <c r="C2458" s="17">
        <v>23.0</v>
      </c>
      <c r="D2458" s="17">
        <v>92.0</v>
      </c>
      <c r="E2458" s="17">
        <v>55.0</v>
      </c>
      <c r="F2458" s="17">
        <v>757.0</v>
      </c>
      <c r="G2458" s="17" t="s">
        <v>8908</v>
      </c>
      <c r="H2458" s="17">
        <v>1000.0</v>
      </c>
      <c r="I2458" s="17" t="s">
        <v>41</v>
      </c>
      <c r="J2458" s="17" t="s">
        <v>477</v>
      </c>
      <c r="K2458" s="17" t="s">
        <v>6544</v>
      </c>
      <c r="L2458" s="17" t="s">
        <v>12085</v>
      </c>
      <c r="M2458" s="17">
        <v>4510.0</v>
      </c>
      <c r="N2458" s="17">
        <v>3212.0</v>
      </c>
      <c r="O2458" s="17" t="s">
        <v>8791</v>
      </c>
      <c r="P2458" s="17">
        <v>1.0</v>
      </c>
      <c r="Q2458" s="17" t="s">
        <v>12086</v>
      </c>
      <c r="R2458" s="18" t="s">
        <v>12087</v>
      </c>
      <c r="S2458" s="17">
        <v>50.0</v>
      </c>
      <c r="T2458" s="17" t="s">
        <v>50</v>
      </c>
      <c r="U2458" s="17" t="s">
        <v>51</v>
      </c>
      <c r="V2458" s="17" t="s">
        <v>598</v>
      </c>
      <c r="W2458" s="17">
        <v>1.8E7</v>
      </c>
      <c r="X2458" s="17">
        <v>2016.0</v>
      </c>
      <c r="Y2458" s="17">
        <v>872.0</v>
      </c>
      <c r="Z2458" s="17">
        <v>5.2</v>
      </c>
      <c r="AA2458" s="17" t="s">
        <v>41</v>
      </c>
      <c r="AB2458" s="17">
        <v>0.0</v>
      </c>
    </row>
    <row r="2459" ht="15.75" customHeight="1">
      <c r="A2459" s="17" t="s">
        <v>53</v>
      </c>
      <c r="B2459" s="17" t="s">
        <v>12088</v>
      </c>
      <c r="C2459" s="17">
        <v>112.0</v>
      </c>
      <c r="D2459" s="17">
        <v>105.0</v>
      </c>
      <c r="E2459" s="17">
        <v>2.0</v>
      </c>
      <c r="F2459" s="17">
        <v>69.0</v>
      </c>
      <c r="G2459" s="17" t="s">
        <v>2256</v>
      </c>
      <c r="H2459" s="17">
        <v>805.0</v>
      </c>
      <c r="I2459" s="17">
        <v>63260.0</v>
      </c>
      <c r="J2459" s="17" t="s">
        <v>12089</v>
      </c>
      <c r="K2459" s="17" t="s">
        <v>10321</v>
      </c>
      <c r="L2459" s="17" t="s">
        <v>12090</v>
      </c>
      <c r="M2459" s="17">
        <v>14325.0</v>
      </c>
      <c r="N2459" s="17">
        <v>1185.0</v>
      </c>
      <c r="O2459" s="17" t="s">
        <v>12091</v>
      </c>
      <c r="P2459" s="17">
        <v>0.0</v>
      </c>
      <c r="Q2459" s="17" t="s">
        <v>12092</v>
      </c>
      <c r="R2459" s="18" t="s">
        <v>12093</v>
      </c>
      <c r="S2459" s="17">
        <v>90.0</v>
      </c>
      <c r="T2459" s="17" t="s">
        <v>50</v>
      </c>
      <c r="U2459" s="17" t="s">
        <v>1478</v>
      </c>
      <c r="V2459" s="17" t="s">
        <v>598</v>
      </c>
      <c r="W2459" s="17">
        <v>1.4E7</v>
      </c>
      <c r="X2459" s="17">
        <v>2006.0</v>
      </c>
      <c r="Y2459" s="17">
        <v>306.0</v>
      </c>
      <c r="Z2459" s="17">
        <v>6.7</v>
      </c>
      <c r="AA2459" s="17">
        <v>2.35</v>
      </c>
      <c r="AB2459" s="17">
        <v>0.0</v>
      </c>
    </row>
    <row r="2460" ht="15.75" customHeight="1">
      <c r="A2460" s="17" t="s">
        <v>53</v>
      </c>
      <c r="B2460" s="17" t="s">
        <v>9680</v>
      </c>
      <c r="C2460" s="17">
        <v>59.0</v>
      </c>
      <c r="D2460" s="17">
        <v>89.0</v>
      </c>
      <c r="E2460" s="17">
        <v>130.0</v>
      </c>
      <c r="F2460" s="17">
        <v>183.0</v>
      </c>
      <c r="G2460" s="17" t="s">
        <v>12094</v>
      </c>
      <c r="H2460" s="17">
        <v>444.0</v>
      </c>
      <c r="I2460" s="17" t="s">
        <v>41</v>
      </c>
      <c r="J2460" s="17" t="s">
        <v>56</v>
      </c>
      <c r="K2460" s="17" t="s">
        <v>9460</v>
      </c>
      <c r="L2460" s="17" t="s">
        <v>12095</v>
      </c>
      <c r="M2460" s="17">
        <v>30215.0</v>
      </c>
      <c r="N2460" s="17">
        <v>1243.0</v>
      </c>
      <c r="O2460" s="17" t="s">
        <v>2293</v>
      </c>
      <c r="P2460" s="17">
        <v>1.0</v>
      </c>
      <c r="Q2460" s="17" t="s">
        <v>12096</v>
      </c>
      <c r="R2460" s="18" t="s">
        <v>12097</v>
      </c>
      <c r="S2460" s="17">
        <v>95.0</v>
      </c>
      <c r="T2460" s="17" t="s">
        <v>50</v>
      </c>
      <c r="U2460" s="17" t="s">
        <v>10504</v>
      </c>
      <c r="V2460" s="17" t="s">
        <v>52</v>
      </c>
      <c r="W2460" s="17">
        <v>1.79E7</v>
      </c>
      <c r="X2460" s="17">
        <v>1985.0</v>
      </c>
      <c r="Y2460" s="17">
        <v>312.0</v>
      </c>
      <c r="Z2460" s="17">
        <v>5.0</v>
      </c>
      <c r="AA2460" s="17">
        <v>2.35</v>
      </c>
      <c r="AB2460" s="17">
        <v>0.0</v>
      </c>
    </row>
    <row r="2461" ht="15.75" customHeight="1">
      <c r="A2461" s="17" t="s">
        <v>53</v>
      </c>
      <c r="B2461" s="17" t="s">
        <v>12098</v>
      </c>
      <c r="C2461" s="17">
        <v>195.0</v>
      </c>
      <c r="D2461" s="17">
        <v>114.0</v>
      </c>
      <c r="E2461" s="17">
        <v>89.0</v>
      </c>
      <c r="F2461" s="17">
        <v>920.0</v>
      </c>
      <c r="G2461" s="17" t="s">
        <v>1225</v>
      </c>
      <c r="H2461" s="17">
        <v>22000.0</v>
      </c>
      <c r="I2461" s="17" t="s">
        <v>41</v>
      </c>
      <c r="J2461" s="17" t="s">
        <v>6145</v>
      </c>
      <c r="K2461" s="17" t="s">
        <v>1759</v>
      </c>
      <c r="L2461" s="17" t="s">
        <v>12099</v>
      </c>
      <c r="M2461" s="17">
        <v>48162.0</v>
      </c>
      <c r="N2461" s="17">
        <v>25804.0</v>
      </c>
      <c r="O2461" s="17" t="s">
        <v>5059</v>
      </c>
      <c r="P2461" s="17">
        <v>2.0</v>
      </c>
      <c r="Q2461" s="17" t="s">
        <v>12100</v>
      </c>
      <c r="R2461" s="18" t="s">
        <v>12101</v>
      </c>
      <c r="S2461" s="17">
        <v>140.0</v>
      </c>
      <c r="T2461" s="17" t="s">
        <v>50</v>
      </c>
      <c r="U2461" s="17" t="s">
        <v>3584</v>
      </c>
      <c r="V2461" s="17" t="s">
        <v>598</v>
      </c>
      <c r="W2461" s="17">
        <v>1.4E7</v>
      </c>
      <c r="X2461" s="17">
        <v>2012.0</v>
      </c>
      <c r="Y2461" s="17">
        <v>2000.0</v>
      </c>
      <c r="Z2461" s="17">
        <v>6.2</v>
      </c>
      <c r="AA2461" s="17">
        <v>2.35</v>
      </c>
      <c r="AB2461" s="17">
        <v>10000.0</v>
      </c>
    </row>
    <row r="2462" ht="15.75" customHeight="1">
      <c r="A2462" s="17" t="s">
        <v>53</v>
      </c>
      <c r="B2462" s="17" t="s">
        <v>6562</v>
      </c>
      <c r="C2462" s="17">
        <v>256.0</v>
      </c>
      <c r="D2462" s="17">
        <v>119.0</v>
      </c>
      <c r="E2462" s="17">
        <v>99.0</v>
      </c>
      <c r="F2462" s="17">
        <v>778.0</v>
      </c>
      <c r="G2462" s="17" t="s">
        <v>637</v>
      </c>
      <c r="H2462" s="17">
        <v>15000.0</v>
      </c>
      <c r="I2462" s="17">
        <v>1.21463226E8</v>
      </c>
      <c r="J2462" s="17" t="s">
        <v>1684</v>
      </c>
      <c r="K2462" s="17" t="s">
        <v>195</v>
      </c>
      <c r="L2462" s="17" t="s">
        <v>12102</v>
      </c>
      <c r="M2462" s="17">
        <v>422606.0</v>
      </c>
      <c r="N2462" s="17">
        <v>17584.0</v>
      </c>
      <c r="O2462" s="17" t="s">
        <v>4380</v>
      </c>
      <c r="P2462" s="17">
        <v>2.0</v>
      </c>
      <c r="Q2462" s="17" t="s">
        <v>12103</v>
      </c>
      <c r="R2462" s="18" t="s">
        <v>12104</v>
      </c>
      <c r="S2462" s="17">
        <v>555.0</v>
      </c>
      <c r="T2462" s="17" t="s">
        <v>50</v>
      </c>
      <c r="U2462" s="17" t="s">
        <v>51</v>
      </c>
      <c r="V2462" s="17" t="s">
        <v>598</v>
      </c>
      <c r="W2462" s="17">
        <v>2.0E7</v>
      </c>
      <c r="X2462" s="17">
        <v>2007.0</v>
      </c>
      <c r="Y2462" s="17">
        <v>833.0</v>
      </c>
      <c r="Z2462" s="17">
        <v>7.6</v>
      </c>
      <c r="AA2462" s="17">
        <v>1.85</v>
      </c>
      <c r="AB2462" s="17">
        <v>0.0</v>
      </c>
    </row>
    <row r="2463" ht="15.75" customHeight="1">
      <c r="A2463" s="17" t="s">
        <v>53</v>
      </c>
      <c r="B2463" s="17" t="s">
        <v>9529</v>
      </c>
      <c r="C2463" s="17">
        <v>44.0</v>
      </c>
      <c r="D2463" s="17">
        <v>103.0</v>
      </c>
      <c r="E2463" s="17">
        <v>0.0</v>
      </c>
      <c r="F2463" s="17">
        <v>543.0</v>
      </c>
      <c r="G2463" s="17" t="s">
        <v>9607</v>
      </c>
      <c r="H2463" s="17">
        <v>923.0</v>
      </c>
      <c r="I2463" s="17">
        <v>9.0485233E7</v>
      </c>
      <c r="J2463" s="17" t="s">
        <v>9206</v>
      </c>
      <c r="K2463" s="17" t="s">
        <v>5409</v>
      </c>
      <c r="L2463" s="17" t="s">
        <v>12105</v>
      </c>
      <c r="M2463" s="17">
        <v>9544.0</v>
      </c>
      <c r="N2463" s="17">
        <v>3699.0</v>
      </c>
      <c r="O2463" s="17" t="s">
        <v>8349</v>
      </c>
      <c r="P2463" s="17">
        <v>0.0</v>
      </c>
      <c r="Q2463" s="17" t="s">
        <v>12106</v>
      </c>
      <c r="R2463" s="18" t="s">
        <v>12107</v>
      </c>
      <c r="S2463" s="17">
        <v>45.0</v>
      </c>
      <c r="T2463" s="17" t="s">
        <v>50</v>
      </c>
      <c r="U2463" s="17" t="s">
        <v>51</v>
      </c>
      <c r="V2463" s="17" t="s">
        <v>52</v>
      </c>
      <c r="W2463" s="17" t="s">
        <v>41</v>
      </c>
      <c r="X2463" s="17">
        <v>2009.0</v>
      </c>
      <c r="Y2463" s="17">
        <v>619.0</v>
      </c>
      <c r="Z2463" s="17">
        <v>4.1</v>
      </c>
      <c r="AA2463" s="17">
        <v>1.85</v>
      </c>
      <c r="AB2463" s="17">
        <v>804.0</v>
      </c>
    </row>
    <row r="2464" ht="15.75" customHeight="1">
      <c r="A2464" s="17" t="s">
        <v>53</v>
      </c>
      <c r="B2464" s="17" t="s">
        <v>12108</v>
      </c>
      <c r="C2464" s="17">
        <v>59.0</v>
      </c>
      <c r="D2464" s="17">
        <v>91.0</v>
      </c>
      <c r="E2464" s="17">
        <v>512.0</v>
      </c>
      <c r="F2464" s="17">
        <v>413.0</v>
      </c>
      <c r="G2464" s="17" t="s">
        <v>9878</v>
      </c>
      <c r="H2464" s="17">
        <v>11000.0</v>
      </c>
      <c r="I2464" s="17" t="s">
        <v>41</v>
      </c>
      <c r="J2464" s="17" t="s">
        <v>5778</v>
      </c>
      <c r="K2464" s="17" t="s">
        <v>4858</v>
      </c>
      <c r="L2464" s="17" t="s">
        <v>12109</v>
      </c>
      <c r="M2464" s="17">
        <v>5693.0</v>
      </c>
      <c r="N2464" s="17">
        <v>13545.0</v>
      </c>
      <c r="O2464" s="17" t="s">
        <v>1068</v>
      </c>
      <c r="P2464" s="17">
        <v>2.0</v>
      </c>
      <c r="Q2464" s="17" t="s">
        <v>12110</v>
      </c>
      <c r="R2464" s="18" t="s">
        <v>12111</v>
      </c>
      <c r="S2464" s="17">
        <v>34.0</v>
      </c>
      <c r="T2464" s="17" t="s">
        <v>50</v>
      </c>
      <c r="U2464" s="17" t="s">
        <v>1478</v>
      </c>
      <c r="V2464" s="17" t="s">
        <v>598</v>
      </c>
      <c r="W2464" s="17">
        <v>1.8E7</v>
      </c>
      <c r="X2464" s="17">
        <v>2014.0</v>
      </c>
      <c r="Y2464" s="17">
        <v>918.0</v>
      </c>
      <c r="Z2464" s="17">
        <v>5.3</v>
      </c>
      <c r="AA2464" s="17">
        <v>2.35</v>
      </c>
      <c r="AB2464" s="17">
        <v>0.0</v>
      </c>
    </row>
    <row r="2465" ht="15.75" customHeight="1">
      <c r="A2465" s="17" t="s">
        <v>53</v>
      </c>
      <c r="B2465" s="17" t="s">
        <v>1084</v>
      </c>
      <c r="C2465" s="17">
        <v>97.0</v>
      </c>
      <c r="D2465" s="17">
        <v>98.0</v>
      </c>
      <c r="E2465" s="17">
        <v>209.0</v>
      </c>
      <c r="F2465" s="17">
        <v>129.0</v>
      </c>
      <c r="G2465" s="17" t="s">
        <v>12112</v>
      </c>
      <c r="H2465" s="17">
        <v>158.0</v>
      </c>
      <c r="I2465" s="17">
        <v>5.8006147E7</v>
      </c>
      <c r="J2465" s="17" t="s">
        <v>4824</v>
      </c>
      <c r="K2465" s="17" t="s">
        <v>12113</v>
      </c>
      <c r="L2465" s="17" t="s">
        <v>12114</v>
      </c>
      <c r="M2465" s="17">
        <v>67653.0</v>
      </c>
      <c r="N2465" s="17">
        <v>816.0</v>
      </c>
      <c r="O2465" s="17" t="s">
        <v>12115</v>
      </c>
      <c r="P2465" s="17">
        <v>2.0</v>
      </c>
      <c r="Q2465" s="17" t="s">
        <v>12116</v>
      </c>
      <c r="R2465" s="18" t="s">
        <v>12117</v>
      </c>
      <c r="S2465" s="17">
        <v>108.0</v>
      </c>
      <c r="T2465" s="17" t="s">
        <v>50</v>
      </c>
      <c r="U2465" s="17" t="s">
        <v>51</v>
      </c>
      <c r="V2465" s="17" t="s">
        <v>52</v>
      </c>
      <c r="W2465" s="17">
        <v>2.3E7</v>
      </c>
      <c r="X2465" s="17">
        <v>2008.0</v>
      </c>
      <c r="Y2465" s="17">
        <v>152.0</v>
      </c>
      <c r="Z2465" s="17">
        <v>6.2</v>
      </c>
      <c r="AA2465" s="17">
        <v>1.85</v>
      </c>
      <c r="AB2465" s="17">
        <v>0.0</v>
      </c>
    </row>
    <row r="2466" ht="15.75" customHeight="1">
      <c r="A2466" s="17" t="s">
        <v>53</v>
      </c>
      <c r="B2466" s="17" t="s">
        <v>12118</v>
      </c>
      <c r="C2466" s="17">
        <v>142.0</v>
      </c>
      <c r="D2466" s="17">
        <v>80.0</v>
      </c>
      <c r="E2466" s="17">
        <v>19.0</v>
      </c>
      <c r="F2466" s="17">
        <v>854.0</v>
      </c>
      <c r="G2466" s="17" t="s">
        <v>1666</v>
      </c>
      <c r="H2466" s="17">
        <v>11000.0</v>
      </c>
      <c r="I2466" s="17">
        <v>5.1053787E7</v>
      </c>
      <c r="J2466" s="17" t="s">
        <v>12119</v>
      </c>
      <c r="K2466" s="17" t="s">
        <v>270</v>
      </c>
      <c r="L2466" s="17" t="s">
        <v>12120</v>
      </c>
      <c r="M2466" s="17">
        <v>45900.0</v>
      </c>
      <c r="N2466" s="17">
        <v>14385.0</v>
      </c>
      <c r="O2466" s="17" t="s">
        <v>3516</v>
      </c>
      <c r="P2466" s="17">
        <v>1.0</v>
      </c>
      <c r="Q2466" s="17" t="s">
        <v>12121</v>
      </c>
      <c r="R2466" s="18" t="s">
        <v>12122</v>
      </c>
      <c r="S2466" s="17">
        <v>247.0</v>
      </c>
      <c r="T2466" s="17" t="s">
        <v>50</v>
      </c>
      <c r="U2466" s="17" t="s">
        <v>51</v>
      </c>
      <c r="V2466" s="17" t="s">
        <v>108</v>
      </c>
      <c r="W2466" s="17">
        <v>1.75E7</v>
      </c>
      <c r="X2466" s="17">
        <v>2005.0</v>
      </c>
      <c r="Y2466" s="17">
        <v>979.0</v>
      </c>
      <c r="Z2466" s="17">
        <v>6.5</v>
      </c>
      <c r="AA2466" s="17">
        <v>1.85</v>
      </c>
      <c r="AB2466" s="17">
        <v>0.0</v>
      </c>
    </row>
    <row r="2467" ht="15.75" customHeight="1">
      <c r="A2467" s="17" t="s">
        <v>53</v>
      </c>
      <c r="B2467" s="17" t="s">
        <v>12123</v>
      </c>
      <c r="C2467" s="17">
        <v>187.0</v>
      </c>
      <c r="D2467" s="17">
        <v>121.0</v>
      </c>
      <c r="E2467" s="17">
        <v>83.0</v>
      </c>
      <c r="F2467" s="17">
        <v>242.0</v>
      </c>
      <c r="G2467" s="17" t="s">
        <v>4141</v>
      </c>
      <c r="H2467" s="17">
        <v>3000.0</v>
      </c>
      <c r="I2467" s="17">
        <v>2.34729E7</v>
      </c>
      <c r="J2467" s="17" t="s">
        <v>1974</v>
      </c>
      <c r="K2467" s="17" t="s">
        <v>265</v>
      </c>
      <c r="L2467" s="17" t="s">
        <v>12124</v>
      </c>
      <c r="M2467" s="17">
        <v>264533.0</v>
      </c>
      <c r="N2467" s="17">
        <v>4142.0</v>
      </c>
      <c r="O2467" s="17" t="s">
        <v>12125</v>
      </c>
      <c r="P2467" s="17">
        <v>1.0</v>
      </c>
      <c r="Q2467" s="17" t="s">
        <v>12126</v>
      </c>
      <c r="R2467" s="18" t="s">
        <v>12127</v>
      </c>
      <c r="S2467" s="17">
        <v>609.0</v>
      </c>
      <c r="T2467" s="17" t="s">
        <v>50</v>
      </c>
      <c r="U2467" s="17" t="s">
        <v>70</v>
      </c>
      <c r="V2467" s="17" t="s">
        <v>52</v>
      </c>
      <c r="W2467" s="17">
        <v>1.75E7</v>
      </c>
      <c r="X2467" s="17">
        <v>2004.0</v>
      </c>
      <c r="Y2467" s="17">
        <v>460.0</v>
      </c>
      <c r="Z2467" s="17">
        <v>8.1</v>
      </c>
      <c r="AA2467" s="17">
        <v>2.35</v>
      </c>
      <c r="AB2467" s="17">
        <v>12000.0</v>
      </c>
    </row>
    <row r="2468" ht="15.75" customHeight="1">
      <c r="A2468" s="17" t="s">
        <v>53</v>
      </c>
      <c r="B2468" s="17" t="s">
        <v>12128</v>
      </c>
      <c r="C2468" s="17">
        <v>193.0</v>
      </c>
      <c r="D2468" s="17">
        <v>94.0</v>
      </c>
      <c r="E2468" s="17">
        <v>87.0</v>
      </c>
      <c r="F2468" s="17">
        <v>280.0</v>
      </c>
      <c r="G2468" s="17" t="s">
        <v>1354</v>
      </c>
      <c r="H2468" s="17">
        <v>866.0</v>
      </c>
      <c r="I2468" s="17">
        <v>3.9687528E7</v>
      </c>
      <c r="J2468" s="17" t="s">
        <v>477</v>
      </c>
      <c r="K2468" s="17" t="s">
        <v>12129</v>
      </c>
      <c r="L2468" s="17" t="s">
        <v>12130</v>
      </c>
      <c r="M2468" s="17">
        <v>140780.0</v>
      </c>
      <c r="N2468" s="17">
        <v>2124.0</v>
      </c>
      <c r="O2468" s="17" t="s">
        <v>4418</v>
      </c>
      <c r="P2468" s="17">
        <v>1.0</v>
      </c>
      <c r="Q2468" s="17" t="s">
        <v>12131</v>
      </c>
      <c r="R2468" s="18" t="s">
        <v>12132</v>
      </c>
      <c r="S2468" s="17">
        <v>376.0</v>
      </c>
      <c r="T2468" s="17" t="s">
        <v>50</v>
      </c>
      <c r="U2468" s="17" t="s">
        <v>1478</v>
      </c>
      <c r="V2468" s="17" t="s">
        <v>598</v>
      </c>
      <c r="W2468" s="17">
        <v>2.4E7</v>
      </c>
      <c r="X2468" s="17">
        <v>2007.0</v>
      </c>
      <c r="Y2468" s="17">
        <v>794.0</v>
      </c>
      <c r="Z2468" s="17">
        <v>6.3</v>
      </c>
      <c r="AA2468" s="17">
        <v>2.35</v>
      </c>
      <c r="AB2468" s="17">
        <v>0.0</v>
      </c>
    </row>
    <row r="2469" ht="15.75" customHeight="1">
      <c r="A2469" s="17" t="s">
        <v>53</v>
      </c>
      <c r="B2469" s="17" t="s">
        <v>12133</v>
      </c>
      <c r="C2469" s="17">
        <v>40.0</v>
      </c>
      <c r="D2469" s="17">
        <v>93.0</v>
      </c>
      <c r="E2469" s="17">
        <v>148.0</v>
      </c>
      <c r="F2469" s="17">
        <v>170.0</v>
      </c>
      <c r="G2469" s="17" t="s">
        <v>11601</v>
      </c>
      <c r="H2469" s="17">
        <v>549.0</v>
      </c>
      <c r="I2469" s="17">
        <v>7017178.0</v>
      </c>
      <c r="J2469" s="17" t="s">
        <v>12134</v>
      </c>
      <c r="K2469" s="17" t="s">
        <v>3088</v>
      </c>
      <c r="L2469" s="17" t="s">
        <v>12135</v>
      </c>
      <c r="M2469" s="17">
        <v>1633.0</v>
      </c>
      <c r="N2469" s="17">
        <v>1373.0</v>
      </c>
      <c r="O2469" s="17" t="s">
        <v>12136</v>
      </c>
      <c r="P2469" s="17">
        <v>5.0</v>
      </c>
      <c r="Q2469" s="17" t="s">
        <v>12137</v>
      </c>
      <c r="R2469" s="18" t="s">
        <v>12138</v>
      </c>
      <c r="S2469" s="17">
        <v>17.0</v>
      </c>
      <c r="T2469" s="17" t="s">
        <v>50</v>
      </c>
      <c r="U2469" s="17" t="s">
        <v>51</v>
      </c>
      <c r="V2469" s="17" t="s">
        <v>108</v>
      </c>
      <c r="W2469" s="17">
        <v>1.75E7</v>
      </c>
      <c r="X2469" s="17">
        <v>2013.0</v>
      </c>
      <c r="Y2469" s="17">
        <v>269.0</v>
      </c>
      <c r="Z2469" s="17">
        <v>4.4</v>
      </c>
      <c r="AA2469" s="17">
        <v>2.35</v>
      </c>
      <c r="AB2469" s="17">
        <v>0.0</v>
      </c>
    </row>
    <row r="2470" ht="15.75" customHeight="1">
      <c r="A2470" s="17" t="s">
        <v>53</v>
      </c>
      <c r="B2470" s="17" t="s">
        <v>12139</v>
      </c>
      <c r="C2470" s="17">
        <v>46.0</v>
      </c>
      <c r="D2470" s="17">
        <v>93.0</v>
      </c>
      <c r="E2470" s="17">
        <v>32.0</v>
      </c>
      <c r="F2470" s="17">
        <v>1000.0</v>
      </c>
      <c r="G2470" s="17" t="s">
        <v>3537</v>
      </c>
      <c r="H2470" s="17">
        <v>13000.0</v>
      </c>
      <c r="I2470" s="17" t="s">
        <v>41</v>
      </c>
      <c r="J2470" s="17" t="s">
        <v>73</v>
      </c>
      <c r="K2470" s="17" t="s">
        <v>990</v>
      </c>
      <c r="L2470" s="17" t="s">
        <v>12140</v>
      </c>
      <c r="M2470" s="17">
        <v>13133.0</v>
      </c>
      <c r="N2470" s="17">
        <v>16735.0</v>
      </c>
      <c r="O2470" s="17" t="s">
        <v>12141</v>
      </c>
      <c r="P2470" s="17">
        <v>4.0</v>
      </c>
      <c r="Q2470" s="17" t="s">
        <v>12142</v>
      </c>
      <c r="R2470" s="18" t="s">
        <v>12143</v>
      </c>
      <c r="S2470" s="17">
        <v>101.0</v>
      </c>
      <c r="T2470" s="17" t="s">
        <v>50</v>
      </c>
      <c r="U2470" s="17" t="s">
        <v>51</v>
      </c>
      <c r="V2470" s="17" t="s">
        <v>598</v>
      </c>
      <c r="W2470" s="17">
        <v>1.8E7</v>
      </c>
      <c r="X2470" s="17">
        <v>2014.0</v>
      </c>
      <c r="Y2470" s="17">
        <v>1000.0</v>
      </c>
      <c r="Z2470" s="17">
        <v>4.6</v>
      </c>
      <c r="AA2470" s="17">
        <v>2.35</v>
      </c>
      <c r="AB2470" s="17">
        <v>0.0</v>
      </c>
    </row>
    <row r="2471" ht="15.75" customHeight="1">
      <c r="A2471" s="17" t="s">
        <v>53</v>
      </c>
      <c r="B2471" s="17" t="s">
        <v>12144</v>
      </c>
      <c r="C2471" s="17">
        <v>38.0</v>
      </c>
      <c r="D2471" s="17">
        <v>116.0</v>
      </c>
      <c r="E2471" s="17">
        <v>0.0</v>
      </c>
      <c r="F2471" s="17">
        <v>50.0</v>
      </c>
      <c r="G2471" s="17" t="s">
        <v>12145</v>
      </c>
      <c r="H2471" s="17">
        <v>109.0</v>
      </c>
      <c r="I2471" s="17">
        <v>325491.0</v>
      </c>
      <c r="J2471" s="17" t="s">
        <v>2138</v>
      </c>
      <c r="K2471" s="17" t="s">
        <v>12146</v>
      </c>
      <c r="L2471" s="17" t="s">
        <v>12147</v>
      </c>
      <c r="M2471" s="17">
        <v>4387.0</v>
      </c>
      <c r="N2471" s="17">
        <v>245.0</v>
      </c>
      <c r="O2471" s="17" t="s">
        <v>12148</v>
      </c>
      <c r="P2471" s="17">
        <v>0.0</v>
      </c>
      <c r="Q2471" s="17" t="s">
        <v>12149</v>
      </c>
      <c r="R2471" s="18" t="s">
        <v>12150</v>
      </c>
      <c r="S2471" s="17">
        <v>67.0</v>
      </c>
      <c r="T2471" s="17" t="s">
        <v>50</v>
      </c>
      <c r="U2471" s="17" t="s">
        <v>51</v>
      </c>
      <c r="V2471" s="17" t="s">
        <v>598</v>
      </c>
      <c r="W2471" s="17">
        <v>1.75E7</v>
      </c>
      <c r="X2471" s="17">
        <v>2002.0</v>
      </c>
      <c r="Y2471" s="17">
        <v>67.0</v>
      </c>
      <c r="Z2471" s="17">
        <v>6.0</v>
      </c>
      <c r="AA2471" s="17">
        <v>1.85</v>
      </c>
      <c r="AB2471" s="17">
        <v>204.0</v>
      </c>
    </row>
    <row r="2472" ht="15.75" customHeight="1">
      <c r="A2472" s="17" t="s">
        <v>53</v>
      </c>
      <c r="B2472" s="17" t="s">
        <v>3576</v>
      </c>
      <c r="C2472" s="17">
        <v>239.0</v>
      </c>
      <c r="D2472" s="17">
        <v>101.0</v>
      </c>
      <c r="E2472" s="17">
        <v>448.0</v>
      </c>
      <c r="F2472" s="17">
        <v>83.0</v>
      </c>
      <c r="G2472" s="17" t="s">
        <v>12151</v>
      </c>
      <c r="H2472" s="17">
        <v>482.0</v>
      </c>
      <c r="I2472" s="17">
        <v>9.6471845E7</v>
      </c>
      <c r="J2472" s="17" t="s">
        <v>9767</v>
      </c>
      <c r="K2472" s="17" t="s">
        <v>8245</v>
      </c>
      <c r="L2472" s="17" t="s">
        <v>12152</v>
      </c>
      <c r="M2472" s="17">
        <v>268581.0</v>
      </c>
      <c r="N2472" s="17">
        <v>956.0</v>
      </c>
      <c r="O2472" s="17" t="s">
        <v>12153</v>
      </c>
      <c r="P2472" s="17">
        <v>0.0</v>
      </c>
      <c r="Q2472" s="17" t="s">
        <v>12154</v>
      </c>
      <c r="R2472" s="18" t="s">
        <v>12155</v>
      </c>
      <c r="S2472" s="17">
        <v>1109.0</v>
      </c>
      <c r="T2472" s="17" t="s">
        <v>50</v>
      </c>
      <c r="U2472" s="17" t="s">
        <v>51</v>
      </c>
      <c r="V2472" s="17" t="s">
        <v>52</v>
      </c>
      <c r="W2472" s="17">
        <v>1.7E7</v>
      </c>
      <c r="X2472" s="17">
        <v>2001.0</v>
      </c>
      <c r="Y2472" s="17">
        <v>203.0</v>
      </c>
      <c r="Z2472" s="17">
        <v>7.6</v>
      </c>
      <c r="AA2472" s="17">
        <v>1.85</v>
      </c>
      <c r="AB2472" s="17">
        <v>20000.0</v>
      </c>
    </row>
    <row r="2473" ht="15.75" customHeight="1">
      <c r="A2473" s="17" t="s">
        <v>53</v>
      </c>
      <c r="B2473" s="17" t="s">
        <v>42</v>
      </c>
      <c r="C2473" s="17">
        <v>250.0</v>
      </c>
      <c r="D2473" s="17">
        <v>154.0</v>
      </c>
      <c r="E2473" s="17">
        <v>0.0</v>
      </c>
      <c r="F2473" s="17">
        <v>604.0</v>
      </c>
      <c r="G2473" s="17" t="s">
        <v>12156</v>
      </c>
      <c r="H2473" s="17">
        <v>2000.0</v>
      </c>
      <c r="I2473" s="17">
        <v>8.52E7</v>
      </c>
      <c r="J2473" s="17" t="s">
        <v>86</v>
      </c>
      <c r="K2473" s="17" t="s">
        <v>3020</v>
      </c>
      <c r="L2473" s="17" t="s">
        <v>12157</v>
      </c>
      <c r="M2473" s="17">
        <v>488537.0</v>
      </c>
      <c r="N2473" s="17">
        <v>4228.0</v>
      </c>
      <c r="O2473" s="17" t="s">
        <v>1729</v>
      </c>
      <c r="P2473" s="17">
        <v>1.0</v>
      </c>
      <c r="Q2473" s="17" t="s">
        <v>12158</v>
      </c>
      <c r="R2473" s="18" t="s">
        <v>12159</v>
      </c>
      <c r="S2473" s="17">
        <v>1076.0</v>
      </c>
      <c r="T2473" s="17" t="s">
        <v>50</v>
      </c>
      <c r="U2473" s="17" t="s">
        <v>51</v>
      </c>
      <c r="V2473" s="17" t="s">
        <v>598</v>
      </c>
      <c r="W2473" s="17">
        <v>1.85E7</v>
      </c>
      <c r="X2473" s="17">
        <v>1986.0</v>
      </c>
      <c r="Y2473" s="17">
        <v>626.0</v>
      </c>
      <c r="Z2473" s="17">
        <v>8.4</v>
      </c>
      <c r="AA2473" s="17">
        <v>1.85</v>
      </c>
      <c r="AB2473" s="17">
        <v>18000.0</v>
      </c>
    </row>
    <row r="2474" ht="15.75" customHeight="1">
      <c r="A2474" s="17" t="s">
        <v>53</v>
      </c>
      <c r="B2474" s="17" t="s">
        <v>12160</v>
      </c>
      <c r="C2474" s="17">
        <v>82.0</v>
      </c>
      <c r="D2474" s="17">
        <v>170.0</v>
      </c>
      <c r="E2474" s="17">
        <v>165.0</v>
      </c>
      <c r="F2474" s="17">
        <v>244.0</v>
      </c>
      <c r="G2474" s="17" t="s">
        <v>12161</v>
      </c>
      <c r="H2474" s="17">
        <v>453.0</v>
      </c>
      <c r="I2474" s="17">
        <v>7.2E7</v>
      </c>
      <c r="J2474" s="17" t="s">
        <v>12162</v>
      </c>
      <c r="K2474" s="17" t="s">
        <v>12163</v>
      </c>
      <c r="L2474" s="17" t="s">
        <v>12164</v>
      </c>
      <c r="M2474" s="17">
        <v>66959.0</v>
      </c>
      <c r="N2474" s="17">
        <v>1164.0</v>
      </c>
      <c r="O2474" s="17" t="s">
        <v>12165</v>
      </c>
      <c r="P2474" s="17">
        <v>1.0</v>
      </c>
      <c r="Q2474" s="17" t="s">
        <v>12166</v>
      </c>
      <c r="R2474" s="18" t="s">
        <v>12167</v>
      </c>
      <c r="S2474" s="17">
        <v>258.0</v>
      </c>
      <c r="T2474" s="17" t="s">
        <v>50</v>
      </c>
      <c r="U2474" s="17" t="s">
        <v>51</v>
      </c>
      <c r="V2474" s="17" t="s">
        <v>6049</v>
      </c>
      <c r="W2474" s="17">
        <v>1.7E7</v>
      </c>
      <c r="X2474" s="17">
        <v>1964.0</v>
      </c>
      <c r="Y2474" s="17">
        <v>272.0</v>
      </c>
      <c r="Z2474" s="17">
        <v>7.9</v>
      </c>
      <c r="AA2474" s="17">
        <v>2.2</v>
      </c>
      <c r="AB2474" s="17">
        <v>0.0</v>
      </c>
    </row>
    <row r="2475" ht="15.75" customHeight="1">
      <c r="A2475" s="17" t="s">
        <v>53</v>
      </c>
      <c r="B2475" s="17" t="s">
        <v>4844</v>
      </c>
      <c r="C2475" s="17">
        <v>140.0</v>
      </c>
      <c r="D2475" s="17">
        <v>99.0</v>
      </c>
      <c r="E2475" s="17">
        <v>13.0</v>
      </c>
      <c r="F2475" s="17">
        <v>681.0</v>
      </c>
      <c r="G2475" s="17" t="s">
        <v>2490</v>
      </c>
      <c r="H2475" s="17">
        <v>45000.0</v>
      </c>
      <c r="I2475" s="17">
        <v>7.2219395E7</v>
      </c>
      <c r="J2475" s="17" t="s">
        <v>3043</v>
      </c>
      <c r="K2475" s="17" t="s">
        <v>5346</v>
      </c>
      <c r="L2475" s="17" t="s">
        <v>12168</v>
      </c>
      <c r="M2475" s="17">
        <v>105585.0</v>
      </c>
      <c r="N2475" s="17">
        <v>50284.0</v>
      </c>
      <c r="O2475" s="17" t="s">
        <v>2274</v>
      </c>
      <c r="P2475" s="17">
        <v>1.0</v>
      </c>
      <c r="Q2475" s="17" t="s">
        <v>12169</v>
      </c>
      <c r="R2475" s="18" t="s">
        <v>12170</v>
      </c>
      <c r="S2475" s="17">
        <v>419.0</v>
      </c>
      <c r="T2475" s="17" t="s">
        <v>50</v>
      </c>
      <c r="U2475" s="17" t="s">
        <v>51</v>
      </c>
      <c r="V2475" s="17" t="s">
        <v>598</v>
      </c>
      <c r="W2475" s="17">
        <v>1.7E7</v>
      </c>
      <c r="X2475" s="17">
        <v>1997.0</v>
      </c>
      <c r="Y2475" s="17">
        <v>4000.0</v>
      </c>
      <c r="Z2475" s="17">
        <v>5.6</v>
      </c>
      <c r="AA2475" s="17">
        <v>2.35</v>
      </c>
      <c r="AB2475" s="17">
        <v>0.0</v>
      </c>
    </row>
    <row r="2476" ht="15.75" customHeight="1">
      <c r="A2476" s="17" t="s">
        <v>53</v>
      </c>
      <c r="B2476" s="17" t="s">
        <v>7440</v>
      </c>
      <c r="C2476" s="17">
        <v>129.0</v>
      </c>
      <c r="D2476" s="17">
        <v>104.0</v>
      </c>
      <c r="E2476" s="17">
        <v>42.0</v>
      </c>
      <c r="F2476" s="17">
        <v>613.0</v>
      </c>
      <c r="G2476" s="17" t="s">
        <v>627</v>
      </c>
      <c r="H2476" s="17">
        <v>839.0</v>
      </c>
      <c r="I2476" s="17">
        <v>8.238956E7</v>
      </c>
      <c r="J2476" s="17" t="s">
        <v>1684</v>
      </c>
      <c r="K2476" s="17" t="s">
        <v>4509</v>
      </c>
      <c r="L2476" s="17" t="s">
        <v>12171</v>
      </c>
      <c r="M2476" s="17">
        <v>106820.0</v>
      </c>
      <c r="N2476" s="17">
        <v>3627.0</v>
      </c>
      <c r="O2476" s="17" t="s">
        <v>1112</v>
      </c>
      <c r="P2476" s="17">
        <v>1.0</v>
      </c>
      <c r="Q2476" s="17" t="s">
        <v>12172</v>
      </c>
      <c r="R2476" s="18" t="s">
        <v>12173</v>
      </c>
      <c r="S2476" s="17">
        <v>147.0</v>
      </c>
      <c r="T2476" s="17" t="s">
        <v>50</v>
      </c>
      <c r="U2476" s="17" t="s">
        <v>51</v>
      </c>
      <c r="V2476" s="17" t="s">
        <v>598</v>
      </c>
      <c r="W2476" s="17">
        <v>1.7E7</v>
      </c>
      <c r="X2476" s="17">
        <v>2014.0</v>
      </c>
      <c r="Y2476" s="17">
        <v>756.0</v>
      </c>
      <c r="Z2476" s="17">
        <v>6.5</v>
      </c>
      <c r="AA2476" s="17">
        <v>1.85</v>
      </c>
      <c r="AB2476" s="17">
        <v>14000.0</v>
      </c>
    </row>
    <row r="2477" ht="15.75" customHeight="1">
      <c r="A2477" s="17" t="s">
        <v>53</v>
      </c>
      <c r="B2477" s="17" t="s">
        <v>8204</v>
      </c>
      <c r="C2477" s="17">
        <v>285.0</v>
      </c>
      <c r="D2477" s="17">
        <v>126.0</v>
      </c>
      <c r="E2477" s="17">
        <v>729.0</v>
      </c>
      <c r="F2477" s="17">
        <v>284.0</v>
      </c>
      <c r="G2477" s="17" t="s">
        <v>12174</v>
      </c>
      <c r="H2477" s="17">
        <v>912.0</v>
      </c>
      <c r="I2477" s="17">
        <v>7.1502303E7</v>
      </c>
      <c r="J2477" s="17" t="s">
        <v>11397</v>
      </c>
      <c r="K2477" s="17" t="s">
        <v>2679</v>
      </c>
      <c r="L2477" s="17" t="s">
        <v>12175</v>
      </c>
      <c r="M2477" s="17">
        <v>149966.0</v>
      </c>
      <c r="N2477" s="17">
        <v>2170.0</v>
      </c>
      <c r="O2477" s="17" t="s">
        <v>105</v>
      </c>
      <c r="P2477" s="17">
        <v>0.0</v>
      </c>
      <c r="Q2477" s="17" t="s">
        <v>12176</v>
      </c>
      <c r="R2477" s="18" t="s">
        <v>12177</v>
      </c>
      <c r="S2477" s="17">
        <v>835.0</v>
      </c>
      <c r="T2477" s="17" t="s">
        <v>50</v>
      </c>
      <c r="U2477" s="17" t="s">
        <v>51</v>
      </c>
      <c r="V2477" s="17" t="s">
        <v>598</v>
      </c>
      <c r="W2477" s="17">
        <v>1.2E7</v>
      </c>
      <c r="X2477" s="17">
        <v>2004.0</v>
      </c>
      <c r="Y2477" s="17">
        <v>306.0</v>
      </c>
      <c r="Z2477" s="17">
        <v>7.5</v>
      </c>
      <c r="AA2477" s="17">
        <v>1.85</v>
      </c>
      <c r="AB2477" s="17">
        <v>0.0</v>
      </c>
    </row>
    <row r="2478" ht="15.75" customHeight="1">
      <c r="A2478" s="17" t="s">
        <v>53</v>
      </c>
      <c r="B2478" s="17" t="s">
        <v>4952</v>
      </c>
      <c r="C2478" s="17">
        <v>91.0</v>
      </c>
      <c r="D2478" s="17">
        <v>110.0</v>
      </c>
      <c r="E2478" s="17">
        <v>422.0</v>
      </c>
      <c r="F2478" s="17">
        <v>422.0</v>
      </c>
      <c r="G2478" s="17" t="s">
        <v>12178</v>
      </c>
      <c r="H2478" s="17">
        <v>33000.0</v>
      </c>
      <c r="I2478" s="17">
        <v>1.9179969E7</v>
      </c>
      <c r="J2478" s="17" t="s">
        <v>1684</v>
      </c>
      <c r="K2478" s="17" t="s">
        <v>12179</v>
      </c>
      <c r="L2478" s="17" t="s">
        <v>12180</v>
      </c>
      <c r="M2478" s="17">
        <v>54710.0</v>
      </c>
      <c r="N2478" s="17">
        <v>35345.0</v>
      </c>
      <c r="O2478" s="17" t="s">
        <v>4952</v>
      </c>
      <c r="P2478" s="17">
        <v>2.0</v>
      </c>
      <c r="Q2478" s="17" t="s">
        <v>12181</v>
      </c>
      <c r="R2478" s="18" t="s">
        <v>12182</v>
      </c>
      <c r="S2478" s="17">
        <v>177.0</v>
      </c>
      <c r="T2478" s="17" t="s">
        <v>50</v>
      </c>
      <c r="U2478" s="17" t="s">
        <v>51</v>
      </c>
      <c r="V2478" s="17" t="s">
        <v>598</v>
      </c>
      <c r="W2478" s="17">
        <v>1.75E7</v>
      </c>
      <c r="X2478" s="17">
        <v>2006.0</v>
      </c>
      <c r="Y2478" s="17">
        <v>459.0</v>
      </c>
      <c r="Z2478" s="17">
        <v>6.3</v>
      </c>
      <c r="AA2478" s="17">
        <v>2.35</v>
      </c>
      <c r="AB2478" s="17">
        <v>0.0</v>
      </c>
    </row>
    <row r="2479" ht="15.75" customHeight="1">
      <c r="A2479" s="17" t="s">
        <v>53</v>
      </c>
      <c r="B2479" s="17" t="s">
        <v>5380</v>
      </c>
      <c r="C2479" s="17">
        <v>318.0</v>
      </c>
      <c r="D2479" s="17">
        <v>101.0</v>
      </c>
      <c r="E2479" s="17">
        <v>0.0</v>
      </c>
      <c r="F2479" s="17">
        <v>598.0</v>
      </c>
      <c r="G2479" s="17" t="s">
        <v>10192</v>
      </c>
      <c r="H2479" s="17">
        <v>2000.0</v>
      </c>
      <c r="I2479" s="17">
        <v>4.7E7</v>
      </c>
      <c r="J2479" s="17" t="s">
        <v>5557</v>
      </c>
      <c r="K2479" s="17" t="s">
        <v>1747</v>
      </c>
      <c r="L2479" s="17" t="s">
        <v>12183</v>
      </c>
      <c r="M2479" s="17">
        <v>157857.0</v>
      </c>
      <c r="N2479" s="17">
        <v>4400.0</v>
      </c>
      <c r="O2479" s="17" t="s">
        <v>5558</v>
      </c>
      <c r="P2479" s="17">
        <v>0.0</v>
      </c>
      <c r="Q2479" s="17" t="s">
        <v>12184</v>
      </c>
      <c r="R2479" s="18" t="s">
        <v>12185</v>
      </c>
      <c r="S2479" s="17">
        <v>1191.0</v>
      </c>
      <c r="T2479" s="17" t="s">
        <v>50</v>
      </c>
      <c r="U2479" s="17" t="s">
        <v>51</v>
      </c>
      <c r="V2479" s="17" t="s">
        <v>598</v>
      </c>
      <c r="W2479" s="17">
        <v>300000.0</v>
      </c>
      <c r="X2479" s="17">
        <v>1978.0</v>
      </c>
      <c r="Y2479" s="17">
        <v>742.0</v>
      </c>
      <c r="Z2479" s="17">
        <v>7.9</v>
      </c>
      <c r="AA2479" s="17">
        <v>2.35</v>
      </c>
      <c r="AB2479" s="17">
        <v>12000.0</v>
      </c>
    </row>
    <row r="2480" ht="15.75" customHeight="1">
      <c r="A2480" s="17" t="s">
        <v>53</v>
      </c>
      <c r="B2480" s="17" t="s">
        <v>12186</v>
      </c>
      <c r="C2480" s="17">
        <v>52.0</v>
      </c>
      <c r="D2480" s="17">
        <v>87.0</v>
      </c>
      <c r="E2480" s="17">
        <v>9.0</v>
      </c>
      <c r="F2480" s="17">
        <v>503.0</v>
      </c>
      <c r="G2480" s="17" t="s">
        <v>1347</v>
      </c>
      <c r="H2480" s="17">
        <v>818.0</v>
      </c>
      <c r="I2480" s="17">
        <v>3.756623E7</v>
      </c>
      <c r="J2480" s="17" t="s">
        <v>12187</v>
      </c>
      <c r="K2480" s="17" t="s">
        <v>2634</v>
      </c>
      <c r="L2480" s="17" t="s">
        <v>12188</v>
      </c>
      <c r="M2480" s="17">
        <v>3407.0</v>
      </c>
      <c r="N2480" s="17">
        <v>2164.0</v>
      </c>
      <c r="O2480" s="17" t="s">
        <v>2195</v>
      </c>
      <c r="P2480" s="17">
        <v>1.0</v>
      </c>
      <c r="Q2480" s="17" t="s">
        <v>12189</v>
      </c>
      <c r="R2480" s="18" t="s">
        <v>12190</v>
      </c>
      <c r="S2480" s="17">
        <v>48.0</v>
      </c>
      <c r="T2480" s="17" t="s">
        <v>50</v>
      </c>
      <c r="U2480" s="17" t="s">
        <v>51</v>
      </c>
      <c r="V2480" s="17" t="s">
        <v>108</v>
      </c>
      <c r="W2480" s="17">
        <v>1.7E7</v>
      </c>
      <c r="X2480" s="17">
        <v>2003.0</v>
      </c>
      <c r="Y2480" s="17">
        <v>636.0</v>
      </c>
      <c r="Z2480" s="17">
        <v>5.1</v>
      </c>
      <c r="AA2480" s="17">
        <v>1.85</v>
      </c>
      <c r="AB2480" s="17">
        <v>309.0</v>
      </c>
    </row>
    <row r="2481" ht="15.75" customHeight="1">
      <c r="A2481" s="17" t="s">
        <v>53</v>
      </c>
      <c r="B2481" s="17" t="s">
        <v>6813</v>
      </c>
      <c r="C2481" s="17">
        <v>56.0</v>
      </c>
      <c r="D2481" s="17">
        <v>123.0</v>
      </c>
      <c r="E2481" s="17">
        <v>92.0</v>
      </c>
      <c r="F2481" s="17">
        <v>849.0</v>
      </c>
      <c r="G2481" s="17" t="s">
        <v>2245</v>
      </c>
      <c r="H2481" s="17">
        <v>1000.0</v>
      </c>
      <c r="I2481" s="17">
        <v>7.0492685E7</v>
      </c>
      <c r="J2481" s="17" t="s">
        <v>2540</v>
      </c>
      <c r="K2481" s="17" t="s">
        <v>2820</v>
      </c>
      <c r="L2481" s="17" t="s">
        <v>12191</v>
      </c>
      <c r="M2481" s="17">
        <v>11600.0</v>
      </c>
      <c r="N2481" s="17">
        <v>5306.0</v>
      </c>
      <c r="O2481" s="17" t="s">
        <v>8584</v>
      </c>
      <c r="P2481" s="17">
        <v>5.0</v>
      </c>
      <c r="Q2481" s="17" t="s">
        <v>12192</v>
      </c>
      <c r="R2481" s="18" t="s">
        <v>12193</v>
      </c>
      <c r="S2481" s="17">
        <v>64.0</v>
      </c>
      <c r="T2481" s="17" t="s">
        <v>50</v>
      </c>
      <c r="U2481" s="17" t="s">
        <v>51</v>
      </c>
      <c r="V2481" s="17" t="s">
        <v>598</v>
      </c>
      <c r="W2481" s="17">
        <v>1.7E7</v>
      </c>
      <c r="X2481" s="17">
        <v>2013.0</v>
      </c>
      <c r="Y2481" s="17">
        <v>886.0</v>
      </c>
      <c r="Z2481" s="17">
        <v>6.7</v>
      </c>
      <c r="AA2481" s="17">
        <v>2.35</v>
      </c>
      <c r="AB2481" s="17">
        <v>7000.0</v>
      </c>
    </row>
    <row r="2482" ht="15.75" customHeight="1">
      <c r="A2482" s="17" t="s">
        <v>53</v>
      </c>
      <c r="B2482" s="17" t="s">
        <v>9534</v>
      </c>
      <c r="C2482" s="17">
        <v>186.0</v>
      </c>
      <c r="D2482" s="17">
        <v>109.0</v>
      </c>
      <c r="E2482" s="17">
        <v>248.0</v>
      </c>
      <c r="F2482" s="17">
        <v>968.0</v>
      </c>
      <c r="G2482" s="17" t="s">
        <v>342</v>
      </c>
      <c r="H2482" s="17">
        <v>16000.0</v>
      </c>
      <c r="I2482" s="17">
        <v>3.5635046E7</v>
      </c>
      <c r="J2482" s="17" t="s">
        <v>477</v>
      </c>
      <c r="K2482" s="17" t="s">
        <v>328</v>
      </c>
      <c r="L2482" s="17" t="s">
        <v>12194</v>
      </c>
      <c r="M2482" s="17">
        <v>121058.0</v>
      </c>
      <c r="N2482" s="17">
        <v>19410.0</v>
      </c>
      <c r="O2482" s="17" t="s">
        <v>8894</v>
      </c>
      <c r="P2482" s="17">
        <v>0.0</v>
      </c>
      <c r="Q2482" s="17" t="s">
        <v>12195</v>
      </c>
      <c r="R2482" s="18" t="s">
        <v>12196</v>
      </c>
      <c r="S2482" s="17">
        <v>482.0</v>
      </c>
      <c r="T2482" s="17" t="s">
        <v>50</v>
      </c>
      <c r="U2482" s="17" t="s">
        <v>70</v>
      </c>
      <c r="V2482" s="17" t="s">
        <v>598</v>
      </c>
      <c r="W2482" s="17">
        <v>1.7E7</v>
      </c>
      <c r="X2482" s="17">
        <v>2006.0</v>
      </c>
      <c r="Y2482" s="17">
        <v>988.0</v>
      </c>
      <c r="Z2482" s="17">
        <v>6.7</v>
      </c>
      <c r="AA2482" s="17">
        <v>2.35</v>
      </c>
      <c r="AB2482" s="17">
        <v>3000.0</v>
      </c>
    </row>
    <row r="2483" ht="15.75" customHeight="1">
      <c r="A2483" s="17" t="s">
        <v>53</v>
      </c>
      <c r="B2483" s="17" t="s">
        <v>12197</v>
      </c>
      <c r="C2483" s="17">
        <v>178.0</v>
      </c>
      <c r="D2483" s="17">
        <v>90.0</v>
      </c>
      <c r="E2483" s="17">
        <v>52.0</v>
      </c>
      <c r="F2483" s="17">
        <v>298.0</v>
      </c>
      <c r="G2483" s="17" t="s">
        <v>9511</v>
      </c>
      <c r="H2483" s="17">
        <v>723.0</v>
      </c>
      <c r="I2483" s="17">
        <v>4.5670855E7</v>
      </c>
      <c r="J2483" s="17" t="s">
        <v>5116</v>
      </c>
      <c r="K2483" s="17" t="s">
        <v>5933</v>
      </c>
      <c r="L2483" s="17" t="s">
        <v>12198</v>
      </c>
      <c r="M2483" s="17">
        <v>67978.0</v>
      </c>
      <c r="N2483" s="17">
        <v>1978.0</v>
      </c>
      <c r="O2483" s="17" t="s">
        <v>12199</v>
      </c>
      <c r="P2483" s="17">
        <v>0.0</v>
      </c>
      <c r="Q2483" s="17" t="s">
        <v>12200</v>
      </c>
      <c r="R2483" s="18" t="s">
        <v>12201</v>
      </c>
      <c r="S2483" s="17">
        <v>279.0</v>
      </c>
      <c r="T2483" s="17" t="s">
        <v>50</v>
      </c>
      <c r="U2483" s="17" t="s">
        <v>281</v>
      </c>
      <c r="V2483" s="17" t="s">
        <v>598</v>
      </c>
      <c r="W2483" s="17">
        <v>2.0E7</v>
      </c>
      <c r="X2483" s="17">
        <v>2010.0</v>
      </c>
      <c r="Y2483" s="17">
        <v>346.0</v>
      </c>
      <c r="Z2483" s="17">
        <v>5.6</v>
      </c>
      <c r="AA2483" s="17">
        <v>1.85</v>
      </c>
      <c r="AB2483" s="17">
        <v>12000.0</v>
      </c>
    </row>
    <row r="2484" ht="15.75" customHeight="1">
      <c r="A2484" s="17" t="s">
        <v>53</v>
      </c>
      <c r="B2484" s="17" t="s">
        <v>3815</v>
      </c>
      <c r="C2484" s="17">
        <v>140.0</v>
      </c>
      <c r="D2484" s="17">
        <v>96.0</v>
      </c>
      <c r="E2484" s="17">
        <v>36.0</v>
      </c>
      <c r="F2484" s="17">
        <v>486.0</v>
      </c>
      <c r="G2484" s="17" t="s">
        <v>3741</v>
      </c>
      <c r="H2484" s="17">
        <v>1000.0</v>
      </c>
      <c r="I2484" s="17">
        <v>3.7939782E7</v>
      </c>
      <c r="J2484" s="17" t="s">
        <v>1694</v>
      </c>
      <c r="K2484" s="17" t="s">
        <v>8370</v>
      </c>
      <c r="L2484" s="17" t="s">
        <v>12202</v>
      </c>
      <c r="M2484" s="17">
        <v>62272.0</v>
      </c>
      <c r="N2484" s="17">
        <v>3294.0</v>
      </c>
      <c r="O2484" s="17" t="s">
        <v>10458</v>
      </c>
      <c r="P2484" s="17">
        <v>0.0</v>
      </c>
      <c r="Q2484" s="17" t="s">
        <v>12203</v>
      </c>
      <c r="R2484" s="18" t="s">
        <v>12204</v>
      </c>
      <c r="S2484" s="17">
        <v>207.0</v>
      </c>
      <c r="T2484" s="17" t="s">
        <v>50</v>
      </c>
      <c r="U2484" s="17" t="s">
        <v>51</v>
      </c>
      <c r="V2484" s="17" t="s">
        <v>598</v>
      </c>
      <c r="W2484" s="17">
        <v>1.7E7</v>
      </c>
      <c r="X2484" s="17">
        <v>2002.0</v>
      </c>
      <c r="Y2484" s="17">
        <v>580.0</v>
      </c>
      <c r="Z2484" s="17">
        <v>5.6</v>
      </c>
      <c r="AA2484" s="17">
        <v>1.85</v>
      </c>
      <c r="AB2484" s="17">
        <v>2000.0</v>
      </c>
    </row>
    <row r="2485" ht="15.75" customHeight="1">
      <c r="A2485" s="17" t="s">
        <v>53</v>
      </c>
      <c r="B2485" s="17" t="s">
        <v>312</v>
      </c>
      <c r="C2485" s="17">
        <v>469.0</v>
      </c>
      <c r="D2485" s="17">
        <v>125.0</v>
      </c>
      <c r="E2485" s="17">
        <v>364.0</v>
      </c>
      <c r="F2485" s="17">
        <v>1000.0</v>
      </c>
      <c r="G2485" s="17" t="s">
        <v>313</v>
      </c>
      <c r="H2485" s="17">
        <v>12000.0</v>
      </c>
      <c r="I2485" s="17">
        <v>1.72051787E8</v>
      </c>
      <c r="J2485" s="17" t="s">
        <v>86</v>
      </c>
      <c r="K2485" s="17" t="s">
        <v>314</v>
      </c>
      <c r="L2485" s="17" t="s">
        <v>315</v>
      </c>
      <c r="M2485" s="17">
        <v>264186.0</v>
      </c>
      <c r="N2485" s="17">
        <v>25549.0</v>
      </c>
      <c r="O2485" s="17" t="s">
        <v>316</v>
      </c>
      <c r="P2485" s="17">
        <v>0.0</v>
      </c>
      <c r="Q2485" s="17" t="s">
        <v>317</v>
      </c>
      <c r="R2485" s="18" t="s">
        <v>318</v>
      </c>
      <c r="S2485" s="17">
        <v>665.0</v>
      </c>
      <c r="T2485" s="17" t="s">
        <v>50</v>
      </c>
      <c r="U2485" s="17" t="s">
        <v>51</v>
      </c>
      <c r="V2485" s="17" t="s">
        <v>108</v>
      </c>
      <c r="W2485" s="17">
        <v>1.7E8</v>
      </c>
      <c r="X2485" s="17">
        <v>2010.0</v>
      </c>
      <c r="Y2485" s="17">
        <v>10000.0</v>
      </c>
      <c r="Z2485" s="17">
        <v>6.8</v>
      </c>
      <c r="AA2485" s="17">
        <v>2.35</v>
      </c>
      <c r="AB2485" s="17">
        <v>30000.0</v>
      </c>
    </row>
    <row r="2486" ht="15.75" customHeight="1">
      <c r="A2486" s="17" t="s">
        <v>53</v>
      </c>
      <c r="B2486" s="17" t="s">
        <v>12205</v>
      </c>
      <c r="C2486" s="17">
        <v>63.0</v>
      </c>
      <c r="D2486" s="17">
        <v>82.0</v>
      </c>
      <c r="E2486" s="17">
        <v>12.0</v>
      </c>
      <c r="F2486" s="17">
        <v>281.0</v>
      </c>
      <c r="G2486" s="17" t="s">
        <v>12206</v>
      </c>
      <c r="H2486" s="17">
        <v>8000.0</v>
      </c>
      <c r="I2486" s="17">
        <v>3.0324946E7</v>
      </c>
      <c r="J2486" s="17" t="s">
        <v>6558</v>
      </c>
      <c r="K2486" s="17" t="s">
        <v>1262</v>
      </c>
      <c r="L2486" s="17" t="s">
        <v>12207</v>
      </c>
      <c r="M2486" s="17">
        <v>48458.0</v>
      </c>
      <c r="N2486" s="17">
        <v>9271.0</v>
      </c>
      <c r="O2486" s="17" t="s">
        <v>10264</v>
      </c>
      <c r="P2486" s="17">
        <v>2.0</v>
      </c>
      <c r="Q2486" s="17" t="s">
        <v>12208</v>
      </c>
      <c r="R2486" s="18" t="s">
        <v>12209</v>
      </c>
      <c r="S2486" s="17">
        <v>239.0</v>
      </c>
      <c r="T2486" s="17" t="s">
        <v>50</v>
      </c>
      <c r="U2486" s="17" t="s">
        <v>51</v>
      </c>
      <c r="V2486" s="17" t="s">
        <v>52</v>
      </c>
      <c r="W2486" s="17">
        <v>1.7E7</v>
      </c>
      <c r="X2486" s="17">
        <v>1998.0</v>
      </c>
      <c r="Y2486" s="17">
        <v>357.0</v>
      </c>
      <c r="Z2486" s="17">
        <v>6.2</v>
      </c>
      <c r="AA2486" s="17">
        <v>1.85</v>
      </c>
      <c r="AB2486" s="17">
        <v>0.0</v>
      </c>
    </row>
    <row r="2487" ht="15.75" customHeight="1">
      <c r="A2487" s="17" t="s">
        <v>53</v>
      </c>
      <c r="B2487" s="17" t="s">
        <v>11681</v>
      </c>
      <c r="C2487" s="17">
        <v>148.0</v>
      </c>
      <c r="D2487" s="17">
        <v>86.0</v>
      </c>
      <c r="E2487" s="17">
        <v>33.0</v>
      </c>
      <c r="F2487" s="17">
        <v>583.0</v>
      </c>
      <c r="G2487" s="17" t="s">
        <v>6783</v>
      </c>
      <c r="H2487" s="17">
        <v>15000.0</v>
      </c>
      <c r="I2487" s="17">
        <v>2.7854896E7</v>
      </c>
      <c r="J2487" s="17" t="s">
        <v>700</v>
      </c>
      <c r="K2487" s="17" t="s">
        <v>5196</v>
      </c>
      <c r="L2487" s="17" t="s">
        <v>12210</v>
      </c>
      <c r="M2487" s="17">
        <v>64190.0</v>
      </c>
      <c r="N2487" s="17">
        <v>17396.0</v>
      </c>
      <c r="O2487" s="17" t="s">
        <v>12211</v>
      </c>
      <c r="P2487" s="17">
        <v>1.0</v>
      </c>
      <c r="Q2487" s="17" t="s">
        <v>12212</v>
      </c>
      <c r="R2487" s="18" t="s">
        <v>12213</v>
      </c>
      <c r="S2487" s="17">
        <v>129.0</v>
      </c>
      <c r="T2487" s="17" t="s">
        <v>50</v>
      </c>
      <c r="U2487" s="17" t="s">
        <v>51</v>
      </c>
      <c r="V2487" s="17" t="s">
        <v>52</v>
      </c>
      <c r="W2487" s="17">
        <v>1.7E7</v>
      </c>
      <c r="X2487" s="17">
        <v>2011.0</v>
      </c>
      <c r="Y2487" s="17">
        <v>976.0</v>
      </c>
      <c r="Z2487" s="17">
        <v>5.6</v>
      </c>
      <c r="AA2487" s="17">
        <v>2.35</v>
      </c>
      <c r="AB2487" s="17">
        <v>16000.0</v>
      </c>
    </row>
    <row r="2488" ht="15.75" customHeight="1">
      <c r="A2488" s="17" t="s">
        <v>53</v>
      </c>
      <c r="B2488" s="17" t="s">
        <v>7493</v>
      </c>
      <c r="C2488" s="17">
        <v>265.0</v>
      </c>
      <c r="D2488" s="17">
        <v>108.0</v>
      </c>
      <c r="E2488" s="17">
        <v>192.0</v>
      </c>
      <c r="F2488" s="17">
        <v>580.0</v>
      </c>
      <c r="G2488" s="17" t="s">
        <v>12080</v>
      </c>
      <c r="H2488" s="17">
        <v>1000.0</v>
      </c>
      <c r="I2488" s="17">
        <v>4.1777564E7</v>
      </c>
      <c r="J2488" s="17" t="s">
        <v>6416</v>
      </c>
      <c r="K2488" s="17" t="s">
        <v>11576</v>
      </c>
      <c r="L2488" s="17" t="s">
        <v>12214</v>
      </c>
      <c r="M2488" s="17">
        <v>129719.0</v>
      </c>
      <c r="N2488" s="17">
        <v>4500.0</v>
      </c>
      <c r="O2488" s="17" t="s">
        <v>3741</v>
      </c>
      <c r="P2488" s="17">
        <v>0.0</v>
      </c>
      <c r="Q2488" s="17" t="s">
        <v>12215</v>
      </c>
      <c r="R2488" s="18" t="s">
        <v>12216</v>
      </c>
      <c r="S2488" s="17">
        <v>855.0</v>
      </c>
      <c r="T2488" s="17" t="s">
        <v>50</v>
      </c>
      <c r="U2488" s="17" t="s">
        <v>51</v>
      </c>
      <c r="V2488" s="17" t="s">
        <v>598</v>
      </c>
      <c r="W2488" s="17">
        <v>1.5E7</v>
      </c>
      <c r="X2488" s="17">
        <v>2006.0</v>
      </c>
      <c r="Y2488" s="17">
        <v>1000.0</v>
      </c>
      <c r="Z2488" s="17">
        <v>6.4</v>
      </c>
      <c r="AA2488" s="17">
        <v>2.35</v>
      </c>
      <c r="AB2488" s="17">
        <v>0.0</v>
      </c>
    </row>
    <row r="2489" ht="15.75" customHeight="1">
      <c r="A2489" s="17" t="s">
        <v>53</v>
      </c>
      <c r="B2489" s="17" t="s">
        <v>4604</v>
      </c>
      <c r="C2489" s="17">
        <v>75.0</v>
      </c>
      <c r="D2489" s="17">
        <v>98.0</v>
      </c>
      <c r="E2489" s="17">
        <v>39.0</v>
      </c>
      <c r="F2489" s="17">
        <v>428.0</v>
      </c>
      <c r="G2489" s="17" t="s">
        <v>4747</v>
      </c>
      <c r="H2489" s="17">
        <v>593.0</v>
      </c>
      <c r="I2489" s="17">
        <v>2.2734486E7</v>
      </c>
      <c r="J2489" s="17" t="s">
        <v>1684</v>
      </c>
      <c r="K2489" s="17" t="s">
        <v>3824</v>
      </c>
      <c r="L2489" s="17" t="s">
        <v>12217</v>
      </c>
      <c r="M2489" s="17">
        <v>11815.0</v>
      </c>
      <c r="N2489" s="17">
        <v>2713.0</v>
      </c>
      <c r="O2489" s="17" t="s">
        <v>9005</v>
      </c>
      <c r="P2489" s="17">
        <v>1.0</v>
      </c>
      <c r="Q2489" s="17" t="s">
        <v>12218</v>
      </c>
      <c r="R2489" s="18" t="s">
        <v>12219</v>
      </c>
      <c r="S2489" s="17">
        <v>117.0</v>
      </c>
      <c r="T2489" s="17" t="s">
        <v>50</v>
      </c>
      <c r="U2489" s="17" t="s">
        <v>51</v>
      </c>
      <c r="V2489" s="17" t="s">
        <v>52</v>
      </c>
      <c r="W2489" s="17">
        <v>1.7E7</v>
      </c>
      <c r="X2489" s="17">
        <v>2003.0</v>
      </c>
      <c r="Y2489" s="17">
        <v>517.0</v>
      </c>
      <c r="Z2489" s="17">
        <v>5.6</v>
      </c>
      <c r="AA2489" s="17">
        <v>2.35</v>
      </c>
      <c r="AB2489" s="17">
        <v>320.0</v>
      </c>
    </row>
    <row r="2490" ht="15.75" customHeight="1">
      <c r="A2490" s="17" t="s">
        <v>53</v>
      </c>
      <c r="B2490" s="17" t="s">
        <v>8559</v>
      </c>
      <c r="C2490" s="17">
        <v>113.0</v>
      </c>
      <c r="D2490" s="17">
        <v>129.0</v>
      </c>
      <c r="E2490" s="17">
        <v>51.0</v>
      </c>
      <c r="F2490" s="17">
        <v>89.0</v>
      </c>
      <c r="G2490" s="17" t="s">
        <v>12220</v>
      </c>
      <c r="H2490" s="17">
        <v>427.0</v>
      </c>
      <c r="I2490" s="17">
        <v>4.4469602E7</v>
      </c>
      <c r="J2490" s="17" t="s">
        <v>1647</v>
      </c>
      <c r="K2490" s="17" t="s">
        <v>12221</v>
      </c>
      <c r="L2490" s="17" t="s">
        <v>12222</v>
      </c>
      <c r="M2490" s="17">
        <v>23480.0</v>
      </c>
      <c r="N2490" s="17">
        <v>952.0</v>
      </c>
      <c r="O2490" s="17" t="s">
        <v>12223</v>
      </c>
      <c r="P2490" s="17">
        <v>0.0</v>
      </c>
      <c r="Q2490" s="17" t="s">
        <v>12224</v>
      </c>
      <c r="R2490" s="18" t="s">
        <v>12225</v>
      </c>
      <c r="S2490" s="17">
        <v>83.0</v>
      </c>
      <c r="T2490" s="17" t="s">
        <v>50</v>
      </c>
      <c r="U2490" s="17" t="s">
        <v>51</v>
      </c>
      <c r="V2490" s="17" t="s">
        <v>108</v>
      </c>
      <c r="W2490" s="17">
        <v>1.7E7</v>
      </c>
      <c r="X2490" s="17">
        <v>2015.0</v>
      </c>
      <c r="Y2490" s="17">
        <v>234.0</v>
      </c>
      <c r="Z2490" s="17">
        <v>7.4</v>
      </c>
      <c r="AA2490" s="17">
        <v>2.35</v>
      </c>
      <c r="AB2490" s="17">
        <v>21000.0</v>
      </c>
    </row>
    <row r="2491" ht="15.75" customHeight="1">
      <c r="A2491" s="17" t="s">
        <v>53</v>
      </c>
      <c r="B2491" s="17" t="s">
        <v>12226</v>
      </c>
      <c r="C2491" s="17">
        <v>62.0</v>
      </c>
      <c r="D2491" s="17">
        <v>99.0</v>
      </c>
      <c r="E2491" s="17">
        <v>17.0</v>
      </c>
      <c r="F2491" s="17">
        <v>826.0</v>
      </c>
      <c r="G2491" s="17" t="s">
        <v>3090</v>
      </c>
      <c r="H2491" s="17">
        <v>918.0</v>
      </c>
      <c r="I2491" s="17">
        <v>2.4708699E7</v>
      </c>
      <c r="J2491" s="17" t="s">
        <v>1684</v>
      </c>
      <c r="K2491" s="17" t="s">
        <v>2151</v>
      </c>
      <c r="L2491" s="17" t="s">
        <v>12227</v>
      </c>
      <c r="M2491" s="17">
        <v>7991.0</v>
      </c>
      <c r="N2491" s="17">
        <v>4797.0</v>
      </c>
      <c r="O2491" s="17" t="s">
        <v>12228</v>
      </c>
      <c r="P2491" s="17">
        <v>7.0</v>
      </c>
      <c r="Q2491" s="17" t="s">
        <v>12229</v>
      </c>
      <c r="R2491" s="18" t="s">
        <v>12230</v>
      </c>
      <c r="S2491" s="17">
        <v>30.0</v>
      </c>
      <c r="T2491" s="17" t="s">
        <v>50</v>
      </c>
      <c r="U2491" s="17" t="s">
        <v>51</v>
      </c>
      <c r="V2491" s="17" t="s">
        <v>52</v>
      </c>
      <c r="W2491" s="17" t="s">
        <v>41</v>
      </c>
      <c r="X2491" s="17">
        <v>2010.0</v>
      </c>
      <c r="Y2491" s="17">
        <v>912.0</v>
      </c>
      <c r="Z2491" s="17">
        <v>4.9</v>
      </c>
      <c r="AA2491" s="17">
        <v>2.35</v>
      </c>
      <c r="AB2491" s="17">
        <v>0.0</v>
      </c>
    </row>
    <row r="2492" ht="15.75" customHeight="1">
      <c r="A2492" s="17" t="s">
        <v>53</v>
      </c>
      <c r="B2492" s="17" t="s">
        <v>12231</v>
      </c>
      <c r="C2492" s="17">
        <v>54.0</v>
      </c>
      <c r="D2492" s="17">
        <v>105.0</v>
      </c>
      <c r="E2492" s="17">
        <v>49.0</v>
      </c>
      <c r="F2492" s="17">
        <v>104.0</v>
      </c>
      <c r="G2492" s="17" t="s">
        <v>12232</v>
      </c>
      <c r="H2492" s="17">
        <v>680.0</v>
      </c>
      <c r="I2492" s="17">
        <v>2.1160089E7</v>
      </c>
      <c r="J2492" s="17" t="s">
        <v>12233</v>
      </c>
      <c r="K2492" s="17" t="s">
        <v>1180</v>
      </c>
      <c r="L2492" s="17" t="s">
        <v>12234</v>
      </c>
      <c r="M2492" s="17">
        <v>8522.0</v>
      </c>
      <c r="N2492" s="17">
        <v>1538.0</v>
      </c>
      <c r="O2492" s="17" t="s">
        <v>12235</v>
      </c>
      <c r="P2492" s="17">
        <v>0.0</v>
      </c>
      <c r="Q2492" s="17" t="s">
        <v>12236</v>
      </c>
      <c r="R2492" s="18" t="s">
        <v>12237</v>
      </c>
      <c r="S2492" s="17">
        <v>92.0</v>
      </c>
      <c r="T2492" s="17" t="s">
        <v>50</v>
      </c>
      <c r="U2492" s="17" t="s">
        <v>51</v>
      </c>
      <c r="V2492" s="17" t="s">
        <v>52</v>
      </c>
      <c r="W2492" s="17" t="s">
        <v>41</v>
      </c>
      <c r="X2492" s="17">
        <v>2006.0</v>
      </c>
      <c r="Y2492" s="17">
        <v>503.0</v>
      </c>
      <c r="Z2492" s="17">
        <v>6.0</v>
      </c>
      <c r="AA2492" s="17">
        <v>2.35</v>
      </c>
      <c r="AB2492" s="17">
        <v>874.0</v>
      </c>
    </row>
    <row r="2493" ht="15.75" customHeight="1">
      <c r="A2493" s="17" t="s">
        <v>53</v>
      </c>
      <c r="B2493" s="17" t="s">
        <v>12238</v>
      </c>
      <c r="C2493" s="17">
        <v>223.0</v>
      </c>
      <c r="D2493" s="17">
        <v>112.0</v>
      </c>
      <c r="E2493" s="17">
        <v>36.0</v>
      </c>
      <c r="F2493" s="17">
        <v>746.0</v>
      </c>
      <c r="G2493" s="17" t="s">
        <v>8780</v>
      </c>
      <c r="H2493" s="17">
        <v>10000.0</v>
      </c>
      <c r="I2493" s="17">
        <v>6.4998368E7</v>
      </c>
      <c r="J2493" s="17" t="s">
        <v>6558</v>
      </c>
      <c r="K2493" s="17" t="s">
        <v>2469</v>
      </c>
      <c r="L2493" s="17" t="s">
        <v>12239</v>
      </c>
      <c r="M2493" s="17">
        <v>213898.0</v>
      </c>
      <c r="N2493" s="17">
        <v>12676.0</v>
      </c>
      <c r="O2493" s="17" t="s">
        <v>12240</v>
      </c>
      <c r="P2493" s="17">
        <v>4.0</v>
      </c>
      <c r="Q2493" s="17" t="s">
        <v>12241</v>
      </c>
      <c r="R2493" s="18" t="s">
        <v>12242</v>
      </c>
      <c r="S2493" s="17">
        <v>250.0</v>
      </c>
      <c r="T2493" s="17" t="s">
        <v>50</v>
      </c>
      <c r="U2493" s="17" t="s">
        <v>51</v>
      </c>
      <c r="V2493" s="17" t="s">
        <v>52</v>
      </c>
      <c r="W2493" s="17">
        <v>1.7E7</v>
      </c>
      <c r="X2493" s="17">
        <v>2012.0</v>
      </c>
      <c r="Y2493" s="17">
        <v>751.0</v>
      </c>
      <c r="Z2493" s="17">
        <v>7.2</v>
      </c>
      <c r="AA2493" s="17">
        <v>1.85</v>
      </c>
      <c r="AB2493" s="17">
        <v>36000.0</v>
      </c>
    </row>
    <row r="2494" ht="15.75" customHeight="1">
      <c r="A2494" s="17" t="s">
        <v>53</v>
      </c>
      <c r="B2494" s="17" t="s">
        <v>7365</v>
      </c>
      <c r="C2494" s="17">
        <v>50.0</v>
      </c>
      <c r="D2494" s="17">
        <v>108.0</v>
      </c>
      <c r="E2494" s="17">
        <v>19.0</v>
      </c>
      <c r="F2494" s="17">
        <v>505.0</v>
      </c>
      <c r="G2494" s="17" t="s">
        <v>808</v>
      </c>
      <c r="H2494" s="17">
        <v>973.0</v>
      </c>
      <c r="I2494" s="17">
        <v>1.9693891E7</v>
      </c>
      <c r="J2494" s="17" t="s">
        <v>4492</v>
      </c>
      <c r="K2494" s="17" t="s">
        <v>1435</v>
      </c>
      <c r="L2494" s="17" t="s">
        <v>12243</v>
      </c>
      <c r="M2494" s="17">
        <v>12993.0</v>
      </c>
      <c r="N2494" s="17">
        <v>3344.0</v>
      </c>
      <c r="O2494" s="17" t="s">
        <v>1299</v>
      </c>
      <c r="P2494" s="17">
        <v>2.0</v>
      </c>
      <c r="Q2494" s="17" t="s">
        <v>12244</v>
      </c>
      <c r="R2494" s="18" t="s">
        <v>12245</v>
      </c>
      <c r="S2494" s="17">
        <v>107.0</v>
      </c>
      <c r="T2494" s="17" t="s">
        <v>50</v>
      </c>
      <c r="U2494" s="17" t="s">
        <v>51</v>
      </c>
      <c r="V2494" s="17" t="s">
        <v>52</v>
      </c>
      <c r="W2494" s="17">
        <v>3.4E7</v>
      </c>
      <c r="X2494" s="17">
        <v>2001.0</v>
      </c>
      <c r="Y2494" s="17">
        <v>954.0</v>
      </c>
      <c r="Z2494" s="17">
        <v>4.9</v>
      </c>
      <c r="AA2494" s="17">
        <v>1.85</v>
      </c>
      <c r="AB2494" s="17">
        <v>476.0</v>
      </c>
    </row>
    <row r="2495" ht="15.75" customHeight="1">
      <c r="A2495" s="17" t="s">
        <v>53</v>
      </c>
      <c r="B2495" s="17" t="s">
        <v>92</v>
      </c>
      <c r="C2495" s="17">
        <v>125.0</v>
      </c>
      <c r="D2495" s="17">
        <v>121.0</v>
      </c>
      <c r="E2495" s="17">
        <v>0.0</v>
      </c>
      <c r="F2495" s="17">
        <v>244.0</v>
      </c>
      <c r="G2495" s="17" t="s">
        <v>3190</v>
      </c>
      <c r="H2495" s="17">
        <v>989.0</v>
      </c>
      <c r="I2495" s="17">
        <v>1.6311763E7</v>
      </c>
      <c r="J2495" s="17" t="s">
        <v>2138</v>
      </c>
      <c r="K2495" s="17" t="s">
        <v>3243</v>
      </c>
      <c r="L2495" s="17" t="s">
        <v>12246</v>
      </c>
      <c r="M2495" s="17">
        <v>50656.0</v>
      </c>
      <c r="N2495" s="17">
        <v>2365.0</v>
      </c>
      <c r="O2495" s="17" t="s">
        <v>3449</v>
      </c>
      <c r="P2495" s="17">
        <v>1.0</v>
      </c>
      <c r="Q2495" s="17" t="s">
        <v>12247</v>
      </c>
      <c r="R2495" s="18" t="s">
        <v>12248</v>
      </c>
      <c r="S2495" s="17">
        <v>416.0</v>
      </c>
      <c r="T2495" s="17" t="s">
        <v>50</v>
      </c>
      <c r="U2495" s="17" t="s">
        <v>70</v>
      </c>
      <c r="V2495" s="17" t="s">
        <v>598</v>
      </c>
      <c r="W2495" s="17">
        <v>1.7E7</v>
      </c>
      <c r="X2495" s="17">
        <v>1998.0</v>
      </c>
      <c r="Y2495" s="17">
        <v>888.0</v>
      </c>
      <c r="Z2495" s="17">
        <v>7.5</v>
      </c>
      <c r="AA2495" s="17">
        <v>1.85</v>
      </c>
      <c r="AB2495" s="17">
        <v>0.0</v>
      </c>
    </row>
    <row r="2496" ht="15.75" customHeight="1">
      <c r="A2496" s="17" t="s">
        <v>53</v>
      </c>
      <c r="B2496" s="17" t="s">
        <v>12249</v>
      </c>
      <c r="C2496" s="17">
        <v>81.0</v>
      </c>
      <c r="D2496" s="17">
        <v>89.0</v>
      </c>
      <c r="E2496" s="17">
        <v>11.0</v>
      </c>
      <c r="F2496" s="17">
        <v>973.0</v>
      </c>
      <c r="G2496" s="17" t="s">
        <v>2655</v>
      </c>
      <c r="H2496" s="17">
        <v>1000.0</v>
      </c>
      <c r="I2496" s="17">
        <v>1.2693621E7</v>
      </c>
      <c r="J2496" s="17" t="s">
        <v>3043</v>
      </c>
      <c r="K2496" s="17" t="s">
        <v>2019</v>
      </c>
      <c r="L2496" s="17" t="s">
        <v>12250</v>
      </c>
      <c r="M2496" s="17">
        <v>10885.0</v>
      </c>
      <c r="N2496" s="17">
        <v>4060.0</v>
      </c>
      <c r="O2496" s="17" t="s">
        <v>1435</v>
      </c>
      <c r="P2496" s="17">
        <v>0.0</v>
      </c>
      <c r="Q2496" s="17" t="s">
        <v>12251</v>
      </c>
      <c r="R2496" s="18" t="s">
        <v>12252</v>
      </c>
      <c r="S2496" s="17">
        <v>271.0</v>
      </c>
      <c r="T2496" s="17" t="s">
        <v>50</v>
      </c>
      <c r="U2496" s="17" t="s">
        <v>51</v>
      </c>
      <c r="V2496" s="17" t="s">
        <v>52</v>
      </c>
      <c r="W2496" s="17">
        <v>1.7E7</v>
      </c>
      <c r="X2496" s="17">
        <v>2002.0</v>
      </c>
      <c r="Y2496" s="17">
        <v>982.0</v>
      </c>
      <c r="Z2496" s="17">
        <v>4.8</v>
      </c>
      <c r="AA2496" s="17">
        <v>2.35</v>
      </c>
      <c r="AB2496" s="17">
        <v>814.0</v>
      </c>
    </row>
    <row r="2497" ht="15.75" customHeight="1">
      <c r="A2497" s="17" t="s">
        <v>53</v>
      </c>
      <c r="B2497" s="17" t="s">
        <v>12253</v>
      </c>
      <c r="C2497" s="17">
        <v>37.0</v>
      </c>
      <c r="D2497" s="17">
        <v>89.0</v>
      </c>
      <c r="E2497" s="17">
        <v>0.0</v>
      </c>
      <c r="F2497" s="17">
        <v>323.0</v>
      </c>
      <c r="G2497" s="17" t="s">
        <v>9531</v>
      </c>
      <c r="H2497" s="17">
        <v>690.0</v>
      </c>
      <c r="I2497" s="17">
        <v>1.5655665E7</v>
      </c>
      <c r="J2497" s="17" t="s">
        <v>1694</v>
      </c>
      <c r="K2497" s="17" t="s">
        <v>6269</v>
      </c>
      <c r="L2497" s="17" t="s">
        <v>12254</v>
      </c>
      <c r="M2497" s="17">
        <v>9104.0</v>
      </c>
      <c r="N2497" s="17">
        <v>2135.0</v>
      </c>
      <c r="O2497" s="17" t="s">
        <v>12255</v>
      </c>
      <c r="P2497" s="17">
        <v>2.0</v>
      </c>
      <c r="Q2497" s="17" t="s">
        <v>12256</v>
      </c>
      <c r="R2497" s="18" t="s">
        <v>12257</v>
      </c>
      <c r="S2497" s="17">
        <v>112.0</v>
      </c>
      <c r="T2497" s="17" t="s">
        <v>50</v>
      </c>
      <c r="U2497" s="17" t="s">
        <v>51</v>
      </c>
      <c r="V2497" s="17" t="s">
        <v>52</v>
      </c>
      <c r="W2497" s="17">
        <v>4000000.0</v>
      </c>
      <c r="X2497" s="17">
        <v>2006.0</v>
      </c>
      <c r="Y2497" s="17">
        <v>400.0</v>
      </c>
      <c r="Z2497" s="17">
        <v>3.1</v>
      </c>
      <c r="AA2497" s="17">
        <v>1.33</v>
      </c>
      <c r="AB2497" s="17">
        <v>110.0</v>
      </c>
    </row>
    <row r="2498" ht="15.75" customHeight="1">
      <c r="A2498" s="17" t="s">
        <v>53</v>
      </c>
      <c r="B2498" s="17" t="s">
        <v>12258</v>
      </c>
      <c r="C2498" s="17">
        <v>44.0</v>
      </c>
      <c r="D2498" s="17">
        <v>73.0</v>
      </c>
      <c r="E2498" s="17">
        <v>11.0</v>
      </c>
      <c r="F2498" s="17">
        <v>142.0</v>
      </c>
      <c r="G2498" s="17" t="s">
        <v>12259</v>
      </c>
      <c r="H2498" s="17">
        <v>1000.0</v>
      </c>
      <c r="I2498" s="17">
        <v>1.1634458E7</v>
      </c>
      <c r="J2498" s="17" t="s">
        <v>12260</v>
      </c>
      <c r="K2498" s="17" t="s">
        <v>1772</v>
      </c>
      <c r="L2498" s="17" t="s">
        <v>12261</v>
      </c>
      <c r="M2498" s="17">
        <v>2045.0</v>
      </c>
      <c r="N2498" s="17">
        <v>2020.0</v>
      </c>
      <c r="O2498" s="17" t="s">
        <v>12262</v>
      </c>
      <c r="P2498" s="17">
        <v>0.0</v>
      </c>
      <c r="Q2498" s="17" t="s">
        <v>12263</v>
      </c>
      <c r="R2498" s="18" t="s">
        <v>12264</v>
      </c>
      <c r="S2498" s="17">
        <v>37.0</v>
      </c>
      <c r="T2498" s="17" t="s">
        <v>50</v>
      </c>
      <c r="U2498" s="17" t="s">
        <v>51</v>
      </c>
      <c r="V2498" s="17" t="s">
        <v>290</v>
      </c>
      <c r="W2498" s="17">
        <v>1.7E7</v>
      </c>
      <c r="X2498" s="17">
        <v>1999.0</v>
      </c>
      <c r="Y2498" s="17">
        <v>436.0</v>
      </c>
      <c r="Z2498" s="17">
        <v>5.8</v>
      </c>
      <c r="AA2498" s="17">
        <v>1.85</v>
      </c>
      <c r="AB2498" s="17">
        <v>339.0</v>
      </c>
    </row>
    <row r="2499" ht="15.75" customHeight="1">
      <c r="A2499" s="17" t="s">
        <v>53</v>
      </c>
      <c r="B2499" s="17" t="s">
        <v>3111</v>
      </c>
      <c r="C2499" s="17">
        <v>197.0</v>
      </c>
      <c r="D2499" s="17">
        <v>132.0</v>
      </c>
      <c r="E2499" s="17">
        <v>847.0</v>
      </c>
      <c r="F2499" s="17">
        <v>625.0</v>
      </c>
      <c r="G2499" s="17" t="s">
        <v>2676</v>
      </c>
      <c r="H2499" s="17">
        <v>3000.0</v>
      </c>
      <c r="I2499" s="17">
        <v>2.7154426E7</v>
      </c>
      <c r="J2499" s="17" t="s">
        <v>2138</v>
      </c>
      <c r="K2499" s="17" t="s">
        <v>265</v>
      </c>
      <c r="L2499" s="17" t="s">
        <v>12265</v>
      </c>
      <c r="M2499" s="17">
        <v>52852.0</v>
      </c>
      <c r="N2499" s="17">
        <v>6317.0</v>
      </c>
      <c r="O2499" s="17" t="s">
        <v>1801</v>
      </c>
      <c r="P2499" s="17">
        <v>1.0</v>
      </c>
      <c r="Q2499" s="17" t="s">
        <v>12266</v>
      </c>
      <c r="R2499" s="18" t="s">
        <v>12267</v>
      </c>
      <c r="S2499" s="17">
        <v>138.0</v>
      </c>
      <c r="T2499" s="17" t="s">
        <v>50</v>
      </c>
      <c r="U2499" s="17" t="s">
        <v>51</v>
      </c>
      <c r="V2499" s="17" t="s">
        <v>598</v>
      </c>
      <c r="W2499" s="17">
        <v>1.7E7</v>
      </c>
      <c r="X2499" s="17">
        <v>2009.0</v>
      </c>
      <c r="Y2499" s="17">
        <v>960.0</v>
      </c>
      <c r="Z2499" s="17">
        <v>6.7</v>
      </c>
      <c r="AA2499" s="17">
        <v>2.35</v>
      </c>
      <c r="AB2499" s="17">
        <v>4000.0</v>
      </c>
    </row>
    <row r="2500" ht="15.75" customHeight="1">
      <c r="A2500" s="17" t="s">
        <v>53</v>
      </c>
      <c r="B2500" s="17" t="s">
        <v>12268</v>
      </c>
      <c r="C2500" s="17">
        <v>15.0</v>
      </c>
      <c r="D2500" s="17">
        <v>154.0</v>
      </c>
      <c r="E2500" s="17">
        <v>117.0</v>
      </c>
      <c r="F2500" s="17">
        <v>86.0</v>
      </c>
      <c r="G2500" s="17" t="s">
        <v>12269</v>
      </c>
      <c r="H2500" s="17">
        <v>715.0</v>
      </c>
      <c r="I2500" s="17" t="s">
        <v>41</v>
      </c>
      <c r="J2500" s="17" t="s">
        <v>1111</v>
      </c>
      <c r="K2500" s="17" t="s">
        <v>12270</v>
      </c>
      <c r="L2500" s="17" t="s">
        <v>12271</v>
      </c>
      <c r="M2500" s="17">
        <v>4550.0</v>
      </c>
      <c r="N2500" s="17">
        <v>1567.0</v>
      </c>
      <c r="O2500" s="17" t="s">
        <v>12272</v>
      </c>
      <c r="P2500" s="17">
        <v>3.0</v>
      </c>
      <c r="Q2500" s="17" t="s">
        <v>12273</v>
      </c>
      <c r="R2500" s="18" t="s">
        <v>12274</v>
      </c>
      <c r="S2500" s="17">
        <v>50.0</v>
      </c>
      <c r="T2500" s="17" t="s">
        <v>50</v>
      </c>
      <c r="U2500" s="17" t="s">
        <v>51</v>
      </c>
      <c r="V2500" s="17" t="s">
        <v>5626</v>
      </c>
      <c r="W2500" s="17">
        <v>9000000.0</v>
      </c>
      <c r="X2500" s="17">
        <v>1963.0</v>
      </c>
      <c r="Y2500" s="17">
        <v>490.0</v>
      </c>
      <c r="Z2500" s="17">
        <v>6.8</v>
      </c>
      <c r="AA2500" s="17">
        <v>2.2</v>
      </c>
      <c r="AB2500" s="17">
        <v>419.0</v>
      </c>
    </row>
    <row r="2501" ht="15.75" customHeight="1">
      <c r="A2501" s="17" t="s">
        <v>53</v>
      </c>
      <c r="B2501" s="17" t="s">
        <v>12275</v>
      </c>
      <c r="C2501" s="17">
        <v>543.0</v>
      </c>
      <c r="D2501" s="17">
        <v>96.0</v>
      </c>
      <c r="E2501" s="17">
        <v>201.0</v>
      </c>
      <c r="F2501" s="17">
        <v>58.0</v>
      </c>
      <c r="G2501" s="17" t="s">
        <v>12276</v>
      </c>
      <c r="H2501" s="17">
        <v>394.0</v>
      </c>
      <c r="I2501" s="17">
        <v>5.4239856E7</v>
      </c>
      <c r="J2501" s="17" t="s">
        <v>6416</v>
      </c>
      <c r="K2501" s="17" t="s">
        <v>3186</v>
      </c>
      <c r="L2501" s="17" t="s">
        <v>12277</v>
      </c>
      <c r="M2501" s="17">
        <v>125016.0</v>
      </c>
      <c r="N2501" s="17">
        <v>673.0</v>
      </c>
      <c r="O2501" s="17" t="s">
        <v>12278</v>
      </c>
      <c r="P2501" s="17">
        <v>0.0</v>
      </c>
      <c r="Q2501" s="17" t="s">
        <v>12279</v>
      </c>
      <c r="R2501" s="18" t="s">
        <v>12280</v>
      </c>
      <c r="S2501" s="17">
        <v>789.0</v>
      </c>
      <c r="T2501" s="17" t="s">
        <v>50</v>
      </c>
      <c r="U2501" s="17" t="s">
        <v>51</v>
      </c>
      <c r="V2501" s="17" t="s">
        <v>598</v>
      </c>
      <c r="W2501" s="17">
        <v>1.7E7</v>
      </c>
      <c r="X2501" s="17">
        <v>2013.0</v>
      </c>
      <c r="Y2501" s="17">
        <v>150.0</v>
      </c>
      <c r="Z2501" s="17">
        <v>6.5</v>
      </c>
      <c r="AA2501" s="17">
        <v>2.35</v>
      </c>
      <c r="AB2501" s="17">
        <v>70000.0</v>
      </c>
    </row>
    <row r="2502" ht="15.75" customHeight="1">
      <c r="A2502" s="17" t="s">
        <v>53</v>
      </c>
      <c r="B2502" s="17" t="s">
        <v>4252</v>
      </c>
      <c r="C2502" s="17">
        <v>112.0</v>
      </c>
      <c r="D2502" s="17">
        <v>98.0</v>
      </c>
      <c r="E2502" s="17">
        <v>80.0</v>
      </c>
      <c r="F2502" s="17">
        <v>399.0</v>
      </c>
      <c r="G2502" s="17" t="s">
        <v>12281</v>
      </c>
      <c r="H2502" s="17">
        <v>567.0</v>
      </c>
      <c r="I2502" s="17">
        <v>8662318.0</v>
      </c>
      <c r="J2502" s="17" t="s">
        <v>1694</v>
      </c>
      <c r="K2502" s="17" t="s">
        <v>11291</v>
      </c>
      <c r="L2502" s="17" t="s">
        <v>12282</v>
      </c>
      <c r="M2502" s="17">
        <v>15033.0</v>
      </c>
      <c r="N2502" s="17">
        <v>2016.0</v>
      </c>
      <c r="O2502" s="17" t="s">
        <v>12283</v>
      </c>
      <c r="P2502" s="17">
        <v>1.0</v>
      </c>
      <c r="Q2502" s="17" t="s">
        <v>12284</v>
      </c>
      <c r="R2502" s="18" t="s">
        <v>12285</v>
      </c>
      <c r="S2502" s="17">
        <v>75.0</v>
      </c>
      <c r="T2502" s="17" t="s">
        <v>50</v>
      </c>
      <c r="U2502" s="17" t="s">
        <v>51</v>
      </c>
      <c r="V2502" s="17" t="s">
        <v>52</v>
      </c>
      <c r="W2502" s="17">
        <v>1.7E7</v>
      </c>
      <c r="X2502" s="17">
        <v>2009.0</v>
      </c>
      <c r="Y2502" s="17">
        <v>503.0</v>
      </c>
      <c r="Z2502" s="17">
        <v>5.9</v>
      </c>
      <c r="AA2502" s="17">
        <v>1.85</v>
      </c>
      <c r="AB2502" s="17">
        <v>0.0</v>
      </c>
    </row>
    <row r="2503" ht="15.75" customHeight="1">
      <c r="A2503" s="17" t="s">
        <v>53</v>
      </c>
      <c r="B2503" s="17" t="s">
        <v>1757</v>
      </c>
      <c r="C2503" s="17">
        <v>153.0</v>
      </c>
      <c r="D2503" s="17">
        <v>107.0</v>
      </c>
      <c r="E2503" s="17">
        <v>80.0</v>
      </c>
      <c r="F2503" s="17">
        <v>841.0</v>
      </c>
      <c r="G2503" s="17" t="s">
        <v>549</v>
      </c>
      <c r="H2503" s="17">
        <v>2000.0</v>
      </c>
      <c r="I2503" s="17">
        <v>7156725.0</v>
      </c>
      <c r="J2503" s="17" t="s">
        <v>6432</v>
      </c>
      <c r="K2503" s="17" t="s">
        <v>247</v>
      </c>
      <c r="L2503" s="17" t="s">
        <v>12286</v>
      </c>
      <c r="M2503" s="17">
        <v>22639.0</v>
      </c>
      <c r="N2503" s="17">
        <v>5992.0</v>
      </c>
      <c r="O2503" s="17" t="s">
        <v>3382</v>
      </c>
      <c r="P2503" s="17">
        <v>6.0</v>
      </c>
      <c r="Q2503" s="17" t="s">
        <v>12287</v>
      </c>
      <c r="R2503" s="18" t="s">
        <v>12288</v>
      </c>
      <c r="S2503" s="17">
        <v>217.0</v>
      </c>
      <c r="T2503" s="17" t="s">
        <v>50</v>
      </c>
      <c r="U2503" s="17" t="s">
        <v>51</v>
      </c>
      <c r="V2503" s="17" t="s">
        <v>52</v>
      </c>
      <c r="W2503" s="17">
        <v>1.9E7</v>
      </c>
      <c r="X2503" s="17">
        <v>2006.0</v>
      </c>
      <c r="Y2503" s="17">
        <v>2000.0</v>
      </c>
      <c r="Z2503" s="17">
        <v>5.5</v>
      </c>
      <c r="AA2503" s="17">
        <v>1.85</v>
      </c>
      <c r="AB2503" s="17">
        <v>300.0</v>
      </c>
    </row>
    <row r="2504" ht="15.75" customHeight="1">
      <c r="A2504" s="17" t="s">
        <v>53</v>
      </c>
      <c r="B2504" s="17" t="s">
        <v>12289</v>
      </c>
      <c r="C2504" s="17">
        <v>94.0</v>
      </c>
      <c r="D2504" s="17">
        <v>134.0</v>
      </c>
      <c r="E2504" s="17">
        <v>22.0</v>
      </c>
      <c r="F2504" s="17">
        <v>488.0</v>
      </c>
      <c r="G2504" s="17" t="s">
        <v>4593</v>
      </c>
      <c r="H2504" s="17">
        <v>1000.0</v>
      </c>
      <c r="I2504" s="17">
        <v>1.568102E7</v>
      </c>
      <c r="J2504" s="17" t="s">
        <v>7690</v>
      </c>
      <c r="K2504" s="17" t="s">
        <v>406</v>
      </c>
      <c r="L2504" s="17" t="s">
        <v>12290</v>
      </c>
      <c r="M2504" s="17">
        <v>33570.0</v>
      </c>
      <c r="N2504" s="17">
        <v>3007.0</v>
      </c>
      <c r="O2504" s="17" t="s">
        <v>7259</v>
      </c>
      <c r="P2504" s="17">
        <v>6.0</v>
      </c>
      <c r="Q2504" s="17" t="s">
        <v>12291</v>
      </c>
      <c r="R2504" s="18" t="s">
        <v>12292</v>
      </c>
      <c r="S2504" s="17">
        <v>259.0</v>
      </c>
      <c r="T2504" s="17" t="s">
        <v>50</v>
      </c>
      <c r="U2504" s="17" t="s">
        <v>70</v>
      </c>
      <c r="V2504" s="17" t="s">
        <v>108</v>
      </c>
      <c r="W2504" s="17">
        <v>1.7E7</v>
      </c>
      <c r="X2504" s="17">
        <v>1987.0</v>
      </c>
      <c r="Y2504" s="17">
        <v>593.0</v>
      </c>
      <c r="Z2504" s="17">
        <v>3.6</v>
      </c>
      <c r="AA2504" s="17">
        <v>2.35</v>
      </c>
      <c r="AB2504" s="17">
        <v>1000.0</v>
      </c>
    </row>
    <row r="2505" ht="15.75" customHeight="1">
      <c r="A2505" s="17" t="s">
        <v>53</v>
      </c>
      <c r="B2505" s="17" t="s">
        <v>12293</v>
      </c>
      <c r="C2505" s="17">
        <v>62.0</v>
      </c>
      <c r="D2505" s="17">
        <v>94.0</v>
      </c>
      <c r="E2505" s="17">
        <v>8.0</v>
      </c>
      <c r="F2505" s="17">
        <v>66.0</v>
      </c>
      <c r="G2505" s="17" t="s">
        <v>12294</v>
      </c>
      <c r="H2505" s="17">
        <v>328.0</v>
      </c>
      <c r="I2505" s="17">
        <v>7070459.0</v>
      </c>
      <c r="J2505" s="17" t="s">
        <v>3422</v>
      </c>
      <c r="K2505" s="17" t="s">
        <v>12295</v>
      </c>
      <c r="L2505" s="17" t="s">
        <v>12296</v>
      </c>
      <c r="M2505" s="17">
        <v>4600.0</v>
      </c>
      <c r="N2505" s="17">
        <v>760.0</v>
      </c>
      <c r="O2505" s="17" t="s">
        <v>12297</v>
      </c>
      <c r="P2505" s="17">
        <v>0.0</v>
      </c>
      <c r="Q2505" s="17" t="s">
        <v>12298</v>
      </c>
      <c r="R2505" s="18" t="s">
        <v>12299</v>
      </c>
      <c r="S2505" s="17">
        <v>18.0</v>
      </c>
      <c r="T2505" s="17" t="s">
        <v>50</v>
      </c>
      <c r="U2505" s="17" t="s">
        <v>281</v>
      </c>
      <c r="V2505" s="17" t="s">
        <v>52</v>
      </c>
      <c r="W2505" s="17" t="s">
        <v>41</v>
      </c>
      <c r="X2505" s="17">
        <v>2007.0</v>
      </c>
      <c r="Y2505" s="17">
        <v>122.0</v>
      </c>
      <c r="Z2505" s="17">
        <v>3.3</v>
      </c>
      <c r="AA2505" s="17">
        <v>1.85</v>
      </c>
      <c r="AB2505" s="17">
        <v>238.0</v>
      </c>
    </row>
    <row r="2506" ht="15.75" customHeight="1">
      <c r="A2506" s="17" t="s">
        <v>53</v>
      </c>
      <c r="B2506" s="17" t="s">
        <v>12300</v>
      </c>
      <c r="C2506" s="17">
        <v>157.0</v>
      </c>
      <c r="D2506" s="17">
        <v>122.0</v>
      </c>
      <c r="E2506" s="17">
        <v>47.0</v>
      </c>
      <c r="F2506" s="17">
        <v>834.0</v>
      </c>
      <c r="G2506" s="17" t="s">
        <v>1666</v>
      </c>
      <c r="H2506" s="17">
        <v>23000.0</v>
      </c>
      <c r="I2506" s="17">
        <v>6855137.0</v>
      </c>
      <c r="J2506" s="17" t="s">
        <v>477</v>
      </c>
      <c r="K2506" s="17" t="s">
        <v>346</v>
      </c>
      <c r="L2506" s="17" t="s">
        <v>12301</v>
      </c>
      <c r="M2506" s="17">
        <v>88590.0</v>
      </c>
      <c r="N2506" s="17">
        <v>27381.0</v>
      </c>
      <c r="O2506" s="17" t="s">
        <v>1721</v>
      </c>
      <c r="P2506" s="17">
        <v>2.0</v>
      </c>
      <c r="Q2506" s="17" t="s">
        <v>12302</v>
      </c>
      <c r="R2506" s="18" t="s">
        <v>12303</v>
      </c>
      <c r="S2506" s="17">
        <v>419.0</v>
      </c>
      <c r="T2506" s="17" t="s">
        <v>50</v>
      </c>
      <c r="U2506" s="17" t="s">
        <v>780</v>
      </c>
      <c r="V2506" s="17" t="s">
        <v>598</v>
      </c>
      <c r="W2506" s="17">
        <v>1.7E7</v>
      </c>
      <c r="X2506" s="17">
        <v>2006.0</v>
      </c>
      <c r="Y2506" s="17">
        <v>979.0</v>
      </c>
      <c r="Z2506" s="17">
        <v>7.4</v>
      </c>
      <c r="AA2506" s="17">
        <v>2.35</v>
      </c>
      <c r="AB2506" s="17">
        <v>0.0</v>
      </c>
    </row>
    <row r="2507" ht="15.75" customHeight="1">
      <c r="A2507" s="17" t="s">
        <v>53</v>
      </c>
      <c r="B2507" s="17" t="s">
        <v>12304</v>
      </c>
      <c r="C2507" s="17">
        <v>35.0</v>
      </c>
      <c r="D2507" s="17">
        <v>128.0</v>
      </c>
      <c r="E2507" s="17">
        <v>9.0</v>
      </c>
      <c r="F2507" s="17">
        <v>193.0</v>
      </c>
      <c r="G2507" s="17" t="s">
        <v>2969</v>
      </c>
      <c r="H2507" s="17">
        <v>767.0</v>
      </c>
      <c r="I2507" s="17">
        <v>2694071.0</v>
      </c>
      <c r="J2507" s="17" t="s">
        <v>6952</v>
      </c>
      <c r="K2507" s="17" t="s">
        <v>6459</v>
      </c>
      <c r="L2507" s="17" t="s">
        <v>12305</v>
      </c>
      <c r="M2507" s="17">
        <v>3222.0</v>
      </c>
      <c r="N2507" s="17">
        <v>1727.0</v>
      </c>
      <c r="O2507" s="17" t="s">
        <v>11940</v>
      </c>
      <c r="P2507" s="17">
        <v>3.0</v>
      </c>
      <c r="Q2507" s="17" t="s">
        <v>12306</v>
      </c>
      <c r="R2507" s="18" t="s">
        <v>12307</v>
      </c>
      <c r="S2507" s="17">
        <v>64.0</v>
      </c>
      <c r="T2507" s="17" t="s">
        <v>50</v>
      </c>
      <c r="U2507" s="17" t="s">
        <v>51</v>
      </c>
      <c r="V2507" s="17" t="s">
        <v>108</v>
      </c>
      <c r="W2507" s="17" t="s">
        <v>41</v>
      </c>
      <c r="X2507" s="17">
        <v>2004.0</v>
      </c>
      <c r="Y2507" s="17">
        <v>327.0</v>
      </c>
      <c r="Z2507" s="17">
        <v>6.7</v>
      </c>
      <c r="AA2507" s="17">
        <v>2.35</v>
      </c>
      <c r="AB2507" s="17">
        <v>352.0</v>
      </c>
    </row>
    <row r="2508" ht="15.75" customHeight="1">
      <c r="A2508" s="17" t="s">
        <v>53</v>
      </c>
      <c r="B2508" s="17" t="s">
        <v>12308</v>
      </c>
      <c r="C2508" s="17">
        <v>21.0</v>
      </c>
      <c r="D2508" s="17">
        <v>97.0</v>
      </c>
      <c r="E2508" s="17">
        <v>3.0</v>
      </c>
      <c r="F2508" s="17">
        <v>161.0</v>
      </c>
      <c r="G2508" s="17" t="s">
        <v>11940</v>
      </c>
      <c r="H2508" s="17">
        <v>400.0</v>
      </c>
      <c r="I2508" s="17">
        <v>2315683.0</v>
      </c>
      <c r="J2508" s="17" t="s">
        <v>12309</v>
      </c>
      <c r="K2508" s="17" t="s">
        <v>3445</v>
      </c>
      <c r="L2508" s="17" t="s">
        <v>12310</v>
      </c>
      <c r="M2508" s="17">
        <v>4081.0</v>
      </c>
      <c r="N2508" s="17">
        <v>805.0</v>
      </c>
      <c r="O2508" s="17" t="s">
        <v>12311</v>
      </c>
      <c r="P2508" s="17">
        <v>0.0</v>
      </c>
      <c r="Q2508" s="17" t="s">
        <v>12312</v>
      </c>
      <c r="R2508" s="18" t="s">
        <v>12313</v>
      </c>
      <c r="S2508" s="17">
        <v>28.0</v>
      </c>
      <c r="T2508" s="17" t="s">
        <v>50</v>
      </c>
      <c r="U2508" s="17" t="s">
        <v>70</v>
      </c>
      <c r="V2508" s="17" t="s">
        <v>52</v>
      </c>
      <c r="W2508" s="17">
        <v>1.7E7</v>
      </c>
      <c r="X2508" s="17">
        <v>1986.0</v>
      </c>
      <c r="Y2508" s="17">
        <v>193.0</v>
      </c>
      <c r="Z2508" s="17">
        <v>3.0</v>
      </c>
      <c r="AA2508" s="17">
        <v>1.85</v>
      </c>
      <c r="AB2508" s="17">
        <v>154.0</v>
      </c>
    </row>
    <row r="2509" ht="15.75" customHeight="1">
      <c r="A2509" s="17" t="s">
        <v>53</v>
      </c>
      <c r="B2509" s="17" t="s">
        <v>2405</v>
      </c>
      <c r="C2509" s="17">
        <v>236.0</v>
      </c>
      <c r="D2509" s="17">
        <v>110.0</v>
      </c>
      <c r="E2509" s="17">
        <v>168.0</v>
      </c>
      <c r="F2509" s="17">
        <v>96.0</v>
      </c>
      <c r="G2509" s="17" t="s">
        <v>372</v>
      </c>
      <c r="H2509" s="17">
        <v>3000.0</v>
      </c>
      <c r="I2509" s="17">
        <v>3.9825798E7</v>
      </c>
      <c r="J2509" s="17" t="s">
        <v>3290</v>
      </c>
      <c r="K2509" s="17" t="s">
        <v>1829</v>
      </c>
      <c r="L2509" s="17" t="s">
        <v>12314</v>
      </c>
      <c r="M2509" s="17">
        <v>295375.0</v>
      </c>
      <c r="N2509" s="17">
        <v>4210.0</v>
      </c>
      <c r="O2509" s="17" t="s">
        <v>12315</v>
      </c>
      <c r="P2509" s="17">
        <v>3.0</v>
      </c>
      <c r="Q2509" s="17" t="s">
        <v>12316</v>
      </c>
      <c r="R2509" s="18" t="s">
        <v>12317</v>
      </c>
      <c r="S2509" s="17">
        <v>645.0</v>
      </c>
      <c r="T2509" s="17" t="s">
        <v>50</v>
      </c>
      <c r="U2509" s="17" t="s">
        <v>51</v>
      </c>
      <c r="V2509" s="17" t="s">
        <v>52</v>
      </c>
      <c r="W2509" s="17">
        <v>1.6E7</v>
      </c>
      <c r="X2509" s="17">
        <v>2006.0</v>
      </c>
      <c r="Y2509" s="17">
        <v>979.0</v>
      </c>
      <c r="Z2509" s="17">
        <v>7.6</v>
      </c>
      <c r="AA2509" s="17">
        <v>1.85</v>
      </c>
      <c r="AB2509" s="17">
        <v>15000.0</v>
      </c>
    </row>
    <row r="2510" ht="15.75" customHeight="1">
      <c r="A2510" s="17" t="s">
        <v>53</v>
      </c>
      <c r="B2510" s="17" t="s">
        <v>12318</v>
      </c>
      <c r="C2510" s="17">
        <v>50.0</v>
      </c>
      <c r="D2510" s="17">
        <v>102.0</v>
      </c>
      <c r="E2510" s="17">
        <v>4.0</v>
      </c>
      <c r="F2510" s="17">
        <v>60.0</v>
      </c>
      <c r="G2510" s="17" t="s">
        <v>1399</v>
      </c>
      <c r="H2510" s="17">
        <v>634.0</v>
      </c>
      <c r="I2510" s="17">
        <v>2000000.0</v>
      </c>
      <c r="J2510" s="17" t="s">
        <v>8583</v>
      </c>
      <c r="K2510" s="17" t="s">
        <v>12319</v>
      </c>
      <c r="L2510" s="17" t="s">
        <v>12320</v>
      </c>
      <c r="M2510" s="17">
        <v>1275.0</v>
      </c>
      <c r="N2510" s="17">
        <v>1262.0</v>
      </c>
      <c r="O2510" s="17" t="s">
        <v>545</v>
      </c>
      <c r="P2510" s="17">
        <v>0.0</v>
      </c>
      <c r="Q2510" s="17" t="s">
        <v>12321</v>
      </c>
      <c r="R2510" s="18" t="s">
        <v>12322</v>
      </c>
      <c r="S2510" s="17">
        <v>27.0</v>
      </c>
      <c r="T2510" s="17" t="s">
        <v>50</v>
      </c>
      <c r="U2510" s="17" t="s">
        <v>51</v>
      </c>
      <c r="V2510" s="17" t="s">
        <v>108</v>
      </c>
      <c r="W2510" s="17">
        <v>1.7E7</v>
      </c>
      <c r="X2510" s="17">
        <v>1981.0</v>
      </c>
      <c r="Y2510" s="17">
        <v>537.0</v>
      </c>
      <c r="Z2510" s="17">
        <v>6.4</v>
      </c>
      <c r="AA2510" s="17">
        <v>2.35</v>
      </c>
      <c r="AB2510" s="17">
        <v>0.0</v>
      </c>
    </row>
    <row r="2511" ht="15.75" customHeight="1">
      <c r="A2511" s="17" t="s">
        <v>53</v>
      </c>
      <c r="B2511" s="17" t="s">
        <v>1337</v>
      </c>
      <c r="C2511" s="17">
        <v>106.0</v>
      </c>
      <c r="D2511" s="17">
        <v>98.0</v>
      </c>
      <c r="E2511" s="17">
        <v>541.0</v>
      </c>
      <c r="F2511" s="17">
        <v>71.0</v>
      </c>
      <c r="G2511" s="17" t="s">
        <v>12323</v>
      </c>
      <c r="H2511" s="17">
        <v>214.0</v>
      </c>
      <c r="I2511" s="17">
        <v>1569918.0</v>
      </c>
      <c r="J2511" s="17" t="s">
        <v>5698</v>
      </c>
      <c r="K2511" s="17" t="s">
        <v>12324</v>
      </c>
      <c r="L2511" s="17" t="s">
        <v>12325</v>
      </c>
      <c r="M2511" s="17">
        <v>16234.0</v>
      </c>
      <c r="N2511" s="17">
        <v>409.0</v>
      </c>
      <c r="O2511" s="17" t="s">
        <v>12326</v>
      </c>
      <c r="P2511" s="17">
        <v>1.0</v>
      </c>
      <c r="Q2511" s="17" t="s">
        <v>12327</v>
      </c>
      <c r="R2511" s="18" t="s">
        <v>12328</v>
      </c>
      <c r="S2511" s="17">
        <v>113.0</v>
      </c>
      <c r="T2511" s="17" t="s">
        <v>50</v>
      </c>
      <c r="U2511" s="17" t="s">
        <v>8000</v>
      </c>
      <c r="V2511" s="17" t="s">
        <v>598</v>
      </c>
      <c r="W2511" s="17">
        <v>1.7E7</v>
      </c>
      <c r="X2511" s="17">
        <v>2003.0</v>
      </c>
      <c r="Y2511" s="17">
        <v>96.0</v>
      </c>
      <c r="Z2511" s="17">
        <v>6.9</v>
      </c>
      <c r="AA2511" s="17">
        <v>2.35</v>
      </c>
      <c r="AB2511" s="17">
        <v>0.0</v>
      </c>
    </row>
    <row r="2512" ht="15.75" customHeight="1">
      <c r="A2512" s="17" t="s">
        <v>53</v>
      </c>
      <c r="B2512" s="17" t="s">
        <v>2866</v>
      </c>
      <c r="C2512" s="17">
        <v>106.0</v>
      </c>
      <c r="D2512" s="17">
        <v>120.0</v>
      </c>
      <c r="E2512" s="17">
        <v>30.0</v>
      </c>
      <c r="F2512" s="17">
        <v>55.0</v>
      </c>
      <c r="G2512" s="17" t="s">
        <v>4819</v>
      </c>
      <c r="H2512" s="17">
        <v>14000.0</v>
      </c>
      <c r="I2512" s="17">
        <v>106869.0</v>
      </c>
      <c r="J2512" s="17" t="s">
        <v>5287</v>
      </c>
      <c r="K2512" s="17" t="s">
        <v>713</v>
      </c>
      <c r="L2512" s="17" t="s">
        <v>12329</v>
      </c>
      <c r="M2512" s="17">
        <v>13762.0</v>
      </c>
      <c r="N2512" s="17">
        <v>14492.0</v>
      </c>
      <c r="O2512" s="17" t="s">
        <v>12330</v>
      </c>
      <c r="P2512" s="17">
        <v>1.0</v>
      </c>
      <c r="Q2512" s="17" t="s">
        <v>12331</v>
      </c>
      <c r="R2512" s="18" t="s">
        <v>12332</v>
      </c>
      <c r="S2512" s="17">
        <v>39.0</v>
      </c>
      <c r="T2512" s="17" t="s">
        <v>50</v>
      </c>
      <c r="U2512" s="17" t="s">
        <v>1478</v>
      </c>
      <c r="V2512" s="17" t="s">
        <v>598</v>
      </c>
      <c r="W2512" s="17">
        <v>1.7E7</v>
      </c>
      <c r="X2512" s="17">
        <v>2014.0</v>
      </c>
      <c r="Y2512" s="17">
        <v>287.0</v>
      </c>
      <c r="Z2512" s="17">
        <v>6.6</v>
      </c>
      <c r="AA2512" s="17" t="s">
        <v>41</v>
      </c>
      <c r="AB2512" s="17">
        <v>0.0</v>
      </c>
    </row>
    <row r="2513" ht="15.75" customHeight="1">
      <c r="A2513" s="17" t="s">
        <v>53</v>
      </c>
      <c r="B2513" s="17" t="s">
        <v>9815</v>
      </c>
      <c r="C2513" s="17">
        <v>173.0</v>
      </c>
      <c r="D2513" s="17">
        <v>160.0</v>
      </c>
      <c r="E2513" s="17">
        <v>219.0</v>
      </c>
      <c r="F2513" s="17">
        <v>215.0</v>
      </c>
      <c r="G2513" s="17" t="s">
        <v>6369</v>
      </c>
      <c r="H2513" s="17">
        <v>1000.0</v>
      </c>
      <c r="I2513" s="17">
        <v>273420.0</v>
      </c>
      <c r="J2513" s="17" t="s">
        <v>12333</v>
      </c>
      <c r="K2513" s="17" t="s">
        <v>806</v>
      </c>
      <c r="L2513" s="17" t="s">
        <v>12334</v>
      </c>
      <c r="M2513" s="17">
        <v>32671.0</v>
      </c>
      <c r="N2513" s="17">
        <v>2340.0</v>
      </c>
      <c r="O2513" s="17" t="s">
        <v>12335</v>
      </c>
      <c r="P2513" s="17">
        <v>6.0</v>
      </c>
      <c r="Q2513" s="17" t="s">
        <v>12336</v>
      </c>
      <c r="R2513" s="18" t="s">
        <v>12337</v>
      </c>
      <c r="S2513" s="17">
        <v>238.0</v>
      </c>
      <c r="T2513" s="17" t="s">
        <v>50</v>
      </c>
      <c r="U2513" s="17" t="s">
        <v>1478</v>
      </c>
      <c r="V2513" s="17" t="s">
        <v>598</v>
      </c>
      <c r="W2513" s="17">
        <v>1.7E7</v>
      </c>
      <c r="X2513" s="17">
        <v>2006.0</v>
      </c>
      <c r="Y2513" s="17">
        <v>876.0</v>
      </c>
      <c r="Z2513" s="17">
        <v>5.5</v>
      </c>
      <c r="AA2513" s="17">
        <v>2.35</v>
      </c>
      <c r="AB2513" s="17">
        <v>0.0</v>
      </c>
    </row>
    <row r="2514" ht="15.75" customHeight="1">
      <c r="A2514" s="17" t="s">
        <v>53</v>
      </c>
      <c r="B2514" s="17" t="s">
        <v>12338</v>
      </c>
      <c r="C2514" s="17">
        <v>41.0</v>
      </c>
      <c r="D2514" s="17">
        <v>80.0</v>
      </c>
      <c r="E2514" s="17">
        <v>0.0</v>
      </c>
      <c r="F2514" s="17">
        <v>168.0</v>
      </c>
      <c r="G2514" s="17" t="s">
        <v>486</v>
      </c>
      <c r="H2514" s="17">
        <v>677.0</v>
      </c>
      <c r="I2514" s="17" t="s">
        <v>41</v>
      </c>
      <c r="J2514" s="17" t="s">
        <v>641</v>
      </c>
      <c r="K2514" s="17" t="s">
        <v>4996</v>
      </c>
      <c r="L2514" s="17" t="s">
        <v>12339</v>
      </c>
      <c r="M2514" s="17">
        <v>10706.0</v>
      </c>
      <c r="N2514" s="17">
        <v>1364.0</v>
      </c>
      <c r="O2514" s="17" t="s">
        <v>12340</v>
      </c>
      <c r="P2514" s="17">
        <v>0.0</v>
      </c>
      <c r="Q2514" s="17" t="s">
        <v>12341</v>
      </c>
      <c r="R2514" s="18" t="s">
        <v>12342</v>
      </c>
      <c r="S2514" s="17">
        <v>39.0</v>
      </c>
      <c r="T2514" s="17" t="s">
        <v>1477</v>
      </c>
      <c r="U2514" s="17" t="s">
        <v>1478</v>
      </c>
      <c r="V2514" s="17" t="s">
        <v>108</v>
      </c>
      <c r="W2514" s="17">
        <v>1.1E7</v>
      </c>
      <c r="X2514" s="17">
        <v>2008.0</v>
      </c>
      <c r="Y2514" s="17">
        <v>262.0</v>
      </c>
      <c r="Z2514" s="17">
        <v>6.6</v>
      </c>
      <c r="AA2514" s="17" t="s">
        <v>41</v>
      </c>
      <c r="AB2514" s="17">
        <v>0.0</v>
      </c>
    </row>
    <row r="2515" ht="15.75" customHeight="1">
      <c r="A2515" s="17" t="s">
        <v>53</v>
      </c>
      <c r="B2515" s="17" t="s">
        <v>12343</v>
      </c>
      <c r="C2515" s="17">
        <v>41.0</v>
      </c>
      <c r="D2515" s="17">
        <v>91.0</v>
      </c>
      <c r="E2515" s="17">
        <v>22.0</v>
      </c>
      <c r="F2515" s="17">
        <v>255.0</v>
      </c>
      <c r="G2515" s="17" t="s">
        <v>12344</v>
      </c>
      <c r="H2515" s="17">
        <v>669.0</v>
      </c>
      <c r="I2515" s="17" t="s">
        <v>41</v>
      </c>
      <c r="J2515" s="17" t="s">
        <v>12345</v>
      </c>
      <c r="K2515" s="17" t="s">
        <v>1576</v>
      </c>
      <c r="L2515" s="17" t="s">
        <v>12346</v>
      </c>
      <c r="M2515" s="17">
        <v>3701.0</v>
      </c>
      <c r="N2515" s="17">
        <v>1769.0</v>
      </c>
      <c r="O2515" s="17" t="s">
        <v>12347</v>
      </c>
      <c r="P2515" s="17">
        <v>0.0</v>
      </c>
      <c r="Q2515" s="17" t="s">
        <v>12348</v>
      </c>
      <c r="R2515" s="18" t="s">
        <v>12349</v>
      </c>
      <c r="S2515" s="17">
        <v>71.0</v>
      </c>
      <c r="T2515" s="17" t="s">
        <v>50</v>
      </c>
      <c r="U2515" s="17" t="s">
        <v>51</v>
      </c>
      <c r="V2515" s="17" t="s">
        <v>108</v>
      </c>
      <c r="W2515" s="17">
        <v>1.7E7</v>
      </c>
      <c r="X2515" s="17">
        <v>1977.0</v>
      </c>
      <c r="Y2515" s="17">
        <v>642.0</v>
      </c>
      <c r="Z2515" s="17">
        <v>5.2</v>
      </c>
      <c r="AA2515" s="17">
        <v>2.35</v>
      </c>
      <c r="AB2515" s="17">
        <v>903.0</v>
      </c>
    </row>
    <row r="2516" ht="15.75" customHeight="1">
      <c r="A2516" s="17" t="s">
        <v>53</v>
      </c>
      <c r="B2516" s="17" t="s">
        <v>12350</v>
      </c>
      <c r="C2516" s="17">
        <v>145.0</v>
      </c>
      <c r="D2516" s="17">
        <v>83.0</v>
      </c>
      <c r="E2516" s="17">
        <v>57.0</v>
      </c>
      <c r="F2516" s="17">
        <v>62.0</v>
      </c>
      <c r="G2516" s="17" t="s">
        <v>12351</v>
      </c>
      <c r="H2516" s="17">
        <v>465.0</v>
      </c>
      <c r="I2516" s="17">
        <v>4930798.0</v>
      </c>
      <c r="J2516" s="17" t="s">
        <v>5557</v>
      </c>
      <c r="K2516" s="17" t="s">
        <v>12352</v>
      </c>
      <c r="L2516" s="17" t="s">
        <v>12353</v>
      </c>
      <c r="M2516" s="17">
        <v>16268.0</v>
      </c>
      <c r="N2516" s="17">
        <v>730.0</v>
      </c>
      <c r="O2516" s="17" t="s">
        <v>12354</v>
      </c>
      <c r="P2516" s="17">
        <v>1.0</v>
      </c>
      <c r="Q2516" s="17" t="s">
        <v>12355</v>
      </c>
      <c r="R2516" s="18" t="s">
        <v>12356</v>
      </c>
      <c r="S2516" s="17">
        <v>108.0</v>
      </c>
      <c r="T2516" s="17" t="s">
        <v>50</v>
      </c>
      <c r="U2516" s="17" t="s">
        <v>51</v>
      </c>
      <c r="V2516" s="17" t="s">
        <v>52</v>
      </c>
      <c r="W2516" s="17">
        <v>1.7E7</v>
      </c>
      <c r="X2516" s="17">
        <v>2012.0</v>
      </c>
      <c r="Y2516" s="17">
        <v>152.0</v>
      </c>
      <c r="Z2516" s="17">
        <v>4.1</v>
      </c>
      <c r="AA2516" s="17">
        <v>2.35</v>
      </c>
      <c r="AB2516" s="17">
        <v>0.0</v>
      </c>
    </row>
    <row r="2517" ht="15.75" customHeight="1">
      <c r="A2517" s="17" t="s">
        <v>53</v>
      </c>
      <c r="B2517" s="17" t="s">
        <v>12357</v>
      </c>
      <c r="C2517" s="17">
        <v>31.0</v>
      </c>
      <c r="D2517" s="17">
        <v>102.0</v>
      </c>
      <c r="E2517" s="17">
        <v>6.0</v>
      </c>
      <c r="F2517" s="17">
        <v>165.0</v>
      </c>
      <c r="G2517" s="17" t="s">
        <v>1747</v>
      </c>
      <c r="H2517" s="17">
        <v>3000.0</v>
      </c>
      <c r="I2517" s="17">
        <v>5.9847242E7</v>
      </c>
      <c r="J2517" s="17" t="s">
        <v>9118</v>
      </c>
      <c r="K2517" s="17" t="s">
        <v>6550</v>
      </c>
      <c r="L2517" s="17" t="s">
        <v>12358</v>
      </c>
      <c r="M2517" s="17">
        <v>55895.0</v>
      </c>
      <c r="N2517" s="17">
        <v>5433.0</v>
      </c>
      <c r="O2517" s="17" t="s">
        <v>4207</v>
      </c>
      <c r="P2517" s="17">
        <v>1.0</v>
      </c>
      <c r="Q2517" s="17" t="s">
        <v>12359</v>
      </c>
      <c r="R2517" s="18" t="s">
        <v>12360</v>
      </c>
      <c r="S2517" s="17">
        <v>115.0</v>
      </c>
      <c r="T2517" s="17" t="s">
        <v>50</v>
      </c>
      <c r="U2517" s="17" t="s">
        <v>51</v>
      </c>
      <c r="V2517" s="17" t="s">
        <v>52</v>
      </c>
      <c r="W2517" s="17">
        <v>1.65E7</v>
      </c>
      <c r="X2517" s="17">
        <v>1991.0</v>
      </c>
      <c r="Y2517" s="17">
        <v>2000.0</v>
      </c>
      <c r="Z2517" s="17">
        <v>6.8</v>
      </c>
      <c r="AA2517" s="17">
        <v>1.85</v>
      </c>
      <c r="AB2517" s="17">
        <v>0.0</v>
      </c>
    </row>
    <row r="2518" ht="15.75" customHeight="1">
      <c r="A2518" s="17" t="s">
        <v>53</v>
      </c>
      <c r="B2518" s="17" t="s">
        <v>12361</v>
      </c>
      <c r="C2518" s="17">
        <v>105.0</v>
      </c>
      <c r="D2518" s="17">
        <v>122.0</v>
      </c>
      <c r="E2518" s="17">
        <v>30.0</v>
      </c>
      <c r="F2518" s="17">
        <v>260.0</v>
      </c>
      <c r="G2518" s="17" t="s">
        <v>961</v>
      </c>
      <c r="H2518" s="17">
        <v>21000.0</v>
      </c>
      <c r="I2518" s="17">
        <v>220914.0</v>
      </c>
      <c r="J2518" s="17" t="s">
        <v>6339</v>
      </c>
      <c r="K2518" s="17" t="s">
        <v>110</v>
      </c>
      <c r="L2518" s="17" t="s">
        <v>12362</v>
      </c>
      <c r="M2518" s="17">
        <v>13239.0</v>
      </c>
      <c r="N2518" s="17">
        <v>25173.0</v>
      </c>
      <c r="O2518" s="17" t="s">
        <v>12363</v>
      </c>
      <c r="P2518" s="17">
        <v>2.0</v>
      </c>
      <c r="Q2518" s="17" t="s">
        <v>12364</v>
      </c>
      <c r="R2518" s="18" t="s">
        <v>12365</v>
      </c>
      <c r="S2518" s="17">
        <v>97.0</v>
      </c>
      <c r="T2518" s="17" t="s">
        <v>50</v>
      </c>
      <c r="U2518" s="17" t="s">
        <v>51</v>
      </c>
      <c r="V2518" s="17" t="s">
        <v>598</v>
      </c>
      <c r="W2518" s="17">
        <v>1.68E7</v>
      </c>
      <c r="X2518" s="17">
        <v>2006.0</v>
      </c>
      <c r="Y2518" s="17">
        <v>3000.0</v>
      </c>
      <c r="Z2518" s="17">
        <v>6.5</v>
      </c>
      <c r="AA2518" s="17">
        <v>1.85</v>
      </c>
      <c r="AB2518" s="17">
        <v>0.0</v>
      </c>
    </row>
    <row r="2519" ht="15.75" customHeight="1">
      <c r="A2519" s="17" t="s">
        <v>53</v>
      </c>
      <c r="B2519" s="17" t="s">
        <v>773</v>
      </c>
      <c r="C2519" s="17">
        <v>114.0</v>
      </c>
      <c r="D2519" s="17">
        <v>126.0</v>
      </c>
      <c r="E2519" s="17">
        <v>0.0</v>
      </c>
      <c r="F2519" s="17">
        <v>168.0</v>
      </c>
      <c r="G2519" s="17" t="s">
        <v>12366</v>
      </c>
      <c r="H2519" s="17">
        <v>826.0</v>
      </c>
      <c r="I2519" s="17">
        <v>4.38481E7</v>
      </c>
      <c r="J2519" s="17" t="s">
        <v>1948</v>
      </c>
      <c r="K2519" s="17" t="s">
        <v>2509</v>
      </c>
      <c r="L2519" s="17" t="s">
        <v>12367</v>
      </c>
      <c r="M2519" s="17">
        <v>119150.0</v>
      </c>
      <c r="N2519" s="17">
        <v>1607.0</v>
      </c>
      <c r="O2519" s="17" t="s">
        <v>4644</v>
      </c>
      <c r="P2519" s="17">
        <v>2.0</v>
      </c>
      <c r="Q2519" s="17" t="s">
        <v>12368</v>
      </c>
      <c r="R2519" s="18" t="s">
        <v>12369</v>
      </c>
      <c r="S2519" s="17">
        <v>219.0</v>
      </c>
      <c r="T2519" s="17" t="s">
        <v>50</v>
      </c>
      <c r="U2519" s="17" t="s">
        <v>51</v>
      </c>
      <c r="V2519" s="17" t="s">
        <v>598</v>
      </c>
      <c r="W2519" s="17">
        <v>1.5E7</v>
      </c>
      <c r="X2519" s="17">
        <v>1987.0</v>
      </c>
      <c r="Y2519" s="17">
        <v>508.0</v>
      </c>
      <c r="Z2519" s="17">
        <v>7.4</v>
      </c>
      <c r="AA2519" s="17">
        <v>1.85</v>
      </c>
      <c r="AB2519" s="17">
        <v>0.0</v>
      </c>
    </row>
    <row r="2520" ht="15.75" customHeight="1">
      <c r="A2520" s="17" t="s">
        <v>53</v>
      </c>
      <c r="B2520" s="17" t="s">
        <v>1077</v>
      </c>
      <c r="C2520" s="17">
        <v>69.0</v>
      </c>
      <c r="D2520" s="17">
        <v>136.0</v>
      </c>
      <c r="E2520" s="17">
        <v>0.0</v>
      </c>
      <c r="F2520" s="17">
        <v>1000.0</v>
      </c>
      <c r="G2520" s="17" t="s">
        <v>226</v>
      </c>
      <c r="H2520" s="17">
        <v>25000.0</v>
      </c>
      <c r="I2520" s="17">
        <v>4.27E7</v>
      </c>
      <c r="J2520" s="17" t="s">
        <v>227</v>
      </c>
      <c r="K2520" s="17" t="s">
        <v>119</v>
      </c>
      <c r="L2520" s="17" t="s">
        <v>12370</v>
      </c>
      <c r="M2520" s="17">
        <v>78392.0</v>
      </c>
      <c r="N2520" s="17">
        <v>41059.0</v>
      </c>
      <c r="O2520" s="17" t="s">
        <v>151</v>
      </c>
      <c r="P2520" s="17">
        <v>2.0</v>
      </c>
      <c r="Q2520" s="17" t="s">
        <v>12371</v>
      </c>
      <c r="R2520" s="18" t="s">
        <v>12372</v>
      </c>
      <c r="S2520" s="17">
        <v>196.0</v>
      </c>
      <c r="T2520" s="17" t="s">
        <v>50</v>
      </c>
      <c r="U2520" s="17" t="s">
        <v>51</v>
      </c>
      <c r="V2520" s="17" t="s">
        <v>108</v>
      </c>
      <c r="W2520" s="17">
        <v>1.65E7</v>
      </c>
      <c r="X2520" s="17">
        <v>1995.0</v>
      </c>
      <c r="Y2520" s="17">
        <v>14000.0</v>
      </c>
      <c r="Z2520" s="17">
        <v>7.7</v>
      </c>
      <c r="AA2520" s="17">
        <v>1.85</v>
      </c>
      <c r="AB2520" s="17">
        <v>0.0</v>
      </c>
    </row>
    <row r="2521" ht="15.75" customHeight="1">
      <c r="A2521" s="17" t="s">
        <v>53</v>
      </c>
      <c r="B2521" s="17" t="s">
        <v>12373</v>
      </c>
      <c r="C2521" s="17">
        <v>150.0</v>
      </c>
      <c r="D2521" s="17">
        <v>120.0</v>
      </c>
      <c r="E2521" s="17">
        <v>11.0</v>
      </c>
      <c r="F2521" s="17">
        <v>281.0</v>
      </c>
      <c r="G2521" s="17" t="s">
        <v>418</v>
      </c>
      <c r="H2521" s="17">
        <v>11000.0</v>
      </c>
      <c r="I2521" s="17">
        <v>1.8663911E7</v>
      </c>
      <c r="J2521" s="17" t="s">
        <v>6339</v>
      </c>
      <c r="K2521" s="17" t="s">
        <v>270</v>
      </c>
      <c r="L2521" s="17" t="s">
        <v>12374</v>
      </c>
      <c r="M2521" s="17">
        <v>46204.0</v>
      </c>
      <c r="N2521" s="17">
        <v>12554.0</v>
      </c>
      <c r="O2521" s="17" t="s">
        <v>12375</v>
      </c>
      <c r="P2521" s="17">
        <v>1.0</v>
      </c>
      <c r="Q2521" s="17" t="s">
        <v>12376</v>
      </c>
      <c r="R2521" s="18" t="s">
        <v>12377</v>
      </c>
      <c r="S2521" s="17">
        <v>151.0</v>
      </c>
      <c r="T2521" s="17" t="s">
        <v>50</v>
      </c>
      <c r="U2521" s="17" t="s">
        <v>70</v>
      </c>
      <c r="V2521" s="17" t="s">
        <v>108</v>
      </c>
      <c r="W2521" s="17">
        <v>1.65E7</v>
      </c>
      <c r="X2521" s="17">
        <v>2007.0</v>
      </c>
      <c r="Y2521" s="17">
        <v>838.0</v>
      </c>
      <c r="Z2521" s="17">
        <v>7.1</v>
      </c>
      <c r="AA2521" s="17">
        <v>2.35</v>
      </c>
      <c r="AB2521" s="17">
        <v>0.0</v>
      </c>
    </row>
    <row r="2522" ht="15.75" customHeight="1">
      <c r="A2522" s="17" t="s">
        <v>53</v>
      </c>
      <c r="B2522" s="17" t="s">
        <v>12378</v>
      </c>
      <c r="C2522" s="17">
        <v>72.0</v>
      </c>
      <c r="D2522" s="17">
        <v>108.0</v>
      </c>
      <c r="E2522" s="17">
        <v>18.0</v>
      </c>
      <c r="F2522" s="17">
        <v>433.0</v>
      </c>
      <c r="G2522" s="17" t="s">
        <v>1376</v>
      </c>
      <c r="H2522" s="17">
        <v>714.0</v>
      </c>
      <c r="I2522" s="17">
        <v>1.170209E7</v>
      </c>
      <c r="J2522" s="17" t="s">
        <v>1694</v>
      </c>
      <c r="K2522" s="17" t="s">
        <v>12379</v>
      </c>
      <c r="L2522" s="17" t="s">
        <v>12380</v>
      </c>
      <c r="M2522" s="17">
        <v>37700.0</v>
      </c>
      <c r="N2522" s="17">
        <v>2785.0</v>
      </c>
      <c r="O2522" s="17" t="s">
        <v>12381</v>
      </c>
      <c r="P2522" s="17">
        <v>2.0</v>
      </c>
      <c r="Q2522" s="17" t="s">
        <v>12382</v>
      </c>
      <c r="R2522" s="18" t="s">
        <v>12383</v>
      </c>
      <c r="S2522" s="17">
        <v>50.0</v>
      </c>
      <c r="T2522" s="17" t="s">
        <v>50</v>
      </c>
      <c r="U2522" s="17" t="s">
        <v>51</v>
      </c>
      <c r="V2522" s="17" t="s">
        <v>52</v>
      </c>
      <c r="W2522" s="17">
        <v>1.65E7</v>
      </c>
      <c r="X2522" s="17">
        <v>2007.0</v>
      </c>
      <c r="Y2522" s="17">
        <v>701.0</v>
      </c>
      <c r="Z2522" s="17">
        <v>6.3</v>
      </c>
      <c r="AA2522" s="17">
        <v>2.35</v>
      </c>
      <c r="AB2522" s="17">
        <v>0.0</v>
      </c>
    </row>
    <row r="2523" ht="15.75" customHeight="1">
      <c r="A2523" s="17" t="s">
        <v>53</v>
      </c>
      <c r="B2523" s="17" t="s">
        <v>12384</v>
      </c>
      <c r="C2523" s="17">
        <v>158.0</v>
      </c>
      <c r="D2523" s="17">
        <v>126.0</v>
      </c>
      <c r="E2523" s="17">
        <v>26.0</v>
      </c>
      <c r="F2523" s="17">
        <v>385.0</v>
      </c>
      <c r="G2523" s="17" t="s">
        <v>2220</v>
      </c>
      <c r="H2523" s="17">
        <v>638.0</v>
      </c>
      <c r="I2523" s="17">
        <v>1.3005485E7</v>
      </c>
      <c r="J2523" s="17" t="s">
        <v>3422</v>
      </c>
      <c r="K2523" s="17" t="s">
        <v>3236</v>
      </c>
      <c r="L2523" s="17" t="s">
        <v>12385</v>
      </c>
      <c r="M2523" s="17">
        <v>56665.0</v>
      </c>
      <c r="N2523" s="17">
        <v>2282.0</v>
      </c>
      <c r="O2523" s="17" t="s">
        <v>9007</v>
      </c>
      <c r="P2523" s="17">
        <v>0.0</v>
      </c>
      <c r="Q2523" s="17" t="s">
        <v>12386</v>
      </c>
      <c r="R2523" s="18" t="s">
        <v>12387</v>
      </c>
      <c r="S2523" s="17">
        <v>469.0</v>
      </c>
      <c r="T2523" s="17" t="s">
        <v>50</v>
      </c>
      <c r="U2523" s="17" t="s">
        <v>51</v>
      </c>
      <c r="V2523" s="17" t="s">
        <v>598</v>
      </c>
      <c r="W2523" s="17">
        <v>1.5E7</v>
      </c>
      <c r="X2523" s="17">
        <v>2003.0</v>
      </c>
      <c r="Y2523" s="17">
        <v>624.0</v>
      </c>
      <c r="Z2523" s="17">
        <v>7.6</v>
      </c>
      <c r="AA2523" s="17">
        <v>1.85</v>
      </c>
      <c r="AB2523" s="17">
        <v>0.0</v>
      </c>
    </row>
    <row r="2524" ht="15.75" customHeight="1">
      <c r="A2524" s="17" t="s">
        <v>53</v>
      </c>
      <c r="B2524" s="17" t="s">
        <v>1109</v>
      </c>
      <c r="C2524" s="17">
        <v>96.0</v>
      </c>
      <c r="D2524" s="17">
        <v>128.0</v>
      </c>
      <c r="E2524" s="17">
        <v>608.0</v>
      </c>
      <c r="F2524" s="17">
        <v>1000.0</v>
      </c>
      <c r="G2524" s="17" t="s">
        <v>3348</v>
      </c>
      <c r="H2524" s="17">
        <v>49000.0</v>
      </c>
      <c r="I2524" s="17">
        <v>9.5860116E7</v>
      </c>
      <c r="J2524" s="17" t="s">
        <v>2540</v>
      </c>
      <c r="K2524" s="17" t="s">
        <v>824</v>
      </c>
      <c r="L2524" s="17" t="s">
        <v>12388</v>
      </c>
      <c r="M2524" s="17">
        <v>277451.0</v>
      </c>
      <c r="N2524" s="17">
        <v>51609.0</v>
      </c>
      <c r="O2524" s="17" t="s">
        <v>4485</v>
      </c>
      <c r="P2524" s="17">
        <v>0.0</v>
      </c>
      <c r="Q2524" s="17" t="s">
        <v>12389</v>
      </c>
      <c r="R2524" s="18" t="s">
        <v>12390</v>
      </c>
      <c r="S2524" s="17">
        <v>491.0</v>
      </c>
      <c r="T2524" s="17" t="s">
        <v>50</v>
      </c>
      <c r="U2524" s="17" t="s">
        <v>51</v>
      </c>
      <c r="V2524" s="17" t="s">
        <v>108</v>
      </c>
      <c r="W2524" s="17">
        <v>1.64E7</v>
      </c>
      <c r="X2524" s="17">
        <v>1989.0</v>
      </c>
      <c r="Y2524" s="17">
        <v>1000.0</v>
      </c>
      <c r="Z2524" s="17">
        <v>8.0</v>
      </c>
      <c r="AA2524" s="17">
        <v>1.85</v>
      </c>
      <c r="AB2524" s="17">
        <v>23000.0</v>
      </c>
    </row>
    <row r="2525" ht="15.75" customHeight="1">
      <c r="A2525" s="17" t="s">
        <v>53</v>
      </c>
      <c r="B2525" s="17" t="s">
        <v>12391</v>
      </c>
      <c r="C2525" s="17">
        <v>84.0</v>
      </c>
      <c r="D2525" s="17">
        <v>113.0</v>
      </c>
      <c r="E2525" s="17">
        <v>137.0</v>
      </c>
      <c r="F2525" s="17">
        <v>481.0</v>
      </c>
      <c r="G2525" s="17" t="s">
        <v>3209</v>
      </c>
      <c r="H2525" s="17">
        <v>879.0</v>
      </c>
      <c r="I2525" s="17">
        <v>1.27175354E8</v>
      </c>
      <c r="J2525" s="17" t="s">
        <v>1684</v>
      </c>
      <c r="K2525" s="17" t="s">
        <v>4803</v>
      </c>
      <c r="L2525" s="17" t="s">
        <v>12392</v>
      </c>
      <c r="M2525" s="17">
        <v>288451.0</v>
      </c>
      <c r="N2525" s="17">
        <v>2985.0</v>
      </c>
      <c r="O2525" s="17" t="s">
        <v>10654</v>
      </c>
      <c r="P2525" s="17">
        <v>2.0</v>
      </c>
      <c r="Q2525" s="17" t="s">
        <v>12393</v>
      </c>
      <c r="R2525" s="18" t="s">
        <v>12394</v>
      </c>
      <c r="S2525" s="17">
        <v>438.0</v>
      </c>
      <c r="T2525" s="17" t="s">
        <v>50</v>
      </c>
      <c r="U2525" s="17" t="s">
        <v>51</v>
      </c>
      <c r="V2525" s="17" t="s">
        <v>52</v>
      </c>
      <c r="W2525" s="17">
        <v>1.6E7</v>
      </c>
      <c r="X2525" s="17">
        <v>1994.0</v>
      </c>
      <c r="Y2525" s="17">
        <v>854.0</v>
      </c>
      <c r="Z2525" s="17">
        <v>7.3</v>
      </c>
      <c r="AA2525" s="17">
        <v>1.85</v>
      </c>
      <c r="AB2525" s="17">
        <v>0.0</v>
      </c>
    </row>
    <row r="2526" ht="15.75" customHeight="1">
      <c r="A2526" s="17" t="s">
        <v>53</v>
      </c>
      <c r="B2526" s="17" t="s">
        <v>3904</v>
      </c>
      <c r="C2526" s="17">
        <v>114.0</v>
      </c>
      <c r="D2526" s="17">
        <v>89.0</v>
      </c>
      <c r="E2526" s="17">
        <v>0.0</v>
      </c>
      <c r="F2526" s="17">
        <v>62.0</v>
      </c>
      <c r="G2526" s="17" t="s">
        <v>12395</v>
      </c>
      <c r="H2526" s="17">
        <v>227.0</v>
      </c>
      <c r="I2526" s="17">
        <v>9.28236E7</v>
      </c>
      <c r="J2526" s="17" t="s">
        <v>1428</v>
      </c>
      <c r="K2526" s="17" t="s">
        <v>12396</v>
      </c>
      <c r="L2526" s="17" t="s">
        <v>12397</v>
      </c>
      <c r="M2526" s="17">
        <v>149108.0</v>
      </c>
      <c r="N2526" s="17">
        <v>485.0</v>
      </c>
      <c r="O2526" s="17" t="s">
        <v>12398</v>
      </c>
      <c r="P2526" s="17">
        <v>0.0</v>
      </c>
      <c r="Q2526" s="17" t="s">
        <v>12399</v>
      </c>
      <c r="R2526" s="18" t="s">
        <v>12400</v>
      </c>
      <c r="S2526" s="17">
        <v>273.0</v>
      </c>
      <c r="T2526" s="17" t="s">
        <v>50</v>
      </c>
      <c r="U2526" s="17" t="s">
        <v>51</v>
      </c>
      <c r="V2526" s="17" t="s">
        <v>598</v>
      </c>
      <c r="W2526" s="17">
        <v>1.6E7</v>
      </c>
      <c r="X2526" s="17">
        <v>1989.0</v>
      </c>
      <c r="Y2526" s="17">
        <v>73.0</v>
      </c>
      <c r="Z2526" s="17">
        <v>7.6</v>
      </c>
      <c r="AA2526" s="17">
        <v>1.85</v>
      </c>
      <c r="AB2526" s="17">
        <v>0.0</v>
      </c>
    </row>
    <row r="2527" ht="15.75" customHeight="1">
      <c r="A2527" s="17" t="s">
        <v>53</v>
      </c>
      <c r="B2527" s="17" t="s">
        <v>10158</v>
      </c>
      <c r="C2527" s="17">
        <v>79.0</v>
      </c>
      <c r="D2527" s="17">
        <v>129.0</v>
      </c>
      <c r="E2527" s="17">
        <v>0.0</v>
      </c>
      <c r="F2527" s="17">
        <v>359.0</v>
      </c>
      <c r="G2527" s="17" t="s">
        <v>4838</v>
      </c>
      <c r="H2527" s="17">
        <v>844.0</v>
      </c>
      <c r="I2527" s="17">
        <v>5.4E7</v>
      </c>
      <c r="J2527" s="17" t="s">
        <v>3422</v>
      </c>
      <c r="K2527" s="17" t="s">
        <v>3531</v>
      </c>
      <c r="L2527" s="17" t="s">
        <v>12401</v>
      </c>
      <c r="M2527" s="17">
        <v>26310.0</v>
      </c>
      <c r="N2527" s="17">
        <v>2330.0</v>
      </c>
      <c r="O2527" s="17" t="s">
        <v>12402</v>
      </c>
      <c r="P2527" s="17">
        <v>0.0</v>
      </c>
      <c r="Q2527" s="17" t="s">
        <v>12403</v>
      </c>
      <c r="R2527" s="18" t="s">
        <v>12404</v>
      </c>
      <c r="S2527" s="17">
        <v>154.0</v>
      </c>
      <c r="T2527" s="17" t="s">
        <v>50</v>
      </c>
      <c r="U2527" s="17" t="s">
        <v>51</v>
      </c>
      <c r="V2527" s="17" t="s">
        <v>598</v>
      </c>
      <c r="W2527" s="17">
        <v>1.6E7</v>
      </c>
      <c r="X2527" s="17">
        <v>1982.0</v>
      </c>
      <c r="Y2527" s="17">
        <v>617.0</v>
      </c>
      <c r="Z2527" s="17">
        <v>7.8</v>
      </c>
      <c r="AA2527" s="17">
        <v>1.85</v>
      </c>
      <c r="AB2527" s="17">
        <v>0.0</v>
      </c>
    </row>
    <row r="2528" ht="15.75" customHeight="1">
      <c r="A2528" s="17" t="s">
        <v>53</v>
      </c>
      <c r="B2528" s="17" t="s">
        <v>2555</v>
      </c>
      <c r="C2528" s="17">
        <v>103.0</v>
      </c>
      <c r="D2528" s="17">
        <v>94.0</v>
      </c>
      <c r="E2528" s="17">
        <v>480.0</v>
      </c>
      <c r="F2528" s="17">
        <v>486.0</v>
      </c>
      <c r="G2528" s="17" t="s">
        <v>7857</v>
      </c>
      <c r="H2528" s="17">
        <v>1000.0</v>
      </c>
      <c r="I2528" s="17">
        <v>6.8525609E7</v>
      </c>
      <c r="J2528" s="17" t="s">
        <v>1684</v>
      </c>
      <c r="K2528" s="17" t="s">
        <v>2097</v>
      </c>
      <c r="L2528" s="17" t="s">
        <v>12405</v>
      </c>
      <c r="M2528" s="17">
        <v>132963.0</v>
      </c>
      <c r="N2528" s="17">
        <v>3889.0</v>
      </c>
      <c r="O2528" s="17" t="s">
        <v>10458</v>
      </c>
      <c r="P2528" s="17">
        <v>5.0</v>
      </c>
      <c r="Q2528" s="17" t="s">
        <v>12406</v>
      </c>
      <c r="R2528" s="18" t="s">
        <v>12407</v>
      </c>
      <c r="S2528" s="17">
        <v>302.0</v>
      </c>
      <c r="T2528" s="17" t="s">
        <v>50</v>
      </c>
      <c r="U2528" s="17" t="s">
        <v>51</v>
      </c>
      <c r="V2528" s="17" t="s">
        <v>598</v>
      </c>
      <c r="W2528" s="17">
        <v>1.56E7</v>
      </c>
      <c r="X2528" s="17">
        <v>2000.0</v>
      </c>
      <c r="Y2528" s="17">
        <v>490.0</v>
      </c>
      <c r="Z2528" s="17">
        <v>6.5</v>
      </c>
      <c r="AA2528" s="17">
        <v>1.85</v>
      </c>
      <c r="AB2528" s="17">
        <v>0.0</v>
      </c>
    </row>
    <row r="2529" ht="15.75" customHeight="1">
      <c r="A2529" s="17" t="s">
        <v>53</v>
      </c>
      <c r="B2529" s="17" t="s">
        <v>4112</v>
      </c>
      <c r="C2529" s="17">
        <v>67.0</v>
      </c>
      <c r="D2529" s="17">
        <v>106.0</v>
      </c>
      <c r="E2529" s="17">
        <v>48.0</v>
      </c>
      <c r="F2529" s="17">
        <v>35.0</v>
      </c>
      <c r="G2529" s="17" t="s">
        <v>12408</v>
      </c>
      <c r="H2529" s="17">
        <v>23000.0</v>
      </c>
      <c r="I2529" s="17">
        <v>5.2885587E7</v>
      </c>
      <c r="J2529" s="17" t="s">
        <v>4492</v>
      </c>
      <c r="K2529" s="17" t="s">
        <v>346</v>
      </c>
      <c r="L2529" s="17" t="s">
        <v>12409</v>
      </c>
      <c r="M2529" s="17">
        <v>35312.0</v>
      </c>
      <c r="N2529" s="17">
        <v>23369.0</v>
      </c>
      <c r="O2529" s="17" t="s">
        <v>12410</v>
      </c>
      <c r="P2529" s="17">
        <v>0.0</v>
      </c>
      <c r="Q2529" s="17" t="s">
        <v>12411</v>
      </c>
      <c r="R2529" s="18" t="s">
        <v>12412</v>
      </c>
      <c r="S2529" s="17">
        <v>267.0</v>
      </c>
      <c r="T2529" s="17" t="s">
        <v>50</v>
      </c>
      <c r="U2529" s="17" t="s">
        <v>51</v>
      </c>
      <c r="V2529" s="17" t="s">
        <v>598</v>
      </c>
      <c r="W2529" s="17">
        <v>1.6E7</v>
      </c>
      <c r="X2529" s="17">
        <v>1999.0</v>
      </c>
      <c r="Y2529" s="17">
        <v>255.0</v>
      </c>
      <c r="Z2529" s="17">
        <v>6.4</v>
      </c>
      <c r="AA2529" s="17">
        <v>1.85</v>
      </c>
      <c r="AB2529" s="17">
        <v>0.0</v>
      </c>
    </row>
    <row r="2530" ht="15.75" customHeight="1">
      <c r="A2530" s="17" t="s">
        <v>760</v>
      </c>
      <c r="B2530" s="17" t="s">
        <v>12413</v>
      </c>
      <c r="C2530" s="17">
        <v>576.0</v>
      </c>
      <c r="D2530" s="17">
        <v>100.0</v>
      </c>
      <c r="E2530" s="17">
        <v>405.0</v>
      </c>
      <c r="F2530" s="17">
        <v>628.0</v>
      </c>
      <c r="G2530" s="17" t="s">
        <v>4281</v>
      </c>
      <c r="H2530" s="17">
        <v>996.0</v>
      </c>
      <c r="I2530" s="17">
        <v>4.4667095E7</v>
      </c>
      <c r="J2530" s="17" t="s">
        <v>1428</v>
      </c>
      <c r="K2530" s="17" t="s">
        <v>6224</v>
      </c>
      <c r="L2530" s="17" t="s">
        <v>12414</v>
      </c>
      <c r="M2530" s="17">
        <v>190030.0</v>
      </c>
      <c r="N2530" s="17">
        <v>4606.0</v>
      </c>
      <c r="O2530" s="17" t="s">
        <v>7045</v>
      </c>
      <c r="P2530" s="17">
        <v>0.0</v>
      </c>
      <c r="Q2530" s="17" t="s">
        <v>12415</v>
      </c>
      <c r="R2530" s="18" t="s">
        <v>12416</v>
      </c>
      <c r="S2530" s="17">
        <v>583.0</v>
      </c>
      <c r="T2530" s="17" t="s">
        <v>50</v>
      </c>
      <c r="U2530" s="17" t="s">
        <v>1478</v>
      </c>
      <c r="V2530" s="17" t="s">
        <v>52</v>
      </c>
      <c r="W2530" s="17">
        <v>1.5E7</v>
      </c>
      <c r="X2530" s="17">
        <v>2011.0</v>
      </c>
      <c r="Y2530" s="17">
        <v>897.0</v>
      </c>
      <c r="Z2530" s="17">
        <v>8.0</v>
      </c>
      <c r="AA2530" s="17">
        <v>1.33</v>
      </c>
      <c r="AB2530" s="17">
        <v>30000.0</v>
      </c>
    </row>
    <row r="2531" ht="15.75" customHeight="1">
      <c r="A2531" s="17" t="s">
        <v>53</v>
      </c>
      <c r="B2531" s="17" t="s">
        <v>3762</v>
      </c>
      <c r="C2531" s="17">
        <v>178.0</v>
      </c>
      <c r="D2531" s="17">
        <v>89.0</v>
      </c>
      <c r="E2531" s="17">
        <v>687.0</v>
      </c>
      <c r="F2531" s="17">
        <v>389.0</v>
      </c>
      <c r="G2531" s="17" t="s">
        <v>6944</v>
      </c>
      <c r="H2531" s="17">
        <v>10000.0</v>
      </c>
      <c r="I2531" s="17">
        <v>4.2638165E7</v>
      </c>
      <c r="J2531" s="17" t="s">
        <v>2107</v>
      </c>
      <c r="K2531" s="17" t="s">
        <v>453</v>
      </c>
      <c r="L2531" s="17" t="s">
        <v>12417</v>
      </c>
      <c r="M2531" s="17">
        <v>42182.0</v>
      </c>
      <c r="N2531" s="17">
        <v>12183.0</v>
      </c>
      <c r="O2531" s="17" t="s">
        <v>12418</v>
      </c>
      <c r="P2531" s="17">
        <v>1.0</v>
      </c>
      <c r="Q2531" s="17" t="s">
        <v>12419</v>
      </c>
      <c r="R2531" s="18" t="s">
        <v>12420</v>
      </c>
      <c r="S2531" s="17">
        <v>230.0</v>
      </c>
      <c r="T2531" s="17" t="s">
        <v>50</v>
      </c>
      <c r="U2531" s="17" t="s">
        <v>51</v>
      </c>
      <c r="V2531" s="17" t="s">
        <v>52</v>
      </c>
      <c r="W2531" s="17">
        <v>1.6E7</v>
      </c>
      <c r="X2531" s="17">
        <v>2009.0</v>
      </c>
      <c r="Y2531" s="17">
        <v>787.0</v>
      </c>
      <c r="Z2531" s="17">
        <v>4.8</v>
      </c>
      <c r="AA2531" s="17">
        <v>2.35</v>
      </c>
      <c r="AB2531" s="17">
        <v>0.0</v>
      </c>
    </row>
    <row r="2532" ht="15.75" customHeight="1">
      <c r="A2532" s="17" t="s">
        <v>53</v>
      </c>
      <c r="B2532" s="17" t="s">
        <v>5395</v>
      </c>
      <c r="C2532" s="17">
        <v>487.0</v>
      </c>
      <c r="D2532" s="17">
        <v>94.0</v>
      </c>
      <c r="E2532" s="17">
        <v>0.0</v>
      </c>
      <c r="F2532" s="17">
        <v>559.0</v>
      </c>
      <c r="G2532" s="17" t="s">
        <v>560</v>
      </c>
      <c r="H2532" s="17">
        <v>13000.0</v>
      </c>
      <c r="I2532" s="17">
        <v>4.5507053E7</v>
      </c>
      <c r="J2532" s="17" t="s">
        <v>11397</v>
      </c>
      <c r="K2532" s="17" t="s">
        <v>990</v>
      </c>
      <c r="L2532" s="17" t="s">
        <v>12421</v>
      </c>
      <c r="M2532" s="17">
        <v>237848.0</v>
      </c>
      <c r="N2532" s="17">
        <v>27911.0</v>
      </c>
      <c r="O2532" s="17" t="s">
        <v>3368</v>
      </c>
      <c r="P2532" s="17">
        <v>2.0</v>
      </c>
      <c r="Q2532" s="17" t="s">
        <v>12422</v>
      </c>
      <c r="R2532" s="18" t="s">
        <v>12423</v>
      </c>
      <c r="S2532" s="17">
        <v>377.0</v>
      </c>
      <c r="T2532" s="17" t="s">
        <v>50</v>
      </c>
      <c r="U2532" s="17" t="s">
        <v>51</v>
      </c>
      <c r="V2532" s="17" t="s">
        <v>52</v>
      </c>
      <c r="W2532" s="17">
        <v>1.6E7</v>
      </c>
      <c r="X2532" s="17">
        <v>2012.0</v>
      </c>
      <c r="Y2532" s="17">
        <v>13000.0</v>
      </c>
      <c r="Z2532" s="17">
        <v>7.8</v>
      </c>
      <c r="AA2532" s="17">
        <v>1.85</v>
      </c>
      <c r="AB2532" s="17">
        <v>71000.0</v>
      </c>
    </row>
    <row r="2533" ht="15.75" customHeight="1">
      <c r="A2533" s="17" t="s">
        <v>53</v>
      </c>
      <c r="B2533" s="17" t="s">
        <v>889</v>
      </c>
      <c r="C2533" s="17">
        <v>196.0</v>
      </c>
      <c r="D2533" s="17">
        <v>83.0</v>
      </c>
      <c r="E2533" s="17">
        <v>473.0</v>
      </c>
      <c r="F2533" s="17">
        <v>597.0</v>
      </c>
      <c r="G2533" s="17" t="s">
        <v>695</v>
      </c>
      <c r="H2533" s="17">
        <v>20000.0</v>
      </c>
      <c r="I2533" s="17">
        <v>3.9511038E7</v>
      </c>
      <c r="J2533" s="17" t="s">
        <v>6416</v>
      </c>
      <c r="K2533" s="17" t="s">
        <v>4378</v>
      </c>
      <c r="L2533" s="17" t="s">
        <v>12424</v>
      </c>
      <c r="M2533" s="17">
        <v>56269.0</v>
      </c>
      <c r="N2533" s="17">
        <v>26402.0</v>
      </c>
      <c r="O2533" s="17" t="s">
        <v>9176</v>
      </c>
      <c r="P2533" s="17">
        <v>0.0</v>
      </c>
      <c r="Q2533" s="17" t="s">
        <v>12425</v>
      </c>
      <c r="R2533" s="18" t="s">
        <v>12426</v>
      </c>
      <c r="S2533" s="17">
        <v>366.0</v>
      </c>
      <c r="T2533" s="17" t="s">
        <v>50</v>
      </c>
      <c r="U2533" s="17" t="s">
        <v>51</v>
      </c>
      <c r="V2533" s="17" t="s">
        <v>598</v>
      </c>
      <c r="W2533" s="17">
        <v>1.6E7</v>
      </c>
      <c r="X2533" s="17">
        <v>2006.0</v>
      </c>
      <c r="Y2533" s="17">
        <v>4000.0</v>
      </c>
      <c r="Z2533" s="17">
        <v>5.9</v>
      </c>
      <c r="AA2533" s="17">
        <v>1.85</v>
      </c>
      <c r="AB2533" s="17">
        <v>0.0</v>
      </c>
    </row>
    <row r="2534" ht="15.75" customHeight="1">
      <c r="A2534" s="17" t="s">
        <v>53</v>
      </c>
      <c r="B2534" s="17" t="s">
        <v>12427</v>
      </c>
      <c r="C2534" s="17">
        <v>24.0</v>
      </c>
      <c r="D2534" s="17">
        <v>111.0</v>
      </c>
      <c r="E2534" s="17">
        <v>19.0</v>
      </c>
      <c r="F2534" s="17">
        <v>107.0</v>
      </c>
      <c r="G2534" s="17" t="s">
        <v>12428</v>
      </c>
      <c r="H2534" s="17">
        <v>241.0</v>
      </c>
      <c r="I2534" s="17">
        <v>6462576.0</v>
      </c>
      <c r="J2534" s="17" t="s">
        <v>3422</v>
      </c>
      <c r="K2534" s="17" t="s">
        <v>1328</v>
      </c>
      <c r="L2534" s="17" t="s">
        <v>12429</v>
      </c>
      <c r="M2534" s="17">
        <v>1449.0</v>
      </c>
      <c r="N2534" s="17">
        <v>824.0</v>
      </c>
      <c r="O2534" s="17" t="s">
        <v>12430</v>
      </c>
      <c r="P2534" s="17">
        <v>0.0</v>
      </c>
      <c r="Q2534" s="17" t="s">
        <v>7760</v>
      </c>
      <c r="R2534" s="18" t="s">
        <v>12431</v>
      </c>
      <c r="S2534" s="17">
        <v>30.0</v>
      </c>
      <c r="T2534" s="17" t="s">
        <v>50</v>
      </c>
      <c r="U2534" s="17" t="s">
        <v>51</v>
      </c>
      <c r="V2534" s="17" t="s">
        <v>52</v>
      </c>
      <c r="W2534" s="17">
        <v>1.85E7</v>
      </c>
      <c r="X2534" s="17">
        <v>2016.0</v>
      </c>
      <c r="Y2534" s="17">
        <v>118.0</v>
      </c>
      <c r="Z2534" s="17">
        <v>5.4</v>
      </c>
      <c r="AA2534" s="17">
        <v>2.35</v>
      </c>
      <c r="AB2534" s="17">
        <v>0.0</v>
      </c>
    </row>
    <row r="2535" ht="15.75" customHeight="1">
      <c r="A2535" s="17" t="s">
        <v>53</v>
      </c>
      <c r="B2535" s="17" t="s">
        <v>12432</v>
      </c>
      <c r="C2535" s="17">
        <v>56.0</v>
      </c>
      <c r="D2535" s="17">
        <v>80.0</v>
      </c>
      <c r="E2535" s="17">
        <v>11.0</v>
      </c>
      <c r="F2535" s="17">
        <v>499.0</v>
      </c>
      <c r="G2535" s="17" t="s">
        <v>7235</v>
      </c>
      <c r="H2535" s="17">
        <v>911.0</v>
      </c>
      <c r="I2535" s="17">
        <v>4.036353E7</v>
      </c>
      <c r="J2535" s="17" t="s">
        <v>3070</v>
      </c>
      <c r="K2535" s="17" t="s">
        <v>5178</v>
      </c>
      <c r="L2535" s="17" t="s">
        <v>12433</v>
      </c>
      <c r="M2535" s="17">
        <v>18254.0</v>
      </c>
      <c r="N2535" s="17">
        <v>3058.0</v>
      </c>
      <c r="O2535" s="17" t="s">
        <v>6884</v>
      </c>
      <c r="P2535" s="17">
        <v>2.0</v>
      </c>
      <c r="Q2535" s="17" t="s">
        <v>12434</v>
      </c>
      <c r="R2535" s="18" t="s">
        <v>12435</v>
      </c>
      <c r="S2535" s="17">
        <v>307.0</v>
      </c>
      <c r="T2535" s="17" t="s">
        <v>50</v>
      </c>
      <c r="U2535" s="17" t="s">
        <v>51</v>
      </c>
      <c r="V2535" s="17" t="s">
        <v>108</v>
      </c>
      <c r="W2535" s="17">
        <v>1.6E7</v>
      </c>
      <c r="X2535" s="17">
        <v>2002.0</v>
      </c>
      <c r="Y2535" s="17">
        <v>521.0</v>
      </c>
      <c r="Z2535" s="17">
        <v>3.3</v>
      </c>
      <c r="AA2535" s="17">
        <v>1.85</v>
      </c>
      <c r="AB2535" s="17">
        <v>1000.0</v>
      </c>
    </row>
    <row r="2536" ht="15.75" customHeight="1">
      <c r="A2536" s="17" t="s">
        <v>53</v>
      </c>
      <c r="B2536" s="17" t="s">
        <v>391</v>
      </c>
      <c r="C2536" s="17">
        <v>406.0</v>
      </c>
      <c r="D2536" s="17">
        <v>112.0</v>
      </c>
      <c r="E2536" s="17">
        <v>0.0</v>
      </c>
      <c r="F2536" s="17">
        <v>250.0</v>
      </c>
      <c r="G2536" s="17" t="s">
        <v>12436</v>
      </c>
      <c r="H2536" s="17">
        <v>634.0</v>
      </c>
      <c r="I2536" s="17">
        <v>3.7623143E7</v>
      </c>
      <c r="J2536" s="17" t="s">
        <v>12437</v>
      </c>
      <c r="K2536" s="17" t="s">
        <v>12438</v>
      </c>
      <c r="L2536" s="17" t="s">
        <v>12439</v>
      </c>
      <c r="M2536" s="17">
        <v>467234.0</v>
      </c>
      <c r="N2536" s="17">
        <v>1322.0</v>
      </c>
      <c r="O2536" s="17" t="s">
        <v>12440</v>
      </c>
      <c r="P2536" s="17">
        <v>0.0</v>
      </c>
      <c r="Q2536" s="17" t="s">
        <v>12441</v>
      </c>
      <c r="R2536" s="18" t="s">
        <v>12442</v>
      </c>
      <c r="S2536" s="17">
        <v>1083.0</v>
      </c>
      <c r="T2536" s="17" t="s">
        <v>2791</v>
      </c>
      <c r="U2536" s="17" t="s">
        <v>3584</v>
      </c>
      <c r="V2536" s="17" t="s">
        <v>598</v>
      </c>
      <c r="W2536" s="17">
        <v>1.35E7</v>
      </c>
      <c r="X2536" s="17">
        <v>2006.0</v>
      </c>
      <c r="Y2536" s="17">
        <v>269.0</v>
      </c>
      <c r="Z2536" s="17">
        <v>8.2</v>
      </c>
      <c r="AA2536" s="17">
        <v>1.85</v>
      </c>
      <c r="AB2536" s="17">
        <v>27000.0</v>
      </c>
    </row>
    <row r="2537" ht="15.75" customHeight="1">
      <c r="A2537" s="17" t="s">
        <v>53</v>
      </c>
      <c r="B2537" s="17" t="s">
        <v>41</v>
      </c>
      <c r="C2537" s="17">
        <v>3.0</v>
      </c>
      <c r="D2537" s="17">
        <v>60.0</v>
      </c>
      <c r="E2537" s="17" t="s">
        <v>41</v>
      </c>
      <c r="F2537" s="17">
        <v>762.0</v>
      </c>
      <c r="G2537" s="17" t="s">
        <v>12443</v>
      </c>
      <c r="H2537" s="17">
        <v>1000.0</v>
      </c>
      <c r="I2537" s="17" t="s">
        <v>41</v>
      </c>
      <c r="J2537" s="17" t="s">
        <v>3366</v>
      </c>
      <c r="K2537" s="17" t="s">
        <v>5046</v>
      </c>
      <c r="L2537" s="17" t="s">
        <v>12444</v>
      </c>
      <c r="M2537" s="17">
        <v>7210.0</v>
      </c>
      <c r="N2537" s="17">
        <v>4561.0</v>
      </c>
      <c r="O2537" s="17" t="s">
        <v>6785</v>
      </c>
      <c r="P2537" s="17">
        <v>0.0</v>
      </c>
      <c r="Q2537" s="17" t="s">
        <v>41</v>
      </c>
      <c r="R2537" s="18" t="s">
        <v>12445</v>
      </c>
      <c r="S2537" s="17">
        <v>57.0</v>
      </c>
      <c r="T2537" s="17" t="s">
        <v>50</v>
      </c>
      <c r="U2537" s="17" t="s">
        <v>51</v>
      </c>
      <c r="V2537" s="17" t="s">
        <v>41</v>
      </c>
      <c r="W2537" s="17" t="s">
        <v>41</v>
      </c>
      <c r="X2537" s="17" t="s">
        <v>41</v>
      </c>
      <c r="Y2537" s="17">
        <v>921.0</v>
      </c>
      <c r="Z2537" s="17">
        <v>6.6</v>
      </c>
      <c r="AA2537" s="17">
        <v>16.0</v>
      </c>
      <c r="AB2537" s="17">
        <v>0.0</v>
      </c>
    </row>
    <row r="2538" ht="15.75" customHeight="1">
      <c r="A2538" s="17" t="s">
        <v>53</v>
      </c>
      <c r="B2538" s="17" t="s">
        <v>5000</v>
      </c>
      <c r="C2538" s="17">
        <v>51.0</v>
      </c>
      <c r="D2538" s="17">
        <v>94.0</v>
      </c>
      <c r="E2538" s="17">
        <v>14.0</v>
      </c>
      <c r="F2538" s="17">
        <v>635.0</v>
      </c>
      <c r="G2538" s="17" t="s">
        <v>10362</v>
      </c>
      <c r="H2538" s="17">
        <v>1000.0</v>
      </c>
      <c r="I2538" s="17">
        <v>3.3357476E7</v>
      </c>
      <c r="J2538" s="17" t="s">
        <v>12446</v>
      </c>
      <c r="K2538" s="17" t="s">
        <v>2729</v>
      </c>
      <c r="L2538" s="17" t="s">
        <v>12447</v>
      </c>
      <c r="M2538" s="17">
        <v>7392.0</v>
      </c>
      <c r="N2538" s="17">
        <v>4194.0</v>
      </c>
      <c r="O2538" s="17" t="s">
        <v>7672</v>
      </c>
      <c r="P2538" s="17">
        <v>0.0</v>
      </c>
      <c r="Q2538" s="17" t="s">
        <v>12448</v>
      </c>
      <c r="R2538" s="18" t="s">
        <v>12449</v>
      </c>
      <c r="S2538" s="17">
        <v>53.0</v>
      </c>
      <c r="T2538" s="17" t="s">
        <v>50</v>
      </c>
      <c r="U2538" s="17" t="s">
        <v>51</v>
      </c>
      <c r="V2538" s="17" t="s">
        <v>108</v>
      </c>
      <c r="W2538" s="17">
        <v>3.5E7</v>
      </c>
      <c r="X2538" s="17">
        <v>2001.0</v>
      </c>
      <c r="Y2538" s="17">
        <v>1000.0</v>
      </c>
      <c r="Z2538" s="17">
        <v>5.4</v>
      </c>
      <c r="AA2538" s="17">
        <v>1.85</v>
      </c>
      <c r="AB2538" s="17">
        <v>393.0</v>
      </c>
    </row>
    <row r="2539" ht="15.75" customHeight="1">
      <c r="A2539" s="17" t="s">
        <v>760</v>
      </c>
      <c r="B2539" s="17" t="s">
        <v>2956</v>
      </c>
      <c r="C2539" s="17">
        <v>41.0</v>
      </c>
      <c r="D2539" s="17">
        <v>130.0</v>
      </c>
      <c r="E2539" s="17">
        <v>309.0</v>
      </c>
      <c r="F2539" s="17">
        <v>522.0</v>
      </c>
      <c r="G2539" s="17" t="s">
        <v>1153</v>
      </c>
      <c r="H2539" s="17">
        <v>939.0</v>
      </c>
      <c r="I2539" s="17">
        <v>2.8734552E7</v>
      </c>
      <c r="J2539" s="17" t="s">
        <v>5287</v>
      </c>
      <c r="K2539" s="17" t="s">
        <v>5463</v>
      </c>
      <c r="L2539" s="17" t="s">
        <v>12450</v>
      </c>
      <c r="M2539" s="17">
        <v>9566.0</v>
      </c>
      <c r="N2539" s="17">
        <v>3107.0</v>
      </c>
      <c r="O2539" s="17" t="s">
        <v>12451</v>
      </c>
      <c r="P2539" s="17">
        <v>2.0</v>
      </c>
      <c r="Q2539" s="17" t="s">
        <v>12452</v>
      </c>
      <c r="R2539" s="18" t="s">
        <v>12453</v>
      </c>
      <c r="S2539" s="17">
        <v>81.0</v>
      </c>
      <c r="T2539" s="17" t="s">
        <v>50</v>
      </c>
      <c r="U2539" s="17" t="s">
        <v>51</v>
      </c>
      <c r="V2539" s="17" t="s">
        <v>598</v>
      </c>
      <c r="W2539" s="17">
        <v>1.6E7</v>
      </c>
      <c r="X2539" s="17">
        <v>2001.0</v>
      </c>
      <c r="Y2539" s="17">
        <v>881.0</v>
      </c>
      <c r="Z2539" s="17">
        <v>6.4</v>
      </c>
      <c r="AA2539" s="17">
        <v>1.85</v>
      </c>
      <c r="AB2539" s="17">
        <v>1000.0</v>
      </c>
    </row>
    <row r="2540" ht="15.75" customHeight="1">
      <c r="A2540" s="17" t="s">
        <v>53</v>
      </c>
      <c r="B2540" s="17" t="s">
        <v>12454</v>
      </c>
      <c r="C2540" s="17">
        <v>138.0</v>
      </c>
      <c r="D2540" s="17">
        <v>91.0</v>
      </c>
      <c r="E2540" s="17">
        <v>26.0</v>
      </c>
      <c r="F2540" s="17">
        <v>638.0</v>
      </c>
      <c r="G2540" s="17" t="s">
        <v>7436</v>
      </c>
      <c r="H2540" s="17">
        <v>3000.0</v>
      </c>
      <c r="I2540" s="17">
        <v>3.7300107E7</v>
      </c>
      <c r="J2540" s="17" t="s">
        <v>4397</v>
      </c>
      <c r="K2540" s="17" t="s">
        <v>4530</v>
      </c>
      <c r="L2540" s="17" t="s">
        <v>12455</v>
      </c>
      <c r="M2540" s="17">
        <v>29147.0</v>
      </c>
      <c r="N2540" s="17">
        <v>5349.0</v>
      </c>
      <c r="O2540" s="17" t="s">
        <v>3236</v>
      </c>
      <c r="P2540" s="17">
        <v>1.0</v>
      </c>
      <c r="Q2540" s="17" t="s">
        <v>12456</v>
      </c>
      <c r="R2540" s="18" t="s">
        <v>12457</v>
      </c>
      <c r="S2540" s="17">
        <v>115.0</v>
      </c>
      <c r="T2540" s="17" t="s">
        <v>50</v>
      </c>
      <c r="U2540" s="17" t="s">
        <v>51</v>
      </c>
      <c r="V2540" s="17" t="s">
        <v>52</v>
      </c>
      <c r="W2540" s="17">
        <v>1.6E7</v>
      </c>
      <c r="X2540" s="17">
        <v>2011.0</v>
      </c>
      <c r="Y2540" s="17">
        <v>1000.0</v>
      </c>
      <c r="Z2540" s="17">
        <v>4.8</v>
      </c>
      <c r="AA2540" s="17">
        <v>2.35</v>
      </c>
      <c r="AB2540" s="17">
        <v>0.0</v>
      </c>
    </row>
    <row r="2541" ht="15.75" customHeight="1">
      <c r="A2541" s="17" t="s">
        <v>53</v>
      </c>
      <c r="B2541" s="17" t="s">
        <v>6780</v>
      </c>
      <c r="C2541" s="17">
        <v>78.0</v>
      </c>
      <c r="D2541" s="17">
        <v>91.0</v>
      </c>
      <c r="E2541" s="17">
        <v>29.0</v>
      </c>
      <c r="F2541" s="17">
        <v>459.0</v>
      </c>
      <c r="G2541" s="17" t="s">
        <v>5189</v>
      </c>
      <c r="H2541" s="17">
        <v>861.0</v>
      </c>
      <c r="I2541" s="17">
        <v>2.7087695E7</v>
      </c>
      <c r="J2541" s="17" t="s">
        <v>5396</v>
      </c>
      <c r="K2541" s="17" t="s">
        <v>3894</v>
      </c>
      <c r="L2541" s="17" t="s">
        <v>12458</v>
      </c>
      <c r="M2541" s="17">
        <v>41664.0</v>
      </c>
      <c r="N2541" s="17">
        <v>2543.0</v>
      </c>
      <c r="O2541" s="17" t="s">
        <v>3999</v>
      </c>
      <c r="P2541" s="17">
        <v>0.0</v>
      </c>
      <c r="Q2541" s="17" t="s">
        <v>12459</v>
      </c>
      <c r="R2541" s="18" t="s">
        <v>12460</v>
      </c>
      <c r="S2541" s="17">
        <v>205.0</v>
      </c>
      <c r="T2541" s="17" t="s">
        <v>50</v>
      </c>
      <c r="U2541" s="17" t="s">
        <v>51</v>
      </c>
      <c r="V2541" s="17" t="s">
        <v>52</v>
      </c>
      <c r="W2541" s="17">
        <v>1.77E7</v>
      </c>
      <c r="X2541" s="17">
        <v>2001.0</v>
      </c>
      <c r="Y2541" s="17">
        <v>593.0</v>
      </c>
      <c r="Z2541" s="17">
        <v>5.9</v>
      </c>
      <c r="AA2541" s="17">
        <v>1.85</v>
      </c>
      <c r="AB2541" s="17">
        <v>0.0</v>
      </c>
    </row>
    <row r="2542" ht="15.75" customHeight="1">
      <c r="A2542" s="17" t="s">
        <v>53</v>
      </c>
      <c r="B2542" s="17" t="s">
        <v>12461</v>
      </c>
      <c r="C2542" s="17">
        <v>40.0</v>
      </c>
      <c r="D2542" s="17">
        <v>110.0</v>
      </c>
      <c r="E2542" s="17">
        <v>23.0</v>
      </c>
      <c r="F2542" s="17">
        <v>51.0</v>
      </c>
      <c r="G2542" s="17" t="s">
        <v>12462</v>
      </c>
      <c r="H2542" s="17">
        <v>633.0</v>
      </c>
      <c r="I2542" s="17">
        <v>3.0102717E7</v>
      </c>
      <c r="J2542" s="17" t="s">
        <v>4569</v>
      </c>
      <c r="K2542" s="17" t="s">
        <v>12463</v>
      </c>
      <c r="L2542" s="17" t="s">
        <v>12464</v>
      </c>
      <c r="M2542" s="17">
        <v>28736.0</v>
      </c>
      <c r="N2542" s="17">
        <v>874.0</v>
      </c>
      <c r="O2542" s="17" t="s">
        <v>12465</v>
      </c>
      <c r="P2542" s="17">
        <v>2.0</v>
      </c>
      <c r="Q2542" s="17" t="s">
        <v>12466</v>
      </c>
      <c r="R2542" s="18" t="s">
        <v>12467</v>
      </c>
      <c r="S2542" s="17">
        <v>72.0</v>
      </c>
      <c r="T2542" s="17" t="s">
        <v>50</v>
      </c>
      <c r="U2542" s="17" t="s">
        <v>51</v>
      </c>
      <c r="V2542" s="17" t="s">
        <v>598</v>
      </c>
      <c r="W2542" s="17">
        <v>1.5E7</v>
      </c>
      <c r="X2542" s="17">
        <v>1991.0</v>
      </c>
      <c r="Y2542" s="17">
        <v>67.0</v>
      </c>
      <c r="Z2542" s="17">
        <v>5.5</v>
      </c>
      <c r="AA2542" s="17">
        <v>1.85</v>
      </c>
      <c r="AB2542" s="17">
        <v>0.0</v>
      </c>
    </row>
    <row r="2543" ht="15.75" customHeight="1">
      <c r="A2543" s="17" t="s">
        <v>53</v>
      </c>
      <c r="B2543" s="17" t="s">
        <v>2466</v>
      </c>
      <c r="C2543" s="17">
        <v>285.0</v>
      </c>
      <c r="D2543" s="17">
        <v>121.0</v>
      </c>
      <c r="E2543" s="17">
        <v>1000.0</v>
      </c>
      <c r="F2543" s="17">
        <v>108.0</v>
      </c>
      <c r="G2543" s="17" t="s">
        <v>12468</v>
      </c>
      <c r="H2543" s="17">
        <v>175.0</v>
      </c>
      <c r="I2543" s="17">
        <v>2.3618786E7</v>
      </c>
      <c r="J2543" s="17" t="s">
        <v>12469</v>
      </c>
      <c r="K2543" s="17" t="s">
        <v>7539</v>
      </c>
      <c r="L2543" s="17" t="s">
        <v>12470</v>
      </c>
      <c r="M2543" s="17">
        <v>352695.0</v>
      </c>
      <c r="N2543" s="17">
        <v>485.0</v>
      </c>
      <c r="O2543" s="17" t="s">
        <v>9508</v>
      </c>
      <c r="P2543" s="17">
        <v>1.0</v>
      </c>
      <c r="Q2543" s="17" t="s">
        <v>12471</v>
      </c>
      <c r="R2543" s="18" t="s">
        <v>12472</v>
      </c>
      <c r="S2543" s="17">
        <v>687.0</v>
      </c>
      <c r="T2543" s="17" t="s">
        <v>50</v>
      </c>
      <c r="U2543" s="17" t="s">
        <v>70</v>
      </c>
      <c r="V2543" s="17" t="s">
        <v>598</v>
      </c>
      <c r="W2543" s="17">
        <v>8000000.0</v>
      </c>
      <c r="X2543" s="17">
        <v>2007.0</v>
      </c>
      <c r="Y2543" s="17">
        <v>115.0</v>
      </c>
      <c r="Z2543" s="17">
        <v>7.9</v>
      </c>
      <c r="AA2543" s="17">
        <v>2.35</v>
      </c>
      <c r="AB2543" s="17">
        <v>17000.0</v>
      </c>
    </row>
    <row r="2544" ht="15.75" customHeight="1">
      <c r="A2544" s="17" t="s">
        <v>53</v>
      </c>
      <c r="B2544" s="17" t="s">
        <v>12473</v>
      </c>
      <c r="C2544" s="17">
        <v>124.0</v>
      </c>
      <c r="D2544" s="17">
        <v>114.0</v>
      </c>
      <c r="E2544" s="17">
        <v>15.0</v>
      </c>
      <c r="F2544" s="17">
        <v>650.0</v>
      </c>
      <c r="G2544" s="17" t="s">
        <v>1850</v>
      </c>
      <c r="H2544" s="17">
        <v>851.0</v>
      </c>
      <c r="I2544" s="17">
        <v>2.6896744E7</v>
      </c>
      <c r="J2544" s="17" t="s">
        <v>2540</v>
      </c>
      <c r="K2544" s="17" t="s">
        <v>815</v>
      </c>
      <c r="L2544" s="17" t="s">
        <v>12474</v>
      </c>
      <c r="M2544" s="17">
        <v>16582.0</v>
      </c>
      <c r="N2544" s="17">
        <v>3485.0</v>
      </c>
      <c r="O2544" s="17" t="s">
        <v>2400</v>
      </c>
      <c r="P2544" s="17">
        <v>4.0</v>
      </c>
      <c r="Q2544" s="17" t="s">
        <v>12475</v>
      </c>
      <c r="R2544" s="18" t="s">
        <v>12476</v>
      </c>
      <c r="S2544" s="17">
        <v>125.0</v>
      </c>
      <c r="T2544" s="17" t="s">
        <v>50</v>
      </c>
      <c r="U2544" s="17" t="s">
        <v>51</v>
      </c>
      <c r="V2544" s="17" t="s">
        <v>52</v>
      </c>
      <c r="W2544" s="17">
        <v>1.65E7</v>
      </c>
      <c r="X2544" s="17">
        <v>2008.0</v>
      </c>
      <c r="Y2544" s="17">
        <v>680.0</v>
      </c>
      <c r="Z2544" s="17">
        <v>4.9</v>
      </c>
      <c r="AA2544" s="17">
        <v>1.85</v>
      </c>
      <c r="AB2544" s="17">
        <v>0.0</v>
      </c>
    </row>
    <row r="2545" ht="15.75" customHeight="1">
      <c r="A2545" s="17" t="s">
        <v>53</v>
      </c>
      <c r="B2545" s="17" t="s">
        <v>4016</v>
      </c>
      <c r="C2545" s="17">
        <v>275.0</v>
      </c>
      <c r="D2545" s="17">
        <v>96.0</v>
      </c>
      <c r="E2545" s="17">
        <v>11000.0</v>
      </c>
      <c r="F2545" s="17">
        <v>252.0</v>
      </c>
      <c r="G2545" s="17" t="s">
        <v>292</v>
      </c>
      <c r="H2545" s="17">
        <v>19000.0</v>
      </c>
      <c r="I2545" s="17">
        <v>2.3213577E7</v>
      </c>
      <c r="J2545" s="17" t="s">
        <v>227</v>
      </c>
      <c r="K2545" s="17" t="s">
        <v>113</v>
      </c>
      <c r="L2545" s="17" t="s">
        <v>12477</v>
      </c>
      <c r="M2545" s="17">
        <v>198111.0</v>
      </c>
      <c r="N2545" s="17">
        <v>19894.0</v>
      </c>
      <c r="O2545" s="17" t="s">
        <v>9949</v>
      </c>
      <c r="P2545" s="17">
        <v>0.0</v>
      </c>
      <c r="Q2545" s="17" t="s">
        <v>12478</v>
      </c>
      <c r="R2545" s="18" t="s">
        <v>12479</v>
      </c>
      <c r="S2545" s="17">
        <v>365.0</v>
      </c>
      <c r="T2545" s="17" t="s">
        <v>50</v>
      </c>
      <c r="U2545" s="17" t="s">
        <v>3584</v>
      </c>
      <c r="V2545" s="17" t="s">
        <v>52</v>
      </c>
      <c r="W2545" s="17">
        <v>1.55E7</v>
      </c>
      <c r="X2545" s="17">
        <v>2008.0</v>
      </c>
      <c r="Y2545" s="17">
        <v>581.0</v>
      </c>
      <c r="Z2545" s="17">
        <v>7.2</v>
      </c>
      <c r="AA2545" s="17">
        <v>1.85</v>
      </c>
      <c r="AB2545" s="17">
        <v>14000.0</v>
      </c>
    </row>
    <row r="2546" ht="15.75" customHeight="1">
      <c r="A2546" s="17" t="s">
        <v>53</v>
      </c>
      <c r="B2546" s="17" t="s">
        <v>12480</v>
      </c>
      <c r="C2546" s="17">
        <v>34.0</v>
      </c>
      <c r="D2546" s="17">
        <v>270.0</v>
      </c>
      <c r="E2546" s="17">
        <v>5.0</v>
      </c>
      <c r="F2546" s="17">
        <v>292.0</v>
      </c>
      <c r="G2546" s="17" t="s">
        <v>1011</v>
      </c>
      <c r="H2546" s="17">
        <v>908.0</v>
      </c>
      <c r="I2546" s="17" t="s">
        <v>41</v>
      </c>
      <c r="J2546" s="17" t="s">
        <v>6364</v>
      </c>
      <c r="K2546" s="17" t="s">
        <v>12481</v>
      </c>
      <c r="L2546" s="17" t="s">
        <v>12482</v>
      </c>
      <c r="M2546" s="17">
        <v>18041.0</v>
      </c>
      <c r="N2546" s="17">
        <v>2762.0</v>
      </c>
      <c r="O2546" s="17" t="s">
        <v>7812</v>
      </c>
      <c r="P2546" s="17">
        <v>1.0</v>
      </c>
      <c r="Q2546" s="17" t="s">
        <v>12483</v>
      </c>
      <c r="R2546" s="18" t="s">
        <v>12484</v>
      </c>
      <c r="S2546" s="17">
        <v>54.0</v>
      </c>
      <c r="T2546" s="17" t="s">
        <v>12485</v>
      </c>
      <c r="U2546" s="17" t="s">
        <v>12486</v>
      </c>
      <c r="V2546" s="17" t="s">
        <v>41</v>
      </c>
      <c r="W2546" s="17">
        <v>2.5E7</v>
      </c>
      <c r="X2546" s="17">
        <v>2007.0</v>
      </c>
      <c r="Y2546" s="17">
        <v>690.0</v>
      </c>
      <c r="Z2546" s="17">
        <v>6.6</v>
      </c>
      <c r="AA2546" s="17">
        <v>2.35</v>
      </c>
      <c r="AB2546" s="17">
        <v>0.0</v>
      </c>
    </row>
    <row r="2547" ht="15.75" customHeight="1">
      <c r="A2547" s="17" t="s">
        <v>53</v>
      </c>
      <c r="B2547" s="17" t="s">
        <v>12487</v>
      </c>
      <c r="C2547" s="17">
        <v>67.0</v>
      </c>
      <c r="D2547" s="17">
        <v>94.0</v>
      </c>
      <c r="E2547" s="17">
        <v>7.0</v>
      </c>
      <c r="F2547" s="17">
        <v>95.0</v>
      </c>
      <c r="G2547" s="17" t="s">
        <v>4873</v>
      </c>
      <c r="H2547" s="17">
        <v>3000.0</v>
      </c>
      <c r="I2547" s="17">
        <v>2.0627372E7</v>
      </c>
      <c r="J2547" s="17" t="s">
        <v>1428</v>
      </c>
      <c r="K2547" s="17" t="s">
        <v>4612</v>
      </c>
      <c r="L2547" s="17" t="s">
        <v>12488</v>
      </c>
      <c r="M2547" s="17">
        <v>13661.0</v>
      </c>
      <c r="N2547" s="17">
        <v>3451.0</v>
      </c>
      <c r="O2547" s="17" t="s">
        <v>12489</v>
      </c>
      <c r="P2547" s="17">
        <v>3.0</v>
      </c>
      <c r="Q2547" s="17" t="s">
        <v>12490</v>
      </c>
      <c r="R2547" s="18" t="s">
        <v>12491</v>
      </c>
      <c r="S2547" s="17">
        <v>134.0</v>
      </c>
      <c r="T2547" s="17" t="s">
        <v>50</v>
      </c>
      <c r="U2547" s="17" t="s">
        <v>51</v>
      </c>
      <c r="V2547" s="17" t="s">
        <v>52</v>
      </c>
      <c r="W2547" s="17">
        <v>1.6E7</v>
      </c>
      <c r="X2547" s="17">
        <v>2000.0</v>
      </c>
      <c r="Y2547" s="17">
        <v>240.0</v>
      </c>
      <c r="Z2547" s="17">
        <v>5.3</v>
      </c>
      <c r="AA2547" s="17">
        <v>1.85</v>
      </c>
      <c r="AB2547" s="17">
        <v>487.0</v>
      </c>
    </row>
    <row r="2548" ht="15.75" customHeight="1">
      <c r="A2548" s="17" t="s">
        <v>53</v>
      </c>
      <c r="B2548" s="17" t="s">
        <v>12492</v>
      </c>
      <c r="C2548" s="17">
        <v>103.0</v>
      </c>
      <c r="D2548" s="17">
        <v>109.0</v>
      </c>
      <c r="E2548" s="17">
        <v>7.0</v>
      </c>
      <c r="F2548" s="17">
        <v>450.0</v>
      </c>
      <c r="G2548" s="17" t="s">
        <v>2062</v>
      </c>
      <c r="H2548" s="17">
        <v>835.0</v>
      </c>
      <c r="I2548" s="17">
        <v>1.6346122E7</v>
      </c>
      <c r="J2548" s="17" t="s">
        <v>3422</v>
      </c>
      <c r="K2548" s="17" t="s">
        <v>3964</v>
      </c>
      <c r="L2548" s="17" t="s">
        <v>12493</v>
      </c>
      <c r="M2548" s="17">
        <v>25549.0</v>
      </c>
      <c r="N2548" s="17">
        <v>2572.0</v>
      </c>
      <c r="O2548" s="17" t="s">
        <v>12494</v>
      </c>
      <c r="P2548" s="17">
        <v>0.0</v>
      </c>
      <c r="Q2548" s="17" t="s">
        <v>12495</v>
      </c>
      <c r="R2548" s="18" t="s">
        <v>12496</v>
      </c>
      <c r="S2548" s="17">
        <v>171.0</v>
      </c>
      <c r="T2548" s="17" t="s">
        <v>50</v>
      </c>
      <c r="U2548" s="17" t="s">
        <v>51</v>
      </c>
      <c r="V2548" s="17" t="s">
        <v>52</v>
      </c>
      <c r="W2548" s="17">
        <v>1.6E7</v>
      </c>
      <c r="X2548" s="17">
        <v>2002.0</v>
      </c>
      <c r="Y2548" s="17">
        <v>787.0</v>
      </c>
      <c r="Z2548" s="17">
        <v>7.2</v>
      </c>
      <c r="AA2548" s="17">
        <v>1.85</v>
      </c>
      <c r="AB2548" s="17">
        <v>0.0</v>
      </c>
    </row>
    <row r="2549" ht="15.75" customHeight="1">
      <c r="A2549" s="17" t="s">
        <v>53</v>
      </c>
      <c r="B2549" s="17" t="s">
        <v>4790</v>
      </c>
      <c r="C2549" s="17">
        <v>300.0</v>
      </c>
      <c r="D2549" s="17">
        <v>107.0</v>
      </c>
      <c r="E2549" s="17">
        <v>45.0</v>
      </c>
      <c r="F2549" s="17">
        <v>271.0</v>
      </c>
      <c r="G2549" s="17" t="s">
        <v>1208</v>
      </c>
      <c r="H2549" s="17">
        <v>24000.0</v>
      </c>
      <c r="I2549" s="17">
        <v>1.6204793E7</v>
      </c>
      <c r="J2549" s="17" t="s">
        <v>895</v>
      </c>
      <c r="K2549" s="17" t="s">
        <v>95</v>
      </c>
      <c r="L2549" s="17" t="s">
        <v>12497</v>
      </c>
      <c r="M2549" s="17">
        <v>92712.0</v>
      </c>
      <c r="N2549" s="17">
        <v>24805.0</v>
      </c>
      <c r="O2549" s="17" t="s">
        <v>12498</v>
      </c>
      <c r="P2549" s="17">
        <v>1.0</v>
      </c>
      <c r="Q2549" s="17" t="s">
        <v>12499</v>
      </c>
      <c r="R2549" s="18" t="s">
        <v>12500</v>
      </c>
      <c r="S2549" s="17">
        <v>294.0</v>
      </c>
      <c r="T2549" s="17" t="s">
        <v>50</v>
      </c>
      <c r="U2549" s="17" t="s">
        <v>51</v>
      </c>
      <c r="V2549" s="17" t="s">
        <v>598</v>
      </c>
      <c r="W2549" s="17">
        <v>1.6E7</v>
      </c>
      <c r="X2549" s="17">
        <v>2009.0</v>
      </c>
      <c r="Y2549" s="17">
        <v>396.0</v>
      </c>
      <c r="Z2549" s="17">
        <v>5.1</v>
      </c>
      <c r="AA2549" s="17">
        <v>1.85</v>
      </c>
      <c r="AB2549" s="17">
        <v>6000.0</v>
      </c>
    </row>
    <row r="2550" ht="15.75" customHeight="1">
      <c r="A2550" s="17" t="s">
        <v>53</v>
      </c>
      <c r="B2550" s="17" t="s">
        <v>11221</v>
      </c>
      <c r="C2550" s="17">
        <v>84.0</v>
      </c>
      <c r="D2550" s="17">
        <v>96.0</v>
      </c>
      <c r="E2550" s="17">
        <v>22.0</v>
      </c>
      <c r="F2550" s="17">
        <v>324.0</v>
      </c>
      <c r="G2550" s="17" t="s">
        <v>1747</v>
      </c>
      <c r="H2550" s="17">
        <v>8000.0</v>
      </c>
      <c r="I2550" s="17">
        <v>1.5427192E7</v>
      </c>
      <c r="J2550" s="17" t="s">
        <v>12501</v>
      </c>
      <c r="K2550" s="17" t="s">
        <v>1262</v>
      </c>
      <c r="L2550" s="17" t="s">
        <v>12502</v>
      </c>
      <c r="M2550" s="17">
        <v>11768.0</v>
      </c>
      <c r="N2550" s="17">
        <v>11078.0</v>
      </c>
      <c r="O2550" s="17" t="s">
        <v>12503</v>
      </c>
      <c r="P2550" s="17">
        <v>0.0</v>
      </c>
      <c r="Q2550" s="17" t="s">
        <v>12504</v>
      </c>
      <c r="R2550" s="18" t="s">
        <v>12505</v>
      </c>
      <c r="S2550" s="17">
        <v>148.0</v>
      </c>
      <c r="T2550" s="17" t="s">
        <v>50</v>
      </c>
      <c r="U2550" s="17" t="s">
        <v>51</v>
      </c>
      <c r="V2550" s="17" t="s">
        <v>52</v>
      </c>
      <c r="W2550" s="17">
        <v>1.6E7</v>
      </c>
      <c r="X2550" s="17">
        <v>2000.0</v>
      </c>
      <c r="Y2550" s="17">
        <v>2000.0</v>
      </c>
      <c r="Z2550" s="17">
        <v>5.6</v>
      </c>
      <c r="AA2550" s="17">
        <v>1.85</v>
      </c>
      <c r="AB2550" s="17">
        <v>492.0</v>
      </c>
    </row>
    <row r="2551" ht="15.75" customHeight="1">
      <c r="A2551" s="17" t="s">
        <v>53</v>
      </c>
      <c r="B2551" s="17" t="s">
        <v>4016</v>
      </c>
      <c r="C2551" s="17">
        <v>64.0</v>
      </c>
      <c r="D2551" s="17">
        <v>88.0</v>
      </c>
      <c r="E2551" s="17">
        <v>11000.0</v>
      </c>
      <c r="F2551" s="17">
        <v>233.0</v>
      </c>
      <c r="G2551" s="17" t="s">
        <v>12506</v>
      </c>
      <c r="H2551" s="17">
        <v>854.0</v>
      </c>
      <c r="I2551" s="17">
        <v>1.4792779E7</v>
      </c>
      <c r="J2551" s="17" t="s">
        <v>1684</v>
      </c>
      <c r="K2551" s="17" t="s">
        <v>3209</v>
      </c>
      <c r="L2551" s="17" t="s">
        <v>12507</v>
      </c>
      <c r="M2551" s="17">
        <v>24256.0</v>
      </c>
      <c r="N2551" s="17">
        <v>1653.0</v>
      </c>
      <c r="O2551" s="17" t="s">
        <v>2505</v>
      </c>
      <c r="P2551" s="17">
        <v>0.0</v>
      </c>
      <c r="Q2551" s="17" t="s">
        <v>12508</v>
      </c>
      <c r="R2551" s="18" t="s">
        <v>12509</v>
      </c>
      <c r="S2551" s="17">
        <v>91.0</v>
      </c>
      <c r="T2551" s="17" t="s">
        <v>50</v>
      </c>
      <c r="U2551" s="17" t="s">
        <v>51</v>
      </c>
      <c r="V2551" s="17" t="s">
        <v>108</v>
      </c>
      <c r="W2551" s="17">
        <v>1.6E7</v>
      </c>
      <c r="X2551" s="17">
        <v>1987.0</v>
      </c>
      <c r="Y2551" s="17">
        <v>410.0</v>
      </c>
      <c r="Z2551" s="17">
        <v>7.6</v>
      </c>
      <c r="AA2551" s="17">
        <v>1.85</v>
      </c>
      <c r="AB2551" s="17">
        <v>0.0</v>
      </c>
    </row>
    <row r="2552" ht="15.75" customHeight="1">
      <c r="A2552" s="17" t="s">
        <v>53</v>
      </c>
      <c r="B2552" s="17" t="s">
        <v>12510</v>
      </c>
      <c r="C2552" s="17">
        <v>158.0</v>
      </c>
      <c r="D2552" s="17">
        <v>113.0</v>
      </c>
      <c r="E2552" s="17">
        <v>47.0</v>
      </c>
      <c r="F2552" s="17">
        <v>238.0</v>
      </c>
      <c r="G2552" s="17" t="s">
        <v>3174</v>
      </c>
      <c r="H2552" s="17">
        <v>21000.0</v>
      </c>
      <c r="I2552" s="17">
        <v>1.9057024E7</v>
      </c>
      <c r="J2552" s="17" t="s">
        <v>227</v>
      </c>
      <c r="K2552" s="17" t="s">
        <v>781</v>
      </c>
      <c r="L2552" s="17" t="s">
        <v>12511</v>
      </c>
      <c r="M2552" s="17">
        <v>113963.0</v>
      </c>
      <c r="N2552" s="17">
        <v>22088.0</v>
      </c>
      <c r="O2552" s="17" t="s">
        <v>12512</v>
      </c>
      <c r="P2552" s="17">
        <v>0.0</v>
      </c>
      <c r="Q2552" s="17" t="s">
        <v>12513</v>
      </c>
      <c r="R2552" s="18" t="s">
        <v>12514</v>
      </c>
      <c r="S2552" s="17">
        <v>361.0</v>
      </c>
      <c r="T2552" s="17" t="s">
        <v>50</v>
      </c>
      <c r="U2552" s="17" t="s">
        <v>51</v>
      </c>
      <c r="V2552" s="17" t="s">
        <v>52</v>
      </c>
      <c r="W2552" s="17">
        <v>1.6E7</v>
      </c>
      <c r="X2552" s="17">
        <v>2010.0</v>
      </c>
      <c r="Y2552" s="17">
        <v>541.0</v>
      </c>
      <c r="Z2552" s="17">
        <v>7.2</v>
      </c>
      <c r="AA2552" s="17">
        <v>1.85</v>
      </c>
      <c r="AB2552" s="17">
        <v>24000.0</v>
      </c>
    </row>
    <row r="2553" ht="15.75" customHeight="1">
      <c r="A2553" s="17" t="s">
        <v>53</v>
      </c>
      <c r="B2553" s="17" t="s">
        <v>12515</v>
      </c>
      <c r="C2553" s="17">
        <v>46.0</v>
      </c>
      <c r="D2553" s="17">
        <v>101.0</v>
      </c>
      <c r="E2553" s="17">
        <v>6.0</v>
      </c>
      <c r="F2553" s="17">
        <v>258.0</v>
      </c>
      <c r="G2553" s="17" t="s">
        <v>12516</v>
      </c>
      <c r="H2553" s="17">
        <v>812.0</v>
      </c>
      <c r="I2553" s="17">
        <v>1.4108518E7</v>
      </c>
      <c r="J2553" s="17" t="s">
        <v>1428</v>
      </c>
      <c r="K2553" s="17" t="s">
        <v>4652</v>
      </c>
      <c r="L2553" s="17" t="s">
        <v>12517</v>
      </c>
      <c r="M2553" s="17">
        <v>8215.0</v>
      </c>
      <c r="N2553" s="17">
        <v>1882.0</v>
      </c>
      <c r="O2553" s="17" t="s">
        <v>12518</v>
      </c>
      <c r="P2553" s="17">
        <v>1.0</v>
      </c>
      <c r="Q2553" s="17" t="s">
        <v>12519</v>
      </c>
      <c r="R2553" s="18" t="s">
        <v>12520</v>
      </c>
      <c r="S2553" s="17">
        <v>95.0</v>
      </c>
      <c r="T2553" s="17" t="s">
        <v>50</v>
      </c>
      <c r="U2553" s="17" t="s">
        <v>51</v>
      </c>
      <c r="V2553" s="17" t="s">
        <v>52</v>
      </c>
      <c r="W2553" s="17">
        <v>1.6E7</v>
      </c>
      <c r="X2553" s="17">
        <v>2003.0</v>
      </c>
      <c r="Y2553" s="17">
        <v>326.0</v>
      </c>
      <c r="Z2553" s="17">
        <v>5.7</v>
      </c>
      <c r="AA2553" s="17">
        <v>1.85</v>
      </c>
      <c r="AB2553" s="17">
        <v>371.0</v>
      </c>
    </row>
    <row r="2554" ht="15.75" customHeight="1">
      <c r="A2554" s="17" t="s">
        <v>53</v>
      </c>
      <c r="B2554" s="17" t="s">
        <v>9940</v>
      </c>
      <c r="C2554" s="17">
        <v>15.0</v>
      </c>
      <c r="D2554" s="17">
        <v>105.0</v>
      </c>
      <c r="E2554" s="17">
        <v>121.0</v>
      </c>
      <c r="F2554" s="17">
        <v>384.0</v>
      </c>
      <c r="G2554" s="17" t="s">
        <v>4612</v>
      </c>
      <c r="H2554" s="17">
        <v>11000.0</v>
      </c>
      <c r="I2554" s="17">
        <v>1.3854E7</v>
      </c>
      <c r="J2554" s="17" t="s">
        <v>2482</v>
      </c>
      <c r="K2554" s="17" t="s">
        <v>1969</v>
      </c>
      <c r="L2554" s="17" t="s">
        <v>12521</v>
      </c>
      <c r="M2554" s="17">
        <v>21079.0</v>
      </c>
      <c r="N2554" s="17">
        <v>14677.0</v>
      </c>
      <c r="O2554" s="17" t="s">
        <v>10785</v>
      </c>
      <c r="P2554" s="17">
        <v>0.0</v>
      </c>
      <c r="Q2554" s="17" t="s">
        <v>12522</v>
      </c>
      <c r="R2554" s="18" t="s">
        <v>12523</v>
      </c>
      <c r="S2554" s="17">
        <v>55.0</v>
      </c>
      <c r="T2554" s="17" t="s">
        <v>50</v>
      </c>
      <c r="U2554" s="17" t="s">
        <v>51</v>
      </c>
      <c r="V2554" s="17" t="s">
        <v>52</v>
      </c>
      <c r="W2554" s="17">
        <v>2.0E7</v>
      </c>
      <c r="X2554" s="17">
        <v>1988.0</v>
      </c>
      <c r="Y2554" s="17">
        <v>3000.0</v>
      </c>
      <c r="Z2554" s="17">
        <v>5.2</v>
      </c>
      <c r="AA2554" s="17">
        <v>1.85</v>
      </c>
      <c r="AB2554" s="17">
        <v>818.0</v>
      </c>
    </row>
    <row r="2555" ht="15.75" customHeight="1">
      <c r="A2555" s="17" t="s">
        <v>53</v>
      </c>
      <c r="B2555" s="17" t="s">
        <v>2741</v>
      </c>
      <c r="C2555" s="17">
        <v>68.0</v>
      </c>
      <c r="D2555" s="17">
        <v>125.0</v>
      </c>
      <c r="E2555" s="17">
        <v>438.0</v>
      </c>
      <c r="F2555" s="17">
        <v>372.0</v>
      </c>
      <c r="G2555" s="17" t="s">
        <v>335</v>
      </c>
      <c r="H2555" s="17">
        <v>18000.0</v>
      </c>
      <c r="I2555" s="17">
        <v>7.7324422E7</v>
      </c>
      <c r="J2555" s="17" t="s">
        <v>3422</v>
      </c>
      <c r="K2555" s="17" t="s">
        <v>1740</v>
      </c>
      <c r="L2555" s="17" t="s">
        <v>12524</v>
      </c>
      <c r="M2555" s="17">
        <v>178731.0</v>
      </c>
      <c r="N2555" s="17">
        <v>33865.0</v>
      </c>
      <c r="O2555" s="17" t="s">
        <v>6818</v>
      </c>
      <c r="P2555" s="17">
        <v>2.0</v>
      </c>
      <c r="Q2555" s="17" t="s">
        <v>12525</v>
      </c>
      <c r="R2555" s="18" t="s">
        <v>12526</v>
      </c>
      <c r="S2555" s="17">
        <v>261.0</v>
      </c>
      <c r="T2555" s="17" t="s">
        <v>50</v>
      </c>
      <c r="U2555" s="17" t="s">
        <v>51</v>
      </c>
      <c r="V2555" s="17" t="s">
        <v>52</v>
      </c>
      <c r="W2555" s="17">
        <v>2.6E7</v>
      </c>
      <c r="X2555" s="17">
        <v>1993.0</v>
      </c>
      <c r="Y2555" s="17">
        <v>15000.0</v>
      </c>
      <c r="Z2555" s="17">
        <v>7.7</v>
      </c>
      <c r="AA2555" s="17">
        <v>1.85</v>
      </c>
      <c r="AB2555" s="17">
        <v>0.0</v>
      </c>
    </row>
    <row r="2556" ht="15.75" customHeight="1">
      <c r="A2556" s="17" t="s">
        <v>53</v>
      </c>
      <c r="B2556" s="17" t="s">
        <v>12527</v>
      </c>
      <c r="C2556" s="17">
        <v>111.0</v>
      </c>
      <c r="D2556" s="17">
        <v>100.0</v>
      </c>
      <c r="E2556" s="17">
        <v>9.0</v>
      </c>
      <c r="F2556" s="17">
        <v>363.0</v>
      </c>
      <c r="G2556" s="17" t="s">
        <v>3785</v>
      </c>
      <c r="H2556" s="17">
        <v>599.0</v>
      </c>
      <c r="I2556" s="17">
        <v>1.55E7</v>
      </c>
      <c r="J2556" s="17" t="s">
        <v>5045</v>
      </c>
      <c r="K2556" s="17" t="s">
        <v>5599</v>
      </c>
      <c r="L2556" s="17" t="s">
        <v>12528</v>
      </c>
      <c r="M2556" s="17">
        <v>51996.0</v>
      </c>
      <c r="N2556" s="17">
        <v>2389.0</v>
      </c>
      <c r="O2556" s="17" t="s">
        <v>12529</v>
      </c>
      <c r="P2556" s="17">
        <v>0.0</v>
      </c>
      <c r="Q2556" s="17" t="s">
        <v>12530</v>
      </c>
      <c r="R2556" s="18" t="s">
        <v>12531</v>
      </c>
      <c r="S2556" s="17">
        <v>302.0</v>
      </c>
      <c r="T2556" s="17" t="s">
        <v>50</v>
      </c>
      <c r="U2556" s="17" t="s">
        <v>780</v>
      </c>
      <c r="V2556" s="17" t="s">
        <v>598</v>
      </c>
      <c r="W2556" s="17">
        <v>1.6E7</v>
      </c>
      <c r="X2556" s="17">
        <v>1999.0</v>
      </c>
      <c r="Y2556" s="17">
        <v>380.0</v>
      </c>
      <c r="Z2556" s="17">
        <v>7.0</v>
      </c>
      <c r="AA2556" s="17">
        <v>2.35</v>
      </c>
      <c r="AB2556" s="17">
        <v>0.0</v>
      </c>
    </row>
    <row r="2557" ht="15.75" customHeight="1">
      <c r="A2557" s="17" t="s">
        <v>53</v>
      </c>
      <c r="B2557" s="17" t="s">
        <v>12532</v>
      </c>
      <c r="C2557" s="17">
        <v>21.0</v>
      </c>
      <c r="D2557" s="17">
        <v>97.0</v>
      </c>
      <c r="E2557" s="17">
        <v>3.0</v>
      </c>
      <c r="F2557" s="17">
        <v>578.0</v>
      </c>
      <c r="G2557" s="17" t="s">
        <v>3568</v>
      </c>
      <c r="H2557" s="17">
        <v>1000.0</v>
      </c>
      <c r="I2557" s="17">
        <v>1.1540112E7</v>
      </c>
      <c r="J2557" s="17" t="s">
        <v>1684</v>
      </c>
      <c r="K2557" s="17" t="s">
        <v>12533</v>
      </c>
      <c r="L2557" s="17" t="s">
        <v>12534</v>
      </c>
      <c r="M2557" s="17">
        <v>2385.0</v>
      </c>
      <c r="N2557" s="17">
        <v>3835.0</v>
      </c>
      <c r="O2557" s="17" t="s">
        <v>1672</v>
      </c>
      <c r="P2557" s="17">
        <v>1.0</v>
      </c>
      <c r="Q2557" s="17" t="s">
        <v>12535</v>
      </c>
      <c r="R2557" s="18" t="s">
        <v>12536</v>
      </c>
      <c r="S2557" s="17">
        <v>20.0</v>
      </c>
      <c r="T2557" s="17" t="s">
        <v>50</v>
      </c>
      <c r="U2557" s="17" t="s">
        <v>51</v>
      </c>
      <c r="V2557" s="17" t="s">
        <v>52</v>
      </c>
      <c r="W2557" s="17" t="s">
        <v>41</v>
      </c>
      <c r="X2557" s="17">
        <v>2004.0</v>
      </c>
      <c r="Y2557" s="17">
        <v>584.0</v>
      </c>
      <c r="Z2557" s="17">
        <v>3.6</v>
      </c>
      <c r="AA2557" s="17">
        <v>1.85</v>
      </c>
      <c r="AB2557" s="17">
        <v>177.0</v>
      </c>
    </row>
    <row r="2558" ht="15.75" customHeight="1">
      <c r="A2558" s="17" t="s">
        <v>53</v>
      </c>
      <c r="B2558" s="17" t="s">
        <v>12537</v>
      </c>
      <c r="C2558" s="17">
        <v>42.0</v>
      </c>
      <c r="D2558" s="17">
        <v>108.0</v>
      </c>
      <c r="E2558" s="17">
        <v>38.0</v>
      </c>
      <c r="F2558" s="17">
        <v>316.0</v>
      </c>
      <c r="G2558" s="17" t="s">
        <v>12538</v>
      </c>
      <c r="H2558" s="17">
        <v>940.0</v>
      </c>
      <c r="I2558" s="17" t="s">
        <v>41</v>
      </c>
      <c r="J2558" s="17" t="s">
        <v>1403</v>
      </c>
      <c r="K2558" s="17" t="s">
        <v>3273</v>
      </c>
      <c r="L2558" s="17" t="s">
        <v>12539</v>
      </c>
      <c r="M2558" s="17">
        <v>5237.0</v>
      </c>
      <c r="N2558" s="17">
        <v>1945.0</v>
      </c>
      <c r="O2558" s="17" t="s">
        <v>12540</v>
      </c>
      <c r="P2558" s="17">
        <v>7.0</v>
      </c>
      <c r="Q2558" s="17" t="s">
        <v>12541</v>
      </c>
      <c r="R2558" s="18" t="s">
        <v>12542</v>
      </c>
      <c r="S2558" s="17">
        <v>90.0</v>
      </c>
      <c r="T2558" s="17" t="s">
        <v>50</v>
      </c>
      <c r="U2558" s="17" t="s">
        <v>51</v>
      </c>
      <c r="V2558" s="17" t="s">
        <v>108</v>
      </c>
      <c r="W2558" s="17">
        <v>1.6E7</v>
      </c>
      <c r="X2558" s="17">
        <v>1979.0</v>
      </c>
      <c r="Y2558" s="17">
        <v>416.0</v>
      </c>
      <c r="Z2558" s="17">
        <v>4.9</v>
      </c>
      <c r="AA2558" s="17">
        <v>2.35</v>
      </c>
      <c r="AB2558" s="17">
        <v>392.0</v>
      </c>
    </row>
    <row r="2559" ht="15.75" customHeight="1">
      <c r="A2559" s="17" t="s">
        <v>53</v>
      </c>
      <c r="B2559" s="17" t="s">
        <v>12543</v>
      </c>
      <c r="C2559" s="17">
        <v>65.0</v>
      </c>
      <c r="D2559" s="17">
        <v>112.0</v>
      </c>
      <c r="E2559" s="17">
        <v>28.0</v>
      </c>
      <c r="F2559" s="17">
        <v>215.0</v>
      </c>
      <c r="G2559" s="17" t="s">
        <v>3732</v>
      </c>
      <c r="H2559" s="17">
        <v>555.0</v>
      </c>
      <c r="I2559" s="17">
        <v>4734235.0</v>
      </c>
      <c r="J2559" s="17" t="s">
        <v>5523</v>
      </c>
      <c r="K2559" s="17" t="s">
        <v>5556</v>
      </c>
      <c r="L2559" s="17" t="s">
        <v>12544</v>
      </c>
      <c r="M2559" s="17">
        <v>8217.0</v>
      </c>
      <c r="N2559" s="17">
        <v>1227.0</v>
      </c>
      <c r="O2559" s="17" t="s">
        <v>3217</v>
      </c>
      <c r="P2559" s="17">
        <v>0.0</v>
      </c>
      <c r="Q2559" s="17" t="s">
        <v>12545</v>
      </c>
      <c r="R2559" s="18" t="s">
        <v>12546</v>
      </c>
      <c r="S2559" s="17">
        <v>123.0</v>
      </c>
      <c r="T2559" s="17" t="s">
        <v>50</v>
      </c>
      <c r="U2559" s="17" t="s">
        <v>51</v>
      </c>
      <c r="V2559" s="17" t="s">
        <v>598</v>
      </c>
      <c r="W2559" s="17">
        <v>1.5E7</v>
      </c>
      <c r="X2559" s="17">
        <v>2000.0</v>
      </c>
      <c r="Y2559" s="17">
        <v>403.0</v>
      </c>
      <c r="Z2559" s="17">
        <v>6.0</v>
      </c>
      <c r="AA2559" s="17">
        <v>1.85</v>
      </c>
      <c r="AB2559" s="17">
        <v>573.0</v>
      </c>
    </row>
    <row r="2560" ht="15.75" customHeight="1">
      <c r="A2560" s="17" t="s">
        <v>53</v>
      </c>
      <c r="B2560" s="17" t="s">
        <v>4016</v>
      </c>
      <c r="C2560" s="17">
        <v>109.0</v>
      </c>
      <c r="D2560" s="17">
        <v>112.0</v>
      </c>
      <c r="E2560" s="17">
        <v>11000.0</v>
      </c>
      <c r="F2560" s="17">
        <v>642.0</v>
      </c>
      <c r="G2560" s="17" t="s">
        <v>2400</v>
      </c>
      <c r="H2560" s="17">
        <v>11000.0</v>
      </c>
      <c r="I2560" s="17">
        <v>4839383.0</v>
      </c>
      <c r="J2560" s="17" t="s">
        <v>1694</v>
      </c>
      <c r="K2560" s="17" t="s">
        <v>4016</v>
      </c>
      <c r="L2560" s="17" t="s">
        <v>12547</v>
      </c>
      <c r="M2560" s="17">
        <v>21613.0</v>
      </c>
      <c r="N2560" s="17">
        <v>12766.0</v>
      </c>
      <c r="O2560" s="17" t="s">
        <v>4219</v>
      </c>
      <c r="P2560" s="17">
        <v>0.0</v>
      </c>
      <c r="Q2560" s="17" t="s">
        <v>12548</v>
      </c>
      <c r="R2560" s="18" t="s">
        <v>12549</v>
      </c>
      <c r="S2560" s="17">
        <v>148.0</v>
      </c>
      <c r="T2560" s="17" t="s">
        <v>50</v>
      </c>
      <c r="U2560" s="17" t="s">
        <v>51</v>
      </c>
      <c r="V2560" s="17" t="s">
        <v>52</v>
      </c>
      <c r="W2560" s="17">
        <v>1.6E7</v>
      </c>
      <c r="X2560" s="17">
        <v>2002.0</v>
      </c>
      <c r="Y2560" s="17">
        <v>650.0</v>
      </c>
      <c r="Z2560" s="17">
        <v>6.6</v>
      </c>
      <c r="AA2560" s="17">
        <v>1.85</v>
      </c>
      <c r="AB2560" s="17">
        <v>762.0</v>
      </c>
    </row>
    <row r="2561" ht="15.75" customHeight="1">
      <c r="A2561" s="17" t="s">
        <v>53</v>
      </c>
      <c r="B2561" s="17" t="s">
        <v>12550</v>
      </c>
      <c r="C2561" s="17">
        <v>42.0</v>
      </c>
      <c r="D2561" s="17">
        <v>95.0</v>
      </c>
      <c r="E2561" s="17">
        <v>89.0</v>
      </c>
      <c r="F2561" s="17">
        <v>322.0</v>
      </c>
      <c r="G2561" s="17" t="s">
        <v>7342</v>
      </c>
      <c r="H2561" s="17">
        <v>1000.0</v>
      </c>
      <c r="I2561" s="17">
        <v>4193025.0</v>
      </c>
      <c r="J2561" s="17" t="s">
        <v>6432</v>
      </c>
      <c r="K2561" s="17" t="s">
        <v>3763</v>
      </c>
      <c r="L2561" s="17" t="s">
        <v>12551</v>
      </c>
      <c r="M2561" s="17">
        <v>30682.0</v>
      </c>
      <c r="N2561" s="17">
        <v>2518.0</v>
      </c>
      <c r="O2561" s="17" t="s">
        <v>12552</v>
      </c>
      <c r="P2561" s="17">
        <v>0.0</v>
      </c>
      <c r="Q2561" s="17" t="s">
        <v>12553</v>
      </c>
      <c r="R2561" s="18" t="s">
        <v>12554</v>
      </c>
      <c r="S2561" s="17">
        <v>194.0</v>
      </c>
      <c r="T2561" s="17" t="s">
        <v>50</v>
      </c>
      <c r="U2561" s="17" t="s">
        <v>51</v>
      </c>
      <c r="V2561" s="17" t="s">
        <v>598</v>
      </c>
      <c r="W2561" s="17">
        <v>1.5E7</v>
      </c>
      <c r="X2561" s="17">
        <v>1999.0</v>
      </c>
      <c r="Y2561" s="17">
        <v>852.0</v>
      </c>
      <c r="Z2561" s="17">
        <v>6.8</v>
      </c>
      <c r="AA2561" s="17">
        <v>2.35</v>
      </c>
      <c r="AB2561" s="17">
        <v>0.0</v>
      </c>
    </row>
    <row r="2562" ht="15.75" customHeight="1">
      <c r="A2562" s="17" t="s">
        <v>53</v>
      </c>
      <c r="B2562" s="17" t="s">
        <v>5847</v>
      </c>
      <c r="C2562" s="17">
        <v>112.0</v>
      </c>
      <c r="D2562" s="17">
        <v>110.0</v>
      </c>
      <c r="E2562" s="17">
        <v>85.0</v>
      </c>
      <c r="F2562" s="17">
        <v>186.0</v>
      </c>
      <c r="G2562" s="17" t="s">
        <v>12555</v>
      </c>
      <c r="H2562" s="17">
        <v>1000.0</v>
      </c>
      <c r="I2562" s="17">
        <v>5900000.0</v>
      </c>
      <c r="J2562" s="17" t="s">
        <v>56</v>
      </c>
      <c r="K2562" s="17" t="s">
        <v>4547</v>
      </c>
      <c r="L2562" s="17" t="s">
        <v>12556</v>
      </c>
      <c r="M2562" s="17">
        <v>98629.0</v>
      </c>
      <c r="N2562" s="17">
        <v>1852.0</v>
      </c>
      <c r="O2562" s="17" t="s">
        <v>5283</v>
      </c>
      <c r="P2562" s="17">
        <v>1.0</v>
      </c>
      <c r="Q2562" s="17" t="s">
        <v>12557</v>
      </c>
      <c r="R2562" s="18" t="s">
        <v>12558</v>
      </c>
      <c r="S2562" s="17">
        <v>316.0</v>
      </c>
      <c r="T2562" s="17" t="s">
        <v>50</v>
      </c>
      <c r="U2562" s="17" t="s">
        <v>70</v>
      </c>
      <c r="V2562" s="17" t="s">
        <v>598</v>
      </c>
      <c r="W2562" s="17">
        <v>1.6E7</v>
      </c>
      <c r="X2562" s="17">
        <v>1986.0</v>
      </c>
      <c r="Y2562" s="17">
        <v>309.0</v>
      </c>
      <c r="Z2562" s="17">
        <v>7.2</v>
      </c>
      <c r="AA2562" s="17">
        <v>1.85</v>
      </c>
      <c r="AB2562" s="17">
        <v>0.0</v>
      </c>
    </row>
    <row r="2563" ht="15.75" customHeight="1">
      <c r="A2563" s="17" t="s">
        <v>53</v>
      </c>
      <c r="B2563" s="17" t="s">
        <v>12559</v>
      </c>
      <c r="C2563" s="17">
        <v>146.0</v>
      </c>
      <c r="D2563" s="17">
        <v>118.0</v>
      </c>
      <c r="E2563" s="17">
        <v>369.0</v>
      </c>
      <c r="F2563" s="17">
        <v>295.0</v>
      </c>
      <c r="G2563" s="17" t="s">
        <v>717</v>
      </c>
      <c r="H2563" s="17">
        <v>1000.0</v>
      </c>
      <c r="I2563" s="17">
        <v>2849142.0</v>
      </c>
      <c r="J2563" s="17" t="s">
        <v>3422</v>
      </c>
      <c r="K2563" s="17" t="s">
        <v>3398</v>
      </c>
      <c r="L2563" s="17" t="s">
        <v>12560</v>
      </c>
      <c r="M2563" s="17">
        <v>24104.0</v>
      </c>
      <c r="N2563" s="17">
        <v>1889.0</v>
      </c>
      <c r="O2563" s="17" t="s">
        <v>12561</v>
      </c>
      <c r="P2563" s="17">
        <v>1.0</v>
      </c>
      <c r="Q2563" s="17" t="s">
        <v>12562</v>
      </c>
      <c r="R2563" s="18" t="s">
        <v>12563</v>
      </c>
      <c r="S2563" s="17">
        <v>88.0</v>
      </c>
      <c r="T2563" s="17" t="s">
        <v>50</v>
      </c>
      <c r="U2563" s="17" t="s">
        <v>51</v>
      </c>
      <c r="V2563" s="17" t="s">
        <v>598</v>
      </c>
      <c r="W2563" s="17">
        <v>1.6E7</v>
      </c>
      <c r="X2563" s="17">
        <v>2007.0</v>
      </c>
      <c r="Y2563" s="17">
        <v>418.0</v>
      </c>
      <c r="Z2563" s="17">
        <v>7.2</v>
      </c>
      <c r="AA2563" s="17">
        <v>2.35</v>
      </c>
      <c r="AB2563" s="17">
        <v>0.0</v>
      </c>
    </row>
    <row r="2564" ht="15.75" customHeight="1">
      <c r="A2564" s="17" t="s">
        <v>53</v>
      </c>
      <c r="B2564" s="17" t="s">
        <v>12564</v>
      </c>
      <c r="C2564" s="17">
        <v>36.0</v>
      </c>
      <c r="D2564" s="17">
        <v>97.0</v>
      </c>
      <c r="E2564" s="17">
        <v>34.0</v>
      </c>
      <c r="F2564" s="17">
        <v>465.0</v>
      </c>
      <c r="G2564" s="17" t="s">
        <v>6262</v>
      </c>
      <c r="H2564" s="17">
        <v>503.0</v>
      </c>
      <c r="I2564" s="17">
        <v>1686429.0</v>
      </c>
      <c r="J2564" s="17" t="s">
        <v>12565</v>
      </c>
      <c r="K2564" s="17" t="s">
        <v>2723</v>
      </c>
      <c r="L2564" s="17" t="s">
        <v>12566</v>
      </c>
      <c r="M2564" s="17">
        <v>8687.0</v>
      </c>
      <c r="N2564" s="17">
        <v>3100.0</v>
      </c>
      <c r="O2564" s="17" t="s">
        <v>4924</v>
      </c>
      <c r="P2564" s="17">
        <v>1.0</v>
      </c>
      <c r="Q2564" s="17" t="s">
        <v>12567</v>
      </c>
      <c r="R2564" s="18" t="s">
        <v>12568</v>
      </c>
      <c r="S2564" s="17">
        <v>62.0</v>
      </c>
      <c r="T2564" s="17" t="s">
        <v>50</v>
      </c>
      <c r="U2564" s="17" t="s">
        <v>51</v>
      </c>
      <c r="V2564" s="17" t="s">
        <v>52</v>
      </c>
      <c r="W2564" s="17">
        <v>1.6E7</v>
      </c>
      <c r="X2564" s="17">
        <v>1997.0</v>
      </c>
      <c r="Y2564" s="17">
        <v>489.0</v>
      </c>
      <c r="Z2564" s="17">
        <v>2.8</v>
      </c>
      <c r="AA2564" s="17">
        <v>1.85</v>
      </c>
      <c r="AB2564" s="17">
        <v>0.0</v>
      </c>
    </row>
    <row r="2565" ht="15.75" customHeight="1">
      <c r="A2565" s="17" t="s">
        <v>53</v>
      </c>
      <c r="B2565" s="17" t="s">
        <v>8985</v>
      </c>
      <c r="C2565" s="17">
        <v>230.0</v>
      </c>
      <c r="D2565" s="17">
        <v>120.0</v>
      </c>
      <c r="E2565" s="17">
        <v>115.0</v>
      </c>
      <c r="F2565" s="17">
        <v>310.0</v>
      </c>
      <c r="G2565" s="17" t="s">
        <v>7044</v>
      </c>
      <c r="H2565" s="17">
        <v>10000.0</v>
      </c>
      <c r="I2565" s="17">
        <v>1984743.0</v>
      </c>
      <c r="J2565" s="17" t="s">
        <v>227</v>
      </c>
      <c r="K2565" s="17" t="s">
        <v>900</v>
      </c>
      <c r="L2565" s="17" t="s">
        <v>12569</v>
      </c>
      <c r="M2565" s="17">
        <v>20616.0</v>
      </c>
      <c r="N2565" s="17">
        <v>11019.0</v>
      </c>
      <c r="O2565" s="17" t="s">
        <v>12570</v>
      </c>
      <c r="P2565" s="17">
        <v>3.0</v>
      </c>
      <c r="Q2565" s="17" t="s">
        <v>12571</v>
      </c>
      <c r="R2565" s="18" t="s">
        <v>12572</v>
      </c>
      <c r="S2565" s="17">
        <v>70.0</v>
      </c>
      <c r="T2565" s="17" t="s">
        <v>50</v>
      </c>
      <c r="U2565" s="17" t="s">
        <v>51</v>
      </c>
      <c r="V2565" s="17" t="s">
        <v>598</v>
      </c>
      <c r="W2565" s="17">
        <v>1.6E7</v>
      </c>
      <c r="X2565" s="17">
        <v>2013.0</v>
      </c>
      <c r="Y2565" s="17">
        <v>316.0</v>
      </c>
      <c r="Z2565" s="17">
        <v>6.6</v>
      </c>
      <c r="AA2565" s="17">
        <v>2.35</v>
      </c>
      <c r="AB2565" s="17">
        <v>0.0</v>
      </c>
    </row>
    <row r="2566" ht="15.75" customHeight="1">
      <c r="A2566" s="17" t="s">
        <v>53</v>
      </c>
      <c r="B2566" s="17" t="s">
        <v>12573</v>
      </c>
      <c r="C2566" s="17">
        <v>64.0</v>
      </c>
      <c r="D2566" s="17">
        <v>135.0</v>
      </c>
      <c r="E2566" s="17">
        <v>133.0</v>
      </c>
      <c r="F2566" s="17">
        <v>258.0</v>
      </c>
      <c r="G2566" s="17" t="s">
        <v>4634</v>
      </c>
      <c r="H2566" s="17">
        <v>898.0</v>
      </c>
      <c r="I2566" s="17">
        <v>1666262.0</v>
      </c>
      <c r="J2566" s="17" t="s">
        <v>1954</v>
      </c>
      <c r="K2566" s="17" t="s">
        <v>2548</v>
      </c>
      <c r="L2566" s="17" t="s">
        <v>12574</v>
      </c>
      <c r="M2566" s="17">
        <v>5321.0</v>
      </c>
      <c r="N2566" s="17">
        <v>2096.0</v>
      </c>
      <c r="O2566" s="17" t="s">
        <v>12575</v>
      </c>
      <c r="P2566" s="17">
        <v>0.0</v>
      </c>
      <c r="Q2566" s="17" t="s">
        <v>12576</v>
      </c>
      <c r="R2566" s="18" t="s">
        <v>12577</v>
      </c>
      <c r="S2566" s="17">
        <v>78.0</v>
      </c>
      <c r="T2566" s="17" t="s">
        <v>50</v>
      </c>
      <c r="U2566" s="17" t="s">
        <v>70</v>
      </c>
      <c r="V2566" s="17" t="s">
        <v>52</v>
      </c>
      <c r="W2566" s="17">
        <v>1.6E7</v>
      </c>
      <c r="X2566" s="17">
        <v>2005.0</v>
      </c>
      <c r="Y2566" s="17">
        <v>708.0</v>
      </c>
      <c r="Z2566" s="17">
        <v>6.7</v>
      </c>
      <c r="AA2566" s="17">
        <v>1.66</v>
      </c>
      <c r="AB2566" s="17">
        <v>356.0</v>
      </c>
    </row>
    <row r="2567" ht="15.75" customHeight="1">
      <c r="A2567" s="17" t="s">
        <v>53</v>
      </c>
      <c r="B2567" s="17" t="s">
        <v>5302</v>
      </c>
      <c r="C2567" s="17">
        <v>393.0</v>
      </c>
      <c r="D2567" s="17">
        <v>101.0</v>
      </c>
      <c r="E2567" s="17">
        <v>0.0</v>
      </c>
      <c r="F2567" s="17">
        <v>888.0</v>
      </c>
      <c r="G2567" s="17" t="s">
        <v>4545</v>
      </c>
      <c r="H2567" s="17">
        <v>3000.0</v>
      </c>
      <c r="I2567" s="17">
        <v>2319187.0</v>
      </c>
      <c r="J2567" s="17" t="s">
        <v>2155</v>
      </c>
      <c r="K2567" s="17" t="s">
        <v>995</v>
      </c>
      <c r="L2567" s="17" t="s">
        <v>12578</v>
      </c>
      <c r="M2567" s="17">
        <v>92640.0</v>
      </c>
      <c r="N2567" s="17">
        <v>5056.0</v>
      </c>
      <c r="O2567" s="17" t="s">
        <v>12579</v>
      </c>
      <c r="P2567" s="17">
        <v>0.0</v>
      </c>
      <c r="Q2567" s="17" t="s">
        <v>12580</v>
      </c>
      <c r="R2567" s="18" t="s">
        <v>12581</v>
      </c>
      <c r="S2567" s="17">
        <v>212.0</v>
      </c>
      <c r="T2567" s="17" t="s">
        <v>50</v>
      </c>
      <c r="U2567" s="17" t="s">
        <v>70</v>
      </c>
      <c r="V2567" s="17" t="s">
        <v>598</v>
      </c>
      <c r="W2567" s="17">
        <v>2.0E7</v>
      </c>
      <c r="X2567" s="17">
        <v>2013.0</v>
      </c>
      <c r="Y2567" s="17">
        <v>1000.0</v>
      </c>
      <c r="Z2567" s="17">
        <v>7.0</v>
      </c>
      <c r="AA2567" s="17">
        <v>2.35</v>
      </c>
      <c r="AB2567" s="17">
        <v>23000.0</v>
      </c>
    </row>
    <row r="2568" ht="15.75" customHeight="1">
      <c r="A2568" s="17" t="s">
        <v>53</v>
      </c>
      <c r="B2568" s="17" t="s">
        <v>12582</v>
      </c>
      <c r="C2568" s="17">
        <v>75.0</v>
      </c>
      <c r="D2568" s="17">
        <v>92.0</v>
      </c>
      <c r="E2568" s="17">
        <v>29.0</v>
      </c>
      <c r="F2568" s="17">
        <v>618.0</v>
      </c>
      <c r="G2568" s="17" t="s">
        <v>1153</v>
      </c>
      <c r="H2568" s="17">
        <v>939.0</v>
      </c>
      <c r="I2568" s="17">
        <v>1.3922211E7</v>
      </c>
      <c r="J2568" s="17" t="s">
        <v>1684</v>
      </c>
      <c r="K2568" s="17" t="s">
        <v>5463</v>
      </c>
      <c r="L2568" s="17" t="s">
        <v>12583</v>
      </c>
      <c r="M2568" s="17">
        <v>18271.0</v>
      </c>
      <c r="N2568" s="17">
        <v>3935.0</v>
      </c>
      <c r="O2568" s="17" t="s">
        <v>1749</v>
      </c>
      <c r="P2568" s="17">
        <v>9.0</v>
      </c>
      <c r="Q2568" s="17" t="s">
        <v>12584</v>
      </c>
      <c r="R2568" s="18" t="s">
        <v>12585</v>
      </c>
      <c r="S2568" s="17">
        <v>150.0</v>
      </c>
      <c r="T2568" s="17" t="s">
        <v>50</v>
      </c>
      <c r="U2568" s="17" t="s">
        <v>51</v>
      </c>
      <c r="V2568" s="17" t="s">
        <v>598</v>
      </c>
      <c r="W2568" s="17">
        <v>1.6E7</v>
      </c>
      <c r="X2568" s="17">
        <v>2004.0</v>
      </c>
      <c r="Y2568" s="17">
        <v>881.0</v>
      </c>
      <c r="Z2568" s="17">
        <v>4.4</v>
      </c>
      <c r="AA2568" s="17">
        <v>1.85</v>
      </c>
      <c r="AB2568" s="17">
        <v>0.0</v>
      </c>
    </row>
    <row r="2569" ht="15.75" customHeight="1">
      <c r="A2569" s="17" t="s">
        <v>53</v>
      </c>
      <c r="B2569" s="17" t="s">
        <v>6208</v>
      </c>
      <c r="C2569" s="17">
        <v>78.0</v>
      </c>
      <c r="D2569" s="17">
        <v>106.0</v>
      </c>
      <c r="E2569" s="17">
        <v>172.0</v>
      </c>
      <c r="F2569" s="17">
        <v>27.0</v>
      </c>
      <c r="G2569" s="17" t="s">
        <v>8729</v>
      </c>
      <c r="H2569" s="17">
        <v>172.0</v>
      </c>
      <c r="I2569" s="17" t="s">
        <v>41</v>
      </c>
      <c r="J2569" s="17" t="s">
        <v>1694</v>
      </c>
      <c r="K2569" s="17" t="s">
        <v>6208</v>
      </c>
      <c r="L2569" s="17" t="s">
        <v>12586</v>
      </c>
      <c r="M2569" s="17">
        <v>30587.0</v>
      </c>
      <c r="N2569" s="17">
        <v>329.0</v>
      </c>
      <c r="O2569" s="17" t="s">
        <v>12587</v>
      </c>
      <c r="P2569" s="17">
        <v>2.0</v>
      </c>
      <c r="Q2569" s="17" t="s">
        <v>12588</v>
      </c>
      <c r="R2569" s="18" t="s">
        <v>12589</v>
      </c>
      <c r="S2569" s="17">
        <v>49.0</v>
      </c>
      <c r="T2569" s="17" t="s">
        <v>1477</v>
      </c>
      <c r="U2569" s="17" t="s">
        <v>1478</v>
      </c>
      <c r="V2569" s="17" t="s">
        <v>41</v>
      </c>
      <c r="W2569" s="17">
        <v>1.1E7</v>
      </c>
      <c r="X2569" s="17">
        <v>2008.0</v>
      </c>
      <c r="Y2569" s="17">
        <v>55.0</v>
      </c>
      <c r="Z2569" s="17">
        <v>7.1</v>
      </c>
      <c r="AA2569" s="17">
        <v>2.35</v>
      </c>
      <c r="AB2569" s="17">
        <v>3000.0</v>
      </c>
    </row>
    <row r="2570" ht="15.75" customHeight="1">
      <c r="A2570" s="17" t="s">
        <v>53</v>
      </c>
      <c r="B2570" s="17" t="s">
        <v>12590</v>
      </c>
      <c r="C2570" s="17">
        <v>67.0</v>
      </c>
      <c r="D2570" s="17">
        <v>92.0</v>
      </c>
      <c r="E2570" s="17">
        <v>6.0</v>
      </c>
      <c r="F2570" s="17">
        <v>227.0</v>
      </c>
      <c r="G2570" s="17" t="s">
        <v>12591</v>
      </c>
      <c r="H2570" s="17">
        <v>10000.0</v>
      </c>
      <c r="I2570" s="17">
        <v>23091.0</v>
      </c>
      <c r="J2570" s="17" t="s">
        <v>5618</v>
      </c>
      <c r="K2570" s="17" t="s">
        <v>2837</v>
      </c>
      <c r="L2570" s="17" t="s">
        <v>12592</v>
      </c>
      <c r="M2570" s="17">
        <v>5664.0</v>
      </c>
      <c r="N2570" s="17">
        <v>11091.0</v>
      </c>
      <c r="O2570" s="17" t="s">
        <v>7395</v>
      </c>
      <c r="P2570" s="17">
        <v>1.0</v>
      </c>
      <c r="Q2570" s="17" t="s">
        <v>12593</v>
      </c>
      <c r="R2570" s="18" t="s">
        <v>12594</v>
      </c>
      <c r="S2570" s="17">
        <v>42.0</v>
      </c>
      <c r="T2570" s="17" t="s">
        <v>50</v>
      </c>
      <c r="U2570" s="17" t="s">
        <v>70</v>
      </c>
      <c r="V2570" s="17" t="s">
        <v>598</v>
      </c>
      <c r="W2570" s="17">
        <v>1.5E7</v>
      </c>
      <c r="X2570" s="17">
        <v>2008.0</v>
      </c>
      <c r="Y2570" s="17">
        <v>304.0</v>
      </c>
      <c r="Z2570" s="17">
        <v>6.2</v>
      </c>
      <c r="AA2570" s="17">
        <v>2.35</v>
      </c>
      <c r="AB2570" s="17">
        <v>921.0</v>
      </c>
    </row>
    <row r="2571" ht="15.75" customHeight="1">
      <c r="A2571" s="17" t="s">
        <v>53</v>
      </c>
      <c r="B2571" s="17" t="s">
        <v>12595</v>
      </c>
      <c r="C2571" s="17">
        <v>216.0</v>
      </c>
      <c r="D2571" s="17">
        <v>161.0</v>
      </c>
      <c r="E2571" s="17">
        <v>929.0</v>
      </c>
      <c r="F2571" s="17">
        <v>116.0</v>
      </c>
      <c r="G2571" s="17" t="s">
        <v>12596</v>
      </c>
      <c r="H2571" s="17">
        <v>488.0</v>
      </c>
      <c r="I2571" s="17">
        <v>336467.0</v>
      </c>
      <c r="J2571" s="17" t="s">
        <v>5337</v>
      </c>
      <c r="K2571" s="17" t="s">
        <v>12597</v>
      </c>
      <c r="L2571" s="17" t="s">
        <v>12598</v>
      </c>
      <c r="M2571" s="17">
        <v>45449.0</v>
      </c>
      <c r="N2571" s="17">
        <v>943.0</v>
      </c>
      <c r="O2571" s="17" t="s">
        <v>1565</v>
      </c>
      <c r="P2571" s="17">
        <v>0.0</v>
      </c>
      <c r="Q2571" s="17" t="s">
        <v>12599</v>
      </c>
      <c r="R2571" s="18" t="s">
        <v>12600</v>
      </c>
      <c r="S2571" s="17">
        <v>192.0</v>
      </c>
      <c r="T2571" s="17" t="s">
        <v>50</v>
      </c>
      <c r="U2571" s="17" t="s">
        <v>1478</v>
      </c>
      <c r="V2571" s="17" t="s">
        <v>4843</v>
      </c>
      <c r="W2571" s="17">
        <v>1.3E7</v>
      </c>
      <c r="X2571" s="17">
        <v>2009.0</v>
      </c>
      <c r="Y2571" s="17">
        <v>289.0</v>
      </c>
      <c r="Z2571" s="17">
        <v>7.3</v>
      </c>
      <c r="AA2571" s="17">
        <v>2.35</v>
      </c>
      <c r="AB2571" s="17">
        <v>23000.0</v>
      </c>
    </row>
    <row r="2572" ht="15.75" customHeight="1">
      <c r="A2572" s="17" t="s">
        <v>53</v>
      </c>
      <c r="B2572" s="17" t="s">
        <v>11144</v>
      </c>
      <c r="C2572" s="17">
        <v>54.0</v>
      </c>
      <c r="D2572" s="17">
        <v>92.0</v>
      </c>
      <c r="E2572" s="17">
        <v>143.0</v>
      </c>
      <c r="F2572" s="17">
        <v>613.0</v>
      </c>
      <c r="G2572" s="17" t="s">
        <v>12601</v>
      </c>
      <c r="H2572" s="17">
        <v>1000.0</v>
      </c>
      <c r="I2572" s="17">
        <v>2964.0</v>
      </c>
      <c r="J2572" s="17" t="s">
        <v>8212</v>
      </c>
      <c r="K2572" s="17" t="s">
        <v>4480</v>
      </c>
      <c r="L2572" s="17" t="s">
        <v>12602</v>
      </c>
      <c r="M2572" s="17">
        <v>7444.0</v>
      </c>
      <c r="N2572" s="17">
        <v>3086.0</v>
      </c>
      <c r="O2572" s="17" t="s">
        <v>12603</v>
      </c>
      <c r="P2572" s="17">
        <v>2.0</v>
      </c>
      <c r="Q2572" s="17" t="s">
        <v>12604</v>
      </c>
      <c r="R2572" s="18" t="s">
        <v>12605</v>
      </c>
      <c r="S2572" s="17">
        <v>42.0</v>
      </c>
      <c r="T2572" s="17" t="s">
        <v>50</v>
      </c>
      <c r="U2572" s="17" t="s">
        <v>51</v>
      </c>
      <c r="V2572" s="17" t="s">
        <v>52</v>
      </c>
      <c r="W2572" s="17">
        <v>1.6E7</v>
      </c>
      <c r="X2572" s="17">
        <v>2012.0</v>
      </c>
      <c r="Y2572" s="17">
        <v>945.0</v>
      </c>
      <c r="Z2572" s="17">
        <v>5.1</v>
      </c>
      <c r="AA2572" s="17">
        <v>1.78</v>
      </c>
      <c r="AB2572" s="17">
        <v>0.0</v>
      </c>
    </row>
    <row r="2573" ht="15.75" customHeight="1">
      <c r="A2573" s="17" t="s">
        <v>53</v>
      </c>
      <c r="B2573" s="17" t="s">
        <v>7648</v>
      </c>
      <c r="C2573" s="17">
        <v>84.0</v>
      </c>
      <c r="D2573" s="17">
        <v>93.0</v>
      </c>
      <c r="E2573" s="17">
        <v>529.0</v>
      </c>
      <c r="F2573" s="17">
        <v>805.0</v>
      </c>
      <c r="G2573" s="17" t="s">
        <v>6874</v>
      </c>
      <c r="H2573" s="17">
        <v>1000.0</v>
      </c>
      <c r="I2573" s="17" t="s">
        <v>41</v>
      </c>
      <c r="J2573" s="17" t="s">
        <v>7157</v>
      </c>
      <c r="K2573" s="17" t="s">
        <v>600</v>
      </c>
      <c r="L2573" s="17" t="s">
        <v>12606</v>
      </c>
      <c r="M2573" s="17">
        <v>155249.0</v>
      </c>
      <c r="N2573" s="17">
        <v>4453.0</v>
      </c>
      <c r="O2573" s="17" t="s">
        <v>2331</v>
      </c>
      <c r="P2573" s="17">
        <v>0.0</v>
      </c>
      <c r="Q2573" s="17" t="s">
        <v>12607</v>
      </c>
      <c r="R2573" s="18" t="s">
        <v>12608</v>
      </c>
      <c r="S2573" s="17">
        <v>304.0</v>
      </c>
      <c r="T2573" s="17" t="s">
        <v>50</v>
      </c>
      <c r="U2573" s="17" t="s">
        <v>51</v>
      </c>
      <c r="V2573" s="17" t="s">
        <v>290</v>
      </c>
      <c r="W2573" s="17">
        <v>1.6E7</v>
      </c>
      <c r="X2573" s="17">
        <v>2009.0</v>
      </c>
      <c r="Y2573" s="17">
        <v>884.0</v>
      </c>
      <c r="Z2573" s="17">
        <v>8.1</v>
      </c>
      <c r="AA2573" s="17">
        <v>1.85</v>
      </c>
      <c r="AB2573" s="17">
        <v>115000.0</v>
      </c>
    </row>
    <row r="2574" ht="15.75" customHeight="1">
      <c r="A2574" s="17" t="s">
        <v>53</v>
      </c>
      <c r="B2574" s="17" t="s">
        <v>12609</v>
      </c>
      <c r="C2574" s="17">
        <v>69.0</v>
      </c>
      <c r="D2574" s="17">
        <v>110.0</v>
      </c>
      <c r="E2574" s="17">
        <v>22.0</v>
      </c>
      <c r="F2574" s="17">
        <v>44.0</v>
      </c>
      <c r="G2574" s="17" t="s">
        <v>12610</v>
      </c>
      <c r="H2574" s="17">
        <v>5000.0</v>
      </c>
      <c r="I2574" s="17" t="s">
        <v>41</v>
      </c>
      <c r="J2574" s="17" t="s">
        <v>2138</v>
      </c>
      <c r="K2574" s="17" t="s">
        <v>55</v>
      </c>
      <c r="L2574" s="17" t="s">
        <v>12611</v>
      </c>
      <c r="M2574" s="17">
        <v>12817.0</v>
      </c>
      <c r="N2574" s="17">
        <v>5273.0</v>
      </c>
      <c r="O2574" s="17" t="s">
        <v>12612</v>
      </c>
      <c r="P2574" s="17">
        <v>0.0</v>
      </c>
      <c r="Q2574" s="17" t="s">
        <v>12613</v>
      </c>
      <c r="R2574" s="18" t="s">
        <v>12614</v>
      </c>
      <c r="S2574" s="17">
        <v>43.0</v>
      </c>
      <c r="T2574" s="17" t="s">
        <v>50</v>
      </c>
      <c r="U2574" s="17" t="s">
        <v>1478</v>
      </c>
      <c r="V2574" s="17" t="s">
        <v>598</v>
      </c>
      <c r="W2574" s="17">
        <v>1.6E7</v>
      </c>
      <c r="X2574" s="17">
        <v>2013.0</v>
      </c>
      <c r="Y2574" s="17">
        <v>170.0</v>
      </c>
      <c r="Z2574" s="17">
        <v>6.7</v>
      </c>
      <c r="AA2574" s="17">
        <v>2.35</v>
      </c>
      <c r="AB2574" s="17">
        <v>0.0</v>
      </c>
    </row>
    <row r="2575" ht="15.75" customHeight="1">
      <c r="A2575" s="17" t="s">
        <v>53</v>
      </c>
      <c r="B2575" s="17" t="s">
        <v>12615</v>
      </c>
      <c r="C2575" s="17">
        <v>208.0</v>
      </c>
      <c r="D2575" s="17">
        <v>122.0</v>
      </c>
      <c r="E2575" s="17">
        <v>0.0</v>
      </c>
      <c r="F2575" s="17">
        <v>567.0</v>
      </c>
      <c r="G2575" s="17" t="s">
        <v>1515</v>
      </c>
      <c r="H2575" s="17">
        <v>883.0</v>
      </c>
      <c r="I2575" s="17">
        <v>2428883.0</v>
      </c>
      <c r="J2575" s="17" t="s">
        <v>1778</v>
      </c>
      <c r="K2575" s="17" t="s">
        <v>4558</v>
      </c>
      <c r="L2575" s="17" t="s">
        <v>12616</v>
      </c>
      <c r="M2575" s="17">
        <v>21370.0</v>
      </c>
      <c r="N2575" s="17">
        <v>2896.0</v>
      </c>
      <c r="O2575" s="17" t="s">
        <v>2109</v>
      </c>
      <c r="P2575" s="17">
        <v>1.0</v>
      </c>
      <c r="Q2575" s="17" t="s">
        <v>12617</v>
      </c>
      <c r="R2575" s="18" t="s">
        <v>12618</v>
      </c>
      <c r="S2575" s="17">
        <v>132.0</v>
      </c>
      <c r="T2575" s="17" t="s">
        <v>50</v>
      </c>
      <c r="U2575" s="17" t="s">
        <v>51</v>
      </c>
      <c r="V2575" s="17" t="s">
        <v>598</v>
      </c>
      <c r="W2575" s="17">
        <v>1.6E7</v>
      </c>
      <c r="X2575" s="17">
        <v>2014.0</v>
      </c>
      <c r="Y2575" s="17">
        <v>596.0</v>
      </c>
      <c r="Z2575" s="17">
        <v>6.6</v>
      </c>
      <c r="AA2575" s="17">
        <v>2.35</v>
      </c>
      <c r="AB2575" s="17">
        <v>0.0</v>
      </c>
    </row>
    <row r="2576" ht="15.75" customHeight="1">
      <c r="A2576" s="17" t="s">
        <v>53</v>
      </c>
      <c r="B2576" s="17" t="s">
        <v>12619</v>
      </c>
      <c r="C2576" s="17">
        <v>32.0</v>
      </c>
      <c r="D2576" s="17">
        <v>91.0</v>
      </c>
      <c r="E2576" s="17">
        <v>10.0</v>
      </c>
      <c r="F2576" s="17">
        <v>574.0</v>
      </c>
      <c r="G2576" s="17" t="s">
        <v>1672</v>
      </c>
      <c r="H2576" s="17">
        <v>890.0</v>
      </c>
      <c r="I2576" s="17">
        <v>1.3571817E7</v>
      </c>
      <c r="J2576" s="17" t="s">
        <v>4492</v>
      </c>
      <c r="K2576" s="17" t="s">
        <v>647</v>
      </c>
      <c r="L2576" s="17" t="s">
        <v>12620</v>
      </c>
      <c r="M2576" s="17">
        <v>5312.0</v>
      </c>
      <c r="N2576" s="17">
        <v>3104.0</v>
      </c>
      <c r="O2576" s="17" t="s">
        <v>3249</v>
      </c>
      <c r="P2576" s="17">
        <v>3.0</v>
      </c>
      <c r="Q2576" s="17" t="s">
        <v>12621</v>
      </c>
      <c r="R2576" s="18" t="s">
        <v>12622</v>
      </c>
      <c r="S2576" s="17">
        <v>40.0</v>
      </c>
      <c r="T2576" s="17" t="s">
        <v>50</v>
      </c>
      <c r="U2576" s="17" t="s">
        <v>51</v>
      </c>
      <c r="V2576" s="17" t="s">
        <v>52</v>
      </c>
      <c r="W2576" s="17">
        <v>1.56E7</v>
      </c>
      <c r="X2576" s="17">
        <v>2002.0</v>
      </c>
      <c r="Y2576" s="17">
        <v>578.0</v>
      </c>
      <c r="Z2576" s="17">
        <v>4.5</v>
      </c>
      <c r="AA2576" s="17">
        <v>1.85</v>
      </c>
      <c r="AB2576" s="17">
        <v>939.0</v>
      </c>
    </row>
    <row r="2577" ht="15.75" customHeight="1">
      <c r="A2577" s="17" t="s">
        <v>53</v>
      </c>
      <c r="B2577" s="17" t="s">
        <v>41</v>
      </c>
      <c r="C2577" s="17">
        <v>20.0</v>
      </c>
      <c r="D2577" s="17">
        <v>45.0</v>
      </c>
      <c r="E2577" s="17" t="s">
        <v>41</v>
      </c>
      <c r="F2577" s="17">
        <v>15.0</v>
      </c>
      <c r="G2577" s="17" t="s">
        <v>12623</v>
      </c>
      <c r="H2577" s="17">
        <v>422.0</v>
      </c>
      <c r="I2577" s="17" t="s">
        <v>41</v>
      </c>
      <c r="J2577" s="17" t="s">
        <v>9206</v>
      </c>
      <c r="K2577" s="17" t="s">
        <v>12624</v>
      </c>
      <c r="L2577" s="17" t="s">
        <v>12625</v>
      </c>
      <c r="M2577" s="17">
        <v>19164.0</v>
      </c>
      <c r="N2577" s="17">
        <v>537.0</v>
      </c>
      <c r="O2577" s="17" t="s">
        <v>12626</v>
      </c>
      <c r="P2577" s="17">
        <v>0.0</v>
      </c>
      <c r="Q2577" s="17" t="s">
        <v>12627</v>
      </c>
      <c r="R2577" s="18" t="s">
        <v>12628</v>
      </c>
      <c r="S2577" s="17">
        <v>79.0</v>
      </c>
      <c r="T2577" s="17" t="s">
        <v>50</v>
      </c>
      <c r="U2577" s="17" t="s">
        <v>12629</v>
      </c>
      <c r="V2577" s="17" t="s">
        <v>2648</v>
      </c>
      <c r="W2577" s="17">
        <v>3.4E7</v>
      </c>
      <c r="X2577" s="17" t="s">
        <v>41</v>
      </c>
      <c r="Y2577" s="17">
        <v>57.0</v>
      </c>
      <c r="Z2577" s="17">
        <v>8.1</v>
      </c>
      <c r="AA2577" s="17">
        <v>16.0</v>
      </c>
      <c r="AB2577" s="17">
        <v>16000.0</v>
      </c>
    </row>
    <row r="2578" ht="15.75" customHeight="1">
      <c r="A2578" s="17" t="s">
        <v>53</v>
      </c>
      <c r="B2578" s="17" t="s">
        <v>8651</v>
      </c>
      <c r="C2578" s="17">
        <v>78.0</v>
      </c>
      <c r="D2578" s="17">
        <v>115.0</v>
      </c>
      <c r="E2578" s="17">
        <v>460.0</v>
      </c>
      <c r="F2578" s="17">
        <v>125.0</v>
      </c>
      <c r="G2578" s="17" t="s">
        <v>12630</v>
      </c>
      <c r="H2578" s="17">
        <v>232.0</v>
      </c>
      <c r="I2578" s="17">
        <v>1554566.0</v>
      </c>
      <c r="J2578" s="17" t="s">
        <v>3409</v>
      </c>
      <c r="K2578" s="17" t="s">
        <v>12631</v>
      </c>
      <c r="L2578" s="17" t="s">
        <v>12632</v>
      </c>
      <c r="M2578" s="17">
        <v>8624.0</v>
      </c>
      <c r="N2578" s="17">
        <v>699.0</v>
      </c>
      <c r="O2578" s="17" t="s">
        <v>12633</v>
      </c>
      <c r="P2578" s="17">
        <v>1.0</v>
      </c>
      <c r="Q2578" s="17" t="s">
        <v>12634</v>
      </c>
      <c r="R2578" s="18" t="s">
        <v>12635</v>
      </c>
      <c r="S2578" s="17">
        <v>180.0</v>
      </c>
      <c r="T2578" s="17" t="s">
        <v>50</v>
      </c>
      <c r="U2578" s="17" t="s">
        <v>281</v>
      </c>
      <c r="V2578" s="17" t="s">
        <v>598</v>
      </c>
      <c r="W2578" s="17" t="s">
        <v>41</v>
      </c>
      <c r="X2578" s="17">
        <v>2002.0</v>
      </c>
      <c r="Y2578" s="17">
        <v>150.0</v>
      </c>
      <c r="Z2578" s="17">
        <v>6.6</v>
      </c>
      <c r="AA2578" s="17">
        <v>1.66</v>
      </c>
      <c r="AB2578" s="17">
        <v>824.0</v>
      </c>
    </row>
    <row r="2579" ht="15.75" customHeight="1">
      <c r="A2579" s="17" t="s">
        <v>53</v>
      </c>
      <c r="B2579" s="17" t="s">
        <v>12636</v>
      </c>
      <c r="C2579" s="17">
        <v>21.0</v>
      </c>
      <c r="D2579" s="17">
        <v>94.0</v>
      </c>
      <c r="E2579" s="17">
        <v>4.0</v>
      </c>
      <c r="F2579" s="17">
        <v>518.0</v>
      </c>
      <c r="G2579" s="17" t="s">
        <v>4123</v>
      </c>
      <c r="H2579" s="17">
        <v>844.0</v>
      </c>
      <c r="I2579" s="17">
        <v>508867.0</v>
      </c>
      <c r="J2579" s="17" t="s">
        <v>3807</v>
      </c>
      <c r="K2579" s="17" t="s">
        <v>10449</v>
      </c>
      <c r="L2579" s="17" t="s">
        <v>12637</v>
      </c>
      <c r="M2579" s="17">
        <v>1033.0</v>
      </c>
      <c r="N2579" s="17">
        <v>3583.0</v>
      </c>
      <c r="O2579" s="17" t="s">
        <v>12638</v>
      </c>
      <c r="P2579" s="17">
        <v>0.0</v>
      </c>
      <c r="Q2579" s="17" t="s">
        <v>12639</v>
      </c>
      <c r="R2579" s="18" t="s">
        <v>12640</v>
      </c>
      <c r="S2579" s="17">
        <v>26.0</v>
      </c>
      <c r="T2579" s="17" t="s">
        <v>50</v>
      </c>
      <c r="U2579" s="17" t="s">
        <v>51</v>
      </c>
      <c r="V2579" s="17" t="s">
        <v>108</v>
      </c>
      <c r="W2579" s="17" t="s">
        <v>41</v>
      </c>
      <c r="X2579" s="17">
        <v>2001.0</v>
      </c>
      <c r="Y2579" s="17">
        <v>626.0</v>
      </c>
      <c r="Z2579" s="17">
        <v>6.5</v>
      </c>
      <c r="AA2579" s="17">
        <v>2.35</v>
      </c>
      <c r="AB2579" s="17">
        <v>282.0</v>
      </c>
    </row>
    <row r="2580" ht="15.75" customHeight="1">
      <c r="A2580" s="17" t="s">
        <v>53</v>
      </c>
      <c r="B2580" s="17" t="s">
        <v>12641</v>
      </c>
      <c r="C2580" s="17">
        <v>40.0</v>
      </c>
      <c r="D2580" s="17">
        <v>93.0</v>
      </c>
      <c r="E2580" s="17">
        <v>7.0</v>
      </c>
      <c r="F2580" s="17">
        <v>922.0</v>
      </c>
      <c r="G2580" s="17" t="s">
        <v>2132</v>
      </c>
      <c r="H2580" s="17">
        <v>1000.0</v>
      </c>
      <c r="I2580" s="17">
        <v>1181197.0</v>
      </c>
      <c r="J2580" s="17" t="s">
        <v>1937</v>
      </c>
      <c r="K2580" s="17" t="s">
        <v>1553</v>
      </c>
      <c r="L2580" s="17" t="s">
        <v>12642</v>
      </c>
      <c r="M2580" s="17">
        <v>3299.0</v>
      </c>
      <c r="N2580" s="17">
        <v>4329.0</v>
      </c>
      <c r="O2580" s="17" t="s">
        <v>6170</v>
      </c>
      <c r="P2580" s="17">
        <v>0.0</v>
      </c>
      <c r="Q2580" s="17" t="s">
        <v>12643</v>
      </c>
      <c r="R2580" s="18" t="s">
        <v>12644</v>
      </c>
      <c r="S2580" s="17">
        <v>24.0</v>
      </c>
      <c r="T2580" s="17" t="s">
        <v>50</v>
      </c>
      <c r="U2580" s="17" t="s">
        <v>51</v>
      </c>
      <c r="V2580" s="17" t="s">
        <v>598</v>
      </c>
      <c r="W2580" s="17">
        <v>1.55E7</v>
      </c>
      <c r="X2580" s="17">
        <v>2005.0</v>
      </c>
      <c r="Y2580" s="17">
        <v>1000.0</v>
      </c>
      <c r="Z2580" s="17">
        <v>5.9</v>
      </c>
      <c r="AA2580" s="17">
        <v>1.85</v>
      </c>
      <c r="AB2580" s="17">
        <v>191.0</v>
      </c>
    </row>
    <row r="2581" ht="15.75" customHeight="1">
      <c r="A2581" s="17" t="s">
        <v>53</v>
      </c>
      <c r="B2581" s="17" t="s">
        <v>12645</v>
      </c>
      <c r="C2581" s="17">
        <v>40.0</v>
      </c>
      <c r="D2581" s="17">
        <v>94.0</v>
      </c>
      <c r="E2581" s="17">
        <v>7.0</v>
      </c>
      <c r="F2581" s="17">
        <v>17.0</v>
      </c>
      <c r="G2581" s="17" t="s">
        <v>12646</v>
      </c>
      <c r="H2581" s="17">
        <v>235.0</v>
      </c>
      <c r="I2581" s="17">
        <v>81525.0</v>
      </c>
      <c r="J2581" s="17" t="s">
        <v>3567</v>
      </c>
      <c r="K2581" s="17" t="s">
        <v>12647</v>
      </c>
      <c r="L2581" s="17" t="s">
        <v>12648</v>
      </c>
      <c r="M2581" s="17">
        <v>29392.0</v>
      </c>
      <c r="N2581" s="17">
        <v>303.0</v>
      </c>
      <c r="O2581" s="17" t="s">
        <v>12649</v>
      </c>
      <c r="P2581" s="17">
        <v>1.0</v>
      </c>
      <c r="Q2581" s="17" t="s">
        <v>12650</v>
      </c>
      <c r="R2581" s="18" t="s">
        <v>12651</v>
      </c>
      <c r="S2581" s="17">
        <v>91.0</v>
      </c>
      <c r="T2581" s="17" t="s">
        <v>1477</v>
      </c>
      <c r="U2581" s="17" t="s">
        <v>1478</v>
      </c>
      <c r="V2581" s="17" t="s">
        <v>598</v>
      </c>
      <c r="W2581" s="17">
        <v>1.53E7</v>
      </c>
      <c r="X2581" s="17">
        <v>2001.0</v>
      </c>
      <c r="Y2581" s="17">
        <v>46.0</v>
      </c>
      <c r="Z2581" s="17">
        <v>6.6</v>
      </c>
      <c r="AA2581" s="17">
        <v>2.35</v>
      </c>
      <c r="AB2581" s="17">
        <v>0.0</v>
      </c>
    </row>
    <row r="2582" ht="15.75" customHeight="1">
      <c r="A2582" s="17" t="s">
        <v>53</v>
      </c>
      <c r="B2582" s="17" t="s">
        <v>666</v>
      </c>
      <c r="C2582" s="17">
        <v>251.0</v>
      </c>
      <c r="D2582" s="17">
        <v>95.0</v>
      </c>
      <c r="E2582" s="17">
        <v>571.0</v>
      </c>
      <c r="F2582" s="17">
        <v>102.0</v>
      </c>
      <c r="G2582" s="17" t="s">
        <v>3499</v>
      </c>
      <c r="H2582" s="17">
        <v>499.0</v>
      </c>
      <c r="I2582" s="17">
        <v>7774730.0</v>
      </c>
      <c r="J2582" s="17" t="s">
        <v>12652</v>
      </c>
      <c r="K2582" s="17" t="s">
        <v>12653</v>
      </c>
      <c r="L2582" s="17" t="s">
        <v>12654</v>
      </c>
      <c r="M2582" s="17">
        <v>61912.0</v>
      </c>
      <c r="N2582" s="17">
        <v>1120.0</v>
      </c>
      <c r="O2582" s="17" t="s">
        <v>4424</v>
      </c>
      <c r="P2582" s="17">
        <v>0.0</v>
      </c>
      <c r="Q2582" s="17" t="s">
        <v>12655</v>
      </c>
      <c r="R2582" s="18" t="s">
        <v>12656</v>
      </c>
      <c r="S2582" s="17">
        <v>352.0</v>
      </c>
      <c r="T2582" s="17" t="s">
        <v>50</v>
      </c>
      <c r="U2582" s="17" t="s">
        <v>281</v>
      </c>
      <c r="V2582" s="17" t="s">
        <v>598</v>
      </c>
      <c r="W2582" s="17">
        <v>1.55E7</v>
      </c>
      <c r="X2582" s="17">
        <v>2006.0</v>
      </c>
      <c r="Y2582" s="17">
        <v>298.0</v>
      </c>
      <c r="Z2582" s="17">
        <v>6.5</v>
      </c>
      <c r="AA2582" s="17">
        <v>1.85</v>
      </c>
      <c r="AB2582" s="17">
        <v>0.0</v>
      </c>
    </row>
    <row r="2583" ht="15.75" customHeight="1">
      <c r="A2583" s="17" t="s">
        <v>53</v>
      </c>
      <c r="B2583" s="17" t="s">
        <v>2442</v>
      </c>
      <c r="C2583" s="17">
        <v>94.0</v>
      </c>
      <c r="D2583" s="17">
        <v>105.0</v>
      </c>
      <c r="E2583" s="17">
        <v>102.0</v>
      </c>
      <c r="F2583" s="17">
        <v>383.0</v>
      </c>
      <c r="G2583" s="17" t="s">
        <v>1319</v>
      </c>
      <c r="H2583" s="17">
        <v>901.0</v>
      </c>
      <c r="I2583" s="17">
        <v>2.347605E8</v>
      </c>
      <c r="J2583" s="17" t="s">
        <v>1765</v>
      </c>
      <c r="K2583" s="17" t="s">
        <v>3672</v>
      </c>
      <c r="L2583" s="17" t="s">
        <v>12657</v>
      </c>
      <c r="M2583" s="17">
        <v>126464.0</v>
      </c>
      <c r="N2583" s="17">
        <v>3464.0</v>
      </c>
      <c r="O2583" s="17" t="s">
        <v>11260</v>
      </c>
      <c r="P2583" s="17">
        <v>1.0</v>
      </c>
      <c r="Q2583" s="17" t="s">
        <v>12658</v>
      </c>
      <c r="R2583" s="18" t="s">
        <v>12659</v>
      </c>
      <c r="S2583" s="17">
        <v>175.0</v>
      </c>
      <c r="T2583" s="17" t="s">
        <v>50</v>
      </c>
      <c r="U2583" s="17" t="s">
        <v>51</v>
      </c>
      <c r="V2583" s="17" t="s">
        <v>598</v>
      </c>
      <c r="W2583" s="17">
        <v>1.4E7</v>
      </c>
      <c r="X2583" s="17">
        <v>1984.0</v>
      </c>
      <c r="Y2583" s="17">
        <v>605.0</v>
      </c>
      <c r="Z2583" s="17">
        <v>7.3</v>
      </c>
      <c r="AA2583" s="17">
        <v>1.85</v>
      </c>
      <c r="AB2583" s="17">
        <v>0.0</v>
      </c>
    </row>
    <row r="2584" ht="15.75" customHeight="1">
      <c r="A2584" s="17" t="s">
        <v>53</v>
      </c>
      <c r="B2584" s="17" t="s">
        <v>1265</v>
      </c>
      <c r="C2584" s="17">
        <v>102.0</v>
      </c>
      <c r="D2584" s="17">
        <v>103.0</v>
      </c>
      <c r="E2584" s="17">
        <v>0.0</v>
      </c>
      <c r="F2584" s="17">
        <v>925.0</v>
      </c>
      <c r="G2584" s="17" t="s">
        <v>2825</v>
      </c>
      <c r="H2584" s="17">
        <v>3000.0</v>
      </c>
      <c r="I2584" s="17">
        <v>2.85761243E8</v>
      </c>
      <c r="J2584" s="17" t="s">
        <v>3070</v>
      </c>
      <c r="K2584" s="17" t="s">
        <v>6550</v>
      </c>
      <c r="L2584" s="17" t="s">
        <v>12660</v>
      </c>
      <c r="M2584" s="17">
        <v>311075.0</v>
      </c>
      <c r="N2584" s="17">
        <v>7521.0</v>
      </c>
      <c r="O2584" s="17" t="s">
        <v>1815</v>
      </c>
      <c r="P2584" s="17">
        <v>5.0</v>
      </c>
      <c r="Q2584" s="17" t="s">
        <v>12661</v>
      </c>
      <c r="R2584" s="18" t="s">
        <v>12662</v>
      </c>
      <c r="S2584" s="17">
        <v>305.0</v>
      </c>
      <c r="T2584" s="17" t="s">
        <v>50</v>
      </c>
      <c r="U2584" s="17" t="s">
        <v>51</v>
      </c>
      <c r="V2584" s="17" t="s">
        <v>108</v>
      </c>
      <c r="W2584" s="17">
        <v>1.8E7</v>
      </c>
      <c r="X2584" s="17">
        <v>1990.0</v>
      </c>
      <c r="Y2584" s="17">
        <v>1000.0</v>
      </c>
      <c r="Z2584" s="17">
        <v>7.5</v>
      </c>
      <c r="AA2584" s="17">
        <v>1.85</v>
      </c>
      <c r="AB2584" s="17">
        <v>20000.0</v>
      </c>
    </row>
    <row r="2585" ht="15.75" customHeight="1">
      <c r="A2585" s="17" t="s">
        <v>53</v>
      </c>
      <c r="B2585" s="17" t="s">
        <v>1041</v>
      </c>
      <c r="C2585" s="17">
        <v>21.0</v>
      </c>
      <c r="D2585" s="17">
        <v>102.0</v>
      </c>
      <c r="E2585" s="17">
        <v>12000.0</v>
      </c>
      <c r="F2585" s="17">
        <v>801.0</v>
      </c>
      <c r="G2585" s="17" t="s">
        <v>2510</v>
      </c>
      <c r="H2585" s="17">
        <v>19000.0</v>
      </c>
      <c r="I2585" s="17">
        <v>1.6778096E8</v>
      </c>
      <c r="J2585" s="17" t="s">
        <v>3945</v>
      </c>
      <c r="K2585" s="17" t="s">
        <v>3117</v>
      </c>
      <c r="L2585" s="17" t="s">
        <v>12663</v>
      </c>
      <c r="M2585" s="17">
        <v>36918.0</v>
      </c>
      <c r="N2585" s="17">
        <v>21499.0</v>
      </c>
      <c r="O2585" s="17" t="s">
        <v>11104</v>
      </c>
      <c r="P2585" s="17">
        <v>4.0</v>
      </c>
      <c r="Q2585" s="17" t="s">
        <v>12664</v>
      </c>
      <c r="R2585" s="18" t="s">
        <v>12665</v>
      </c>
      <c r="S2585" s="17">
        <v>42.0</v>
      </c>
      <c r="T2585" s="17" t="s">
        <v>50</v>
      </c>
      <c r="U2585" s="17" t="s">
        <v>51</v>
      </c>
      <c r="V2585" s="17" t="s">
        <v>108</v>
      </c>
      <c r="W2585" s="17">
        <v>1.1E7</v>
      </c>
      <c r="X2585" s="17">
        <v>1987.0</v>
      </c>
      <c r="Y2585" s="17">
        <v>875.0</v>
      </c>
      <c r="Z2585" s="17">
        <v>5.9</v>
      </c>
      <c r="AA2585" s="17">
        <v>1.85</v>
      </c>
      <c r="AB2585" s="17">
        <v>3000.0</v>
      </c>
    </row>
    <row r="2586" ht="15.75" customHeight="1">
      <c r="A2586" s="17" t="s">
        <v>53</v>
      </c>
      <c r="B2586" s="17" t="s">
        <v>2226</v>
      </c>
      <c r="C2586" s="17">
        <v>94.0</v>
      </c>
      <c r="D2586" s="17">
        <v>116.0</v>
      </c>
      <c r="E2586" s="17">
        <v>521.0</v>
      </c>
      <c r="F2586" s="17">
        <v>481.0</v>
      </c>
      <c r="G2586" s="17" t="s">
        <v>2226</v>
      </c>
      <c r="H2586" s="17">
        <v>13000.0</v>
      </c>
      <c r="I2586" s="17">
        <v>1.772E8</v>
      </c>
      <c r="J2586" s="17" t="s">
        <v>1428</v>
      </c>
      <c r="K2586" s="17" t="s">
        <v>560</v>
      </c>
      <c r="L2586" s="17" t="s">
        <v>12666</v>
      </c>
      <c r="M2586" s="17">
        <v>77366.0</v>
      </c>
      <c r="N2586" s="17">
        <v>14701.0</v>
      </c>
      <c r="O2586" s="17" t="s">
        <v>10654</v>
      </c>
      <c r="P2586" s="17">
        <v>1.0</v>
      </c>
      <c r="Q2586" s="17" t="s">
        <v>12667</v>
      </c>
      <c r="R2586" s="18" t="s">
        <v>12668</v>
      </c>
      <c r="S2586" s="17">
        <v>194.0</v>
      </c>
      <c r="T2586" s="17" t="s">
        <v>50</v>
      </c>
      <c r="U2586" s="17" t="s">
        <v>51</v>
      </c>
      <c r="V2586" s="17" t="s">
        <v>108</v>
      </c>
      <c r="W2586" s="17">
        <v>2.2E7</v>
      </c>
      <c r="X2586" s="17">
        <v>1982.0</v>
      </c>
      <c r="Y2586" s="17">
        <v>521.0</v>
      </c>
      <c r="Z2586" s="17">
        <v>7.4</v>
      </c>
      <c r="AA2586" s="17">
        <v>2.35</v>
      </c>
      <c r="AB2586" s="17">
        <v>0.0</v>
      </c>
    </row>
    <row r="2587" ht="15.75" customHeight="1">
      <c r="A2587" s="17" t="s">
        <v>53</v>
      </c>
      <c r="B2587" s="17" t="s">
        <v>1752</v>
      </c>
      <c r="C2587" s="17">
        <v>173.0</v>
      </c>
      <c r="D2587" s="17">
        <v>110.0</v>
      </c>
      <c r="E2587" s="17">
        <v>12000.0</v>
      </c>
      <c r="F2587" s="17">
        <v>555.0</v>
      </c>
      <c r="G2587" s="17" t="s">
        <v>2214</v>
      </c>
      <c r="H2587" s="17">
        <v>10000.0</v>
      </c>
      <c r="I2587" s="17">
        <v>1.76781728E8</v>
      </c>
      <c r="J2587" s="17" t="s">
        <v>1706</v>
      </c>
      <c r="K2587" s="17" t="s">
        <v>536</v>
      </c>
      <c r="L2587" s="17" t="s">
        <v>12669</v>
      </c>
      <c r="M2587" s="17">
        <v>219171.0</v>
      </c>
      <c r="N2587" s="17">
        <v>13069.0</v>
      </c>
      <c r="O2587" s="17" t="s">
        <v>12670</v>
      </c>
      <c r="P2587" s="17">
        <v>2.0</v>
      </c>
      <c r="Q2587" s="17" t="s">
        <v>12671</v>
      </c>
      <c r="R2587" s="18" t="s">
        <v>12672</v>
      </c>
      <c r="S2587" s="17">
        <v>388.0</v>
      </c>
      <c r="T2587" s="17" t="s">
        <v>50</v>
      </c>
      <c r="U2587" s="17" t="s">
        <v>51</v>
      </c>
      <c r="V2587" s="17" t="s">
        <v>108</v>
      </c>
      <c r="W2587" s="17">
        <v>1.5E7</v>
      </c>
      <c r="X2587" s="17">
        <v>1986.0</v>
      </c>
      <c r="Y2587" s="17">
        <v>1000.0</v>
      </c>
      <c r="Z2587" s="17">
        <v>6.9</v>
      </c>
      <c r="AA2587" s="17">
        <v>1.33</v>
      </c>
      <c r="AB2587" s="17">
        <v>19000.0</v>
      </c>
    </row>
    <row r="2588" ht="15.75" customHeight="1">
      <c r="A2588" s="17" t="s">
        <v>53</v>
      </c>
      <c r="B2588" s="17" t="s">
        <v>1077</v>
      </c>
      <c r="C2588" s="17">
        <v>287.0</v>
      </c>
      <c r="D2588" s="17">
        <v>120.0</v>
      </c>
      <c r="E2588" s="17">
        <v>0.0</v>
      </c>
      <c r="F2588" s="17">
        <v>5.0</v>
      </c>
      <c r="G2588" s="17" t="s">
        <v>12673</v>
      </c>
      <c r="H2588" s="17">
        <v>103.0</v>
      </c>
      <c r="I2588" s="17">
        <v>1.28067808E8</v>
      </c>
      <c r="J2588" s="17" t="s">
        <v>1706</v>
      </c>
      <c r="K2588" s="17" t="s">
        <v>12674</v>
      </c>
      <c r="L2588" s="17" t="s">
        <v>12675</v>
      </c>
      <c r="M2588" s="17">
        <v>217740.0</v>
      </c>
      <c r="N2588" s="17">
        <v>129.0</v>
      </c>
      <c r="O2588" s="17" t="s">
        <v>12676</v>
      </c>
      <c r="P2588" s="17">
        <v>3.0</v>
      </c>
      <c r="Q2588" s="17" t="s">
        <v>12677</v>
      </c>
      <c r="R2588" s="18" t="s">
        <v>12678</v>
      </c>
      <c r="S2588" s="17">
        <v>1641.0</v>
      </c>
      <c r="T2588" s="17" t="s">
        <v>1959</v>
      </c>
      <c r="U2588" s="17" t="s">
        <v>12679</v>
      </c>
      <c r="V2588" s="17" t="s">
        <v>52</v>
      </c>
      <c r="W2588" s="17">
        <v>1.5E7</v>
      </c>
      <c r="X2588" s="17">
        <v>2000.0</v>
      </c>
      <c r="Y2588" s="17">
        <v>21.0</v>
      </c>
      <c r="Z2588" s="17">
        <v>7.9</v>
      </c>
      <c r="AA2588" s="17">
        <v>2.35</v>
      </c>
      <c r="AB2588" s="17">
        <v>0.0</v>
      </c>
    </row>
    <row r="2589" ht="15.75" customHeight="1">
      <c r="A2589" s="17" t="s">
        <v>53</v>
      </c>
      <c r="B2589" s="17" t="s">
        <v>62</v>
      </c>
      <c r="C2589" s="17">
        <v>176.0</v>
      </c>
      <c r="D2589" s="17">
        <v>122.0</v>
      </c>
      <c r="E2589" s="17">
        <v>0.0</v>
      </c>
      <c r="F2589" s="17">
        <v>158.0</v>
      </c>
      <c r="G2589" s="17" t="s">
        <v>4823</v>
      </c>
      <c r="H2589" s="17">
        <v>18000.0</v>
      </c>
      <c r="I2589" s="17">
        <v>1.30058047E8</v>
      </c>
      <c r="J2589" s="17" t="s">
        <v>3422</v>
      </c>
      <c r="K2589" s="17" t="s">
        <v>133</v>
      </c>
      <c r="L2589" s="17" t="s">
        <v>12680</v>
      </c>
      <c r="M2589" s="17">
        <v>822500.0</v>
      </c>
      <c r="N2589" s="17">
        <v>19078.0</v>
      </c>
      <c r="O2589" s="17" t="s">
        <v>12681</v>
      </c>
      <c r="P2589" s="17">
        <v>0.0</v>
      </c>
      <c r="Q2589" s="17" t="s">
        <v>12682</v>
      </c>
      <c r="R2589" s="18" t="s">
        <v>12683</v>
      </c>
      <c r="S2589" s="17">
        <v>2715.0</v>
      </c>
      <c r="T2589" s="17" t="s">
        <v>50</v>
      </c>
      <c r="U2589" s="17" t="s">
        <v>51</v>
      </c>
      <c r="V2589" s="17" t="s">
        <v>598</v>
      </c>
      <c r="W2589" s="17">
        <v>1.5E7</v>
      </c>
      <c r="X2589" s="17">
        <v>1999.0</v>
      </c>
      <c r="Y2589" s="17">
        <v>828.0</v>
      </c>
      <c r="Z2589" s="17">
        <v>8.4</v>
      </c>
      <c r="AA2589" s="17">
        <v>2.35</v>
      </c>
      <c r="AB2589" s="17">
        <v>22000.0</v>
      </c>
    </row>
    <row r="2590" ht="15.75" customHeight="1">
      <c r="A2590" s="17" t="s">
        <v>53</v>
      </c>
      <c r="B2590" s="17" t="s">
        <v>3677</v>
      </c>
      <c r="C2590" s="17">
        <v>479.0</v>
      </c>
      <c r="D2590" s="17">
        <v>118.0</v>
      </c>
      <c r="E2590" s="17">
        <v>0.0</v>
      </c>
      <c r="F2590" s="17">
        <v>520.0</v>
      </c>
      <c r="G2590" s="17" t="s">
        <v>1416</v>
      </c>
      <c r="H2590" s="17">
        <v>14000.0</v>
      </c>
      <c r="I2590" s="17">
        <v>1.38795342E8</v>
      </c>
      <c r="J2590" s="17" t="s">
        <v>6126</v>
      </c>
      <c r="K2590" s="17" t="s">
        <v>449</v>
      </c>
      <c r="L2590" s="17" t="s">
        <v>12684</v>
      </c>
      <c r="M2590" s="17">
        <v>503631.0</v>
      </c>
      <c r="N2590" s="17">
        <v>15732.0</v>
      </c>
      <c r="O2590" s="17" t="s">
        <v>2008</v>
      </c>
      <c r="P2590" s="17">
        <v>0.0</v>
      </c>
      <c r="Q2590" s="17" t="s">
        <v>12685</v>
      </c>
      <c r="R2590" s="18" t="s">
        <v>12686</v>
      </c>
      <c r="S2590" s="17">
        <v>636.0</v>
      </c>
      <c r="T2590" s="17" t="s">
        <v>50</v>
      </c>
      <c r="U2590" s="17" t="s">
        <v>70</v>
      </c>
      <c r="V2590" s="17" t="s">
        <v>598</v>
      </c>
      <c r="W2590" s="17">
        <v>1.5E7</v>
      </c>
      <c r="X2590" s="17">
        <v>2010.0</v>
      </c>
      <c r="Y2590" s="17">
        <v>1000.0</v>
      </c>
      <c r="Z2590" s="17">
        <v>8.0</v>
      </c>
      <c r="AA2590" s="17">
        <v>1.85</v>
      </c>
      <c r="AB2590" s="17">
        <v>64000.0</v>
      </c>
    </row>
    <row r="2591" ht="15.75" customHeight="1">
      <c r="A2591" s="17" t="s">
        <v>53</v>
      </c>
      <c r="B2591" s="17" t="s">
        <v>2711</v>
      </c>
      <c r="C2591" s="17">
        <v>27.0</v>
      </c>
      <c r="D2591" s="17">
        <v>107.0</v>
      </c>
      <c r="E2591" s="17">
        <v>425.0</v>
      </c>
      <c r="F2591" s="17">
        <v>247.0</v>
      </c>
      <c r="G2591" s="17" t="s">
        <v>10785</v>
      </c>
      <c r="H2591" s="17">
        <v>742.0</v>
      </c>
      <c r="I2591" s="17">
        <v>1.119364E8</v>
      </c>
      <c r="J2591" s="17" t="s">
        <v>1022</v>
      </c>
      <c r="K2591" s="17" t="s">
        <v>1652</v>
      </c>
      <c r="L2591" s="17" t="s">
        <v>12687</v>
      </c>
      <c r="M2591" s="17">
        <v>87538.0</v>
      </c>
      <c r="N2591" s="17">
        <v>2151.0</v>
      </c>
      <c r="O2591" s="17" t="s">
        <v>12688</v>
      </c>
      <c r="P2591" s="17">
        <v>1.0</v>
      </c>
      <c r="Q2591" s="17" t="s">
        <v>12689</v>
      </c>
      <c r="R2591" s="18" t="s">
        <v>12690</v>
      </c>
      <c r="S2591" s="17">
        <v>79.0</v>
      </c>
      <c r="T2591" s="17" t="s">
        <v>50</v>
      </c>
      <c r="U2591" s="17" t="s">
        <v>51</v>
      </c>
      <c r="V2591" s="17" t="s">
        <v>108</v>
      </c>
      <c r="W2591" s="17">
        <v>1.5E7</v>
      </c>
      <c r="X2591" s="17">
        <v>1988.0</v>
      </c>
      <c r="Y2591" s="17">
        <v>384.0</v>
      </c>
      <c r="Z2591" s="17">
        <v>6.0</v>
      </c>
      <c r="AA2591" s="17">
        <v>1.85</v>
      </c>
      <c r="AB2591" s="17">
        <v>0.0</v>
      </c>
    </row>
    <row r="2592" ht="15.75" customHeight="1">
      <c r="A2592" s="17" t="s">
        <v>53</v>
      </c>
      <c r="B2592" s="17" t="s">
        <v>41</v>
      </c>
      <c r="C2592" s="17">
        <v>20.0</v>
      </c>
      <c r="D2592" s="17">
        <v>45.0</v>
      </c>
      <c r="E2592" s="17" t="s">
        <v>41</v>
      </c>
      <c r="F2592" s="17">
        <v>260.0</v>
      </c>
      <c r="G2592" s="17" t="s">
        <v>12691</v>
      </c>
      <c r="H2592" s="17">
        <v>460.0</v>
      </c>
      <c r="I2592" s="17" t="s">
        <v>41</v>
      </c>
      <c r="J2592" s="17" t="s">
        <v>2361</v>
      </c>
      <c r="K2592" s="17" t="s">
        <v>12692</v>
      </c>
      <c r="L2592" s="17" t="s">
        <v>12693</v>
      </c>
      <c r="M2592" s="17">
        <v>18058.0</v>
      </c>
      <c r="N2592" s="17">
        <v>2380.0</v>
      </c>
      <c r="O2592" s="17" t="s">
        <v>12694</v>
      </c>
      <c r="P2592" s="17">
        <v>0.0</v>
      </c>
      <c r="Q2592" s="17" t="s">
        <v>12695</v>
      </c>
      <c r="R2592" s="18" t="s">
        <v>12696</v>
      </c>
      <c r="S2592" s="17">
        <v>68.0</v>
      </c>
      <c r="T2592" s="17" t="s">
        <v>50</v>
      </c>
      <c r="U2592" s="17" t="s">
        <v>51</v>
      </c>
      <c r="V2592" s="17" t="s">
        <v>1139</v>
      </c>
      <c r="W2592" s="17" t="s">
        <v>41</v>
      </c>
      <c r="X2592" s="17" t="s">
        <v>41</v>
      </c>
      <c r="Y2592" s="17">
        <v>292.0</v>
      </c>
      <c r="Z2592" s="17">
        <v>7.3</v>
      </c>
      <c r="AA2592" s="17">
        <v>16.0</v>
      </c>
      <c r="AB2592" s="17">
        <v>0.0</v>
      </c>
    </row>
    <row r="2593" ht="15.75" customHeight="1">
      <c r="A2593" s="17" t="s">
        <v>53</v>
      </c>
      <c r="B2593" s="17" t="s">
        <v>12697</v>
      </c>
      <c r="C2593" s="17">
        <v>60.0</v>
      </c>
      <c r="D2593" s="17">
        <v>102.0</v>
      </c>
      <c r="E2593" s="17">
        <v>4.0</v>
      </c>
      <c r="F2593" s="17">
        <v>882.0</v>
      </c>
      <c r="G2593" s="17" t="s">
        <v>459</v>
      </c>
      <c r="H2593" s="17">
        <v>17000.0</v>
      </c>
      <c r="I2593" s="17">
        <v>317040.0</v>
      </c>
      <c r="J2593" s="17" t="s">
        <v>227</v>
      </c>
      <c r="K2593" s="17" t="s">
        <v>570</v>
      </c>
      <c r="L2593" s="17" t="s">
        <v>12698</v>
      </c>
      <c r="M2593" s="17">
        <v>6723.0</v>
      </c>
      <c r="N2593" s="17">
        <v>30978.0</v>
      </c>
      <c r="O2593" s="17" t="s">
        <v>201</v>
      </c>
      <c r="P2593" s="17">
        <v>1.0</v>
      </c>
      <c r="Q2593" s="17" t="s">
        <v>12699</v>
      </c>
      <c r="R2593" s="18" t="s">
        <v>12700</v>
      </c>
      <c r="S2593" s="17">
        <v>36.0</v>
      </c>
      <c r="T2593" s="17" t="s">
        <v>50</v>
      </c>
      <c r="U2593" s="17" t="s">
        <v>51</v>
      </c>
      <c r="V2593" s="17" t="s">
        <v>52</v>
      </c>
      <c r="W2593" s="17">
        <v>1.55E7</v>
      </c>
      <c r="X2593" s="17">
        <v>2008.0</v>
      </c>
      <c r="Y2593" s="17">
        <v>13000.0</v>
      </c>
      <c r="Z2593" s="17">
        <v>6.8</v>
      </c>
      <c r="AA2593" s="17">
        <v>2.35</v>
      </c>
      <c r="AB2593" s="17">
        <v>1000.0</v>
      </c>
    </row>
    <row r="2594" ht="15.75" customHeight="1">
      <c r="A2594" s="17" t="s">
        <v>53</v>
      </c>
      <c r="B2594" s="17" t="s">
        <v>402</v>
      </c>
      <c r="C2594" s="17">
        <v>70.0</v>
      </c>
      <c r="D2594" s="17">
        <v>154.0</v>
      </c>
      <c r="E2594" s="17">
        <v>14000.0</v>
      </c>
      <c r="F2594" s="17">
        <v>271.0</v>
      </c>
      <c r="G2594" s="17" t="s">
        <v>12701</v>
      </c>
      <c r="H2594" s="17">
        <v>852.0</v>
      </c>
      <c r="I2594" s="17">
        <v>9.4175854E7</v>
      </c>
      <c r="J2594" s="17" t="s">
        <v>3422</v>
      </c>
      <c r="K2594" s="17" t="s">
        <v>914</v>
      </c>
      <c r="L2594" s="17" t="s">
        <v>12702</v>
      </c>
      <c r="M2594" s="17">
        <v>60988.0</v>
      </c>
      <c r="N2594" s="17">
        <v>2592.0</v>
      </c>
      <c r="O2594" s="17" t="s">
        <v>434</v>
      </c>
      <c r="P2594" s="17">
        <v>0.0</v>
      </c>
      <c r="Q2594" s="17" t="s">
        <v>12703</v>
      </c>
      <c r="R2594" s="18" t="s">
        <v>12704</v>
      </c>
      <c r="S2594" s="17">
        <v>199.0</v>
      </c>
      <c r="T2594" s="17" t="s">
        <v>50</v>
      </c>
      <c r="U2594" s="17" t="s">
        <v>51</v>
      </c>
      <c r="V2594" s="17" t="s">
        <v>52</v>
      </c>
      <c r="W2594" s="17">
        <v>1.5E7</v>
      </c>
      <c r="X2594" s="17">
        <v>1985.0</v>
      </c>
      <c r="Y2594" s="17">
        <v>581.0</v>
      </c>
      <c r="Z2594" s="17">
        <v>7.8</v>
      </c>
      <c r="AA2594" s="17">
        <v>1.85</v>
      </c>
      <c r="AB2594" s="17">
        <v>6000.0</v>
      </c>
    </row>
    <row r="2595" ht="15.75" customHeight="1">
      <c r="A2595" s="17" t="s">
        <v>53</v>
      </c>
      <c r="B2595" s="17" t="s">
        <v>12705</v>
      </c>
      <c r="C2595" s="17">
        <v>43.0</v>
      </c>
      <c r="D2595" s="17">
        <v>103.0</v>
      </c>
      <c r="E2595" s="17">
        <v>2.0</v>
      </c>
      <c r="F2595" s="17">
        <v>13.0</v>
      </c>
      <c r="G2595" s="17" t="s">
        <v>12706</v>
      </c>
      <c r="H2595" s="17">
        <v>94.0</v>
      </c>
      <c r="I2595" s="17" t="s">
        <v>41</v>
      </c>
      <c r="J2595" s="17" t="s">
        <v>12707</v>
      </c>
      <c r="K2595" s="17" t="s">
        <v>12708</v>
      </c>
      <c r="L2595" s="17" t="s">
        <v>12709</v>
      </c>
      <c r="M2595" s="17">
        <v>2659.0</v>
      </c>
      <c r="N2595" s="17">
        <v>213.0</v>
      </c>
      <c r="O2595" s="17" t="s">
        <v>12710</v>
      </c>
      <c r="P2595" s="17">
        <v>2.0</v>
      </c>
      <c r="Q2595" s="17" t="s">
        <v>12711</v>
      </c>
      <c r="R2595" s="18" t="s">
        <v>12712</v>
      </c>
      <c r="S2595" s="17">
        <v>25.0</v>
      </c>
      <c r="T2595" s="17" t="s">
        <v>12713</v>
      </c>
      <c r="U2595" s="17" t="s">
        <v>5707</v>
      </c>
      <c r="V2595" s="17" t="s">
        <v>598</v>
      </c>
      <c r="W2595" s="17" t="s">
        <v>41</v>
      </c>
      <c r="X2595" s="17">
        <v>2009.0</v>
      </c>
      <c r="Y2595" s="17">
        <v>80.0</v>
      </c>
      <c r="Z2595" s="17">
        <v>5.7</v>
      </c>
      <c r="AA2595" s="17">
        <v>2.35</v>
      </c>
      <c r="AB2595" s="17">
        <v>558.0</v>
      </c>
    </row>
    <row r="2596" ht="15.75" customHeight="1">
      <c r="A2596" s="17" t="s">
        <v>53</v>
      </c>
      <c r="B2596" s="17" t="s">
        <v>2169</v>
      </c>
      <c r="C2596" s="17">
        <v>1.0</v>
      </c>
      <c r="D2596" s="17">
        <v>141.0</v>
      </c>
      <c r="E2596" s="17">
        <v>335.0</v>
      </c>
      <c r="F2596" s="17">
        <v>635.0</v>
      </c>
      <c r="G2596" s="17" t="s">
        <v>864</v>
      </c>
      <c r="H2596" s="17">
        <v>11000.0</v>
      </c>
      <c r="I2596" s="17" t="s">
        <v>41</v>
      </c>
      <c r="J2596" s="17" t="s">
        <v>2170</v>
      </c>
      <c r="K2596" s="17" t="s">
        <v>479</v>
      </c>
      <c r="L2596" s="17" t="s">
        <v>2171</v>
      </c>
      <c r="M2596" s="17">
        <v>62.0</v>
      </c>
      <c r="N2596" s="17">
        <v>13390.0</v>
      </c>
      <c r="O2596" s="17" t="s">
        <v>1625</v>
      </c>
      <c r="P2596" s="17">
        <v>2.0</v>
      </c>
      <c r="Q2596" s="17" t="s">
        <v>12714</v>
      </c>
      <c r="R2596" s="18" t="s">
        <v>2172</v>
      </c>
      <c r="S2596" s="17">
        <v>1.0</v>
      </c>
      <c r="T2596" s="17" t="s">
        <v>50</v>
      </c>
      <c r="U2596" s="17" t="s">
        <v>51</v>
      </c>
      <c r="V2596" s="17" t="s">
        <v>52</v>
      </c>
      <c r="W2596" s="17">
        <v>1.0E8</v>
      </c>
      <c r="X2596" s="17">
        <v>2016.0</v>
      </c>
      <c r="Y2596" s="17">
        <v>744.0</v>
      </c>
      <c r="Z2596" s="17">
        <v>6.1</v>
      </c>
      <c r="AA2596" s="17">
        <v>2.35</v>
      </c>
      <c r="AB2596" s="17">
        <v>0.0</v>
      </c>
    </row>
    <row r="2597" ht="15.75" customHeight="1">
      <c r="A2597" s="17" t="s">
        <v>53</v>
      </c>
      <c r="B2597" s="17" t="s">
        <v>12715</v>
      </c>
      <c r="C2597" s="17">
        <v>454.0</v>
      </c>
      <c r="D2597" s="17">
        <v>114.0</v>
      </c>
      <c r="E2597" s="17">
        <v>77.0</v>
      </c>
      <c r="F2597" s="17">
        <v>305.0</v>
      </c>
      <c r="G2597" s="17" t="s">
        <v>63</v>
      </c>
      <c r="H2597" s="17">
        <v>19000.0</v>
      </c>
      <c r="I2597" s="17">
        <v>9.1121452E7</v>
      </c>
      <c r="J2597" s="17" t="s">
        <v>9911</v>
      </c>
      <c r="K2597" s="17" t="s">
        <v>366</v>
      </c>
      <c r="L2597" s="17" t="s">
        <v>12716</v>
      </c>
      <c r="M2597" s="17">
        <v>467613.0</v>
      </c>
      <c r="N2597" s="17">
        <v>20295.0</v>
      </c>
      <c r="O2597" s="17" t="s">
        <v>12717</v>
      </c>
      <c r="P2597" s="17">
        <v>1.0</v>
      </c>
      <c r="Q2597" s="17" t="s">
        <v>12718</v>
      </c>
      <c r="R2597" s="18" t="s">
        <v>12719</v>
      </c>
      <c r="S2597" s="17">
        <v>608.0</v>
      </c>
      <c r="T2597" s="17" t="s">
        <v>50</v>
      </c>
      <c r="U2597" s="17" t="s">
        <v>70</v>
      </c>
      <c r="V2597" s="17" t="s">
        <v>52</v>
      </c>
      <c r="W2597" s="17">
        <v>1.4E7</v>
      </c>
      <c r="X2597" s="17">
        <v>2014.0</v>
      </c>
      <c r="Y2597" s="17">
        <v>393.0</v>
      </c>
      <c r="Z2597" s="17">
        <v>8.1</v>
      </c>
      <c r="AA2597" s="17">
        <v>2.35</v>
      </c>
      <c r="AB2597" s="17">
        <v>165000.0</v>
      </c>
    </row>
    <row r="2598" ht="15.75" customHeight="1">
      <c r="A2598" s="17" t="s">
        <v>53</v>
      </c>
      <c r="B2598" s="17" t="s">
        <v>12357</v>
      </c>
      <c r="C2598" s="17">
        <v>25.0</v>
      </c>
      <c r="D2598" s="17">
        <v>109.0</v>
      </c>
      <c r="E2598" s="17">
        <v>6.0</v>
      </c>
      <c r="F2598" s="17">
        <v>271.0</v>
      </c>
      <c r="G2598" s="17" t="s">
        <v>2981</v>
      </c>
      <c r="H2598" s="17">
        <v>1000.0</v>
      </c>
      <c r="I2598" s="17">
        <v>6.98E7</v>
      </c>
      <c r="J2598" s="17" t="s">
        <v>6203</v>
      </c>
      <c r="K2598" s="17" t="s">
        <v>4217</v>
      </c>
      <c r="L2598" s="17" t="s">
        <v>12720</v>
      </c>
      <c r="M2598" s="17">
        <v>18140.0</v>
      </c>
      <c r="N2598" s="17">
        <v>2419.0</v>
      </c>
      <c r="O2598" s="17" t="s">
        <v>8453</v>
      </c>
      <c r="P2598" s="17">
        <v>1.0</v>
      </c>
      <c r="Q2598" s="17" t="s">
        <v>12721</v>
      </c>
      <c r="R2598" s="18" t="s">
        <v>12722</v>
      </c>
      <c r="S2598" s="17">
        <v>60.0</v>
      </c>
      <c r="T2598" s="17" t="s">
        <v>50</v>
      </c>
      <c r="U2598" s="17" t="s">
        <v>51</v>
      </c>
      <c r="V2598" s="17" t="s">
        <v>598</v>
      </c>
      <c r="W2598" s="17">
        <v>1.0E7</v>
      </c>
      <c r="X2598" s="17">
        <v>1980.0</v>
      </c>
      <c r="Y2598" s="17">
        <v>745.0</v>
      </c>
      <c r="Z2598" s="17">
        <v>6.1</v>
      </c>
      <c r="AA2598" s="17">
        <v>1.85</v>
      </c>
      <c r="AB2598" s="17">
        <v>855.0</v>
      </c>
    </row>
    <row r="2599" ht="15.75" customHeight="1">
      <c r="A2599" s="17" t="s">
        <v>53</v>
      </c>
      <c r="B2599" s="17" t="s">
        <v>754</v>
      </c>
      <c r="C2599" s="17">
        <v>46.0</v>
      </c>
      <c r="D2599" s="17">
        <v>124.0</v>
      </c>
      <c r="E2599" s="17">
        <v>150.0</v>
      </c>
      <c r="F2599" s="17">
        <v>572.0</v>
      </c>
      <c r="G2599" s="17" t="s">
        <v>7759</v>
      </c>
      <c r="H2599" s="17">
        <v>874.0</v>
      </c>
      <c r="I2599" s="17">
        <v>7.99E7</v>
      </c>
      <c r="J2599" s="17" t="s">
        <v>6520</v>
      </c>
      <c r="K2599" s="17" t="s">
        <v>5118</v>
      </c>
      <c r="L2599" s="17" t="s">
        <v>12723</v>
      </c>
      <c r="M2599" s="17">
        <v>12974.0</v>
      </c>
      <c r="N2599" s="17">
        <v>2667.0</v>
      </c>
      <c r="O2599" s="17" t="s">
        <v>12724</v>
      </c>
      <c r="P2599" s="17">
        <v>0.0</v>
      </c>
      <c r="Q2599" s="17" t="s">
        <v>12725</v>
      </c>
      <c r="R2599" s="18" t="s">
        <v>12726</v>
      </c>
      <c r="S2599" s="17">
        <v>84.0</v>
      </c>
      <c r="T2599" s="17" t="s">
        <v>50</v>
      </c>
      <c r="U2599" s="17" t="s">
        <v>51</v>
      </c>
      <c r="V2599" s="17" t="s">
        <v>108</v>
      </c>
      <c r="W2599" s="17" t="s">
        <v>41</v>
      </c>
      <c r="X2599" s="17">
        <v>1980.0</v>
      </c>
      <c r="Y2599" s="17">
        <v>816.0</v>
      </c>
      <c r="Z2599" s="17">
        <v>7.5</v>
      </c>
      <c r="AA2599" s="17">
        <v>1.85</v>
      </c>
      <c r="AB2599" s="17">
        <v>0.0</v>
      </c>
    </row>
    <row r="2600" ht="15.75" customHeight="1">
      <c r="A2600" s="17" t="s">
        <v>53</v>
      </c>
      <c r="B2600" s="17" t="s">
        <v>2235</v>
      </c>
      <c r="C2600" s="17">
        <v>111.0</v>
      </c>
      <c r="D2600" s="17">
        <v>94.0</v>
      </c>
      <c r="E2600" s="17">
        <v>87.0</v>
      </c>
      <c r="F2600" s="17">
        <v>569.0</v>
      </c>
      <c r="G2600" s="17" t="s">
        <v>10437</v>
      </c>
      <c r="H2600" s="17">
        <v>17000.0</v>
      </c>
      <c r="I2600" s="17">
        <v>6.4001297E7</v>
      </c>
      <c r="J2600" s="17" t="s">
        <v>3070</v>
      </c>
      <c r="K2600" s="17" t="s">
        <v>502</v>
      </c>
      <c r="L2600" s="17" t="s">
        <v>12727</v>
      </c>
      <c r="M2600" s="17">
        <v>32002.0</v>
      </c>
      <c r="N2600" s="17">
        <v>20154.0</v>
      </c>
      <c r="O2600" s="17" t="s">
        <v>2207</v>
      </c>
      <c r="P2600" s="17">
        <v>1.0</v>
      </c>
      <c r="Q2600" s="17" t="s">
        <v>12728</v>
      </c>
      <c r="R2600" s="18" t="s">
        <v>12729</v>
      </c>
      <c r="S2600" s="17">
        <v>103.0</v>
      </c>
      <c r="T2600" s="17" t="s">
        <v>50</v>
      </c>
      <c r="U2600" s="17" t="s">
        <v>51</v>
      </c>
      <c r="V2600" s="17" t="s">
        <v>108</v>
      </c>
      <c r="W2600" s="17">
        <v>1.5E7</v>
      </c>
      <c r="X2600" s="17">
        <v>2010.0</v>
      </c>
      <c r="Y2600" s="17">
        <v>975.0</v>
      </c>
      <c r="Z2600" s="17">
        <v>6.2</v>
      </c>
      <c r="AA2600" s="17">
        <v>1.85</v>
      </c>
      <c r="AB2600" s="17">
        <v>0.0</v>
      </c>
    </row>
    <row r="2601" ht="15.75" customHeight="1">
      <c r="A2601" s="17" t="s">
        <v>53</v>
      </c>
      <c r="B2601" s="17" t="s">
        <v>12730</v>
      </c>
      <c r="C2601" s="17">
        <v>393.0</v>
      </c>
      <c r="D2601" s="17">
        <v>100.0</v>
      </c>
      <c r="E2601" s="17">
        <v>127.0</v>
      </c>
      <c r="F2601" s="17">
        <v>250.0</v>
      </c>
      <c r="G2601" s="17" t="s">
        <v>12731</v>
      </c>
      <c r="H2601" s="17">
        <v>1000.0</v>
      </c>
      <c r="I2601" s="17">
        <v>7.158822E7</v>
      </c>
      <c r="J2601" s="17" t="s">
        <v>7419</v>
      </c>
      <c r="K2601" s="17" t="s">
        <v>6301</v>
      </c>
      <c r="L2601" s="17" t="s">
        <v>12732</v>
      </c>
      <c r="M2601" s="17">
        <v>134869.0</v>
      </c>
      <c r="N2601" s="17">
        <v>1949.0</v>
      </c>
      <c r="O2601" s="17" t="s">
        <v>12733</v>
      </c>
      <c r="P2601" s="17">
        <v>1.0</v>
      </c>
      <c r="Q2601" s="17" t="s">
        <v>12734</v>
      </c>
      <c r="R2601" s="18" t="s">
        <v>12735</v>
      </c>
      <c r="S2601" s="17">
        <v>304.0</v>
      </c>
      <c r="T2601" s="17" t="s">
        <v>50</v>
      </c>
      <c r="U2601" s="17" t="s">
        <v>281</v>
      </c>
      <c r="V2601" s="17" t="s">
        <v>52</v>
      </c>
      <c r="W2601" s="17">
        <v>2.0E7</v>
      </c>
      <c r="X2601" s="17">
        <v>2013.0</v>
      </c>
      <c r="Y2601" s="17">
        <v>340.0</v>
      </c>
      <c r="Z2601" s="17">
        <v>6.2</v>
      </c>
      <c r="AA2601" s="17">
        <v>1.85</v>
      </c>
      <c r="AB2601" s="17">
        <v>57000.0</v>
      </c>
    </row>
    <row r="2602" ht="15.75" customHeight="1">
      <c r="A2602" s="17" t="s">
        <v>53</v>
      </c>
      <c r="B2602" s="17" t="s">
        <v>4231</v>
      </c>
      <c r="C2602" s="17">
        <v>55.0</v>
      </c>
      <c r="D2602" s="17">
        <v>98.0</v>
      </c>
      <c r="E2602" s="17">
        <v>11000.0</v>
      </c>
      <c r="F2602" s="17">
        <v>624.0</v>
      </c>
      <c r="G2602" s="17" t="s">
        <v>1916</v>
      </c>
      <c r="H2602" s="17">
        <v>816.0</v>
      </c>
      <c r="I2602" s="17">
        <v>6.14E7</v>
      </c>
      <c r="J2602" s="17" t="s">
        <v>4232</v>
      </c>
      <c r="K2602" s="17" t="s">
        <v>7759</v>
      </c>
      <c r="L2602" s="17" t="s">
        <v>12736</v>
      </c>
      <c r="M2602" s="17">
        <v>71183.0</v>
      </c>
      <c r="N2602" s="17">
        <v>3617.0</v>
      </c>
      <c r="O2602" s="17" t="s">
        <v>2402</v>
      </c>
      <c r="P2602" s="17">
        <v>1.0</v>
      </c>
      <c r="Q2602" s="17" t="s">
        <v>12737</v>
      </c>
      <c r="R2602" s="18" t="s">
        <v>12738</v>
      </c>
      <c r="S2602" s="17">
        <v>183.0</v>
      </c>
      <c r="T2602" s="17" t="s">
        <v>50</v>
      </c>
      <c r="U2602" s="17" t="s">
        <v>51</v>
      </c>
      <c r="V2602" s="17" t="s">
        <v>598</v>
      </c>
      <c r="W2602" s="17">
        <v>1.5E7</v>
      </c>
      <c r="X2602" s="17">
        <v>1983.0</v>
      </c>
      <c r="Y2602" s="17">
        <v>695.0</v>
      </c>
      <c r="Z2602" s="17">
        <v>7.4</v>
      </c>
      <c r="AA2602" s="17">
        <v>1.85</v>
      </c>
      <c r="AB2602" s="17">
        <v>0.0</v>
      </c>
    </row>
    <row r="2603" ht="15.75" customHeight="1">
      <c r="A2603" s="17" t="s">
        <v>53</v>
      </c>
      <c r="B2603" s="17" t="s">
        <v>10678</v>
      </c>
      <c r="C2603" s="17">
        <v>157.0</v>
      </c>
      <c r="D2603" s="17">
        <v>102.0</v>
      </c>
      <c r="E2603" s="17">
        <v>79.0</v>
      </c>
      <c r="F2603" s="17">
        <v>27.0</v>
      </c>
      <c r="G2603" s="17" t="s">
        <v>12739</v>
      </c>
      <c r="H2603" s="17">
        <v>925.0</v>
      </c>
      <c r="I2603" s="17">
        <v>1.0197884E8</v>
      </c>
      <c r="J2603" s="17" t="s">
        <v>1684</v>
      </c>
      <c r="K2603" s="17" t="s">
        <v>12740</v>
      </c>
      <c r="L2603" s="17" t="s">
        <v>12741</v>
      </c>
      <c r="M2603" s="17">
        <v>77724.0</v>
      </c>
      <c r="N2603" s="17">
        <v>1018.0</v>
      </c>
      <c r="O2603" s="17" t="s">
        <v>12742</v>
      </c>
      <c r="P2603" s="17">
        <v>0.0</v>
      </c>
      <c r="Q2603" s="17" t="s">
        <v>12743</v>
      </c>
      <c r="R2603" s="18" t="s">
        <v>12744</v>
      </c>
      <c r="S2603" s="17">
        <v>162.0</v>
      </c>
      <c r="T2603" s="17" t="s">
        <v>50</v>
      </c>
      <c r="U2603" s="17" t="s">
        <v>51</v>
      </c>
      <c r="V2603" s="17" t="s">
        <v>598</v>
      </c>
      <c r="W2603" s="17">
        <v>1.5E7</v>
      </c>
      <c r="X2603" s="17">
        <v>2013.0</v>
      </c>
      <c r="Y2603" s="17">
        <v>38.0</v>
      </c>
      <c r="Z2603" s="17">
        <v>6.6</v>
      </c>
      <c r="AA2603" s="17">
        <v>1.85</v>
      </c>
      <c r="AB2603" s="17">
        <v>26000.0</v>
      </c>
    </row>
    <row r="2604" ht="15.75" customHeight="1">
      <c r="A2604" s="17" t="s">
        <v>53</v>
      </c>
      <c r="B2604" s="17" t="s">
        <v>5660</v>
      </c>
      <c r="C2604" s="17">
        <v>280.0</v>
      </c>
      <c r="D2604" s="17">
        <v>94.0</v>
      </c>
      <c r="E2604" s="17">
        <v>350.0</v>
      </c>
      <c r="F2604" s="17">
        <v>39.0</v>
      </c>
      <c r="G2604" s="17" t="s">
        <v>12745</v>
      </c>
      <c r="H2604" s="17">
        <v>326.0</v>
      </c>
      <c r="I2604" s="17">
        <v>5.6437947E7</v>
      </c>
      <c r="J2604" s="17" t="s">
        <v>1557</v>
      </c>
      <c r="K2604" s="17" t="s">
        <v>11658</v>
      </c>
      <c r="L2604" s="17" t="s">
        <v>12746</v>
      </c>
      <c r="M2604" s="17">
        <v>85333.0</v>
      </c>
      <c r="N2604" s="17">
        <v>486.0</v>
      </c>
      <c r="O2604" s="17" t="s">
        <v>7608</v>
      </c>
      <c r="P2604" s="17">
        <v>0.0</v>
      </c>
      <c r="Q2604" s="17" t="s">
        <v>12747</v>
      </c>
      <c r="R2604" s="18" t="s">
        <v>12748</v>
      </c>
      <c r="S2604" s="17">
        <v>421.0</v>
      </c>
      <c r="T2604" s="17" t="s">
        <v>50</v>
      </c>
      <c r="U2604" s="17" t="s">
        <v>70</v>
      </c>
      <c r="V2604" s="17" t="s">
        <v>52</v>
      </c>
      <c r="W2604" s="17">
        <v>9800000.0</v>
      </c>
      <c r="X2604" s="17">
        <v>2006.0</v>
      </c>
      <c r="Y2604" s="17">
        <v>48.0</v>
      </c>
      <c r="Z2604" s="17">
        <v>7.3</v>
      </c>
      <c r="AA2604" s="17">
        <v>1.85</v>
      </c>
      <c r="AB2604" s="17">
        <v>0.0</v>
      </c>
    </row>
    <row r="2605" ht="15.75" customHeight="1">
      <c r="A2605" s="17" t="s">
        <v>53</v>
      </c>
      <c r="B2605" s="17" t="s">
        <v>268</v>
      </c>
      <c r="C2605" s="17">
        <v>109.0</v>
      </c>
      <c r="D2605" s="17">
        <v>92.0</v>
      </c>
      <c r="E2605" s="17">
        <v>13000.0</v>
      </c>
      <c r="F2605" s="17">
        <v>217.0</v>
      </c>
      <c r="G2605" s="17" t="s">
        <v>1668</v>
      </c>
      <c r="H2605" s="17">
        <v>925.0</v>
      </c>
      <c r="I2605" s="17">
        <v>7.3326666E7</v>
      </c>
      <c r="J2605" s="17" t="s">
        <v>2799</v>
      </c>
      <c r="K2605" s="17" t="s">
        <v>1815</v>
      </c>
      <c r="L2605" s="17" t="s">
        <v>12749</v>
      </c>
      <c r="M2605" s="17">
        <v>189413.0</v>
      </c>
      <c r="N2605" s="17">
        <v>1953.0</v>
      </c>
      <c r="O2605" s="17" t="s">
        <v>12750</v>
      </c>
      <c r="P2605" s="17">
        <v>3.0</v>
      </c>
      <c r="Q2605" s="17" t="s">
        <v>12751</v>
      </c>
      <c r="R2605" s="18" t="s">
        <v>12752</v>
      </c>
      <c r="S2605" s="17">
        <v>306.0</v>
      </c>
      <c r="T2605" s="17" t="s">
        <v>50</v>
      </c>
      <c r="U2605" s="17" t="s">
        <v>51</v>
      </c>
      <c r="V2605" s="17" t="s">
        <v>108</v>
      </c>
      <c r="W2605" s="17">
        <v>1.5E7</v>
      </c>
      <c r="X2605" s="17">
        <v>1988.0</v>
      </c>
      <c r="Y2605" s="17">
        <v>692.0</v>
      </c>
      <c r="Z2605" s="17">
        <v>7.5</v>
      </c>
      <c r="AA2605" s="17">
        <v>1.85</v>
      </c>
      <c r="AB2605" s="17">
        <v>15000.0</v>
      </c>
    </row>
    <row r="2606" ht="15.75" customHeight="1">
      <c r="A2606" s="17" t="s">
        <v>53</v>
      </c>
      <c r="B2606" s="17" t="s">
        <v>9529</v>
      </c>
      <c r="C2606" s="17">
        <v>41.0</v>
      </c>
      <c r="D2606" s="17">
        <v>113.0</v>
      </c>
      <c r="E2606" s="17">
        <v>0.0</v>
      </c>
      <c r="F2606" s="17">
        <v>607.0</v>
      </c>
      <c r="G2606" s="17" t="s">
        <v>4023</v>
      </c>
      <c r="H2606" s="17">
        <v>2000.0</v>
      </c>
      <c r="I2606" s="17">
        <v>5.5184721E7</v>
      </c>
      <c r="J2606" s="17" t="s">
        <v>2540</v>
      </c>
      <c r="K2606" s="17" t="s">
        <v>6446</v>
      </c>
      <c r="L2606" s="17" t="s">
        <v>12753</v>
      </c>
      <c r="M2606" s="17">
        <v>9811.0</v>
      </c>
      <c r="N2606" s="17">
        <v>6510.0</v>
      </c>
      <c r="O2606" s="17" t="s">
        <v>10815</v>
      </c>
      <c r="P2606" s="17">
        <v>8.0</v>
      </c>
      <c r="Q2606" s="17" t="s">
        <v>12754</v>
      </c>
      <c r="R2606" s="18" t="s">
        <v>12755</v>
      </c>
      <c r="S2606" s="17">
        <v>100.0</v>
      </c>
      <c r="T2606" s="17" t="s">
        <v>50</v>
      </c>
      <c r="U2606" s="17" t="s">
        <v>51</v>
      </c>
      <c r="V2606" s="17" t="s">
        <v>52</v>
      </c>
      <c r="W2606" s="17">
        <v>1.5E7</v>
      </c>
      <c r="X2606" s="17">
        <v>2007.0</v>
      </c>
      <c r="Y2606" s="17">
        <v>721.0</v>
      </c>
      <c r="Z2606" s="17">
        <v>5.6</v>
      </c>
      <c r="AA2606" s="17">
        <v>1.85</v>
      </c>
      <c r="AB2606" s="17">
        <v>1000.0</v>
      </c>
    </row>
    <row r="2607" ht="15.75" customHeight="1">
      <c r="A2607" s="17" t="s">
        <v>53</v>
      </c>
      <c r="B2607" s="17" t="s">
        <v>12756</v>
      </c>
      <c r="C2607" s="17">
        <v>27.0</v>
      </c>
      <c r="D2607" s="17">
        <v>115.0</v>
      </c>
      <c r="E2607" s="17">
        <v>44.0</v>
      </c>
      <c r="F2607" s="17">
        <v>902.0</v>
      </c>
      <c r="G2607" s="17" t="s">
        <v>97</v>
      </c>
      <c r="H2607" s="17">
        <v>23000.0</v>
      </c>
      <c r="I2607" s="17">
        <v>5.00033E7</v>
      </c>
      <c r="J2607" s="17" t="s">
        <v>12757</v>
      </c>
      <c r="K2607" s="17" t="s">
        <v>72</v>
      </c>
      <c r="L2607" s="17" t="s">
        <v>12758</v>
      </c>
      <c r="M2607" s="17">
        <v>36624.0</v>
      </c>
      <c r="N2607" s="17">
        <v>29370.0</v>
      </c>
      <c r="O2607" s="17" t="s">
        <v>5794</v>
      </c>
      <c r="P2607" s="17">
        <v>4.0</v>
      </c>
      <c r="Q2607" s="17" t="s">
        <v>12759</v>
      </c>
      <c r="R2607" s="18" t="s">
        <v>12760</v>
      </c>
      <c r="S2607" s="17">
        <v>132.0</v>
      </c>
      <c r="T2607" s="17" t="s">
        <v>50</v>
      </c>
      <c r="U2607" s="17" t="s">
        <v>51</v>
      </c>
      <c r="V2607" s="17" t="s">
        <v>108</v>
      </c>
      <c r="W2607" s="17">
        <v>1.5E7</v>
      </c>
      <c r="X2607" s="17">
        <v>1994.0</v>
      </c>
      <c r="Y2607" s="17">
        <v>4000.0</v>
      </c>
      <c r="Z2607" s="17">
        <v>7.3</v>
      </c>
      <c r="AA2607" s="17">
        <v>1.85</v>
      </c>
      <c r="AB2607" s="17">
        <v>0.0</v>
      </c>
    </row>
    <row r="2608" ht="15.75" customHeight="1">
      <c r="A2608" s="17" t="s">
        <v>53</v>
      </c>
      <c r="B2608" s="17" t="s">
        <v>12761</v>
      </c>
      <c r="C2608" s="17">
        <v>462.0</v>
      </c>
      <c r="D2608" s="17">
        <v>95.0</v>
      </c>
      <c r="E2608" s="17">
        <v>43.0</v>
      </c>
      <c r="F2608" s="17">
        <v>259.0</v>
      </c>
      <c r="G2608" s="17" t="s">
        <v>11658</v>
      </c>
      <c r="H2608" s="17">
        <v>11000.0</v>
      </c>
      <c r="I2608" s="17">
        <v>5.4322273E7</v>
      </c>
      <c r="J2608" s="17" t="s">
        <v>908</v>
      </c>
      <c r="K2608" s="17" t="s">
        <v>117</v>
      </c>
      <c r="L2608" s="17" t="s">
        <v>12762</v>
      </c>
      <c r="M2608" s="17">
        <v>139749.0</v>
      </c>
      <c r="N2608" s="17">
        <v>11946.0</v>
      </c>
      <c r="O2608" s="17" t="s">
        <v>12763</v>
      </c>
      <c r="P2608" s="17">
        <v>0.0</v>
      </c>
      <c r="Q2608" s="17" t="s">
        <v>12764</v>
      </c>
      <c r="R2608" s="18" t="s">
        <v>12765</v>
      </c>
      <c r="S2608" s="17">
        <v>509.0</v>
      </c>
      <c r="T2608" s="17" t="s">
        <v>50</v>
      </c>
      <c r="U2608" s="17" t="s">
        <v>70</v>
      </c>
      <c r="V2608" s="17" t="s">
        <v>52</v>
      </c>
      <c r="W2608" s="17">
        <v>1.7E7</v>
      </c>
      <c r="X2608" s="17">
        <v>2012.0</v>
      </c>
      <c r="Y2608" s="17">
        <v>326.0</v>
      </c>
      <c r="Z2608" s="17">
        <v>6.4</v>
      </c>
      <c r="AA2608" s="17">
        <v>2.35</v>
      </c>
      <c r="AB2608" s="17">
        <v>29000.0</v>
      </c>
    </row>
    <row r="2609" ht="15.75" customHeight="1">
      <c r="A2609" s="17" t="s">
        <v>53</v>
      </c>
      <c r="B2609" s="17" t="s">
        <v>1796</v>
      </c>
      <c r="C2609" s="17">
        <v>152.0</v>
      </c>
      <c r="D2609" s="17">
        <v>87.0</v>
      </c>
      <c r="E2609" s="17">
        <v>165.0</v>
      </c>
      <c r="F2609" s="17">
        <v>383.0</v>
      </c>
      <c r="G2609" s="17" t="s">
        <v>12766</v>
      </c>
      <c r="H2609" s="17">
        <v>1000.0</v>
      </c>
      <c r="I2609" s="17">
        <v>4.7860214E7</v>
      </c>
      <c r="J2609" s="17" t="s">
        <v>5557</v>
      </c>
      <c r="K2609" s="17" t="s">
        <v>4698</v>
      </c>
      <c r="L2609" s="17" t="s">
        <v>12767</v>
      </c>
      <c r="M2609" s="17">
        <v>34711.0</v>
      </c>
      <c r="N2609" s="17">
        <v>2452.0</v>
      </c>
      <c r="O2609" s="17" t="s">
        <v>3260</v>
      </c>
      <c r="P2609" s="17">
        <v>0.0</v>
      </c>
      <c r="Q2609" s="17" t="s">
        <v>12768</v>
      </c>
      <c r="R2609" s="18" t="s">
        <v>12769</v>
      </c>
      <c r="S2609" s="17">
        <v>468.0</v>
      </c>
      <c r="T2609" s="17" t="s">
        <v>50</v>
      </c>
      <c r="U2609" s="17" t="s">
        <v>51</v>
      </c>
      <c r="V2609" s="17" t="s">
        <v>52</v>
      </c>
      <c r="W2609" s="17">
        <v>1.5E7</v>
      </c>
      <c r="X2609" s="17">
        <v>2006.0</v>
      </c>
      <c r="Y2609" s="17">
        <v>431.0</v>
      </c>
      <c r="Z2609" s="17">
        <v>5.0</v>
      </c>
      <c r="AA2609" s="17">
        <v>2.35</v>
      </c>
      <c r="AB2609" s="17">
        <v>0.0</v>
      </c>
    </row>
    <row r="2610" ht="15.75" customHeight="1">
      <c r="A2610" s="17" t="s">
        <v>53</v>
      </c>
      <c r="B2610" s="17" t="s">
        <v>822</v>
      </c>
      <c r="C2610" s="17">
        <v>69.0</v>
      </c>
      <c r="D2610" s="17">
        <v>88.0</v>
      </c>
      <c r="E2610" s="17">
        <v>189.0</v>
      </c>
      <c r="F2610" s="17">
        <v>799.0</v>
      </c>
      <c r="G2610" s="17" t="s">
        <v>9045</v>
      </c>
      <c r="H2610" s="17">
        <v>934.0</v>
      </c>
      <c r="I2610" s="17">
        <v>4.7811275E7</v>
      </c>
      <c r="J2610" s="17" t="s">
        <v>2371</v>
      </c>
      <c r="K2610" s="17" t="s">
        <v>8318</v>
      </c>
      <c r="L2610" s="17" t="s">
        <v>12770</v>
      </c>
      <c r="M2610" s="17">
        <v>29008.0</v>
      </c>
      <c r="N2610" s="17">
        <v>3707.0</v>
      </c>
      <c r="O2610" s="17" t="s">
        <v>12771</v>
      </c>
      <c r="P2610" s="17">
        <v>1.0</v>
      </c>
      <c r="Q2610" s="17" t="s">
        <v>12772</v>
      </c>
      <c r="R2610" s="18" t="s">
        <v>12773</v>
      </c>
      <c r="S2610" s="17">
        <v>99.0</v>
      </c>
      <c r="T2610" s="17" t="s">
        <v>50</v>
      </c>
      <c r="U2610" s="17" t="s">
        <v>51</v>
      </c>
      <c r="V2610" s="17" t="s">
        <v>108</v>
      </c>
      <c r="W2610" s="17">
        <v>1.5E7</v>
      </c>
      <c r="X2610" s="17">
        <v>2002.0</v>
      </c>
      <c r="Y2610" s="17">
        <v>927.0</v>
      </c>
      <c r="Z2610" s="17">
        <v>5.4</v>
      </c>
      <c r="AA2610" s="17">
        <v>1.85</v>
      </c>
      <c r="AB2610" s="17">
        <v>896.0</v>
      </c>
    </row>
    <row r="2611" ht="15.75" customHeight="1">
      <c r="A2611" s="17" t="s">
        <v>53</v>
      </c>
      <c r="B2611" s="17" t="s">
        <v>6050</v>
      </c>
      <c r="C2611" s="17">
        <v>140.0</v>
      </c>
      <c r="D2611" s="17">
        <v>183.0</v>
      </c>
      <c r="E2611" s="17">
        <v>517.0</v>
      </c>
      <c r="F2611" s="17">
        <v>652.0</v>
      </c>
      <c r="G2611" s="17" t="s">
        <v>2390</v>
      </c>
      <c r="H2611" s="17">
        <v>22000.0</v>
      </c>
      <c r="I2611" s="17" t="s">
        <v>41</v>
      </c>
      <c r="J2611" s="17" t="s">
        <v>3409</v>
      </c>
      <c r="K2611" s="17" t="s">
        <v>1759</v>
      </c>
      <c r="L2611" s="17" t="s">
        <v>12774</v>
      </c>
      <c r="M2611" s="17">
        <v>232577.0</v>
      </c>
      <c r="N2611" s="17">
        <v>34025.0</v>
      </c>
      <c r="O2611" s="17" t="s">
        <v>8282</v>
      </c>
      <c r="P2611" s="17">
        <v>2.0</v>
      </c>
      <c r="Q2611" s="17" t="s">
        <v>12775</v>
      </c>
      <c r="R2611" s="18" t="s">
        <v>12776</v>
      </c>
      <c r="S2611" s="17">
        <v>1026.0</v>
      </c>
      <c r="T2611" s="17" t="s">
        <v>50</v>
      </c>
      <c r="U2611" s="17" t="s">
        <v>70</v>
      </c>
      <c r="V2611" s="17" t="s">
        <v>598</v>
      </c>
      <c r="W2611" s="17">
        <v>1.5E7</v>
      </c>
      <c r="X2611" s="17">
        <v>1978.0</v>
      </c>
      <c r="Y2611" s="17">
        <v>11000.0</v>
      </c>
      <c r="Z2611" s="17">
        <v>8.2</v>
      </c>
      <c r="AA2611" s="17">
        <v>2.35</v>
      </c>
      <c r="AB2611" s="17">
        <v>11000.0</v>
      </c>
    </row>
    <row r="2612" ht="15.75" customHeight="1">
      <c r="A2612" s="17" t="s">
        <v>53</v>
      </c>
      <c r="B2612" s="17" t="s">
        <v>3135</v>
      </c>
      <c r="C2612" s="17">
        <v>130.0</v>
      </c>
      <c r="D2612" s="17">
        <v>97.0</v>
      </c>
      <c r="E2612" s="17">
        <v>272.0</v>
      </c>
      <c r="F2612" s="17">
        <v>957.0</v>
      </c>
      <c r="G2612" s="17" t="s">
        <v>97</v>
      </c>
      <c r="H2612" s="17">
        <v>22000.0</v>
      </c>
      <c r="I2612" s="17">
        <v>4.3022524E7</v>
      </c>
      <c r="J2612" s="17" t="s">
        <v>2540</v>
      </c>
      <c r="K2612" s="17" t="s">
        <v>1759</v>
      </c>
      <c r="L2612" s="17" t="s">
        <v>12777</v>
      </c>
      <c r="M2612" s="17">
        <v>67604.0</v>
      </c>
      <c r="N2612" s="17">
        <v>29252.0</v>
      </c>
      <c r="O2612" s="17" t="s">
        <v>1023</v>
      </c>
      <c r="P2612" s="17">
        <v>0.0</v>
      </c>
      <c r="Q2612" s="17" t="s">
        <v>12778</v>
      </c>
      <c r="R2612" s="18" t="s">
        <v>12779</v>
      </c>
      <c r="S2612" s="17">
        <v>218.0</v>
      </c>
      <c r="T2612" s="17" t="s">
        <v>50</v>
      </c>
      <c r="U2612" s="17" t="s">
        <v>51</v>
      </c>
      <c r="V2612" s="17" t="s">
        <v>598</v>
      </c>
      <c r="W2612" s="17">
        <v>1.5E7</v>
      </c>
      <c r="X2612" s="17">
        <v>1997.0</v>
      </c>
      <c r="Y2612" s="17">
        <v>4000.0</v>
      </c>
      <c r="Z2612" s="17">
        <v>7.1</v>
      </c>
      <c r="AA2612" s="17">
        <v>1.85</v>
      </c>
      <c r="AB2612" s="17">
        <v>12000.0</v>
      </c>
    </row>
    <row r="2613" ht="15.75" customHeight="1">
      <c r="A2613" s="17" t="s">
        <v>53</v>
      </c>
      <c r="B2613" s="17" t="s">
        <v>12780</v>
      </c>
      <c r="C2613" s="17">
        <v>66.0</v>
      </c>
      <c r="D2613" s="17">
        <v>94.0</v>
      </c>
      <c r="E2613" s="17">
        <v>13.0</v>
      </c>
      <c r="F2613" s="17">
        <v>566.0</v>
      </c>
      <c r="G2613" s="17" t="s">
        <v>12781</v>
      </c>
      <c r="H2613" s="17">
        <v>925.0</v>
      </c>
      <c r="I2613" s="17">
        <v>4.267263E7</v>
      </c>
      <c r="J2613" s="17" t="s">
        <v>12782</v>
      </c>
      <c r="K2613" s="17" t="s">
        <v>12783</v>
      </c>
      <c r="L2613" s="17" t="s">
        <v>12784</v>
      </c>
      <c r="M2613" s="17">
        <v>27580.0</v>
      </c>
      <c r="N2613" s="17">
        <v>3423.0</v>
      </c>
      <c r="O2613" s="17" t="s">
        <v>1875</v>
      </c>
      <c r="P2613" s="17">
        <v>1.0</v>
      </c>
      <c r="Q2613" s="17" t="s">
        <v>12785</v>
      </c>
      <c r="R2613" s="18" t="s">
        <v>12786</v>
      </c>
      <c r="S2613" s="17">
        <v>172.0</v>
      </c>
      <c r="T2613" s="17" t="s">
        <v>50</v>
      </c>
      <c r="U2613" s="17" t="s">
        <v>51</v>
      </c>
      <c r="V2613" s="17" t="s">
        <v>108</v>
      </c>
      <c r="W2613" s="17">
        <v>1.7E7</v>
      </c>
      <c r="X2613" s="17">
        <v>2003.0</v>
      </c>
      <c r="Y2613" s="17">
        <v>738.0</v>
      </c>
      <c r="Z2613" s="17">
        <v>5.3</v>
      </c>
      <c r="AA2613" s="17">
        <v>2.35</v>
      </c>
      <c r="AB2613" s="17">
        <v>0.0</v>
      </c>
    </row>
    <row r="2614" ht="15.75" customHeight="1">
      <c r="A2614" s="17" t="s">
        <v>53</v>
      </c>
      <c r="B2614" s="17" t="s">
        <v>12787</v>
      </c>
      <c r="C2614" s="17">
        <v>238.0</v>
      </c>
      <c r="D2614" s="17">
        <v>112.0</v>
      </c>
      <c r="E2614" s="17">
        <v>29.0</v>
      </c>
      <c r="F2614" s="17">
        <v>874.0</v>
      </c>
      <c r="G2614" s="17" t="s">
        <v>2820</v>
      </c>
      <c r="H2614" s="17">
        <v>12000.0</v>
      </c>
      <c r="I2614" s="17">
        <v>4.2919096E7</v>
      </c>
      <c r="J2614" s="17" t="s">
        <v>936</v>
      </c>
      <c r="K2614" s="17" t="s">
        <v>1085</v>
      </c>
      <c r="L2614" s="17" t="s">
        <v>12788</v>
      </c>
      <c r="M2614" s="17">
        <v>64747.0</v>
      </c>
      <c r="N2614" s="17">
        <v>15800.0</v>
      </c>
      <c r="O2614" s="17" t="s">
        <v>6359</v>
      </c>
      <c r="P2614" s="17">
        <v>1.0</v>
      </c>
      <c r="Q2614" s="17" t="s">
        <v>12789</v>
      </c>
      <c r="R2614" s="18" t="s">
        <v>12790</v>
      </c>
      <c r="S2614" s="17">
        <v>122.0</v>
      </c>
      <c r="T2614" s="17" t="s">
        <v>50</v>
      </c>
      <c r="U2614" s="17" t="s">
        <v>51</v>
      </c>
      <c r="V2614" s="17" t="s">
        <v>52</v>
      </c>
      <c r="W2614" s="17">
        <v>1.5E7</v>
      </c>
      <c r="X2614" s="17">
        <v>2013.0</v>
      </c>
      <c r="Y2614" s="17">
        <v>1000.0</v>
      </c>
      <c r="Z2614" s="17">
        <v>6.5</v>
      </c>
      <c r="AA2614" s="17">
        <v>2.35</v>
      </c>
      <c r="AB2614" s="17">
        <v>12000.0</v>
      </c>
    </row>
    <row r="2615" ht="15.75" customHeight="1">
      <c r="A2615" s="17" t="s">
        <v>53</v>
      </c>
      <c r="B2615" s="17" t="s">
        <v>12791</v>
      </c>
      <c r="C2615" s="17">
        <v>198.0</v>
      </c>
      <c r="D2615" s="17">
        <v>98.0</v>
      </c>
      <c r="E2615" s="17">
        <v>66.0</v>
      </c>
      <c r="F2615" s="17">
        <v>562.0</v>
      </c>
      <c r="G2615" s="17" t="s">
        <v>5052</v>
      </c>
      <c r="H2615" s="17">
        <v>3000.0</v>
      </c>
      <c r="I2615" s="17">
        <v>4.259253E7</v>
      </c>
      <c r="J2615" s="17" t="s">
        <v>895</v>
      </c>
      <c r="K2615" s="17" t="s">
        <v>1556</v>
      </c>
      <c r="L2615" s="17" t="s">
        <v>12792</v>
      </c>
      <c r="M2615" s="17">
        <v>29867.0</v>
      </c>
      <c r="N2615" s="17">
        <v>4567.0</v>
      </c>
      <c r="O2615" s="17" t="s">
        <v>12793</v>
      </c>
      <c r="P2615" s="17">
        <v>0.0</v>
      </c>
      <c r="Q2615" s="17" t="s">
        <v>12794</v>
      </c>
      <c r="R2615" s="18" t="s">
        <v>12795</v>
      </c>
      <c r="S2615" s="17">
        <v>181.0</v>
      </c>
      <c r="T2615" s="17" t="s">
        <v>50</v>
      </c>
      <c r="U2615" s="17" t="s">
        <v>51</v>
      </c>
      <c r="V2615" s="17" t="s">
        <v>52</v>
      </c>
      <c r="W2615" s="17">
        <v>1.5E7</v>
      </c>
      <c r="X2615" s="17">
        <v>2015.0</v>
      </c>
      <c r="Y2615" s="17">
        <v>658.0</v>
      </c>
      <c r="Z2615" s="17">
        <v>6.2</v>
      </c>
      <c r="AA2615" s="17">
        <v>2.35</v>
      </c>
      <c r="AB2615" s="17">
        <v>27000.0</v>
      </c>
    </row>
    <row r="2616" ht="15.75" customHeight="1">
      <c r="A2616" s="17" t="s">
        <v>53</v>
      </c>
      <c r="B2616" s="17" t="s">
        <v>4916</v>
      </c>
      <c r="C2616" s="17">
        <v>154.0</v>
      </c>
      <c r="D2616" s="17">
        <v>104.0</v>
      </c>
      <c r="E2616" s="17">
        <v>0.0</v>
      </c>
      <c r="F2616" s="17">
        <v>1000.0</v>
      </c>
      <c r="G2616" s="17" t="s">
        <v>506</v>
      </c>
      <c r="H2616" s="17">
        <v>4000.0</v>
      </c>
      <c r="I2616" s="17">
        <v>4.0064955E7</v>
      </c>
      <c r="J2616" s="17" t="s">
        <v>7061</v>
      </c>
      <c r="K2616" s="17" t="s">
        <v>695</v>
      </c>
      <c r="L2616" s="17" t="s">
        <v>12796</v>
      </c>
      <c r="M2616" s="17">
        <v>92074.0</v>
      </c>
      <c r="N2616" s="17">
        <v>12170.0</v>
      </c>
      <c r="O2616" s="17" t="s">
        <v>6017</v>
      </c>
      <c r="P2616" s="17">
        <v>1.0</v>
      </c>
      <c r="Q2616" s="17" t="s">
        <v>12797</v>
      </c>
      <c r="R2616" s="18" t="s">
        <v>12798</v>
      </c>
      <c r="S2616" s="17">
        <v>502.0</v>
      </c>
      <c r="T2616" s="17" t="s">
        <v>50</v>
      </c>
      <c r="U2616" s="17" t="s">
        <v>51</v>
      </c>
      <c r="V2616" s="17" t="s">
        <v>598</v>
      </c>
      <c r="W2616" s="17">
        <v>1.5E7</v>
      </c>
      <c r="X2616" s="17">
        <v>1998.0</v>
      </c>
      <c r="Y2616" s="17">
        <v>4000.0</v>
      </c>
      <c r="Z2616" s="17">
        <v>6.4</v>
      </c>
      <c r="AA2616" s="17">
        <v>1.85</v>
      </c>
      <c r="AB2616" s="17">
        <v>0.0</v>
      </c>
    </row>
    <row r="2617" ht="15.75" customHeight="1">
      <c r="A2617" s="17" t="s">
        <v>53</v>
      </c>
      <c r="B2617" s="17" t="s">
        <v>6037</v>
      </c>
      <c r="C2617" s="17">
        <v>19.0</v>
      </c>
      <c r="D2617" s="17">
        <v>118.0</v>
      </c>
      <c r="E2617" s="17">
        <v>13.0</v>
      </c>
      <c r="F2617" s="17">
        <v>2.0</v>
      </c>
      <c r="G2617" s="17" t="s">
        <v>12799</v>
      </c>
      <c r="H2617" s="17">
        <v>90.0</v>
      </c>
      <c r="I2617" s="17">
        <v>3.9100956E7</v>
      </c>
      <c r="J2617" s="17" t="s">
        <v>4309</v>
      </c>
      <c r="K2617" s="17" t="s">
        <v>12800</v>
      </c>
      <c r="L2617" s="17" t="s">
        <v>12801</v>
      </c>
      <c r="M2617" s="17">
        <v>13442.0</v>
      </c>
      <c r="N2617" s="17">
        <v>114.0</v>
      </c>
      <c r="O2617" s="17" t="s">
        <v>12802</v>
      </c>
      <c r="P2617" s="17">
        <v>0.0</v>
      </c>
      <c r="Q2617" s="17" t="s">
        <v>12803</v>
      </c>
      <c r="R2617" s="18" t="s">
        <v>12804</v>
      </c>
      <c r="S2617" s="17">
        <v>59.0</v>
      </c>
      <c r="T2617" s="17" t="s">
        <v>50</v>
      </c>
      <c r="U2617" s="17" t="s">
        <v>51</v>
      </c>
      <c r="V2617" s="17" t="s">
        <v>598</v>
      </c>
      <c r="W2617" s="17" t="s">
        <v>41</v>
      </c>
      <c r="X2617" s="17">
        <v>1993.0</v>
      </c>
      <c r="Y2617" s="17">
        <v>22.0</v>
      </c>
      <c r="Z2617" s="17">
        <v>7.2</v>
      </c>
      <c r="AA2617" s="17">
        <v>1.85</v>
      </c>
      <c r="AB2617" s="17">
        <v>0.0</v>
      </c>
    </row>
    <row r="2618" ht="15.75" customHeight="1">
      <c r="A2618" s="17" t="s">
        <v>53</v>
      </c>
      <c r="B2618" s="17" t="s">
        <v>1434</v>
      </c>
      <c r="C2618" s="17">
        <v>131.0</v>
      </c>
      <c r="D2618" s="17">
        <v>120.0</v>
      </c>
      <c r="E2618" s="17">
        <v>446.0</v>
      </c>
      <c r="F2618" s="17">
        <v>1000.0</v>
      </c>
      <c r="G2618" s="17" t="s">
        <v>1797</v>
      </c>
      <c r="H2618" s="17">
        <v>22000.0</v>
      </c>
      <c r="I2618" s="17">
        <v>4.4886089E7</v>
      </c>
      <c r="J2618" s="17" t="s">
        <v>2138</v>
      </c>
      <c r="K2618" s="17" t="s">
        <v>1759</v>
      </c>
      <c r="L2618" s="17" t="s">
        <v>12805</v>
      </c>
      <c r="M2618" s="17">
        <v>69576.0</v>
      </c>
      <c r="N2618" s="17">
        <v>40117.0</v>
      </c>
      <c r="O2618" s="17" t="s">
        <v>806</v>
      </c>
      <c r="P2618" s="17">
        <v>3.0</v>
      </c>
      <c r="Q2618" s="17" t="s">
        <v>12806</v>
      </c>
      <c r="R2618" s="18" t="s">
        <v>12807</v>
      </c>
      <c r="S2618" s="17">
        <v>207.0</v>
      </c>
      <c r="T2618" s="17" t="s">
        <v>50</v>
      </c>
      <c r="U2618" s="17" t="s">
        <v>51</v>
      </c>
      <c r="V2618" s="17" t="s">
        <v>598</v>
      </c>
      <c r="W2618" s="17">
        <v>1.0E7</v>
      </c>
      <c r="X2618" s="17">
        <v>1997.0</v>
      </c>
      <c r="Y2618" s="17">
        <v>13000.0</v>
      </c>
      <c r="Z2618" s="17">
        <v>6.9</v>
      </c>
      <c r="AA2618" s="17">
        <v>1.85</v>
      </c>
      <c r="AB2618" s="17">
        <v>2000.0</v>
      </c>
    </row>
    <row r="2619" ht="15.75" customHeight="1">
      <c r="A2619" s="17" t="s">
        <v>53</v>
      </c>
      <c r="B2619" s="17" t="s">
        <v>12808</v>
      </c>
      <c r="C2619" s="17">
        <v>97.0</v>
      </c>
      <c r="D2619" s="17">
        <v>99.0</v>
      </c>
      <c r="E2619" s="17">
        <v>11.0</v>
      </c>
      <c r="F2619" s="17">
        <v>971.0</v>
      </c>
      <c r="G2619" s="17" t="s">
        <v>12809</v>
      </c>
      <c r="H2619" s="17">
        <v>11000.0</v>
      </c>
      <c r="I2619" s="17">
        <v>3.7882551E7</v>
      </c>
      <c r="J2619" s="17" t="s">
        <v>1684</v>
      </c>
      <c r="K2619" s="17" t="s">
        <v>235</v>
      </c>
      <c r="L2619" s="17" t="s">
        <v>12810</v>
      </c>
      <c r="M2619" s="17">
        <v>80305.0</v>
      </c>
      <c r="N2619" s="17">
        <v>15369.0</v>
      </c>
      <c r="O2619" s="17" t="s">
        <v>4354</v>
      </c>
      <c r="P2619" s="17">
        <v>0.0</v>
      </c>
      <c r="Q2619" s="17" t="s">
        <v>12811</v>
      </c>
      <c r="R2619" s="18" t="s">
        <v>12812</v>
      </c>
      <c r="S2619" s="17">
        <v>393.0</v>
      </c>
      <c r="T2619" s="17" t="s">
        <v>50</v>
      </c>
      <c r="U2619" s="17" t="s">
        <v>51</v>
      </c>
      <c r="V2619" s="17" t="s">
        <v>598</v>
      </c>
      <c r="W2619" s="17">
        <v>1.6E7</v>
      </c>
      <c r="X2619" s="17">
        <v>2001.0</v>
      </c>
      <c r="Y2619" s="17">
        <v>983.0</v>
      </c>
      <c r="Z2619" s="17">
        <v>5.7</v>
      </c>
      <c r="AA2619" s="17">
        <v>1.85</v>
      </c>
      <c r="AB2619" s="17">
        <v>0.0</v>
      </c>
    </row>
    <row r="2620" ht="15.75" customHeight="1">
      <c r="A2620" s="17" t="s">
        <v>53</v>
      </c>
      <c r="B2620" s="17" t="s">
        <v>520</v>
      </c>
      <c r="C2620" s="17">
        <v>355.0</v>
      </c>
      <c r="D2620" s="17">
        <v>109.0</v>
      </c>
      <c r="E2620" s="17">
        <v>453.0</v>
      </c>
      <c r="F2620" s="17">
        <v>953.0</v>
      </c>
      <c r="G2620" s="17" t="s">
        <v>2469</v>
      </c>
      <c r="H2620" s="17">
        <v>15000.0</v>
      </c>
      <c r="I2620" s="17">
        <v>4.0983001E7</v>
      </c>
      <c r="J2620" s="17" t="s">
        <v>2138</v>
      </c>
      <c r="K2620" s="17" t="s">
        <v>386</v>
      </c>
      <c r="L2620" s="17" t="s">
        <v>12813</v>
      </c>
      <c r="M2620" s="17">
        <v>181025.0</v>
      </c>
      <c r="N2620" s="17">
        <v>27788.0</v>
      </c>
      <c r="O2620" s="17" t="s">
        <v>653</v>
      </c>
      <c r="P2620" s="17">
        <v>2.0</v>
      </c>
      <c r="Q2620" s="17" t="s">
        <v>12814</v>
      </c>
      <c r="R2620" s="18" t="s">
        <v>12815</v>
      </c>
      <c r="S2620" s="17">
        <v>336.0</v>
      </c>
      <c r="T2620" s="17" t="s">
        <v>50</v>
      </c>
      <c r="U2620" s="17" t="s">
        <v>51</v>
      </c>
      <c r="V2620" s="17" t="s">
        <v>598</v>
      </c>
      <c r="W2620" s="17">
        <v>7000000.0</v>
      </c>
      <c r="X2620" s="17">
        <v>2012.0</v>
      </c>
      <c r="Y2620" s="17">
        <v>10000.0</v>
      </c>
      <c r="Z2620" s="17">
        <v>7.7</v>
      </c>
      <c r="AA2620" s="17">
        <v>1.85</v>
      </c>
      <c r="AB2620" s="17">
        <v>38000.0</v>
      </c>
    </row>
    <row r="2621" ht="15.75" customHeight="1">
      <c r="A2621" s="17" t="s">
        <v>53</v>
      </c>
      <c r="B2621" s="17" t="s">
        <v>3360</v>
      </c>
      <c r="C2621" s="17">
        <v>138.0</v>
      </c>
      <c r="D2621" s="17">
        <v>105.0</v>
      </c>
      <c r="E2621" s="17">
        <v>488.0</v>
      </c>
      <c r="F2621" s="17">
        <v>13000.0</v>
      </c>
      <c r="G2621" s="17" t="s">
        <v>667</v>
      </c>
      <c r="H2621" s="17">
        <v>15000.0</v>
      </c>
      <c r="I2621" s="17">
        <v>2.0991497E7</v>
      </c>
      <c r="J2621" s="17" t="s">
        <v>1428</v>
      </c>
      <c r="K2621" s="17" t="s">
        <v>195</v>
      </c>
      <c r="L2621" s="17" t="s">
        <v>7211</v>
      </c>
      <c r="M2621" s="17">
        <v>39782.0</v>
      </c>
      <c r="N2621" s="17">
        <v>44037.0</v>
      </c>
      <c r="O2621" s="17" t="s">
        <v>560</v>
      </c>
      <c r="P2621" s="17">
        <v>1.0</v>
      </c>
      <c r="Q2621" s="17" t="s">
        <v>7212</v>
      </c>
      <c r="R2621" s="18" t="s">
        <v>7213</v>
      </c>
      <c r="S2621" s="17">
        <v>172.0</v>
      </c>
      <c r="T2621" s="17" t="s">
        <v>50</v>
      </c>
      <c r="U2621" s="17" t="s">
        <v>51</v>
      </c>
      <c r="V2621" s="17" t="s">
        <v>52</v>
      </c>
      <c r="W2621" s="17">
        <v>3.7E7</v>
      </c>
      <c r="X2621" s="17">
        <v>2015.0</v>
      </c>
      <c r="Y2621" s="17">
        <v>14000.0</v>
      </c>
      <c r="Z2621" s="17">
        <v>5.4</v>
      </c>
      <c r="AA2621" s="17">
        <v>1.85</v>
      </c>
      <c r="AB2621" s="17">
        <v>11000.0</v>
      </c>
    </row>
    <row r="2622" ht="15.75" customHeight="1">
      <c r="A2622" s="17" t="s">
        <v>53</v>
      </c>
      <c r="B2622" s="17" t="s">
        <v>512</v>
      </c>
      <c r="C2622" s="17">
        <v>102.0</v>
      </c>
      <c r="D2622" s="17">
        <v>106.0</v>
      </c>
      <c r="E2622" s="17">
        <v>357.0</v>
      </c>
      <c r="F2622" s="17">
        <v>883.0</v>
      </c>
      <c r="G2622" s="17" t="s">
        <v>2729</v>
      </c>
      <c r="H2622" s="17">
        <v>23000.0</v>
      </c>
      <c r="I2622" s="17">
        <v>3.500718E7</v>
      </c>
      <c r="J2622" s="17" t="s">
        <v>477</v>
      </c>
      <c r="K2622" s="17" t="s">
        <v>346</v>
      </c>
      <c r="L2622" s="17" t="s">
        <v>12816</v>
      </c>
      <c r="M2622" s="17">
        <v>26846.0</v>
      </c>
      <c r="N2622" s="17">
        <v>26652.0</v>
      </c>
      <c r="O2622" s="17" t="s">
        <v>12817</v>
      </c>
      <c r="P2622" s="17">
        <v>0.0</v>
      </c>
      <c r="Q2622" s="17" t="s">
        <v>12818</v>
      </c>
      <c r="R2622" s="18" t="s">
        <v>12819</v>
      </c>
      <c r="S2622" s="17">
        <v>193.0</v>
      </c>
      <c r="T2622" s="17" t="s">
        <v>50</v>
      </c>
      <c r="U2622" s="17" t="s">
        <v>51</v>
      </c>
      <c r="V2622" s="17" t="s">
        <v>52</v>
      </c>
      <c r="W2622" s="17">
        <v>1.5E7</v>
      </c>
      <c r="X2622" s="17">
        <v>2000.0</v>
      </c>
      <c r="Y2622" s="17">
        <v>1000.0</v>
      </c>
      <c r="Z2622" s="17">
        <v>5.6</v>
      </c>
      <c r="AA2622" s="17">
        <v>1.85</v>
      </c>
      <c r="AB2622" s="17">
        <v>0.0</v>
      </c>
    </row>
    <row r="2623" ht="15.75" customHeight="1">
      <c r="A2623" s="17" t="s">
        <v>53</v>
      </c>
      <c r="B2623" s="17" t="s">
        <v>12820</v>
      </c>
      <c r="C2623" s="17">
        <v>419.0</v>
      </c>
      <c r="D2623" s="17">
        <v>123.0</v>
      </c>
      <c r="E2623" s="17">
        <v>120.0</v>
      </c>
      <c r="F2623" s="17">
        <v>149.0</v>
      </c>
      <c r="G2623" s="17" t="s">
        <v>2946</v>
      </c>
      <c r="H2623" s="17">
        <v>13000.0</v>
      </c>
      <c r="I2623" s="17">
        <v>3.5887263E7</v>
      </c>
      <c r="J2623" s="17" t="s">
        <v>6339</v>
      </c>
      <c r="K2623" s="17" t="s">
        <v>459</v>
      </c>
      <c r="L2623" s="17" t="s">
        <v>12821</v>
      </c>
      <c r="M2623" s="17">
        <v>265507.0</v>
      </c>
      <c r="N2623" s="17">
        <v>14100.0</v>
      </c>
      <c r="O2623" s="17" t="s">
        <v>3605</v>
      </c>
      <c r="P2623" s="17">
        <v>0.0</v>
      </c>
      <c r="Q2623" s="17" t="s">
        <v>12822</v>
      </c>
      <c r="R2623" s="18" t="s">
        <v>12823</v>
      </c>
      <c r="S2623" s="17">
        <v>388.0</v>
      </c>
      <c r="T2623" s="17" t="s">
        <v>50</v>
      </c>
      <c r="U2623" s="17" t="s">
        <v>70</v>
      </c>
      <c r="V2623" s="17" t="s">
        <v>52</v>
      </c>
      <c r="W2623" s="17">
        <v>1.5E7</v>
      </c>
      <c r="X2623" s="17">
        <v>2014.0</v>
      </c>
      <c r="Y2623" s="17">
        <v>876.0</v>
      </c>
      <c r="Z2623" s="17">
        <v>7.7</v>
      </c>
      <c r="AA2623" s="17">
        <v>2.35</v>
      </c>
      <c r="AB2623" s="17">
        <v>90000.0</v>
      </c>
    </row>
    <row r="2624" ht="15.75" customHeight="1">
      <c r="A2624" s="17" t="s">
        <v>53</v>
      </c>
      <c r="B2624" s="17" t="s">
        <v>5000</v>
      </c>
      <c r="C2624" s="17">
        <v>37.0</v>
      </c>
      <c r="D2624" s="17">
        <v>86.0</v>
      </c>
      <c r="E2624" s="17">
        <v>14.0</v>
      </c>
      <c r="F2624" s="17">
        <v>685.0</v>
      </c>
      <c r="G2624" s="17" t="s">
        <v>5717</v>
      </c>
      <c r="H2624" s="17">
        <v>833.0</v>
      </c>
      <c r="I2624" s="17">
        <v>3.4308901E7</v>
      </c>
      <c r="J2624" s="17" t="s">
        <v>1022</v>
      </c>
      <c r="K2624" s="17" t="s">
        <v>2222</v>
      </c>
      <c r="L2624" s="17" t="s">
        <v>12824</v>
      </c>
      <c r="M2624" s="17">
        <v>15939.0</v>
      </c>
      <c r="N2624" s="17">
        <v>4435.0</v>
      </c>
      <c r="O2624" s="17" t="s">
        <v>7226</v>
      </c>
      <c r="P2624" s="17">
        <v>3.0</v>
      </c>
      <c r="Q2624" s="17" t="s">
        <v>12825</v>
      </c>
      <c r="R2624" s="18" t="s">
        <v>12826</v>
      </c>
      <c r="S2624" s="17">
        <v>87.0</v>
      </c>
      <c r="T2624" s="17" t="s">
        <v>50</v>
      </c>
      <c r="U2624" s="17" t="s">
        <v>51</v>
      </c>
      <c r="V2624" s="17" t="s">
        <v>52</v>
      </c>
      <c r="W2624" s="17">
        <v>1.6E7</v>
      </c>
      <c r="X2624" s="17">
        <v>2003.0</v>
      </c>
      <c r="Y2624" s="17">
        <v>807.0</v>
      </c>
      <c r="Z2624" s="17">
        <v>5.1</v>
      </c>
      <c r="AA2624" s="17">
        <v>2.35</v>
      </c>
      <c r="AB2624" s="17">
        <v>0.0</v>
      </c>
    </row>
    <row r="2625" ht="15.75" customHeight="1">
      <c r="A2625" s="17" t="s">
        <v>53</v>
      </c>
      <c r="B2625" s="17" t="s">
        <v>12827</v>
      </c>
      <c r="C2625" s="17">
        <v>78.0</v>
      </c>
      <c r="D2625" s="17">
        <v>120.0</v>
      </c>
      <c r="E2625" s="17">
        <v>18.0</v>
      </c>
      <c r="F2625" s="17">
        <v>944.0</v>
      </c>
      <c r="G2625" s="17" t="s">
        <v>316</v>
      </c>
      <c r="H2625" s="17">
        <v>20000.0</v>
      </c>
      <c r="I2625" s="17">
        <v>3.3771174E7</v>
      </c>
      <c r="J2625" s="17" t="s">
        <v>1428</v>
      </c>
      <c r="K2625" s="17" t="s">
        <v>854</v>
      </c>
      <c r="L2625" s="17" t="s">
        <v>12828</v>
      </c>
      <c r="M2625" s="17">
        <v>27044.0</v>
      </c>
      <c r="N2625" s="17">
        <v>22383.0</v>
      </c>
      <c r="O2625" s="17" t="s">
        <v>4148</v>
      </c>
      <c r="P2625" s="17">
        <v>2.0</v>
      </c>
      <c r="Q2625" s="17" t="s">
        <v>12829</v>
      </c>
      <c r="R2625" s="18" t="s">
        <v>12830</v>
      </c>
      <c r="S2625" s="17">
        <v>240.0</v>
      </c>
      <c r="T2625" s="17" t="s">
        <v>50</v>
      </c>
      <c r="U2625" s="17" t="s">
        <v>51</v>
      </c>
      <c r="V2625" s="17" t="s">
        <v>52</v>
      </c>
      <c r="W2625" s="17">
        <v>1.5E7</v>
      </c>
      <c r="X2625" s="17">
        <v>2000.0</v>
      </c>
      <c r="Y2625" s="17">
        <v>1000.0</v>
      </c>
      <c r="Z2625" s="17">
        <v>6.8</v>
      </c>
      <c r="AA2625" s="17">
        <v>1.85</v>
      </c>
      <c r="AB2625" s="17">
        <v>0.0</v>
      </c>
    </row>
    <row r="2626" ht="15.75" customHeight="1">
      <c r="A2626" s="17" t="s">
        <v>53</v>
      </c>
      <c r="B2626" s="17" t="s">
        <v>9078</v>
      </c>
      <c r="C2626" s="17">
        <v>181.0</v>
      </c>
      <c r="D2626" s="17">
        <v>227.0</v>
      </c>
      <c r="E2626" s="17">
        <v>767.0</v>
      </c>
      <c r="F2626" s="17">
        <v>87.0</v>
      </c>
      <c r="G2626" s="17" t="s">
        <v>5892</v>
      </c>
      <c r="H2626" s="17">
        <v>607.0</v>
      </c>
      <c r="I2626" s="17">
        <v>6000000.0</v>
      </c>
      <c r="J2626" s="17" t="s">
        <v>3443</v>
      </c>
      <c r="K2626" s="17" t="s">
        <v>12831</v>
      </c>
      <c r="L2626" s="17" t="s">
        <v>12832</v>
      </c>
      <c r="M2626" s="17">
        <v>192775.0</v>
      </c>
      <c r="N2626" s="17">
        <v>1076.0</v>
      </c>
      <c r="O2626" s="17" t="s">
        <v>10073</v>
      </c>
      <c r="P2626" s="17">
        <v>8.0</v>
      </c>
      <c r="Q2626" s="17" t="s">
        <v>12833</v>
      </c>
      <c r="R2626" s="18" t="s">
        <v>12834</v>
      </c>
      <c r="S2626" s="17">
        <v>559.0</v>
      </c>
      <c r="T2626" s="17" t="s">
        <v>50</v>
      </c>
      <c r="U2626" s="17" t="s">
        <v>70</v>
      </c>
      <c r="V2626" s="17" t="s">
        <v>108</v>
      </c>
      <c r="W2626" s="17">
        <v>1.5E7</v>
      </c>
      <c r="X2626" s="17">
        <v>1962.0</v>
      </c>
      <c r="Y2626" s="17">
        <v>202.0</v>
      </c>
      <c r="Z2626" s="17">
        <v>8.4</v>
      </c>
      <c r="AA2626" s="17">
        <v>2.2</v>
      </c>
      <c r="AB2626" s="17">
        <v>11000.0</v>
      </c>
    </row>
    <row r="2627" ht="15.75" customHeight="1">
      <c r="A2627" s="17" t="s">
        <v>53</v>
      </c>
      <c r="B2627" s="17" t="s">
        <v>12835</v>
      </c>
      <c r="C2627" s="17">
        <v>220.0</v>
      </c>
      <c r="D2627" s="17">
        <v>119.0</v>
      </c>
      <c r="E2627" s="17">
        <v>0.0</v>
      </c>
      <c r="F2627" s="17">
        <v>593.0</v>
      </c>
      <c r="G2627" s="17" t="s">
        <v>3012</v>
      </c>
      <c r="H2627" s="17">
        <v>908.0</v>
      </c>
      <c r="I2627" s="17">
        <v>3.3386128E7</v>
      </c>
      <c r="J2627" s="17" t="s">
        <v>6416</v>
      </c>
      <c r="K2627" s="17" t="s">
        <v>10045</v>
      </c>
      <c r="L2627" s="17" t="s">
        <v>12836</v>
      </c>
      <c r="M2627" s="17">
        <v>36372.0</v>
      </c>
      <c r="N2627" s="17">
        <v>3226.0</v>
      </c>
      <c r="O2627" s="17" t="s">
        <v>4593</v>
      </c>
      <c r="P2627" s="17">
        <v>0.0</v>
      </c>
      <c r="Q2627" s="17" t="s">
        <v>12837</v>
      </c>
      <c r="R2627" s="18" t="s">
        <v>12838</v>
      </c>
      <c r="S2627" s="17">
        <v>491.0</v>
      </c>
      <c r="T2627" s="17" t="s">
        <v>50</v>
      </c>
      <c r="U2627" s="17" t="s">
        <v>51</v>
      </c>
      <c r="V2627" s="17" t="s">
        <v>598</v>
      </c>
      <c r="W2627" s="17">
        <v>1.5E7</v>
      </c>
      <c r="X2627" s="17">
        <v>2009.0</v>
      </c>
      <c r="Y2627" s="17">
        <v>764.0</v>
      </c>
      <c r="Z2627" s="17">
        <v>4.9</v>
      </c>
      <c r="AA2627" s="17">
        <v>1.85</v>
      </c>
      <c r="AB2627" s="17">
        <v>3000.0</v>
      </c>
    </row>
    <row r="2628" ht="15.75" customHeight="1">
      <c r="A2628" s="17" t="s">
        <v>53</v>
      </c>
      <c r="B2628" s="17" t="s">
        <v>7657</v>
      </c>
      <c r="C2628" s="17">
        <v>349.0</v>
      </c>
      <c r="D2628" s="17">
        <v>115.0</v>
      </c>
      <c r="E2628" s="17">
        <v>212.0</v>
      </c>
      <c r="F2628" s="17">
        <v>612.0</v>
      </c>
      <c r="G2628" s="17" t="s">
        <v>1079</v>
      </c>
      <c r="H2628" s="17">
        <v>2000.0</v>
      </c>
      <c r="I2628" s="17">
        <v>3.7877959E7</v>
      </c>
      <c r="J2628" s="17" t="s">
        <v>11082</v>
      </c>
      <c r="K2628" s="17" t="s">
        <v>7658</v>
      </c>
      <c r="L2628" s="17" t="s">
        <v>12839</v>
      </c>
      <c r="M2628" s="17">
        <v>86664.0</v>
      </c>
      <c r="N2628" s="17">
        <v>4896.0</v>
      </c>
      <c r="O2628" s="17" t="s">
        <v>2276</v>
      </c>
      <c r="P2628" s="17">
        <v>1.0</v>
      </c>
      <c r="Q2628" s="17" t="s">
        <v>12840</v>
      </c>
      <c r="R2628" s="18" t="s">
        <v>12841</v>
      </c>
      <c r="S2628" s="17">
        <v>252.0</v>
      </c>
      <c r="T2628" s="17" t="s">
        <v>50</v>
      </c>
      <c r="U2628" s="17" t="s">
        <v>51</v>
      </c>
      <c r="V2628" s="17" t="s">
        <v>598</v>
      </c>
      <c r="W2628" s="17">
        <v>1.5E7</v>
      </c>
      <c r="X2628" s="17">
        <v>2014.0</v>
      </c>
      <c r="Y2628" s="17">
        <v>820.0</v>
      </c>
      <c r="Z2628" s="17">
        <v>7.1</v>
      </c>
      <c r="AA2628" s="17">
        <v>2.35</v>
      </c>
      <c r="AB2628" s="17">
        <v>38000.0</v>
      </c>
    </row>
    <row r="2629" ht="15.75" customHeight="1">
      <c r="A2629" s="17" t="s">
        <v>53</v>
      </c>
      <c r="B2629" s="17" t="s">
        <v>12842</v>
      </c>
      <c r="C2629" s="17">
        <v>241.0</v>
      </c>
      <c r="D2629" s="17">
        <v>114.0</v>
      </c>
      <c r="E2629" s="17">
        <v>29.0</v>
      </c>
      <c r="F2629" s="17">
        <v>616.0</v>
      </c>
      <c r="G2629" s="17" t="s">
        <v>2649</v>
      </c>
      <c r="H2629" s="17">
        <v>956.0</v>
      </c>
      <c r="I2629" s="17">
        <v>3.2721635E7</v>
      </c>
      <c r="J2629" s="17" t="s">
        <v>6803</v>
      </c>
      <c r="K2629" s="17" t="s">
        <v>1029</v>
      </c>
      <c r="L2629" s="17" t="s">
        <v>12843</v>
      </c>
      <c r="M2629" s="17">
        <v>67822.0</v>
      </c>
      <c r="N2629" s="17">
        <v>3861.0</v>
      </c>
      <c r="O2629" s="17" t="s">
        <v>12844</v>
      </c>
      <c r="P2629" s="17">
        <v>0.0</v>
      </c>
      <c r="Q2629" s="17" t="s">
        <v>12845</v>
      </c>
      <c r="R2629" s="18" t="s">
        <v>12846</v>
      </c>
      <c r="S2629" s="17">
        <v>279.0</v>
      </c>
      <c r="T2629" s="17" t="s">
        <v>50</v>
      </c>
      <c r="U2629" s="17" t="s">
        <v>51</v>
      </c>
      <c r="V2629" s="17" t="s">
        <v>598</v>
      </c>
      <c r="W2629" s="17">
        <v>1.5E7</v>
      </c>
      <c r="X2629" s="17">
        <v>2009.0</v>
      </c>
      <c r="Y2629" s="17">
        <v>878.0</v>
      </c>
      <c r="Z2629" s="17">
        <v>6.6</v>
      </c>
      <c r="AA2629" s="17">
        <v>1.85</v>
      </c>
      <c r="AB2629" s="17">
        <v>0.0</v>
      </c>
    </row>
    <row r="2630" ht="15.75" customHeight="1">
      <c r="A2630" s="17" t="s">
        <v>53</v>
      </c>
      <c r="B2630" s="17" t="s">
        <v>12515</v>
      </c>
      <c r="C2630" s="17">
        <v>103.0</v>
      </c>
      <c r="D2630" s="17">
        <v>90.0</v>
      </c>
      <c r="E2630" s="17">
        <v>6.0</v>
      </c>
      <c r="F2630" s="17">
        <v>458.0</v>
      </c>
      <c r="G2630" s="17" t="s">
        <v>2400</v>
      </c>
      <c r="H2630" s="17">
        <v>1000.0</v>
      </c>
      <c r="I2630" s="17">
        <v>3.15853E7</v>
      </c>
      <c r="J2630" s="17" t="s">
        <v>1694</v>
      </c>
      <c r="K2630" s="17" t="s">
        <v>59</v>
      </c>
      <c r="L2630" s="17" t="s">
        <v>12847</v>
      </c>
      <c r="M2630" s="17">
        <v>38248.0</v>
      </c>
      <c r="N2630" s="17">
        <v>2666.0</v>
      </c>
      <c r="O2630" s="17" t="s">
        <v>4607</v>
      </c>
      <c r="P2630" s="17">
        <v>0.0</v>
      </c>
      <c r="Q2630" s="17" t="s">
        <v>12848</v>
      </c>
      <c r="R2630" s="18" t="s">
        <v>12849</v>
      </c>
      <c r="S2630" s="17">
        <v>250.0</v>
      </c>
      <c r="T2630" s="17" t="s">
        <v>50</v>
      </c>
      <c r="U2630" s="17" t="s">
        <v>51</v>
      </c>
      <c r="V2630" s="17" t="s">
        <v>52</v>
      </c>
      <c r="W2630" s="17">
        <v>1.5E7</v>
      </c>
      <c r="X2630" s="17">
        <v>2005.0</v>
      </c>
      <c r="Y2630" s="17">
        <v>650.0</v>
      </c>
      <c r="Z2630" s="17">
        <v>6.1</v>
      </c>
      <c r="AA2630" s="17">
        <v>1.85</v>
      </c>
      <c r="AB2630" s="17">
        <v>0.0</v>
      </c>
    </row>
    <row r="2631" ht="15.75" customHeight="1">
      <c r="A2631" s="17" t="s">
        <v>53</v>
      </c>
      <c r="B2631" s="17" t="s">
        <v>12850</v>
      </c>
      <c r="C2631" s="17">
        <v>151.0</v>
      </c>
      <c r="D2631" s="17">
        <v>94.0</v>
      </c>
      <c r="E2631" s="17">
        <v>28.0</v>
      </c>
      <c r="F2631" s="17">
        <v>731.0</v>
      </c>
      <c r="G2631" s="17" t="s">
        <v>4611</v>
      </c>
      <c r="H2631" s="17">
        <v>2000.0</v>
      </c>
      <c r="I2631" s="17">
        <v>3.0259652E7</v>
      </c>
      <c r="J2631" s="17" t="s">
        <v>12851</v>
      </c>
      <c r="K2631" s="17" t="s">
        <v>1747</v>
      </c>
      <c r="L2631" s="17" t="s">
        <v>12852</v>
      </c>
      <c r="M2631" s="17">
        <v>26905.0</v>
      </c>
      <c r="N2631" s="17">
        <v>5440.0</v>
      </c>
      <c r="O2631" s="17" t="s">
        <v>4157</v>
      </c>
      <c r="P2631" s="17">
        <v>5.0</v>
      </c>
      <c r="Q2631" s="17" t="s">
        <v>12853</v>
      </c>
      <c r="R2631" s="18" t="s">
        <v>12854</v>
      </c>
      <c r="S2631" s="17">
        <v>614.0</v>
      </c>
      <c r="T2631" s="17" t="s">
        <v>50</v>
      </c>
      <c r="U2631" s="17" t="s">
        <v>51</v>
      </c>
      <c r="V2631" s="17" t="s">
        <v>598</v>
      </c>
      <c r="W2631" s="17">
        <v>1.5E7</v>
      </c>
      <c r="X2631" s="17">
        <v>2002.0</v>
      </c>
      <c r="Y2631" s="17">
        <v>864.0</v>
      </c>
      <c r="Z2631" s="17">
        <v>4.1</v>
      </c>
      <c r="AA2631" s="17">
        <v>2.35</v>
      </c>
      <c r="AB2631" s="17">
        <v>0.0</v>
      </c>
    </row>
    <row r="2632" ht="15.75" customHeight="1">
      <c r="A2632" s="17" t="s">
        <v>53</v>
      </c>
      <c r="B2632" s="17" t="s">
        <v>1127</v>
      </c>
      <c r="C2632" s="17">
        <v>344.0</v>
      </c>
      <c r="D2632" s="17">
        <v>106.0</v>
      </c>
      <c r="E2632" s="17">
        <v>255.0</v>
      </c>
      <c r="F2632" s="17">
        <v>850.0</v>
      </c>
      <c r="G2632" s="17" t="s">
        <v>699</v>
      </c>
      <c r="H2632" s="17">
        <v>14000.0</v>
      </c>
      <c r="I2632" s="17">
        <v>1.63192114E8</v>
      </c>
      <c r="J2632" s="17" t="s">
        <v>56</v>
      </c>
      <c r="K2632" s="17" t="s">
        <v>241</v>
      </c>
      <c r="L2632" s="17" t="s">
        <v>1313</v>
      </c>
      <c r="M2632" s="17">
        <v>229687.0</v>
      </c>
      <c r="N2632" s="17">
        <v>18003.0</v>
      </c>
      <c r="O2632" s="17" t="s">
        <v>1314</v>
      </c>
      <c r="P2632" s="17">
        <v>0.0</v>
      </c>
      <c r="Q2632" s="17" t="s">
        <v>1315</v>
      </c>
      <c r="R2632" s="18" t="s">
        <v>1316</v>
      </c>
      <c r="S2632" s="17">
        <v>637.0</v>
      </c>
      <c r="T2632" s="17" t="s">
        <v>50</v>
      </c>
      <c r="U2632" s="17" t="s">
        <v>51</v>
      </c>
      <c r="V2632" s="17" t="s">
        <v>52</v>
      </c>
      <c r="W2632" s="17">
        <v>1.25E8</v>
      </c>
      <c r="X2632" s="17">
        <v>2010.0</v>
      </c>
      <c r="Y2632" s="17">
        <v>1000.0</v>
      </c>
      <c r="Z2632" s="17">
        <v>5.8</v>
      </c>
      <c r="AA2632" s="17">
        <v>2.35</v>
      </c>
      <c r="AB2632" s="17">
        <v>15000.0</v>
      </c>
    </row>
    <row r="2633" ht="15.75" customHeight="1">
      <c r="A2633" s="17" t="s">
        <v>53</v>
      </c>
      <c r="B2633" s="17" t="s">
        <v>3904</v>
      </c>
      <c r="C2633" s="17">
        <v>185.0</v>
      </c>
      <c r="D2633" s="17">
        <v>98.0</v>
      </c>
      <c r="E2633" s="17">
        <v>0.0</v>
      </c>
      <c r="F2633" s="17">
        <v>594.0</v>
      </c>
      <c r="G2633" s="17" t="s">
        <v>6757</v>
      </c>
      <c r="H2633" s="17">
        <v>18000.0</v>
      </c>
      <c r="I2633" s="17">
        <v>3.0857814E7</v>
      </c>
      <c r="J2633" s="17" t="s">
        <v>3438</v>
      </c>
      <c r="K2633" s="17" t="s">
        <v>451</v>
      </c>
      <c r="L2633" s="17" t="s">
        <v>12855</v>
      </c>
      <c r="M2633" s="17">
        <v>294163.0</v>
      </c>
      <c r="N2633" s="17">
        <v>20060.0</v>
      </c>
      <c r="O2633" s="17" t="s">
        <v>12856</v>
      </c>
      <c r="P2633" s="17">
        <v>0.0</v>
      </c>
      <c r="Q2633" s="17" t="s">
        <v>12857</v>
      </c>
      <c r="R2633" s="18" t="s">
        <v>12858</v>
      </c>
      <c r="S2633" s="17">
        <v>718.0</v>
      </c>
      <c r="T2633" s="17" t="s">
        <v>50</v>
      </c>
      <c r="U2633" s="17" t="s">
        <v>51</v>
      </c>
      <c r="V2633" s="17" t="s">
        <v>108</v>
      </c>
      <c r="W2633" s="17">
        <v>1.6E7</v>
      </c>
      <c r="X2633" s="17">
        <v>1987.0</v>
      </c>
      <c r="Y2633" s="17">
        <v>636.0</v>
      </c>
      <c r="Z2633" s="17">
        <v>8.1</v>
      </c>
      <c r="AA2633" s="17">
        <v>1.85</v>
      </c>
      <c r="AB2633" s="17">
        <v>33000.0</v>
      </c>
    </row>
    <row r="2634" ht="15.75" customHeight="1">
      <c r="A2634" s="17" t="s">
        <v>53</v>
      </c>
      <c r="B2634" s="17" t="s">
        <v>1740</v>
      </c>
      <c r="C2634" s="17">
        <v>112.0</v>
      </c>
      <c r="D2634" s="17">
        <v>126.0</v>
      </c>
      <c r="E2634" s="17">
        <v>18000.0</v>
      </c>
      <c r="F2634" s="17">
        <v>697.0</v>
      </c>
      <c r="G2634" s="17" t="s">
        <v>8444</v>
      </c>
      <c r="H2634" s="17">
        <v>18000.0</v>
      </c>
      <c r="I2634" s="17">
        <v>3.0226144E7</v>
      </c>
      <c r="J2634" s="17" t="s">
        <v>1557</v>
      </c>
      <c r="K2634" s="17" t="s">
        <v>1740</v>
      </c>
      <c r="L2634" s="17" t="s">
        <v>12859</v>
      </c>
      <c r="M2634" s="17">
        <v>47626.0</v>
      </c>
      <c r="N2634" s="17">
        <v>22745.0</v>
      </c>
      <c r="O2634" s="17" t="s">
        <v>3211</v>
      </c>
      <c r="P2634" s="17">
        <v>1.0</v>
      </c>
      <c r="Q2634" s="17" t="s">
        <v>12860</v>
      </c>
      <c r="R2634" s="18" t="s">
        <v>12861</v>
      </c>
      <c r="S2634" s="17">
        <v>118.0</v>
      </c>
      <c r="T2634" s="17" t="s">
        <v>50</v>
      </c>
      <c r="U2634" s="17" t="s">
        <v>51</v>
      </c>
      <c r="V2634" s="17" t="s">
        <v>52</v>
      </c>
      <c r="W2634" s="17">
        <v>1.5E7</v>
      </c>
      <c r="X2634" s="17">
        <v>2007.0</v>
      </c>
      <c r="Y2634" s="17">
        <v>2000.0</v>
      </c>
      <c r="Z2634" s="17">
        <v>7.6</v>
      </c>
      <c r="AA2634" s="17">
        <v>2.35</v>
      </c>
      <c r="AB2634" s="17">
        <v>0.0</v>
      </c>
    </row>
    <row r="2635" ht="15.75" customHeight="1">
      <c r="A2635" s="17" t="s">
        <v>53</v>
      </c>
      <c r="B2635" s="17" t="s">
        <v>12862</v>
      </c>
      <c r="C2635" s="17">
        <v>676.0</v>
      </c>
      <c r="D2635" s="17">
        <v>100.0</v>
      </c>
      <c r="E2635" s="17">
        <v>0.0</v>
      </c>
      <c r="F2635" s="17">
        <v>228.0</v>
      </c>
      <c r="G2635" s="17" t="s">
        <v>2981</v>
      </c>
      <c r="H2635" s="17">
        <v>33000.0</v>
      </c>
      <c r="I2635" s="17">
        <v>3.5054909E7</v>
      </c>
      <c r="J2635" s="17" t="s">
        <v>1948</v>
      </c>
      <c r="K2635" s="17" t="s">
        <v>4226</v>
      </c>
      <c r="L2635" s="17" t="s">
        <v>12863</v>
      </c>
      <c r="M2635" s="17">
        <v>431578.0</v>
      </c>
      <c r="N2635" s="17">
        <v>34337.0</v>
      </c>
      <c r="O2635" s="17" t="s">
        <v>12864</v>
      </c>
      <c r="P2635" s="17">
        <v>0.0</v>
      </c>
      <c r="Q2635" s="17" t="s">
        <v>12865</v>
      </c>
      <c r="R2635" s="18" t="s">
        <v>12866</v>
      </c>
      <c r="S2635" s="17">
        <v>1264.0</v>
      </c>
      <c r="T2635" s="17" t="s">
        <v>50</v>
      </c>
      <c r="U2635" s="17" t="s">
        <v>51</v>
      </c>
      <c r="V2635" s="17" t="s">
        <v>598</v>
      </c>
      <c r="W2635" s="17">
        <v>1.5E7</v>
      </c>
      <c r="X2635" s="17">
        <v>2011.0</v>
      </c>
      <c r="Y2635" s="17">
        <v>745.0</v>
      </c>
      <c r="Z2635" s="17">
        <v>7.8</v>
      </c>
      <c r="AA2635" s="17">
        <v>2.35</v>
      </c>
      <c r="AB2635" s="17">
        <v>81000.0</v>
      </c>
    </row>
    <row r="2636" ht="15.75" customHeight="1">
      <c r="A2636" s="17" t="s">
        <v>53</v>
      </c>
      <c r="B2636" s="17" t="s">
        <v>12867</v>
      </c>
      <c r="C2636" s="17">
        <v>74.0</v>
      </c>
      <c r="D2636" s="17">
        <v>89.0</v>
      </c>
      <c r="E2636" s="17">
        <v>10.0</v>
      </c>
      <c r="F2636" s="17">
        <v>231.0</v>
      </c>
      <c r="G2636" s="17" t="s">
        <v>6757</v>
      </c>
      <c r="H2636" s="17">
        <v>811.0</v>
      </c>
      <c r="I2636" s="17">
        <v>2.9302097E7</v>
      </c>
      <c r="J2636" s="17" t="s">
        <v>12868</v>
      </c>
      <c r="K2636" s="17" t="s">
        <v>5638</v>
      </c>
      <c r="L2636" s="17" t="s">
        <v>12869</v>
      </c>
      <c r="M2636" s="17">
        <v>23408.0</v>
      </c>
      <c r="N2636" s="17">
        <v>2167.0</v>
      </c>
      <c r="O2636" s="17" t="s">
        <v>2880</v>
      </c>
      <c r="P2636" s="17">
        <v>8.0</v>
      </c>
      <c r="Q2636" s="17" t="s">
        <v>12870</v>
      </c>
      <c r="R2636" s="18" t="s">
        <v>12871</v>
      </c>
      <c r="S2636" s="17">
        <v>105.0</v>
      </c>
      <c r="T2636" s="17" t="s">
        <v>50</v>
      </c>
      <c r="U2636" s="17" t="s">
        <v>780</v>
      </c>
      <c r="V2636" s="17" t="s">
        <v>108</v>
      </c>
      <c r="W2636" s="17">
        <v>1.5E7</v>
      </c>
      <c r="X2636" s="17">
        <v>2004.0</v>
      </c>
      <c r="Y2636" s="17">
        <v>636.0</v>
      </c>
      <c r="Z2636" s="17">
        <v>4.6</v>
      </c>
      <c r="AA2636" s="17">
        <v>1.85</v>
      </c>
      <c r="AB2636" s="17">
        <v>810.0</v>
      </c>
    </row>
    <row r="2637" ht="15.75" customHeight="1">
      <c r="A2637" s="17" t="s">
        <v>53</v>
      </c>
      <c r="B2637" s="17" t="s">
        <v>11894</v>
      </c>
      <c r="C2637" s="17">
        <v>65.0</v>
      </c>
      <c r="D2637" s="17">
        <v>111.0</v>
      </c>
      <c r="E2637" s="17">
        <v>13.0</v>
      </c>
      <c r="F2637" s="17">
        <v>106.0</v>
      </c>
      <c r="G2637" s="17" t="s">
        <v>5370</v>
      </c>
      <c r="H2637" s="17">
        <v>818.0</v>
      </c>
      <c r="I2637" s="17">
        <v>2.9106737E7</v>
      </c>
      <c r="J2637" s="17" t="s">
        <v>1428</v>
      </c>
      <c r="K2637" s="17" t="s">
        <v>2634</v>
      </c>
      <c r="L2637" s="17" t="s">
        <v>12872</v>
      </c>
      <c r="M2637" s="17">
        <v>15582.0</v>
      </c>
      <c r="N2637" s="17">
        <v>1450.0</v>
      </c>
      <c r="O2637" s="17" t="s">
        <v>12873</v>
      </c>
      <c r="P2637" s="17">
        <v>0.0</v>
      </c>
      <c r="Q2637" s="17" t="s">
        <v>12874</v>
      </c>
      <c r="R2637" s="18" t="s">
        <v>12875</v>
      </c>
      <c r="S2637" s="17">
        <v>132.0</v>
      </c>
      <c r="T2637" s="17" t="s">
        <v>50</v>
      </c>
      <c r="U2637" s="17" t="s">
        <v>51</v>
      </c>
      <c r="V2637" s="17" t="s">
        <v>598</v>
      </c>
      <c r="W2637" s="17">
        <v>1.5E7</v>
      </c>
      <c r="X2637" s="17">
        <v>1998.0</v>
      </c>
      <c r="Y2637" s="17">
        <v>511.0</v>
      </c>
      <c r="Z2637" s="17">
        <v>6.0</v>
      </c>
      <c r="AA2637" s="17">
        <v>1.85</v>
      </c>
      <c r="AB2637" s="17">
        <v>849.0</v>
      </c>
    </row>
    <row r="2638" ht="15.75" customHeight="1">
      <c r="A2638" s="17" t="s">
        <v>53</v>
      </c>
      <c r="B2638" s="17" t="s">
        <v>12876</v>
      </c>
      <c r="C2638" s="17">
        <v>274.0</v>
      </c>
      <c r="D2638" s="17">
        <v>100.0</v>
      </c>
      <c r="E2638" s="17">
        <v>35.0</v>
      </c>
      <c r="F2638" s="17">
        <v>306.0</v>
      </c>
      <c r="G2638" s="17" t="s">
        <v>2820</v>
      </c>
      <c r="H2638" s="17">
        <v>10000.0</v>
      </c>
      <c r="I2638" s="17">
        <v>2.8637507E7</v>
      </c>
      <c r="J2638" s="17" t="s">
        <v>795</v>
      </c>
      <c r="K2638" s="17" t="s">
        <v>900</v>
      </c>
      <c r="L2638" s="17" t="s">
        <v>12877</v>
      </c>
      <c r="M2638" s="17">
        <v>212167.0</v>
      </c>
      <c r="N2638" s="17">
        <v>11471.0</v>
      </c>
      <c r="O2638" s="17" t="s">
        <v>2256</v>
      </c>
      <c r="P2638" s="17">
        <v>1.0</v>
      </c>
      <c r="Q2638" s="17" t="s">
        <v>12878</v>
      </c>
      <c r="R2638" s="18" t="s">
        <v>12879</v>
      </c>
      <c r="S2638" s="17">
        <v>713.0</v>
      </c>
      <c r="T2638" s="17" t="s">
        <v>50</v>
      </c>
      <c r="U2638" s="17" t="s">
        <v>70</v>
      </c>
      <c r="V2638" s="17" t="s">
        <v>598</v>
      </c>
      <c r="W2638" s="17">
        <v>1.5E7</v>
      </c>
      <c r="X2638" s="17">
        <v>2007.0</v>
      </c>
      <c r="Y2638" s="17">
        <v>1000.0</v>
      </c>
      <c r="Z2638" s="17">
        <v>7.0</v>
      </c>
      <c r="AA2638" s="17">
        <v>1.85</v>
      </c>
      <c r="AB2638" s="17">
        <v>0.0</v>
      </c>
    </row>
    <row r="2639" ht="15.75" customHeight="1">
      <c r="A2639" s="17" t="s">
        <v>53</v>
      </c>
      <c r="B2639" s="17" t="s">
        <v>5782</v>
      </c>
      <c r="C2639" s="17">
        <v>50.0</v>
      </c>
      <c r="D2639" s="17">
        <v>115.0</v>
      </c>
      <c r="E2639" s="17">
        <v>49.0</v>
      </c>
      <c r="F2639" s="17">
        <v>100.0</v>
      </c>
      <c r="G2639" s="17" t="s">
        <v>10422</v>
      </c>
      <c r="H2639" s="17">
        <v>116.0</v>
      </c>
      <c r="I2639" s="17">
        <v>3.0127963E7</v>
      </c>
      <c r="J2639" s="17" t="s">
        <v>7976</v>
      </c>
      <c r="K2639" s="17" t="s">
        <v>12880</v>
      </c>
      <c r="L2639" s="17" t="s">
        <v>12881</v>
      </c>
      <c r="M2639" s="17">
        <v>12596.0</v>
      </c>
      <c r="N2639" s="17">
        <v>525.0</v>
      </c>
      <c r="O2639" s="17" t="s">
        <v>12882</v>
      </c>
      <c r="P2639" s="17">
        <v>0.0</v>
      </c>
      <c r="Q2639" s="17" t="s">
        <v>12883</v>
      </c>
      <c r="R2639" s="18" t="s">
        <v>12884</v>
      </c>
      <c r="S2639" s="17">
        <v>64.0</v>
      </c>
      <c r="T2639" s="17" t="s">
        <v>50</v>
      </c>
      <c r="U2639" s="17" t="s">
        <v>51</v>
      </c>
      <c r="V2639" s="17" t="s">
        <v>108</v>
      </c>
      <c r="W2639" s="17">
        <v>1.5E7</v>
      </c>
      <c r="X2639" s="17">
        <v>2014.0</v>
      </c>
      <c r="Y2639" s="17">
        <v>110.0</v>
      </c>
      <c r="Z2639" s="17">
        <v>6.7</v>
      </c>
      <c r="AA2639" s="17">
        <v>1.85</v>
      </c>
      <c r="AB2639" s="17">
        <v>0.0</v>
      </c>
    </row>
    <row r="2640" ht="15.75" customHeight="1">
      <c r="A2640" s="17" t="s">
        <v>53</v>
      </c>
      <c r="B2640" s="17" t="s">
        <v>4632</v>
      </c>
      <c r="C2640" s="17">
        <v>96.0</v>
      </c>
      <c r="D2640" s="17">
        <v>106.0</v>
      </c>
      <c r="E2640" s="17">
        <v>61.0</v>
      </c>
      <c r="F2640" s="17">
        <v>649.0</v>
      </c>
      <c r="G2640" s="17" t="s">
        <v>12885</v>
      </c>
      <c r="H2640" s="17">
        <v>907.0</v>
      </c>
      <c r="I2640" s="17">
        <v>3.2645546E7</v>
      </c>
      <c r="J2640" s="17" t="s">
        <v>3945</v>
      </c>
      <c r="K2640" s="17" t="s">
        <v>7525</v>
      </c>
      <c r="L2640" s="17" t="s">
        <v>12886</v>
      </c>
      <c r="M2640" s="17">
        <v>8427.0</v>
      </c>
      <c r="N2640" s="17">
        <v>3462.0</v>
      </c>
      <c r="O2640" s="17" t="s">
        <v>7810</v>
      </c>
      <c r="P2640" s="17">
        <v>5.0</v>
      </c>
      <c r="Q2640" s="17" t="s">
        <v>12887</v>
      </c>
      <c r="R2640" s="18" t="s">
        <v>12888</v>
      </c>
      <c r="S2640" s="17">
        <v>88.0</v>
      </c>
      <c r="T2640" s="17" t="s">
        <v>50</v>
      </c>
      <c r="U2640" s="17" t="s">
        <v>51</v>
      </c>
      <c r="V2640" s="17" t="s">
        <v>108</v>
      </c>
      <c r="W2640" s="17">
        <v>1.4E7</v>
      </c>
      <c r="X2640" s="17">
        <v>2005.0</v>
      </c>
      <c r="Y2640" s="17">
        <v>807.0</v>
      </c>
      <c r="Z2640" s="17">
        <v>6.4</v>
      </c>
      <c r="AA2640" s="17">
        <v>1.85</v>
      </c>
      <c r="AB2640" s="17">
        <v>1000.0</v>
      </c>
    </row>
    <row r="2641" ht="15.75" customHeight="1">
      <c r="A2641" s="17" t="s">
        <v>53</v>
      </c>
      <c r="B2641" s="17" t="s">
        <v>12889</v>
      </c>
      <c r="C2641" s="17">
        <v>68.0</v>
      </c>
      <c r="D2641" s="17">
        <v>124.0</v>
      </c>
      <c r="E2641" s="17">
        <v>107.0</v>
      </c>
      <c r="F2641" s="17">
        <v>865.0</v>
      </c>
      <c r="G2641" s="17" t="s">
        <v>2245</v>
      </c>
      <c r="H2641" s="17">
        <v>1000.0</v>
      </c>
      <c r="I2641" s="17">
        <v>2.7441122E7</v>
      </c>
      <c r="J2641" s="17" t="s">
        <v>4928</v>
      </c>
      <c r="K2641" s="17" t="s">
        <v>1245</v>
      </c>
      <c r="L2641" s="17" t="s">
        <v>12890</v>
      </c>
      <c r="M2641" s="17">
        <v>14322.0</v>
      </c>
      <c r="N2641" s="17">
        <v>5135.0</v>
      </c>
      <c r="O2641" s="17" t="s">
        <v>5982</v>
      </c>
      <c r="P2641" s="17">
        <v>0.0</v>
      </c>
      <c r="Q2641" s="17" t="s">
        <v>12891</v>
      </c>
      <c r="R2641" s="18" t="s">
        <v>12892</v>
      </c>
      <c r="S2641" s="17">
        <v>116.0</v>
      </c>
      <c r="T2641" s="17" t="s">
        <v>50</v>
      </c>
      <c r="U2641" s="17" t="s">
        <v>51</v>
      </c>
      <c r="V2641" s="17" t="s">
        <v>52</v>
      </c>
      <c r="W2641" s="17">
        <v>1.5E7</v>
      </c>
      <c r="X2641" s="17">
        <v>2000.0</v>
      </c>
      <c r="Y2641" s="17">
        <v>886.0</v>
      </c>
      <c r="Z2641" s="17">
        <v>7.2</v>
      </c>
      <c r="AA2641" s="17">
        <v>1.85</v>
      </c>
      <c r="AB2641" s="17">
        <v>0.0</v>
      </c>
    </row>
    <row r="2642" ht="15.75" customHeight="1">
      <c r="A2642" s="17" t="s">
        <v>53</v>
      </c>
      <c r="B2642" s="17" t="s">
        <v>5489</v>
      </c>
      <c r="C2642" s="17">
        <v>111.0</v>
      </c>
      <c r="D2642" s="17">
        <v>107.0</v>
      </c>
      <c r="E2642" s="17">
        <v>5.0</v>
      </c>
      <c r="F2642" s="17">
        <v>141.0</v>
      </c>
      <c r="G2642" s="17" t="s">
        <v>5248</v>
      </c>
      <c r="H2642" s="17">
        <v>893.0</v>
      </c>
      <c r="I2642" s="17">
        <v>2.8014536E7</v>
      </c>
      <c r="J2642" s="17" t="s">
        <v>1546</v>
      </c>
      <c r="K2642" s="17" t="s">
        <v>3503</v>
      </c>
      <c r="L2642" s="17" t="s">
        <v>12893</v>
      </c>
      <c r="M2642" s="17">
        <v>73347.0</v>
      </c>
      <c r="N2642" s="17">
        <v>2044.0</v>
      </c>
      <c r="O2642" s="17" t="s">
        <v>12894</v>
      </c>
      <c r="P2642" s="17">
        <v>1.0</v>
      </c>
      <c r="Q2642" s="17" t="s">
        <v>12895</v>
      </c>
      <c r="R2642" s="18" t="s">
        <v>12896</v>
      </c>
      <c r="S2642" s="17">
        <v>296.0</v>
      </c>
      <c r="T2642" s="17" t="s">
        <v>50</v>
      </c>
      <c r="U2642" s="17" t="s">
        <v>51</v>
      </c>
      <c r="V2642" s="17" t="s">
        <v>598</v>
      </c>
      <c r="W2642" s="17">
        <v>1.5E7</v>
      </c>
      <c r="X2642" s="17">
        <v>1997.0</v>
      </c>
      <c r="Y2642" s="17">
        <v>822.0</v>
      </c>
      <c r="Z2642" s="17">
        <v>7.4</v>
      </c>
      <c r="AA2642" s="17">
        <v>1.85</v>
      </c>
      <c r="AB2642" s="17">
        <v>0.0</v>
      </c>
    </row>
    <row r="2643" ht="15.75" customHeight="1">
      <c r="A2643" s="17" t="s">
        <v>53</v>
      </c>
      <c r="B2643" s="17" t="s">
        <v>12897</v>
      </c>
      <c r="C2643" s="17">
        <v>128.0</v>
      </c>
      <c r="D2643" s="17">
        <v>99.0</v>
      </c>
      <c r="E2643" s="17">
        <v>3.0</v>
      </c>
      <c r="F2643" s="17">
        <v>628.0</v>
      </c>
      <c r="G2643" s="17" t="s">
        <v>2614</v>
      </c>
      <c r="H2643" s="17">
        <v>14000.0</v>
      </c>
      <c r="I2643" s="17">
        <v>3.386001E7</v>
      </c>
      <c r="J2643" s="17" t="s">
        <v>1694</v>
      </c>
      <c r="K2643" s="17" t="s">
        <v>667</v>
      </c>
      <c r="L2643" s="17" t="s">
        <v>12898</v>
      </c>
      <c r="M2643" s="17">
        <v>33088.0</v>
      </c>
      <c r="N2643" s="17">
        <v>16461.0</v>
      </c>
      <c r="O2643" s="17" t="s">
        <v>7045</v>
      </c>
      <c r="P2643" s="17">
        <v>3.0</v>
      </c>
      <c r="Q2643" s="17" t="s">
        <v>12899</v>
      </c>
      <c r="R2643" s="18" t="s">
        <v>12900</v>
      </c>
      <c r="S2643" s="17">
        <v>143.0</v>
      </c>
      <c r="T2643" s="17" t="s">
        <v>50</v>
      </c>
      <c r="U2643" s="17" t="s">
        <v>51</v>
      </c>
      <c r="V2643" s="17" t="s">
        <v>52</v>
      </c>
      <c r="W2643" s="17">
        <v>1.5E7</v>
      </c>
      <c r="X2643" s="17">
        <v>2009.0</v>
      </c>
      <c r="Y2643" s="17">
        <v>982.0</v>
      </c>
      <c r="Z2643" s="17">
        <v>4.8</v>
      </c>
      <c r="AA2643" s="17">
        <v>1.85</v>
      </c>
      <c r="AB2643" s="17">
        <v>0.0</v>
      </c>
    </row>
    <row r="2644" ht="15.75" customHeight="1">
      <c r="A2644" s="17" t="s">
        <v>53</v>
      </c>
      <c r="B2644" s="17" t="s">
        <v>12901</v>
      </c>
      <c r="C2644" s="17">
        <v>160.0</v>
      </c>
      <c r="D2644" s="17">
        <v>90.0</v>
      </c>
      <c r="E2644" s="17">
        <v>31.0</v>
      </c>
      <c r="F2644" s="17">
        <v>162.0</v>
      </c>
      <c r="G2644" s="17" t="s">
        <v>12902</v>
      </c>
      <c r="H2644" s="17">
        <v>193.0</v>
      </c>
      <c r="I2644" s="17">
        <v>2.6421314E7</v>
      </c>
      <c r="J2644" s="17" t="s">
        <v>12903</v>
      </c>
      <c r="K2644" s="17" t="s">
        <v>12904</v>
      </c>
      <c r="L2644" s="17" t="s">
        <v>12905</v>
      </c>
      <c r="M2644" s="17">
        <v>28964.0</v>
      </c>
      <c r="N2644" s="17">
        <v>608.0</v>
      </c>
      <c r="O2644" s="17" t="s">
        <v>12906</v>
      </c>
      <c r="P2644" s="17">
        <v>0.0</v>
      </c>
      <c r="Q2644" s="17" t="s">
        <v>12907</v>
      </c>
      <c r="R2644" s="18" t="s">
        <v>12908</v>
      </c>
      <c r="S2644" s="17">
        <v>457.0</v>
      </c>
      <c r="T2644" s="17" t="s">
        <v>50</v>
      </c>
      <c r="U2644" s="17" t="s">
        <v>51</v>
      </c>
      <c r="V2644" s="17" t="s">
        <v>598</v>
      </c>
      <c r="W2644" s="17">
        <v>1.5E7</v>
      </c>
      <c r="X2644" s="17">
        <v>2000.0</v>
      </c>
      <c r="Y2644" s="17">
        <v>184.0</v>
      </c>
      <c r="Z2644" s="17">
        <v>4.0</v>
      </c>
      <c r="AA2644" s="17">
        <v>1.85</v>
      </c>
      <c r="AB2644" s="17">
        <v>949.0</v>
      </c>
    </row>
    <row r="2645" ht="15.75" customHeight="1">
      <c r="A2645" s="17" t="s">
        <v>53</v>
      </c>
      <c r="B2645" s="17" t="s">
        <v>10972</v>
      </c>
      <c r="C2645" s="17">
        <v>93.0</v>
      </c>
      <c r="D2645" s="17">
        <v>101.0</v>
      </c>
      <c r="E2645" s="17">
        <v>26.0</v>
      </c>
      <c r="F2645" s="17">
        <v>266.0</v>
      </c>
      <c r="G2645" s="17" t="s">
        <v>12909</v>
      </c>
      <c r="H2645" s="17">
        <v>838.0</v>
      </c>
      <c r="I2645" s="17">
        <v>2.4881E7</v>
      </c>
      <c r="J2645" s="17" t="s">
        <v>908</v>
      </c>
      <c r="K2645" s="17" t="s">
        <v>7398</v>
      </c>
      <c r="L2645" s="17" t="s">
        <v>12910</v>
      </c>
      <c r="M2645" s="17">
        <v>57140.0</v>
      </c>
      <c r="N2645" s="17">
        <v>1812.0</v>
      </c>
      <c r="O2645" s="17" t="s">
        <v>12911</v>
      </c>
      <c r="P2645" s="17">
        <v>0.0</v>
      </c>
      <c r="Q2645" s="17" t="s">
        <v>12912</v>
      </c>
      <c r="R2645" s="18" t="s">
        <v>12913</v>
      </c>
      <c r="S2645" s="17">
        <v>195.0</v>
      </c>
      <c r="T2645" s="17" t="s">
        <v>50</v>
      </c>
      <c r="U2645" s="17" t="s">
        <v>51</v>
      </c>
      <c r="V2645" s="17" t="s">
        <v>598</v>
      </c>
      <c r="W2645" s="17">
        <v>1.5E7</v>
      </c>
      <c r="X2645" s="17">
        <v>1996.0</v>
      </c>
      <c r="Y2645" s="17">
        <v>328.0</v>
      </c>
      <c r="Z2645" s="17">
        <v>6.2</v>
      </c>
      <c r="AA2645" s="17">
        <v>1.85</v>
      </c>
      <c r="AB2645" s="17">
        <v>6000.0</v>
      </c>
    </row>
    <row r="2646" ht="15.75" customHeight="1">
      <c r="A2646" s="17" t="s">
        <v>53</v>
      </c>
      <c r="B2646" s="17" t="s">
        <v>4016</v>
      </c>
      <c r="C2646" s="17">
        <v>278.0</v>
      </c>
      <c r="D2646" s="17">
        <v>119.0</v>
      </c>
      <c r="E2646" s="17">
        <v>11000.0</v>
      </c>
      <c r="F2646" s="17">
        <v>400.0</v>
      </c>
      <c r="G2646" s="17" t="s">
        <v>8309</v>
      </c>
      <c r="H2646" s="17">
        <v>19000.0</v>
      </c>
      <c r="I2646" s="17">
        <v>2.3089926E7</v>
      </c>
      <c r="J2646" s="17" t="s">
        <v>8934</v>
      </c>
      <c r="K2646" s="17" t="s">
        <v>113</v>
      </c>
      <c r="L2646" s="17" t="s">
        <v>12914</v>
      </c>
      <c r="M2646" s="17">
        <v>166269.0</v>
      </c>
      <c r="N2646" s="17">
        <v>20391.0</v>
      </c>
      <c r="O2646" s="17" t="s">
        <v>1140</v>
      </c>
      <c r="P2646" s="17">
        <v>3.0</v>
      </c>
      <c r="Q2646" s="17" t="s">
        <v>12915</v>
      </c>
      <c r="R2646" s="18" t="s">
        <v>12916</v>
      </c>
      <c r="S2646" s="17">
        <v>735.0</v>
      </c>
      <c r="T2646" s="17" t="s">
        <v>50</v>
      </c>
      <c r="U2646" s="17" t="s">
        <v>70</v>
      </c>
      <c r="V2646" s="17" t="s">
        <v>598</v>
      </c>
      <c r="W2646" s="17">
        <v>1.5E7</v>
      </c>
      <c r="X2646" s="17">
        <v>2005.0</v>
      </c>
      <c r="Y2646" s="17">
        <v>567.0</v>
      </c>
      <c r="Z2646" s="17">
        <v>7.7</v>
      </c>
      <c r="AA2646" s="17">
        <v>1.85</v>
      </c>
      <c r="AB2646" s="17">
        <v>0.0</v>
      </c>
    </row>
    <row r="2647" ht="15.75" customHeight="1">
      <c r="A2647" s="17" t="s">
        <v>53</v>
      </c>
      <c r="B2647" s="17" t="s">
        <v>12917</v>
      </c>
      <c r="C2647" s="17">
        <v>81.0</v>
      </c>
      <c r="D2647" s="17">
        <v>103.0</v>
      </c>
      <c r="E2647" s="17">
        <v>20.0</v>
      </c>
      <c r="F2647" s="17">
        <v>125.0</v>
      </c>
      <c r="G2647" s="17" t="s">
        <v>12918</v>
      </c>
      <c r="H2647" s="17">
        <v>512.0</v>
      </c>
      <c r="I2647" s="17">
        <v>2.6161406E7</v>
      </c>
      <c r="J2647" s="17" t="s">
        <v>800</v>
      </c>
      <c r="K2647" s="17" t="s">
        <v>12919</v>
      </c>
      <c r="L2647" s="17" t="s">
        <v>12920</v>
      </c>
      <c r="M2647" s="17">
        <v>13874.0</v>
      </c>
      <c r="N2647" s="17">
        <v>1002.0</v>
      </c>
      <c r="O2647" s="17" t="s">
        <v>12921</v>
      </c>
      <c r="P2647" s="17">
        <v>2.0</v>
      </c>
      <c r="Q2647" s="17" t="s">
        <v>12922</v>
      </c>
      <c r="R2647" s="18" t="s">
        <v>12923</v>
      </c>
      <c r="S2647" s="17">
        <v>52.0</v>
      </c>
      <c r="T2647" s="17" t="s">
        <v>50</v>
      </c>
      <c r="U2647" s="17" t="s">
        <v>51</v>
      </c>
      <c r="V2647" s="17" t="s">
        <v>290</v>
      </c>
      <c r="W2647" s="17">
        <v>1.5E7</v>
      </c>
      <c r="X2647" s="17">
        <v>2010.0</v>
      </c>
      <c r="Y2647" s="17">
        <v>316.0</v>
      </c>
      <c r="Z2647" s="17">
        <v>6.7</v>
      </c>
      <c r="AA2647" s="17">
        <v>2.35</v>
      </c>
      <c r="AB2647" s="17">
        <v>0.0</v>
      </c>
    </row>
    <row r="2648" ht="15.75" customHeight="1">
      <c r="A2648" s="17" t="s">
        <v>53</v>
      </c>
      <c r="B2648" s="17" t="s">
        <v>12573</v>
      </c>
      <c r="C2648" s="17">
        <v>58.0</v>
      </c>
      <c r="D2648" s="17">
        <v>134.0</v>
      </c>
      <c r="E2648" s="17">
        <v>133.0</v>
      </c>
      <c r="F2648" s="17">
        <v>258.0</v>
      </c>
      <c r="G2648" s="17" t="s">
        <v>11497</v>
      </c>
      <c r="H2648" s="17">
        <v>12000.0</v>
      </c>
      <c r="I2648" s="17">
        <v>2.2954968E7</v>
      </c>
      <c r="J2648" s="17" t="s">
        <v>227</v>
      </c>
      <c r="K2648" s="17" t="s">
        <v>775</v>
      </c>
      <c r="L2648" s="17" t="s">
        <v>12924</v>
      </c>
      <c r="M2648" s="17">
        <v>45703.0</v>
      </c>
      <c r="N2648" s="17">
        <v>12749.0</v>
      </c>
      <c r="O2648" s="17" t="s">
        <v>8994</v>
      </c>
      <c r="P2648" s="17">
        <v>1.0</v>
      </c>
      <c r="Q2648" s="17" t="s">
        <v>12925</v>
      </c>
      <c r="R2648" s="18" t="s">
        <v>12926</v>
      </c>
      <c r="S2648" s="17">
        <v>156.0</v>
      </c>
      <c r="T2648" s="17" t="s">
        <v>50</v>
      </c>
      <c r="U2648" s="17" t="s">
        <v>70</v>
      </c>
      <c r="V2648" s="17" t="s">
        <v>108</v>
      </c>
      <c r="W2648" s="17">
        <v>1.15E7</v>
      </c>
      <c r="X2648" s="17">
        <v>1993.0</v>
      </c>
      <c r="Y2648" s="17">
        <v>310.0</v>
      </c>
      <c r="Z2648" s="17">
        <v>7.9</v>
      </c>
      <c r="AA2648" s="17">
        <v>2.35</v>
      </c>
      <c r="AB2648" s="17">
        <v>0.0</v>
      </c>
    </row>
    <row r="2649" ht="15.75" customHeight="1">
      <c r="A2649" s="17" t="s">
        <v>53</v>
      </c>
      <c r="B2649" s="17" t="s">
        <v>7089</v>
      </c>
      <c r="C2649" s="17">
        <v>153.0</v>
      </c>
      <c r="D2649" s="17">
        <v>155.0</v>
      </c>
      <c r="E2649" s="17">
        <v>0.0</v>
      </c>
      <c r="F2649" s="17">
        <v>170.0</v>
      </c>
      <c r="G2649" s="17" t="s">
        <v>12927</v>
      </c>
      <c r="H2649" s="17">
        <v>3000.0</v>
      </c>
      <c r="I2649" s="17">
        <v>2.6384919E7</v>
      </c>
      <c r="J2649" s="17" t="s">
        <v>3422</v>
      </c>
      <c r="K2649" s="17" t="s">
        <v>265</v>
      </c>
      <c r="L2649" s="17" t="s">
        <v>12928</v>
      </c>
      <c r="M2649" s="17">
        <v>189032.0</v>
      </c>
      <c r="N2649" s="17">
        <v>3677.0</v>
      </c>
      <c r="O2649" s="17" t="s">
        <v>12929</v>
      </c>
      <c r="P2649" s="17">
        <v>15.0</v>
      </c>
      <c r="Q2649" s="17" t="s">
        <v>12930</v>
      </c>
      <c r="R2649" s="18" t="s">
        <v>12931</v>
      </c>
      <c r="S2649" s="17">
        <v>560.0</v>
      </c>
      <c r="T2649" s="17" t="s">
        <v>50</v>
      </c>
      <c r="U2649" s="17" t="s">
        <v>51</v>
      </c>
      <c r="V2649" s="17" t="s">
        <v>598</v>
      </c>
      <c r="W2649" s="17">
        <v>1.5E7</v>
      </c>
      <c r="X2649" s="17">
        <v>1997.0</v>
      </c>
      <c r="Y2649" s="17">
        <v>360.0</v>
      </c>
      <c r="Z2649" s="17">
        <v>7.9</v>
      </c>
      <c r="AA2649" s="17">
        <v>2.35</v>
      </c>
      <c r="AB2649" s="17">
        <v>0.0</v>
      </c>
    </row>
    <row r="2650" ht="15.75" customHeight="1">
      <c r="A2650" s="17" t="s">
        <v>53</v>
      </c>
      <c r="B2650" s="17" t="s">
        <v>12249</v>
      </c>
      <c r="C2650" s="17">
        <v>25.0</v>
      </c>
      <c r="D2650" s="17">
        <v>94.0</v>
      </c>
      <c r="E2650" s="17">
        <v>11.0</v>
      </c>
      <c r="F2650" s="17">
        <v>232.0</v>
      </c>
      <c r="G2650" s="17" t="s">
        <v>7640</v>
      </c>
      <c r="H2650" s="17">
        <v>1000.0</v>
      </c>
      <c r="I2650" s="17">
        <v>2.2189039E7</v>
      </c>
      <c r="J2650" s="17" t="s">
        <v>5819</v>
      </c>
      <c r="K2650" s="17" t="s">
        <v>2467</v>
      </c>
      <c r="L2650" s="17" t="s">
        <v>12932</v>
      </c>
      <c r="M2650" s="17">
        <v>17074.0</v>
      </c>
      <c r="N2650" s="17">
        <v>2210.0</v>
      </c>
      <c r="O2650" s="17" t="s">
        <v>12933</v>
      </c>
      <c r="P2650" s="17">
        <v>0.0</v>
      </c>
      <c r="Q2650" s="17" t="s">
        <v>12934</v>
      </c>
      <c r="R2650" s="18" t="s">
        <v>12935</v>
      </c>
      <c r="S2650" s="17">
        <v>55.0</v>
      </c>
      <c r="T2650" s="17" t="s">
        <v>50</v>
      </c>
      <c r="U2650" s="17" t="s">
        <v>51</v>
      </c>
      <c r="V2650" s="17" t="s">
        <v>598</v>
      </c>
      <c r="W2650" s="17">
        <v>1.5E7</v>
      </c>
      <c r="X2650" s="17">
        <v>1993.0</v>
      </c>
      <c r="Y2650" s="17">
        <v>605.0</v>
      </c>
      <c r="Z2650" s="17">
        <v>5.5</v>
      </c>
      <c r="AA2650" s="17">
        <v>1.85</v>
      </c>
      <c r="AB2650" s="17">
        <v>466.0</v>
      </c>
    </row>
    <row r="2651" ht="15.75" customHeight="1">
      <c r="A2651" s="17" t="s">
        <v>53</v>
      </c>
      <c r="B2651" s="17" t="s">
        <v>12936</v>
      </c>
      <c r="C2651" s="17">
        <v>46.0</v>
      </c>
      <c r="D2651" s="17">
        <v>95.0</v>
      </c>
      <c r="E2651" s="17">
        <v>15.0</v>
      </c>
      <c r="F2651" s="17">
        <v>461.0</v>
      </c>
      <c r="G2651" s="17" t="s">
        <v>12937</v>
      </c>
      <c r="H2651" s="17">
        <v>1000.0</v>
      </c>
      <c r="I2651" s="17">
        <v>2.0998709E7</v>
      </c>
      <c r="J2651" s="17" t="s">
        <v>3284</v>
      </c>
      <c r="K2651" s="17" t="s">
        <v>3398</v>
      </c>
      <c r="L2651" s="17" t="s">
        <v>12938</v>
      </c>
      <c r="M2651" s="17">
        <v>6095.0</v>
      </c>
      <c r="N2651" s="17">
        <v>3845.0</v>
      </c>
      <c r="O2651" s="17" t="s">
        <v>3238</v>
      </c>
      <c r="P2651" s="17">
        <v>0.0</v>
      </c>
      <c r="Q2651" s="17" t="s">
        <v>12939</v>
      </c>
      <c r="R2651" s="18" t="s">
        <v>12940</v>
      </c>
      <c r="S2651" s="17">
        <v>76.0</v>
      </c>
      <c r="T2651" s="17" t="s">
        <v>50</v>
      </c>
      <c r="U2651" s="17" t="s">
        <v>51</v>
      </c>
      <c r="V2651" s="17" t="s">
        <v>108</v>
      </c>
      <c r="W2651" s="17">
        <v>1.5E7</v>
      </c>
      <c r="X2651" s="17">
        <v>2006.0</v>
      </c>
      <c r="Y2651" s="17">
        <v>786.0</v>
      </c>
      <c r="Z2651" s="17">
        <v>6.2</v>
      </c>
      <c r="AA2651" s="17">
        <v>2.35</v>
      </c>
      <c r="AB2651" s="17">
        <v>1000.0</v>
      </c>
    </row>
    <row r="2652" ht="15.75" customHeight="1">
      <c r="A2652" s="17" t="s">
        <v>53</v>
      </c>
      <c r="B2652" s="17" t="s">
        <v>12941</v>
      </c>
      <c r="C2652" s="17">
        <v>161.0</v>
      </c>
      <c r="D2652" s="17">
        <v>89.0</v>
      </c>
      <c r="E2652" s="17">
        <v>7.0</v>
      </c>
      <c r="F2652" s="17">
        <v>399.0</v>
      </c>
      <c r="G2652" s="17" t="s">
        <v>7022</v>
      </c>
      <c r="H2652" s="17">
        <v>919.0</v>
      </c>
      <c r="I2652" s="17">
        <v>2.0801344E7</v>
      </c>
      <c r="J2652" s="17" t="s">
        <v>6416</v>
      </c>
      <c r="K2652" s="17" t="s">
        <v>7014</v>
      </c>
      <c r="L2652" s="17" t="s">
        <v>12942</v>
      </c>
      <c r="M2652" s="17">
        <v>49721.0</v>
      </c>
      <c r="N2652" s="17">
        <v>2559.0</v>
      </c>
      <c r="O2652" s="17" t="s">
        <v>5528</v>
      </c>
      <c r="P2652" s="17">
        <v>0.0</v>
      </c>
      <c r="Q2652" s="17" t="s">
        <v>12943</v>
      </c>
      <c r="R2652" s="18" t="s">
        <v>12944</v>
      </c>
      <c r="S2652" s="17">
        <v>211.0</v>
      </c>
      <c r="T2652" s="17" t="s">
        <v>50</v>
      </c>
      <c r="U2652" s="17" t="s">
        <v>51</v>
      </c>
      <c r="V2652" s="17" t="s">
        <v>598</v>
      </c>
      <c r="W2652" s="17">
        <v>1.5E7</v>
      </c>
      <c r="X2652" s="17">
        <v>2007.0</v>
      </c>
      <c r="Y2652" s="17">
        <v>557.0</v>
      </c>
      <c r="Z2652" s="17">
        <v>5.1</v>
      </c>
      <c r="AA2652" s="17">
        <v>2.35</v>
      </c>
      <c r="AB2652" s="17">
        <v>0.0</v>
      </c>
    </row>
    <row r="2653" ht="15.75" customHeight="1">
      <c r="A2653" s="17" t="s">
        <v>53</v>
      </c>
      <c r="B2653" s="17" t="s">
        <v>12945</v>
      </c>
      <c r="C2653" s="17">
        <v>108.0</v>
      </c>
      <c r="D2653" s="17">
        <v>97.0</v>
      </c>
      <c r="E2653" s="17">
        <v>83.0</v>
      </c>
      <c r="F2653" s="17">
        <v>579.0</v>
      </c>
      <c r="G2653" s="17" t="s">
        <v>12946</v>
      </c>
      <c r="H2653" s="17">
        <v>912.0</v>
      </c>
      <c r="I2653" s="17">
        <v>2.1468807E7</v>
      </c>
      <c r="J2653" s="17" t="s">
        <v>3043</v>
      </c>
      <c r="K2653" s="17" t="s">
        <v>3090</v>
      </c>
      <c r="L2653" s="17" t="s">
        <v>12947</v>
      </c>
      <c r="M2653" s="17">
        <v>13048.0</v>
      </c>
      <c r="N2653" s="17">
        <v>2682.0</v>
      </c>
      <c r="O2653" s="17" t="s">
        <v>4069</v>
      </c>
      <c r="P2653" s="17">
        <v>2.0</v>
      </c>
      <c r="Q2653" s="17" t="s">
        <v>12948</v>
      </c>
      <c r="R2653" s="18" t="s">
        <v>12949</v>
      </c>
      <c r="S2653" s="17">
        <v>227.0</v>
      </c>
      <c r="T2653" s="17" t="s">
        <v>50</v>
      </c>
      <c r="U2653" s="17" t="s">
        <v>51</v>
      </c>
      <c r="V2653" s="17" t="s">
        <v>598</v>
      </c>
      <c r="W2653" s="17">
        <v>1.4E7</v>
      </c>
      <c r="X2653" s="17">
        <v>2000.0</v>
      </c>
      <c r="Y2653" s="17">
        <v>786.0</v>
      </c>
      <c r="Z2653" s="17">
        <v>4.1</v>
      </c>
      <c r="AA2653" s="17">
        <v>2.35</v>
      </c>
      <c r="AB2653" s="17">
        <v>243.0</v>
      </c>
    </row>
    <row r="2654" ht="15.75" customHeight="1">
      <c r="A2654" s="17" t="s">
        <v>53</v>
      </c>
      <c r="B2654" s="17" t="s">
        <v>4066</v>
      </c>
      <c r="C2654" s="17">
        <v>69.0</v>
      </c>
      <c r="D2654" s="17">
        <v>90.0</v>
      </c>
      <c r="E2654" s="17">
        <v>13.0</v>
      </c>
      <c r="F2654" s="17">
        <v>613.0</v>
      </c>
      <c r="G2654" s="17" t="s">
        <v>5118</v>
      </c>
      <c r="H2654" s="17">
        <v>882.0</v>
      </c>
      <c r="I2654" s="17">
        <v>1.9158074E7</v>
      </c>
      <c r="J2654" s="17" t="s">
        <v>2009</v>
      </c>
      <c r="K2654" s="17" t="s">
        <v>201</v>
      </c>
      <c r="L2654" s="17" t="s">
        <v>12950</v>
      </c>
      <c r="M2654" s="17">
        <v>17983.0</v>
      </c>
      <c r="N2654" s="17">
        <v>2661.0</v>
      </c>
      <c r="O2654" s="17" t="s">
        <v>6798</v>
      </c>
      <c r="P2654" s="17">
        <v>2.0</v>
      </c>
      <c r="Q2654" s="17" t="s">
        <v>12951</v>
      </c>
      <c r="R2654" s="18" t="s">
        <v>12952</v>
      </c>
      <c r="S2654" s="17">
        <v>127.0</v>
      </c>
      <c r="T2654" s="17" t="s">
        <v>50</v>
      </c>
      <c r="U2654" s="17" t="s">
        <v>51</v>
      </c>
      <c r="V2654" s="17" t="s">
        <v>108</v>
      </c>
      <c r="W2654" s="17">
        <v>1.5E7</v>
      </c>
      <c r="X2654" s="17">
        <v>2002.0</v>
      </c>
      <c r="Y2654" s="17">
        <v>874.0</v>
      </c>
      <c r="Z2654" s="17">
        <v>6.7</v>
      </c>
      <c r="AA2654" s="17">
        <v>2.35</v>
      </c>
      <c r="AB2654" s="17">
        <v>0.0</v>
      </c>
    </row>
    <row r="2655" ht="15.75" customHeight="1">
      <c r="A2655" s="17" t="s">
        <v>53</v>
      </c>
      <c r="B2655" s="17" t="s">
        <v>12953</v>
      </c>
      <c r="C2655" s="17">
        <v>78.0</v>
      </c>
      <c r="D2655" s="17">
        <v>92.0</v>
      </c>
      <c r="E2655" s="17">
        <v>8.0</v>
      </c>
      <c r="F2655" s="17">
        <v>129.0</v>
      </c>
      <c r="G2655" s="17" t="s">
        <v>12954</v>
      </c>
      <c r="H2655" s="17">
        <v>472.0</v>
      </c>
      <c r="I2655" s="17">
        <v>1.8843314E7</v>
      </c>
      <c r="J2655" s="17" t="s">
        <v>936</v>
      </c>
      <c r="K2655" s="17" t="s">
        <v>11137</v>
      </c>
      <c r="L2655" s="17" t="s">
        <v>12955</v>
      </c>
      <c r="M2655" s="17">
        <v>27486.0</v>
      </c>
      <c r="N2655" s="17">
        <v>1045.0</v>
      </c>
      <c r="O2655" s="17" t="s">
        <v>10333</v>
      </c>
      <c r="P2655" s="17">
        <v>1.0</v>
      </c>
      <c r="Q2655" s="17" t="s">
        <v>12956</v>
      </c>
      <c r="R2655" s="18" t="s">
        <v>12957</v>
      </c>
      <c r="S2655" s="17">
        <v>284.0</v>
      </c>
      <c r="T2655" s="17" t="s">
        <v>50</v>
      </c>
      <c r="U2655" s="17" t="s">
        <v>51</v>
      </c>
      <c r="V2655" s="17" t="s">
        <v>52</v>
      </c>
      <c r="W2655" s="17">
        <v>2.0E7</v>
      </c>
      <c r="X2655" s="17">
        <v>2006.0</v>
      </c>
      <c r="Y2655" s="17">
        <v>239.0</v>
      </c>
      <c r="Z2655" s="17">
        <v>4.7</v>
      </c>
      <c r="AA2655" s="17">
        <v>1.85</v>
      </c>
      <c r="AB2655" s="17">
        <v>0.0</v>
      </c>
    </row>
    <row r="2656" ht="15.75" customHeight="1">
      <c r="A2656" s="17" t="s">
        <v>53</v>
      </c>
      <c r="B2656" s="17" t="s">
        <v>12958</v>
      </c>
      <c r="C2656" s="17">
        <v>129.0</v>
      </c>
      <c r="D2656" s="17">
        <v>100.0</v>
      </c>
      <c r="E2656" s="17">
        <v>10.0</v>
      </c>
      <c r="F2656" s="17">
        <v>415.0</v>
      </c>
      <c r="G2656" s="17" t="s">
        <v>2114</v>
      </c>
      <c r="H2656" s="17">
        <v>826.0</v>
      </c>
      <c r="I2656" s="17">
        <v>2.0566327E7</v>
      </c>
      <c r="J2656" s="17" t="s">
        <v>2149</v>
      </c>
      <c r="K2656" s="17" t="s">
        <v>6395</v>
      </c>
      <c r="L2656" s="17" t="s">
        <v>12959</v>
      </c>
      <c r="M2656" s="17">
        <v>15385.0</v>
      </c>
      <c r="N2656" s="17">
        <v>2958.0</v>
      </c>
      <c r="O2656" s="17" t="s">
        <v>3223</v>
      </c>
      <c r="P2656" s="17">
        <v>2.0</v>
      </c>
      <c r="Q2656" s="17" t="s">
        <v>12960</v>
      </c>
      <c r="R2656" s="18" t="s">
        <v>12961</v>
      </c>
      <c r="S2656" s="17">
        <v>84.0</v>
      </c>
      <c r="T2656" s="17" t="s">
        <v>50</v>
      </c>
      <c r="U2656" s="17" t="s">
        <v>51</v>
      </c>
      <c r="V2656" s="17" t="s">
        <v>598</v>
      </c>
      <c r="W2656" s="17">
        <v>1.5E7</v>
      </c>
      <c r="X2656" s="17">
        <v>2016.0</v>
      </c>
      <c r="Y2656" s="17">
        <v>622.0</v>
      </c>
      <c r="Z2656" s="17">
        <v>6.4</v>
      </c>
      <c r="AA2656" s="17">
        <v>2.35</v>
      </c>
      <c r="AB2656" s="17">
        <v>0.0</v>
      </c>
    </row>
    <row r="2657" ht="15.75" customHeight="1">
      <c r="A2657" s="17" t="s">
        <v>53</v>
      </c>
      <c r="B2657" s="17" t="s">
        <v>11056</v>
      </c>
      <c r="C2657" s="17">
        <v>135.0</v>
      </c>
      <c r="D2657" s="17">
        <v>117.0</v>
      </c>
      <c r="E2657" s="17">
        <v>19.0</v>
      </c>
      <c r="F2657" s="17">
        <v>461.0</v>
      </c>
      <c r="G2657" s="17" t="s">
        <v>12962</v>
      </c>
      <c r="H2657" s="17">
        <v>3000.0</v>
      </c>
      <c r="I2657" s="17">
        <v>2.0218921E7</v>
      </c>
      <c r="J2657" s="17" t="s">
        <v>6212</v>
      </c>
      <c r="K2657" s="17" t="s">
        <v>4530</v>
      </c>
      <c r="L2657" s="17" t="s">
        <v>12963</v>
      </c>
      <c r="M2657" s="17">
        <v>14814.0</v>
      </c>
      <c r="N2657" s="17">
        <v>4204.0</v>
      </c>
      <c r="O2657" s="17" t="s">
        <v>3238</v>
      </c>
      <c r="P2657" s="17">
        <v>4.0</v>
      </c>
      <c r="Q2657" s="17" t="s">
        <v>12964</v>
      </c>
      <c r="R2657" s="18" t="s">
        <v>12965</v>
      </c>
      <c r="S2657" s="17">
        <v>114.0</v>
      </c>
      <c r="T2657" s="17" t="s">
        <v>50</v>
      </c>
      <c r="U2657" s="17" t="s">
        <v>12966</v>
      </c>
      <c r="V2657" s="17" t="s">
        <v>52</v>
      </c>
      <c r="W2657" s="17">
        <v>1.5E7</v>
      </c>
      <c r="X2657" s="17">
        <v>2010.0</v>
      </c>
      <c r="Y2657" s="17">
        <v>646.0</v>
      </c>
      <c r="Z2657" s="17">
        <v>6.3</v>
      </c>
      <c r="AA2657" s="17">
        <v>2.35</v>
      </c>
      <c r="AB2657" s="17">
        <v>0.0</v>
      </c>
    </row>
    <row r="2658" ht="15.75" customHeight="1">
      <c r="A2658" s="17" t="s">
        <v>53</v>
      </c>
      <c r="B2658" s="17" t="s">
        <v>12967</v>
      </c>
      <c r="C2658" s="17">
        <v>96.0</v>
      </c>
      <c r="D2658" s="17">
        <v>84.0</v>
      </c>
      <c r="E2658" s="17">
        <v>119.0</v>
      </c>
      <c r="F2658" s="17">
        <v>918.0</v>
      </c>
      <c r="G2658" s="17" t="s">
        <v>2655</v>
      </c>
      <c r="H2658" s="17">
        <v>989.0</v>
      </c>
      <c r="I2658" s="17">
        <v>1.7411331E7</v>
      </c>
      <c r="J2658" s="17" t="s">
        <v>4290</v>
      </c>
      <c r="K2658" s="17" t="s">
        <v>365</v>
      </c>
      <c r="L2658" s="17" t="s">
        <v>12968</v>
      </c>
      <c r="M2658" s="17">
        <v>17328.0</v>
      </c>
      <c r="N2658" s="17">
        <v>4660.0</v>
      </c>
      <c r="O2658" s="17" t="s">
        <v>9439</v>
      </c>
      <c r="P2658" s="17">
        <v>3.0</v>
      </c>
      <c r="Q2658" s="17" t="s">
        <v>12969</v>
      </c>
      <c r="R2658" s="18" t="s">
        <v>12970</v>
      </c>
      <c r="S2658" s="17">
        <v>237.0</v>
      </c>
      <c r="T2658" s="17" t="s">
        <v>50</v>
      </c>
      <c r="U2658" s="17" t="s">
        <v>383</v>
      </c>
      <c r="V2658" s="17" t="s">
        <v>598</v>
      </c>
      <c r="W2658" s="17">
        <v>1.5E7</v>
      </c>
      <c r="X2658" s="17">
        <v>1998.0</v>
      </c>
      <c r="Y2658" s="17">
        <v>982.0</v>
      </c>
      <c r="Z2658" s="17">
        <v>5.5</v>
      </c>
      <c r="AA2658" s="17">
        <v>1.85</v>
      </c>
      <c r="AB2658" s="17">
        <v>673.0</v>
      </c>
    </row>
    <row r="2659" ht="15.75" customHeight="1">
      <c r="A2659" s="17" t="s">
        <v>53</v>
      </c>
      <c r="B2659" s="17" t="s">
        <v>12971</v>
      </c>
      <c r="C2659" s="17">
        <v>417.0</v>
      </c>
      <c r="D2659" s="17">
        <v>140.0</v>
      </c>
      <c r="E2659" s="17">
        <v>310.0</v>
      </c>
      <c r="F2659" s="17">
        <v>619.0</v>
      </c>
      <c r="G2659" s="17" t="s">
        <v>1038</v>
      </c>
      <c r="H2659" s="17">
        <v>33000.0</v>
      </c>
      <c r="I2659" s="17">
        <v>2.1383298E7</v>
      </c>
      <c r="J2659" s="17" t="s">
        <v>2138</v>
      </c>
      <c r="K2659" s="17" t="s">
        <v>4226</v>
      </c>
      <c r="L2659" s="17" t="s">
        <v>12972</v>
      </c>
      <c r="M2659" s="17">
        <v>187170.0</v>
      </c>
      <c r="N2659" s="17">
        <v>34413.0</v>
      </c>
      <c r="O2659" s="17" t="s">
        <v>12973</v>
      </c>
      <c r="P2659" s="17">
        <v>3.0</v>
      </c>
      <c r="Q2659" s="17" t="s">
        <v>12974</v>
      </c>
      <c r="R2659" s="18" t="s">
        <v>12975</v>
      </c>
      <c r="S2659" s="17">
        <v>376.0</v>
      </c>
      <c r="T2659" s="17" t="s">
        <v>50</v>
      </c>
      <c r="U2659" s="17" t="s">
        <v>51</v>
      </c>
      <c r="V2659" s="17" t="s">
        <v>598</v>
      </c>
      <c r="W2659" s="17">
        <v>1.5E7</v>
      </c>
      <c r="X2659" s="17">
        <v>2012.0</v>
      </c>
      <c r="Y2659" s="17">
        <v>748.0</v>
      </c>
      <c r="Z2659" s="17">
        <v>7.3</v>
      </c>
      <c r="AA2659" s="17">
        <v>2.35</v>
      </c>
      <c r="AB2659" s="17">
        <v>47000.0</v>
      </c>
    </row>
    <row r="2660" ht="15.75" customHeight="1">
      <c r="A2660" s="17" t="s">
        <v>53</v>
      </c>
      <c r="B2660" s="17" t="s">
        <v>1502</v>
      </c>
      <c r="C2660" s="17">
        <v>172.0</v>
      </c>
      <c r="D2660" s="17">
        <v>108.0</v>
      </c>
      <c r="E2660" s="17">
        <v>79.0</v>
      </c>
      <c r="F2660" s="17">
        <v>537.0</v>
      </c>
      <c r="G2660" s="17" t="s">
        <v>12976</v>
      </c>
      <c r="H2660" s="17">
        <v>775.0</v>
      </c>
      <c r="I2660" s="17">
        <v>2.4984868E7</v>
      </c>
      <c r="J2660" s="17" t="s">
        <v>347</v>
      </c>
      <c r="K2660" s="17" t="s">
        <v>9406</v>
      </c>
      <c r="L2660" s="17" t="s">
        <v>12977</v>
      </c>
      <c r="M2660" s="17">
        <v>50056.0</v>
      </c>
      <c r="N2660" s="17">
        <v>3033.0</v>
      </c>
      <c r="O2660" s="17" t="s">
        <v>992</v>
      </c>
      <c r="P2660" s="17">
        <v>2.0</v>
      </c>
      <c r="Q2660" s="17" t="s">
        <v>12978</v>
      </c>
      <c r="R2660" s="18" t="s">
        <v>12979</v>
      </c>
      <c r="S2660" s="17">
        <v>152.0</v>
      </c>
      <c r="T2660" s="17" t="s">
        <v>50</v>
      </c>
      <c r="U2660" s="17" t="s">
        <v>51</v>
      </c>
      <c r="V2660" s="17" t="s">
        <v>598</v>
      </c>
      <c r="W2660" s="17">
        <v>1.5E7</v>
      </c>
      <c r="X2660" s="17">
        <v>2014.0</v>
      </c>
      <c r="Y2660" s="17">
        <v>614.0</v>
      </c>
      <c r="Z2660" s="17">
        <v>6.3</v>
      </c>
      <c r="AA2660" s="17">
        <v>2.35</v>
      </c>
      <c r="AB2660" s="17">
        <v>0.0</v>
      </c>
    </row>
    <row r="2661" ht="15.75" customHeight="1">
      <c r="A2661" s="17" t="s">
        <v>53</v>
      </c>
      <c r="B2661" s="17" t="s">
        <v>12980</v>
      </c>
      <c r="C2661" s="17">
        <v>88.0</v>
      </c>
      <c r="D2661" s="17">
        <v>109.0</v>
      </c>
      <c r="E2661" s="17">
        <v>11.0</v>
      </c>
      <c r="F2661" s="17">
        <v>159.0</v>
      </c>
      <c r="G2661" s="17" t="s">
        <v>5749</v>
      </c>
      <c r="H2661" s="17">
        <v>471.0</v>
      </c>
      <c r="I2661" s="17">
        <v>1.6459004E7</v>
      </c>
      <c r="J2661" s="17" t="s">
        <v>1937</v>
      </c>
      <c r="K2661" s="17" t="s">
        <v>12981</v>
      </c>
      <c r="L2661" s="17" t="s">
        <v>12982</v>
      </c>
      <c r="M2661" s="17">
        <v>13320.0</v>
      </c>
      <c r="N2661" s="17">
        <v>1069.0</v>
      </c>
      <c r="O2661" s="17" t="s">
        <v>12983</v>
      </c>
      <c r="P2661" s="17">
        <v>1.0</v>
      </c>
      <c r="Q2661" s="17" t="s">
        <v>12984</v>
      </c>
      <c r="R2661" s="18" t="s">
        <v>12985</v>
      </c>
      <c r="S2661" s="17">
        <v>415.0</v>
      </c>
      <c r="T2661" s="17" t="s">
        <v>50</v>
      </c>
      <c r="U2661" s="17" t="s">
        <v>281</v>
      </c>
      <c r="V2661" s="17" t="s">
        <v>598</v>
      </c>
      <c r="W2661" s="17">
        <v>1.5E7</v>
      </c>
      <c r="X2661" s="17">
        <v>1999.0</v>
      </c>
      <c r="Y2661" s="17">
        <v>308.0</v>
      </c>
      <c r="Z2661" s="17">
        <v>4.9</v>
      </c>
      <c r="AA2661" s="17">
        <v>2.35</v>
      </c>
      <c r="AB2661" s="17">
        <v>327.0</v>
      </c>
    </row>
    <row r="2662" ht="15.75" customHeight="1">
      <c r="A2662" s="17" t="s">
        <v>53</v>
      </c>
      <c r="B2662" s="17" t="s">
        <v>2284</v>
      </c>
      <c r="C2662" s="17">
        <v>388.0</v>
      </c>
      <c r="D2662" s="17">
        <v>131.0</v>
      </c>
      <c r="E2662" s="17">
        <v>0.0</v>
      </c>
      <c r="F2662" s="17">
        <v>383.0</v>
      </c>
      <c r="G2662" s="17" t="s">
        <v>2285</v>
      </c>
      <c r="H2662" s="17">
        <v>10000.0</v>
      </c>
      <c r="I2662" s="17">
        <v>1.57E7</v>
      </c>
      <c r="J2662" s="17" t="s">
        <v>2187</v>
      </c>
      <c r="K2662" s="17" t="s">
        <v>900</v>
      </c>
      <c r="L2662" s="17" t="s">
        <v>12986</v>
      </c>
      <c r="M2662" s="17">
        <v>332065.0</v>
      </c>
      <c r="N2662" s="17">
        <v>11114.0</v>
      </c>
      <c r="O2662" s="17" t="s">
        <v>3260</v>
      </c>
      <c r="P2662" s="17">
        <v>0.0</v>
      </c>
      <c r="Q2662" s="17" t="s">
        <v>12987</v>
      </c>
      <c r="R2662" s="18" t="s">
        <v>12988</v>
      </c>
      <c r="S2662" s="17">
        <v>876.0</v>
      </c>
      <c r="T2662" s="17" t="s">
        <v>50</v>
      </c>
      <c r="U2662" s="17" t="s">
        <v>51</v>
      </c>
      <c r="V2662" s="17" t="s">
        <v>598</v>
      </c>
      <c r="W2662" s="17">
        <v>1.5E7</v>
      </c>
      <c r="X2662" s="17">
        <v>2008.0</v>
      </c>
      <c r="Y2662" s="17">
        <v>602.0</v>
      </c>
      <c r="Z2662" s="17">
        <v>7.6</v>
      </c>
      <c r="AA2662" s="17">
        <v>1.85</v>
      </c>
      <c r="AB2662" s="17">
        <v>16000.0</v>
      </c>
    </row>
    <row r="2663" ht="15.75" customHeight="1">
      <c r="A2663" s="17" t="s">
        <v>53</v>
      </c>
      <c r="B2663" s="17" t="s">
        <v>12989</v>
      </c>
      <c r="C2663" s="17">
        <v>45.0</v>
      </c>
      <c r="D2663" s="17">
        <v>114.0</v>
      </c>
      <c r="E2663" s="17">
        <v>73.0</v>
      </c>
      <c r="F2663" s="17">
        <v>563.0</v>
      </c>
      <c r="G2663" s="17" t="s">
        <v>12990</v>
      </c>
      <c r="H2663" s="17">
        <v>695.0</v>
      </c>
      <c r="I2663" s="17">
        <v>1.51E7</v>
      </c>
      <c r="J2663" s="17" t="s">
        <v>2221</v>
      </c>
      <c r="K2663" s="17" t="s">
        <v>2859</v>
      </c>
      <c r="L2663" s="17" t="s">
        <v>12991</v>
      </c>
      <c r="M2663" s="17">
        <v>22797.0</v>
      </c>
      <c r="N2663" s="17">
        <v>3444.0</v>
      </c>
      <c r="O2663" s="17" t="s">
        <v>3901</v>
      </c>
      <c r="P2663" s="17">
        <v>1.0</v>
      </c>
      <c r="Q2663" s="17" t="s">
        <v>12992</v>
      </c>
      <c r="R2663" s="18" t="s">
        <v>12993</v>
      </c>
      <c r="S2663" s="17">
        <v>96.0</v>
      </c>
      <c r="T2663" s="17" t="s">
        <v>50</v>
      </c>
      <c r="U2663" s="17" t="s">
        <v>51</v>
      </c>
      <c r="V2663" s="17" t="s">
        <v>598</v>
      </c>
      <c r="W2663" s="17">
        <v>1.5E7</v>
      </c>
      <c r="X2663" s="17">
        <v>1984.0</v>
      </c>
      <c r="Y2663" s="17">
        <v>654.0</v>
      </c>
      <c r="Z2663" s="17">
        <v>6.0</v>
      </c>
      <c r="AA2663" s="17">
        <v>2.35</v>
      </c>
      <c r="AB2663" s="17">
        <v>0.0</v>
      </c>
    </row>
    <row r="2664" ht="15.75" customHeight="1">
      <c r="A2664" s="17" t="s">
        <v>53</v>
      </c>
      <c r="B2664" s="17" t="s">
        <v>8715</v>
      </c>
      <c r="C2664" s="17">
        <v>414.0</v>
      </c>
      <c r="D2664" s="17">
        <v>97.0</v>
      </c>
      <c r="E2664" s="17">
        <v>181.0</v>
      </c>
      <c r="F2664" s="17">
        <v>748.0</v>
      </c>
      <c r="G2664" s="17" t="s">
        <v>1059</v>
      </c>
      <c r="H2664" s="17">
        <v>11000.0</v>
      </c>
      <c r="I2664" s="17">
        <v>1.493857E7</v>
      </c>
      <c r="J2664" s="17" t="s">
        <v>1541</v>
      </c>
      <c r="K2664" s="17" t="s">
        <v>353</v>
      </c>
      <c r="L2664" s="17" t="s">
        <v>12994</v>
      </c>
      <c r="M2664" s="17">
        <v>111625.0</v>
      </c>
      <c r="N2664" s="17">
        <v>14025.0</v>
      </c>
      <c r="O2664" s="17" t="s">
        <v>1038</v>
      </c>
      <c r="P2664" s="17">
        <v>1.0</v>
      </c>
      <c r="Q2664" s="17" t="s">
        <v>12995</v>
      </c>
      <c r="R2664" s="18" t="s">
        <v>12996</v>
      </c>
      <c r="S2664" s="17">
        <v>369.0</v>
      </c>
      <c r="T2664" s="17" t="s">
        <v>50</v>
      </c>
      <c r="U2664" s="17" t="s">
        <v>51</v>
      </c>
      <c r="V2664" s="17" t="s">
        <v>598</v>
      </c>
      <c r="W2664" s="17">
        <v>1.5E7</v>
      </c>
      <c r="X2664" s="17">
        <v>2012.0</v>
      </c>
      <c r="Y2664" s="17">
        <v>820.0</v>
      </c>
      <c r="Z2664" s="17">
        <v>6.2</v>
      </c>
      <c r="AA2664" s="17">
        <v>2.35</v>
      </c>
      <c r="AB2664" s="17">
        <v>20000.0</v>
      </c>
    </row>
    <row r="2665" ht="15.75" customHeight="1">
      <c r="A2665" s="17" t="s">
        <v>53</v>
      </c>
      <c r="B2665" s="17" t="s">
        <v>10854</v>
      </c>
      <c r="C2665" s="17">
        <v>291.0</v>
      </c>
      <c r="D2665" s="17">
        <v>122.0</v>
      </c>
      <c r="E2665" s="17">
        <v>210.0</v>
      </c>
      <c r="F2665" s="17">
        <v>123.0</v>
      </c>
      <c r="G2665" s="17" t="s">
        <v>12997</v>
      </c>
      <c r="H2665" s="17">
        <v>22000.0</v>
      </c>
      <c r="I2665" s="17">
        <v>1.7237244E7</v>
      </c>
      <c r="J2665" s="17" t="s">
        <v>2138</v>
      </c>
      <c r="K2665" s="17" t="s">
        <v>710</v>
      </c>
      <c r="L2665" s="17" t="s">
        <v>12998</v>
      </c>
      <c r="M2665" s="17">
        <v>57210.0</v>
      </c>
      <c r="N2665" s="17">
        <v>22574.0</v>
      </c>
      <c r="O2665" s="17" t="s">
        <v>12999</v>
      </c>
      <c r="P2665" s="17">
        <v>3.0</v>
      </c>
      <c r="Q2665" s="17" t="s">
        <v>13000</v>
      </c>
      <c r="R2665" s="18" t="s">
        <v>13001</v>
      </c>
      <c r="S2665" s="17">
        <v>158.0</v>
      </c>
      <c r="T2665" s="17" t="s">
        <v>50</v>
      </c>
      <c r="U2665" s="17" t="s">
        <v>70</v>
      </c>
      <c r="V2665" s="17" t="s">
        <v>598</v>
      </c>
      <c r="W2665" s="17">
        <v>1.5E7</v>
      </c>
      <c r="X2665" s="17">
        <v>2014.0</v>
      </c>
      <c r="Y2665" s="17">
        <v>164.0</v>
      </c>
      <c r="Z2665" s="17">
        <v>6.8</v>
      </c>
      <c r="AA2665" s="17">
        <v>2.35</v>
      </c>
      <c r="AB2665" s="17">
        <v>13000.0</v>
      </c>
    </row>
    <row r="2666" ht="15.75" customHeight="1">
      <c r="A2666" s="17" t="s">
        <v>53</v>
      </c>
      <c r="B2666" s="17" t="s">
        <v>13002</v>
      </c>
      <c r="C2666" s="17">
        <v>97.0</v>
      </c>
      <c r="D2666" s="17">
        <v>87.0</v>
      </c>
      <c r="E2666" s="17">
        <v>374.0</v>
      </c>
      <c r="F2666" s="17">
        <v>484.0</v>
      </c>
      <c r="G2666" s="17" t="s">
        <v>12281</v>
      </c>
      <c r="H2666" s="17">
        <v>826.0</v>
      </c>
      <c r="I2666" s="17">
        <v>1.4249005E7</v>
      </c>
      <c r="J2666" s="17" t="s">
        <v>1684</v>
      </c>
      <c r="K2666" s="17" t="s">
        <v>917</v>
      </c>
      <c r="L2666" s="17" t="s">
        <v>13003</v>
      </c>
      <c r="M2666" s="17">
        <v>39788.0</v>
      </c>
      <c r="N2666" s="17">
        <v>2689.0</v>
      </c>
      <c r="O2666" s="17" t="s">
        <v>10609</v>
      </c>
      <c r="P2666" s="17">
        <v>1.0</v>
      </c>
      <c r="Q2666" s="17" t="s">
        <v>13004</v>
      </c>
      <c r="R2666" s="18" t="s">
        <v>13005</v>
      </c>
      <c r="S2666" s="17">
        <v>619.0</v>
      </c>
      <c r="T2666" s="17" t="s">
        <v>50</v>
      </c>
      <c r="U2666" s="17" t="s">
        <v>51</v>
      </c>
      <c r="V2666" s="17" t="s">
        <v>598</v>
      </c>
      <c r="W2666" s="17">
        <v>1.5E7</v>
      </c>
      <c r="X2666" s="17">
        <v>2001.0</v>
      </c>
      <c r="Y2666" s="17">
        <v>503.0</v>
      </c>
      <c r="Z2666" s="17">
        <v>4.5</v>
      </c>
      <c r="AA2666" s="17">
        <v>1.85</v>
      </c>
      <c r="AB2666" s="17">
        <v>0.0</v>
      </c>
    </row>
    <row r="2667" ht="15.75" customHeight="1">
      <c r="A2667" s="17" t="s">
        <v>53</v>
      </c>
      <c r="B2667" s="17" t="s">
        <v>13006</v>
      </c>
      <c r="C2667" s="17">
        <v>37.0</v>
      </c>
      <c r="D2667" s="17">
        <v>85.0</v>
      </c>
      <c r="E2667" s="17">
        <v>12.0</v>
      </c>
      <c r="F2667" s="17">
        <v>23.0</v>
      </c>
      <c r="G2667" s="17" t="s">
        <v>13007</v>
      </c>
      <c r="H2667" s="17">
        <v>354.0</v>
      </c>
      <c r="I2667" s="17">
        <v>1.270188E7</v>
      </c>
      <c r="J2667" s="17" t="s">
        <v>484</v>
      </c>
      <c r="K2667" s="17" t="s">
        <v>13008</v>
      </c>
      <c r="L2667" s="17" t="s">
        <v>13009</v>
      </c>
      <c r="M2667" s="17">
        <v>2037.0</v>
      </c>
      <c r="N2667" s="17">
        <v>568.0</v>
      </c>
      <c r="O2667" s="17" t="s">
        <v>13010</v>
      </c>
      <c r="P2667" s="17">
        <v>0.0</v>
      </c>
      <c r="Q2667" s="17" t="s">
        <v>13011</v>
      </c>
      <c r="R2667" s="18" t="s">
        <v>13012</v>
      </c>
      <c r="S2667" s="17">
        <v>22.0</v>
      </c>
      <c r="T2667" s="17" t="s">
        <v>50</v>
      </c>
      <c r="U2667" s="17" t="s">
        <v>51</v>
      </c>
      <c r="V2667" s="17" t="s">
        <v>290</v>
      </c>
      <c r="W2667" s="17">
        <v>1.5E7</v>
      </c>
      <c r="X2667" s="17">
        <v>2008.0</v>
      </c>
      <c r="Y2667" s="17">
        <v>173.0</v>
      </c>
      <c r="Z2667" s="17">
        <v>5.7</v>
      </c>
      <c r="AA2667" s="17">
        <v>1.85</v>
      </c>
      <c r="AB2667" s="17">
        <v>175.0</v>
      </c>
    </row>
    <row r="2668" ht="15.75" customHeight="1">
      <c r="A2668" s="17" t="s">
        <v>53</v>
      </c>
      <c r="B2668" s="17" t="s">
        <v>13013</v>
      </c>
      <c r="C2668" s="17">
        <v>68.0</v>
      </c>
      <c r="D2668" s="17">
        <v>85.0</v>
      </c>
      <c r="E2668" s="17">
        <v>0.0</v>
      </c>
      <c r="F2668" s="17">
        <v>44.0</v>
      </c>
      <c r="G2668" s="17" t="s">
        <v>13014</v>
      </c>
      <c r="H2668" s="17">
        <v>468.0</v>
      </c>
      <c r="I2668" s="17">
        <v>1.035369E7</v>
      </c>
      <c r="J2668" s="17" t="s">
        <v>4081</v>
      </c>
      <c r="K2668" s="17" t="s">
        <v>6150</v>
      </c>
      <c r="L2668" s="17" t="s">
        <v>13015</v>
      </c>
      <c r="M2668" s="17">
        <v>2673.0</v>
      </c>
      <c r="N2668" s="17">
        <v>646.0</v>
      </c>
      <c r="O2668" s="17" t="s">
        <v>13016</v>
      </c>
      <c r="P2668" s="17">
        <v>0.0</v>
      </c>
      <c r="Q2668" s="17" t="s">
        <v>13017</v>
      </c>
      <c r="R2668" s="18" t="s">
        <v>13018</v>
      </c>
      <c r="S2668" s="17">
        <v>31.0</v>
      </c>
      <c r="T2668" s="17" t="s">
        <v>50</v>
      </c>
      <c r="U2668" s="17" t="s">
        <v>51</v>
      </c>
      <c r="V2668" s="17" t="s">
        <v>290</v>
      </c>
      <c r="W2668" s="17" t="s">
        <v>41</v>
      </c>
      <c r="X2668" s="17">
        <v>2007.0</v>
      </c>
      <c r="Y2668" s="17">
        <v>67.0</v>
      </c>
      <c r="Z2668" s="17">
        <v>8.4</v>
      </c>
      <c r="AA2668" s="17">
        <v>1.78</v>
      </c>
      <c r="AB2668" s="17">
        <v>116.0</v>
      </c>
    </row>
    <row r="2669" ht="15.75" customHeight="1">
      <c r="A2669" s="17" t="s">
        <v>53</v>
      </c>
      <c r="B2669" s="17" t="s">
        <v>13019</v>
      </c>
      <c r="C2669" s="17">
        <v>90.0</v>
      </c>
      <c r="D2669" s="17">
        <v>101.0</v>
      </c>
      <c r="E2669" s="17">
        <v>36.0</v>
      </c>
      <c r="F2669" s="17">
        <v>377.0</v>
      </c>
      <c r="G2669" s="17" t="s">
        <v>13020</v>
      </c>
      <c r="H2669" s="17">
        <v>1000.0</v>
      </c>
      <c r="I2669" s="17">
        <v>1.280119E7</v>
      </c>
      <c r="J2669" s="17" t="s">
        <v>44</v>
      </c>
      <c r="K2669" s="17" t="s">
        <v>4547</v>
      </c>
      <c r="L2669" s="17" t="s">
        <v>13021</v>
      </c>
      <c r="M2669" s="17">
        <v>16340.0</v>
      </c>
      <c r="N2669" s="17">
        <v>2764.0</v>
      </c>
      <c r="O2669" s="17" t="s">
        <v>13022</v>
      </c>
      <c r="P2669" s="17">
        <v>1.0</v>
      </c>
      <c r="Q2669" s="17" t="s">
        <v>13023</v>
      </c>
      <c r="R2669" s="18" t="s">
        <v>13024</v>
      </c>
      <c r="S2669" s="17">
        <v>355.0</v>
      </c>
      <c r="T2669" s="17" t="s">
        <v>50</v>
      </c>
      <c r="U2669" s="17" t="s">
        <v>51</v>
      </c>
      <c r="V2669" s="17" t="s">
        <v>598</v>
      </c>
      <c r="W2669" s="17">
        <v>1.5E7</v>
      </c>
      <c r="X2669" s="17">
        <v>2000.0</v>
      </c>
      <c r="Y2669" s="17">
        <v>786.0</v>
      </c>
      <c r="Z2669" s="17">
        <v>4.6</v>
      </c>
      <c r="AA2669" s="17">
        <v>2.35</v>
      </c>
      <c r="AB2669" s="17">
        <v>356.0</v>
      </c>
    </row>
    <row r="2670" ht="15.75" customHeight="1">
      <c r="A2670" s="17" t="s">
        <v>53</v>
      </c>
      <c r="B2670" s="17" t="s">
        <v>13025</v>
      </c>
      <c r="C2670" s="17">
        <v>81.0</v>
      </c>
      <c r="D2670" s="17">
        <v>121.0</v>
      </c>
      <c r="E2670" s="17">
        <v>16.0</v>
      </c>
      <c r="F2670" s="17">
        <v>526.0</v>
      </c>
      <c r="G2670" s="17" t="s">
        <v>5240</v>
      </c>
      <c r="H2670" s="17">
        <v>907.0</v>
      </c>
      <c r="I2670" s="17">
        <v>1.2549485E7</v>
      </c>
      <c r="J2670" s="17" t="s">
        <v>13026</v>
      </c>
      <c r="K2670" s="17" t="s">
        <v>7525</v>
      </c>
      <c r="L2670" s="17" t="s">
        <v>13027</v>
      </c>
      <c r="M2670" s="17">
        <v>4603.0</v>
      </c>
      <c r="N2670" s="17">
        <v>3633.0</v>
      </c>
      <c r="O2670" s="17" t="s">
        <v>1890</v>
      </c>
      <c r="P2670" s="17">
        <v>4.0</v>
      </c>
      <c r="Q2670" s="17" t="s">
        <v>13028</v>
      </c>
      <c r="R2670" s="18" t="s">
        <v>13029</v>
      </c>
      <c r="S2670" s="17">
        <v>91.0</v>
      </c>
      <c r="T2670" s="17" t="s">
        <v>50</v>
      </c>
      <c r="U2670" s="17" t="s">
        <v>51</v>
      </c>
      <c r="V2670" s="17" t="s">
        <v>598</v>
      </c>
      <c r="W2670" s="17">
        <v>1.5E7</v>
      </c>
      <c r="X2670" s="17">
        <v>2006.0</v>
      </c>
      <c r="Y2670" s="17">
        <v>585.0</v>
      </c>
      <c r="Z2670" s="17">
        <v>6.2</v>
      </c>
      <c r="AA2670" s="17">
        <v>2.35</v>
      </c>
      <c r="AB2670" s="17">
        <v>489.0</v>
      </c>
    </row>
    <row r="2671" ht="15.75" customHeight="1">
      <c r="A2671" s="17" t="s">
        <v>53</v>
      </c>
      <c r="B2671" s="17" t="s">
        <v>13030</v>
      </c>
      <c r="C2671" s="17">
        <v>221.0</v>
      </c>
      <c r="D2671" s="17">
        <v>107.0</v>
      </c>
      <c r="E2671" s="17">
        <v>92.0</v>
      </c>
      <c r="F2671" s="17">
        <v>358.0</v>
      </c>
      <c r="G2671" s="17" t="s">
        <v>1861</v>
      </c>
      <c r="H2671" s="17">
        <v>11000.0</v>
      </c>
      <c r="I2671" s="17">
        <v>1.3766014E7</v>
      </c>
      <c r="J2671" s="17" t="s">
        <v>227</v>
      </c>
      <c r="K2671" s="17" t="s">
        <v>270</v>
      </c>
      <c r="L2671" s="17" t="s">
        <v>13031</v>
      </c>
      <c r="M2671" s="17">
        <v>106111.0</v>
      </c>
      <c r="N2671" s="17">
        <v>17627.0</v>
      </c>
      <c r="O2671" s="17" t="s">
        <v>1143</v>
      </c>
      <c r="P2671" s="17">
        <v>0.0</v>
      </c>
      <c r="Q2671" s="17" t="s">
        <v>13032</v>
      </c>
      <c r="R2671" s="18" t="s">
        <v>13033</v>
      </c>
      <c r="S2671" s="17">
        <v>181.0</v>
      </c>
      <c r="T2671" s="17" t="s">
        <v>50</v>
      </c>
      <c r="U2671" s="17" t="s">
        <v>51</v>
      </c>
      <c r="V2671" s="17" t="s">
        <v>52</v>
      </c>
      <c r="W2671" s="17">
        <v>1.5E7</v>
      </c>
      <c r="X2671" s="17">
        <v>2011.0</v>
      </c>
      <c r="Y2671" s="17">
        <v>5000.0</v>
      </c>
      <c r="Z2671" s="17">
        <v>7.0</v>
      </c>
      <c r="AA2671" s="17">
        <v>2.35</v>
      </c>
      <c r="AB2671" s="17">
        <v>49000.0</v>
      </c>
    </row>
    <row r="2672" ht="15.75" customHeight="1">
      <c r="A2672" s="17" t="s">
        <v>53</v>
      </c>
      <c r="B2672" s="17" t="s">
        <v>13034</v>
      </c>
      <c r="C2672" s="17">
        <v>230.0</v>
      </c>
      <c r="D2672" s="17">
        <v>111.0</v>
      </c>
      <c r="E2672" s="17">
        <v>0.0</v>
      </c>
      <c r="F2672" s="17">
        <v>727.0</v>
      </c>
      <c r="G2672" s="17" t="s">
        <v>6610</v>
      </c>
      <c r="H2672" s="17">
        <v>796.0</v>
      </c>
      <c r="I2672" s="17">
        <v>1.3034417E7</v>
      </c>
      <c r="J2672" s="17" t="s">
        <v>3807</v>
      </c>
      <c r="K2672" s="17" t="s">
        <v>8522</v>
      </c>
      <c r="L2672" s="17" t="s">
        <v>13035</v>
      </c>
      <c r="M2672" s="17">
        <v>55665.0</v>
      </c>
      <c r="N2672" s="17">
        <v>2633.0</v>
      </c>
      <c r="O2672" s="17" t="s">
        <v>5003</v>
      </c>
      <c r="P2672" s="17">
        <v>1.0</v>
      </c>
      <c r="Q2672" s="17" t="s">
        <v>13036</v>
      </c>
      <c r="R2672" s="18" t="s">
        <v>13037</v>
      </c>
      <c r="S2672" s="17">
        <v>118.0</v>
      </c>
      <c r="T2672" s="17" t="s">
        <v>50</v>
      </c>
      <c r="U2672" s="17" t="s">
        <v>51</v>
      </c>
      <c r="V2672" s="17" t="s">
        <v>52</v>
      </c>
      <c r="W2672" s="17">
        <v>1.5E7</v>
      </c>
      <c r="X2672" s="17">
        <v>2009.0</v>
      </c>
      <c r="Y2672" s="17">
        <v>787.0</v>
      </c>
      <c r="Z2672" s="17">
        <v>6.9</v>
      </c>
      <c r="AA2672" s="17">
        <v>2.35</v>
      </c>
      <c r="AB2672" s="17">
        <v>10000.0</v>
      </c>
    </row>
    <row r="2673" ht="15.75" customHeight="1">
      <c r="A2673" s="17" t="s">
        <v>53</v>
      </c>
      <c r="B2673" s="17" t="s">
        <v>13038</v>
      </c>
      <c r="C2673" s="17">
        <v>57.0</v>
      </c>
      <c r="D2673" s="17">
        <v>92.0</v>
      </c>
      <c r="E2673" s="17">
        <v>34.0</v>
      </c>
      <c r="F2673" s="17">
        <v>366.0</v>
      </c>
      <c r="G2673" s="17" t="s">
        <v>2419</v>
      </c>
      <c r="H2673" s="17">
        <v>14000.0</v>
      </c>
      <c r="I2673" s="17">
        <v>1.163242E7</v>
      </c>
      <c r="J2673" s="17" t="s">
        <v>2138</v>
      </c>
      <c r="K2673" s="17" t="s">
        <v>350</v>
      </c>
      <c r="L2673" s="17" t="s">
        <v>13039</v>
      </c>
      <c r="M2673" s="17">
        <v>19768.0</v>
      </c>
      <c r="N2673" s="17">
        <v>15644.0</v>
      </c>
      <c r="O2673" s="17" t="s">
        <v>13040</v>
      </c>
      <c r="P2673" s="17">
        <v>1.0</v>
      </c>
      <c r="Q2673" s="17" t="s">
        <v>13041</v>
      </c>
      <c r="R2673" s="18" t="s">
        <v>13042</v>
      </c>
      <c r="S2673" s="17">
        <v>135.0</v>
      </c>
      <c r="T2673" s="17" t="s">
        <v>50</v>
      </c>
      <c r="U2673" s="17" t="s">
        <v>51</v>
      </c>
      <c r="V2673" s="17" t="s">
        <v>598</v>
      </c>
      <c r="W2673" s="17" t="s">
        <v>41</v>
      </c>
      <c r="X2673" s="17">
        <v>2001.0</v>
      </c>
      <c r="Y2673" s="17">
        <v>442.0</v>
      </c>
      <c r="Z2673" s="17">
        <v>6.1</v>
      </c>
      <c r="AA2673" s="17">
        <v>2.35</v>
      </c>
      <c r="AB2673" s="17">
        <v>566.0</v>
      </c>
    </row>
    <row r="2674" ht="15.75" customHeight="1">
      <c r="A2674" s="17" t="s">
        <v>53</v>
      </c>
      <c r="B2674" s="17" t="s">
        <v>13043</v>
      </c>
      <c r="C2674" s="17">
        <v>119.0</v>
      </c>
      <c r="D2674" s="17">
        <v>97.0</v>
      </c>
      <c r="E2674" s="17">
        <v>164.0</v>
      </c>
      <c r="F2674" s="17">
        <v>308.0</v>
      </c>
      <c r="G2674" s="17" t="s">
        <v>7483</v>
      </c>
      <c r="H2674" s="17">
        <v>436.0</v>
      </c>
      <c r="I2674" s="17">
        <v>1.2212417E7</v>
      </c>
      <c r="J2674" s="17" t="s">
        <v>1541</v>
      </c>
      <c r="K2674" s="17" t="s">
        <v>4411</v>
      </c>
      <c r="L2674" s="17" t="s">
        <v>13044</v>
      </c>
      <c r="M2674" s="17">
        <v>30643.0</v>
      </c>
      <c r="N2674" s="17">
        <v>1172.0</v>
      </c>
      <c r="O2674" s="17" t="s">
        <v>5547</v>
      </c>
      <c r="P2674" s="17">
        <v>3.0</v>
      </c>
      <c r="Q2674" s="17" t="s">
        <v>13045</v>
      </c>
      <c r="R2674" s="18" t="s">
        <v>13046</v>
      </c>
      <c r="S2674" s="17">
        <v>144.0</v>
      </c>
      <c r="T2674" s="17" t="s">
        <v>50</v>
      </c>
      <c r="U2674" s="17" t="s">
        <v>51</v>
      </c>
      <c r="V2674" s="17" t="s">
        <v>598</v>
      </c>
      <c r="W2674" s="17">
        <v>1.5E7</v>
      </c>
      <c r="X2674" s="17">
        <v>2003.0</v>
      </c>
      <c r="Y2674" s="17">
        <v>324.0</v>
      </c>
      <c r="Z2674" s="17">
        <v>6.7</v>
      </c>
      <c r="AA2674" s="17">
        <v>2.35</v>
      </c>
      <c r="AB2674" s="17">
        <v>622.0</v>
      </c>
    </row>
    <row r="2675" ht="15.75" customHeight="1">
      <c r="A2675" s="17" t="s">
        <v>53</v>
      </c>
      <c r="B2675" s="17" t="s">
        <v>2981</v>
      </c>
      <c r="C2675" s="17">
        <v>97.0</v>
      </c>
      <c r="D2675" s="17">
        <v>97.0</v>
      </c>
      <c r="E2675" s="17">
        <v>745.0</v>
      </c>
      <c r="F2675" s="17">
        <v>745.0</v>
      </c>
      <c r="G2675" s="17" t="s">
        <v>5585</v>
      </c>
      <c r="H2675" s="17">
        <v>12000.0</v>
      </c>
      <c r="I2675" s="17">
        <v>1.1614236E7</v>
      </c>
      <c r="J2675" s="17" t="s">
        <v>1684</v>
      </c>
      <c r="K2675" s="17" t="s">
        <v>314</v>
      </c>
      <c r="L2675" s="17" t="s">
        <v>13047</v>
      </c>
      <c r="M2675" s="17">
        <v>9294.0</v>
      </c>
      <c r="N2675" s="17">
        <v>15209.0</v>
      </c>
      <c r="O2675" s="17" t="s">
        <v>2981</v>
      </c>
      <c r="P2675" s="17">
        <v>2.0</v>
      </c>
      <c r="Q2675" s="17" t="s">
        <v>13048</v>
      </c>
      <c r="R2675" s="18" t="s">
        <v>13049</v>
      </c>
      <c r="S2675" s="17">
        <v>140.0</v>
      </c>
      <c r="T2675" s="17" t="s">
        <v>50</v>
      </c>
      <c r="U2675" s="17" t="s">
        <v>51</v>
      </c>
      <c r="V2675" s="17" t="s">
        <v>52</v>
      </c>
      <c r="W2675" s="17">
        <v>1.5E7</v>
      </c>
      <c r="X2675" s="17">
        <v>1999.0</v>
      </c>
      <c r="Y2675" s="17">
        <v>821.0</v>
      </c>
      <c r="Z2675" s="17">
        <v>5.6</v>
      </c>
      <c r="AA2675" s="17">
        <v>1.37</v>
      </c>
      <c r="AB2675" s="17">
        <v>251.0</v>
      </c>
    </row>
    <row r="2676" ht="15.75" customHeight="1">
      <c r="A2676" s="17" t="s">
        <v>760</v>
      </c>
      <c r="B2676" s="17" t="s">
        <v>6717</v>
      </c>
      <c r="C2676" s="17">
        <v>119.0</v>
      </c>
      <c r="D2676" s="17">
        <v>125.0</v>
      </c>
      <c r="E2676" s="17">
        <v>34.0</v>
      </c>
      <c r="F2676" s="17">
        <v>65.0</v>
      </c>
      <c r="G2676" s="17" t="s">
        <v>13050</v>
      </c>
      <c r="H2676" s="17">
        <v>427.0</v>
      </c>
      <c r="I2676" s="17">
        <v>1.3337299E7</v>
      </c>
      <c r="J2676" s="17" t="s">
        <v>6520</v>
      </c>
      <c r="K2676" s="17" t="s">
        <v>3616</v>
      </c>
      <c r="L2676" s="17" t="s">
        <v>13051</v>
      </c>
      <c r="M2676" s="17">
        <v>9649.0</v>
      </c>
      <c r="N2676" s="17">
        <v>729.0</v>
      </c>
      <c r="O2676" s="17" t="s">
        <v>13052</v>
      </c>
      <c r="P2676" s="17">
        <v>7.0</v>
      </c>
      <c r="Q2676" s="17" t="s">
        <v>13053</v>
      </c>
      <c r="R2676" s="18" t="s">
        <v>13054</v>
      </c>
      <c r="S2676" s="17">
        <v>226.0</v>
      </c>
      <c r="T2676" s="17" t="s">
        <v>50</v>
      </c>
      <c r="U2676" s="17" t="s">
        <v>51</v>
      </c>
      <c r="V2676" s="17" t="s">
        <v>52</v>
      </c>
      <c r="W2676" s="17">
        <v>2.0E7</v>
      </c>
      <c r="X2676" s="17">
        <v>2004.0</v>
      </c>
      <c r="Y2676" s="17">
        <v>66.0</v>
      </c>
      <c r="Z2676" s="17">
        <v>6.6</v>
      </c>
      <c r="AA2676" s="17">
        <v>2.35</v>
      </c>
      <c r="AB2676" s="17">
        <v>1000.0</v>
      </c>
    </row>
    <row r="2677" ht="15.75" customHeight="1">
      <c r="A2677" s="17" t="s">
        <v>53</v>
      </c>
      <c r="B2677" s="17" t="s">
        <v>4016</v>
      </c>
      <c r="C2677" s="17">
        <v>42.0</v>
      </c>
      <c r="D2677" s="17">
        <v>124.0</v>
      </c>
      <c r="E2677" s="17">
        <v>11000.0</v>
      </c>
      <c r="F2677" s="17">
        <v>563.0</v>
      </c>
      <c r="G2677" s="17" t="s">
        <v>8338</v>
      </c>
      <c r="H2677" s="17">
        <v>11000.0</v>
      </c>
      <c r="I2677" s="17">
        <v>1.0763469E7</v>
      </c>
      <c r="J2677" s="17" t="s">
        <v>1428</v>
      </c>
      <c r="K2677" s="17" t="s">
        <v>4016</v>
      </c>
      <c r="L2677" s="17" t="s">
        <v>13055</v>
      </c>
      <c r="M2677" s="17">
        <v>13692.0</v>
      </c>
      <c r="N2677" s="17">
        <v>12685.0</v>
      </c>
      <c r="O2677" s="17" t="s">
        <v>2896</v>
      </c>
      <c r="P2677" s="17">
        <v>0.0</v>
      </c>
      <c r="Q2677" s="17" t="s">
        <v>13056</v>
      </c>
      <c r="R2677" s="18" t="s">
        <v>13057</v>
      </c>
      <c r="S2677" s="17">
        <v>55.0</v>
      </c>
      <c r="T2677" s="17" t="s">
        <v>50</v>
      </c>
      <c r="U2677" s="17" t="s">
        <v>51</v>
      </c>
      <c r="V2677" s="17" t="s">
        <v>108</v>
      </c>
      <c r="W2677" s="17">
        <v>1.5E7</v>
      </c>
      <c r="X2677" s="17">
        <v>1989.0</v>
      </c>
      <c r="Y2677" s="17">
        <v>860.0</v>
      </c>
      <c r="Z2677" s="17">
        <v>6.4</v>
      </c>
      <c r="AA2677" s="17">
        <v>1.85</v>
      </c>
      <c r="AB2677" s="17">
        <v>877.0</v>
      </c>
    </row>
    <row r="2678" ht="15.75" customHeight="1">
      <c r="A2678" s="17" t="s">
        <v>53</v>
      </c>
      <c r="B2678" s="17" t="s">
        <v>13058</v>
      </c>
      <c r="C2678" s="17">
        <v>24.0</v>
      </c>
      <c r="D2678" s="17">
        <v>76.0</v>
      </c>
      <c r="E2678" s="17">
        <v>9.0</v>
      </c>
      <c r="F2678" s="17">
        <v>47.0</v>
      </c>
      <c r="G2678" s="17" t="s">
        <v>13059</v>
      </c>
      <c r="H2678" s="17">
        <v>595.0</v>
      </c>
      <c r="I2678" s="17">
        <v>1.1144518E7</v>
      </c>
      <c r="J2678" s="17" t="s">
        <v>9366</v>
      </c>
      <c r="K2678" s="17" t="s">
        <v>2044</v>
      </c>
      <c r="L2678" s="17" t="s">
        <v>13060</v>
      </c>
      <c r="M2678" s="17">
        <v>2724.0</v>
      </c>
      <c r="N2678" s="17">
        <v>1139.0</v>
      </c>
      <c r="O2678" s="17" t="s">
        <v>13061</v>
      </c>
      <c r="P2678" s="17">
        <v>0.0</v>
      </c>
      <c r="Q2678" s="17" t="s">
        <v>13062</v>
      </c>
      <c r="R2678" s="18" t="s">
        <v>13063</v>
      </c>
      <c r="S2678" s="17">
        <v>53.0</v>
      </c>
      <c r="T2678" s="17" t="s">
        <v>50</v>
      </c>
      <c r="U2678" s="17" t="s">
        <v>281</v>
      </c>
      <c r="V2678" s="17" t="s">
        <v>290</v>
      </c>
      <c r="W2678" s="17">
        <v>1.5E7</v>
      </c>
      <c r="X2678" s="17">
        <v>1998.0</v>
      </c>
      <c r="Y2678" s="17">
        <v>417.0</v>
      </c>
      <c r="Z2678" s="17">
        <v>2.8</v>
      </c>
      <c r="AA2678" s="17">
        <v>1.85</v>
      </c>
      <c r="AB2678" s="17">
        <v>436.0</v>
      </c>
    </row>
    <row r="2679" ht="15.75" customHeight="1">
      <c r="A2679" s="17" t="s">
        <v>53</v>
      </c>
      <c r="B2679" s="17" t="s">
        <v>1742</v>
      </c>
      <c r="C2679" s="17">
        <v>208.0</v>
      </c>
      <c r="D2679" s="17">
        <v>107.0</v>
      </c>
      <c r="E2679" s="17">
        <v>561.0</v>
      </c>
      <c r="F2679" s="17">
        <v>353.0</v>
      </c>
      <c r="G2679" s="17" t="s">
        <v>1742</v>
      </c>
      <c r="H2679" s="17">
        <v>746.0</v>
      </c>
      <c r="I2679" s="17">
        <v>1.5608545E7</v>
      </c>
      <c r="J2679" s="17" t="s">
        <v>1338</v>
      </c>
      <c r="K2679" s="17" t="s">
        <v>979</v>
      </c>
      <c r="L2679" s="17" t="s">
        <v>13064</v>
      </c>
      <c r="M2679" s="17">
        <v>53471.0</v>
      </c>
      <c r="N2679" s="17">
        <v>2377.0</v>
      </c>
      <c r="O2679" s="17" t="s">
        <v>13065</v>
      </c>
      <c r="P2679" s="17">
        <v>3.0</v>
      </c>
      <c r="Q2679" s="17" t="s">
        <v>13066</v>
      </c>
      <c r="R2679" s="18" t="s">
        <v>13067</v>
      </c>
      <c r="S2679" s="17">
        <v>224.0</v>
      </c>
      <c r="T2679" s="17" t="s">
        <v>50</v>
      </c>
      <c r="U2679" s="17" t="s">
        <v>51</v>
      </c>
      <c r="V2679" s="17" t="s">
        <v>598</v>
      </c>
      <c r="W2679" s="17">
        <v>1.5E7</v>
      </c>
      <c r="X2679" s="17">
        <v>2012.0</v>
      </c>
      <c r="Y2679" s="17">
        <v>561.0</v>
      </c>
      <c r="Z2679" s="17">
        <v>5.4</v>
      </c>
      <c r="AA2679" s="17">
        <v>2.35</v>
      </c>
      <c r="AB2679" s="17">
        <v>29000.0</v>
      </c>
    </row>
    <row r="2680" ht="15.75" customHeight="1">
      <c r="A2680" s="17" t="s">
        <v>53</v>
      </c>
      <c r="B2680" s="17" t="s">
        <v>1020</v>
      </c>
      <c r="C2680" s="17">
        <v>42.0</v>
      </c>
      <c r="D2680" s="17">
        <v>91.0</v>
      </c>
      <c r="E2680" s="17">
        <v>23.0</v>
      </c>
      <c r="F2680" s="17">
        <v>629.0</v>
      </c>
      <c r="G2680" s="17" t="s">
        <v>1855</v>
      </c>
      <c r="H2680" s="17">
        <v>925.0</v>
      </c>
      <c r="I2680" s="17">
        <v>1.0443316E7</v>
      </c>
      <c r="J2680" s="17" t="s">
        <v>1428</v>
      </c>
      <c r="K2680" s="17" t="s">
        <v>1815</v>
      </c>
      <c r="L2680" s="17" t="s">
        <v>13068</v>
      </c>
      <c r="M2680" s="17">
        <v>7159.0</v>
      </c>
      <c r="N2680" s="17">
        <v>2913.0</v>
      </c>
      <c r="O2680" s="17" t="s">
        <v>11587</v>
      </c>
      <c r="P2680" s="17">
        <v>2.0</v>
      </c>
      <c r="Q2680" s="17" t="s">
        <v>13069</v>
      </c>
      <c r="R2680" s="18" t="s">
        <v>13070</v>
      </c>
      <c r="S2680" s="17">
        <v>88.0</v>
      </c>
      <c r="T2680" s="17" t="s">
        <v>50</v>
      </c>
      <c r="U2680" s="17" t="s">
        <v>51</v>
      </c>
      <c r="V2680" s="17" t="s">
        <v>52</v>
      </c>
      <c r="W2680" s="17">
        <v>1.5E7</v>
      </c>
      <c r="X2680" s="17">
        <v>1998.0</v>
      </c>
      <c r="Y2680" s="17">
        <v>660.0</v>
      </c>
      <c r="Z2680" s="17">
        <v>5.0</v>
      </c>
      <c r="AA2680" s="17">
        <v>1.85</v>
      </c>
      <c r="AB2680" s="17">
        <v>247.0</v>
      </c>
    </row>
    <row r="2681" ht="15.75" customHeight="1">
      <c r="A2681" s="17" t="s">
        <v>53</v>
      </c>
      <c r="B2681" s="17" t="s">
        <v>13071</v>
      </c>
      <c r="C2681" s="17">
        <v>44.0</v>
      </c>
      <c r="D2681" s="17">
        <v>96.0</v>
      </c>
      <c r="E2681" s="17">
        <v>4.0</v>
      </c>
      <c r="F2681" s="17">
        <v>670.0</v>
      </c>
      <c r="G2681" s="17" t="s">
        <v>3382</v>
      </c>
      <c r="H2681" s="17">
        <v>989.0</v>
      </c>
      <c r="I2681" s="17">
        <v>1.0494147E7</v>
      </c>
      <c r="J2681" s="17" t="s">
        <v>227</v>
      </c>
      <c r="K2681" s="17" t="s">
        <v>365</v>
      </c>
      <c r="L2681" s="17" t="s">
        <v>13072</v>
      </c>
      <c r="M2681" s="17">
        <v>7403.0</v>
      </c>
      <c r="N2681" s="17">
        <v>3142.0</v>
      </c>
      <c r="O2681" s="17" t="s">
        <v>10632</v>
      </c>
      <c r="P2681" s="17">
        <v>1.0</v>
      </c>
      <c r="Q2681" s="17" t="s">
        <v>13073</v>
      </c>
      <c r="R2681" s="18" t="s">
        <v>13074</v>
      </c>
      <c r="S2681" s="17">
        <v>162.0</v>
      </c>
      <c r="T2681" s="17" t="s">
        <v>50</v>
      </c>
      <c r="U2681" s="17" t="s">
        <v>51</v>
      </c>
      <c r="V2681" s="17" t="s">
        <v>52</v>
      </c>
      <c r="W2681" s="17">
        <v>1.5E7</v>
      </c>
      <c r="X2681" s="17">
        <v>2000.0</v>
      </c>
      <c r="Y2681" s="17">
        <v>841.0</v>
      </c>
      <c r="Z2681" s="17">
        <v>5.1</v>
      </c>
      <c r="AA2681" s="17">
        <v>1.85</v>
      </c>
      <c r="AB2681" s="17">
        <v>648.0</v>
      </c>
    </row>
    <row r="2682" ht="15.75" customHeight="1">
      <c r="A2682" s="17" t="s">
        <v>53</v>
      </c>
      <c r="B2682" s="17" t="s">
        <v>2804</v>
      </c>
      <c r="C2682" s="17">
        <v>230.0</v>
      </c>
      <c r="D2682" s="17">
        <v>142.0</v>
      </c>
      <c r="E2682" s="17">
        <v>0.0</v>
      </c>
      <c r="F2682" s="17">
        <v>1000.0</v>
      </c>
      <c r="G2682" s="17" t="s">
        <v>2411</v>
      </c>
      <c r="H2682" s="17">
        <v>22000.0</v>
      </c>
      <c r="I2682" s="17">
        <v>9929000.0</v>
      </c>
      <c r="J2682" s="17" t="s">
        <v>1862</v>
      </c>
      <c r="K2682" s="17" t="s">
        <v>1759</v>
      </c>
      <c r="L2682" s="17" t="s">
        <v>13075</v>
      </c>
      <c r="M2682" s="17">
        <v>152306.0</v>
      </c>
      <c r="N2682" s="17">
        <v>29475.0</v>
      </c>
      <c r="O2682" s="17" t="s">
        <v>406</v>
      </c>
      <c r="P2682" s="17">
        <v>0.0</v>
      </c>
      <c r="Q2682" s="17" t="s">
        <v>13076</v>
      </c>
      <c r="R2682" s="18" t="s">
        <v>13077</v>
      </c>
      <c r="S2682" s="17">
        <v>513.0</v>
      </c>
      <c r="T2682" s="17" t="s">
        <v>50</v>
      </c>
      <c r="U2682" s="17" t="s">
        <v>70</v>
      </c>
      <c r="V2682" s="17" t="s">
        <v>598</v>
      </c>
      <c r="W2682" s="17">
        <v>1.5E7</v>
      </c>
      <c r="X2682" s="17">
        <v>1985.0</v>
      </c>
      <c r="Y2682" s="17">
        <v>5000.0</v>
      </c>
      <c r="Z2682" s="17">
        <v>8.0</v>
      </c>
      <c r="AA2682" s="17">
        <v>1.85</v>
      </c>
      <c r="AB2682" s="17">
        <v>16000.0</v>
      </c>
    </row>
    <row r="2683" ht="15.75" customHeight="1">
      <c r="A2683" s="17" t="s">
        <v>53</v>
      </c>
      <c r="B2683" s="17" t="s">
        <v>11848</v>
      </c>
      <c r="C2683" s="17">
        <v>46.0</v>
      </c>
      <c r="D2683" s="17">
        <v>103.0</v>
      </c>
      <c r="E2683" s="17">
        <v>80.0</v>
      </c>
      <c r="F2683" s="17">
        <v>782.0</v>
      </c>
      <c r="G2683" s="17" t="s">
        <v>8908</v>
      </c>
      <c r="H2683" s="17">
        <v>1000.0</v>
      </c>
      <c r="I2683" s="17">
        <v>1.041198E7</v>
      </c>
      <c r="J2683" s="17" t="s">
        <v>13078</v>
      </c>
      <c r="K2683" s="17" t="s">
        <v>9619</v>
      </c>
      <c r="L2683" s="17" t="s">
        <v>13079</v>
      </c>
      <c r="M2683" s="17">
        <v>22649.0</v>
      </c>
      <c r="N2683" s="17">
        <v>4676.0</v>
      </c>
      <c r="O2683" s="17" t="s">
        <v>9438</v>
      </c>
      <c r="P2683" s="17">
        <v>0.0</v>
      </c>
      <c r="Q2683" s="17" t="s">
        <v>13080</v>
      </c>
      <c r="R2683" s="18" t="s">
        <v>13081</v>
      </c>
      <c r="S2683" s="17">
        <v>212.0</v>
      </c>
      <c r="T2683" s="17" t="s">
        <v>50</v>
      </c>
      <c r="U2683" s="17" t="s">
        <v>51</v>
      </c>
      <c r="V2683" s="17" t="s">
        <v>108</v>
      </c>
      <c r="W2683" s="17">
        <v>1.5E7</v>
      </c>
      <c r="X2683" s="17">
        <v>2004.0</v>
      </c>
      <c r="Y2683" s="17">
        <v>872.0</v>
      </c>
      <c r="Z2683" s="17">
        <v>5.9</v>
      </c>
      <c r="AA2683" s="17">
        <v>2.35</v>
      </c>
      <c r="AB2683" s="17">
        <v>1000.0</v>
      </c>
    </row>
    <row r="2684" ht="15.75" customHeight="1">
      <c r="A2684" s="17" t="s">
        <v>53</v>
      </c>
      <c r="B2684" s="17" t="s">
        <v>41</v>
      </c>
      <c r="C2684" s="17">
        <v>18.0</v>
      </c>
      <c r="D2684" s="17">
        <v>60.0</v>
      </c>
      <c r="E2684" s="17" t="s">
        <v>41</v>
      </c>
      <c r="F2684" s="17">
        <v>186.0</v>
      </c>
      <c r="G2684" s="17" t="s">
        <v>13082</v>
      </c>
      <c r="H2684" s="17">
        <v>443.0</v>
      </c>
      <c r="I2684" s="17" t="s">
        <v>41</v>
      </c>
      <c r="J2684" s="17" t="s">
        <v>13083</v>
      </c>
      <c r="K2684" s="17" t="s">
        <v>2571</v>
      </c>
      <c r="L2684" s="17" t="s">
        <v>13084</v>
      </c>
      <c r="M2684" s="17">
        <v>7122.0</v>
      </c>
      <c r="N2684" s="17">
        <v>981.0</v>
      </c>
      <c r="O2684" s="17" t="s">
        <v>13085</v>
      </c>
      <c r="P2684" s="17">
        <v>1.0</v>
      </c>
      <c r="Q2684" s="17" t="s">
        <v>13086</v>
      </c>
      <c r="R2684" s="18" t="s">
        <v>13087</v>
      </c>
      <c r="S2684" s="17">
        <v>77.0</v>
      </c>
      <c r="T2684" s="17" t="s">
        <v>50</v>
      </c>
      <c r="U2684" s="17" t="s">
        <v>281</v>
      </c>
      <c r="V2684" s="17" t="s">
        <v>1139</v>
      </c>
      <c r="W2684" s="17" t="s">
        <v>41</v>
      </c>
      <c r="X2684" s="17" t="s">
        <v>41</v>
      </c>
      <c r="Y2684" s="17">
        <v>319.0</v>
      </c>
      <c r="Z2684" s="17">
        <v>7.5</v>
      </c>
      <c r="AA2684" s="17" t="s">
        <v>41</v>
      </c>
      <c r="AB2684" s="17">
        <v>576.0</v>
      </c>
    </row>
    <row r="2685" ht="15.75" customHeight="1">
      <c r="A2685" s="17" t="s">
        <v>53</v>
      </c>
      <c r="B2685" s="17" t="s">
        <v>4273</v>
      </c>
      <c r="C2685" s="17">
        <v>249.0</v>
      </c>
      <c r="D2685" s="17">
        <v>117.0</v>
      </c>
      <c r="E2685" s="17">
        <v>0.0</v>
      </c>
      <c r="F2685" s="17">
        <v>12000.0</v>
      </c>
      <c r="G2685" s="17" t="s">
        <v>314</v>
      </c>
      <c r="H2685" s="17">
        <v>22000.0</v>
      </c>
      <c r="I2685" s="17">
        <v>1.7439163E7</v>
      </c>
      <c r="J2685" s="17" t="s">
        <v>1022</v>
      </c>
      <c r="K2685" s="17" t="s">
        <v>710</v>
      </c>
      <c r="L2685" s="17" t="s">
        <v>13088</v>
      </c>
      <c r="M2685" s="17">
        <v>537419.0</v>
      </c>
      <c r="N2685" s="17">
        <v>47728.0</v>
      </c>
      <c r="O2685" s="17" t="s">
        <v>285</v>
      </c>
      <c r="P2685" s="17">
        <v>1.0</v>
      </c>
      <c r="Q2685" s="17" t="s">
        <v>13089</v>
      </c>
      <c r="R2685" s="18" t="s">
        <v>13090</v>
      </c>
      <c r="S2685" s="17">
        <v>1028.0</v>
      </c>
      <c r="T2685" s="17" t="s">
        <v>50</v>
      </c>
      <c r="U2685" s="17" t="s">
        <v>51</v>
      </c>
      <c r="V2685" s="17" t="s">
        <v>598</v>
      </c>
      <c r="W2685" s="17">
        <v>1.5E7</v>
      </c>
      <c r="X2685" s="17">
        <v>1998.0</v>
      </c>
      <c r="Y2685" s="17">
        <v>12000.0</v>
      </c>
      <c r="Z2685" s="17">
        <v>8.2</v>
      </c>
      <c r="AA2685" s="17">
        <v>1.85</v>
      </c>
      <c r="AB2685" s="17">
        <v>35000.0</v>
      </c>
    </row>
    <row r="2686" ht="15.75" customHeight="1">
      <c r="A2686" s="17" t="s">
        <v>760</v>
      </c>
      <c r="B2686" s="17" t="s">
        <v>13091</v>
      </c>
      <c r="C2686" s="17">
        <v>197.0</v>
      </c>
      <c r="D2686" s="17">
        <v>116.0</v>
      </c>
      <c r="E2686" s="17">
        <v>153.0</v>
      </c>
      <c r="F2686" s="17">
        <v>539.0</v>
      </c>
      <c r="G2686" s="17" t="s">
        <v>3600</v>
      </c>
      <c r="H2686" s="17">
        <v>3000.0</v>
      </c>
      <c r="I2686" s="17">
        <v>9396487.0</v>
      </c>
      <c r="J2686" s="17" t="s">
        <v>6212</v>
      </c>
      <c r="K2686" s="17" t="s">
        <v>736</v>
      </c>
      <c r="L2686" s="17" t="s">
        <v>13092</v>
      </c>
      <c r="M2686" s="17">
        <v>52421.0</v>
      </c>
      <c r="N2686" s="17">
        <v>5012.0</v>
      </c>
      <c r="O2686" s="17" t="s">
        <v>1731</v>
      </c>
      <c r="P2686" s="17">
        <v>0.0</v>
      </c>
      <c r="Q2686" s="17" t="s">
        <v>13093</v>
      </c>
      <c r="R2686" s="18" t="s">
        <v>13094</v>
      </c>
      <c r="S2686" s="17">
        <v>200.0</v>
      </c>
      <c r="T2686" s="17" t="s">
        <v>50</v>
      </c>
      <c r="U2686" s="17" t="s">
        <v>51</v>
      </c>
      <c r="V2686" s="17" t="s">
        <v>598</v>
      </c>
      <c r="W2686" s="17">
        <v>1.5E7</v>
      </c>
      <c r="X2686" s="17">
        <v>2006.0</v>
      </c>
      <c r="Y2686" s="17">
        <v>788.0</v>
      </c>
      <c r="Z2686" s="17">
        <v>7.0</v>
      </c>
      <c r="AA2686" s="17">
        <v>2.35</v>
      </c>
      <c r="AB2686" s="17">
        <v>0.0</v>
      </c>
    </row>
    <row r="2687" ht="15.75" customHeight="1">
      <c r="A2687" s="17" t="s">
        <v>53</v>
      </c>
      <c r="B2687" s="17" t="s">
        <v>3172</v>
      </c>
      <c r="C2687" s="17">
        <v>71.0</v>
      </c>
      <c r="D2687" s="17">
        <v>118.0</v>
      </c>
      <c r="E2687" s="17">
        <v>41.0</v>
      </c>
      <c r="F2687" s="17">
        <v>274.0</v>
      </c>
      <c r="G2687" s="17" t="s">
        <v>4960</v>
      </c>
      <c r="H2687" s="17">
        <v>556.0</v>
      </c>
      <c r="I2687" s="17">
        <v>9059588.0</v>
      </c>
      <c r="J2687" s="17" t="s">
        <v>5287</v>
      </c>
      <c r="K2687" s="17" t="s">
        <v>13095</v>
      </c>
      <c r="L2687" s="17" t="s">
        <v>13096</v>
      </c>
      <c r="M2687" s="17">
        <v>17261.0</v>
      </c>
      <c r="N2687" s="17">
        <v>1873.0</v>
      </c>
      <c r="O2687" s="17" t="s">
        <v>13097</v>
      </c>
      <c r="P2687" s="17">
        <v>1.0</v>
      </c>
      <c r="Q2687" s="17" t="s">
        <v>13098</v>
      </c>
      <c r="R2687" s="18" t="s">
        <v>13099</v>
      </c>
      <c r="S2687" s="17">
        <v>125.0</v>
      </c>
      <c r="T2687" s="17" t="s">
        <v>50</v>
      </c>
      <c r="U2687" s="17" t="s">
        <v>51</v>
      </c>
      <c r="V2687" s="17" t="s">
        <v>598</v>
      </c>
      <c r="W2687" s="17">
        <v>1.5E7</v>
      </c>
      <c r="X2687" s="17">
        <v>2002.0</v>
      </c>
      <c r="Y2687" s="17">
        <v>463.0</v>
      </c>
      <c r="Z2687" s="17">
        <v>6.6</v>
      </c>
      <c r="AA2687" s="17">
        <v>2.35</v>
      </c>
      <c r="AB2687" s="17">
        <v>455.0</v>
      </c>
    </row>
    <row r="2688" ht="15.75" customHeight="1">
      <c r="A2688" s="17" t="s">
        <v>53</v>
      </c>
      <c r="B2688" s="17" t="s">
        <v>9443</v>
      </c>
      <c r="C2688" s="17">
        <v>190.0</v>
      </c>
      <c r="D2688" s="17">
        <v>108.0</v>
      </c>
      <c r="E2688" s="17">
        <v>187.0</v>
      </c>
      <c r="F2688" s="17">
        <v>254.0</v>
      </c>
      <c r="G2688" s="17" t="s">
        <v>1526</v>
      </c>
      <c r="H2688" s="17">
        <v>11000.0</v>
      </c>
      <c r="I2688" s="17">
        <v>9172810.0</v>
      </c>
      <c r="J2688" s="17" t="s">
        <v>13100</v>
      </c>
      <c r="K2688" s="17" t="s">
        <v>578</v>
      </c>
      <c r="L2688" s="17" t="s">
        <v>13101</v>
      </c>
      <c r="M2688" s="17">
        <v>24150.0</v>
      </c>
      <c r="N2688" s="17">
        <v>12178.0</v>
      </c>
      <c r="O2688" s="17" t="s">
        <v>13102</v>
      </c>
      <c r="P2688" s="17">
        <v>0.0</v>
      </c>
      <c r="Q2688" s="17" t="s">
        <v>13103</v>
      </c>
      <c r="R2688" s="18" t="s">
        <v>13104</v>
      </c>
      <c r="S2688" s="17">
        <v>118.0</v>
      </c>
      <c r="T2688" s="17" t="s">
        <v>50</v>
      </c>
      <c r="U2688" s="17" t="s">
        <v>51</v>
      </c>
      <c r="V2688" s="17" t="s">
        <v>598</v>
      </c>
      <c r="W2688" s="17">
        <v>1.6E7</v>
      </c>
      <c r="X2688" s="17">
        <v>2007.0</v>
      </c>
      <c r="Y2688" s="17">
        <v>883.0</v>
      </c>
      <c r="Z2688" s="17">
        <v>6.7</v>
      </c>
      <c r="AA2688" s="17">
        <v>2.35</v>
      </c>
      <c r="AB2688" s="17">
        <v>923.0</v>
      </c>
    </row>
    <row r="2689" ht="15.75" customHeight="1">
      <c r="A2689" s="17" t="s">
        <v>53</v>
      </c>
      <c r="B2689" s="17" t="s">
        <v>13105</v>
      </c>
      <c r="C2689" s="17">
        <v>50.0</v>
      </c>
      <c r="D2689" s="17">
        <v>94.0</v>
      </c>
      <c r="E2689" s="17">
        <v>9.0</v>
      </c>
      <c r="F2689" s="17">
        <v>612.0</v>
      </c>
      <c r="G2689" s="17" t="s">
        <v>7447</v>
      </c>
      <c r="H2689" s="17">
        <v>11000.0</v>
      </c>
      <c r="I2689" s="17">
        <v>8735529.0</v>
      </c>
      <c r="J2689" s="17" t="s">
        <v>1428</v>
      </c>
      <c r="K2689" s="17" t="s">
        <v>93</v>
      </c>
      <c r="L2689" s="17" t="s">
        <v>13106</v>
      </c>
      <c r="M2689" s="17">
        <v>8055.0</v>
      </c>
      <c r="N2689" s="17">
        <v>13524.0</v>
      </c>
      <c r="O2689" s="17" t="s">
        <v>13107</v>
      </c>
      <c r="P2689" s="17">
        <v>4.0</v>
      </c>
      <c r="Q2689" s="17" t="s">
        <v>13108</v>
      </c>
      <c r="R2689" s="18" t="s">
        <v>13109</v>
      </c>
      <c r="S2689" s="17">
        <v>89.0</v>
      </c>
      <c r="T2689" s="17" t="s">
        <v>50</v>
      </c>
      <c r="U2689" s="17" t="s">
        <v>51</v>
      </c>
      <c r="V2689" s="17" t="s">
        <v>52</v>
      </c>
      <c r="W2689" s="17">
        <v>1.5E7</v>
      </c>
      <c r="X2689" s="17">
        <v>2000.0</v>
      </c>
      <c r="Y2689" s="17">
        <v>897.0</v>
      </c>
      <c r="Z2689" s="17">
        <v>5.5</v>
      </c>
      <c r="AA2689" s="17">
        <v>1.85</v>
      </c>
      <c r="AB2689" s="17">
        <v>816.0</v>
      </c>
    </row>
    <row r="2690" ht="15.75" customHeight="1">
      <c r="A2690" s="17" t="s">
        <v>53</v>
      </c>
      <c r="B2690" s="17" t="s">
        <v>13110</v>
      </c>
      <c r="C2690" s="17">
        <v>63.0</v>
      </c>
      <c r="D2690" s="17">
        <v>97.0</v>
      </c>
      <c r="E2690" s="17">
        <v>2.0</v>
      </c>
      <c r="F2690" s="17">
        <v>461.0</v>
      </c>
      <c r="G2690" s="17" t="s">
        <v>7342</v>
      </c>
      <c r="H2690" s="17">
        <v>890.0</v>
      </c>
      <c r="I2690" s="17">
        <v>8586376.0</v>
      </c>
      <c r="J2690" s="17" t="s">
        <v>1684</v>
      </c>
      <c r="K2690" s="17" t="s">
        <v>647</v>
      </c>
      <c r="L2690" s="17" t="s">
        <v>13111</v>
      </c>
      <c r="M2690" s="17">
        <v>26598.0</v>
      </c>
      <c r="N2690" s="17">
        <v>3161.0</v>
      </c>
      <c r="O2690" s="17" t="s">
        <v>1361</v>
      </c>
      <c r="P2690" s="17">
        <v>4.0</v>
      </c>
      <c r="Q2690" s="17" t="s">
        <v>13112</v>
      </c>
      <c r="R2690" s="18" t="s">
        <v>13113</v>
      </c>
      <c r="S2690" s="17">
        <v>132.0</v>
      </c>
      <c r="T2690" s="17" t="s">
        <v>50</v>
      </c>
      <c r="U2690" s="17" t="s">
        <v>51</v>
      </c>
      <c r="V2690" s="17" t="s">
        <v>598</v>
      </c>
      <c r="W2690" s="17">
        <v>2.0E7</v>
      </c>
      <c r="X2690" s="17">
        <v>2002.0</v>
      </c>
      <c r="Y2690" s="17">
        <v>852.0</v>
      </c>
      <c r="Z2690" s="17">
        <v>4.9</v>
      </c>
      <c r="AA2690" s="17">
        <v>1.85</v>
      </c>
      <c r="AB2690" s="17">
        <v>1000.0</v>
      </c>
    </row>
    <row r="2691" ht="15.75" customHeight="1">
      <c r="A2691" s="17" t="s">
        <v>53</v>
      </c>
      <c r="B2691" s="17" t="s">
        <v>6003</v>
      </c>
      <c r="C2691" s="17">
        <v>104.0</v>
      </c>
      <c r="D2691" s="17">
        <v>97.0</v>
      </c>
      <c r="E2691" s="17">
        <v>32.0</v>
      </c>
      <c r="F2691" s="17">
        <v>692.0</v>
      </c>
      <c r="G2691" s="17" t="s">
        <v>151</v>
      </c>
      <c r="H2691" s="17">
        <v>14000.0</v>
      </c>
      <c r="I2691" s="17">
        <v>8378141.0</v>
      </c>
      <c r="J2691" s="17" t="s">
        <v>1428</v>
      </c>
      <c r="K2691" s="17" t="s">
        <v>449</v>
      </c>
      <c r="L2691" s="17" t="s">
        <v>13114</v>
      </c>
      <c r="M2691" s="17">
        <v>18966.0</v>
      </c>
      <c r="N2691" s="17">
        <v>16502.0</v>
      </c>
      <c r="O2691" s="17" t="s">
        <v>738</v>
      </c>
      <c r="P2691" s="17">
        <v>5.0</v>
      </c>
      <c r="Q2691" s="17" t="s">
        <v>13115</v>
      </c>
      <c r="R2691" s="18" t="s">
        <v>13116</v>
      </c>
      <c r="S2691" s="17">
        <v>141.0</v>
      </c>
      <c r="T2691" s="17" t="s">
        <v>50</v>
      </c>
      <c r="U2691" s="17" t="s">
        <v>70</v>
      </c>
      <c r="V2691" s="17" t="s">
        <v>108</v>
      </c>
      <c r="W2691" s="17">
        <v>1.5E7</v>
      </c>
      <c r="X2691" s="17">
        <v>2002.0</v>
      </c>
      <c r="Y2691" s="17">
        <v>1000.0</v>
      </c>
      <c r="Z2691" s="17">
        <v>6.9</v>
      </c>
      <c r="AA2691" s="17">
        <v>2.35</v>
      </c>
      <c r="AB2691" s="17">
        <v>0.0</v>
      </c>
    </row>
    <row r="2692" ht="15.75" customHeight="1">
      <c r="A2692" s="17" t="s">
        <v>53</v>
      </c>
      <c r="B2692" s="17" t="s">
        <v>13117</v>
      </c>
      <c r="C2692" s="17" t="s">
        <v>41</v>
      </c>
      <c r="D2692" s="17">
        <v>99.0</v>
      </c>
      <c r="E2692" s="17">
        <v>45.0</v>
      </c>
      <c r="F2692" s="17">
        <v>224.0</v>
      </c>
      <c r="G2692" s="17" t="s">
        <v>1940</v>
      </c>
      <c r="H2692" s="17">
        <v>1000.0</v>
      </c>
      <c r="I2692" s="17" t="s">
        <v>41</v>
      </c>
      <c r="J2692" s="17" t="s">
        <v>10747</v>
      </c>
      <c r="K2692" s="17" t="s">
        <v>2632</v>
      </c>
      <c r="L2692" s="17" t="s">
        <v>13118</v>
      </c>
      <c r="M2692" s="17">
        <v>1465.0</v>
      </c>
      <c r="N2692" s="17">
        <v>2166.0</v>
      </c>
      <c r="O2692" s="17" t="s">
        <v>13119</v>
      </c>
      <c r="P2692" s="17">
        <v>1.0</v>
      </c>
      <c r="Q2692" s="17" t="s">
        <v>13120</v>
      </c>
      <c r="R2692" s="18" t="s">
        <v>13121</v>
      </c>
      <c r="S2692" s="17">
        <v>56.0</v>
      </c>
      <c r="T2692" s="17" t="s">
        <v>50</v>
      </c>
      <c r="U2692" s="17" t="s">
        <v>51</v>
      </c>
      <c r="V2692" s="17" t="s">
        <v>5626</v>
      </c>
      <c r="W2692" s="17" t="s">
        <v>41</v>
      </c>
      <c r="X2692" s="17">
        <v>1998.0</v>
      </c>
      <c r="Y2692" s="17">
        <v>393.0</v>
      </c>
      <c r="Z2692" s="17">
        <v>7.4</v>
      </c>
      <c r="AA2692" s="17">
        <v>1.33</v>
      </c>
      <c r="AB2692" s="17">
        <v>515.0</v>
      </c>
    </row>
    <row r="2693" ht="15.75" customHeight="1">
      <c r="A2693" s="17" t="s">
        <v>53</v>
      </c>
      <c r="B2693" s="17" t="s">
        <v>13122</v>
      </c>
      <c r="C2693" s="17">
        <v>49.0</v>
      </c>
      <c r="D2693" s="17">
        <v>91.0</v>
      </c>
      <c r="E2693" s="17">
        <v>6.0</v>
      </c>
      <c r="F2693" s="17">
        <v>596.0</v>
      </c>
      <c r="G2693" s="17" t="s">
        <v>7141</v>
      </c>
      <c r="H2693" s="17">
        <v>8000.0</v>
      </c>
      <c r="I2693" s="17">
        <v>8080116.0</v>
      </c>
      <c r="J2693" s="17" t="s">
        <v>2371</v>
      </c>
      <c r="K2693" s="17" t="s">
        <v>1220</v>
      </c>
      <c r="L2693" s="17" t="s">
        <v>13123</v>
      </c>
      <c r="M2693" s="17">
        <v>6562.0</v>
      </c>
      <c r="N2693" s="17">
        <v>10732.0</v>
      </c>
      <c r="O2693" s="17" t="s">
        <v>1515</v>
      </c>
      <c r="P2693" s="17">
        <v>0.0</v>
      </c>
      <c r="Q2693" s="17" t="s">
        <v>13124</v>
      </c>
      <c r="R2693" s="18" t="s">
        <v>13125</v>
      </c>
      <c r="S2693" s="17">
        <v>66.0</v>
      </c>
      <c r="T2693" s="17" t="s">
        <v>50</v>
      </c>
      <c r="U2693" s="17" t="s">
        <v>51</v>
      </c>
      <c r="V2693" s="17" t="s">
        <v>108</v>
      </c>
      <c r="W2693" s="17">
        <v>1.5E7</v>
      </c>
      <c r="X2693" s="17">
        <v>2006.0</v>
      </c>
      <c r="Y2693" s="17">
        <v>625.0</v>
      </c>
      <c r="Z2693" s="17">
        <v>5.6</v>
      </c>
      <c r="AA2693" s="17">
        <v>1.85</v>
      </c>
      <c r="AB2693" s="17">
        <v>647.0</v>
      </c>
    </row>
    <row r="2694" ht="15.75" customHeight="1">
      <c r="A2694" s="17" t="s">
        <v>53</v>
      </c>
      <c r="B2694" s="17" t="s">
        <v>13126</v>
      </c>
      <c r="C2694" s="17">
        <v>300.0</v>
      </c>
      <c r="D2694" s="17">
        <v>107.0</v>
      </c>
      <c r="E2694" s="17">
        <v>454.0</v>
      </c>
      <c r="F2694" s="17">
        <v>39.0</v>
      </c>
      <c r="G2694" s="17" t="s">
        <v>13127</v>
      </c>
      <c r="H2694" s="17">
        <v>65.0</v>
      </c>
      <c r="I2694" s="17">
        <v>7757130.0</v>
      </c>
      <c r="J2694" s="17" t="s">
        <v>9206</v>
      </c>
      <c r="K2694" s="17" t="s">
        <v>13128</v>
      </c>
      <c r="L2694" s="17" t="s">
        <v>13129</v>
      </c>
      <c r="M2694" s="17">
        <v>307639.0</v>
      </c>
      <c r="N2694" s="17">
        <v>173.0</v>
      </c>
      <c r="O2694" s="17" t="s">
        <v>13130</v>
      </c>
      <c r="P2694" s="17">
        <v>1.0</v>
      </c>
      <c r="Q2694" s="17" t="s">
        <v>13131</v>
      </c>
      <c r="R2694" s="18" t="s">
        <v>13132</v>
      </c>
      <c r="S2694" s="17">
        <v>513.0</v>
      </c>
      <c r="T2694" s="17" t="s">
        <v>50</v>
      </c>
      <c r="U2694" s="17" t="s">
        <v>70</v>
      </c>
      <c r="V2694" s="17" t="s">
        <v>598</v>
      </c>
      <c r="W2694" s="17">
        <v>1.5E7</v>
      </c>
      <c r="X2694" s="17">
        <v>2008.0</v>
      </c>
      <c r="Y2694" s="17">
        <v>49.0</v>
      </c>
      <c r="Z2694" s="17">
        <v>8.0</v>
      </c>
      <c r="AA2694" s="17">
        <v>2.35</v>
      </c>
      <c r="AB2694" s="17">
        <v>32000.0</v>
      </c>
    </row>
    <row r="2695" ht="15.75" customHeight="1">
      <c r="A2695" s="17" t="s">
        <v>53</v>
      </c>
      <c r="B2695" s="17" t="s">
        <v>13133</v>
      </c>
      <c r="C2695" s="17">
        <v>43.0</v>
      </c>
      <c r="D2695" s="17">
        <v>95.0</v>
      </c>
      <c r="E2695" s="17">
        <v>24.0</v>
      </c>
      <c r="F2695" s="17">
        <v>426.0</v>
      </c>
      <c r="G2695" s="17" t="s">
        <v>1731</v>
      </c>
      <c r="H2695" s="17">
        <v>931.0</v>
      </c>
      <c r="I2695" s="17">
        <v>9123834.0</v>
      </c>
      <c r="J2695" s="17" t="s">
        <v>1694</v>
      </c>
      <c r="K2695" s="17" t="s">
        <v>9794</v>
      </c>
      <c r="L2695" s="17" t="s">
        <v>13134</v>
      </c>
      <c r="M2695" s="17">
        <v>4065.0</v>
      </c>
      <c r="N2695" s="17">
        <v>3322.0</v>
      </c>
      <c r="O2695" s="17" t="s">
        <v>13135</v>
      </c>
      <c r="P2695" s="17">
        <v>6.0</v>
      </c>
      <c r="Q2695" s="17" t="s">
        <v>13136</v>
      </c>
      <c r="R2695" s="18" t="s">
        <v>13137</v>
      </c>
      <c r="S2695" s="17">
        <v>33.0</v>
      </c>
      <c r="T2695" s="17" t="s">
        <v>50</v>
      </c>
      <c r="U2695" s="17" t="s">
        <v>51</v>
      </c>
      <c r="V2695" s="17" t="s">
        <v>52</v>
      </c>
      <c r="W2695" s="17">
        <v>1.5E7</v>
      </c>
      <c r="X2695" s="17">
        <v>2013.0</v>
      </c>
      <c r="Y2695" s="17">
        <v>539.0</v>
      </c>
      <c r="Z2695" s="17">
        <v>5.3</v>
      </c>
      <c r="AA2695" s="17">
        <v>2.35</v>
      </c>
      <c r="AB2695" s="17">
        <v>0.0</v>
      </c>
    </row>
    <row r="2696" ht="15.75" customHeight="1">
      <c r="A2696" s="17" t="s">
        <v>53</v>
      </c>
      <c r="B2696" s="17" t="s">
        <v>13138</v>
      </c>
      <c r="C2696" s="17">
        <v>132.0</v>
      </c>
      <c r="D2696" s="17">
        <v>102.0</v>
      </c>
      <c r="E2696" s="17">
        <v>11.0</v>
      </c>
      <c r="F2696" s="17">
        <v>1000.0</v>
      </c>
      <c r="G2696" s="17" t="s">
        <v>667</v>
      </c>
      <c r="H2696" s="17">
        <v>15000.0</v>
      </c>
      <c r="I2696" s="17">
        <v>6409206.0</v>
      </c>
      <c r="J2696" s="17" t="s">
        <v>6432</v>
      </c>
      <c r="K2696" s="17" t="s">
        <v>195</v>
      </c>
      <c r="L2696" s="17" t="s">
        <v>13139</v>
      </c>
      <c r="M2696" s="17">
        <v>32311.0</v>
      </c>
      <c r="N2696" s="17">
        <v>33153.0</v>
      </c>
      <c r="O2696" s="17" t="s">
        <v>843</v>
      </c>
      <c r="P2696" s="17">
        <v>4.0</v>
      </c>
      <c r="Q2696" s="17" t="s">
        <v>13140</v>
      </c>
      <c r="R2696" s="18" t="s">
        <v>13141</v>
      </c>
      <c r="S2696" s="17">
        <v>104.0</v>
      </c>
      <c r="T2696" s="17" t="s">
        <v>50</v>
      </c>
      <c r="U2696" s="17" t="s">
        <v>51</v>
      </c>
      <c r="V2696" s="17" t="s">
        <v>52</v>
      </c>
      <c r="W2696" s="17">
        <v>1.5E7</v>
      </c>
      <c r="X2696" s="17">
        <v>2008.0</v>
      </c>
      <c r="Y2696" s="17">
        <v>14000.0</v>
      </c>
      <c r="Z2696" s="17">
        <v>6.2</v>
      </c>
      <c r="AA2696" s="17">
        <v>1.85</v>
      </c>
      <c r="AB2696" s="17">
        <v>0.0</v>
      </c>
    </row>
    <row r="2697" ht="15.75" customHeight="1">
      <c r="A2697" s="17" t="s">
        <v>53</v>
      </c>
      <c r="B2697" s="17" t="s">
        <v>13142</v>
      </c>
      <c r="C2697" s="17">
        <v>97.0</v>
      </c>
      <c r="D2697" s="17">
        <v>88.0</v>
      </c>
      <c r="E2697" s="17">
        <v>96.0</v>
      </c>
      <c r="F2697" s="17">
        <v>360.0</v>
      </c>
      <c r="G2697" s="17" t="s">
        <v>8239</v>
      </c>
      <c r="H2697" s="17">
        <v>24000.0</v>
      </c>
      <c r="I2697" s="17">
        <v>6373693.0</v>
      </c>
      <c r="J2697" s="17" t="s">
        <v>1694</v>
      </c>
      <c r="K2697" s="17" t="s">
        <v>95</v>
      </c>
      <c r="L2697" s="17" t="s">
        <v>13143</v>
      </c>
      <c r="M2697" s="17">
        <v>11498.0</v>
      </c>
      <c r="N2697" s="17">
        <v>25637.0</v>
      </c>
      <c r="O2697" s="17" t="s">
        <v>10729</v>
      </c>
      <c r="P2697" s="17">
        <v>1.0</v>
      </c>
      <c r="Q2697" s="17" t="s">
        <v>13144</v>
      </c>
      <c r="R2697" s="18" t="s">
        <v>13145</v>
      </c>
      <c r="S2697" s="17">
        <v>53.0</v>
      </c>
      <c r="T2697" s="17" t="s">
        <v>50</v>
      </c>
      <c r="U2697" s="17" t="s">
        <v>51</v>
      </c>
      <c r="V2697" s="17" t="s">
        <v>52</v>
      </c>
      <c r="W2697" s="17">
        <v>1.5E7</v>
      </c>
      <c r="X2697" s="17">
        <v>2009.0</v>
      </c>
      <c r="Y2697" s="17">
        <v>971.0</v>
      </c>
      <c r="Z2697" s="17">
        <v>5.3</v>
      </c>
      <c r="AA2697" s="17">
        <v>1.85</v>
      </c>
      <c r="AB2697" s="17">
        <v>0.0</v>
      </c>
    </row>
    <row r="2698" ht="15.75" customHeight="1">
      <c r="A2698" s="17" t="s">
        <v>53</v>
      </c>
      <c r="B2698" s="17" t="s">
        <v>6064</v>
      </c>
      <c r="C2698" s="17">
        <v>242.0</v>
      </c>
      <c r="D2698" s="17">
        <v>106.0</v>
      </c>
      <c r="E2698" s="17">
        <v>835.0</v>
      </c>
      <c r="F2698" s="17">
        <v>363.0</v>
      </c>
      <c r="G2698" s="17" t="s">
        <v>2509</v>
      </c>
      <c r="H2698" s="17">
        <v>13000.0</v>
      </c>
      <c r="I2698" s="17">
        <v>7556708.0</v>
      </c>
      <c r="J2698" s="17" t="s">
        <v>3422</v>
      </c>
      <c r="K2698" s="17" t="s">
        <v>1170</v>
      </c>
      <c r="L2698" s="17" t="s">
        <v>13146</v>
      </c>
      <c r="M2698" s="17">
        <v>30284.0</v>
      </c>
      <c r="N2698" s="17">
        <v>14544.0</v>
      </c>
      <c r="O2698" s="17" t="s">
        <v>6363</v>
      </c>
      <c r="P2698" s="17">
        <v>1.0</v>
      </c>
      <c r="Q2698" s="17" t="s">
        <v>13147</v>
      </c>
      <c r="R2698" s="18" t="s">
        <v>13148</v>
      </c>
      <c r="S2698" s="17">
        <v>102.0</v>
      </c>
      <c r="T2698" s="17" t="s">
        <v>50</v>
      </c>
      <c r="U2698" s="17" t="s">
        <v>51</v>
      </c>
      <c r="V2698" s="17" t="s">
        <v>598</v>
      </c>
      <c r="W2698" s="17">
        <v>1.5E7</v>
      </c>
      <c r="X2698" s="17">
        <v>2012.0</v>
      </c>
      <c r="Y2698" s="17">
        <v>826.0</v>
      </c>
      <c r="Z2698" s="17">
        <v>6.6</v>
      </c>
      <c r="AA2698" s="17">
        <v>1.85</v>
      </c>
      <c r="AB2698" s="17">
        <v>10000.0</v>
      </c>
    </row>
    <row r="2699" ht="15.75" customHeight="1">
      <c r="A2699" s="17" t="s">
        <v>53</v>
      </c>
      <c r="B2699" s="17" t="s">
        <v>4016</v>
      </c>
      <c r="C2699" s="17">
        <v>218.0</v>
      </c>
      <c r="D2699" s="17">
        <v>92.0</v>
      </c>
      <c r="E2699" s="17">
        <v>11000.0</v>
      </c>
      <c r="F2699" s="17">
        <v>386.0</v>
      </c>
      <c r="G2699" s="17" t="s">
        <v>2801</v>
      </c>
      <c r="H2699" s="17">
        <v>860.0</v>
      </c>
      <c r="I2699" s="17">
        <v>5306447.0</v>
      </c>
      <c r="J2699" s="17" t="s">
        <v>1694</v>
      </c>
      <c r="K2699" s="17" t="s">
        <v>8338</v>
      </c>
      <c r="L2699" s="17" t="s">
        <v>13149</v>
      </c>
      <c r="M2699" s="17">
        <v>58967.0</v>
      </c>
      <c r="N2699" s="17">
        <v>2717.0</v>
      </c>
      <c r="O2699" s="17" t="s">
        <v>13150</v>
      </c>
      <c r="P2699" s="17">
        <v>1.0</v>
      </c>
      <c r="Q2699" s="17" t="s">
        <v>13151</v>
      </c>
      <c r="R2699" s="18" t="s">
        <v>13152</v>
      </c>
      <c r="S2699" s="17">
        <v>169.0</v>
      </c>
      <c r="T2699" s="17" t="s">
        <v>50</v>
      </c>
      <c r="U2699" s="17" t="s">
        <v>51</v>
      </c>
      <c r="V2699" s="17" t="s">
        <v>52</v>
      </c>
      <c r="W2699" s="17">
        <v>1.5E7</v>
      </c>
      <c r="X2699" s="17">
        <v>2009.0</v>
      </c>
      <c r="Y2699" s="17">
        <v>658.0</v>
      </c>
      <c r="Z2699" s="17">
        <v>7.2</v>
      </c>
      <c r="AA2699" s="17">
        <v>1.85</v>
      </c>
      <c r="AB2699" s="17">
        <v>10000.0</v>
      </c>
    </row>
    <row r="2700" ht="15.75" customHeight="1">
      <c r="A2700" s="17" t="s">
        <v>760</v>
      </c>
      <c r="B2700" s="17" t="s">
        <v>13153</v>
      </c>
      <c r="C2700" s="17">
        <v>49.0</v>
      </c>
      <c r="D2700" s="17">
        <v>105.0</v>
      </c>
      <c r="E2700" s="17">
        <v>52.0</v>
      </c>
      <c r="F2700" s="17">
        <v>275.0</v>
      </c>
      <c r="G2700" s="17" t="s">
        <v>6386</v>
      </c>
      <c r="H2700" s="17">
        <v>477.0</v>
      </c>
      <c r="I2700" s="17">
        <v>5217498.0</v>
      </c>
      <c r="J2700" s="17" t="s">
        <v>1937</v>
      </c>
      <c r="K2700" s="17" t="s">
        <v>9104</v>
      </c>
      <c r="L2700" s="17" t="s">
        <v>13154</v>
      </c>
      <c r="M2700" s="17">
        <v>3668.0</v>
      </c>
      <c r="N2700" s="17">
        <v>2312.0</v>
      </c>
      <c r="O2700" s="17" t="s">
        <v>411</v>
      </c>
      <c r="P2700" s="17">
        <v>4.0</v>
      </c>
      <c r="Q2700" s="17" t="s">
        <v>13155</v>
      </c>
      <c r="R2700" s="18" t="s">
        <v>13156</v>
      </c>
      <c r="S2700" s="17">
        <v>85.0</v>
      </c>
      <c r="T2700" s="17" t="s">
        <v>50</v>
      </c>
      <c r="U2700" s="17" t="s">
        <v>51</v>
      </c>
      <c r="V2700" s="17" t="s">
        <v>52</v>
      </c>
      <c r="W2700" s="17">
        <v>1.5E7</v>
      </c>
      <c r="X2700" s="17">
        <v>2000.0</v>
      </c>
      <c r="Y2700" s="17">
        <v>397.0</v>
      </c>
      <c r="Z2700" s="17">
        <v>4.6</v>
      </c>
      <c r="AA2700" s="17">
        <v>1.85</v>
      </c>
      <c r="AB2700" s="17">
        <v>157.0</v>
      </c>
    </row>
    <row r="2701" ht="15.75" customHeight="1">
      <c r="A2701" s="17" t="s">
        <v>53</v>
      </c>
      <c r="B2701" s="17" t="s">
        <v>12615</v>
      </c>
      <c r="C2701" s="17">
        <v>172.0</v>
      </c>
      <c r="D2701" s="17">
        <v>107.0</v>
      </c>
      <c r="E2701" s="17">
        <v>0.0</v>
      </c>
      <c r="F2701" s="17">
        <v>289.0</v>
      </c>
      <c r="G2701" s="17" t="s">
        <v>5550</v>
      </c>
      <c r="H2701" s="17">
        <v>572.0</v>
      </c>
      <c r="I2701" s="17">
        <v>5023275.0</v>
      </c>
      <c r="J2701" s="17" t="s">
        <v>13157</v>
      </c>
      <c r="K2701" s="17" t="s">
        <v>12724</v>
      </c>
      <c r="L2701" s="17" t="s">
        <v>13158</v>
      </c>
      <c r="M2701" s="17">
        <v>34194.0</v>
      </c>
      <c r="N2701" s="17">
        <v>1627.0</v>
      </c>
      <c r="O2701" s="17" t="s">
        <v>13159</v>
      </c>
      <c r="P2701" s="17">
        <v>2.0</v>
      </c>
      <c r="Q2701" s="17" t="s">
        <v>13160</v>
      </c>
      <c r="R2701" s="18" t="s">
        <v>13161</v>
      </c>
      <c r="S2701" s="17">
        <v>199.0</v>
      </c>
      <c r="T2701" s="17" t="s">
        <v>50</v>
      </c>
      <c r="U2701" s="17" t="s">
        <v>1478</v>
      </c>
      <c r="V2701" s="17" t="s">
        <v>598</v>
      </c>
      <c r="W2701" s="17">
        <v>1.5E7</v>
      </c>
      <c r="X2701" s="17">
        <v>2005.0</v>
      </c>
      <c r="Y2701" s="17">
        <v>324.0</v>
      </c>
      <c r="Z2701" s="17">
        <v>7.5</v>
      </c>
      <c r="AA2701" s="17">
        <v>2.35</v>
      </c>
      <c r="AB2701" s="17">
        <v>0.0</v>
      </c>
    </row>
    <row r="2702" ht="15.75" customHeight="1">
      <c r="A2702" s="17" t="s">
        <v>53</v>
      </c>
      <c r="B2702" s="17" t="s">
        <v>13162</v>
      </c>
      <c r="C2702" s="17">
        <v>68.0</v>
      </c>
      <c r="D2702" s="17">
        <v>120.0</v>
      </c>
      <c r="E2702" s="17">
        <v>0.0</v>
      </c>
      <c r="F2702" s="17">
        <v>693.0</v>
      </c>
      <c r="G2702" s="17" t="s">
        <v>1833</v>
      </c>
      <c r="H2702" s="17">
        <v>49000.0</v>
      </c>
      <c r="I2702" s="17">
        <v>4956401.0</v>
      </c>
      <c r="J2702" s="17" t="s">
        <v>3409</v>
      </c>
      <c r="K2702" s="17" t="s">
        <v>824</v>
      </c>
      <c r="L2702" s="17" t="s">
        <v>13163</v>
      </c>
      <c r="M2702" s="17">
        <v>12601.0</v>
      </c>
      <c r="N2702" s="17">
        <v>51657.0</v>
      </c>
      <c r="O2702" s="17" t="s">
        <v>2045</v>
      </c>
      <c r="P2702" s="17">
        <v>2.0</v>
      </c>
      <c r="Q2702" s="17" t="s">
        <v>13164</v>
      </c>
      <c r="R2702" s="18" t="s">
        <v>13165</v>
      </c>
      <c r="S2702" s="17">
        <v>89.0</v>
      </c>
      <c r="T2702" s="17" t="s">
        <v>50</v>
      </c>
      <c r="U2702" s="17" t="s">
        <v>1478</v>
      </c>
      <c r="V2702" s="17" t="s">
        <v>52</v>
      </c>
      <c r="W2702" s="17">
        <v>1.5E7</v>
      </c>
      <c r="X2702" s="17">
        <v>1999.0</v>
      </c>
      <c r="Y2702" s="17">
        <v>1000.0</v>
      </c>
      <c r="Z2702" s="17">
        <v>6.5</v>
      </c>
      <c r="AA2702" s="17">
        <v>1.85</v>
      </c>
      <c r="AB2702" s="17">
        <v>0.0</v>
      </c>
    </row>
    <row r="2703" ht="15.75" customHeight="1">
      <c r="A2703" s="17" t="s">
        <v>53</v>
      </c>
      <c r="B2703" s="17" t="s">
        <v>262</v>
      </c>
      <c r="C2703" s="17">
        <v>223.0</v>
      </c>
      <c r="D2703" s="17">
        <v>103.0</v>
      </c>
      <c r="E2703" s="17">
        <v>1000.0</v>
      </c>
      <c r="F2703" s="17">
        <v>611.0</v>
      </c>
      <c r="G2703" s="17" t="s">
        <v>13166</v>
      </c>
      <c r="H2703" s="17">
        <v>21000.0</v>
      </c>
      <c r="I2703" s="17">
        <v>4235837.0</v>
      </c>
      <c r="J2703" s="17" t="s">
        <v>12501</v>
      </c>
      <c r="K2703" s="17" t="s">
        <v>110</v>
      </c>
      <c r="L2703" s="17" t="s">
        <v>13167</v>
      </c>
      <c r="M2703" s="17">
        <v>175962.0</v>
      </c>
      <c r="N2703" s="17">
        <v>23932.0</v>
      </c>
      <c r="O2703" s="17" t="s">
        <v>2483</v>
      </c>
      <c r="P2703" s="17">
        <v>2.0</v>
      </c>
      <c r="Q2703" s="17" t="s">
        <v>13168</v>
      </c>
      <c r="R2703" s="18" t="s">
        <v>13169</v>
      </c>
      <c r="S2703" s="17">
        <v>336.0</v>
      </c>
      <c r="T2703" s="17" t="s">
        <v>50</v>
      </c>
      <c r="U2703" s="17" t="s">
        <v>51</v>
      </c>
      <c r="V2703" s="17" t="s">
        <v>598</v>
      </c>
      <c r="W2703" s="17">
        <v>1.5E7</v>
      </c>
      <c r="X2703" s="17">
        <v>2005.0</v>
      </c>
      <c r="Y2703" s="17">
        <v>1000.0</v>
      </c>
      <c r="Z2703" s="17">
        <v>7.6</v>
      </c>
      <c r="AA2703" s="17">
        <v>2.35</v>
      </c>
      <c r="AB2703" s="17">
        <v>0.0</v>
      </c>
    </row>
    <row r="2704" ht="15.75" customHeight="1">
      <c r="A2704" s="17" t="s">
        <v>53</v>
      </c>
      <c r="B2704" s="17" t="s">
        <v>13170</v>
      </c>
      <c r="C2704" s="17">
        <v>59.0</v>
      </c>
      <c r="D2704" s="17">
        <v>92.0</v>
      </c>
      <c r="E2704" s="17">
        <v>6.0</v>
      </c>
      <c r="F2704" s="17">
        <v>577.0</v>
      </c>
      <c r="G2704" s="17" t="s">
        <v>428</v>
      </c>
      <c r="H2704" s="17">
        <v>890.0</v>
      </c>
      <c r="I2704" s="17">
        <v>4002955.0</v>
      </c>
      <c r="J2704" s="17" t="s">
        <v>8079</v>
      </c>
      <c r="K2704" s="17" t="s">
        <v>647</v>
      </c>
      <c r="L2704" s="17" t="s">
        <v>13171</v>
      </c>
      <c r="M2704" s="17">
        <v>33745.0</v>
      </c>
      <c r="N2704" s="17">
        <v>3654.0</v>
      </c>
      <c r="O2704" s="17" t="s">
        <v>2643</v>
      </c>
      <c r="P2704" s="17">
        <v>0.0</v>
      </c>
      <c r="Q2704" s="17" t="s">
        <v>13172</v>
      </c>
      <c r="R2704" s="18" t="s">
        <v>13173</v>
      </c>
      <c r="S2704" s="17">
        <v>198.0</v>
      </c>
      <c r="T2704" s="17" t="s">
        <v>50</v>
      </c>
      <c r="U2704" s="17" t="s">
        <v>51</v>
      </c>
      <c r="V2704" s="17" t="s">
        <v>598</v>
      </c>
      <c r="W2704" s="17">
        <v>2.0E7</v>
      </c>
      <c r="X2704" s="17">
        <v>1999.0</v>
      </c>
      <c r="Y2704" s="17">
        <v>729.0</v>
      </c>
      <c r="Z2704" s="17">
        <v>6.2</v>
      </c>
      <c r="AA2704" s="17">
        <v>1.85</v>
      </c>
      <c r="AB2704" s="17">
        <v>0.0</v>
      </c>
    </row>
    <row r="2705" ht="15.75" customHeight="1">
      <c r="A2705" s="17" t="s">
        <v>53</v>
      </c>
      <c r="B2705" s="17" t="s">
        <v>5890</v>
      </c>
      <c r="C2705" s="17">
        <v>252.0</v>
      </c>
      <c r="D2705" s="17">
        <v>147.0</v>
      </c>
      <c r="E2705" s="17">
        <v>0.0</v>
      </c>
      <c r="F2705" s="17">
        <v>669.0</v>
      </c>
      <c r="G2705" s="17" t="s">
        <v>4371</v>
      </c>
      <c r="H2705" s="17">
        <v>6000.0</v>
      </c>
      <c r="I2705" s="17">
        <v>7219578.0</v>
      </c>
      <c r="J2705" s="17" t="s">
        <v>1937</v>
      </c>
      <c r="K2705" s="17" t="s">
        <v>221</v>
      </c>
      <c r="L2705" s="17" t="s">
        <v>13174</v>
      </c>
      <c r="M2705" s="17">
        <v>235992.0</v>
      </c>
      <c r="N2705" s="17">
        <v>8484.0</v>
      </c>
      <c r="O2705" s="17" t="s">
        <v>7164</v>
      </c>
      <c r="P2705" s="17">
        <v>1.0</v>
      </c>
      <c r="Q2705" s="17" t="s">
        <v>13175</v>
      </c>
      <c r="R2705" s="18" t="s">
        <v>13176</v>
      </c>
      <c r="S2705" s="17">
        <v>1768.0</v>
      </c>
      <c r="T2705" s="17" t="s">
        <v>50</v>
      </c>
      <c r="U2705" s="17" t="s">
        <v>1478</v>
      </c>
      <c r="V2705" s="17" t="s">
        <v>598</v>
      </c>
      <c r="W2705" s="17">
        <v>1.5E7</v>
      </c>
      <c r="X2705" s="17">
        <v>2001.0</v>
      </c>
      <c r="Y2705" s="17">
        <v>889.0</v>
      </c>
      <c r="Z2705" s="17">
        <v>8.0</v>
      </c>
      <c r="AA2705" s="17">
        <v>1.85</v>
      </c>
      <c r="AB2705" s="17">
        <v>16000.0</v>
      </c>
    </row>
    <row r="2706" ht="15.75" customHeight="1">
      <c r="A2706" s="17" t="s">
        <v>53</v>
      </c>
      <c r="B2706" s="17" t="s">
        <v>13177</v>
      </c>
      <c r="C2706" s="17">
        <v>106.0</v>
      </c>
      <c r="D2706" s="17">
        <v>98.0</v>
      </c>
      <c r="E2706" s="17">
        <v>18.0</v>
      </c>
      <c r="F2706" s="17">
        <v>220.0</v>
      </c>
      <c r="G2706" s="17" t="s">
        <v>5343</v>
      </c>
      <c r="H2706" s="17">
        <v>837.0</v>
      </c>
      <c r="I2706" s="17">
        <v>3525161.0</v>
      </c>
      <c r="J2706" s="17" t="s">
        <v>13178</v>
      </c>
      <c r="K2706" s="17" t="s">
        <v>5190</v>
      </c>
      <c r="L2706" s="17" t="s">
        <v>13179</v>
      </c>
      <c r="M2706" s="17">
        <v>15388.0</v>
      </c>
      <c r="N2706" s="17">
        <v>1675.0</v>
      </c>
      <c r="O2706" s="17" t="s">
        <v>13180</v>
      </c>
      <c r="P2706" s="17">
        <v>0.0</v>
      </c>
      <c r="Q2706" s="17" t="s">
        <v>13181</v>
      </c>
      <c r="R2706" s="18" t="s">
        <v>13182</v>
      </c>
      <c r="S2706" s="17">
        <v>190.0</v>
      </c>
      <c r="T2706" s="17" t="s">
        <v>50</v>
      </c>
      <c r="U2706" s="17" t="s">
        <v>51</v>
      </c>
      <c r="V2706" s="17" t="s">
        <v>52</v>
      </c>
      <c r="W2706" s="17" t="s">
        <v>41</v>
      </c>
      <c r="X2706" s="17">
        <v>2007.0</v>
      </c>
      <c r="Y2706" s="17">
        <v>400.0</v>
      </c>
      <c r="Z2706" s="17">
        <v>5.5</v>
      </c>
      <c r="AA2706" s="17">
        <v>2.35</v>
      </c>
      <c r="AB2706" s="17">
        <v>0.0</v>
      </c>
    </row>
    <row r="2707" ht="15.75" customHeight="1">
      <c r="A2707" s="17" t="s">
        <v>53</v>
      </c>
      <c r="B2707" s="17" t="s">
        <v>4016</v>
      </c>
      <c r="C2707" s="17">
        <v>223.0</v>
      </c>
      <c r="D2707" s="17">
        <v>98.0</v>
      </c>
      <c r="E2707" s="17">
        <v>11000.0</v>
      </c>
      <c r="F2707" s="17">
        <v>557.0</v>
      </c>
      <c r="G2707" s="17" t="s">
        <v>221</v>
      </c>
      <c r="H2707" s="17">
        <v>12000.0</v>
      </c>
      <c r="I2707" s="17">
        <v>3247816.0</v>
      </c>
      <c r="J2707" s="17" t="s">
        <v>1428</v>
      </c>
      <c r="K2707" s="17" t="s">
        <v>775</v>
      </c>
      <c r="L2707" s="17" t="s">
        <v>13183</v>
      </c>
      <c r="M2707" s="17">
        <v>36145.0</v>
      </c>
      <c r="N2707" s="17">
        <v>19310.0</v>
      </c>
      <c r="O2707" s="17" t="s">
        <v>371</v>
      </c>
      <c r="P2707" s="17">
        <v>0.0</v>
      </c>
      <c r="Q2707" s="17" t="s">
        <v>13184</v>
      </c>
      <c r="R2707" s="18" t="s">
        <v>13185</v>
      </c>
      <c r="S2707" s="17">
        <v>108.0</v>
      </c>
      <c r="T2707" s="17" t="s">
        <v>50</v>
      </c>
      <c r="U2707" s="17" t="s">
        <v>51</v>
      </c>
      <c r="V2707" s="17" t="s">
        <v>598</v>
      </c>
      <c r="W2707" s="17">
        <v>2.2E7</v>
      </c>
      <c r="X2707" s="17">
        <v>2010.0</v>
      </c>
      <c r="Y2707" s="17">
        <v>6000.0</v>
      </c>
      <c r="Z2707" s="17">
        <v>6.3</v>
      </c>
      <c r="AA2707" s="17">
        <v>1.85</v>
      </c>
      <c r="AB2707" s="17">
        <v>0.0</v>
      </c>
    </row>
    <row r="2708" ht="15.75" customHeight="1">
      <c r="A2708" s="17" t="s">
        <v>53</v>
      </c>
      <c r="B2708" s="17" t="s">
        <v>13186</v>
      </c>
      <c r="C2708" s="17">
        <v>328.0</v>
      </c>
      <c r="D2708" s="17">
        <v>103.0</v>
      </c>
      <c r="E2708" s="17">
        <v>132.0</v>
      </c>
      <c r="F2708" s="17">
        <v>844.0</v>
      </c>
      <c r="G2708" s="17" t="s">
        <v>2845</v>
      </c>
      <c r="H2708" s="17">
        <v>10000.0</v>
      </c>
      <c r="I2708" s="17">
        <v>2412045.0</v>
      </c>
      <c r="J2708" s="17" t="s">
        <v>5512</v>
      </c>
      <c r="K2708" s="17" t="s">
        <v>194</v>
      </c>
      <c r="L2708" s="17" t="s">
        <v>13187</v>
      </c>
      <c r="M2708" s="17">
        <v>109873.0</v>
      </c>
      <c r="N2708" s="17">
        <v>12867.0</v>
      </c>
      <c r="O2708" s="17" t="s">
        <v>3531</v>
      </c>
      <c r="P2708" s="17">
        <v>0.0</v>
      </c>
      <c r="Q2708" s="17" t="s">
        <v>13188</v>
      </c>
      <c r="R2708" s="18" t="s">
        <v>13189</v>
      </c>
      <c r="S2708" s="17">
        <v>320.0</v>
      </c>
      <c r="T2708" s="17" t="s">
        <v>50</v>
      </c>
      <c r="U2708" s="17" t="s">
        <v>70</v>
      </c>
      <c r="V2708" s="17" t="s">
        <v>598</v>
      </c>
      <c r="W2708" s="17">
        <v>1.5E7</v>
      </c>
      <c r="X2708" s="17">
        <v>2010.0</v>
      </c>
      <c r="Y2708" s="17">
        <v>882.0</v>
      </c>
      <c r="Z2708" s="17">
        <v>7.2</v>
      </c>
      <c r="AA2708" s="17">
        <v>2.35</v>
      </c>
      <c r="AB2708" s="17">
        <v>33000.0</v>
      </c>
    </row>
    <row r="2709" ht="15.75" customHeight="1">
      <c r="A2709" s="17" t="s">
        <v>53</v>
      </c>
      <c r="B2709" s="17" t="s">
        <v>41</v>
      </c>
      <c r="C2709" s="17">
        <v>9.0</v>
      </c>
      <c r="D2709" s="17">
        <v>286.0</v>
      </c>
      <c r="E2709" s="17" t="s">
        <v>41</v>
      </c>
      <c r="F2709" s="17">
        <v>527.0</v>
      </c>
      <c r="G2709" s="17" t="s">
        <v>11135</v>
      </c>
      <c r="H2709" s="17">
        <v>857.0</v>
      </c>
      <c r="I2709" s="17" t="s">
        <v>41</v>
      </c>
      <c r="J2709" s="17" t="s">
        <v>2832</v>
      </c>
      <c r="K2709" s="17" t="s">
        <v>13190</v>
      </c>
      <c r="L2709" s="17" t="s">
        <v>13191</v>
      </c>
      <c r="M2709" s="17">
        <v>3828.0</v>
      </c>
      <c r="N2709" s="17">
        <v>3809.0</v>
      </c>
      <c r="O2709" s="17" t="s">
        <v>2047</v>
      </c>
      <c r="P2709" s="17">
        <v>3.0</v>
      </c>
      <c r="Q2709" s="17" t="s">
        <v>13192</v>
      </c>
      <c r="R2709" s="18" t="s">
        <v>13193</v>
      </c>
      <c r="S2709" s="17">
        <v>39.0</v>
      </c>
      <c r="T2709" s="17" t="s">
        <v>50</v>
      </c>
      <c r="U2709" s="17" t="s">
        <v>51</v>
      </c>
      <c r="V2709" s="17" t="s">
        <v>41</v>
      </c>
      <c r="W2709" s="17" t="s">
        <v>41</v>
      </c>
      <c r="X2709" s="17" t="s">
        <v>41</v>
      </c>
      <c r="Y2709" s="17">
        <v>555.0</v>
      </c>
      <c r="Z2709" s="17">
        <v>7.9</v>
      </c>
      <c r="AA2709" s="17">
        <v>1.78</v>
      </c>
      <c r="AB2709" s="17">
        <v>733.0</v>
      </c>
    </row>
    <row r="2710" ht="15.75" customHeight="1">
      <c r="A2710" s="17" t="s">
        <v>53</v>
      </c>
      <c r="B2710" s="17" t="s">
        <v>13194</v>
      </c>
      <c r="C2710" s="17">
        <v>150.0</v>
      </c>
      <c r="D2710" s="17">
        <v>111.0</v>
      </c>
      <c r="E2710" s="17">
        <v>122.0</v>
      </c>
      <c r="F2710" s="17">
        <v>25.0</v>
      </c>
      <c r="G2710" s="17" t="s">
        <v>9053</v>
      </c>
      <c r="H2710" s="17">
        <v>918.0</v>
      </c>
      <c r="I2710" s="17">
        <v>2203641.0</v>
      </c>
      <c r="J2710" s="17" t="s">
        <v>2155</v>
      </c>
      <c r="K2710" s="17" t="s">
        <v>219</v>
      </c>
      <c r="L2710" s="17" t="s">
        <v>13195</v>
      </c>
      <c r="M2710" s="17">
        <v>42792.0</v>
      </c>
      <c r="N2710" s="17">
        <v>1252.0</v>
      </c>
      <c r="O2710" s="17" t="s">
        <v>13196</v>
      </c>
      <c r="P2710" s="17">
        <v>0.0</v>
      </c>
      <c r="Q2710" s="17" t="s">
        <v>13197</v>
      </c>
      <c r="R2710" s="18" t="s">
        <v>13198</v>
      </c>
      <c r="S2710" s="17">
        <v>162.0</v>
      </c>
      <c r="T2710" s="17" t="s">
        <v>50</v>
      </c>
      <c r="U2710" s="17" t="s">
        <v>3584</v>
      </c>
      <c r="V2710" s="17" t="s">
        <v>598</v>
      </c>
      <c r="W2710" s="17">
        <v>1.5E7</v>
      </c>
      <c r="X2710" s="17">
        <v>2008.0</v>
      </c>
      <c r="Y2710" s="17">
        <v>278.0</v>
      </c>
      <c r="Z2710" s="17">
        <v>6.7</v>
      </c>
      <c r="AA2710" s="17">
        <v>2.35</v>
      </c>
      <c r="AB2710" s="17">
        <v>0.0</v>
      </c>
    </row>
    <row r="2711" ht="15.75" customHeight="1">
      <c r="A2711" s="17" t="s">
        <v>53</v>
      </c>
      <c r="B2711" s="17" t="s">
        <v>13199</v>
      </c>
      <c r="C2711" s="17">
        <v>21.0</v>
      </c>
      <c r="D2711" s="17">
        <v>98.0</v>
      </c>
      <c r="E2711" s="17">
        <v>70.0</v>
      </c>
      <c r="F2711" s="17">
        <v>90.0</v>
      </c>
      <c r="G2711" s="17" t="s">
        <v>3792</v>
      </c>
      <c r="H2711" s="17">
        <v>876.0</v>
      </c>
      <c r="I2711" s="17">
        <v>1953732.0</v>
      </c>
      <c r="J2711" s="17" t="s">
        <v>1369</v>
      </c>
      <c r="K2711" s="17" t="s">
        <v>6369</v>
      </c>
      <c r="L2711" s="17" t="s">
        <v>13200</v>
      </c>
      <c r="M2711" s="17">
        <v>4996.0</v>
      </c>
      <c r="N2711" s="17">
        <v>1351.0</v>
      </c>
      <c r="O2711" s="17" t="s">
        <v>13201</v>
      </c>
      <c r="P2711" s="17">
        <v>0.0</v>
      </c>
      <c r="Q2711" s="17" t="s">
        <v>13202</v>
      </c>
      <c r="R2711" s="18" t="s">
        <v>13203</v>
      </c>
      <c r="S2711" s="17">
        <v>62.0</v>
      </c>
      <c r="T2711" s="17" t="s">
        <v>50</v>
      </c>
      <c r="U2711" s="17" t="s">
        <v>51</v>
      </c>
      <c r="V2711" s="17" t="s">
        <v>598</v>
      </c>
      <c r="W2711" s="17">
        <v>1.5E7</v>
      </c>
      <c r="X2711" s="17">
        <v>1986.0</v>
      </c>
      <c r="Y2711" s="17">
        <v>324.0</v>
      </c>
      <c r="Z2711" s="17">
        <v>5.3</v>
      </c>
      <c r="AA2711" s="17">
        <v>2.35</v>
      </c>
      <c r="AB2711" s="17">
        <v>843.0</v>
      </c>
    </row>
    <row r="2712" ht="15.75" customHeight="1">
      <c r="A2712" s="17" t="s">
        <v>53</v>
      </c>
      <c r="B2712" s="17" t="s">
        <v>13204</v>
      </c>
      <c r="C2712" s="17">
        <v>28.0</v>
      </c>
      <c r="D2712" s="17">
        <v>111.0</v>
      </c>
      <c r="E2712" s="17">
        <v>0.0</v>
      </c>
      <c r="F2712" s="17">
        <v>617.0</v>
      </c>
      <c r="G2712" s="17" t="s">
        <v>3931</v>
      </c>
      <c r="H2712" s="17">
        <v>783.0</v>
      </c>
      <c r="I2712" s="17">
        <v>1954202.0</v>
      </c>
      <c r="J2712" s="17" t="s">
        <v>9206</v>
      </c>
      <c r="K2712" s="17" t="s">
        <v>3801</v>
      </c>
      <c r="L2712" s="17" t="s">
        <v>13205</v>
      </c>
      <c r="M2712" s="17">
        <v>5917.0</v>
      </c>
      <c r="N2712" s="17">
        <v>4834.0</v>
      </c>
      <c r="O2712" s="17" t="s">
        <v>1482</v>
      </c>
      <c r="P2712" s="17">
        <v>0.0</v>
      </c>
      <c r="Q2712" s="17" t="s">
        <v>13206</v>
      </c>
      <c r="R2712" s="18" t="s">
        <v>13207</v>
      </c>
      <c r="S2712" s="17">
        <v>71.0</v>
      </c>
      <c r="T2712" s="17" t="s">
        <v>50</v>
      </c>
      <c r="U2712" s="17" t="s">
        <v>51</v>
      </c>
      <c r="V2712" s="17" t="s">
        <v>52</v>
      </c>
      <c r="W2712" s="17">
        <v>1.5E7</v>
      </c>
      <c r="X2712" s="17">
        <v>1999.0</v>
      </c>
      <c r="Y2712" s="17">
        <v>664.0</v>
      </c>
      <c r="Z2712" s="17">
        <v>6.3</v>
      </c>
      <c r="AA2712" s="17">
        <v>2.35</v>
      </c>
      <c r="AB2712" s="17">
        <v>391.0</v>
      </c>
    </row>
    <row r="2713" ht="15.75" customHeight="1">
      <c r="A2713" s="17" t="s">
        <v>53</v>
      </c>
      <c r="B2713" s="17" t="s">
        <v>12031</v>
      </c>
      <c r="C2713" s="17">
        <v>250.0</v>
      </c>
      <c r="D2713" s="17">
        <v>111.0</v>
      </c>
      <c r="E2713" s="17">
        <v>0.0</v>
      </c>
      <c r="F2713" s="17">
        <v>287.0</v>
      </c>
      <c r="G2713" s="17" t="s">
        <v>4574</v>
      </c>
      <c r="H2713" s="17">
        <v>6000.0</v>
      </c>
      <c r="I2713" s="17">
        <v>1294640.0</v>
      </c>
      <c r="J2713" s="17" t="s">
        <v>6661</v>
      </c>
      <c r="K2713" s="17" t="s">
        <v>221</v>
      </c>
      <c r="L2713" s="17" t="s">
        <v>13208</v>
      </c>
      <c r="M2713" s="17">
        <v>69569.0</v>
      </c>
      <c r="N2713" s="17">
        <v>6748.0</v>
      </c>
      <c r="O2713" s="17" t="s">
        <v>4819</v>
      </c>
      <c r="P2713" s="17">
        <v>0.0</v>
      </c>
      <c r="Q2713" s="17" t="s">
        <v>13209</v>
      </c>
      <c r="R2713" s="18" t="s">
        <v>13210</v>
      </c>
      <c r="S2713" s="17">
        <v>436.0</v>
      </c>
      <c r="T2713" s="17" t="s">
        <v>50</v>
      </c>
      <c r="U2713" s="17" t="s">
        <v>51</v>
      </c>
      <c r="V2713" s="17" t="s">
        <v>598</v>
      </c>
      <c r="W2713" s="17">
        <v>1.5E7</v>
      </c>
      <c r="X2713" s="17">
        <v>2007.0</v>
      </c>
      <c r="Y2713" s="17">
        <v>294.0</v>
      </c>
      <c r="Z2713" s="17">
        <v>6.5</v>
      </c>
      <c r="AA2713" s="17">
        <v>1.85</v>
      </c>
      <c r="AB2713" s="17">
        <v>0.0</v>
      </c>
    </row>
    <row r="2714" ht="15.75" customHeight="1">
      <c r="A2714" s="17" t="s">
        <v>53</v>
      </c>
      <c r="B2714" s="17" t="s">
        <v>13211</v>
      </c>
      <c r="C2714" s="17">
        <v>17.0</v>
      </c>
      <c r="D2714" s="17">
        <v>100.0</v>
      </c>
      <c r="E2714" s="17">
        <v>5.0</v>
      </c>
      <c r="F2714" s="17">
        <v>46.0</v>
      </c>
      <c r="G2714" s="17" t="s">
        <v>13212</v>
      </c>
      <c r="H2714" s="17">
        <v>192.0</v>
      </c>
      <c r="I2714" s="17" t="s">
        <v>41</v>
      </c>
      <c r="J2714" s="17" t="s">
        <v>2696</v>
      </c>
      <c r="K2714" s="17" t="s">
        <v>13213</v>
      </c>
      <c r="L2714" s="17" t="s">
        <v>13214</v>
      </c>
      <c r="M2714" s="17">
        <v>1933.0</v>
      </c>
      <c r="N2714" s="17">
        <v>527.0</v>
      </c>
      <c r="O2714" s="17" t="s">
        <v>13215</v>
      </c>
      <c r="P2714" s="17">
        <v>0.0</v>
      </c>
      <c r="Q2714" s="17" t="s">
        <v>13216</v>
      </c>
      <c r="R2714" s="18" t="s">
        <v>13217</v>
      </c>
      <c r="S2714" s="17">
        <v>13.0</v>
      </c>
      <c r="T2714" s="17" t="s">
        <v>50</v>
      </c>
      <c r="U2714" s="17" t="s">
        <v>13218</v>
      </c>
      <c r="V2714" s="17" t="s">
        <v>41</v>
      </c>
      <c r="W2714" s="17" t="s">
        <v>41</v>
      </c>
      <c r="X2714" s="17">
        <v>2014.0</v>
      </c>
      <c r="Y2714" s="17">
        <v>134.0</v>
      </c>
      <c r="Z2714" s="17">
        <v>5.6</v>
      </c>
      <c r="AA2714" s="17">
        <v>2.35</v>
      </c>
      <c r="AB2714" s="17">
        <v>708.0</v>
      </c>
    </row>
    <row r="2715" ht="15.75" customHeight="1">
      <c r="A2715" s="17" t="s">
        <v>53</v>
      </c>
      <c r="B2715" s="17" t="s">
        <v>8651</v>
      </c>
      <c r="C2715" s="17">
        <v>95.0</v>
      </c>
      <c r="D2715" s="17">
        <v>116.0</v>
      </c>
      <c r="E2715" s="17">
        <v>460.0</v>
      </c>
      <c r="F2715" s="17">
        <v>71.0</v>
      </c>
      <c r="G2715" s="17" t="s">
        <v>12151</v>
      </c>
      <c r="H2715" s="17">
        <v>5000.0</v>
      </c>
      <c r="I2715" s="17">
        <v>819852.0</v>
      </c>
      <c r="J2715" s="17" t="s">
        <v>4088</v>
      </c>
      <c r="K2715" s="17" t="s">
        <v>2411</v>
      </c>
      <c r="L2715" s="17" t="s">
        <v>13219</v>
      </c>
      <c r="M2715" s="17">
        <v>6690.0</v>
      </c>
      <c r="N2715" s="17">
        <v>5426.0</v>
      </c>
      <c r="O2715" s="17" t="s">
        <v>12326</v>
      </c>
      <c r="P2715" s="17">
        <v>0.0</v>
      </c>
      <c r="Q2715" s="17" t="s">
        <v>13220</v>
      </c>
      <c r="R2715" s="18" t="s">
        <v>13221</v>
      </c>
      <c r="S2715" s="17">
        <v>83.0</v>
      </c>
      <c r="T2715" s="17" t="s">
        <v>50</v>
      </c>
      <c r="U2715" s="17" t="s">
        <v>281</v>
      </c>
      <c r="V2715" s="17" t="s">
        <v>52</v>
      </c>
      <c r="W2715" s="17" t="s">
        <v>41</v>
      </c>
      <c r="X2715" s="17">
        <v>1999.0</v>
      </c>
      <c r="Y2715" s="17">
        <v>203.0</v>
      </c>
      <c r="Z2715" s="17">
        <v>7.0</v>
      </c>
      <c r="AA2715" s="17">
        <v>2.35</v>
      </c>
      <c r="AB2715" s="17">
        <v>284.0</v>
      </c>
    </row>
    <row r="2716" ht="15.75" customHeight="1">
      <c r="A2716" s="17" t="s">
        <v>760</v>
      </c>
      <c r="B2716" s="17" t="s">
        <v>13222</v>
      </c>
      <c r="C2716" s="17">
        <v>260.0</v>
      </c>
      <c r="D2716" s="17">
        <v>145.0</v>
      </c>
      <c r="E2716" s="17">
        <v>756.0</v>
      </c>
      <c r="F2716" s="17">
        <v>18.0</v>
      </c>
      <c r="G2716" s="17" t="s">
        <v>13223</v>
      </c>
      <c r="H2716" s="17">
        <v>136.0</v>
      </c>
      <c r="I2716" s="17">
        <v>26435.0</v>
      </c>
      <c r="J2716" s="17" t="s">
        <v>1862</v>
      </c>
      <c r="K2716" s="17" t="s">
        <v>13224</v>
      </c>
      <c r="L2716" s="17" t="s">
        <v>13225</v>
      </c>
      <c r="M2716" s="17">
        <v>111841.0</v>
      </c>
      <c r="N2716" s="17">
        <v>203.0</v>
      </c>
      <c r="O2716" s="17" t="s">
        <v>13226</v>
      </c>
      <c r="P2716" s="17">
        <v>1.0</v>
      </c>
      <c r="Q2716" s="17" t="s">
        <v>13227</v>
      </c>
      <c r="R2716" s="18" t="s">
        <v>13228</v>
      </c>
      <c r="S2716" s="17">
        <v>413.0</v>
      </c>
      <c r="T2716" s="17" t="s">
        <v>8744</v>
      </c>
      <c r="U2716" s="17" t="s">
        <v>780</v>
      </c>
      <c r="V2716" s="17" t="s">
        <v>4843</v>
      </c>
      <c r="W2716" s="17">
        <v>6000000.0</v>
      </c>
      <c r="X2716" s="17">
        <v>1927.0</v>
      </c>
      <c r="Y2716" s="17">
        <v>23.0</v>
      </c>
      <c r="Z2716" s="17">
        <v>8.3</v>
      </c>
      <c r="AA2716" s="17">
        <v>1.33</v>
      </c>
      <c r="AB2716" s="17">
        <v>12000.0</v>
      </c>
    </row>
    <row r="2717" ht="15.75" customHeight="1">
      <c r="A2717" s="17" t="s">
        <v>53</v>
      </c>
      <c r="B2717" s="17" t="s">
        <v>4978</v>
      </c>
      <c r="C2717" s="17">
        <v>141.0</v>
      </c>
      <c r="D2717" s="17">
        <v>84.0</v>
      </c>
      <c r="E2717" s="17">
        <v>180.0</v>
      </c>
      <c r="F2717" s="17">
        <v>58.0</v>
      </c>
      <c r="G2717" s="17" t="s">
        <v>1633</v>
      </c>
      <c r="H2717" s="17">
        <v>510.0</v>
      </c>
      <c r="I2717" s="17">
        <v>1197786.0</v>
      </c>
      <c r="J2717" s="17" t="s">
        <v>347</v>
      </c>
      <c r="K2717" s="17" t="s">
        <v>5911</v>
      </c>
      <c r="L2717" s="17" t="s">
        <v>13229</v>
      </c>
      <c r="M2717" s="17">
        <v>55928.0</v>
      </c>
      <c r="N2717" s="17">
        <v>962.0</v>
      </c>
      <c r="O2717" s="17" t="s">
        <v>13230</v>
      </c>
      <c r="P2717" s="17">
        <v>2.0</v>
      </c>
      <c r="Q2717" s="17" t="s">
        <v>13231</v>
      </c>
      <c r="R2717" s="18" t="s">
        <v>13232</v>
      </c>
      <c r="S2717" s="17">
        <v>157.0</v>
      </c>
      <c r="T2717" s="17" t="s">
        <v>1477</v>
      </c>
      <c r="U2717" s="17" t="s">
        <v>1478</v>
      </c>
      <c r="V2717" s="17" t="s">
        <v>598</v>
      </c>
      <c r="W2717" s="17">
        <v>1.2E7</v>
      </c>
      <c r="X2717" s="17">
        <v>2004.0</v>
      </c>
      <c r="Y2717" s="17">
        <v>297.0</v>
      </c>
      <c r="Z2717" s="17">
        <v>7.2</v>
      </c>
      <c r="AA2717" s="17">
        <v>2.35</v>
      </c>
      <c r="AB2717" s="17">
        <v>0.0</v>
      </c>
    </row>
    <row r="2718" ht="15.75" customHeight="1">
      <c r="A2718" s="17" t="s">
        <v>53</v>
      </c>
      <c r="B2718" s="17" t="s">
        <v>5177</v>
      </c>
      <c r="C2718" s="17">
        <v>52.0</v>
      </c>
      <c r="D2718" s="17">
        <v>115.0</v>
      </c>
      <c r="E2718" s="17">
        <v>39.0</v>
      </c>
      <c r="F2718" s="17">
        <v>642.0</v>
      </c>
      <c r="G2718" s="17" t="s">
        <v>3846</v>
      </c>
      <c r="H2718" s="17">
        <v>12000.0</v>
      </c>
      <c r="I2718" s="17">
        <v>529766.0</v>
      </c>
      <c r="J2718" s="17" t="s">
        <v>1948</v>
      </c>
      <c r="K2718" s="17" t="s">
        <v>285</v>
      </c>
      <c r="L2718" s="17" t="s">
        <v>13233</v>
      </c>
      <c r="M2718" s="17">
        <v>22345.0</v>
      </c>
      <c r="N2718" s="17">
        <v>14889.0</v>
      </c>
      <c r="O2718" s="17" t="s">
        <v>4219</v>
      </c>
      <c r="P2718" s="17">
        <v>2.0</v>
      </c>
      <c r="Q2718" s="17" t="s">
        <v>13234</v>
      </c>
      <c r="R2718" s="18" t="s">
        <v>13235</v>
      </c>
      <c r="S2718" s="17">
        <v>144.0</v>
      </c>
      <c r="T2718" s="17" t="s">
        <v>50</v>
      </c>
      <c r="U2718" s="17" t="s">
        <v>51</v>
      </c>
      <c r="V2718" s="17" t="s">
        <v>598</v>
      </c>
      <c r="W2718" s="17">
        <v>7000000.0</v>
      </c>
      <c r="X2718" s="17">
        <v>1995.0</v>
      </c>
      <c r="Y2718" s="17">
        <v>970.0</v>
      </c>
      <c r="Z2718" s="17">
        <v>6.8</v>
      </c>
      <c r="AA2718" s="17">
        <v>1.85</v>
      </c>
      <c r="AB2718" s="17">
        <v>0.0</v>
      </c>
    </row>
    <row r="2719" ht="15.75" customHeight="1">
      <c r="A2719" s="17" t="s">
        <v>53</v>
      </c>
      <c r="B2719" s="17" t="s">
        <v>13236</v>
      </c>
      <c r="C2719" s="17">
        <v>205.0</v>
      </c>
      <c r="D2719" s="17">
        <v>105.0</v>
      </c>
      <c r="E2719" s="17">
        <v>141.0</v>
      </c>
      <c r="F2719" s="17">
        <v>56.0</v>
      </c>
      <c r="G2719" s="17" t="s">
        <v>12674</v>
      </c>
      <c r="H2719" s="17">
        <v>1000.0</v>
      </c>
      <c r="I2719" s="17">
        <v>613556.0</v>
      </c>
      <c r="J2719" s="17" t="s">
        <v>790</v>
      </c>
      <c r="K2719" s="17" t="s">
        <v>10597</v>
      </c>
      <c r="L2719" s="17" t="s">
        <v>13237</v>
      </c>
      <c r="M2719" s="17">
        <v>9427.0</v>
      </c>
      <c r="N2719" s="17">
        <v>1172.0</v>
      </c>
      <c r="O2719" s="17" t="s">
        <v>13238</v>
      </c>
      <c r="P2719" s="17">
        <v>1.0</v>
      </c>
      <c r="Q2719" s="17" t="s">
        <v>13239</v>
      </c>
      <c r="R2719" s="18" t="s">
        <v>13240</v>
      </c>
      <c r="S2719" s="17">
        <v>87.0</v>
      </c>
      <c r="T2719" s="17" t="s">
        <v>1959</v>
      </c>
      <c r="U2719" s="17" t="s">
        <v>12679</v>
      </c>
      <c r="V2719" s="17" t="s">
        <v>4843</v>
      </c>
      <c r="W2719" s="17">
        <v>1.5E7</v>
      </c>
      <c r="X2719" s="17">
        <v>2015.0</v>
      </c>
      <c r="Y2719" s="17">
        <v>103.0</v>
      </c>
      <c r="Z2719" s="17">
        <v>6.4</v>
      </c>
      <c r="AA2719" s="17">
        <v>1.37</v>
      </c>
      <c r="AB2719" s="17">
        <v>0.0</v>
      </c>
    </row>
    <row r="2720" ht="15.75" customHeight="1">
      <c r="A2720" s="17" t="s">
        <v>53</v>
      </c>
      <c r="B2720" s="17" t="s">
        <v>12057</v>
      </c>
      <c r="C2720" s="17">
        <v>109.0</v>
      </c>
      <c r="D2720" s="17">
        <v>98.0</v>
      </c>
      <c r="E2720" s="17">
        <v>34.0</v>
      </c>
      <c r="F2720" s="17">
        <v>730.0</v>
      </c>
      <c r="G2720" s="17" t="s">
        <v>1332</v>
      </c>
      <c r="H2720" s="17">
        <v>936.0</v>
      </c>
      <c r="I2720" s="17">
        <v>353743.0</v>
      </c>
      <c r="J2720" s="17" t="s">
        <v>13241</v>
      </c>
      <c r="K2720" s="17" t="s">
        <v>2337</v>
      </c>
      <c r="L2720" s="17" t="s">
        <v>13242</v>
      </c>
      <c r="M2720" s="17">
        <v>20730.0</v>
      </c>
      <c r="N2720" s="17">
        <v>3578.0</v>
      </c>
      <c r="O2720" s="17" t="s">
        <v>3713</v>
      </c>
      <c r="P2720" s="17">
        <v>1.0</v>
      </c>
      <c r="Q2720" s="17" t="s">
        <v>13243</v>
      </c>
      <c r="R2720" s="18" t="s">
        <v>13244</v>
      </c>
      <c r="S2720" s="17">
        <v>111.0</v>
      </c>
      <c r="T2720" s="17" t="s">
        <v>50</v>
      </c>
      <c r="U2720" s="17" t="s">
        <v>70</v>
      </c>
      <c r="V2720" s="17" t="s">
        <v>598</v>
      </c>
      <c r="W2720" s="17">
        <v>1.5E7</v>
      </c>
      <c r="X2720" s="17">
        <v>2001.0</v>
      </c>
      <c r="Y2720" s="17">
        <v>826.0</v>
      </c>
      <c r="Z2720" s="17">
        <v>6.9</v>
      </c>
      <c r="AA2720" s="17">
        <v>2.35</v>
      </c>
      <c r="AB2720" s="17">
        <v>664.0</v>
      </c>
    </row>
    <row r="2721" ht="15.75" customHeight="1">
      <c r="A2721" s="17" t="s">
        <v>53</v>
      </c>
      <c r="B2721" s="17" t="s">
        <v>13245</v>
      </c>
      <c r="C2721" s="17">
        <v>103.0</v>
      </c>
      <c r="D2721" s="17">
        <v>99.0</v>
      </c>
      <c r="E2721" s="17">
        <v>445.0</v>
      </c>
      <c r="F2721" s="17">
        <v>9.0</v>
      </c>
      <c r="G2721" s="17" t="s">
        <v>13246</v>
      </c>
      <c r="H2721" s="17">
        <v>20.0</v>
      </c>
      <c r="I2721" s="17">
        <v>502028.0</v>
      </c>
      <c r="J2721" s="17" t="s">
        <v>1937</v>
      </c>
      <c r="K2721" s="17" t="s">
        <v>13247</v>
      </c>
      <c r="L2721" s="17" t="s">
        <v>13248</v>
      </c>
      <c r="M2721" s="17">
        <v>31589.0</v>
      </c>
      <c r="N2721" s="17">
        <v>48.0</v>
      </c>
      <c r="O2721" s="17" t="s">
        <v>13249</v>
      </c>
      <c r="P2721" s="17">
        <v>0.0</v>
      </c>
      <c r="Q2721" s="17" t="s">
        <v>13250</v>
      </c>
      <c r="R2721" s="18" t="s">
        <v>13251</v>
      </c>
      <c r="S2721" s="17">
        <v>172.0</v>
      </c>
      <c r="T2721" s="17" t="s">
        <v>5654</v>
      </c>
      <c r="U2721" s="17" t="s">
        <v>7183</v>
      </c>
      <c r="V2721" s="17" t="s">
        <v>5626</v>
      </c>
      <c r="W2721" s="17" t="s">
        <v>41</v>
      </c>
      <c r="X2721" s="17">
        <v>2003.0</v>
      </c>
      <c r="Y2721" s="17">
        <v>13.0</v>
      </c>
      <c r="Z2721" s="17">
        <v>8.0</v>
      </c>
      <c r="AA2721" s="17">
        <v>1.85</v>
      </c>
      <c r="AB2721" s="17">
        <v>0.0</v>
      </c>
    </row>
    <row r="2722" ht="15.75" customHeight="1">
      <c r="A2722" s="17" t="s">
        <v>53</v>
      </c>
      <c r="B2722" s="17" t="s">
        <v>13252</v>
      </c>
      <c r="C2722" s="17">
        <v>110.0</v>
      </c>
      <c r="D2722" s="17">
        <v>110.0</v>
      </c>
      <c r="E2722" s="17">
        <v>0.0</v>
      </c>
      <c r="F2722" s="17">
        <v>7.0</v>
      </c>
      <c r="G2722" s="17" t="s">
        <v>13253</v>
      </c>
      <c r="H2722" s="17">
        <v>64.0</v>
      </c>
      <c r="I2722" s="17">
        <v>102055.0</v>
      </c>
      <c r="J2722" s="17" t="s">
        <v>1338</v>
      </c>
      <c r="K2722" s="17" t="s">
        <v>13254</v>
      </c>
      <c r="L2722" s="17" t="s">
        <v>13255</v>
      </c>
      <c r="M2722" s="17">
        <v>24570.0</v>
      </c>
      <c r="N2722" s="17">
        <v>134.0</v>
      </c>
      <c r="O2722" s="17" t="s">
        <v>13256</v>
      </c>
      <c r="P2722" s="17">
        <v>0.0</v>
      </c>
      <c r="Q2722" s="17" t="s">
        <v>13257</v>
      </c>
      <c r="R2722" s="18" t="s">
        <v>13258</v>
      </c>
      <c r="S2722" s="17">
        <v>72.0</v>
      </c>
      <c r="T2722" s="17" t="s">
        <v>13259</v>
      </c>
      <c r="U2722" s="17" t="s">
        <v>13260</v>
      </c>
      <c r="V2722" s="17" t="s">
        <v>598</v>
      </c>
      <c r="W2722" s="17">
        <v>3.0E8</v>
      </c>
      <c r="X2722" s="17">
        <v>2008.0</v>
      </c>
      <c r="Y2722" s="17">
        <v>45.0</v>
      </c>
      <c r="Z2722" s="17">
        <v>6.2</v>
      </c>
      <c r="AA2722" s="17">
        <v>2.35</v>
      </c>
      <c r="AB2722" s="17">
        <v>0.0</v>
      </c>
    </row>
    <row r="2723" ht="15.75" customHeight="1">
      <c r="A2723" s="17" t="s">
        <v>53</v>
      </c>
      <c r="B2723" s="17" t="s">
        <v>7888</v>
      </c>
      <c r="C2723" s="17">
        <v>195.0</v>
      </c>
      <c r="D2723" s="17">
        <v>97.0</v>
      </c>
      <c r="E2723" s="17">
        <v>197.0</v>
      </c>
      <c r="F2723" s="17">
        <v>570.0</v>
      </c>
      <c r="G2723" s="17" t="s">
        <v>13261</v>
      </c>
      <c r="H2723" s="17">
        <v>13000.0</v>
      </c>
      <c r="I2723" s="17">
        <v>122288.0</v>
      </c>
      <c r="J2723" s="17" t="s">
        <v>13262</v>
      </c>
      <c r="K2723" s="17" t="s">
        <v>471</v>
      </c>
      <c r="L2723" s="17" t="s">
        <v>13263</v>
      </c>
      <c r="M2723" s="17">
        <v>64777.0</v>
      </c>
      <c r="N2723" s="17">
        <v>15293.0</v>
      </c>
      <c r="O2723" s="17" t="s">
        <v>1251</v>
      </c>
      <c r="P2723" s="17">
        <v>0.0</v>
      </c>
      <c r="Q2723" s="17" t="s">
        <v>13264</v>
      </c>
      <c r="R2723" s="18" t="s">
        <v>13265</v>
      </c>
      <c r="S2723" s="17">
        <v>201.0</v>
      </c>
      <c r="T2723" s="17" t="s">
        <v>50</v>
      </c>
      <c r="U2723" s="17" t="s">
        <v>70</v>
      </c>
      <c r="V2723" s="17" t="s">
        <v>598</v>
      </c>
      <c r="W2723" s="17" t="s">
        <v>41</v>
      </c>
      <c r="X2723" s="17">
        <v>2010.0</v>
      </c>
      <c r="Y2723" s="17">
        <v>794.0</v>
      </c>
      <c r="Z2723" s="17">
        <v>6.4</v>
      </c>
      <c r="AA2723" s="17">
        <v>2.35</v>
      </c>
      <c r="AB2723" s="17">
        <v>0.0</v>
      </c>
    </row>
    <row r="2724" ht="15.75" customHeight="1">
      <c r="A2724" s="17" t="s">
        <v>53</v>
      </c>
      <c r="B2724" s="17" t="s">
        <v>5847</v>
      </c>
      <c r="C2724" s="17">
        <v>14.0</v>
      </c>
      <c r="D2724" s="17">
        <v>88.0</v>
      </c>
      <c r="E2724" s="17">
        <v>85.0</v>
      </c>
      <c r="F2724" s="17">
        <v>40.0</v>
      </c>
      <c r="G2724" s="17" t="s">
        <v>13266</v>
      </c>
      <c r="H2724" s="17">
        <v>825.0</v>
      </c>
      <c r="I2724" s="17" t="s">
        <v>41</v>
      </c>
      <c r="J2724" s="17" t="s">
        <v>936</v>
      </c>
      <c r="K2724" s="17" t="s">
        <v>1872</v>
      </c>
      <c r="L2724" s="17" t="s">
        <v>13267</v>
      </c>
      <c r="M2724" s="17">
        <v>2699.0</v>
      </c>
      <c r="N2724" s="17">
        <v>1432.0</v>
      </c>
      <c r="O2724" s="17" t="s">
        <v>13268</v>
      </c>
      <c r="P2724" s="17">
        <v>0.0</v>
      </c>
      <c r="Q2724" s="17" t="s">
        <v>13269</v>
      </c>
      <c r="R2724" s="18" t="s">
        <v>13270</v>
      </c>
      <c r="S2724" s="17">
        <v>29.0</v>
      </c>
      <c r="T2724" s="17" t="s">
        <v>50</v>
      </c>
      <c r="U2724" s="17" t="s">
        <v>281</v>
      </c>
      <c r="V2724" s="17" t="s">
        <v>598</v>
      </c>
      <c r="W2724" s="17">
        <v>9000000.0</v>
      </c>
      <c r="X2724" s="17">
        <v>1996.0</v>
      </c>
      <c r="Y2724" s="17">
        <v>476.0</v>
      </c>
      <c r="Z2724" s="17">
        <v>5.6</v>
      </c>
      <c r="AA2724" s="17">
        <v>2.35</v>
      </c>
      <c r="AB2724" s="17">
        <v>154.0</v>
      </c>
    </row>
    <row r="2725" ht="15.75" customHeight="1">
      <c r="A2725" s="17" t="s">
        <v>53</v>
      </c>
      <c r="B2725" s="17" t="s">
        <v>13271</v>
      </c>
      <c r="C2725" s="17">
        <v>177.0</v>
      </c>
      <c r="D2725" s="17">
        <v>103.0</v>
      </c>
      <c r="E2725" s="17">
        <v>129.0</v>
      </c>
      <c r="F2725" s="17">
        <v>1000.0</v>
      </c>
      <c r="G2725" s="17" t="s">
        <v>7619</v>
      </c>
      <c r="H2725" s="17">
        <v>14000.0</v>
      </c>
      <c r="I2725" s="17">
        <v>73548.0</v>
      </c>
      <c r="J2725" s="17" t="s">
        <v>9505</v>
      </c>
      <c r="K2725" s="17" t="s">
        <v>667</v>
      </c>
      <c r="L2725" s="17" t="s">
        <v>13272</v>
      </c>
      <c r="M2725" s="17">
        <v>47574.0</v>
      </c>
      <c r="N2725" s="17">
        <v>18639.0</v>
      </c>
      <c r="O2725" s="17" t="s">
        <v>2729</v>
      </c>
      <c r="P2725" s="17">
        <v>0.0</v>
      </c>
      <c r="Q2725" s="17" t="s">
        <v>13273</v>
      </c>
      <c r="R2725" s="18" t="s">
        <v>13274</v>
      </c>
      <c r="S2725" s="17">
        <v>209.0</v>
      </c>
      <c r="T2725" s="17" t="s">
        <v>50</v>
      </c>
      <c r="U2725" s="17" t="s">
        <v>51</v>
      </c>
      <c r="V2725" s="17" t="s">
        <v>598</v>
      </c>
      <c r="W2725" s="17">
        <v>1.5E7</v>
      </c>
      <c r="X2725" s="17">
        <v>2008.0</v>
      </c>
      <c r="Y2725" s="17">
        <v>1000.0</v>
      </c>
      <c r="Z2725" s="17">
        <v>6.1</v>
      </c>
      <c r="AA2725" s="17">
        <v>2.35</v>
      </c>
      <c r="AB2725" s="17">
        <v>0.0</v>
      </c>
    </row>
    <row r="2726" ht="15.75" customHeight="1">
      <c r="A2726" s="17" t="s">
        <v>53</v>
      </c>
      <c r="B2726" s="17" t="s">
        <v>13275</v>
      </c>
      <c r="C2726" s="17">
        <v>17.0</v>
      </c>
      <c r="D2726" s="17">
        <v>104.0</v>
      </c>
      <c r="E2726" s="17">
        <v>36.0</v>
      </c>
      <c r="F2726" s="17">
        <v>2.0</v>
      </c>
      <c r="G2726" s="17" t="s">
        <v>6353</v>
      </c>
      <c r="H2726" s="17">
        <v>549.0</v>
      </c>
      <c r="I2726" s="17" t="s">
        <v>41</v>
      </c>
      <c r="J2726" s="17" t="s">
        <v>5953</v>
      </c>
      <c r="K2726" s="17" t="s">
        <v>3088</v>
      </c>
      <c r="L2726" s="17" t="s">
        <v>13276</v>
      </c>
      <c r="M2726" s="17">
        <v>609.0</v>
      </c>
      <c r="N2726" s="17">
        <v>801.0</v>
      </c>
      <c r="O2726" s="17" t="s">
        <v>13277</v>
      </c>
      <c r="P2726" s="17">
        <v>2.0</v>
      </c>
      <c r="Q2726" s="17" t="s">
        <v>13278</v>
      </c>
      <c r="R2726" s="18" t="s">
        <v>13279</v>
      </c>
      <c r="S2726" s="17">
        <v>15.0</v>
      </c>
      <c r="T2726" s="17" t="s">
        <v>50</v>
      </c>
      <c r="U2726" s="17" t="s">
        <v>8157</v>
      </c>
      <c r="V2726" s="17" t="s">
        <v>598</v>
      </c>
      <c r="W2726" s="17">
        <v>1.5E7</v>
      </c>
      <c r="X2726" s="17">
        <v>2011.0</v>
      </c>
      <c r="Y2726" s="17">
        <v>248.0</v>
      </c>
      <c r="Z2726" s="17">
        <v>6.0</v>
      </c>
      <c r="AA2726" s="17" t="s">
        <v>41</v>
      </c>
      <c r="AB2726" s="17">
        <v>705.0</v>
      </c>
    </row>
    <row r="2727" ht="15.75" customHeight="1">
      <c r="A2727" s="17" t="s">
        <v>53</v>
      </c>
      <c r="B2727" s="17" t="s">
        <v>13280</v>
      </c>
      <c r="C2727" s="17">
        <v>62.0</v>
      </c>
      <c r="D2727" s="17">
        <v>90.0</v>
      </c>
      <c r="E2727" s="17">
        <v>68.0</v>
      </c>
      <c r="F2727" s="17">
        <v>642.0</v>
      </c>
      <c r="G2727" s="17" t="s">
        <v>2395</v>
      </c>
      <c r="H2727" s="17">
        <v>17000.0</v>
      </c>
      <c r="I2727" s="17">
        <v>28870.0</v>
      </c>
      <c r="J2727" s="17" t="s">
        <v>2138</v>
      </c>
      <c r="K2727" s="17" t="s">
        <v>457</v>
      </c>
      <c r="L2727" s="17" t="s">
        <v>13281</v>
      </c>
      <c r="M2727" s="17">
        <v>14280.0</v>
      </c>
      <c r="N2727" s="17">
        <v>32814.0</v>
      </c>
      <c r="O2727" s="17" t="s">
        <v>4204</v>
      </c>
      <c r="P2727" s="17">
        <v>5.0</v>
      </c>
      <c r="Q2727" s="17" t="s">
        <v>13282</v>
      </c>
      <c r="R2727" s="18" t="s">
        <v>13283</v>
      </c>
      <c r="S2727" s="17">
        <v>41.0</v>
      </c>
      <c r="T2727" s="17" t="s">
        <v>50</v>
      </c>
      <c r="U2727" s="17" t="s">
        <v>51</v>
      </c>
      <c r="V2727" s="17" t="s">
        <v>598</v>
      </c>
      <c r="W2727" s="17">
        <v>1.5E7</v>
      </c>
      <c r="X2727" s="17">
        <v>2011.0</v>
      </c>
      <c r="Y2727" s="17">
        <v>14000.0</v>
      </c>
      <c r="Z2727" s="17">
        <v>5.1</v>
      </c>
      <c r="AA2727" s="17">
        <v>2.35</v>
      </c>
      <c r="AB2727" s="17">
        <v>0.0</v>
      </c>
    </row>
    <row r="2728" ht="15.75" customHeight="1">
      <c r="A2728" s="17" t="s">
        <v>53</v>
      </c>
      <c r="B2728" s="17" t="s">
        <v>13284</v>
      </c>
      <c r="C2728" s="17">
        <v>19.0</v>
      </c>
      <c r="D2728" s="17">
        <v>105.0</v>
      </c>
      <c r="E2728" s="17">
        <v>24.0</v>
      </c>
      <c r="F2728" s="17">
        <v>125.0</v>
      </c>
      <c r="G2728" s="17" t="s">
        <v>1836</v>
      </c>
      <c r="H2728" s="17">
        <v>776.0</v>
      </c>
      <c r="I2728" s="17">
        <v>22723.0</v>
      </c>
      <c r="J2728" s="17" t="s">
        <v>13285</v>
      </c>
      <c r="K2728" s="17" t="s">
        <v>323</v>
      </c>
      <c r="L2728" s="17" t="s">
        <v>13286</v>
      </c>
      <c r="M2728" s="17">
        <v>2236.0</v>
      </c>
      <c r="N2728" s="17">
        <v>1732.0</v>
      </c>
      <c r="O2728" s="17" t="s">
        <v>13287</v>
      </c>
      <c r="P2728" s="17">
        <v>1.0</v>
      </c>
      <c r="Q2728" s="17" t="s">
        <v>13288</v>
      </c>
      <c r="R2728" s="18" t="s">
        <v>13289</v>
      </c>
      <c r="S2728" s="17">
        <v>40.0</v>
      </c>
      <c r="T2728" s="17" t="s">
        <v>50</v>
      </c>
      <c r="U2728" s="17" t="s">
        <v>780</v>
      </c>
      <c r="V2728" s="17" t="s">
        <v>52</v>
      </c>
      <c r="W2728" s="17">
        <v>2.5E7</v>
      </c>
      <c r="X2728" s="17">
        <v>2001.0</v>
      </c>
      <c r="Y2728" s="17">
        <v>595.0</v>
      </c>
      <c r="Z2728" s="17">
        <v>4.5</v>
      </c>
      <c r="AA2728" s="17">
        <v>2.35</v>
      </c>
      <c r="AB2728" s="17">
        <v>193.0</v>
      </c>
    </row>
    <row r="2729" ht="15.75" customHeight="1">
      <c r="A2729" s="17" t="s">
        <v>53</v>
      </c>
      <c r="B2729" s="17" t="s">
        <v>13290</v>
      </c>
      <c r="C2729" s="17">
        <v>50.0</v>
      </c>
      <c r="D2729" s="17">
        <v>93.0</v>
      </c>
      <c r="E2729" s="17">
        <v>17.0</v>
      </c>
      <c r="F2729" s="17">
        <v>66.0</v>
      </c>
      <c r="G2729" s="17" t="s">
        <v>13291</v>
      </c>
      <c r="H2729" s="17">
        <v>1000.0</v>
      </c>
      <c r="I2729" s="17">
        <v>20380.0</v>
      </c>
      <c r="J2729" s="17" t="s">
        <v>13292</v>
      </c>
      <c r="K2729" s="17" t="s">
        <v>173</v>
      </c>
      <c r="L2729" s="17" t="s">
        <v>13293</v>
      </c>
      <c r="M2729" s="17">
        <v>7519.0</v>
      </c>
      <c r="N2729" s="17">
        <v>1245.0</v>
      </c>
      <c r="O2729" s="17" t="s">
        <v>13050</v>
      </c>
      <c r="P2729" s="17">
        <v>1.0</v>
      </c>
      <c r="Q2729" s="17" t="s">
        <v>13294</v>
      </c>
      <c r="R2729" s="18" t="s">
        <v>13295</v>
      </c>
      <c r="S2729" s="17">
        <v>39.0</v>
      </c>
      <c r="T2729" s="17" t="s">
        <v>50</v>
      </c>
      <c r="U2729" s="17" t="s">
        <v>51</v>
      </c>
      <c r="V2729" s="17" t="s">
        <v>598</v>
      </c>
      <c r="W2729" s="17">
        <v>1.5E7</v>
      </c>
      <c r="X2729" s="17">
        <v>2007.0</v>
      </c>
      <c r="Y2729" s="17">
        <v>165.0</v>
      </c>
      <c r="Z2729" s="17">
        <v>5.9</v>
      </c>
      <c r="AA2729" s="17">
        <v>1.85</v>
      </c>
      <c r="AB2729" s="17">
        <v>445.0</v>
      </c>
    </row>
    <row r="2730" ht="15.75" customHeight="1">
      <c r="A2730" s="17" t="s">
        <v>53</v>
      </c>
      <c r="B2730" s="17" t="s">
        <v>13296</v>
      </c>
      <c r="C2730" s="17">
        <v>25.0</v>
      </c>
      <c r="D2730" s="17">
        <v>141.0</v>
      </c>
      <c r="E2730" s="17">
        <v>15.0</v>
      </c>
      <c r="F2730" s="17">
        <v>576.0</v>
      </c>
      <c r="G2730" s="17" t="s">
        <v>13297</v>
      </c>
      <c r="H2730" s="17">
        <v>735.0</v>
      </c>
      <c r="I2730" s="17" t="s">
        <v>41</v>
      </c>
      <c r="J2730" s="17" t="s">
        <v>13298</v>
      </c>
      <c r="K2730" s="17" t="s">
        <v>1887</v>
      </c>
      <c r="L2730" s="17" t="s">
        <v>13299</v>
      </c>
      <c r="M2730" s="17">
        <v>3425.0</v>
      </c>
      <c r="N2730" s="17">
        <v>2528.0</v>
      </c>
      <c r="O2730" s="17" t="s">
        <v>3344</v>
      </c>
      <c r="P2730" s="17">
        <v>1.0</v>
      </c>
      <c r="Q2730" s="17" t="s">
        <v>13300</v>
      </c>
      <c r="R2730" s="18" t="s">
        <v>13301</v>
      </c>
      <c r="S2730" s="17">
        <v>32.0</v>
      </c>
      <c r="T2730" s="17" t="s">
        <v>50</v>
      </c>
      <c r="U2730" s="17" t="s">
        <v>13302</v>
      </c>
      <c r="V2730" s="17" t="s">
        <v>598</v>
      </c>
      <c r="W2730" s="17" t="s">
        <v>41</v>
      </c>
      <c r="X2730" s="17">
        <v>2008.0</v>
      </c>
      <c r="Y2730" s="17">
        <v>627.0</v>
      </c>
      <c r="Z2730" s="17">
        <v>6.0</v>
      </c>
      <c r="AA2730" s="17">
        <v>2.35</v>
      </c>
      <c r="AB2730" s="17">
        <v>0.0</v>
      </c>
    </row>
    <row r="2731" ht="15.75" customHeight="1">
      <c r="A2731" s="17" t="s">
        <v>53</v>
      </c>
      <c r="B2731" s="17" t="s">
        <v>13303</v>
      </c>
      <c r="C2731" s="17">
        <v>39.0</v>
      </c>
      <c r="D2731" s="17">
        <v>85.0</v>
      </c>
      <c r="E2731" s="17">
        <v>0.0</v>
      </c>
      <c r="F2731" s="17">
        <v>912.0</v>
      </c>
      <c r="G2731" s="17" t="s">
        <v>285</v>
      </c>
      <c r="H2731" s="17">
        <v>14000.0</v>
      </c>
      <c r="I2731" s="17" t="s">
        <v>41</v>
      </c>
      <c r="J2731" s="17" t="s">
        <v>2844</v>
      </c>
      <c r="K2731" s="17" t="s">
        <v>241</v>
      </c>
      <c r="L2731" s="17" t="s">
        <v>13304</v>
      </c>
      <c r="M2731" s="17">
        <v>4006.0</v>
      </c>
      <c r="N2731" s="17">
        <v>29488.0</v>
      </c>
      <c r="O2731" s="17" t="s">
        <v>3090</v>
      </c>
      <c r="P2731" s="17">
        <v>0.0</v>
      </c>
      <c r="Q2731" s="17" t="s">
        <v>13305</v>
      </c>
      <c r="R2731" s="18" t="s">
        <v>13306</v>
      </c>
      <c r="S2731" s="17">
        <v>12.0</v>
      </c>
      <c r="T2731" s="17" t="s">
        <v>50</v>
      </c>
      <c r="U2731" s="17" t="s">
        <v>8157</v>
      </c>
      <c r="V2731" s="17" t="s">
        <v>4843</v>
      </c>
      <c r="W2731" s="17">
        <v>2.0E7</v>
      </c>
      <c r="X2731" s="17">
        <v>2013.0</v>
      </c>
      <c r="Y2731" s="17">
        <v>12000.0</v>
      </c>
      <c r="Z2731" s="17">
        <v>5.8</v>
      </c>
      <c r="AA2731" s="17" t="s">
        <v>41</v>
      </c>
      <c r="AB2731" s="17">
        <v>0.0</v>
      </c>
    </row>
    <row r="2732" ht="15.75" customHeight="1">
      <c r="A2732" s="17" t="s">
        <v>53</v>
      </c>
      <c r="B2732" s="17" t="s">
        <v>13307</v>
      </c>
      <c r="C2732" s="17">
        <v>136.0</v>
      </c>
      <c r="D2732" s="17">
        <v>109.0</v>
      </c>
      <c r="E2732" s="17">
        <v>19.0</v>
      </c>
      <c r="F2732" s="17">
        <v>537.0</v>
      </c>
      <c r="G2732" s="17" t="s">
        <v>4371</v>
      </c>
      <c r="H2732" s="17">
        <v>1000.0</v>
      </c>
      <c r="I2732" s="17" t="s">
        <v>41</v>
      </c>
      <c r="J2732" s="17" t="s">
        <v>2826</v>
      </c>
      <c r="K2732" s="17" t="s">
        <v>8778</v>
      </c>
      <c r="L2732" s="17" t="s">
        <v>13308</v>
      </c>
      <c r="M2732" s="17">
        <v>41638.0</v>
      </c>
      <c r="N2732" s="17">
        <v>2829.0</v>
      </c>
      <c r="O2732" s="17" t="s">
        <v>1399</v>
      </c>
      <c r="P2732" s="17">
        <v>0.0</v>
      </c>
      <c r="Q2732" s="17" t="s">
        <v>13309</v>
      </c>
      <c r="R2732" s="18" t="s">
        <v>13310</v>
      </c>
      <c r="S2732" s="17">
        <v>134.0</v>
      </c>
      <c r="T2732" s="17" t="s">
        <v>50</v>
      </c>
      <c r="U2732" s="17" t="s">
        <v>13311</v>
      </c>
      <c r="V2732" s="17" t="s">
        <v>598</v>
      </c>
      <c r="W2732" s="17">
        <v>7000000.0</v>
      </c>
      <c r="X2732" s="17">
        <v>2014.0</v>
      </c>
      <c r="Y2732" s="17">
        <v>889.0</v>
      </c>
      <c r="Z2732" s="17">
        <v>6.1</v>
      </c>
      <c r="AA2732" s="17">
        <v>2.35</v>
      </c>
      <c r="AB2732" s="17">
        <v>13000.0</v>
      </c>
    </row>
    <row r="2733" ht="15.75" customHeight="1">
      <c r="A2733" s="17" t="s">
        <v>53</v>
      </c>
      <c r="B2733" s="17" t="s">
        <v>13312</v>
      </c>
      <c r="C2733" s="17">
        <v>26.0</v>
      </c>
      <c r="D2733" s="17">
        <v>105.0</v>
      </c>
      <c r="E2733" s="17">
        <v>93.0</v>
      </c>
      <c r="F2733" s="17">
        <v>51.0</v>
      </c>
      <c r="G2733" s="17" t="s">
        <v>13313</v>
      </c>
      <c r="H2733" s="17">
        <v>179.0</v>
      </c>
      <c r="I2733" s="17" t="s">
        <v>41</v>
      </c>
      <c r="J2733" s="17" t="s">
        <v>56</v>
      </c>
      <c r="K2733" s="17" t="s">
        <v>11943</v>
      </c>
      <c r="L2733" s="17" t="s">
        <v>13314</v>
      </c>
      <c r="M2733" s="17">
        <v>5018.0</v>
      </c>
      <c r="N2733" s="17">
        <v>363.0</v>
      </c>
      <c r="O2733" s="17" t="s">
        <v>13315</v>
      </c>
      <c r="P2733" s="17">
        <v>0.0</v>
      </c>
      <c r="Q2733" s="17" t="s">
        <v>13316</v>
      </c>
      <c r="R2733" s="18" t="s">
        <v>13317</v>
      </c>
      <c r="S2733" s="17">
        <v>108.0</v>
      </c>
      <c r="T2733" s="17" t="s">
        <v>50</v>
      </c>
      <c r="U2733" s="17" t="s">
        <v>780</v>
      </c>
      <c r="V2733" s="17" t="s">
        <v>4843</v>
      </c>
      <c r="W2733" s="17">
        <v>1.5E7</v>
      </c>
      <c r="X2733" s="17">
        <v>2005.0</v>
      </c>
      <c r="Y2733" s="17">
        <v>55.0</v>
      </c>
      <c r="Z2733" s="17">
        <v>4.9</v>
      </c>
      <c r="AA2733" s="17">
        <v>1.78</v>
      </c>
      <c r="AB2733" s="17">
        <v>473.0</v>
      </c>
    </row>
    <row r="2734" ht="15.75" customHeight="1">
      <c r="A2734" s="17" t="s">
        <v>53</v>
      </c>
      <c r="B2734" s="17" t="s">
        <v>13318</v>
      </c>
      <c r="C2734" s="17">
        <v>4.0</v>
      </c>
      <c r="D2734" s="17">
        <v>98.0</v>
      </c>
      <c r="E2734" s="17">
        <v>6.0</v>
      </c>
      <c r="F2734" s="17">
        <v>50.0</v>
      </c>
      <c r="G2734" s="17" t="s">
        <v>13319</v>
      </c>
      <c r="H2734" s="17">
        <v>61.0</v>
      </c>
      <c r="I2734" s="17" t="s">
        <v>41</v>
      </c>
      <c r="J2734" s="17" t="s">
        <v>13320</v>
      </c>
      <c r="K2734" s="17" t="s">
        <v>13321</v>
      </c>
      <c r="L2734" s="17" t="s">
        <v>13322</v>
      </c>
      <c r="M2734" s="17">
        <v>80.0</v>
      </c>
      <c r="N2734" s="17">
        <v>192.0</v>
      </c>
      <c r="O2734" s="17" t="s">
        <v>13323</v>
      </c>
      <c r="P2734" s="17">
        <v>0.0</v>
      </c>
      <c r="Q2734" s="17" t="s">
        <v>41</v>
      </c>
      <c r="R2734" s="18" t="s">
        <v>13324</v>
      </c>
      <c r="S2734" s="17">
        <v>4.0</v>
      </c>
      <c r="T2734" s="17" t="s">
        <v>2791</v>
      </c>
      <c r="U2734" s="17" t="s">
        <v>7103</v>
      </c>
      <c r="V2734" s="17" t="s">
        <v>41</v>
      </c>
      <c r="W2734" s="17">
        <v>1.5E7</v>
      </c>
      <c r="X2734" s="17">
        <v>2015.0</v>
      </c>
      <c r="Y2734" s="17">
        <v>57.0</v>
      </c>
      <c r="Z2734" s="17">
        <v>5.7</v>
      </c>
      <c r="AA2734" s="17" t="s">
        <v>41</v>
      </c>
      <c r="AB2734" s="17">
        <v>18.0</v>
      </c>
    </row>
    <row r="2735" ht="15.75" customHeight="1">
      <c r="A2735" s="17" t="s">
        <v>41</v>
      </c>
      <c r="B2735" s="17" t="s">
        <v>13325</v>
      </c>
      <c r="C2735" s="17">
        <v>53.0</v>
      </c>
      <c r="D2735" s="17">
        <v>119.0</v>
      </c>
      <c r="E2735" s="17">
        <v>3.0</v>
      </c>
      <c r="F2735" s="17">
        <v>19.0</v>
      </c>
      <c r="G2735" s="17" t="s">
        <v>13065</v>
      </c>
      <c r="H2735" s="17">
        <v>556.0</v>
      </c>
      <c r="I2735" s="17" t="s">
        <v>41</v>
      </c>
      <c r="J2735" s="17" t="s">
        <v>477</v>
      </c>
      <c r="K2735" s="17" t="s">
        <v>10328</v>
      </c>
      <c r="L2735" s="17" t="s">
        <v>13326</v>
      </c>
      <c r="M2735" s="17">
        <v>9177.0</v>
      </c>
      <c r="N2735" s="17">
        <v>996.0</v>
      </c>
      <c r="O2735" s="17" t="s">
        <v>13327</v>
      </c>
      <c r="P2735" s="17">
        <v>4.0</v>
      </c>
      <c r="Q2735" s="17" t="s">
        <v>13328</v>
      </c>
      <c r="R2735" s="18" t="s">
        <v>13329</v>
      </c>
      <c r="S2735" s="17">
        <v>53.0</v>
      </c>
      <c r="T2735" s="17" t="s">
        <v>1959</v>
      </c>
      <c r="U2735" s="17" t="s">
        <v>3872</v>
      </c>
      <c r="V2735" s="17" t="s">
        <v>598</v>
      </c>
      <c r="W2735" s="17">
        <v>1.5E7</v>
      </c>
      <c r="X2735" s="17">
        <v>2009.0</v>
      </c>
      <c r="Y2735" s="17">
        <v>353.0</v>
      </c>
      <c r="Z2735" s="17">
        <v>7.1</v>
      </c>
      <c r="AA2735" s="17">
        <v>2.35</v>
      </c>
      <c r="AB2735" s="17">
        <v>821.0</v>
      </c>
    </row>
    <row r="2736" ht="15.75" customHeight="1">
      <c r="A2736" s="17" t="s">
        <v>53</v>
      </c>
      <c r="B2736" s="17" t="s">
        <v>13330</v>
      </c>
      <c r="C2736" s="17">
        <v>22.0</v>
      </c>
      <c r="D2736" s="17">
        <v>124.0</v>
      </c>
      <c r="E2736" s="17">
        <v>67.0</v>
      </c>
      <c r="F2736" s="17">
        <v>303.0</v>
      </c>
      <c r="G2736" s="17" t="s">
        <v>3461</v>
      </c>
      <c r="H2736" s="17">
        <v>631.0</v>
      </c>
      <c r="I2736" s="17" t="s">
        <v>41</v>
      </c>
      <c r="J2736" s="17" t="s">
        <v>1557</v>
      </c>
      <c r="K2736" s="17" t="s">
        <v>85</v>
      </c>
      <c r="L2736" s="17" t="s">
        <v>13331</v>
      </c>
      <c r="M2736" s="17">
        <v>695.0</v>
      </c>
      <c r="N2736" s="17">
        <v>1585.0</v>
      </c>
      <c r="O2736" s="17" t="s">
        <v>13332</v>
      </c>
      <c r="P2736" s="17">
        <v>1.0</v>
      </c>
      <c r="Q2736" s="17" t="s">
        <v>13333</v>
      </c>
      <c r="R2736" s="18" t="s">
        <v>13334</v>
      </c>
      <c r="S2736" s="17">
        <v>32.0</v>
      </c>
      <c r="T2736" s="17" t="s">
        <v>50</v>
      </c>
      <c r="U2736" s="17" t="s">
        <v>70</v>
      </c>
      <c r="V2736" s="17" t="s">
        <v>52</v>
      </c>
      <c r="W2736" s="17">
        <v>1.5E7</v>
      </c>
      <c r="X2736" s="17">
        <v>2000.0</v>
      </c>
      <c r="Y2736" s="17">
        <v>452.0</v>
      </c>
      <c r="Z2736" s="17">
        <v>6.6</v>
      </c>
      <c r="AA2736" s="17" t="s">
        <v>41</v>
      </c>
      <c r="AB2736" s="17">
        <v>277.0</v>
      </c>
    </row>
    <row r="2737" ht="15.75" customHeight="1">
      <c r="A2737" s="17" t="s">
        <v>53</v>
      </c>
      <c r="B2737" s="17" t="s">
        <v>4231</v>
      </c>
      <c r="C2737" s="17">
        <v>147.0</v>
      </c>
      <c r="D2737" s="17">
        <v>101.0</v>
      </c>
      <c r="E2737" s="17">
        <v>11000.0</v>
      </c>
      <c r="F2737" s="17">
        <v>512.0</v>
      </c>
      <c r="G2737" s="17" t="s">
        <v>2485</v>
      </c>
      <c r="H2737" s="17">
        <v>13000.0</v>
      </c>
      <c r="I2737" s="17">
        <v>7.0906973E7</v>
      </c>
      <c r="J2737" s="17" t="s">
        <v>3645</v>
      </c>
      <c r="K2737" s="17" t="s">
        <v>560</v>
      </c>
      <c r="L2737" s="17" t="s">
        <v>13335</v>
      </c>
      <c r="M2737" s="17">
        <v>437418.0</v>
      </c>
      <c r="N2737" s="17">
        <v>15500.0</v>
      </c>
      <c r="O2737" s="17" t="s">
        <v>4476</v>
      </c>
      <c r="P2737" s="17">
        <v>1.0</v>
      </c>
      <c r="Q2737" s="17" t="s">
        <v>13336</v>
      </c>
      <c r="R2737" s="18" t="s">
        <v>13337</v>
      </c>
      <c r="S2737" s="17">
        <v>609.0</v>
      </c>
      <c r="T2737" s="17" t="s">
        <v>50</v>
      </c>
      <c r="U2737" s="17" t="s">
        <v>51</v>
      </c>
      <c r="V2737" s="17" t="s">
        <v>108</v>
      </c>
      <c r="W2737" s="17">
        <v>1.46E7</v>
      </c>
      <c r="X2737" s="17">
        <v>1993.0</v>
      </c>
      <c r="Y2737" s="17">
        <v>571.0</v>
      </c>
      <c r="Z2737" s="17">
        <v>8.1</v>
      </c>
      <c r="AA2737" s="17">
        <v>1.85</v>
      </c>
      <c r="AB2737" s="17">
        <v>38000.0</v>
      </c>
    </row>
    <row r="2738" ht="15.75" customHeight="1">
      <c r="A2738" s="17" t="s">
        <v>53</v>
      </c>
      <c r="B2738" s="17" t="s">
        <v>13338</v>
      </c>
      <c r="C2738" s="17">
        <v>222.0</v>
      </c>
      <c r="D2738" s="17">
        <v>115.0</v>
      </c>
      <c r="E2738" s="17">
        <v>13.0</v>
      </c>
      <c r="F2738" s="17">
        <v>642.0</v>
      </c>
      <c r="G2738" s="17" t="s">
        <v>457</v>
      </c>
      <c r="H2738" s="17">
        <v>20000.0</v>
      </c>
      <c r="I2738" s="17">
        <v>6.6009973E7</v>
      </c>
      <c r="J2738" s="17" t="s">
        <v>5523</v>
      </c>
      <c r="K2738" s="17" t="s">
        <v>4378</v>
      </c>
      <c r="L2738" s="17" t="s">
        <v>13339</v>
      </c>
      <c r="M2738" s="17">
        <v>38202.0</v>
      </c>
      <c r="N2738" s="17">
        <v>38963.0</v>
      </c>
      <c r="O2738" s="17" t="s">
        <v>9458</v>
      </c>
      <c r="P2738" s="17">
        <v>3.0</v>
      </c>
      <c r="Q2738" s="17" t="s">
        <v>13340</v>
      </c>
      <c r="R2738" s="18" t="s">
        <v>13341</v>
      </c>
      <c r="S2738" s="17">
        <v>135.0</v>
      </c>
      <c r="T2738" s="17" t="s">
        <v>50</v>
      </c>
      <c r="U2738" s="17" t="s">
        <v>51</v>
      </c>
      <c r="V2738" s="17" t="s">
        <v>598</v>
      </c>
      <c r="W2738" s="17">
        <v>1.48E7</v>
      </c>
      <c r="X2738" s="17">
        <v>2015.0</v>
      </c>
      <c r="Y2738" s="17">
        <v>17000.0</v>
      </c>
      <c r="Z2738" s="17">
        <v>5.7</v>
      </c>
      <c r="AA2738" s="17">
        <v>2.35</v>
      </c>
      <c r="AB2738" s="17">
        <v>41000.0</v>
      </c>
    </row>
    <row r="2739" ht="15.75" customHeight="1">
      <c r="A2739" s="17" t="s">
        <v>53</v>
      </c>
      <c r="B2739" s="17" t="s">
        <v>377</v>
      </c>
      <c r="C2739" s="17">
        <v>106.0</v>
      </c>
      <c r="D2739" s="17">
        <v>120.0</v>
      </c>
      <c r="E2739" s="17">
        <v>1000.0</v>
      </c>
      <c r="F2739" s="17">
        <v>954.0</v>
      </c>
      <c r="G2739" s="17" t="s">
        <v>2820</v>
      </c>
      <c r="H2739" s="17">
        <v>29000.0</v>
      </c>
      <c r="I2739" s="17">
        <v>4.6338728E7</v>
      </c>
      <c r="J2739" s="17" t="s">
        <v>227</v>
      </c>
      <c r="K2739" s="17" t="s">
        <v>228</v>
      </c>
      <c r="L2739" s="17" t="s">
        <v>13342</v>
      </c>
      <c r="M2739" s="17">
        <v>167750.0</v>
      </c>
      <c r="N2739" s="17">
        <v>33791.0</v>
      </c>
      <c r="O2739" s="17" t="s">
        <v>808</v>
      </c>
      <c r="P2739" s="17">
        <v>2.0</v>
      </c>
      <c r="Q2739" s="17" t="s">
        <v>13343</v>
      </c>
      <c r="R2739" s="18" t="s">
        <v>13344</v>
      </c>
      <c r="S2739" s="17">
        <v>506.0</v>
      </c>
      <c r="T2739" s="17" t="s">
        <v>50</v>
      </c>
      <c r="U2739" s="17" t="s">
        <v>51</v>
      </c>
      <c r="V2739" s="17" t="s">
        <v>52</v>
      </c>
      <c r="W2739" s="17">
        <v>1.45E7</v>
      </c>
      <c r="X2739" s="17">
        <v>1996.0</v>
      </c>
      <c r="Y2739" s="17">
        <v>1000.0</v>
      </c>
      <c r="Z2739" s="17">
        <v>6.8</v>
      </c>
      <c r="AA2739" s="17">
        <v>2.35</v>
      </c>
      <c r="AB2739" s="17">
        <v>10000.0</v>
      </c>
    </row>
    <row r="2740" ht="15.75" customHeight="1">
      <c r="A2740" s="17" t="s">
        <v>53</v>
      </c>
      <c r="B2740" s="17" t="s">
        <v>13345</v>
      </c>
      <c r="C2740" s="17">
        <v>136.0</v>
      </c>
      <c r="D2740" s="17">
        <v>111.0</v>
      </c>
      <c r="E2740" s="17">
        <v>15.0</v>
      </c>
      <c r="F2740" s="17">
        <v>121.0</v>
      </c>
      <c r="G2740" s="17" t="s">
        <v>6459</v>
      </c>
      <c r="H2740" s="17">
        <v>1000.0</v>
      </c>
      <c r="I2740" s="17">
        <v>7691700.0</v>
      </c>
      <c r="J2740" s="17" t="s">
        <v>3409</v>
      </c>
      <c r="K2740" s="17" t="s">
        <v>216</v>
      </c>
      <c r="L2740" s="17" t="s">
        <v>13346</v>
      </c>
      <c r="M2740" s="17">
        <v>12937.0</v>
      </c>
      <c r="N2740" s="17">
        <v>2140.0</v>
      </c>
      <c r="O2740" s="17" t="s">
        <v>13347</v>
      </c>
      <c r="P2740" s="17">
        <v>2.0</v>
      </c>
      <c r="Q2740" s="17" t="s">
        <v>13348</v>
      </c>
      <c r="R2740" s="18" t="s">
        <v>13349</v>
      </c>
      <c r="S2740" s="17">
        <v>73.0</v>
      </c>
      <c r="T2740" s="17" t="s">
        <v>1477</v>
      </c>
      <c r="U2740" s="17" t="s">
        <v>1478</v>
      </c>
      <c r="V2740" s="17" t="s">
        <v>52</v>
      </c>
      <c r="W2740" s="17">
        <v>1.0E7</v>
      </c>
      <c r="X2740" s="17">
        <v>2010.0</v>
      </c>
      <c r="Y2740" s="17">
        <v>767.0</v>
      </c>
      <c r="Z2740" s="17">
        <v>7.5</v>
      </c>
      <c r="AA2740" s="17">
        <v>2.35</v>
      </c>
      <c r="AB2740" s="17">
        <v>0.0</v>
      </c>
    </row>
    <row r="2741" ht="15.75" customHeight="1">
      <c r="A2741" s="17" t="s">
        <v>53</v>
      </c>
      <c r="B2741" s="17" t="s">
        <v>13350</v>
      </c>
      <c r="C2741" s="17">
        <v>5.0</v>
      </c>
      <c r="D2741" s="17">
        <v>94.0</v>
      </c>
      <c r="E2741" s="17">
        <v>5.0</v>
      </c>
      <c r="F2741" s="17">
        <v>124.0</v>
      </c>
      <c r="G2741" s="17" t="s">
        <v>4259</v>
      </c>
      <c r="H2741" s="17">
        <v>467.0</v>
      </c>
      <c r="I2741" s="17" t="s">
        <v>41</v>
      </c>
      <c r="J2741" s="17" t="s">
        <v>13351</v>
      </c>
      <c r="K2741" s="17" t="s">
        <v>13352</v>
      </c>
      <c r="L2741" s="17" t="s">
        <v>13353</v>
      </c>
      <c r="M2741" s="17">
        <v>993.0</v>
      </c>
      <c r="N2741" s="17">
        <v>994.0</v>
      </c>
      <c r="O2741" s="17" t="s">
        <v>13354</v>
      </c>
      <c r="P2741" s="17">
        <v>2.0</v>
      </c>
      <c r="Q2741" s="17" t="s">
        <v>13355</v>
      </c>
      <c r="R2741" s="18" t="s">
        <v>13356</v>
      </c>
      <c r="S2741" s="17">
        <v>13.0</v>
      </c>
      <c r="T2741" s="17" t="s">
        <v>50</v>
      </c>
      <c r="U2741" s="17" t="s">
        <v>51</v>
      </c>
      <c r="V2741" s="17" t="s">
        <v>598</v>
      </c>
      <c r="W2741" s="17">
        <v>1.45E7</v>
      </c>
      <c r="X2741" s="17">
        <v>2014.0</v>
      </c>
      <c r="Y2741" s="17">
        <v>220.0</v>
      </c>
      <c r="Z2741" s="17">
        <v>6.2</v>
      </c>
      <c r="AA2741" s="17" t="s">
        <v>41</v>
      </c>
      <c r="AB2741" s="17">
        <v>998.0</v>
      </c>
    </row>
    <row r="2742" ht="15.75" customHeight="1">
      <c r="A2742" s="17" t="s">
        <v>53</v>
      </c>
      <c r="B2742" s="17" t="s">
        <v>3707</v>
      </c>
      <c r="C2742" s="17">
        <v>131.0</v>
      </c>
      <c r="D2742" s="17">
        <v>131.0</v>
      </c>
      <c r="E2742" s="17">
        <v>16000.0</v>
      </c>
      <c r="F2742" s="17">
        <v>638.0</v>
      </c>
      <c r="G2742" s="17" t="s">
        <v>479</v>
      </c>
      <c r="H2742" s="17">
        <v>16000.0</v>
      </c>
      <c r="I2742" s="17">
        <v>1.01157447E8</v>
      </c>
      <c r="J2742" s="17" t="s">
        <v>1778</v>
      </c>
      <c r="K2742" s="17" t="s">
        <v>3707</v>
      </c>
      <c r="L2742" s="17" t="s">
        <v>13357</v>
      </c>
      <c r="M2742" s="17">
        <v>277505.0</v>
      </c>
      <c r="N2742" s="17">
        <v>28544.0</v>
      </c>
      <c r="O2742" s="17" t="s">
        <v>3236</v>
      </c>
      <c r="P2742" s="17">
        <v>1.0</v>
      </c>
      <c r="Q2742" s="17" t="s">
        <v>13358</v>
      </c>
      <c r="R2742" s="18" t="s">
        <v>13359</v>
      </c>
      <c r="S2742" s="17">
        <v>495.0</v>
      </c>
      <c r="T2742" s="17" t="s">
        <v>50</v>
      </c>
      <c r="U2742" s="17" t="s">
        <v>51</v>
      </c>
      <c r="V2742" s="17" t="s">
        <v>598</v>
      </c>
      <c r="W2742" s="17">
        <v>1.44E7</v>
      </c>
      <c r="X2742" s="17">
        <v>1992.0</v>
      </c>
      <c r="Y2742" s="17">
        <v>11000.0</v>
      </c>
      <c r="Z2742" s="17">
        <v>8.3</v>
      </c>
      <c r="AA2742" s="17">
        <v>2.35</v>
      </c>
      <c r="AB2742" s="17">
        <v>10000.0</v>
      </c>
    </row>
    <row r="2743" ht="15.75" customHeight="1">
      <c r="A2743" s="17" t="s">
        <v>53</v>
      </c>
      <c r="B2743" s="17" t="s">
        <v>13360</v>
      </c>
      <c r="C2743" s="17">
        <v>140.0</v>
      </c>
      <c r="D2743" s="17">
        <v>139.0</v>
      </c>
      <c r="E2743" s="17">
        <v>3000.0</v>
      </c>
      <c r="F2743" s="17">
        <v>236.0</v>
      </c>
      <c r="G2743" s="17" t="s">
        <v>13361</v>
      </c>
      <c r="H2743" s="17">
        <v>3000.0</v>
      </c>
      <c r="I2743" s="17">
        <v>74205.0</v>
      </c>
      <c r="J2743" s="17" t="s">
        <v>3422</v>
      </c>
      <c r="K2743" s="17" t="s">
        <v>248</v>
      </c>
      <c r="L2743" s="17" t="s">
        <v>13362</v>
      </c>
      <c r="M2743" s="17">
        <v>18646.0</v>
      </c>
      <c r="N2743" s="17">
        <v>4211.0</v>
      </c>
      <c r="O2743" s="17" t="s">
        <v>13363</v>
      </c>
      <c r="P2743" s="17">
        <v>1.0</v>
      </c>
      <c r="Q2743" s="17" t="s">
        <v>13364</v>
      </c>
      <c r="R2743" s="18" t="s">
        <v>13365</v>
      </c>
      <c r="S2743" s="17">
        <v>81.0</v>
      </c>
      <c r="T2743" s="17" t="s">
        <v>50</v>
      </c>
      <c r="U2743" s="17" t="s">
        <v>7724</v>
      </c>
      <c r="V2743" s="17" t="s">
        <v>4843</v>
      </c>
      <c r="W2743" s="17">
        <v>1.42E7</v>
      </c>
      <c r="X2743" s="17">
        <v>2005.0</v>
      </c>
      <c r="Y2743" s="17">
        <v>769.0</v>
      </c>
      <c r="Z2743" s="17">
        <v>7.4</v>
      </c>
      <c r="AA2743" s="17">
        <v>2.35</v>
      </c>
      <c r="AB2743" s="17">
        <v>1000.0</v>
      </c>
    </row>
    <row r="2744" ht="15.75" customHeight="1">
      <c r="A2744" s="17" t="s">
        <v>53</v>
      </c>
      <c r="B2744" s="17" t="s">
        <v>5302</v>
      </c>
      <c r="C2744" s="17">
        <v>418.0</v>
      </c>
      <c r="D2744" s="17">
        <v>120.0</v>
      </c>
      <c r="E2744" s="17">
        <v>0.0</v>
      </c>
      <c r="F2744" s="17">
        <v>40.0</v>
      </c>
      <c r="G2744" s="17" t="s">
        <v>13366</v>
      </c>
      <c r="H2744" s="17">
        <v>668.0</v>
      </c>
      <c r="I2744" s="17">
        <v>1.41319195E8</v>
      </c>
      <c r="J2744" s="17" t="s">
        <v>227</v>
      </c>
      <c r="K2744" s="17" t="s">
        <v>13367</v>
      </c>
      <c r="L2744" s="17" t="s">
        <v>13368</v>
      </c>
      <c r="M2744" s="17">
        <v>641997.0</v>
      </c>
      <c r="N2744" s="17">
        <v>820.0</v>
      </c>
      <c r="O2744" s="17" t="s">
        <v>13369</v>
      </c>
      <c r="P2744" s="17">
        <v>0.0</v>
      </c>
      <c r="Q2744" s="17" t="s">
        <v>13370</v>
      </c>
      <c r="R2744" s="18" t="s">
        <v>13371</v>
      </c>
      <c r="S2744" s="17">
        <v>1017.0</v>
      </c>
      <c r="T2744" s="17" t="s">
        <v>50</v>
      </c>
      <c r="U2744" s="17" t="s">
        <v>70</v>
      </c>
      <c r="V2744" s="17" t="s">
        <v>598</v>
      </c>
      <c r="W2744" s="17">
        <v>1.5E7</v>
      </c>
      <c r="X2744" s="17">
        <v>2008.0</v>
      </c>
      <c r="Y2744" s="17">
        <v>56.0</v>
      </c>
      <c r="Z2744" s="17">
        <v>8.0</v>
      </c>
      <c r="AA2744" s="17">
        <v>2.35</v>
      </c>
      <c r="AB2744" s="17">
        <v>13000.0</v>
      </c>
    </row>
    <row r="2745" ht="15.75" customHeight="1">
      <c r="A2745" s="17" t="s">
        <v>53</v>
      </c>
      <c r="B2745" s="17" t="s">
        <v>5188</v>
      </c>
      <c r="C2745" s="17">
        <v>94.0</v>
      </c>
      <c r="D2745" s="17">
        <v>119.0</v>
      </c>
      <c r="E2745" s="17">
        <v>213.0</v>
      </c>
      <c r="F2745" s="17">
        <v>249.0</v>
      </c>
      <c r="G2745" s="17" t="s">
        <v>13372</v>
      </c>
      <c r="H2745" s="17">
        <v>886.0</v>
      </c>
      <c r="I2745" s="17">
        <v>1.56645693E8</v>
      </c>
      <c r="J2745" s="17" t="s">
        <v>8934</v>
      </c>
      <c r="K2745" s="17" t="s">
        <v>5594</v>
      </c>
      <c r="L2745" s="17" t="s">
        <v>13373</v>
      </c>
      <c r="M2745" s="17">
        <v>55101.0</v>
      </c>
      <c r="N2745" s="17">
        <v>1639.0</v>
      </c>
      <c r="O2745" s="17" t="s">
        <v>6652</v>
      </c>
      <c r="P2745" s="17">
        <v>0.0</v>
      </c>
      <c r="Q2745" s="17" t="s">
        <v>13374</v>
      </c>
      <c r="R2745" s="18" t="s">
        <v>13375</v>
      </c>
      <c r="S2745" s="17">
        <v>201.0</v>
      </c>
      <c r="T2745" s="17" t="s">
        <v>50</v>
      </c>
      <c r="U2745" s="17" t="s">
        <v>51</v>
      </c>
      <c r="V2745" s="17" t="s">
        <v>598</v>
      </c>
      <c r="W2745" s="17">
        <v>1.4E7</v>
      </c>
      <c r="X2745" s="17">
        <v>1987.0</v>
      </c>
      <c r="Y2745" s="17">
        <v>276.0</v>
      </c>
      <c r="Z2745" s="17">
        <v>6.9</v>
      </c>
      <c r="AA2745" s="17">
        <v>1.85</v>
      </c>
      <c r="AB2745" s="17">
        <v>3000.0</v>
      </c>
    </row>
    <row r="2746" ht="15.75" customHeight="1">
      <c r="A2746" s="17" t="s">
        <v>53</v>
      </c>
      <c r="B2746" s="17" t="s">
        <v>3316</v>
      </c>
      <c r="C2746" s="17">
        <v>82.0</v>
      </c>
      <c r="D2746" s="17">
        <v>125.0</v>
      </c>
      <c r="E2746" s="17">
        <v>0.0</v>
      </c>
      <c r="F2746" s="17">
        <v>700.0</v>
      </c>
      <c r="G2746" s="17" t="s">
        <v>3318</v>
      </c>
      <c r="H2746" s="17">
        <v>8000.0</v>
      </c>
      <c r="I2746" s="17">
        <v>1.78406268E8</v>
      </c>
      <c r="J2746" s="17" t="s">
        <v>1694</v>
      </c>
      <c r="K2746" s="17" t="s">
        <v>1540</v>
      </c>
      <c r="L2746" s="17" t="s">
        <v>13376</v>
      </c>
      <c r="M2746" s="17">
        <v>213476.0</v>
      </c>
      <c r="N2746" s="17">
        <v>11135.0</v>
      </c>
      <c r="O2746" s="17" t="s">
        <v>1783</v>
      </c>
      <c r="P2746" s="17">
        <v>2.0</v>
      </c>
      <c r="Q2746" s="17" t="s">
        <v>13377</v>
      </c>
      <c r="R2746" s="18" t="s">
        <v>13378</v>
      </c>
      <c r="S2746" s="17">
        <v>271.0</v>
      </c>
      <c r="T2746" s="17" t="s">
        <v>50</v>
      </c>
      <c r="U2746" s="17" t="s">
        <v>51</v>
      </c>
      <c r="V2746" s="17" t="s">
        <v>598</v>
      </c>
      <c r="W2746" s="17">
        <v>1.4E7</v>
      </c>
      <c r="X2746" s="17">
        <v>1990.0</v>
      </c>
      <c r="Y2746" s="17">
        <v>995.0</v>
      </c>
      <c r="Z2746" s="17">
        <v>6.9</v>
      </c>
      <c r="AA2746" s="17">
        <v>1.85</v>
      </c>
      <c r="AB2746" s="17">
        <v>11000.0</v>
      </c>
    </row>
    <row r="2747" ht="15.75" customHeight="1">
      <c r="A2747" s="17" t="s">
        <v>53</v>
      </c>
      <c r="B2747" s="17" t="s">
        <v>13379</v>
      </c>
      <c r="C2747" s="17" t="s">
        <v>41</v>
      </c>
      <c r="D2747" s="17">
        <v>65.0</v>
      </c>
      <c r="E2747" s="17">
        <v>0.0</v>
      </c>
      <c r="F2747" s="17">
        <v>176.0</v>
      </c>
      <c r="G2747" s="17" t="s">
        <v>8016</v>
      </c>
      <c r="H2747" s="17">
        <v>770.0</v>
      </c>
      <c r="I2747" s="17" t="s">
        <v>41</v>
      </c>
      <c r="J2747" s="17" t="s">
        <v>1684</v>
      </c>
      <c r="K2747" s="17" t="s">
        <v>971</v>
      </c>
      <c r="L2747" s="17" t="s">
        <v>13380</v>
      </c>
      <c r="M2747" s="17">
        <v>10.0</v>
      </c>
      <c r="N2747" s="17">
        <v>1125.0</v>
      </c>
      <c r="O2747" s="17" t="s">
        <v>13381</v>
      </c>
      <c r="P2747" s="17">
        <v>2.0</v>
      </c>
      <c r="Q2747" s="17" t="s">
        <v>41</v>
      </c>
      <c r="R2747" s="18" t="s">
        <v>13382</v>
      </c>
      <c r="S2747" s="17" t="s">
        <v>41</v>
      </c>
      <c r="T2747" s="17" t="s">
        <v>50</v>
      </c>
      <c r="U2747" s="17" t="s">
        <v>281</v>
      </c>
      <c r="V2747" s="17" t="s">
        <v>41</v>
      </c>
      <c r="W2747" s="17" t="s">
        <v>41</v>
      </c>
      <c r="X2747" s="17" t="s">
        <v>41</v>
      </c>
      <c r="Y2747" s="17">
        <v>179.0</v>
      </c>
      <c r="Z2747" s="17">
        <v>9.5</v>
      </c>
      <c r="AA2747" s="17">
        <v>1.33</v>
      </c>
      <c r="AB2747" s="17">
        <v>0.0</v>
      </c>
    </row>
    <row r="2748" ht="15.75" customHeight="1">
      <c r="A2748" s="17" t="s">
        <v>53</v>
      </c>
      <c r="B2748" s="17" t="s">
        <v>13383</v>
      </c>
      <c r="C2748" s="17">
        <v>32.0</v>
      </c>
      <c r="D2748" s="17">
        <v>108.0</v>
      </c>
      <c r="E2748" s="17">
        <v>5.0</v>
      </c>
      <c r="F2748" s="17">
        <v>57.0</v>
      </c>
      <c r="G2748" s="17" t="s">
        <v>9712</v>
      </c>
      <c r="H2748" s="17">
        <v>442.0</v>
      </c>
      <c r="I2748" s="17">
        <v>1.0930621E8</v>
      </c>
      <c r="J2748" s="17" t="s">
        <v>1641</v>
      </c>
      <c r="K2748" s="17" t="s">
        <v>9367</v>
      </c>
      <c r="L2748" s="17" t="s">
        <v>13384</v>
      </c>
      <c r="M2748" s="17">
        <v>44096.0</v>
      </c>
      <c r="N2748" s="17">
        <v>717.0</v>
      </c>
      <c r="O2748" s="17" t="s">
        <v>13385</v>
      </c>
      <c r="P2748" s="17">
        <v>1.0</v>
      </c>
      <c r="Q2748" s="17" t="s">
        <v>13386</v>
      </c>
      <c r="R2748" s="18" t="s">
        <v>13387</v>
      </c>
      <c r="S2748" s="17">
        <v>62.0</v>
      </c>
      <c r="T2748" s="17" t="s">
        <v>50</v>
      </c>
      <c r="U2748" s="17" t="s">
        <v>383</v>
      </c>
      <c r="V2748" s="17" t="s">
        <v>108</v>
      </c>
      <c r="W2748" s="17">
        <v>1.58E7</v>
      </c>
      <c r="X2748" s="17">
        <v>1988.0</v>
      </c>
      <c r="Y2748" s="17">
        <v>162.0</v>
      </c>
      <c r="Z2748" s="17">
        <v>5.5</v>
      </c>
      <c r="AA2748" s="17">
        <v>2.35</v>
      </c>
      <c r="AB2748" s="17">
        <v>489.0</v>
      </c>
    </row>
    <row r="2749" ht="15.75" customHeight="1">
      <c r="A2749" s="17" t="s">
        <v>53</v>
      </c>
      <c r="B2749" s="17" t="s">
        <v>13388</v>
      </c>
      <c r="C2749" s="17">
        <v>22.0</v>
      </c>
      <c r="D2749" s="17">
        <v>101.0</v>
      </c>
      <c r="E2749" s="17">
        <v>34.0</v>
      </c>
      <c r="F2749" s="17">
        <v>277.0</v>
      </c>
      <c r="G2749" s="17" t="s">
        <v>9836</v>
      </c>
      <c r="H2749" s="17">
        <v>892.0</v>
      </c>
      <c r="I2749" s="17" t="s">
        <v>41</v>
      </c>
      <c r="J2749" s="17" t="s">
        <v>1133</v>
      </c>
      <c r="K2749" s="17" t="s">
        <v>1035</v>
      </c>
      <c r="L2749" s="17" t="s">
        <v>13389</v>
      </c>
      <c r="M2749" s="17">
        <v>1554.0</v>
      </c>
      <c r="N2749" s="17">
        <v>2055.0</v>
      </c>
      <c r="O2749" s="17" t="s">
        <v>13390</v>
      </c>
      <c r="P2749" s="17">
        <v>0.0</v>
      </c>
      <c r="Q2749" s="17" t="s">
        <v>41</v>
      </c>
      <c r="R2749" s="18" t="s">
        <v>13391</v>
      </c>
      <c r="S2749" s="17">
        <v>20.0</v>
      </c>
      <c r="T2749" s="17" t="s">
        <v>50</v>
      </c>
      <c r="U2749" s="17" t="s">
        <v>51</v>
      </c>
      <c r="V2749" s="17" t="s">
        <v>598</v>
      </c>
      <c r="W2749" s="17">
        <v>1.5E7</v>
      </c>
      <c r="X2749" s="17">
        <v>2015.0</v>
      </c>
      <c r="Y2749" s="17">
        <v>355.0</v>
      </c>
      <c r="Z2749" s="17">
        <v>5.7</v>
      </c>
      <c r="AA2749" s="17">
        <v>2.35</v>
      </c>
      <c r="AB2749" s="17">
        <v>0.0</v>
      </c>
    </row>
    <row r="2750" ht="15.75" customHeight="1">
      <c r="A2750" s="17" t="s">
        <v>53</v>
      </c>
      <c r="B2750" s="17" t="s">
        <v>773</v>
      </c>
      <c r="C2750" s="17">
        <v>72.0</v>
      </c>
      <c r="D2750" s="17">
        <v>145.0</v>
      </c>
      <c r="E2750" s="17">
        <v>0.0</v>
      </c>
      <c r="F2750" s="17">
        <v>560.0</v>
      </c>
      <c r="G2750" s="17" t="s">
        <v>4845</v>
      </c>
      <c r="H2750" s="17">
        <v>10000.0</v>
      </c>
      <c r="I2750" s="17">
        <v>7.0001698E7</v>
      </c>
      <c r="J2750" s="17" t="s">
        <v>7262</v>
      </c>
      <c r="K2750" s="17" t="s">
        <v>536</v>
      </c>
      <c r="L2750" s="17" t="s">
        <v>13392</v>
      </c>
      <c r="M2750" s="17">
        <v>76842.0</v>
      </c>
      <c r="N2750" s="17">
        <v>12098.0</v>
      </c>
      <c r="O2750" s="17" t="s">
        <v>8542</v>
      </c>
      <c r="P2750" s="17">
        <v>0.0</v>
      </c>
      <c r="Q2750" s="17" t="s">
        <v>13393</v>
      </c>
      <c r="R2750" s="18" t="s">
        <v>13394</v>
      </c>
      <c r="S2750" s="17">
        <v>173.0</v>
      </c>
      <c r="T2750" s="17" t="s">
        <v>50</v>
      </c>
      <c r="U2750" s="17" t="s">
        <v>51</v>
      </c>
      <c r="V2750" s="17" t="s">
        <v>598</v>
      </c>
      <c r="W2750" s="17">
        <v>1.4E7</v>
      </c>
      <c r="X2750" s="17">
        <v>1989.0</v>
      </c>
      <c r="Y2750" s="17">
        <v>854.0</v>
      </c>
      <c r="Z2750" s="17">
        <v>7.2</v>
      </c>
      <c r="AA2750" s="17">
        <v>2.35</v>
      </c>
      <c r="AB2750" s="17">
        <v>4000.0</v>
      </c>
    </row>
    <row r="2751" ht="15.75" customHeight="1">
      <c r="A2751" s="17" t="s">
        <v>760</v>
      </c>
      <c r="B2751" s="17" t="s">
        <v>716</v>
      </c>
      <c r="C2751" s="17">
        <v>39.0</v>
      </c>
      <c r="D2751" s="17">
        <v>98.0</v>
      </c>
      <c r="E2751" s="17">
        <v>226.0</v>
      </c>
      <c r="F2751" s="17">
        <v>496.0</v>
      </c>
      <c r="G2751" s="17" t="s">
        <v>3713</v>
      </c>
      <c r="H2751" s="17">
        <v>953.0</v>
      </c>
      <c r="I2751" s="17">
        <v>6.8856263E7</v>
      </c>
      <c r="J2751" s="17" t="s">
        <v>7910</v>
      </c>
      <c r="K2751" s="17" t="s">
        <v>8548</v>
      </c>
      <c r="L2751" s="17" t="s">
        <v>13395</v>
      </c>
      <c r="M2751" s="17">
        <v>69733.0</v>
      </c>
      <c r="N2751" s="17">
        <v>2496.0</v>
      </c>
      <c r="O2751" s="17" t="s">
        <v>13396</v>
      </c>
      <c r="P2751" s="17">
        <v>1.0</v>
      </c>
      <c r="Q2751" s="17" t="s">
        <v>13397</v>
      </c>
      <c r="R2751" s="18" t="s">
        <v>13398</v>
      </c>
      <c r="S2751" s="17">
        <v>97.0</v>
      </c>
      <c r="T2751" s="17" t="s">
        <v>50</v>
      </c>
      <c r="U2751" s="17" t="s">
        <v>51</v>
      </c>
      <c r="V2751" s="17" t="s">
        <v>108</v>
      </c>
      <c r="W2751" s="17">
        <v>1.5E7</v>
      </c>
      <c r="X2751" s="17">
        <v>1993.0</v>
      </c>
      <c r="Y2751" s="17">
        <v>730.0</v>
      </c>
      <c r="Z2751" s="17">
        <v>6.9</v>
      </c>
      <c r="AA2751" s="17">
        <v>1.85</v>
      </c>
      <c r="AB2751" s="17">
        <v>0.0</v>
      </c>
    </row>
    <row r="2752" ht="15.75" customHeight="1">
      <c r="A2752" s="17" t="s">
        <v>53</v>
      </c>
      <c r="B2752" s="17" t="s">
        <v>5499</v>
      </c>
      <c r="C2752" s="17">
        <v>264.0</v>
      </c>
      <c r="D2752" s="17">
        <v>101.0</v>
      </c>
      <c r="E2752" s="17">
        <v>71.0</v>
      </c>
      <c r="F2752" s="17">
        <v>725.0</v>
      </c>
      <c r="G2752" s="17" t="s">
        <v>761</v>
      </c>
      <c r="H2752" s="17">
        <v>10000.0</v>
      </c>
      <c r="I2752" s="17">
        <v>5.1527787E7</v>
      </c>
      <c r="J2752" s="17" t="s">
        <v>5557</v>
      </c>
      <c r="K2752" s="17" t="s">
        <v>13399</v>
      </c>
      <c r="L2752" s="17" t="s">
        <v>13400</v>
      </c>
      <c r="M2752" s="17">
        <v>45603.0</v>
      </c>
      <c r="N2752" s="17">
        <v>14159.0</v>
      </c>
      <c r="O2752" s="17" t="s">
        <v>11269</v>
      </c>
      <c r="P2752" s="17">
        <v>0.0</v>
      </c>
      <c r="Q2752" s="17" t="s">
        <v>13401</v>
      </c>
      <c r="R2752" s="18" t="s">
        <v>13402</v>
      </c>
      <c r="S2752" s="17">
        <v>268.0</v>
      </c>
      <c r="T2752" s="17" t="s">
        <v>50</v>
      </c>
      <c r="U2752" s="17" t="s">
        <v>51</v>
      </c>
      <c r="V2752" s="17" t="s">
        <v>598</v>
      </c>
      <c r="W2752" s="17">
        <v>1.5E7</v>
      </c>
      <c r="X2752" s="17">
        <v>2009.0</v>
      </c>
      <c r="Y2752" s="17">
        <v>960.0</v>
      </c>
      <c r="Z2752" s="17">
        <v>5.5</v>
      </c>
      <c r="AA2752" s="17">
        <v>1.85</v>
      </c>
      <c r="AB2752" s="17">
        <v>0.0</v>
      </c>
    </row>
    <row r="2753" ht="15.75" customHeight="1">
      <c r="A2753" s="17" t="s">
        <v>53</v>
      </c>
      <c r="B2753" s="17" t="s">
        <v>5643</v>
      </c>
      <c r="C2753" s="17">
        <v>145.0</v>
      </c>
      <c r="D2753" s="17">
        <v>93.0</v>
      </c>
      <c r="E2753" s="17">
        <v>270.0</v>
      </c>
      <c r="F2753" s="17">
        <v>535.0</v>
      </c>
      <c r="G2753" s="17" t="s">
        <v>808</v>
      </c>
      <c r="H2753" s="17">
        <v>13000.0</v>
      </c>
      <c r="I2753" s="17" t="s">
        <v>41</v>
      </c>
      <c r="J2753" s="17" t="s">
        <v>1036</v>
      </c>
      <c r="K2753" s="17" t="s">
        <v>1797</v>
      </c>
      <c r="L2753" s="17" t="s">
        <v>5644</v>
      </c>
      <c r="M2753" s="17">
        <v>172493.0</v>
      </c>
      <c r="N2753" s="17">
        <v>15192.0</v>
      </c>
      <c r="O2753" s="17" t="s">
        <v>4616</v>
      </c>
      <c r="P2753" s="17">
        <v>1.0</v>
      </c>
      <c r="Q2753" s="17" t="s">
        <v>5645</v>
      </c>
      <c r="R2753" s="18" t="s">
        <v>5646</v>
      </c>
      <c r="S2753" s="17">
        <v>376.0</v>
      </c>
      <c r="T2753" s="17" t="s">
        <v>50</v>
      </c>
      <c r="U2753" s="17" t="s">
        <v>51</v>
      </c>
      <c r="V2753" s="17" t="s">
        <v>598</v>
      </c>
      <c r="W2753" s="17">
        <v>1.4E7</v>
      </c>
      <c r="X2753" s="17">
        <v>1982.0</v>
      </c>
      <c r="Y2753" s="17">
        <v>954.0</v>
      </c>
      <c r="Z2753" s="17">
        <v>7.7</v>
      </c>
      <c r="AA2753" s="17">
        <v>2.35</v>
      </c>
      <c r="AB2753" s="17">
        <v>0.0</v>
      </c>
    </row>
    <row r="2754" ht="15.75" customHeight="1">
      <c r="A2754" s="17" t="s">
        <v>53</v>
      </c>
      <c r="B2754" s="17" t="s">
        <v>9761</v>
      </c>
      <c r="C2754" s="17">
        <v>86.0</v>
      </c>
      <c r="D2754" s="17">
        <v>109.0</v>
      </c>
      <c r="E2754" s="17">
        <v>41.0</v>
      </c>
      <c r="F2754" s="17">
        <v>748.0</v>
      </c>
      <c r="G2754" s="17" t="s">
        <v>5966</v>
      </c>
      <c r="H2754" s="17">
        <v>997.0</v>
      </c>
      <c r="I2754" s="17">
        <v>6.1356221E7</v>
      </c>
      <c r="J2754" s="17" t="s">
        <v>7850</v>
      </c>
      <c r="K2754" s="17" t="s">
        <v>11314</v>
      </c>
      <c r="L2754" s="17" t="s">
        <v>13403</v>
      </c>
      <c r="M2754" s="17">
        <v>19505.0</v>
      </c>
      <c r="N2754" s="17">
        <v>3544.0</v>
      </c>
      <c r="O2754" s="17" t="s">
        <v>156</v>
      </c>
      <c r="P2754" s="17">
        <v>0.0</v>
      </c>
      <c r="Q2754" s="17" t="s">
        <v>13404</v>
      </c>
      <c r="R2754" s="18" t="s">
        <v>13405</v>
      </c>
      <c r="S2754" s="17">
        <v>162.0</v>
      </c>
      <c r="T2754" s="17" t="s">
        <v>50</v>
      </c>
      <c r="U2754" s="17" t="s">
        <v>51</v>
      </c>
      <c r="V2754" s="17" t="s">
        <v>52</v>
      </c>
      <c r="W2754" s="17">
        <v>1.4E7</v>
      </c>
      <c r="X2754" s="17">
        <v>2007.0</v>
      </c>
      <c r="Y2754" s="17">
        <v>826.0</v>
      </c>
      <c r="Z2754" s="17">
        <v>5.2</v>
      </c>
      <c r="AA2754" s="17">
        <v>2.35</v>
      </c>
      <c r="AB2754" s="17">
        <v>0.0</v>
      </c>
    </row>
    <row r="2755" ht="15.75" customHeight="1">
      <c r="A2755" s="17" t="s">
        <v>53</v>
      </c>
      <c r="B2755" s="17" t="s">
        <v>8065</v>
      </c>
      <c r="C2755" s="17">
        <v>112.0</v>
      </c>
      <c r="D2755" s="17">
        <v>123.0</v>
      </c>
      <c r="E2755" s="17">
        <v>43.0</v>
      </c>
      <c r="F2755" s="17">
        <v>238.0</v>
      </c>
      <c r="G2755" s="17" t="s">
        <v>1106</v>
      </c>
      <c r="H2755" s="17">
        <v>456.0</v>
      </c>
      <c r="I2755" s="17">
        <v>4.68E7</v>
      </c>
      <c r="J2755" s="17" t="s">
        <v>240</v>
      </c>
      <c r="K2755" s="17" t="s">
        <v>13406</v>
      </c>
      <c r="L2755" s="17" t="s">
        <v>13407</v>
      </c>
      <c r="M2755" s="17">
        <v>76477.0</v>
      </c>
      <c r="N2755" s="17">
        <v>1326.0</v>
      </c>
      <c r="O2755" s="17" t="s">
        <v>13408</v>
      </c>
      <c r="P2755" s="17">
        <v>2.0</v>
      </c>
      <c r="Q2755" s="17" t="s">
        <v>13409</v>
      </c>
      <c r="R2755" s="18" t="s">
        <v>13410</v>
      </c>
      <c r="S2755" s="17">
        <v>275.0</v>
      </c>
      <c r="T2755" s="17" t="s">
        <v>50</v>
      </c>
      <c r="U2755" s="17" t="s">
        <v>70</v>
      </c>
      <c r="V2755" s="17" t="s">
        <v>108</v>
      </c>
      <c r="W2755" s="17">
        <v>1.4E7</v>
      </c>
      <c r="X2755" s="17">
        <v>1977.0</v>
      </c>
      <c r="Y2755" s="17">
        <v>244.0</v>
      </c>
      <c r="Z2755" s="17">
        <v>7.1</v>
      </c>
      <c r="AA2755" s="17">
        <v>2.35</v>
      </c>
      <c r="AB2755" s="17">
        <v>0.0</v>
      </c>
    </row>
    <row r="2756" ht="15.75" customHeight="1">
      <c r="A2756" s="17" t="s">
        <v>53</v>
      </c>
      <c r="B2756" s="17" t="s">
        <v>41</v>
      </c>
      <c r="C2756" s="17">
        <v>17.0</v>
      </c>
      <c r="D2756" s="17">
        <v>60.0</v>
      </c>
      <c r="E2756" s="17" t="s">
        <v>41</v>
      </c>
      <c r="F2756" s="17">
        <v>84.0</v>
      </c>
      <c r="G2756" s="17" t="s">
        <v>13411</v>
      </c>
      <c r="H2756" s="17">
        <v>155.0</v>
      </c>
      <c r="I2756" s="17" t="s">
        <v>41</v>
      </c>
      <c r="J2756" s="17" t="s">
        <v>81</v>
      </c>
      <c r="K2756" s="17" t="s">
        <v>13412</v>
      </c>
      <c r="L2756" s="17" t="s">
        <v>13413</v>
      </c>
      <c r="M2756" s="17">
        <v>5563.0</v>
      </c>
      <c r="N2756" s="17">
        <v>552.0</v>
      </c>
      <c r="O2756" s="17" t="s">
        <v>13414</v>
      </c>
      <c r="P2756" s="17">
        <v>0.0</v>
      </c>
      <c r="Q2756" s="17" t="s">
        <v>13415</v>
      </c>
      <c r="R2756" s="18" t="s">
        <v>13416</v>
      </c>
      <c r="S2756" s="17">
        <v>57.0</v>
      </c>
      <c r="T2756" s="17" t="s">
        <v>50</v>
      </c>
      <c r="U2756" s="17" t="s">
        <v>51</v>
      </c>
      <c r="V2756" s="17" t="s">
        <v>41</v>
      </c>
      <c r="W2756" s="17" t="s">
        <v>41</v>
      </c>
      <c r="X2756" s="17" t="s">
        <v>41</v>
      </c>
      <c r="Y2756" s="17">
        <v>130.0</v>
      </c>
      <c r="Z2756" s="17">
        <v>6.6</v>
      </c>
      <c r="AA2756" s="17" t="s">
        <v>41</v>
      </c>
      <c r="AB2756" s="17">
        <v>373.0</v>
      </c>
    </row>
    <row r="2757" ht="15.75" customHeight="1">
      <c r="A2757" s="17" t="s">
        <v>53</v>
      </c>
      <c r="B2757" s="17" t="s">
        <v>13417</v>
      </c>
      <c r="C2757" s="17">
        <v>101.0</v>
      </c>
      <c r="D2757" s="17">
        <v>99.0</v>
      </c>
      <c r="E2757" s="17">
        <v>9.0</v>
      </c>
      <c r="F2757" s="17">
        <v>648.0</v>
      </c>
      <c r="G2757" s="17" t="s">
        <v>3090</v>
      </c>
      <c r="H2757" s="17">
        <v>975.0</v>
      </c>
      <c r="I2757" s="17">
        <v>3.8048637E7</v>
      </c>
      <c r="J2757" s="17" t="s">
        <v>3043</v>
      </c>
      <c r="K2757" s="17" t="s">
        <v>4012</v>
      </c>
      <c r="L2757" s="17" t="s">
        <v>13418</v>
      </c>
      <c r="M2757" s="17">
        <v>47814.0</v>
      </c>
      <c r="N2757" s="17">
        <v>3500.0</v>
      </c>
      <c r="O2757" s="17" t="s">
        <v>7965</v>
      </c>
      <c r="P2757" s="17">
        <v>4.0</v>
      </c>
      <c r="Q2757" s="17" t="s">
        <v>13419</v>
      </c>
      <c r="R2757" s="18" t="s">
        <v>13420</v>
      </c>
      <c r="S2757" s="17">
        <v>426.0</v>
      </c>
      <c r="T2757" s="17" t="s">
        <v>50</v>
      </c>
      <c r="U2757" s="17" t="s">
        <v>51</v>
      </c>
      <c r="V2757" s="17" t="s">
        <v>598</v>
      </c>
      <c r="W2757" s="17">
        <v>1.4E7</v>
      </c>
      <c r="X2757" s="17">
        <v>1998.0</v>
      </c>
      <c r="Y2757" s="17">
        <v>912.0</v>
      </c>
      <c r="Z2757" s="17">
        <v>5.5</v>
      </c>
      <c r="AA2757" s="17">
        <v>2.35</v>
      </c>
      <c r="AB2757" s="17">
        <v>0.0</v>
      </c>
    </row>
    <row r="2758" ht="15.75" customHeight="1">
      <c r="A2758" s="17" t="s">
        <v>53</v>
      </c>
      <c r="B2758" s="17" t="s">
        <v>9529</v>
      </c>
      <c r="C2758" s="17">
        <v>42.0</v>
      </c>
      <c r="D2758" s="17">
        <v>110.0</v>
      </c>
      <c r="E2758" s="17">
        <v>0.0</v>
      </c>
      <c r="F2758" s="17">
        <v>490.0</v>
      </c>
      <c r="G2758" s="17" t="s">
        <v>7114</v>
      </c>
      <c r="H2758" s="17">
        <v>849.0</v>
      </c>
      <c r="I2758" s="17">
        <v>3.5010192E7</v>
      </c>
      <c r="J2758" s="17" t="s">
        <v>1428</v>
      </c>
      <c r="K2758" s="17" t="s">
        <v>8584</v>
      </c>
      <c r="L2758" s="17" t="s">
        <v>13421</v>
      </c>
      <c r="M2758" s="17">
        <v>6352.0</v>
      </c>
      <c r="N2758" s="17">
        <v>2226.0</v>
      </c>
      <c r="O2758" s="17" t="s">
        <v>1904</v>
      </c>
      <c r="P2758" s="17">
        <v>1.0</v>
      </c>
      <c r="Q2758" s="17" t="s">
        <v>13422</v>
      </c>
      <c r="R2758" s="18" t="s">
        <v>13423</v>
      </c>
      <c r="S2758" s="17">
        <v>43.0</v>
      </c>
      <c r="T2758" s="17" t="s">
        <v>50</v>
      </c>
      <c r="U2758" s="17" t="s">
        <v>51</v>
      </c>
      <c r="V2758" s="17" t="s">
        <v>52</v>
      </c>
      <c r="W2758" s="17" t="s">
        <v>41</v>
      </c>
      <c r="X2758" s="17">
        <v>2012.0</v>
      </c>
      <c r="Y2758" s="17">
        <v>597.0</v>
      </c>
      <c r="Z2758" s="17">
        <v>5.4</v>
      </c>
      <c r="AA2758" s="17">
        <v>2.35</v>
      </c>
      <c r="AB2758" s="17">
        <v>0.0</v>
      </c>
    </row>
    <row r="2759" ht="15.75" customHeight="1">
      <c r="A2759" s="17" t="s">
        <v>53</v>
      </c>
      <c r="B2759" s="17" t="s">
        <v>13424</v>
      </c>
      <c r="C2759" s="17">
        <v>10.0</v>
      </c>
      <c r="D2759" s="17">
        <v>107.0</v>
      </c>
      <c r="E2759" s="17">
        <v>116.0</v>
      </c>
      <c r="F2759" s="17">
        <v>25.0</v>
      </c>
      <c r="G2759" s="17" t="s">
        <v>7188</v>
      </c>
      <c r="H2759" s="17">
        <v>327.0</v>
      </c>
      <c r="I2759" s="17">
        <v>3.479316E7</v>
      </c>
      <c r="J2759" s="17" t="s">
        <v>7056</v>
      </c>
      <c r="K2759" s="17" t="s">
        <v>4758</v>
      </c>
      <c r="L2759" s="17" t="s">
        <v>13425</v>
      </c>
      <c r="M2759" s="17">
        <v>15730.0</v>
      </c>
      <c r="N2759" s="17">
        <v>552.0</v>
      </c>
      <c r="O2759" s="17" t="s">
        <v>13426</v>
      </c>
      <c r="P2759" s="17">
        <v>1.0</v>
      </c>
      <c r="Q2759" s="17" t="s">
        <v>13427</v>
      </c>
      <c r="R2759" s="18" t="s">
        <v>13428</v>
      </c>
      <c r="S2759" s="17">
        <v>31.0</v>
      </c>
      <c r="T2759" s="17" t="s">
        <v>50</v>
      </c>
      <c r="U2759" s="17" t="s">
        <v>51</v>
      </c>
      <c r="V2759" s="17" t="s">
        <v>108</v>
      </c>
      <c r="W2759" s="17">
        <v>1.4E7</v>
      </c>
      <c r="X2759" s="17">
        <v>1991.0</v>
      </c>
      <c r="Y2759" s="17">
        <v>172.0</v>
      </c>
      <c r="Z2759" s="17">
        <v>6.7</v>
      </c>
      <c r="AA2759" s="17">
        <v>1.85</v>
      </c>
      <c r="AB2759" s="17">
        <v>0.0</v>
      </c>
    </row>
    <row r="2760" ht="15.75" customHeight="1">
      <c r="A2760" s="17" t="s">
        <v>53</v>
      </c>
      <c r="B2760" s="17" t="s">
        <v>9847</v>
      </c>
      <c r="C2760" s="17">
        <v>43.0</v>
      </c>
      <c r="D2760" s="17">
        <v>81.0</v>
      </c>
      <c r="E2760" s="17">
        <v>54.0</v>
      </c>
      <c r="F2760" s="17">
        <v>636.0</v>
      </c>
      <c r="G2760" s="17" t="s">
        <v>10632</v>
      </c>
      <c r="H2760" s="17">
        <v>8000.0</v>
      </c>
      <c r="I2760" s="17">
        <v>3.0628981E7</v>
      </c>
      <c r="J2760" s="17" t="s">
        <v>1694</v>
      </c>
      <c r="K2760" s="17" t="s">
        <v>1262</v>
      </c>
      <c r="L2760" s="17" t="s">
        <v>13429</v>
      </c>
      <c r="M2760" s="17">
        <v>15047.0</v>
      </c>
      <c r="N2760" s="17">
        <v>10792.0</v>
      </c>
      <c r="O2760" s="17" t="s">
        <v>1347</v>
      </c>
      <c r="P2760" s="17">
        <v>1.0</v>
      </c>
      <c r="Q2760" s="17" t="s">
        <v>13430</v>
      </c>
      <c r="R2760" s="18" t="s">
        <v>13431</v>
      </c>
      <c r="S2760" s="17">
        <v>160.0</v>
      </c>
      <c r="T2760" s="17" t="s">
        <v>50</v>
      </c>
      <c r="U2760" s="17" t="s">
        <v>51</v>
      </c>
      <c r="V2760" s="17" t="s">
        <v>52</v>
      </c>
      <c r="W2760" s="17">
        <v>1.4E7</v>
      </c>
      <c r="X2760" s="17">
        <v>1999.0</v>
      </c>
      <c r="Y2760" s="17">
        <v>670.0</v>
      </c>
      <c r="Z2760" s="17">
        <v>5.0</v>
      </c>
      <c r="AA2760" s="17">
        <v>1.85</v>
      </c>
      <c r="AB2760" s="17">
        <v>2000.0</v>
      </c>
    </row>
    <row r="2761" ht="15.75" customHeight="1">
      <c r="A2761" s="17" t="s">
        <v>53</v>
      </c>
      <c r="B2761" s="17" t="s">
        <v>4944</v>
      </c>
      <c r="C2761" s="17">
        <v>331.0</v>
      </c>
      <c r="D2761" s="17">
        <v>105.0</v>
      </c>
      <c r="E2761" s="17">
        <v>58.0</v>
      </c>
      <c r="F2761" s="17">
        <v>583.0</v>
      </c>
      <c r="G2761" s="17" t="s">
        <v>406</v>
      </c>
      <c r="H2761" s="17">
        <v>11000.0</v>
      </c>
      <c r="I2761" s="17">
        <v>2.9959436E7</v>
      </c>
      <c r="J2761" s="17" t="s">
        <v>5953</v>
      </c>
      <c r="K2761" s="17" t="s">
        <v>2390</v>
      </c>
      <c r="L2761" s="17" t="s">
        <v>13432</v>
      </c>
      <c r="M2761" s="17">
        <v>82327.0</v>
      </c>
      <c r="N2761" s="17">
        <v>12894.0</v>
      </c>
      <c r="O2761" s="17" t="s">
        <v>13433</v>
      </c>
      <c r="P2761" s="17">
        <v>1.0</v>
      </c>
      <c r="Q2761" s="17" t="s">
        <v>13434</v>
      </c>
      <c r="R2761" s="18" t="s">
        <v>13435</v>
      </c>
      <c r="S2761" s="17">
        <v>350.0</v>
      </c>
      <c r="T2761" s="17" t="s">
        <v>50</v>
      </c>
      <c r="U2761" s="17" t="s">
        <v>70</v>
      </c>
      <c r="V2761" s="17" t="s">
        <v>52</v>
      </c>
      <c r="W2761" s="17">
        <v>1.3E7</v>
      </c>
      <c r="X2761" s="17">
        <v>2011.0</v>
      </c>
      <c r="Y2761" s="17">
        <v>1000.0</v>
      </c>
      <c r="Z2761" s="17">
        <v>6.4</v>
      </c>
      <c r="AA2761" s="17">
        <v>2.35</v>
      </c>
      <c r="AB2761" s="17">
        <v>18000.0</v>
      </c>
    </row>
    <row r="2762" ht="15.75" customHeight="1">
      <c r="A2762" s="17" t="s">
        <v>53</v>
      </c>
      <c r="B2762" s="17" t="s">
        <v>13006</v>
      </c>
      <c r="C2762" s="17">
        <v>38.0</v>
      </c>
      <c r="D2762" s="17">
        <v>82.0</v>
      </c>
      <c r="E2762" s="17">
        <v>12.0</v>
      </c>
      <c r="F2762" s="17">
        <v>8.0</v>
      </c>
      <c r="G2762" s="17" t="s">
        <v>13006</v>
      </c>
      <c r="H2762" s="17">
        <v>23.0</v>
      </c>
      <c r="I2762" s="17">
        <v>2.5571351E7</v>
      </c>
      <c r="J2762" s="17" t="s">
        <v>8854</v>
      </c>
      <c r="K2762" s="17" t="s">
        <v>13010</v>
      </c>
      <c r="L2762" s="17" t="s">
        <v>13436</v>
      </c>
      <c r="M2762" s="17">
        <v>3135.0</v>
      </c>
      <c r="N2762" s="17">
        <v>49.0</v>
      </c>
      <c r="O2762" s="17" t="s">
        <v>13437</v>
      </c>
      <c r="P2762" s="17">
        <v>0.0</v>
      </c>
      <c r="Q2762" s="17" t="s">
        <v>13438</v>
      </c>
      <c r="R2762" s="18" t="s">
        <v>13439</v>
      </c>
      <c r="S2762" s="17">
        <v>78.0</v>
      </c>
      <c r="T2762" s="17" t="s">
        <v>50</v>
      </c>
      <c r="U2762" s="17" t="s">
        <v>51</v>
      </c>
      <c r="V2762" s="17" t="s">
        <v>290</v>
      </c>
      <c r="W2762" s="17">
        <v>1.4E7</v>
      </c>
      <c r="X2762" s="17">
        <v>2002.0</v>
      </c>
      <c r="Y2762" s="17">
        <v>12.0</v>
      </c>
      <c r="Z2762" s="17">
        <v>6.6</v>
      </c>
      <c r="AA2762" s="17">
        <v>1.85</v>
      </c>
      <c r="AB2762" s="17">
        <v>184.0</v>
      </c>
    </row>
    <row r="2763" ht="15.75" customHeight="1">
      <c r="A2763" s="17" t="s">
        <v>53</v>
      </c>
      <c r="B2763" s="17" t="s">
        <v>2956</v>
      </c>
      <c r="C2763" s="17">
        <v>12.0</v>
      </c>
      <c r="D2763" s="17">
        <v>109.0</v>
      </c>
      <c r="E2763" s="17">
        <v>309.0</v>
      </c>
      <c r="F2763" s="17">
        <v>279.0</v>
      </c>
      <c r="G2763" s="17" t="s">
        <v>13095</v>
      </c>
      <c r="H2763" s="17">
        <v>592.0</v>
      </c>
      <c r="I2763" s="17">
        <v>2.7515786E7</v>
      </c>
      <c r="J2763" s="17" t="s">
        <v>227</v>
      </c>
      <c r="K2763" s="17" t="s">
        <v>2481</v>
      </c>
      <c r="L2763" s="17" t="s">
        <v>13440</v>
      </c>
      <c r="M2763" s="17">
        <v>8904.0</v>
      </c>
      <c r="N2763" s="17">
        <v>1620.0</v>
      </c>
      <c r="O2763" s="17" t="s">
        <v>13441</v>
      </c>
      <c r="P2763" s="17">
        <v>0.0</v>
      </c>
      <c r="Q2763" s="17" t="s">
        <v>13442</v>
      </c>
      <c r="R2763" s="18" t="s">
        <v>13443</v>
      </c>
      <c r="S2763" s="17">
        <v>31.0</v>
      </c>
      <c r="T2763" s="17" t="s">
        <v>50</v>
      </c>
      <c r="U2763" s="17" t="s">
        <v>51</v>
      </c>
      <c r="V2763" s="17" t="s">
        <v>598</v>
      </c>
      <c r="W2763" s="17">
        <v>1.4E7</v>
      </c>
      <c r="X2763" s="17">
        <v>1993.0</v>
      </c>
      <c r="Y2763" s="17">
        <v>556.0</v>
      </c>
      <c r="Z2763" s="17">
        <v>5.9</v>
      </c>
      <c r="AA2763" s="17">
        <v>1.85</v>
      </c>
      <c r="AB2763" s="17">
        <v>0.0</v>
      </c>
    </row>
    <row r="2764" ht="15.75" customHeight="1">
      <c r="A2764" s="17" t="s">
        <v>53</v>
      </c>
      <c r="B2764" s="17" t="s">
        <v>4567</v>
      </c>
      <c r="C2764" s="17">
        <v>40.0</v>
      </c>
      <c r="D2764" s="17">
        <v>95.0</v>
      </c>
      <c r="E2764" s="17">
        <v>10.0</v>
      </c>
      <c r="F2764" s="17">
        <v>111.0</v>
      </c>
      <c r="G2764" s="17" t="s">
        <v>13444</v>
      </c>
      <c r="H2764" s="17">
        <v>706.0</v>
      </c>
      <c r="I2764" s="17">
        <v>2.5482931E7</v>
      </c>
      <c r="J2764" s="17" t="s">
        <v>435</v>
      </c>
      <c r="K2764" s="17" t="s">
        <v>5278</v>
      </c>
      <c r="L2764" s="17" t="s">
        <v>13445</v>
      </c>
      <c r="M2764" s="17">
        <v>9693.0</v>
      </c>
      <c r="N2764" s="17">
        <v>1421.0</v>
      </c>
      <c r="O2764" s="17" t="s">
        <v>13446</v>
      </c>
      <c r="P2764" s="17">
        <v>2.0</v>
      </c>
      <c r="Q2764" s="17" t="s">
        <v>13447</v>
      </c>
      <c r="R2764" s="18" t="s">
        <v>13448</v>
      </c>
      <c r="S2764" s="17">
        <v>33.0</v>
      </c>
      <c r="T2764" s="17" t="s">
        <v>50</v>
      </c>
      <c r="U2764" s="17" t="s">
        <v>51</v>
      </c>
      <c r="V2764" s="17" t="s">
        <v>598</v>
      </c>
      <c r="W2764" s="17">
        <v>1.4E7</v>
      </c>
      <c r="X2764" s="17">
        <v>2002.0</v>
      </c>
      <c r="Y2764" s="17">
        <v>266.0</v>
      </c>
      <c r="Z2764" s="17">
        <v>5.7</v>
      </c>
      <c r="AA2764" s="17">
        <v>2.35</v>
      </c>
      <c r="AB2764" s="17">
        <v>530.0</v>
      </c>
    </row>
    <row r="2765" ht="15.75" customHeight="1">
      <c r="A2765" s="17" t="s">
        <v>53</v>
      </c>
      <c r="B2765" s="17" t="s">
        <v>6321</v>
      </c>
      <c r="C2765" s="17">
        <v>34.0</v>
      </c>
      <c r="D2765" s="17">
        <v>100.0</v>
      </c>
      <c r="E2765" s="17">
        <v>0.0</v>
      </c>
      <c r="F2765" s="17">
        <v>364.0</v>
      </c>
      <c r="G2765" s="17" t="s">
        <v>11580</v>
      </c>
      <c r="H2765" s="17">
        <v>723.0</v>
      </c>
      <c r="I2765" s="17">
        <v>1.99E7</v>
      </c>
      <c r="J2765" s="17" t="s">
        <v>9674</v>
      </c>
      <c r="K2765" s="17" t="s">
        <v>3896</v>
      </c>
      <c r="L2765" s="17" t="s">
        <v>13449</v>
      </c>
      <c r="M2765" s="17">
        <v>17262.0</v>
      </c>
      <c r="N2765" s="17">
        <v>2348.0</v>
      </c>
      <c r="O2765" s="17" t="s">
        <v>13450</v>
      </c>
      <c r="P2765" s="17">
        <v>1.0</v>
      </c>
      <c r="Q2765" s="17" t="s">
        <v>13451</v>
      </c>
      <c r="R2765" s="18" t="s">
        <v>13452</v>
      </c>
      <c r="S2765" s="17">
        <v>53.0</v>
      </c>
      <c r="T2765" s="17" t="s">
        <v>50</v>
      </c>
      <c r="U2765" s="17" t="s">
        <v>51</v>
      </c>
      <c r="V2765" s="17" t="s">
        <v>598</v>
      </c>
      <c r="W2765" s="17">
        <v>2.0E7</v>
      </c>
      <c r="X2765" s="17">
        <v>1995.0</v>
      </c>
      <c r="Y2765" s="17">
        <v>422.0</v>
      </c>
      <c r="Z2765" s="17">
        <v>4.5</v>
      </c>
      <c r="AA2765" s="17">
        <v>1.85</v>
      </c>
      <c r="AB2765" s="17">
        <v>1000.0</v>
      </c>
    </row>
    <row r="2766" ht="15.75" customHeight="1">
      <c r="A2766" s="17" t="s">
        <v>53</v>
      </c>
      <c r="B2766" s="17" t="s">
        <v>11929</v>
      </c>
      <c r="C2766" s="17">
        <v>82.0</v>
      </c>
      <c r="D2766" s="17">
        <v>118.0</v>
      </c>
      <c r="E2766" s="17">
        <v>128.0</v>
      </c>
      <c r="F2766" s="17">
        <v>467.0</v>
      </c>
      <c r="G2766" s="17" t="s">
        <v>6125</v>
      </c>
      <c r="H2766" s="17">
        <v>931.0</v>
      </c>
      <c r="I2766" s="17" t="s">
        <v>41</v>
      </c>
      <c r="J2766" s="17" t="s">
        <v>6416</v>
      </c>
      <c r="K2766" s="17" t="s">
        <v>13453</v>
      </c>
      <c r="L2766" s="17" t="s">
        <v>13454</v>
      </c>
      <c r="M2766" s="17">
        <v>16294.0</v>
      </c>
      <c r="N2766" s="17">
        <v>2704.0</v>
      </c>
      <c r="O2766" s="17" t="s">
        <v>4195</v>
      </c>
      <c r="P2766" s="17">
        <v>7.0</v>
      </c>
      <c r="Q2766" s="17" t="s">
        <v>13455</v>
      </c>
      <c r="R2766" s="18" t="s">
        <v>13456</v>
      </c>
      <c r="S2766" s="17">
        <v>252.0</v>
      </c>
      <c r="T2766" s="17" t="s">
        <v>50</v>
      </c>
      <c r="U2766" s="17" t="s">
        <v>51</v>
      </c>
      <c r="V2766" s="17" t="s">
        <v>598</v>
      </c>
      <c r="W2766" s="17">
        <v>1.4E7</v>
      </c>
      <c r="X2766" s="17">
        <v>1977.0</v>
      </c>
      <c r="Y2766" s="17">
        <v>726.0</v>
      </c>
      <c r="Z2766" s="17">
        <v>3.7</v>
      </c>
      <c r="AA2766" s="17">
        <v>1.85</v>
      </c>
      <c r="AB2766" s="17">
        <v>889.0</v>
      </c>
    </row>
    <row r="2767" ht="15.75" customHeight="1">
      <c r="A2767" s="17" t="s">
        <v>53</v>
      </c>
      <c r="B2767" s="17" t="s">
        <v>11939</v>
      </c>
      <c r="C2767" s="17">
        <v>125.0</v>
      </c>
      <c r="D2767" s="17">
        <v>91.0</v>
      </c>
      <c r="E2767" s="17">
        <v>31.0</v>
      </c>
      <c r="F2767" s="17">
        <v>50.0</v>
      </c>
      <c r="G2767" s="17" t="s">
        <v>1112</v>
      </c>
      <c r="H2767" s="17">
        <v>874.0</v>
      </c>
      <c r="I2767" s="17">
        <v>1.6298046E7</v>
      </c>
      <c r="J2767" s="17" t="s">
        <v>3043</v>
      </c>
      <c r="K2767" s="17" t="s">
        <v>5118</v>
      </c>
      <c r="L2767" s="17" t="s">
        <v>13457</v>
      </c>
      <c r="M2767" s="17">
        <v>22207.0</v>
      </c>
      <c r="N2767" s="17">
        <v>1608.0</v>
      </c>
      <c r="O2767" s="17" t="s">
        <v>10482</v>
      </c>
      <c r="P2767" s="17">
        <v>0.0</v>
      </c>
      <c r="Q2767" s="17" t="s">
        <v>13458</v>
      </c>
      <c r="R2767" s="18" t="s">
        <v>13459</v>
      </c>
      <c r="S2767" s="17">
        <v>747.0</v>
      </c>
      <c r="T2767" s="17" t="s">
        <v>50</v>
      </c>
      <c r="U2767" s="17" t="s">
        <v>70</v>
      </c>
      <c r="V2767" s="17" t="s">
        <v>52</v>
      </c>
      <c r="W2767" s="17">
        <v>1.4E7</v>
      </c>
      <c r="X2767" s="17">
        <v>2005.0</v>
      </c>
      <c r="Y2767" s="17">
        <v>613.0</v>
      </c>
      <c r="Z2767" s="17">
        <v>5.0</v>
      </c>
      <c r="AA2767" s="17">
        <v>2.35</v>
      </c>
      <c r="AB2767" s="17">
        <v>0.0</v>
      </c>
    </row>
    <row r="2768" ht="15.75" customHeight="1">
      <c r="A2768" s="17" t="s">
        <v>53</v>
      </c>
      <c r="B2768" s="17" t="s">
        <v>5715</v>
      </c>
      <c r="C2768" s="17">
        <v>56.0</v>
      </c>
      <c r="D2768" s="17">
        <v>90.0</v>
      </c>
      <c r="E2768" s="17">
        <v>119.0</v>
      </c>
      <c r="F2768" s="17">
        <v>636.0</v>
      </c>
      <c r="G2768" s="17" t="s">
        <v>283</v>
      </c>
      <c r="H2768" s="17">
        <v>869.0</v>
      </c>
      <c r="I2768" s="17">
        <v>1.5549702E7</v>
      </c>
      <c r="J2768" s="17" t="s">
        <v>1694</v>
      </c>
      <c r="K2768" s="17" t="s">
        <v>2626</v>
      </c>
      <c r="L2768" s="17" t="s">
        <v>13460</v>
      </c>
      <c r="M2768" s="17">
        <v>24038.0</v>
      </c>
      <c r="N2768" s="17">
        <v>3007.0</v>
      </c>
      <c r="O2768" s="17" t="s">
        <v>1347</v>
      </c>
      <c r="P2768" s="17">
        <v>2.0</v>
      </c>
      <c r="Q2768" s="17" t="s">
        <v>13461</v>
      </c>
      <c r="R2768" s="18" t="s">
        <v>13462</v>
      </c>
      <c r="S2768" s="17">
        <v>123.0</v>
      </c>
      <c r="T2768" s="17" t="s">
        <v>50</v>
      </c>
      <c r="U2768" s="17" t="s">
        <v>51</v>
      </c>
      <c r="V2768" s="17" t="s">
        <v>52</v>
      </c>
      <c r="W2768" s="17">
        <v>1.4E7</v>
      </c>
      <c r="X2768" s="17">
        <v>2003.0</v>
      </c>
      <c r="Y2768" s="17">
        <v>779.0</v>
      </c>
      <c r="Z2768" s="17">
        <v>4.6</v>
      </c>
      <c r="AA2768" s="17">
        <v>1.85</v>
      </c>
      <c r="AB2768" s="17">
        <v>411.0</v>
      </c>
    </row>
    <row r="2769" ht="15.75" customHeight="1">
      <c r="A2769" s="17" t="s">
        <v>53</v>
      </c>
      <c r="B2769" s="17" t="s">
        <v>1407</v>
      </c>
      <c r="C2769" s="17">
        <v>160.0</v>
      </c>
      <c r="D2769" s="17">
        <v>108.0</v>
      </c>
      <c r="E2769" s="17">
        <v>123.0</v>
      </c>
      <c r="F2769" s="17">
        <v>690.0</v>
      </c>
      <c r="G2769" s="17" t="s">
        <v>1985</v>
      </c>
      <c r="H2769" s="17">
        <v>26000.0</v>
      </c>
      <c r="I2769" s="17">
        <v>1.548354E7</v>
      </c>
      <c r="J2769" s="17" t="s">
        <v>13463</v>
      </c>
      <c r="K2769" s="17" t="s">
        <v>111</v>
      </c>
      <c r="L2769" s="17" t="s">
        <v>13464</v>
      </c>
      <c r="M2769" s="17">
        <v>56338.0</v>
      </c>
      <c r="N2769" s="17">
        <v>41359.0</v>
      </c>
      <c r="O2769" s="17" t="s">
        <v>7702</v>
      </c>
      <c r="P2769" s="17">
        <v>4.0</v>
      </c>
      <c r="Q2769" s="17" t="s">
        <v>13465</v>
      </c>
      <c r="R2769" s="18" t="s">
        <v>13466</v>
      </c>
      <c r="S2769" s="17">
        <v>215.0</v>
      </c>
      <c r="T2769" s="17" t="s">
        <v>50</v>
      </c>
      <c r="U2769" s="17" t="s">
        <v>51</v>
      </c>
      <c r="V2769" s="17" t="s">
        <v>598</v>
      </c>
      <c r="W2769" s="17">
        <v>1.4E7</v>
      </c>
      <c r="X2769" s="17">
        <v>2009.0</v>
      </c>
      <c r="Y2769" s="17">
        <v>14000.0</v>
      </c>
      <c r="Z2769" s="17">
        <v>6.5</v>
      </c>
      <c r="AA2769" s="17">
        <v>2.35</v>
      </c>
      <c r="AB2769" s="17">
        <v>4000.0</v>
      </c>
    </row>
    <row r="2770" ht="15.75" customHeight="1">
      <c r="A2770" s="17" t="s">
        <v>53</v>
      </c>
      <c r="B2770" s="17" t="s">
        <v>13467</v>
      </c>
      <c r="C2770" s="17">
        <v>71.0</v>
      </c>
      <c r="D2770" s="17">
        <v>103.0</v>
      </c>
      <c r="E2770" s="17">
        <v>44.0</v>
      </c>
      <c r="F2770" s="17">
        <v>625.0</v>
      </c>
      <c r="G2770" s="17" t="s">
        <v>13468</v>
      </c>
      <c r="H2770" s="17">
        <v>953.0</v>
      </c>
      <c r="I2770" s="17">
        <v>2.0246959E7</v>
      </c>
      <c r="J2770" s="17" t="s">
        <v>1694</v>
      </c>
      <c r="K2770" s="17" t="s">
        <v>653</v>
      </c>
      <c r="L2770" s="17" t="s">
        <v>13469</v>
      </c>
      <c r="M2770" s="17">
        <v>5721.0</v>
      </c>
      <c r="N2770" s="17">
        <v>3299.0</v>
      </c>
      <c r="O2770" s="17" t="s">
        <v>5030</v>
      </c>
      <c r="P2770" s="17">
        <v>2.0</v>
      </c>
      <c r="Q2770" s="17" t="s">
        <v>13470</v>
      </c>
      <c r="R2770" s="18" t="s">
        <v>13471</v>
      </c>
      <c r="S2770" s="17">
        <v>20.0</v>
      </c>
      <c r="T2770" s="17" t="s">
        <v>50</v>
      </c>
      <c r="U2770" s="17" t="s">
        <v>51</v>
      </c>
      <c r="V2770" s="17" t="s">
        <v>52</v>
      </c>
      <c r="W2770" s="17">
        <v>1.4E7</v>
      </c>
      <c r="X2770" s="17">
        <v>2010.0</v>
      </c>
      <c r="Y2770" s="17">
        <v>849.0</v>
      </c>
      <c r="Z2770" s="17">
        <v>4.9</v>
      </c>
      <c r="AA2770" s="17">
        <v>2.35</v>
      </c>
      <c r="AB2770" s="17">
        <v>1000.0</v>
      </c>
    </row>
    <row r="2771" ht="15.75" customHeight="1">
      <c r="A2771" s="17" t="s">
        <v>53</v>
      </c>
      <c r="B2771" s="17" t="s">
        <v>13472</v>
      </c>
      <c r="C2771" s="17">
        <v>37.0</v>
      </c>
      <c r="D2771" s="17">
        <v>96.0</v>
      </c>
      <c r="E2771" s="17">
        <v>0.0</v>
      </c>
      <c r="F2771" s="17">
        <v>654.0</v>
      </c>
      <c r="G2771" s="17" t="s">
        <v>2488</v>
      </c>
      <c r="H2771" s="17">
        <v>3000.0</v>
      </c>
      <c r="I2771" s="17">
        <v>1.5062898E7</v>
      </c>
      <c r="J2771" s="17" t="s">
        <v>1684</v>
      </c>
      <c r="K2771" s="17" t="s">
        <v>4612</v>
      </c>
      <c r="L2771" s="17" t="s">
        <v>13473</v>
      </c>
      <c r="M2771" s="17">
        <v>11729.0</v>
      </c>
      <c r="N2771" s="17">
        <v>6861.0</v>
      </c>
      <c r="O2771" s="17" t="s">
        <v>12027</v>
      </c>
      <c r="P2771" s="17">
        <v>0.0</v>
      </c>
      <c r="Q2771" s="17" t="s">
        <v>13474</v>
      </c>
      <c r="R2771" s="18" t="s">
        <v>13475</v>
      </c>
      <c r="S2771" s="17">
        <v>106.0</v>
      </c>
      <c r="T2771" s="17" t="s">
        <v>50</v>
      </c>
      <c r="U2771" s="17" t="s">
        <v>51</v>
      </c>
      <c r="V2771" s="17" t="s">
        <v>598</v>
      </c>
      <c r="W2771" s="17">
        <v>1.4E7</v>
      </c>
      <c r="X2771" s="17">
        <v>1998.0</v>
      </c>
      <c r="Y2771" s="17">
        <v>2000.0</v>
      </c>
      <c r="Z2771" s="17">
        <v>6.0</v>
      </c>
      <c r="AA2771" s="17">
        <v>1.85</v>
      </c>
      <c r="AB2771" s="17">
        <v>645.0</v>
      </c>
    </row>
    <row r="2772" ht="15.75" customHeight="1">
      <c r="A2772" s="17" t="s">
        <v>53</v>
      </c>
      <c r="B2772" s="17" t="s">
        <v>13476</v>
      </c>
      <c r="C2772" s="17">
        <v>62.0</v>
      </c>
      <c r="D2772" s="17">
        <v>117.0</v>
      </c>
      <c r="E2772" s="17">
        <v>160.0</v>
      </c>
      <c r="F2772" s="17">
        <v>55.0</v>
      </c>
      <c r="G2772" s="17" t="s">
        <v>2058</v>
      </c>
      <c r="H2772" s="17">
        <v>718.0</v>
      </c>
      <c r="I2772" s="17">
        <v>1.4348123E7</v>
      </c>
      <c r="J2772" s="17" t="s">
        <v>11854</v>
      </c>
      <c r="K2772" s="17" t="s">
        <v>3722</v>
      </c>
      <c r="L2772" s="17" t="s">
        <v>13477</v>
      </c>
      <c r="M2772" s="17">
        <v>9323.0</v>
      </c>
      <c r="N2772" s="17">
        <v>1148.0</v>
      </c>
      <c r="O2772" s="17" t="s">
        <v>13478</v>
      </c>
      <c r="P2772" s="17">
        <v>6.0</v>
      </c>
      <c r="Q2772" s="17" t="s">
        <v>13479</v>
      </c>
      <c r="R2772" s="18" t="s">
        <v>13480</v>
      </c>
      <c r="S2772" s="17">
        <v>157.0</v>
      </c>
      <c r="T2772" s="17" t="s">
        <v>50</v>
      </c>
      <c r="U2772" s="17" t="s">
        <v>7103</v>
      </c>
      <c r="V2772" s="17" t="s">
        <v>108</v>
      </c>
      <c r="W2772" s="17">
        <v>1.2E7</v>
      </c>
      <c r="X2772" s="17">
        <v>1999.0</v>
      </c>
      <c r="Y2772" s="17">
        <v>330.0</v>
      </c>
      <c r="Z2772" s="17">
        <v>6.9</v>
      </c>
      <c r="AA2772" s="17">
        <v>1.85</v>
      </c>
      <c r="AB2772" s="17">
        <v>970.0</v>
      </c>
    </row>
    <row r="2773" ht="15.75" customHeight="1">
      <c r="A2773" s="17" t="s">
        <v>53</v>
      </c>
      <c r="B2773" s="17" t="s">
        <v>13481</v>
      </c>
      <c r="C2773" s="17">
        <v>73.0</v>
      </c>
      <c r="D2773" s="17">
        <v>93.0</v>
      </c>
      <c r="E2773" s="17">
        <v>85.0</v>
      </c>
      <c r="F2773" s="17">
        <v>514.0</v>
      </c>
      <c r="G2773" s="17" t="s">
        <v>13482</v>
      </c>
      <c r="H2773" s="17">
        <v>1000.0</v>
      </c>
      <c r="I2773" s="17">
        <v>1.5171475E7</v>
      </c>
      <c r="J2773" s="17" t="s">
        <v>7419</v>
      </c>
      <c r="K2773" s="17" t="s">
        <v>321</v>
      </c>
      <c r="L2773" s="17" t="s">
        <v>13483</v>
      </c>
      <c r="M2773" s="17">
        <v>19805.0</v>
      </c>
      <c r="N2773" s="17">
        <v>2777.0</v>
      </c>
      <c r="O2773" s="17" t="s">
        <v>5797</v>
      </c>
      <c r="P2773" s="17">
        <v>0.0</v>
      </c>
      <c r="Q2773" s="17" t="s">
        <v>13484</v>
      </c>
      <c r="R2773" s="18" t="s">
        <v>13485</v>
      </c>
      <c r="S2773" s="17">
        <v>122.0</v>
      </c>
      <c r="T2773" s="17" t="s">
        <v>50</v>
      </c>
      <c r="U2773" s="17" t="s">
        <v>51</v>
      </c>
      <c r="V2773" s="17" t="s">
        <v>598</v>
      </c>
      <c r="W2773" s="17">
        <v>8500000.0</v>
      </c>
      <c r="X2773" s="17">
        <v>1996.0</v>
      </c>
      <c r="Y2773" s="17">
        <v>855.0</v>
      </c>
      <c r="Z2773" s="17">
        <v>5.7</v>
      </c>
      <c r="AA2773" s="17">
        <v>1.85</v>
      </c>
      <c r="AB2773" s="17">
        <v>0.0</v>
      </c>
    </row>
    <row r="2774" ht="15.75" customHeight="1">
      <c r="A2774" s="17" t="s">
        <v>53</v>
      </c>
      <c r="B2774" s="17" t="s">
        <v>500</v>
      </c>
      <c r="C2774" s="17">
        <v>59.0</v>
      </c>
      <c r="D2774" s="17">
        <v>136.0</v>
      </c>
      <c r="E2774" s="17">
        <v>17000.0</v>
      </c>
      <c r="F2774" s="17">
        <v>213.0</v>
      </c>
      <c r="G2774" s="17" t="s">
        <v>1990</v>
      </c>
      <c r="H2774" s="17">
        <v>22000.0</v>
      </c>
      <c r="I2774" s="17" t="s">
        <v>41</v>
      </c>
      <c r="J2774" s="17" t="s">
        <v>4824</v>
      </c>
      <c r="K2774" s="17" t="s">
        <v>1759</v>
      </c>
      <c r="L2774" s="17" t="s">
        <v>13486</v>
      </c>
      <c r="M2774" s="17">
        <v>13548.0</v>
      </c>
      <c r="N2774" s="17">
        <v>23378.0</v>
      </c>
      <c r="O2774" s="17" t="s">
        <v>614</v>
      </c>
      <c r="P2774" s="17">
        <v>0.0</v>
      </c>
      <c r="Q2774" s="17" t="s">
        <v>13487</v>
      </c>
      <c r="R2774" s="18" t="s">
        <v>13488</v>
      </c>
      <c r="S2774" s="17">
        <v>75.0</v>
      </c>
      <c r="T2774" s="17" t="s">
        <v>50</v>
      </c>
      <c r="U2774" s="17" t="s">
        <v>51</v>
      </c>
      <c r="V2774" s="17" t="s">
        <v>108</v>
      </c>
      <c r="W2774" s="17">
        <v>1.4E7</v>
      </c>
      <c r="X2774" s="17">
        <v>1977.0</v>
      </c>
      <c r="Y2774" s="17">
        <v>740.0</v>
      </c>
      <c r="Z2774" s="17">
        <v>6.7</v>
      </c>
      <c r="AA2774" s="17">
        <v>1.66</v>
      </c>
      <c r="AB2774" s="17">
        <v>932.0</v>
      </c>
    </row>
    <row r="2775" ht="15.75" customHeight="1">
      <c r="A2775" s="17" t="s">
        <v>53</v>
      </c>
      <c r="B2775" s="17" t="s">
        <v>5089</v>
      </c>
      <c r="C2775" s="17">
        <v>25.0</v>
      </c>
      <c r="D2775" s="17">
        <v>115.0</v>
      </c>
      <c r="E2775" s="17">
        <v>0.0</v>
      </c>
      <c r="F2775" s="17">
        <v>534.0</v>
      </c>
      <c r="G2775" s="17" t="s">
        <v>483</v>
      </c>
      <c r="H2775" s="17">
        <v>1000.0</v>
      </c>
      <c r="I2775" s="17">
        <v>1.364E7</v>
      </c>
      <c r="J2775" s="17" t="s">
        <v>2540</v>
      </c>
      <c r="K2775" s="17" t="s">
        <v>1245</v>
      </c>
      <c r="L2775" s="17" t="s">
        <v>13489</v>
      </c>
      <c r="M2775" s="17">
        <v>6011.0</v>
      </c>
      <c r="N2775" s="17">
        <v>3267.0</v>
      </c>
      <c r="O2775" s="17" t="s">
        <v>10917</v>
      </c>
      <c r="P2775" s="17">
        <v>0.0</v>
      </c>
      <c r="Q2775" s="17" t="s">
        <v>13490</v>
      </c>
      <c r="R2775" s="18" t="s">
        <v>13491</v>
      </c>
      <c r="S2775" s="17">
        <v>39.0</v>
      </c>
      <c r="T2775" s="17" t="s">
        <v>50</v>
      </c>
      <c r="U2775" s="17" t="s">
        <v>51</v>
      </c>
      <c r="V2775" s="17" t="s">
        <v>52</v>
      </c>
      <c r="W2775" s="17">
        <v>1.4E7</v>
      </c>
      <c r="X2775" s="17">
        <v>1994.0</v>
      </c>
      <c r="Y2775" s="17">
        <v>848.0</v>
      </c>
      <c r="Z2775" s="17">
        <v>6.9</v>
      </c>
      <c r="AA2775" s="17">
        <v>1.85</v>
      </c>
      <c r="AB2775" s="17">
        <v>905.0</v>
      </c>
    </row>
    <row r="2776" ht="15.75" customHeight="1">
      <c r="A2776" s="17" t="s">
        <v>53</v>
      </c>
      <c r="B2776" s="17" t="s">
        <v>7240</v>
      </c>
      <c r="C2776" s="17">
        <v>97.0</v>
      </c>
      <c r="D2776" s="17">
        <v>94.0</v>
      </c>
      <c r="E2776" s="17">
        <v>0.0</v>
      </c>
      <c r="F2776" s="17">
        <v>458.0</v>
      </c>
      <c r="G2776" s="17" t="s">
        <v>13492</v>
      </c>
      <c r="H2776" s="17">
        <v>12000.0</v>
      </c>
      <c r="I2776" s="17">
        <v>1.2550242E7</v>
      </c>
      <c r="J2776" s="17" t="s">
        <v>1428</v>
      </c>
      <c r="K2776" s="17" t="s">
        <v>285</v>
      </c>
      <c r="L2776" s="17" t="s">
        <v>13493</v>
      </c>
      <c r="M2776" s="17">
        <v>13866.0</v>
      </c>
      <c r="N2776" s="17">
        <v>13446.0</v>
      </c>
      <c r="O2776" s="17" t="s">
        <v>7612</v>
      </c>
      <c r="P2776" s="17">
        <v>3.0</v>
      </c>
      <c r="Q2776" s="17" t="s">
        <v>13494</v>
      </c>
      <c r="R2776" s="18" t="s">
        <v>13495</v>
      </c>
      <c r="S2776" s="17">
        <v>55.0</v>
      </c>
      <c r="T2776" s="17" t="s">
        <v>50</v>
      </c>
      <c r="U2776" s="17" t="s">
        <v>51</v>
      </c>
      <c r="V2776" s="17" t="s">
        <v>598</v>
      </c>
      <c r="W2776" s="17" t="s">
        <v>41</v>
      </c>
      <c r="X2776" s="17">
        <v>2007.0</v>
      </c>
      <c r="Y2776" s="17">
        <v>490.0</v>
      </c>
      <c r="Z2776" s="17">
        <v>5.5</v>
      </c>
      <c r="AA2776" s="17">
        <v>1.85</v>
      </c>
      <c r="AB2776" s="17">
        <v>488.0</v>
      </c>
    </row>
    <row r="2777" ht="15.75" customHeight="1">
      <c r="A2777" s="17" t="s">
        <v>53</v>
      </c>
      <c r="B2777" s="17" t="s">
        <v>13496</v>
      </c>
      <c r="C2777" s="17">
        <v>205.0</v>
      </c>
      <c r="D2777" s="17">
        <v>85.0</v>
      </c>
      <c r="E2777" s="17">
        <v>52.0</v>
      </c>
      <c r="F2777" s="17">
        <v>489.0</v>
      </c>
      <c r="G2777" s="17" t="s">
        <v>13497</v>
      </c>
      <c r="H2777" s="17">
        <v>1000.0</v>
      </c>
      <c r="I2777" s="17">
        <v>1.2610731E7</v>
      </c>
      <c r="J2777" s="17" t="s">
        <v>2221</v>
      </c>
      <c r="K2777" s="17" t="s">
        <v>1128</v>
      </c>
      <c r="L2777" s="17" t="s">
        <v>13498</v>
      </c>
      <c r="M2777" s="17">
        <v>38985.0</v>
      </c>
      <c r="N2777" s="17">
        <v>3050.0</v>
      </c>
      <c r="O2777" s="17" t="s">
        <v>13499</v>
      </c>
      <c r="P2777" s="17">
        <v>1.0</v>
      </c>
      <c r="Q2777" s="17" t="s">
        <v>13500</v>
      </c>
      <c r="R2777" s="18" t="s">
        <v>13501</v>
      </c>
      <c r="S2777" s="17">
        <v>673.0</v>
      </c>
      <c r="T2777" s="17" t="s">
        <v>50</v>
      </c>
      <c r="U2777" s="17" t="s">
        <v>51</v>
      </c>
      <c r="V2777" s="17" t="s">
        <v>598</v>
      </c>
      <c r="W2777" s="17">
        <v>1.1E7</v>
      </c>
      <c r="X2777" s="17">
        <v>2001.0</v>
      </c>
      <c r="Y2777" s="17">
        <v>935.0</v>
      </c>
      <c r="Z2777" s="17">
        <v>4.4</v>
      </c>
      <c r="AA2777" s="17">
        <v>1.85</v>
      </c>
      <c r="AB2777" s="17">
        <v>0.0</v>
      </c>
    </row>
    <row r="2778" ht="15.75" customHeight="1">
      <c r="A2778" s="17" t="s">
        <v>53</v>
      </c>
      <c r="B2778" s="17" t="s">
        <v>13502</v>
      </c>
      <c r="C2778" s="17">
        <v>195.0</v>
      </c>
      <c r="D2778" s="17">
        <v>112.0</v>
      </c>
      <c r="E2778" s="17">
        <v>0.0</v>
      </c>
      <c r="F2778" s="17">
        <v>383.0</v>
      </c>
      <c r="G2778" s="17" t="s">
        <v>6438</v>
      </c>
      <c r="H2778" s="17">
        <v>12000.0</v>
      </c>
      <c r="I2778" s="17">
        <v>1.1204499E7</v>
      </c>
      <c r="J2778" s="17" t="s">
        <v>6532</v>
      </c>
      <c r="K2778" s="17" t="s">
        <v>775</v>
      </c>
      <c r="L2778" s="17" t="s">
        <v>13503</v>
      </c>
      <c r="M2778" s="17">
        <v>38142.0</v>
      </c>
      <c r="N2778" s="17">
        <v>13528.0</v>
      </c>
      <c r="O2778" s="17" t="s">
        <v>3260</v>
      </c>
      <c r="P2778" s="17">
        <v>0.0</v>
      </c>
      <c r="Q2778" s="17" t="s">
        <v>13504</v>
      </c>
      <c r="R2778" s="18" t="s">
        <v>13505</v>
      </c>
      <c r="S2778" s="17">
        <v>270.0</v>
      </c>
      <c r="T2778" s="17" t="s">
        <v>50</v>
      </c>
      <c r="U2778" s="17" t="s">
        <v>51</v>
      </c>
      <c r="V2778" s="17" t="s">
        <v>598</v>
      </c>
      <c r="W2778" s="17">
        <v>1.4E7</v>
      </c>
      <c r="X2778" s="17">
        <v>2006.0</v>
      </c>
      <c r="Y2778" s="17">
        <v>593.0</v>
      </c>
      <c r="Z2778" s="17">
        <v>7.0</v>
      </c>
      <c r="AA2778" s="17">
        <v>2.35</v>
      </c>
      <c r="AB2778" s="17">
        <v>0.0</v>
      </c>
    </row>
    <row r="2779" ht="15.75" customHeight="1">
      <c r="A2779" s="17" t="s">
        <v>53</v>
      </c>
      <c r="B2779" s="17" t="s">
        <v>2055</v>
      </c>
      <c r="C2779" s="17">
        <v>61.0</v>
      </c>
      <c r="D2779" s="17">
        <v>86.0</v>
      </c>
      <c r="E2779" s="17">
        <v>70.0</v>
      </c>
      <c r="F2779" s="17">
        <v>169.0</v>
      </c>
      <c r="G2779" s="17" t="s">
        <v>1721</v>
      </c>
      <c r="H2779" s="17">
        <v>878.0</v>
      </c>
      <c r="I2779" s="17">
        <v>1.0397365E7</v>
      </c>
      <c r="J2779" s="17" t="s">
        <v>13506</v>
      </c>
      <c r="K2779" s="17" t="s">
        <v>2649</v>
      </c>
      <c r="L2779" s="17" t="s">
        <v>13507</v>
      </c>
      <c r="M2779" s="17">
        <v>11693.0</v>
      </c>
      <c r="N2779" s="17">
        <v>2165.0</v>
      </c>
      <c r="O2779" s="17" t="s">
        <v>13508</v>
      </c>
      <c r="P2779" s="17">
        <v>5.0</v>
      </c>
      <c r="Q2779" s="17" t="s">
        <v>13509</v>
      </c>
      <c r="R2779" s="18" t="s">
        <v>13510</v>
      </c>
      <c r="S2779" s="17">
        <v>104.0</v>
      </c>
      <c r="T2779" s="17" t="s">
        <v>50</v>
      </c>
      <c r="U2779" s="17" t="s">
        <v>51</v>
      </c>
      <c r="V2779" s="17" t="s">
        <v>52</v>
      </c>
      <c r="W2779" s="17">
        <v>1.4E7</v>
      </c>
      <c r="X2779" s="17">
        <v>2001.0</v>
      </c>
      <c r="Y2779" s="17">
        <v>834.0</v>
      </c>
      <c r="Z2779" s="17">
        <v>5.4</v>
      </c>
      <c r="AA2779" s="17">
        <v>2.35</v>
      </c>
      <c r="AB2779" s="17">
        <v>613.0</v>
      </c>
    </row>
    <row r="2780" ht="15.75" customHeight="1">
      <c r="A2780" s="17" t="s">
        <v>53</v>
      </c>
      <c r="B2780" s="17" t="s">
        <v>13511</v>
      </c>
      <c r="C2780" s="17">
        <v>77.0</v>
      </c>
      <c r="D2780" s="17">
        <v>86.0</v>
      </c>
      <c r="E2780" s="17">
        <v>90.0</v>
      </c>
      <c r="F2780" s="17">
        <v>635.0</v>
      </c>
      <c r="G2780" s="17" t="s">
        <v>12740</v>
      </c>
      <c r="H2780" s="17">
        <v>962.0</v>
      </c>
      <c r="I2780" s="17">
        <v>9402410.0</v>
      </c>
      <c r="J2780" s="17" t="s">
        <v>4232</v>
      </c>
      <c r="K2780" s="17" t="s">
        <v>4702</v>
      </c>
      <c r="L2780" s="17" t="s">
        <v>13512</v>
      </c>
      <c r="M2780" s="17">
        <v>11233.0</v>
      </c>
      <c r="N2780" s="17">
        <v>3715.0</v>
      </c>
      <c r="O2780" s="17" t="s">
        <v>13513</v>
      </c>
      <c r="P2780" s="17">
        <v>1.0</v>
      </c>
      <c r="Q2780" s="17" t="s">
        <v>13514</v>
      </c>
      <c r="R2780" s="18" t="s">
        <v>13515</v>
      </c>
      <c r="S2780" s="17">
        <v>32.0</v>
      </c>
      <c r="T2780" s="17" t="s">
        <v>50</v>
      </c>
      <c r="U2780" s="17" t="s">
        <v>51</v>
      </c>
      <c r="V2780" s="17" t="s">
        <v>52</v>
      </c>
      <c r="W2780" s="17">
        <v>1.4E7</v>
      </c>
      <c r="X2780" s="17">
        <v>2012.0</v>
      </c>
      <c r="Y2780" s="17">
        <v>925.0</v>
      </c>
      <c r="Z2780" s="17">
        <v>5.4</v>
      </c>
      <c r="AA2780" s="17">
        <v>2.35</v>
      </c>
      <c r="AB2780" s="17">
        <v>0.0</v>
      </c>
    </row>
    <row r="2781" ht="15.75" customHeight="1">
      <c r="A2781" s="17" t="s">
        <v>53</v>
      </c>
      <c r="B2781" s="17" t="s">
        <v>13516</v>
      </c>
      <c r="C2781" s="17">
        <v>259.0</v>
      </c>
      <c r="D2781" s="17">
        <v>112.0</v>
      </c>
      <c r="E2781" s="17">
        <v>232.0</v>
      </c>
      <c r="F2781" s="17">
        <v>177.0</v>
      </c>
      <c r="G2781" s="17" t="s">
        <v>139</v>
      </c>
      <c r="H2781" s="17">
        <v>413.0</v>
      </c>
      <c r="I2781" s="17">
        <v>5990075.0</v>
      </c>
      <c r="J2781" s="17" t="s">
        <v>1557</v>
      </c>
      <c r="K2781" s="17" t="s">
        <v>13517</v>
      </c>
      <c r="L2781" s="17" t="s">
        <v>13518</v>
      </c>
      <c r="M2781" s="17">
        <v>89906.0</v>
      </c>
      <c r="N2781" s="17">
        <v>1372.0</v>
      </c>
      <c r="O2781" s="17" t="s">
        <v>13519</v>
      </c>
      <c r="P2781" s="17">
        <v>1.0</v>
      </c>
      <c r="Q2781" s="17" t="s">
        <v>13520</v>
      </c>
      <c r="R2781" s="18" t="s">
        <v>13521</v>
      </c>
      <c r="S2781" s="17">
        <v>175.0</v>
      </c>
      <c r="T2781" s="17" t="s">
        <v>1477</v>
      </c>
      <c r="U2781" s="17" t="s">
        <v>1478</v>
      </c>
      <c r="V2781" s="17" t="s">
        <v>52</v>
      </c>
      <c r="W2781" s="17" t="s">
        <v>41</v>
      </c>
      <c r="X2781" s="17">
        <v>2007.0</v>
      </c>
      <c r="Y2781" s="17">
        <v>412.0</v>
      </c>
      <c r="Z2781" s="17">
        <v>8.0</v>
      </c>
      <c r="AA2781" s="17">
        <v>1.85</v>
      </c>
      <c r="AB2781" s="17">
        <v>13000.0</v>
      </c>
    </row>
    <row r="2782" ht="15.75" customHeight="1">
      <c r="A2782" s="17" t="s">
        <v>53</v>
      </c>
      <c r="B2782" s="17" t="s">
        <v>13522</v>
      </c>
      <c r="C2782" s="17">
        <v>251.0</v>
      </c>
      <c r="D2782" s="17">
        <v>137.0</v>
      </c>
      <c r="E2782" s="17">
        <v>143.0</v>
      </c>
      <c r="F2782" s="17">
        <v>280.0</v>
      </c>
      <c r="G2782" s="17" t="s">
        <v>1482</v>
      </c>
      <c r="H2782" s="17">
        <v>14000.0</v>
      </c>
      <c r="I2782" s="17">
        <v>5459824.0</v>
      </c>
      <c r="J2782" s="17" t="s">
        <v>227</v>
      </c>
      <c r="K2782" s="17" t="s">
        <v>226</v>
      </c>
      <c r="L2782" s="17" t="s">
        <v>13523</v>
      </c>
      <c r="M2782" s="17">
        <v>92781.0</v>
      </c>
      <c r="N2782" s="17">
        <v>15337.0</v>
      </c>
      <c r="O2782" s="17" t="s">
        <v>13524</v>
      </c>
      <c r="P2782" s="17">
        <v>0.0</v>
      </c>
      <c r="Q2782" s="17" t="s">
        <v>13525</v>
      </c>
      <c r="R2782" s="18" t="s">
        <v>13526</v>
      </c>
      <c r="S2782" s="17">
        <v>320.0</v>
      </c>
      <c r="T2782" s="17" t="s">
        <v>50</v>
      </c>
      <c r="U2782" s="17" t="s">
        <v>51</v>
      </c>
      <c r="V2782" s="17" t="s">
        <v>598</v>
      </c>
      <c r="W2782" s="17">
        <v>2.6E7</v>
      </c>
      <c r="X2782" s="17">
        <v>2006.0</v>
      </c>
      <c r="Y2782" s="17">
        <v>617.0</v>
      </c>
      <c r="Z2782" s="17">
        <v>7.6</v>
      </c>
      <c r="AA2782" s="17">
        <v>2.35</v>
      </c>
      <c r="AB2782" s="17">
        <v>5000.0</v>
      </c>
    </row>
    <row r="2783" ht="15.75" customHeight="1">
      <c r="A2783" s="17" t="s">
        <v>53</v>
      </c>
      <c r="B2783" s="17" t="s">
        <v>13527</v>
      </c>
      <c r="C2783" s="17">
        <v>63.0</v>
      </c>
      <c r="D2783" s="17">
        <v>90.0</v>
      </c>
      <c r="E2783" s="17">
        <v>49.0</v>
      </c>
      <c r="F2783" s="17">
        <v>191.0</v>
      </c>
      <c r="G2783" s="17" t="s">
        <v>11117</v>
      </c>
      <c r="H2783" s="17">
        <v>12000.0</v>
      </c>
      <c r="I2783" s="17">
        <v>5108820.0</v>
      </c>
      <c r="J2783" s="17" t="s">
        <v>1937</v>
      </c>
      <c r="K2783" s="17" t="s">
        <v>4850</v>
      </c>
      <c r="L2783" s="17" t="s">
        <v>13528</v>
      </c>
      <c r="M2783" s="17">
        <v>12519.0</v>
      </c>
      <c r="N2783" s="17">
        <v>12776.0</v>
      </c>
      <c r="O2783" s="17" t="s">
        <v>13529</v>
      </c>
      <c r="P2783" s="17">
        <v>5.0</v>
      </c>
      <c r="Q2783" s="17" t="s">
        <v>13530</v>
      </c>
      <c r="R2783" s="18" t="s">
        <v>13531</v>
      </c>
      <c r="S2783" s="17">
        <v>112.0</v>
      </c>
      <c r="T2783" s="17" t="s">
        <v>50</v>
      </c>
      <c r="U2783" s="17" t="s">
        <v>51</v>
      </c>
      <c r="V2783" s="17" t="s">
        <v>598</v>
      </c>
      <c r="W2783" s="17">
        <v>2.4E7</v>
      </c>
      <c r="X2783" s="17">
        <v>2000.0</v>
      </c>
      <c r="Y2783" s="17">
        <v>215.0</v>
      </c>
      <c r="Z2783" s="17">
        <v>5.9</v>
      </c>
      <c r="AA2783" s="17">
        <v>2.35</v>
      </c>
      <c r="AB2783" s="17">
        <v>853.0</v>
      </c>
    </row>
    <row r="2784" ht="15.75" customHeight="1">
      <c r="A2784" s="17" t="s">
        <v>53</v>
      </c>
      <c r="B2784" s="17" t="s">
        <v>1029</v>
      </c>
      <c r="C2784" s="17">
        <v>47.0</v>
      </c>
      <c r="D2784" s="17">
        <v>107.0</v>
      </c>
      <c r="E2784" s="17">
        <v>956.0</v>
      </c>
      <c r="F2784" s="17">
        <v>113.0</v>
      </c>
      <c r="G2784" s="17" t="s">
        <v>2505</v>
      </c>
      <c r="H2784" s="17">
        <v>10000.0</v>
      </c>
      <c r="I2784" s="17">
        <v>4741987.0</v>
      </c>
      <c r="J2784" s="17" t="s">
        <v>3422</v>
      </c>
      <c r="K2784" s="17" t="s">
        <v>2837</v>
      </c>
      <c r="L2784" s="17" t="s">
        <v>13532</v>
      </c>
      <c r="M2784" s="17">
        <v>6782.0</v>
      </c>
      <c r="N2784" s="17">
        <v>10368.0</v>
      </c>
      <c r="O2784" s="17" t="s">
        <v>13533</v>
      </c>
      <c r="P2784" s="17">
        <v>1.0</v>
      </c>
      <c r="Q2784" s="17" t="s">
        <v>13534</v>
      </c>
      <c r="R2784" s="18" t="s">
        <v>13535</v>
      </c>
      <c r="S2784" s="17">
        <v>114.0</v>
      </c>
      <c r="T2784" s="17" t="s">
        <v>50</v>
      </c>
      <c r="U2784" s="17" t="s">
        <v>51</v>
      </c>
      <c r="V2784" s="17" t="s">
        <v>598</v>
      </c>
      <c r="W2784" s="17">
        <v>1.4E7</v>
      </c>
      <c r="X2784" s="17">
        <v>1999.0</v>
      </c>
      <c r="Y2784" s="17">
        <v>233.0</v>
      </c>
      <c r="Z2784" s="17">
        <v>6.6</v>
      </c>
      <c r="AA2784" s="17">
        <v>1.85</v>
      </c>
      <c r="AB2784" s="17">
        <v>860.0</v>
      </c>
    </row>
    <row r="2785" ht="15.75" customHeight="1">
      <c r="A2785" s="17" t="s">
        <v>53</v>
      </c>
      <c r="B2785" s="17" t="s">
        <v>1211</v>
      </c>
      <c r="C2785" s="17">
        <v>108.0</v>
      </c>
      <c r="D2785" s="17">
        <v>98.0</v>
      </c>
      <c r="E2785" s="17">
        <v>176.0</v>
      </c>
      <c r="F2785" s="17">
        <v>15.0</v>
      </c>
      <c r="G2785" s="17" t="s">
        <v>7819</v>
      </c>
      <c r="H2785" s="17">
        <v>543.0</v>
      </c>
      <c r="I2785" s="17">
        <v>4291965.0</v>
      </c>
      <c r="J2785" s="17" t="s">
        <v>5953</v>
      </c>
      <c r="K2785" s="17" t="s">
        <v>8349</v>
      </c>
      <c r="L2785" s="17" t="s">
        <v>13536</v>
      </c>
      <c r="M2785" s="17">
        <v>9334.0</v>
      </c>
      <c r="N2785" s="17">
        <v>678.0</v>
      </c>
      <c r="O2785" s="17" t="s">
        <v>13537</v>
      </c>
      <c r="P2785" s="17">
        <v>3.0</v>
      </c>
      <c r="Q2785" s="17" t="s">
        <v>13538</v>
      </c>
      <c r="R2785" s="18" t="s">
        <v>13539</v>
      </c>
      <c r="S2785" s="17">
        <v>59.0</v>
      </c>
      <c r="T2785" s="17" t="s">
        <v>50</v>
      </c>
      <c r="U2785" s="17" t="s">
        <v>1478</v>
      </c>
      <c r="V2785" s="17" t="s">
        <v>52</v>
      </c>
      <c r="W2785" s="17">
        <v>1.4E7</v>
      </c>
      <c r="X2785" s="17">
        <v>2006.0</v>
      </c>
      <c r="Y2785" s="17">
        <v>113.0</v>
      </c>
      <c r="Z2785" s="17">
        <v>6.7</v>
      </c>
      <c r="AA2785" s="17">
        <v>2.35</v>
      </c>
      <c r="AB2785" s="17">
        <v>447.0</v>
      </c>
    </row>
    <row r="2786" ht="15.75" customHeight="1">
      <c r="A2786" s="17" t="s">
        <v>53</v>
      </c>
      <c r="B2786" s="17" t="s">
        <v>13540</v>
      </c>
      <c r="C2786" s="17">
        <v>64.0</v>
      </c>
      <c r="D2786" s="17">
        <v>84.0</v>
      </c>
      <c r="E2786" s="17">
        <v>12.0</v>
      </c>
      <c r="F2786" s="17">
        <v>102.0</v>
      </c>
      <c r="G2786" s="17" t="s">
        <v>13541</v>
      </c>
      <c r="H2786" s="17">
        <v>159.0</v>
      </c>
      <c r="I2786" s="17">
        <v>3100650.0</v>
      </c>
      <c r="J2786" s="17" t="s">
        <v>6145</v>
      </c>
      <c r="K2786" s="17" t="s">
        <v>13542</v>
      </c>
      <c r="L2786" s="17" t="s">
        <v>13543</v>
      </c>
      <c r="M2786" s="17">
        <v>7277.0</v>
      </c>
      <c r="N2786" s="17">
        <v>417.0</v>
      </c>
      <c r="O2786" s="17" t="s">
        <v>13544</v>
      </c>
      <c r="P2786" s="17">
        <v>4.0</v>
      </c>
      <c r="Q2786" s="17" t="s">
        <v>13545</v>
      </c>
      <c r="R2786" s="18" t="s">
        <v>13546</v>
      </c>
      <c r="S2786" s="17">
        <v>181.0</v>
      </c>
      <c r="T2786" s="17" t="s">
        <v>50</v>
      </c>
      <c r="U2786" s="17" t="s">
        <v>51</v>
      </c>
      <c r="V2786" s="17" t="s">
        <v>52</v>
      </c>
      <c r="W2786" s="17">
        <v>1.4E7</v>
      </c>
      <c r="X2786" s="17">
        <v>2001.0</v>
      </c>
      <c r="Y2786" s="17">
        <v>102.0</v>
      </c>
      <c r="Z2786" s="17">
        <v>3.9</v>
      </c>
      <c r="AA2786" s="17">
        <v>1.85</v>
      </c>
      <c r="AB2786" s="17">
        <v>231.0</v>
      </c>
    </row>
    <row r="2787" ht="15.75" customHeight="1">
      <c r="A2787" s="17" t="s">
        <v>53</v>
      </c>
      <c r="B2787" s="17" t="s">
        <v>12573</v>
      </c>
      <c r="C2787" s="17">
        <v>20.0</v>
      </c>
      <c r="D2787" s="17">
        <v>139.0</v>
      </c>
      <c r="E2787" s="17">
        <v>133.0</v>
      </c>
      <c r="F2787" s="17">
        <v>5.0</v>
      </c>
      <c r="G2787" s="17" t="s">
        <v>13547</v>
      </c>
      <c r="H2787" s="17">
        <v>423.0</v>
      </c>
      <c r="I2787" s="17">
        <v>2474000.0</v>
      </c>
      <c r="J2787" s="17" t="s">
        <v>6126</v>
      </c>
      <c r="K2787" s="17" t="s">
        <v>1857</v>
      </c>
      <c r="L2787" s="17" t="s">
        <v>13548</v>
      </c>
      <c r="M2787" s="17">
        <v>2427.0</v>
      </c>
      <c r="N2787" s="17">
        <v>446.0</v>
      </c>
      <c r="O2787" s="17" t="s">
        <v>13549</v>
      </c>
      <c r="P2787" s="17">
        <v>1.0</v>
      </c>
      <c r="Q2787" s="17" t="s">
        <v>13550</v>
      </c>
      <c r="R2787" s="18" t="s">
        <v>13551</v>
      </c>
      <c r="S2787" s="17">
        <v>27.0</v>
      </c>
      <c r="T2787" s="17" t="s">
        <v>50</v>
      </c>
      <c r="U2787" s="17" t="s">
        <v>1478</v>
      </c>
      <c r="V2787" s="17" t="s">
        <v>52</v>
      </c>
      <c r="W2787" s="17">
        <v>1.4E7</v>
      </c>
      <c r="X2787" s="17">
        <v>1995.0</v>
      </c>
      <c r="Y2787" s="17">
        <v>15.0</v>
      </c>
      <c r="Z2787" s="17">
        <v>5.7</v>
      </c>
      <c r="AA2787" s="17">
        <v>1.85</v>
      </c>
      <c r="AB2787" s="17">
        <v>127.0</v>
      </c>
    </row>
    <row r="2788" ht="15.75" customHeight="1">
      <c r="A2788" s="17" t="s">
        <v>53</v>
      </c>
      <c r="B2788" s="17" t="s">
        <v>12980</v>
      </c>
      <c r="C2788" s="17">
        <v>135.0</v>
      </c>
      <c r="D2788" s="17">
        <v>97.0</v>
      </c>
      <c r="E2788" s="17">
        <v>11.0</v>
      </c>
      <c r="F2788" s="17">
        <v>548.0</v>
      </c>
      <c r="G2788" s="17" t="s">
        <v>216</v>
      </c>
      <c r="H2788" s="17">
        <v>14000.0</v>
      </c>
      <c r="I2788" s="17">
        <v>2656324.0</v>
      </c>
      <c r="J2788" s="17" t="s">
        <v>1694</v>
      </c>
      <c r="K2788" s="17" t="s">
        <v>449</v>
      </c>
      <c r="L2788" s="17" t="s">
        <v>13552</v>
      </c>
      <c r="M2788" s="17">
        <v>16444.0</v>
      </c>
      <c r="N2788" s="17">
        <v>16431.0</v>
      </c>
      <c r="O2788" s="17" t="s">
        <v>5807</v>
      </c>
      <c r="P2788" s="17">
        <v>4.0</v>
      </c>
      <c r="Q2788" s="17" t="s">
        <v>13553</v>
      </c>
      <c r="R2788" s="18" t="s">
        <v>13554</v>
      </c>
      <c r="S2788" s="17">
        <v>79.0</v>
      </c>
      <c r="T2788" s="17" t="s">
        <v>50</v>
      </c>
      <c r="U2788" s="17" t="s">
        <v>70</v>
      </c>
      <c r="V2788" s="17" t="s">
        <v>52</v>
      </c>
      <c r="W2788" s="17" t="s">
        <v>41</v>
      </c>
      <c r="X2788" s="17">
        <v>2008.0</v>
      </c>
      <c r="Y2788" s="17">
        <v>1000.0</v>
      </c>
      <c r="Z2788" s="17">
        <v>6.7</v>
      </c>
      <c r="AA2788" s="17">
        <v>2.35</v>
      </c>
      <c r="AB2788" s="17">
        <v>2000.0</v>
      </c>
    </row>
    <row r="2789" ht="15.75" customHeight="1">
      <c r="A2789" s="17" t="s">
        <v>53</v>
      </c>
      <c r="B2789" s="17" t="s">
        <v>13555</v>
      </c>
      <c r="C2789" s="17">
        <v>2.0</v>
      </c>
      <c r="D2789" s="17">
        <v>127.0</v>
      </c>
      <c r="E2789" s="17">
        <v>109.0</v>
      </c>
      <c r="F2789" s="17">
        <v>324.0</v>
      </c>
      <c r="G2789" s="17" t="s">
        <v>9682</v>
      </c>
      <c r="H2789" s="17">
        <v>16000.0</v>
      </c>
      <c r="I2789" s="17">
        <v>1000000.0</v>
      </c>
      <c r="J2789" s="17" t="s">
        <v>1326</v>
      </c>
      <c r="K2789" s="17" t="s">
        <v>214</v>
      </c>
      <c r="L2789" s="17" t="s">
        <v>13556</v>
      </c>
      <c r="M2789" s="17">
        <v>524.0</v>
      </c>
      <c r="N2789" s="17">
        <v>17250.0</v>
      </c>
      <c r="O2789" s="17" t="s">
        <v>13557</v>
      </c>
      <c r="P2789" s="17">
        <v>0.0</v>
      </c>
      <c r="Q2789" s="17" t="s">
        <v>13558</v>
      </c>
      <c r="R2789" s="18" t="s">
        <v>13559</v>
      </c>
      <c r="S2789" s="17">
        <v>8.0</v>
      </c>
      <c r="T2789" s="17" t="s">
        <v>50</v>
      </c>
      <c r="U2789" s="17" t="s">
        <v>13560</v>
      </c>
      <c r="V2789" s="17" t="s">
        <v>108</v>
      </c>
      <c r="W2789" s="17">
        <v>1.4E7</v>
      </c>
      <c r="X2789" s="17">
        <v>1978.0</v>
      </c>
      <c r="Y2789" s="17">
        <v>469.0</v>
      </c>
      <c r="Z2789" s="17">
        <v>6.5</v>
      </c>
      <c r="AA2789" s="17">
        <v>2.35</v>
      </c>
      <c r="AB2789" s="17">
        <v>76.0</v>
      </c>
    </row>
    <row r="2790" ht="15.75" customHeight="1">
      <c r="A2790" s="17" t="s">
        <v>53</v>
      </c>
      <c r="B2790" s="17" t="s">
        <v>11340</v>
      </c>
      <c r="C2790" s="17">
        <v>262.0</v>
      </c>
      <c r="D2790" s="17">
        <v>150.0</v>
      </c>
      <c r="E2790" s="17">
        <v>608.0</v>
      </c>
      <c r="F2790" s="17">
        <v>43.0</v>
      </c>
      <c r="G2790" s="17" t="s">
        <v>13561</v>
      </c>
      <c r="H2790" s="17">
        <v>149.0</v>
      </c>
      <c r="I2790" s="17">
        <v>3958500.0</v>
      </c>
      <c r="J2790" s="17" t="s">
        <v>5953</v>
      </c>
      <c r="K2790" s="17" t="s">
        <v>11343</v>
      </c>
      <c r="L2790" s="17" t="s">
        <v>13562</v>
      </c>
      <c r="M2790" s="17">
        <v>17933.0</v>
      </c>
      <c r="N2790" s="17">
        <v>390.0</v>
      </c>
      <c r="O2790" s="17" t="s">
        <v>13563</v>
      </c>
      <c r="P2790" s="17">
        <v>0.0</v>
      </c>
      <c r="Q2790" s="17" t="s">
        <v>13564</v>
      </c>
      <c r="R2790" s="18" t="s">
        <v>13565</v>
      </c>
      <c r="S2790" s="17">
        <v>165.0</v>
      </c>
      <c r="T2790" s="17" t="s">
        <v>50</v>
      </c>
      <c r="U2790" s="17" t="s">
        <v>70</v>
      </c>
      <c r="V2790" s="17" t="s">
        <v>598</v>
      </c>
      <c r="W2790" s="17">
        <v>8200000.0</v>
      </c>
      <c r="X2790" s="17">
        <v>2014.0</v>
      </c>
      <c r="Y2790" s="17">
        <v>44.0</v>
      </c>
      <c r="Z2790" s="17">
        <v>6.8</v>
      </c>
      <c r="AA2790" s="17">
        <v>2.35</v>
      </c>
      <c r="AB2790" s="17">
        <v>0.0</v>
      </c>
    </row>
    <row r="2791" ht="15.75" customHeight="1">
      <c r="A2791" s="17" t="s">
        <v>53</v>
      </c>
      <c r="B2791" s="17" t="s">
        <v>13566</v>
      </c>
      <c r="C2791" s="17">
        <v>129.0</v>
      </c>
      <c r="D2791" s="17">
        <v>104.0</v>
      </c>
      <c r="E2791" s="17">
        <v>752.0</v>
      </c>
      <c r="F2791" s="17">
        <v>59.0</v>
      </c>
      <c r="G2791" s="17" t="s">
        <v>13567</v>
      </c>
      <c r="H2791" s="17">
        <v>412.0</v>
      </c>
      <c r="I2791" s="17">
        <v>403649.0</v>
      </c>
      <c r="J2791" s="17" t="s">
        <v>227</v>
      </c>
      <c r="K2791" s="17" t="s">
        <v>139</v>
      </c>
      <c r="L2791" s="17" t="s">
        <v>13568</v>
      </c>
      <c r="M2791" s="17">
        <v>3174.0</v>
      </c>
      <c r="N2791" s="17">
        <v>799.0</v>
      </c>
      <c r="O2791" s="17" t="s">
        <v>13569</v>
      </c>
      <c r="P2791" s="17">
        <v>0.0</v>
      </c>
      <c r="Q2791" s="17" t="s">
        <v>13570</v>
      </c>
      <c r="R2791" s="18" t="s">
        <v>13571</v>
      </c>
      <c r="S2791" s="17">
        <v>31.0</v>
      </c>
      <c r="T2791" s="17" t="s">
        <v>1477</v>
      </c>
      <c r="U2791" s="17" t="s">
        <v>1478</v>
      </c>
      <c r="V2791" s="17" t="s">
        <v>108</v>
      </c>
      <c r="W2791" s="17" t="s">
        <v>41</v>
      </c>
      <c r="X2791" s="17">
        <v>2009.0</v>
      </c>
      <c r="Y2791" s="17">
        <v>74.0</v>
      </c>
      <c r="Z2791" s="17">
        <v>6.3</v>
      </c>
      <c r="AA2791" s="17">
        <v>2.35</v>
      </c>
      <c r="AB2791" s="17">
        <v>512.0</v>
      </c>
    </row>
    <row r="2792" ht="15.75" customHeight="1">
      <c r="A2792" s="17" t="s">
        <v>53</v>
      </c>
      <c r="B2792" s="17" t="s">
        <v>5441</v>
      </c>
      <c r="C2792" s="17">
        <v>69.0</v>
      </c>
      <c r="D2792" s="17">
        <v>132.0</v>
      </c>
      <c r="E2792" s="17">
        <v>333.0</v>
      </c>
      <c r="F2792" s="17">
        <v>284.0</v>
      </c>
      <c r="G2792" s="17" t="s">
        <v>5909</v>
      </c>
      <c r="H2792" s="17">
        <v>380.0</v>
      </c>
      <c r="I2792" s="17">
        <v>274299.0</v>
      </c>
      <c r="J2792" s="17" t="s">
        <v>13572</v>
      </c>
      <c r="K2792" s="17" t="s">
        <v>10499</v>
      </c>
      <c r="L2792" s="17" t="s">
        <v>13573</v>
      </c>
      <c r="M2792" s="17">
        <v>11077.0</v>
      </c>
      <c r="N2792" s="17">
        <v>1429.0</v>
      </c>
      <c r="O2792" s="17" t="s">
        <v>13574</v>
      </c>
      <c r="P2792" s="17">
        <v>2.0</v>
      </c>
      <c r="Q2792" s="17" t="s">
        <v>13575</v>
      </c>
      <c r="R2792" s="18" t="s">
        <v>13576</v>
      </c>
      <c r="S2792" s="17">
        <v>55.0</v>
      </c>
      <c r="T2792" s="17" t="s">
        <v>50</v>
      </c>
      <c r="U2792" s="17" t="s">
        <v>1478</v>
      </c>
      <c r="V2792" s="17" t="s">
        <v>5626</v>
      </c>
      <c r="W2792" s="17">
        <v>1.03E8</v>
      </c>
      <c r="X2792" s="17">
        <v>2002.0</v>
      </c>
      <c r="Y2792" s="17">
        <v>326.0</v>
      </c>
      <c r="Z2792" s="17">
        <v>7.3</v>
      </c>
      <c r="AA2792" s="17">
        <v>1.85</v>
      </c>
      <c r="AB2792" s="17">
        <v>0.0</v>
      </c>
    </row>
    <row r="2793" ht="15.75" customHeight="1">
      <c r="A2793" s="17" t="s">
        <v>53</v>
      </c>
      <c r="B2793" s="17" t="s">
        <v>13577</v>
      </c>
      <c r="C2793" s="17">
        <v>50.0</v>
      </c>
      <c r="D2793" s="17">
        <v>117.0</v>
      </c>
      <c r="E2793" s="17">
        <v>2.0</v>
      </c>
      <c r="F2793" s="17">
        <v>21.0</v>
      </c>
      <c r="G2793" s="17" t="s">
        <v>12070</v>
      </c>
      <c r="H2793" s="17">
        <v>149.0</v>
      </c>
      <c r="I2793" s="17" t="s">
        <v>41</v>
      </c>
      <c r="J2793" s="17" t="s">
        <v>1338</v>
      </c>
      <c r="K2793" s="17" t="s">
        <v>13578</v>
      </c>
      <c r="L2793" s="17" t="s">
        <v>13579</v>
      </c>
      <c r="M2793" s="17">
        <v>6069.0</v>
      </c>
      <c r="N2793" s="17">
        <v>243.0</v>
      </c>
      <c r="O2793" s="17" t="s">
        <v>13580</v>
      </c>
      <c r="P2793" s="17">
        <v>2.0</v>
      </c>
      <c r="Q2793" s="17" t="s">
        <v>13581</v>
      </c>
      <c r="R2793" s="18" t="s">
        <v>13582</v>
      </c>
      <c r="S2793" s="17">
        <v>34.0</v>
      </c>
      <c r="T2793" s="17" t="s">
        <v>1959</v>
      </c>
      <c r="U2793" s="17" t="s">
        <v>905</v>
      </c>
      <c r="V2793" s="17" t="s">
        <v>598</v>
      </c>
      <c r="W2793" s="17">
        <v>1.2E7</v>
      </c>
      <c r="X2793" s="17">
        <v>2010.0</v>
      </c>
      <c r="Y2793" s="17">
        <v>32.0</v>
      </c>
      <c r="Z2793" s="17">
        <v>6.9</v>
      </c>
      <c r="AA2793" s="17">
        <v>2.35</v>
      </c>
      <c r="AB2793" s="17">
        <v>1000.0</v>
      </c>
    </row>
    <row r="2794" ht="15.75" customHeight="1">
      <c r="A2794" s="17" t="s">
        <v>53</v>
      </c>
      <c r="B2794" s="17" t="s">
        <v>2405</v>
      </c>
      <c r="C2794" s="17">
        <v>57.0</v>
      </c>
      <c r="D2794" s="17">
        <v>115.0</v>
      </c>
      <c r="E2794" s="17">
        <v>168.0</v>
      </c>
      <c r="F2794" s="17">
        <v>322.0</v>
      </c>
      <c r="G2794" s="17" t="s">
        <v>1981</v>
      </c>
      <c r="H2794" s="17">
        <v>697.0</v>
      </c>
      <c r="I2794" s="17">
        <v>183088.0</v>
      </c>
      <c r="J2794" s="17" t="s">
        <v>11854</v>
      </c>
      <c r="K2794" s="17" t="s">
        <v>3211</v>
      </c>
      <c r="L2794" s="17" t="s">
        <v>13583</v>
      </c>
      <c r="M2794" s="17">
        <v>11704.0</v>
      </c>
      <c r="N2794" s="17">
        <v>2243.0</v>
      </c>
      <c r="O2794" s="17" t="s">
        <v>5082</v>
      </c>
      <c r="P2794" s="17">
        <v>0.0</v>
      </c>
      <c r="Q2794" s="17" t="s">
        <v>13584</v>
      </c>
      <c r="R2794" s="18" t="s">
        <v>13585</v>
      </c>
      <c r="S2794" s="17">
        <v>36.0</v>
      </c>
      <c r="T2794" s="17" t="s">
        <v>50</v>
      </c>
      <c r="U2794" s="17" t="s">
        <v>51</v>
      </c>
      <c r="V2794" s="17" t="s">
        <v>598</v>
      </c>
      <c r="W2794" s="17">
        <v>1.5E7</v>
      </c>
      <c r="X2794" s="17">
        <v>2008.0</v>
      </c>
      <c r="Y2794" s="17">
        <v>329.0</v>
      </c>
      <c r="Z2794" s="17">
        <v>7.0</v>
      </c>
      <c r="AA2794" s="17">
        <v>1.85</v>
      </c>
      <c r="AB2794" s="17">
        <v>702.0</v>
      </c>
    </row>
    <row r="2795" ht="15.75" customHeight="1">
      <c r="A2795" s="17" t="s">
        <v>53</v>
      </c>
      <c r="B2795" s="17" t="s">
        <v>13586</v>
      </c>
      <c r="C2795" s="17">
        <v>116.0</v>
      </c>
      <c r="D2795" s="17">
        <v>186.0</v>
      </c>
      <c r="E2795" s="17">
        <v>50.0</v>
      </c>
      <c r="F2795" s="17">
        <v>338.0</v>
      </c>
      <c r="G2795" s="17" t="s">
        <v>2467</v>
      </c>
      <c r="H2795" s="17">
        <v>13000.0</v>
      </c>
      <c r="I2795" s="17">
        <v>46495.0</v>
      </c>
      <c r="J2795" s="17" t="s">
        <v>3422</v>
      </c>
      <c r="K2795" s="17" t="s">
        <v>1170</v>
      </c>
      <c r="L2795" s="17" t="s">
        <v>13587</v>
      </c>
      <c r="M2795" s="17">
        <v>12053.0</v>
      </c>
      <c r="N2795" s="17">
        <v>14638.0</v>
      </c>
      <c r="O2795" s="17" t="s">
        <v>13588</v>
      </c>
      <c r="P2795" s="17">
        <v>1.0</v>
      </c>
      <c r="Q2795" s="17" t="s">
        <v>13589</v>
      </c>
      <c r="R2795" s="18" t="s">
        <v>13590</v>
      </c>
      <c r="S2795" s="17">
        <v>119.0</v>
      </c>
      <c r="T2795" s="17" t="s">
        <v>50</v>
      </c>
      <c r="U2795" s="17" t="s">
        <v>51</v>
      </c>
      <c r="V2795" s="17" t="s">
        <v>598</v>
      </c>
      <c r="W2795" s="17">
        <v>1.4E7</v>
      </c>
      <c r="X2795" s="17">
        <v>2011.0</v>
      </c>
      <c r="Y2795" s="17">
        <v>1000.0</v>
      </c>
      <c r="Z2795" s="17">
        <v>6.5</v>
      </c>
      <c r="AA2795" s="17">
        <v>1.85</v>
      </c>
      <c r="AB2795" s="17">
        <v>0.0</v>
      </c>
    </row>
    <row r="2796" ht="15.75" customHeight="1">
      <c r="A2796" s="17" t="s">
        <v>53</v>
      </c>
      <c r="B2796" s="17" t="s">
        <v>13591</v>
      </c>
      <c r="C2796" s="17">
        <v>45.0</v>
      </c>
      <c r="D2796" s="17">
        <v>90.0</v>
      </c>
      <c r="E2796" s="17">
        <v>10.0</v>
      </c>
      <c r="F2796" s="17">
        <v>378.0</v>
      </c>
      <c r="G2796" s="17" t="s">
        <v>7235</v>
      </c>
      <c r="H2796" s="17">
        <v>826.0</v>
      </c>
      <c r="I2796" s="17" t="s">
        <v>41</v>
      </c>
      <c r="J2796" s="17" t="s">
        <v>7592</v>
      </c>
      <c r="K2796" s="17" t="s">
        <v>7441</v>
      </c>
      <c r="L2796" s="17" t="s">
        <v>13592</v>
      </c>
      <c r="M2796" s="17">
        <v>9928.0</v>
      </c>
      <c r="N2796" s="17">
        <v>2207.0</v>
      </c>
      <c r="O2796" s="17" t="s">
        <v>13593</v>
      </c>
      <c r="P2796" s="17">
        <v>7.0</v>
      </c>
      <c r="Q2796" s="17" t="s">
        <v>13594</v>
      </c>
      <c r="R2796" s="18" t="s">
        <v>13595</v>
      </c>
      <c r="S2796" s="17">
        <v>66.0</v>
      </c>
      <c r="T2796" s="17" t="s">
        <v>50</v>
      </c>
      <c r="U2796" s="17" t="s">
        <v>281</v>
      </c>
      <c r="V2796" s="17" t="s">
        <v>598</v>
      </c>
      <c r="W2796" s="17" t="s">
        <v>41</v>
      </c>
      <c r="X2796" s="17">
        <v>2009.0</v>
      </c>
      <c r="Y2796" s="17">
        <v>521.0</v>
      </c>
      <c r="Z2796" s="17">
        <v>3.6</v>
      </c>
      <c r="AA2796" s="17">
        <v>1.85</v>
      </c>
      <c r="AB2796" s="17">
        <v>934.0</v>
      </c>
    </row>
    <row r="2797" ht="15.75" customHeight="1">
      <c r="A2797" s="17" t="s">
        <v>53</v>
      </c>
      <c r="B2797" s="17" t="s">
        <v>3904</v>
      </c>
      <c r="C2797" s="17">
        <v>87.0</v>
      </c>
      <c r="D2797" s="17">
        <v>90.0</v>
      </c>
      <c r="E2797" s="17">
        <v>0.0</v>
      </c>
      <c r="F2797" s="17">
        <v>767.0</v>
      </c>
      <c r="G2797" s="17" t="s">
        <v>8908</v>
      </c>
      <c r="H2797" s="17">
        <v>1000.0</v>
      </c>
      <c r="I2797" s="17">
        <v>1752214.0</v>
      </c>
      <c r="J2797" s="17" t="s">
        <v>1428</v>
      </c>
      <c r="K2797" s="17" t="s">
        <v>4698</v>
      </c>
      <c r="L2797" s="17" t="s">
        <v>13596</v>
      </c>
      <c r="M2797" s="17">
        <v>60460.0</v>
      </c>
      <c r="N2797" s="17">
        <v>4377.0</v>
      </c>
      <c r="O2797" s="17" t="s">
        <v>6459</v>
      </c>
      <c r="P2797" s="17">
        <v>0.0</v>
      </c>
      <c r="Q2797" s="17" t="s">
        <v>13597</v>
      </c>
      <c r="R2797" s="18" t="s">
        <v>13598</v>
      </c>
      <c r="S2797" s="17">
        <v>104.0</v>
      </c>
      <c r="T2797" s="17" t="s">
        <v>50</v>
      </c>
      <c r="U2797" s="17" t="s">
        <v>51</v>
      </c>
      <c r="V2797" s="17" t="s">
        <v>108</v>
      </c>
      <c r="W2797" s="17">
        <v>1.4E7</v>
      </c>
      <c r="X2797" s="17">
        <v>2010.0</v>
      </c>
      <c r="Y2797" s="17">
        <v>872.0</v>
      </c>
      <c r="Z2797" s="17">
        <v>7.7</v>
      </c>
      <c r="AA2797" s="17">
        <v>1.85</v>
      </c>
      <c r="AB2797" s="17">
        <v>14000.0</v>
      </c>
    </row>
    <row r="2798" ht="15.75" customHeight="1">
      <c r="A2798" s="17" t="s">
        <v>53</v>
      </c>
      <c r="B2798" s="17" t="s">
        <v>1077</v>
      </c>
      <c r="C2798" s="17">
        <v>357.0</v>
      </c>
      <c r="D2798" s="17">
        <v>134.0</v>
      </c>
      <c r="E2798" s="17">
        <v>0.0</v>
      </c>
      <c r="F2798" s="17">
        <v>11000.0</v>
      </c>
      <c r="G2798" s="17" t="s">
        <v>476</v>
      </c>
      <c r="H2798" s="17">
        <v>15000.0</v>
      </c>
      <c r="I2798" s="17">
        <v>8.3025853E7</v>
      </c>
      <c r="J2798" s="17" t="s">
        <v>227</v>
      </c>
      <c r="K2798" s="17" t="s">
        <v>386</v>
      </c>
      <c r="L2798" s="17" t="s">
        <v>13599</v>
      </c>
      <c r="M2798" s="17">
        <v>259837.0</v>
      </c>
      <c r="N2798" s="17">
        <v>39789.0</v>
      </c>
      <c r="O2798" s="17" t="s">
        <v>270</v>
      </c>
      <c r="P2798" s="17">
        <v>0.0</v>
      </c>
      <c r="Q2798" s="17" t="s">
        <v>13600</v>
      </c>
      <c r="R2798" s="18" t="s">
        <v>13601</v>
      </c>
      <c r="S2798" s="17">
        <v>2254.0</v>
      </c>
      <c r="T2798" s="17" t="s">
        <v>50</v>
      </c>
      <c r="U2798" s="17" t="s">
        <v>51</v>
      </c>
      <c r="V2798" s="17" t="s">
        <v>598</v>
      </c>
      <c r="W2798" s="17">
        <v>1.4E7</v>
      </c>
      <c r="X2798" s="17">
        <v>2005.0</v>
      </c>
      <c r="Y2798" s="17">
        <v>13000.0</v>
      </c>
      <c r="Z2798" s="17">
        <v>7.7</v>
      </c>
      <c r="AA2798" s="17">
        <v>1.85</v>
      </c>
      <c r="AB2798" s="17">
        <v>13000.0</v>
      </c>
    </row>
    <row r="2799" ht="15.75" customHeight="1">
      <c r="A2799" s="17" t="s">
        <v>53</v>
      </c>
      <c r="B2799" s="17" t="s">
        <v>889</v>
      </c>
      <c r="C2799" s="17">
        <v>348.0</v>
      </c>
      <c r="D2799" s="17">
        <v>101.0</v>
      </c>
      <c r="E2799" s="17">
        <v>473.0</v>
      </c>
      <c r="F2799" s="17">
        <v>429.0</v>
      </c>
      <c r="G2799" s="17" t="s">
        <v>1489</v>
      </c>
      <c r="H2799" s="17">
        <v>833.0</v>
      </c>
      <c r="I2799" s="17">
        <v>1.9087124E8</v>
      </c>
      <c r="J2799" s="17" t="s">
        <v>522</v>
      </c>
      <c r="K2799" s="17" t="s">
        <v>1490</v>
      </c>
      <c r="L2799" s="17" t="s">
        <v>1491</v>
      </c>
      <c r="M2799" s="17">
        <v>167089.0</v>
      </c>
      <c r="N2799" s="17">
        <v>2690.0</v>
      </c>
      <c r="O2799" s="17" t="s">
        <v>1492</v>
      </c>
      <c r="P2799" s="17">
        <v>0.0</v>
      </c>
      <c r="Q2799" s="17" t="s">
        <v>1493</v>
      </c>
      <c r="R2799" s="18" t="s">
        <v>1494</v>
      </c>
      <c r="S2799" s="17">
        <v>491.0</v>
      </c>
      <c r="T2799" s="17" t="s">
        <v>50</v>
      </c>
      <c r="U2799" s="17" t="s">
        <v>51</v>
      </c>
      <c r="V2799" s="17" t="s">
        <v>52</v>
      </c>
      <c r="W2799" s="17">
        <v>1.25E8</v>
      </c>
      <c r="X2799" s="17">
        <v>2014.0</v>
      </c>
      <c r="Y2799" s="17">
        <v>809.0</v>
      </c>
      <c r="Z2799" s="17">
        <v>5.9</v>
      </c>
      <c r="AA2799" s="17">
        <v>2.35</v>
      </c>
      <c r="AB2799" s="17">
        <v>62000.0</v>
      </c>
    </row>
    <row r="2800" ht="15.75" customHeight="1">
      <c r="A2800" s="17" t="s">
        <v>53</v>
      </c>
      <c r="B2800" s="17" t="s">
        <v>11144</v>
      </c>
      <c r="C2800" s="17">
        <v>88.0</v>
      </c>
      <c r="D2800" s="17">
        <v>97.0</v>
      </c>
      <c r="E2800" s="17">
        <v>143.0</v>
      </c>
      <c r="F2800" s="17">
        <v>201.0</v>
      </c>
      <c r="G2800" s="17" t="s">
        <v>10264</v>
      </c>
      <c r="H2800" s="17">
        <v>927.0</v>
      </c>
      <c r="I2800" s="17">
        <v>5.6631572E7</v>
      </c>
      <c r="J2800" s="17" t="s">
        <v>1694</v>
      </c>
      <c r="K2800" s="17" t="s">
        <v>9045</v>
      </c>
      <c r="L2800" s="17" t="s">
        <v>13602</v>
      </c>
      <c r="M2800" s="17">
        <v>123390.0</v>
      </c>
      <c r="N2800" s="17">
        <v>1724.0</v>
      </c>
      <c r="O2800" s="17" t="s">
        <v>13603</v>
      </c>
      <c r="P2800" s="17">
        <v>1.0</v>
      </c>
      <c r="Q2800" s="17" t="s">
        <v>13604</v>
      </c>
      <c r="R2800" s="18" t="s">
        <v>13605</v>
      </c>
      <c r="S2800" s="17">
        <v>248.0</v>
      </c>
      <c r="T2800" s="17" t="s">
        <v>50</v>
      </c>
      <c r="U2800" s="17" t="s">
        <v>51</v>
      </c>
      <c r="V2800" s="17" t="s">
        <v>52</v>
      </c>
      <c r="W2800" s="17">
        <v>1.2E7</v>
      </c>
      <c r="X2800" s="17">
        <v>1995.0</v>
      </c>
      <c r="Y2800" s="17">
        <v>281.0</v>
      </c>
      <c r="Z2800" s="17">
        <v>6.8</v>
      </c>
      <c r="AA2800" s="17">
        <v>1.85</v>
      </c>
      <c r="AB2800" s="17">
        <v>0.0</v>
      </c>
    </row>
    <row r="2801" ht="15.75" customHeight="1">
      <c r="A2801" s="17" t="s">
        <v>53</v>
      </c>
      <c r="B2801" s="17" t="s">
        <v>11388</v>
      </c>
      <c r="C2801" s="17">
        <v>181.0</v>
      </c>
      <c r="D2801" s="17">
        <v>107.0</v>
      </c>
      <c r="E2801" s="17">
        <v>162.0</v>
      </c>
      <c r="F2801" s="17">
        <v>135.0</v>
      </c>
      <c r="G2801" s="17" t="s">
        <v>1081</v>
      </c>
      <c r="H2801" s="17">
        <v>2000.0</v>
      </c>
      <c r="I2801" s="17">
        <v>1.5854988E7</v>
      </c>
      <c r="J2801" s="17" t="s">
        <v>227</v>
      </c>
      <c r="K2801" s="17" t="s">
        <v>549</v>
      </c>
      <c r="L2801" s="17" t="s">
        <v>13606</v>
      </c>
      <c r="M2801" s="17">
        <v>36542.0</v>
      </c>
      <c r="N2801" s="17">
        <v>2447.0</v>
      </c>
      <c r="O2801" s="17" t="s">
        <v>3607</v>
      </c>
      <c r="P2801" s="17">
        <v>2.0</v>
      </c>
      <c r="Q2801" s="17" t="s">
        <v>13607</v>
      </c>
      <c r="R2801" s="18" t="s">
        <v>13608</v>
      </c>
      <c r="S2801" s="17">
        <v>378.0</v>
      </c>
      <c r="T2801" s="17" t="s">
        <v>50</v>
      </c>
      <c r="U2801" s="17" t="s">
        <v>51</v>
      </c>
      <c r="V2801" s="17" t="s">
        <v>52</v>
      </c>
      <c r="W2801" s="17">
        <v>1.35E7</v>
      </c>
      <c r="X2801" s="17">
        <v>2002.0</v>
      </c>
      <c r="Y2801" s="17">
        <v>258.0</v>
      </c>
      <c r="Z2801" s="17">
        <v>7.4</v>
      </c>
      <c r="AA2801" s="17">
        <v>1.85</v>
      </c>
      <c r="AB2801" s="17">
        <v>0.0</v>
      </c>
    </row>
    <row r="2802" ht="15.75" customHeight="1">
      <c r="A2802" s="17" t="s">
        <v>53</v>
      </c>
      <c r="B2802" s="17" t="s">
        <v>7194</v>
      </c>
      <c r="C2802" s="17">
        <v>107.0</v>
      </c>
      <c r="D2802" s="17">
        <v>99.0</v>
      </c>
      <c r="E2802" s="17">
        <v>38.0</v>
      </c>
      <c r="F2802" s="17">
        <v>390.0</v>
      </c>
      <c r="G2802" s="17" t="s">
        <v>9816</v>
      </c>
      <c r="H2802" s="17">
        <v>3000.0</v>
      </c>
      <c r="I2802" s="17">
        <v>1.2282677E7</v>
      </c>
      <c r="J2802" s="17" t="s">
        <v>5495</v>
      </c>
      <c r="K2802" s="17" t="s">
        <v>1556</v>
      </c>
      <c r="L2802" s="17" t="s">
        <v>13609</v>
      </c>
      <c r="M2802" s="17">
        <v>28159.0</v>
      </c>
      <c r="N2802" s="17">
        <v>4702.0</v>
      </c>
      <c r="O2802" s="17" t="s">
        <v>7195</v>
      </c>
      <c r="P2802" s="17">
        <v>4.0</v>
      </c>
      <c r="Q2802" s="17" t="s">
        <v>13610</v>
      </c>
      <c r="R2802" s="18" t="s">
        <v>13611</v>
      </c>
      <c r="S2802" s="17">
        <v>96.0</v>
      </c>
      <c r="T2802" s="17" t="s">
        <v>50</v>
      </c>
      <c r="U2802" s="17" t="s">
        <v>51</v>
      </c>
      <c r="V2802" s="17" t="s">
        <v>598</v>
      </c>
      <c r="W2802" s="17">
        <v>1.4E7</v>
      </c>
      <c r="X2802" s="17">
        <v>2015.0</v>
      </c>
      <c r="Y2802" s="17">
        <v>837.0</v>
      </c>
      <c r="Z2802" s="17">
        <v>5.1</v>
      </c>
      <c r="AA2802" s="17">
        <v>1.85</v>
      </c>
      <c r="AB2802" s="17">
        <v>0.0</v>
      </c>
    </row>
    <row r="2803" ht="15.75" customHeight="1">
      <c r="A2803" s="17" t="s">
        <v>53</v>
      </c>
      <c r="B2803" s="17" t="s">
        <v>41</v>
      </c>
      <c r="C2803" s="17">
        <v>53.0</v>
      </c>
      <c r="D2803" s="17">
        <v>55.0</v>
      </c>
      <c r="E2803" s="17" t="s">
        <v>41</v>
      </c>
      <c r="F2803" s="17">
        <v>2.0</v>
      </c>
      <c r="G2803" s="17" t="s">
        <v>13612</v>
      </c>
      <c r="H2803" s="17">
        <v>20.0</v>
      </c>
      <c r="I2803" s="17">
        <v>447093.0</v>
      </c>
      <c r="J2803" s="17" t="s">
        <v>3422</v>
      </c>
      <c r="K2803" s="17" t="s">
        <v>13613</v>
      </c>
      <c r="L2803" s="17" t="s">
        <v>13614</v>
      </c>
      <c r="M2803" s="17">
        <v>12590.0</v>
      </c>
      <c r="N2803" s="17">
        <v>25.0</v>
      </c>
      <c r="O2803" s="17" t="s">
        <v>13615</v>
      </c>
      <c r="P2803" s="17">
        <v>0.0</v>
      </c>
      <c r="Q2803" s="17" t="s">
        <v>13616</v>
      </c>
      <c r="R2803" s="18" t="s">
        <v>13617</v>
      </c>
      <c r="S2803" s="17">
        <v>37.0</v>
      </c>
      <c r="T2803" s="17" t="s">
        <v>13618</v>
      </c>
      <c r="U2803" s="17" t="s">
        <v>13619</v>
      </c>
      <c r="V2803" s="17" t="s">
        <v>2648</v>
      </c>
      <c r="W2803" s="17" t="s">
        <v>41</v>
      </c>
      <c r="X2803" s="17" t="s">
        <v>41</v>
      </c>
      <c r="Y2803" s="17">
        <v>3.0</v>
      </c>
      <c r="Z2803" s="17">
        <v>9.1</v>
      </c>
      <c r="AA2803" s="17">
        <v>1.33</v>
      </c>
      <c r="AB2803" s="17">
        <v>0.0</v>
      </c>
    </row>
    <row r="2804" ht="15.75" customHeight="1">
      <c r="A2804" s="17" t="s">
        <v>53</v>
      </c>
      <c r="B2804" s="17" t="s">
        <v>9141</v>
      </c>
      <c r="C2804" s="17">
        <v>132.0</v>
      </c>
      <c r="D2804" s="17">
        <v>124.0</v>
      </c>
      <c r="E2804" s="17">
        <v>133.0</v>
      </c>
      <c r="F2804" s="17">
        <v>170.0</v>
      </c>
      <c r="G2804" s="17" t="s">
        <v>13620</v>
      </c>
      <c r="H2804" s="17">
        <v>14000.0</v>
      </c>
      <c r="I2804" s="17">
        <v>7060876.0</v>
      </c>
      <c r="J2804" s="17" t="s">
        <v>1557</v>
      </c>
      <c r="K2804" s="17" t="s">
        <v>226</v>
      </c>
      <c r="L2804" s="17" t="s">
        <v>13621</v>
      </c>
      <c r="M2804" s="17">
        <v>44795.0</v>
      </c>
      <c r="N2804" s="17">
        <v>14726.0</v>
      </c>
      <c r="O2804" s="17" t="s">
        <v>13622</v>
      </c>
      <c r="P2804" s="17">
        <v>1.0</v>
      </c>
      <c r="Q2804" s="17" t="s">
        <v>13623</v>
      </c>
      <c r="R2804" s="18" t="s">
        <v>13624</v>
      </c>
      <c r="S2804" s="17">
        <v>314.0</v>
      </c>
      <c r="T2804" s="17" t="s">
        <v>50</v>
      </c>
      <c r="U2804" s="17" t="s">
        <v>70</v>
      </c>
      <c r="V2804" s="17" t="s">
        <v>598</v>
      </c>
      <c r="W2804" s="17">
        <v>1.35E7</v>
      </c>
      <c r="X2804" s="17">
        <v>2000.0</v>
      </c>
      <c r="Y2804" s="17">
        <v>230.0</v>
      </c>
      <c r="Z2804" s="17">
        <v>7.4</v>
      </c>
      <c r="AA2804" s="17">
        <v>1.85</v>
      </c>
      <c r="AB2804" s="17">
        <v>0.0</v>
      </c>
    </row>
    <row r="2805" ht="15.75" customHeight="1">
      <c r="A2805" s="17" t="s">
        <v>53</v>
      </c>
      <c r="B2805" s="17" t="s">
        <v>13126</v>
      </c>
      <c r="C2805" s="17">
        <v>401.0</v>
      </c>
      <c r="D2805" s="17">
        <v>110.0</v>
      </c>
      <c r="E2805" s="17">
        <v>454.0</v>
      </c>
      <c r="F2805" s="17">
        <v>816.0</v>
      </c>
      <c r="G2805" s="17" t="s">
        <v>2376</v>
      </c>
      <c r="H2805" s="17">
        <v>2000.0</v>
      </c>
      <c r="I2805" s="17">
        <v>1.4989761E7</v>
      </c>
      <c r="J2805" s="17" t="s">
        <v>1022</v>
      </c>
      <c r="K2805" s="17" t="s">
        <v>1413</v>
      </c>
      <c r="L2805" s="17" t="s">
        <v>13625</v>
      </c>
      <c r="M2805" s="17">
        <v>185845.0</v>
      </c>
      <c r="N2805" s="17">
        <v>4757.0</v>
      </c>
      <c r="O2805" s="17" t="s">
        <v>177</v>
      </c>
      <c r="P2805" s="17">
        <v>7.0</v>
      </c>
      <c r="Q2805" s="17" t="s">
        <v>13626</v>
      </c>
      <c r="R2805" s="18" t="s">
        <v>13627</v>
      </c>
      <c r="S2805" s="17">
        <v>284.0</v>
      </c>
      <c r="T2805" s="17" t="s">
        <v>50</v>
      </c>
      <c r="U2805" s="17" t="s">
        <v>70</v>
      </c>
      <c r="V2805" s="17" t="s">
        <v>598</v>
      </c>
      <c r="W2805" s="17">
        <v>1.5E7</v>
      </c>
      <c r="X2805" s="17">
        <v>2012.0</v>
      </c>
      <c r="Y2805" s="17">
        <v>906.0</v>
      </c>
      <c r="Z2805" s="17">
        <v>7.2</v>
      </c>
      <c r="AA2805" s="17">
        <v>2.35</v>
      </c>
      <c r="AB2805" s="17">
        <v>52000.0</v>
      </c>
    </row>
    <row r="2806" ht="15.75" customHeight="1">
      <c r="A2806" s="17" t="s">
        <v>53</v>
      </c>
      <c r="B2806" s="17" t="s">
        <v>12133</v>
      </c>
      <c r="C2806" s="17">
        <v>58.0</v>
      </c>
      <c r="D2806" s="17">
        <v>105.0</v>
      </c>
      <c r="E2806" s="17">
        <v>148.0</v>
      </c>
      <c r="F2806" s="17">
        <v>400.0</v>
      </c>
      <c r="G2806" s="17" t="s">
        <v>12366</v>
      </c>
      <c r="H2806" s="17">
        <v>539.0</v>
      </c>
      <c r="I2806" s="17">
        <v>687081.0</v>
      </c>
      <c r="J2806" s="17" t="s">
        <v>13628</v>
      </c>
      <c r="K2806" s="17" t="s">
        <v>4174</v>
      </c>
      <c r="L2806" s="17" t="s">
        <v>13629</v>
      </c>
      <c r="M2806" s="17">
        <v>5602.0</v>
      </c>
      <c r="N2806" s="17">
        <v>1767.0</v>
      </c>
      <c r="O2806" s="17" t="s">
        <v>8487</v>
      </c>
      <c r="P2806" s="17">
        <v>0.0</v>
      </c>
      <c r="Q2806" s="17" t="s">
        <v>13630</v>
      </c>
      <c r="R2806" s="18" t="s">
        <v>13631</v>
      </c>
      <c r="S2806" s="17">
        <v>59.0</v>
      </c>
      <c r="T2806" s="17" t="s">
        <v>50</v>
      </c>
      <c r="U2806" s="17" t="s">
        <v>51</v>
      </c>
      <c r="V2806" s="17" t="s">
        <v>598</v>
      </c>
      <c r="W2806" s="17" t="s">
        <v>41</v>
      </c>
      <c r="X2806" s="17">
        <v>2001.0</v>
      </c>
      <c r="Y2806" s="17">
        <v>508.0</v>
      </c>
      <c r="Z2806" s="17">
        <v>6.0</v>
      </c>
      <c r="AA2806" s="17">
        <v>1.85</v>
      </c>
      <c r="AB2806" s="17">
        <v>329.0</v>
      </c>
    </row>
    <row r="2807" ht="15.75" customHeight="1">
      <c r="A2807" s="17" t="s">
        <v>53</v>
      </c>
      <c r="B2807" s="17" t="s">
        <v>41</v>
      </c>
      <c r="C2807" s="17">
        <v>1.0</v>
      </c>
      <c r="D2807" s="17">
        <v>41.0</v>
      </c>
      <c r="E2807" s="17" t="s">
        <v>41</v>
      </c>
      <c r="F2807" s="17">
        <v>2.0</v>
      </c>
      <c r="G2807" s="17" t="s">
        <v>13632</v>
      </c>
      <c r="H2807" s="17">
        <v>70.0</v>
      </c>
      <c r="I2807" s="17" t="s">
        <v>41</v>
      </c>
      <c r="J2807" s="17" t="s">
        <v>477</v>
      </c>
      <c r="K2807" s="17" t="s">
        <v>13633</v>
      </c>
      <c r="L2807" s="17" t="s">
        <v>13634</v>
      </c>
      <c r="M2807" s="17">
        <v>271.0</v>
      </c>
      <c r="N2807" s="17">
        <v>74.0</v>
      </c>
      <c r="O2807" s="17" t="s">
        <v>13635</v>
      </c>
      <c r="P2807" s="17">
        <v>4.0</v>
      </c>
      <c r="Q2807" s="17" t="s">
        <v>41</v>
      </c>
      <c r="R2807" s="18" t="s">
        <v>13636</v>
      </c>
      <c r="S2807" s="17">
        <v>2.0</v>
      </c>
      <c r="T2807" s="17" t="s">
        <v>13618</v>
      </c>
      <c r="U2807" s="17" t="s">
        <v>13619</v>
      </c>
      <c r="V2807" s="17" t="s">
        <v>41</v>
      </c>
      <c r="W2807" s="17" t="s">
        <v>41</v>
      </c>
      <c r="X2807" s="17" t="s">
        <v>41</v>
      </c>
      <c r="Y2807" s="17">
        <v>2.0</v>
      </c>
      <c r="Z2807" s="17">
        <v>7.4</v>
      </c>
      <c r="AA2807" s="17" t="s">
        <v>41</v>
      </c>
      <c r="AB2807" s="17">
        <v>64.0</v>
      </c>
    </row>
    <row r="2808" ht="15.75" customHeight="1">
      <c r="A2808" s="17" t="s">
        <v>53</v>
      </c>
      <c r="B2808" s="17" t="s">
        <v>2965</v>
      </c>
      <c r="C2808" s="17">
        <v>192.0</v>
      </c>
      <c r="D2808" s="17">
        <v>178.0</v>
      </c>
      <c r="E2808" s="17">
        <v>101.0</v>
      </c>
      <c r="F2808" s="17">
        <v>471.0</v>
      </c>
      <c r="G2808" s="17" t="s">
        <v>13637</v>
      </c>
      <c r="H2808" s="17">
        <v>918.0</v>
      </c>
      <c r="I2808" s="17">
        <v>5501940.0</v>
      </c>
      <c r="J2808" s="17" t="s">
        <v>3254</v>
      </c>
      <c r="K2808" s="17" t="s">
        <v>219</v>
      </c>
      <c r="L2808" s="17" t="s">
        <v>13638</v>
      </c>
      <c r="M2808" s="17">
        <v>248354.0</v>
      </c>
      <c r="N2808" s="17">
        <v>2334.0</v>
      </c>
      <c r="O2808" s="17" t="s">
        <v>7138</v>
      </c>
      <c r="P2808" s="17">
        <v>0.0</v>
      </c>
      <c r="Q2808" s="17" t="s">
        <v>13639</v>
      </c>
      <c r="R2808" s="18" t="s">
        <v>13640</v>
      </c>
      <c r="S2808" s="17">
        <v>564.0</v>
      </c>
      <c r="T2808" s="17" t="s">
        <v>8744</v>
      </c>
      <c r="U2808" s="17" t="s">
        <v>780</v>
      </c>
      <c r="V2808" s="17" t="s">
        <v>598</v>
      </c>
      <c r="W2808" s="17">
        <v>1.35E7</v>
      </c>
      <c r="X2808" s="17">
        <v>2004.0</v>
      </c>
      <c r="Y2808" s="17">
        <v>653.0</v>
      </c>
      <c r="Z2808" s="17">
        <v>8.3</v>
      </c>
      <c r="AA2808" s="17">
        <v>1.85</v>
      </c>
      <c r="AB2808" s="17">
        <v>14000.0</v>
      </c>
    </row>
    <row r="2809" ht="15.75" customHeight="1">
      <c r="A2809" s="17" t="s">
        <v>53</v>
      </c>
      <c r="B2809" s="17" t="s">
        <v>3576</v>
      </c>
      <c r="C2809" s="17">
        <v>157.0</v>
      </c>
      <c r="D2809" s="17">
        <v>125.0</v>
      </c>
      <c r="E2809" s="17">
        <v>448.0</v>
      </c>
      <c r="F2809" s="17">
        <v>93.0</v>
      </c>
      <c r="G2809" s="17" t="s">
        <v>13641</v>
      </c>
      <c r="H2809" s="17">
        <v>273.0</v>
      </c>
      <c r="I2809" s="17">
        <v>2086345.0</v>
      </c>
      <c r="J2809" s="17" t="s">
        <v>6339</v>
      </c>
      <c r="K2809" s="17" t="s">
        <v>13642</v>
      </c>
      <c r="L2809" s="17" t="s">
        <v>13643</v>
      </c>
      <c r="M2809" s="17">
        <v>64556.0</v>
      </c>
      <c r="N2809" s="17">
        <v>529.0</v>
      </c>
      <c r="O2809" s="17" t="s">
        <v>13644</v>
      </c>
      <c r="P2809" s="17">
        <v>1.0</v>
      </c>
      <c r="Q2809" s="17" t="s">
        <v>13645</v>
      </c>
      <c r="R2809" s="18" t="s">
        <v>13646</v>
      </c>
      <c r="S2809" s="17">
        <v>140.0</v>
      </c>
      <c r="T2809" s="17" t="s">
        <v>2791</v>
      </c>
      <c r="U2809" s="17" t="s">
        <v>3584</v>
      </c>
      <c r="V2809" s="17" t="s">
        <v>52</v>
      </c>
      <c r="W2809" s="17">
        <v>1.0E7</v>
      </c>
      <c r="X2809" s="17">
        <v>2004.0</v>
      </c>
      <c r="Y2809" s="17">
        <v>114.0</v>
      </c>
      <c r="Z2809" s="17">
        <v>8.1</v>
      </c>
      <c r="AA2809" s="17">
        <v>2.35</v>
      </c>
      <c r="AB2809" s="17">
        <v>0.0</v>
      </c>
    </row>
    <row r="2810" ht="15.75" customHeight="1">
      <c r="A2810" s="17" t="s">
        <v>53</v>
      </c>
      <c r="B2810" s="17" t="s">
        <v>11370</v>
      </c>
      <c r="C2810" s="17">
        <v>454.0</v>
      </c>
      <c r="D2810" s="17">
        <v>108.0</v>
      </c>
      <c r="E2810" s="17">
        <v>143.0</v>
      </c>
      <c r="F2810" s="17">
        <v>21.0</v>
      </c>
      <c r="G2810" s="17" t="s">
        <v>13647</v>
      </c>
      <c r="H2810" s="17">
        <v>19000.0</v>
      </c>
      <c r="I2810" s="17">
        <v>2605039.0</v>
      </c>
      <c r="J2810" s="17" t="s">
        <v>3184</v>
      </c>
      <c r="K2810" s="17" t="s">
        <v>113</v>
      </c>
      <c r="L2810" s="17" t="s">
        <v>13648</v>
      </c>
      <c r="M2810" s="17">
        <v>85022.0</v>
      </c>
      <c r="N2810" s="17">
        <v>19086.0</v>
      </c>
      <c r="O2810" s="17" t="s">
        <v>13649</v>
      </c>
      <c r="P2810" s="17">
        <v>0.0</v>
      </c>
      <c r="Q2810" s="17" t="s">
        <v>13650</v>
      </c>
      <c r="R2810" s="18" t="s">
        <v>13651</v>
      </c>
      <c r="S2810" s="17">
        <v>616.0</v>
      </c>
      <c r="T2810" s="17" t="s">
        <v>50</v>
      </c>
      <c r="U2810" s="17" t="s">
        <v>70</v>
      </c>
      <c r="V2810" s="17" t="s">
        <v>598</v>
      </c>
      <c r="W2810" s="17" t="s">
        <v>41</v>
      </c>
      <c r="X2810" s="17">
        <v>2013.0</v>
      </c>
      <c r="Y2810" s="17">
        <v>50.0</v>
      </c>
      <c r="Z2810" s="17">
        <v>6.3</v>
      </c>
      <c r="AA2810" s="17">
        <v>1.85</v>
      </c>
      <c r="AB2810" s="17">
        <v>29000.0</v>
      </c>
    </row>
    <row r="2811" ht="15.75" customHeight="1">
      <c r="A2811" s="17" t="s">
        <v>53</v>
      </c>
      <c r="B2811" s="17" t="s">
        <v>3135</v>
      </c>
      <c r="C2811" s="17">
        <v>62.0</v>
      </c>
      <c r="D2811" s="17">
        <v>121.0</v>
      </c>
      <c r="E2811" s="17">
        <v>272.0</v>
      </c>
      <c r="F2811" s="17">
        <v>227.0</v>
      </c>
      <c r="G2811" s="17" t="s">
        <v>4694</v>
      </c>
      <c r="H2811" s="17">
        <v>49000.0</v>
      </c>
      <c r="I2811" s="17">
        <v>1.2392237E8</v>
      </c>
      <c r="J2811" s="17" t="s">
        <v>13652</v>
      </c>
      <c r="K2811" s="17" t="s">
        <v>824</v>
      </c>
      <c r="L2811" s="17" t="s">
        <v>13653</v>
      </c>
      <c r="M2811" s="17">
        <v>98348.0</v>
      </c>
      <c r="N2811" s="17">
        <v>50141.0</v>
      </c>
      <c r="O2811" s="17" t="s">
        <v>12396</v>
      </c>
      <c r="P2811" s="17">
        <v>1.0</v>
      </c>
      <c r="Q2811" s="17" t="s">
        <v>13654</v>
      </c>
      <c r="R2811" s="18" t="s">
        <v>13655</v>
      </c>
      <c r="S2811" s="17">
        <v>131.0</v>
      </c>
      <c r="T2811" s="17" t="s">
        <v>50</v>
      </c>
      <c r="U2811" s="17" t="s">
        <v>51</v>
      </c>
      <c r="V2811" s="17" t="s">
        <v>598</v>
      </c>
      <c r="W2811" s="17">
        <v>1.3E7</v>
      </c>
      <c r="X2811" s="17">
        <v>1987.0</v>
      </c>
      <c r="Y2811" s="17">
        <v>263.0</v>
      </c>
      <c r="Z2811" s="17">
        <v>7.3</v>
      </c>
      <c r="AA2811" s="17">
        <v>1.85</v>
      </c>
      <c r="AB2811" s="17">
        <v>0.0</v>
      </c>
    </row>
    <row r="2812" ht="15.75" customHeight="1">
      <c r="A2812" s="17" t="s">
        <v>53</v>
      </c>
      <c r="B2812" s="17" t="s">
        <v>8010</v>
      </c>
      <c r="C2812" s="17">
        <v>4.0</v>
      </c>
      <c r="D2812" s="17">
        <v>100.0</v>
      </c>
      <c r="E2812" s="17">
        <v>26.0</v>
      </c>
      <c r="F2812" s="17">
        <v>385.0</v>
      </c>
      <c r="G2812" s="17" t="s">
        <v>13656</v>
      </c>
      <c r="H2812" s="17">
        <v>898.0</v>
      </c>
      <c r="I2812" s="17">
        <v>163591.0</v>
      </c>
      <c r="J2812" s="17" t="s">
        <v>1684</v>
      </c>
      <c r="K2812" s="17" t="s">
        <v>10445</v>
      </c>
      <c r="L2812" s="17" t="s">
        <v>13657</v>
      </c>
      <c r="M2812" s="17">
        <v>912.0</v>
      </c>
      <c r="N2812" s="17">
        <v>2895.0</v>
      </c>
      <c r="O2812" s="17" t="s">
        <v>1754</v>
      </c>
      <c r="P2812" s="17">
        <v>5.0</v>
      </c>
      <c r="Q2812" s="17" t="s">
        <v>13658</v>
      </c>
      <c r="R2812" s="18" t="s">
        <v>13659</v>
      </c>
      <c r="S2812" s="17">
        <v>17.0</v>
      </c>
      <c r="T2812" s="17" t="s">
        <v>50</v>
      </c>
      <c r="U2812" s="17" t="s">
        <v>5707</v>
      </c>
      <c r="V2812" s="17" t="s">
        <v>52</v>
      </c>
      <c r="W2812" s="17">
        <v>1.34E7</v>
      </c>
      <c r="X2812" s="17">
        <v>2010.0</v>
      </c>
      <c r="Y2812" s="17">
        <v>391.0</v>
      </c>
      <c r="Z2812" s="17">
        <v>3.6</v>
      </c>
      <c r="AA2812" s="17">
        <v>1.78</v>
      </c>
      <c r="AB2812" s="17">
        <v>502.0</v>
      </c>
    </row>
    <row r="2813" ht="15.75" customHeight="1">
      <c r="A2813" s="17" t="s">
        <v>53</v>
      </c>
      <c r="B2813" s="17" t="s">
        <v>1084</v>
      </c>
      <c r="C2813" s="17">
        <v>84.0</v>
      </c>
      <c r="D2813" s="17">
        <v>115.0</v>
      </c>
      <c r="E2813" s="17">
        <v>209.0</v>
      </c>
      <c r="F2813" s="17">
        <v>41.0</v>
      </c>
      <c r="G2813" s="17" t="s">
        <v>13660</v>
      </c>
      <c r="H2813" s="17">
        <v>569.0</v>
      </c>
      <c r="I2813" s="17">
        <v>7.3000942E7</v>
      </c>
      <c r="J2813" s="17" t="s">
        <v>4081</v>
      </c>
      <c r="K2813" s="17" t="s">
        <v>7078</v>
      </c>
      <c r="L2813" s="17" t="s">
        <v>13661</v>
      </c>
      <c r="M2813" s="17">
        <v>74351.0</v>
      </c>
      <c r="N2813" s="17">
        <v>714.0</v>
      </c>
      <c r="O2813" s="17" t="s">
        <v>13662</v>
      </c>
      <c r="P2813" s="17">
        <v>1.0</v>
      </c>
      <c r="Q2813" s="17" t="s">
        <v>13663</v>
      </c>
      <c r="R2813" s="18" t="s">
        <v>13664</v>
      </c>
      <c r="S2813" s="17">
        <v>233.0</v>
      </c>
      <c r="T2813" s="17" t="s">
        <v>50</v>
      </c>
      <c r="U2813" s="17" t="s">
        <v>51</v>
      </c>
      <c r="V2813" s="17" t="s">
        <v>290</v>
      </c>
      <c r="W2813" s="17">
        <v>1.3E7</v>
      </c>
      <c r="X2813" s="17">
        <v>2011.0</v>
      </c>
      <c r="Y2813" s="17">
        <v>69.0</v>
      </c>
      <c r="Z2813" s="17">
        <v>1.6</v>
      </c>
      <c r="AA2813" s="17">
        <v>1.85</v>
      </c>
      <c r="AB2813" s="17">
        <v>62000.0</v>
      </c>
    </row>
    <row r="2814" ht="15.75" customHeight="1">
      <c r="A2814" s="17" t="s">
        <v>53</v>
      </c>
      <c r="B2814" s="17" t="s">
        <v>1217</v>
      </c>
      <c r="C2814" s="17">
        <v>669.0</v>
      </c>
      <c r="D2814" s="17">
        <v>108.0</v>
      </c>
      <c r="E2814" s="17">
        <v>0.0</v>
      </c>
      <c r="F2814" s="17">
        <v>1000.0</v>
      </c>
      <c r="G2814" s="17" t="s">
        <v>303</v>
      </c>
      <c r="H2814" s="17">
        <v>20000.0</v>
      </c>
      <c r="I2814" s="17">
        <v>1.06952327E8</v>
      </c>
      <c r="J2814" s="17" t="s">
        <v>4088</v>
      </c>
      <c r="K2814" s="17" t="s">
        <v>854</v>
      </c>
      <c r="L2814" s="17" t="s">
        <v>13665</v>
      </c>
      <c r="M2814" s="17">
        <v>551363.0</v>
      </c>
      <c r="N2814" s="17">
        <v>38072.0</v>
      </c>
      <c r="O2814" s="17" t="s">
        <v>1833</v>
      </c>
      <c r="P2814" s="17">
        <v>1.0</v>
      </c>
      <c r="Q2814" s="17" t="s">
        <v>13666</v>
      </c>
      <c r="R2814" s="18" t="s">
        <v>13667</v>
      </c>
      <c r="S2814" s="17">
        <v>1140.0</v>
      </c>
      <c r="T2814" s="17" t="s">
        <v>50</v>
      </c>
      <c r="U2814" s="17" t="s">
        <v>51</v>
      </c>
      <c r="V2814" s="17" t="s">
        <v>598</v>
      </c>
      <c r="W2814" s="17">
        <v>1.3E7</v>
      </c>
      <c r="X2814" s="17">
        <v>2010.0</v>
      </c>
      <c r="Y2814" s="17">
        <v>15000.0</v>
      </c>
      <c r="Z2814" s="17">
        <v>8.0</v>
      </c>
      <c r="AA2814" s="17">
        <v>2.35</v>
      </c>
      <c r="AB2814" s="17">
        <v>106000.0</v>
      </c>
    </row>
    <row r="2815" ht="15.75" customHeight="1">
      <c r="A2815" s="17" t="s">
        <v>53</v>
      </c>
      <c r="B2815" s="17" t="s">
        <v>1412</v>
      </c>
      <c r="C2815" s="17">
        <v>492.0</v>
      </c>
      <c r="D2815" s="17">
        <v>117.0</v>
      </c>
      <c r="E2815" s="17">
        <v>294.0</v>
      </c>
      <c r="F2815" s="17">
        <v>1000.0</v>
      </c>
      <c r="G2815" s="17" t="s">
        <v>1413</v>
      </c>
      <c r="H2815" s="17">
        <v>10000.0</v>
      </c>
      <c r="I2815" s="17">
        <v>5.8607007E7</v>
      </c>
      <c r="J2815" s="17" t="s">
        <v>1414</v>
      </c>
      <c r="K2815" s="17" t="s">
        <v>453</v>
      </c>
      <c r="L2815" s="17" t="s">
        <v>1415</v>
      </c>
      <c r="M2815" s="17">
        <v>182910.0</v>
      </c>
      <c r="N2815" s="17">
        <v>14160.0</v>
      </c>
      <c r="O2815" s="17" t="s">
        <v>1416</v>
      </c>
      <c r="P2815" s="17">
        <v>0.0</v>
      </c>
      <c r="Q2815" s="17" t="s">
        <v>1417</v>
      </c>
      <c r="R2815" s="18" t="s">
        <v>1418</v>
      </c>
      <c r="S2815" s="17">
        <v>630.0</v>
      </c>
      <c r="T2815" s="17" t="s">
        <v>50</v>
      </c>
      <c r="U2815" s="17" t="s">
        <v>51</v>
      </c>
      <c r="V2815" s="17" t="s">
        <v>52</v>
      </c>
      <c r="W2815" s="17">
        <v>1.0E8</v>
      </c>
      <c r="X2815" s="17">
        <v>2014.0</v>
      </c>
      <c r="Y2815" s="17">
        <v>2000.0</v>
      </c>
      <c r="Z2815" s="17">
        <v>6.2</v>
      </c>
      <c r="AA2815" s="17">
        <v>2.35</v>
      </c>
      <c r="AB2815" s="17">
        <v>60000.0</v>
      </c>
    </row>
    <row r="2816" ht="15.75" customHeight="1">
      <c r="A2816" s="17" t="s">
        <v>53</v>
      </c>
      <c r="B2816" s="17" t="s">
        <v>4863</v>
      </c>
      <c r="C2816" s="17">
        <v>149.0</v>
      </c>
      <c r="D2816" s="17">
        <v>220.0</v>
      </c>
      <c r="E2816" s="17">
        <v>0.0</v>
      </c>
      <c r="F2816" s="17">
        <v>3000.0</v>
      </c>
      <c r="G2816" s="17" t="s">
        <v>2395</v>
      </c>
      <c r="H2816" s="17">
        <v>22000.0</v>
      </c>
      <c r="I2816" s="17">
        <v>5.73E7</v>
      </c>
      <c r="J2816" s="17" t="s">
        <v>1948</v>
      </c>
      <c r="K2816" s="17" t="s">
        <v>1759</v>
      </c>
      <c r="L2816" s="17" t="s">
        <v>13668</v>
      </c>
      <c r="M2816" s="17">
        <v>790926.0</v>
      </c>
      <c r="N2816" s="17">
        <v>39960.0</v>
      </c>
      <c r="O2816" s="17" t="s">
        <v>1702</v>
      </c>
      <c r="P2816" s="17">
        <v>1.0</v>
      </c>
      <c r="Q2816" s="17" t="s">
        <v>13669</v>
      </c>
      <c r="R2816" s="18" t="s">
        <v>13670</v>
      </c>
      <c r="S2816" s="17">
        <v>650.0</v>
      </c>
      <c r="T2816" s="17" t="s">
        <v>50</v>
      </c>
      <c r="U2816" s="17" t="s">
        <v>51</v>
      </c>
      <c r="V2816" s="17" t="s">
        <v>598</v>
      </c>
      <c r="W2816" s="17">
        <v>1.3E7</v>
      </c>
      <c r="X2816" s="17">
        <v>1974.0</v>
      </c>
      <c r="Y2816" s="17">
        <v>14000.0</v>
      </c>
      <c r="Z2816" s="17">
        <v>9.0</v>
      </c>
      <c r="AA2816" s="17">
        <v>1.85</v>
      </c>
      <c r="AB2816" s="17">
        <v>14000.0</v>
      </c>
    </row>
    <row r="2817" ht="15.75" customHeight="1">
      <c r="A2817" s="17" t="s">
        <v>53</v>
      </c>
      <c r="B2817" s="17" t="s">
        <v>5782</v>
      </c>
      <c r="C2817" s="17">
        <v>101.0</v>
      </c>
      <c r="D2817" s="17">
        <v>112.0</v>
      </c>
      <c r="E2817" s="17">
        <v>49.0</v>
      </c>
      <c r="F2817" s="17">
        <v>237.0</v>
      </c>
      <c r="G2817" s="17" t="s">
        <v>6363</v>
      </c>
      <c r="H2817" s="17">
        <v>656.0</v>
      </c>
      <c r="I2817" s="17">
        <v>9.1038276E7</v>
      </c>
      <c r="J2817" s="17" t="s">
        <v>7850</v>
      </c>
      <c r="K2817" s="17" t="s">
        <v>11770</v>
      </c>
      <c r="L2817" s="17" t="s">
        <v>13671</v>
      </c>
      <c r="M2817" s="17">
        <v>47876.0</v>
      </c>
      <c r="N2817" s="17">
        <v>1307.0</v>
      </c>
      <c r="O2817" s="17" t="s">
        <v>13672</v>
      </c>
      <c r="P2817" s="17">
        <v>0.0</v>
      </c>
      <c r="Q2817" s="17" t="s">
        <v>13673</v>
      </c>
      <c r="R2817" s="18" t="s">
        <v>13674</v>
      </c>
      <c r="S2817" s="17">
        <v>320.0</v>
      </c>
      <c r="T2817" s="17" t="s">
        <v>50</v>
      </c>
      <c r="U2817" s="17" t="s">
        <v>51</v>
      </c>
      <c r="V2817" s="17" t="s">
        <v>52</v>
      </c>
      <c r="W2817" s="17">
        <v>1.3E7</v>
      </c>
      <c r="X2817" s="17">
        <v>2001.0</v>
      </c>
      <c r="Y2817" s="17">
        <v>363.0</v>
      </c>
      <c r="Z2817" s="17">
        <v>6.1</v>
      </c>
      <c r="AA2817" s="17">
        <v>1.85</v>
      </c>
      <c r="AB2817" s="17">
        <v>0.0</v>
      </c>
    </row>
    <row r="2818" ht="15.75" customHeight="1">
      <c r="A2818" s="17" t="s">
        <v>53</v>
      </c>
      <c r="B2818" s="17" t="s">
        <v>2079</v>
      </c>
      <c r="C2818" s="17">
        <v>102.0</v>
      </c>
      <c r="D2818" s="17">
        <v>99.0</v>
      </c>
      <c r="E2818" s="17">
        <v>212.0</v>
      </c>
      <c r="F2818" s="17">
        <v>54.0</v>
      </c>
      <c r="G2818" s="17" t="s">
        <v>13675</v>
      </c>
      <c r="H2818" s="17">
        <v>130.0</v>
      </c>
      <c r="I2818" s="17">
        <v>4.93699E7</v>
      </c>
      <c r="J2818" s="17" t="s">
        <v>9767</v>
      </c>
      <c r="K2818" s="17" t="s">
        <v>13676</v>
      </c>
      <c r="L2818" s="17" t="s">
        <v>13677</v>
      </c>
      <c r="M2818" s="17">
        <v>36108.0</v>
      </c>
      <c r="N2818" s="17">
        <v>450.0</v>
      </c>
      <c r="O2818" s="17" t="s">
        <v>13678</v>
      </c>
      <c r="P2818" s="17">
        <v>0.0</v>
      </c>
      <c r="Q2818" s="17" t="s">
        <v>13679</v>
      </c>
      <c r="R2818" s="18" t="s">
        <v>13680</v>
      </c>
      <c r="S2818" s="17">
        <v>260.0</v>
      </c>
      <c r="T2818" s="17" t="s">
        <v>50</v>
      </c>
      <c r="U2818" s="17" t="s">
        <v>51</v>
      </c>
      <c r="V2818" s="17" t="s">
        <v>598</v>
      </c>
      <c r="W2818" s="17">
        <v>7000000.0</v>
      </c>
      <c r="X2818" s="17">
        <v>1988.0</v>
      </c>
      <c r="Y2818" s="17">
        <v>125.0</v>
      </c>
      <c r="Z2818" s="17">
        <v>5.7</v>
      </c>
      <c r="AA2818" s="17">
        <v>1.85</v>
      </c>
      <c r="AB2818" s="17">
        <v>0.0</v>
      </c>
    </row>
    <row r="2819" ht="15.75" customHeight="1">
      <c r="A2819" s="17" t="s">
        <v>53</v>
      </c>
      <c r="B2819" s="17" t="s">
        <v>9891</v>
      </c>
      <c r="C2819" s="17">
        <v>63.0</v>
      </c>
      <c r="D2819" s="17">
        <v>109.0</v>
      </c>
      <c r="E2819" s="17">
        <v>36.0</v>
      </c>
      <c r="F2819" s="17">
        <v>579.0</v>
      </c>
      <c r="G2819" s="17" t="s">
        <v>13681</v>
      </c>
      <c r="H2819" s="17">
        <v>3000.0</v>
      </c>
      <c r="I2819" s="17">
        <v>6.1693523E7</v>
      </c>
      <c r="J2819" s="17" t="s">
        <v>3422</v>
      </c>
      <c r="K2819" s="17" t="s">
        <v>763</v>
      </c>
      <c r="L2819" s="17" t="s">
        <v>13682</v>
      </c>
      <c r="M2819" s="17">
        <v>6276.0</v>
      </c>
      <c r="N2819" s="17">
        <v>7833.0</v>
      </c>
      <c r="O2819" s="17" t="s">
        <v>3850</v>
      </c>
      <c r="P2819" s="17">
        <v>0.0</v>
      </c>
      <c r="Q2819" s="17" t="s">
        <v>13683</v>
      </c>
      <c r="R2819" s="18" t="s">
        <v>13684</v>
      </c>
      <c r="S2819" s="17">
        <v>55.0</v>
      </c>
      <c r="T2819" s="17" t="s">
        <v>50</v>
      </c>
      <c r="U2819" s="17" t="s">
        <v>51</v>
      </c>
      <c r="V2819" s="17" t="s">
        <v>108</v>
      </c>
      <c r="W2819" s="17">
        <v>1.3E7</v>
      </c>
      <c r="X2819" s="17">
        <v>2016.0</v>
      </c>
      <c r="Y2819" s="17">
        <v>3000.0</v>
      </c>
      <c r="Z2819" s="17">
        <v>6.8</v>
      </c>
      <c r="AA2819" s="17">
        <v>1.85</v>
      </c>
      <c r="AB2819" s="17">
        <v>16000.0</v>
      </c>
    </row>
    <row r="2820" ht="15.75" customHeight="1">
      <c r="A2820" s="17" t="s">
        <v>53</v>
      </c>
      <c r="B2820" s="17" t="s">
        <v>13685</v>
      </c>
      <c r="C2820" s="17">
        <v>106.0</v>
      </c>
      <c r="D2820" s="17">
        <v>83.0</v>
      </c>
      <c r="E2820" s="17">
        <v>8.0</v>
      </c>
      <c r="F2820" s="17">
        <v>612.0</v>
      </c>
      <c r="G2820" s="17" t="s">
        <v>5219</v>
      </c>
      <c r="H2820" s="17">
        <v>3000.0</v>
      </c>
      <c r="I2820" s="17">
        <v>4.6729374E7</v>
      </c>
      <c r="J2820" s="17" t="s">
        <v>10453</v>
      </c>
      <c r="K2820" s="17" t="s">
        <v>763</v>
      </c>
      <c r="L2820" s="17" t="s">
        <v>13686</v>
      </c>
      <c r="M2820" s="17">
        <v>116625.0</v>
      </c>
      <c r="N2820" s="17">
        <v>6454.0</v>
      </c>
      <c r="O2820" s="17" t="s">
        <v>13107</v>
      </c>
      <c r="P2820" s="17">
        <v>2.0</v>
      </c>
      <c r="Q2820" s="17" t="s">
        <v>13687</v>
      </c>
      <c r="R2820" s="18" t="s">
        <v>13688</v>
      </c>
      <c r="S2820" s="17">
        <v>469.0</v>
      </c>
      <c r="T2820" s="17" t="s">
        <v>50</v>
      </c>
      <c r="U2820" s="17" t="s">
        <v>51</v>
      </c>
      <c r="V2820" s="17" t="s">
        <v>52</v>
      </c>
      <c r="W2820" s="17">
        <v>1.3E7</v>
      </c>
      <c r="X2820" s="17">
        <v>2000.0</v>
      </c>
      <c r="Y2820" s="17">
        <v>934.0</v>
      </c>
      <c r="Z2820" s="17">
        <v>5.5</v>
      </c>
      <c r="AA2820" s="17">
        <v>1.37</v>
      </c>
      <c r="AB2820" s="17">
        <v>0.0</v>
      </c>
    </row>
    <row r="2821" ht="15.75" customHeight="1">
      <c r="A2821" s="17" t="s">
        <v>53</v>
      </c>
      <c r="B2821" s="17" t="s">
        <v>13689</v>
      </c>
      <c r="C2821" s="17">
        <v>50.0</v>
      </c>
      <c r="D2821" s="17">
        <v>107.0</v>
      </c>
      <c r="E2821" s="17">
        <v>58.0</v>
      </c>
      <c r="F2821" s="17">
        <v>316.0</v>
      </c>
      <c r="G2821" s="17" t="s">
        <v>13690</v>
      </c>
      <c r="H2821" s="17">
        <v>549.0</v>
      </c>
      <c r="I2821" s="17">
        <v>4.4726644E7</v>
      </c>
      <c r="J2821" s="17" t="s">
        <v>10293</v>
      </c>
      <c r="K2821" s="17" t="s">
        <v>4678</v>
      </c>
      <c r="L2821" s="17" t="s">
        <v>13691</v>
      </c>
      <c r="M2821" s="17">
        <v>42614.0</v>
      </c>
      <c r="N2821" s="17">
        <v>1747.0</v>
      </c>
      <c r="O2821" s="17" t="s">
        <v>12540</v>
      </c>
      <c r="P2821" s="17">
        <v>5.0</v>
      </c>
      <c r="Q2821" s="17" t="s">
        <v>13692</v>
      </c>
      <c r="R2821" s="18" t="s">
        <v>13693</v>
      </c>
      <c r="S2821" s="17">
        <v>120.0</v>
      </c>
      <c r="T2821" s="17" t="s">
        <v>50</v>
      </c>
      <c r="U2821" s="17" t="s">
        <v>51</v>
      </c>
      <c r="V2821" s="17" t="s">
        <v>598</v>
      </c>
      <c r="W2821" s="17">
        <v>1.3E7</v>
      </c>
      <c r="X2821" s="17">
        <v>1988.0</v>
      </c>
      <c r="Y2821" s="17">
        <v>439.0</v>
      </c>
      <c r="Z2821" s="17">
        <v>6.8</v>
      </c>
      <c r="AA2821" s="17">
        <v>1.85</v>
      </c>
      <c r="AB2821" s="17">
        <v>0.0</v>
      </c>
    </row>
    <row r="2822" ht="15.75" customHeight="1">
      <c r="A2822" s="17" t="s">
        <v>53</v>
      </c>
      <c r="B2822" s="17" t="s">
        <v>13694</v>
      </c>
      <c r="C2822" s="17">
        <v>275.0</v>
      </c>
      <c r="D2822" s="17">
        <v>102.0</v>
      </c>
      <c r="E2822" s="17">
        <v>51.0</v>
      </c>
      <c r="F2822" s="17">
        <v>360.0</v>
      </c>
      <c r="G2822" s="17" t="s">
        <v>221</v>
      </c>
      <c r="H2822" s="17">
        <v>13000.0</v>
      </c>
      <c r="I2822" s="17">
        <v>4.4134898E7</v>
      </c>
      <c r="J2822" s="17" t="s">
        <v>2540</v>
      </c>
      <c r="K2822" s="17" t="s">
        <v>560</v>
      </c>
      <c r="L2822" s="17" t="s">
        <v>13695</v>
      </c>
      <c r="M2822" s="17">
        <v>72803.0</v>
      </c>
      <c r="N2822" s="17">
        <v>20330.0</v>
      </c>
      <c r="O2822" s="17" t="s">
        <v>1514</v>
      </c>
      <c r="P2822" s="17">
        <v>3.0</v>
      </c>
      <c r="Q2822" s="17" t="s">
        <v>13696</v>
      </c>
      <c r="R2822" s="18" t="s">
        <v>13697</v>
      </c>
      <c r="S2822" s="17">
        <v>171.0</v>
      </c>
      <c r="T2822" s="17" t="s">
        <v>50</v>
      </c>
      <c r="U2822" s="17" t="s">
        <v>51</v>
      </c>
      <c r="V2822" s="17" t="s">
        <v>52</v>
      </c>
      <c r="W2822" s="17">
        <v>1.3E7</v>
      </c>
      <c r="X2822" s="17">
        <v>2014.0</v>
      </c>
      <c r="Y2822" s="17">
        <v>6000.0</v>
      </c>
      <c r="Z2822" s="17">
        <v>7.3</v>
      </c>
      <c r="AA2822" s="17">
        <v>1.85</v>
      </c>
      <c r="AB2822" s="17">
        <v>33000.0</v>
      </c>
    </row>
    <row r="2823" ht="15.75" customHeight="1">
      <c r="A2823" s="17" t="s">
        <v>53</v>
      </c>
      <c r="B2823" s="17" t="s">
        <v>7194</v>
      </c>
      <c r="C2823" s="17">
        <v>90.0</v>
      </c>
      <c r="D2823" s="17">
        <v>100.0</v>
      </c>
      <c r="E2823" s="17">
        <v>38.0</v>
      </c>
      <c r="F2823" s="17">
        <v>460.0</v>
      </c>
      <c r="G2823" s="17" t="s">
        <v>5717</v>
      </c>
      <c r="H2823" s="17">
        <v>833.0</v>
      </c>
      <c r="I2823" s="17">
        <v>4.8637684E7</v>
      </c>
      <c r="J2823" s="17" t="s">
        <v>1694</v>
      </c>
      <c r="K2823" s="17" t="s">
        <v>637</v>
      </c>
      <c r="L2823" s="17" t="s">
        <v>13698</v>
      </c>
      <c r="M2823" s="17">
        <v>16979.0</v>
      </c>
      <c r="N2823" s="17">
        <v>2800.0</v>
      </c>
      <c r="O2823" s="17" t="s">
        <v>9471</v>
      </c>
      <c r="P2823" s="17">
        <v>4.0</v>
      </c>
      <c r="Q2823" s="17" t="s">
        <v>13699</v>
      </c>
      <c r="R2823" s="18" t="s">
        <v>13700</v>
      </c>
      <c r="S2823" s="17">
        <v>42.0</v>
      </c>
      <c r="T2823" s="17" t="s">
        <v>50</v>
      </c>
      <c r="U2823" s="17" t="s">
        <v>51</v>
      </c>
      <c r="V2823" s="17" t="s">
        <v>598</v>
      </c>
      <c r="W2823" s="17">
        <v>1.25E7</v>
      </c>
      <c r="X2823" s="17">
        <v>2014.0</v>
      </c>
      <c r="Y2823" s="17">
        <v>807.0</v>
      </c>
      <c r="Z2823" s="17">
        <v>6.1</v>
      </c>
      <c r="AA2823" s="17">
        <v>2.35</v>
      </c>
      <c r="AB2823" s="17">
        <v>0.0</v>
      </c>
    </row>
    <row r="2824" ht="15.75" customHeight="1">
      <c r="A2824" s="17" t="s">
        <v>53</v>
      </c>
      <c r="B2824" s="17" t="s">
        <v>7452</v>
      </c>
      <c r="C2824" s="17">
        <v>133.0</v>
      </c>
      <c r="D2824" s="17">
        <v>97.0</v>
      </c>
      <c r="E2824" s="17">
        <v>19.0</v>
      </c>
      <c r="F2824" s="17">
        <v>835.0</v>
      </c>
      <c r="G2824" s="17" t="s">
        <v>476</v>
      </c>
      <c r="H2824" s="17">
        <v>23000.0</v>
      </c>
      <c r="I2824" s="17">
        <v>3.8176108E7</v>
      </c>
      <c r="J2824" s="17" t="s">
        <v>1428</v>
      </c>
      <c r="K2824" s="17" t="s">
        <v>76</v>
      </c>
      <c r="L2824" s="17" t="s">
        <v>13701</v>
      </c>
      <c r="M2824" s="17">
        <v>222099.0</v>
      </c>
      <c r="N2824" s="17">
        <v>37907.0</v>
      </c>
      <c r="O2824" s="17" t="s">
        <v>13702</v>
      </c>
      <c r="P2824" s="17">
        <v>6.0</v>
      </c>
      <c r="Q2824" s="17" t="s">
        <v>13703</v>
      </c>
      <c r="R2824" s="18" t="s">
        <v>13704</v>
      </c>
      <c r="S2824" s="17">
        <v>549.0</v>
      </c>
      <c r="T2824" s="17" t="s">
        <v>50</v>
      </c>
      <c r="U2824" s="17" t="s">
        <v>51</v>
      </c>
      <c r="V2824" s="17" t="s">
        <v>52</v>
      </c>
      <c r="W2824" s="17">
        <v>1.6E7</v>
      </c>
      <c r="X2824" s="17">
        <v>1999.0</v>
      </c>
      <c r="Y2824" s="17">
        <v>13000.0</v>
      </c>
      <c r="Z2824" s="17">
        <v>7.2</v>
      </c>
      <c r="AA2824" s="17">
        <v>1.85</v>
      </c>
      <c r="AB2824" s="17">
        <v>10000.0</v>
      </c>
    </row>
    <row r="2825" ht="15.75" customHeight="1">
      <c r="A2825" s="17" t="s">
        <v>53</v>
      </c>
      <c r="B2825" s="17" t="s">
        <v>13705</v>
      </c>
      <c r="C2825" s="17">
        <v>49.0</v>
      </c>
      <c r="D2825" s="17">
        <v>92.0</v>
      </c>
      <c r="E2825" s="17">
        <v>13.0</v>
      </c>
      <c r="F2825" s="17">
        <v>301.0</v>
      </c>
      <c r="G2825" s="17" t="s">
        <v>9590</v>
      </c>
      <c r="H2825" s="17">
        <v>11000.0</v>
      </c>
      <c r="I2825" s="17">
        <v>2.8972187E7</v>
      </c>
      <c r="J2825" s="17" t="s">
        <v>1684</v>
      </c>
      <c r="K2825" s="17" t="s">
        <v>1961</v>
      </c>
      <c r="L2825" s="17" t="s">
        <v>13706</v>
      </c>
      <c r="M2825" s="17">
        <v>28805.0</v>
      </c>
      <c r="N2825" s="17">
        <v>12687.0</v>
      </c>
      <c r="O2825" s="17" t="s">
        <v>13707</v>
      </c>
      <c r="P2825" s="17">
        <v>1.0</v>
      </c>
      <c r="Q2825" s="17" t="s">
        <v>13708</v>
      </c>
      <c r="R2825" s="18" t="s">
        <v>13709</v>
      </c>
      <c r="S2825" s="17">
        <v>159.0</v>
      </c>
      <c r="T2825" s="17" t="s">
        <v>50</v>
      </c>
      <c r="U2825" s="17" t="s">
        <v>51</v>
      </c>
      <c r="V2825" s="17" t="s">
        <v>52</v>
      </c>
      <c r="W2825" s="17">
        <v>1.3E7</v>
      </c>
      <c r="X2825" s="17">
        <v>2002.0</v>
      </c>
      <c r="Y2825" s="17">
        <v>489.0</v>
      </c>
      <c r="Z2825" s="17">
        <v>5.9</v>
      </c>
      <c r="AA2825" s="17">
        <v>1.85</v>
      </c>
      <c r="AB2825" s="17">
        <v>1000.0</v>
      </c>
    </row>
    <row r="2826" ht="15.75" customHeight="1">
      <c r="A2826" s="17" t="s">
        <v>53</v>
      </c>
      <c r="B2826" s="17" t="s">
        <v>13710</v>
      </c>
      <c r="C2826" s="17">
        <v>19.0</v>
      </c>
      <c r="D2826" s="17">
        <v>84.0</v>
      </c>
      <c r="E2826" s="17">
        <v>0.0</v>
      </c>
      <c r="F2826" s="17">
        <v>182.0</v>
      </c>
      <c r="G2826" s="17" t="s">
        <v>7342</v>
      </c>
      <c r="H2826" s="17">
        <v>11000.0</v>
      </c>
      <c r="I2826" s="17">
        <v>2.79794E7</v>
      </c>
      <c r="J2826" s="17" t="s">
        <v>1765</v>
      </c>
      <c r="K2826" s="17" t="s">
        <v>1969</v>
      </c>
      <c r="L2826" s="17" t="s">
        <v>13711</v>
      </c>
      <c r="M2826" s="17">
        <v>37611.0</v>
      </c>
      <c r="N2826" s="17">
        <v>12322.0</v>
      </c>
      <c r="O2826" s="17" t="s">
        <v>7041</v>
      </c>
      <c r="P2826" s="17">
        <v>2.0</v>
      </c>
      <c r="Q2826" s="17" t="s">
        <v>13712</v>
      </c>
      <c r="R2826" s="18" t="s">
        <v>13713</v>
      </c>
      <c r="S2826" s="17">
        <v>72.0</v>
      </c>
      <c r="T2826" s="17" t="s">
        <v>50</v>
      </c>
      <c r="U2826" s="17" t="s">
        <v>51</v>
      </c>
      <c r="V2826" s="17" t="s">
        <v>52</v>
      </c>
      <c r="W2826" s="17">
        <v>8200000.0</v>
      </c>
      <c r="X2826" s="17">
        <v>1993.0</v>
      </c>
      <c r="Y2826" s="17">
        <v>852.0</v>
      </c>
      <c r="Z2826" s="17">
        <v>6.1</v>
      </c>
      <c r="AA2826" s="17">
        <v>1.85</v>
      </c>
      <c r="AB2826" s="17">
        <v>0.0</v>
      </c>
    </row>
    <row r="2827" ht="15.75" customHeight="1">
      <c r="A2827" s="17" t="s">
        <v>53</v>
      </c>
      <c r="B2827" s="17" t="s">
        <v>5141</v>
      </c>
      <c r="C2827" s="17">
        <v>186.0</v>
      </c>
      <c r="D2827" s="17">
        <v>86.0</v>
      </c>
      <c r="E2827" s="17">
        <v>174.0</v>
      </c>
      <c r="F2827" s="17">
        <v>2.0</v>
      </c>
      <c r="G2827" s="17" t="s">
        <v>10992</v>
      </c>
      <c r="H2827" s="17">
        <v>619.0</v>
      </c>
      <c r="I2827" s="17">
        <v>5.4257433E7</v>
      </c>
      <c r="J2827" s="17" t="s">
        <v>4397</v>
      </c>
      <c r="K2827" s="17" t="s">
        <v>9763</v>
      </c>
      <c r="L2827" s="17" t="s">
        <v>13714</v>
      </c>
      <c r="M2827" s="17">
        <v>12983.0</v>
      </c>
      <c r="N2827" s="17">
        <v>971.0</v>
      </c>
      <c r="O2827" s="17" t="s">
        <v>13715</v>
      </c>
      <c r="P2827" s="17">
        <v>0.0</v>
      </c>
      <c r="Q2827" s="17" t="s">
        <v>13716</v>
      </c>
      <c r="R2827" s="18" t="s">
        <v>13717</v>
      </c>
      <c r="S2827" s="17">
        <v>139.0</v>
      </c>
      <c r="T2827" s="17" t="s">
        <v>50</v>
      </c>
      <c r="U2827" s="17" t="s">
        <v>51</v>
      </c>
      <c r="V2827" s="17" t="s">
        <v>52</v>
      </c>
      <c r="W2827" s="17">
        <v>1.7E7</v>
      </c>
      <c r="X2827" s="17">
        <v>2016.0</v>
      </c>
      <c r="Y2827" s="17">
        <v>350.0</v>
      </c>
      <c r="Z2827" s="17">
        <v>6.8</v>
      </c>
      <c r="AA2827" s="17">
        <v>2.35</v>
      </c>
      <c r="AB2827" s="17">
        <v>0.0</v>
      </c>
    </row>
    <row r="2828" ht="15.75" customHeight="1">
      <c r="A2828" s="17" t="s">
        <v>53</v>
      </c>
      <c r="B2828" s="17" t="s">
        <v>13718</v>
      </c>
      <c r="C2828" s="17">
        <v>185.0</v>
      </c>
      <c r="D2828" s="17">
        <v>120.0</v>
      </c>
      <c r="E2828" s="17">
        <v>19.0</v>
      </c>
      <c r="F2828" s="17">
        <v>829.0</v>
      </c>
      <c r="G2828" s="17" t="s">
        <v>5794</v>
      </c>
      <c r="H2828" s="17">
        <v>8000.0</v>
      </c>
      <c r="I2828" s="17">
        <v>23947.0</v>
      </c>
      <c r="J2828" s="17" t="s">
        <v>2967</v>
      </c>
      <c r="K2828" s="17" t="s">
        <v>1220</v>
      </c>
      <c r="L2828" s="17" t="s">
        <v>13719</v>
      </c>
      <c r="M2828" s="17">
        <v>357579.0</v>
      </c>
      <c r="N2828" s="17">
        <v>12755.0</v>
      </c>
      <c r="O2828" s="17" t="s">
        <v>8528</v>
      </c>
      <c r="P2828" s="17">
        <v>0.0</v>
      </c>
      <c r="Q2828" s="17" t="s">
        <v>13720</v>
      </c>
      <c r="R2828" s="18" t="s">
        <v>13721</v>
      </c>
      <c r="S2828" s="17">
        <v>1100.0</v>
      </c>
      <c r="T2828" s="17" t="s">
        <v>50</v>
      </c>
      <c r="U2828" s="17" t="s">
        <v>51</v>
      </c>
      <c r="V2828" s="17" t="s">
        <v>598</v>
      </c>
      <c r="W2828" s="17">
        <v>1.3E7</v>
      </c>
      <c r="X2828" s="17">
        <v>2004.0</v>
      </c>
      <c r="Y2828" s="17">
        <v>902.0</v>
      </c>
      <c r="Z2828" s="17">
        <v>7.7</v>
      </c>
      <c r="AA2828" s="17">
        <v>1.85</v>
      </c>
      <c r="AB2828" s="17">
        <v>15000.0</v>
      </c>
    </row>
    <row r="2829" ht="15.75" customHeight="1">
      <c r="A2829" s="17" t="s">
        <v>53</v>
      </c>
      <c r="B2829" s="17" t="s">
        <v>11140</v>
      </c>
      <c r="C2829" s="17">
        <v>42.0</v>
      </c>
      <c r="D2829" s="17">
        <v>89.0</v>
      </c>
      <c r="E2829" s="17">
        <v>13.0</v>
      </c>
      <c r="F2829" s="17">
        <v>329.0</v>
      </c>
      <c r="G2829" s="17" t="s">
        <v>11493</v>
      </c>
      <c r="H2829" s="17">
        <v>571.0</v>
      </c>
      <c r="I2829" s="17">
        <v>6.0008303E7</v>
      </c>
      <c r="J2829" s="17" t="s">
        <v>2371</v>
      </c>
      <c r="K2829" s="17" t="s">
        <v>2485</v>
      </c>
      <c r="L2829" s="17" t="s">
        <v>13722</v>
      </c>
      <c r="M2829" s="17">
        <v>9285.0</v>
      </c>
      <c r="N2829" s="17">
        <v>2241.0</v>
      </c>
      <c r="O2829" s="17" t="s">
        <v>8232</v>
      </c>
      <c r="P2829" s="17">
        <v>1.0</v>
      </c>
      <c r="Q2829" s="17" t="s">
        <v>13723</v>
      </c>
      <c r="R2829" s="18" t="s">
        <v>13724</v>
      </c>
      <c r="S2829" s="17">
        <v>91.0</v>
      </c>
      <c r="T2829" s="17" t="s">
        <v>50</v>
      </c>
      <c r="U2829" s="17" t="s">
        <v>51</v>
      </c>
      <c r="V2829" s="17" t="s">
        <v>108</v>
      </c>
      <c r="W2829" s="17">
        <v>1.3E7</v>
      </c>
      <c r="X2829" s="17">
        <v>2000.0</v>
      </c>
      <c r="Y2829" s="17">
        <v>442.0</v>
      </c>
      <c r="Z2829" s="17">
        <v>4.9</v>
      </c>
      <c r="AA2829" s="17">
        <v>1.85</v>
      </c>
      <c r="AB2829" s="17">
        <v>0.0</v>
      </c>
    </row>
    <row r="2830" ht="15.75" customHeight="1">
      <c r="A2830" s="17" t="s">
        <v>53</v>
      </c>
      <c r="B2830" s="17" t="s">
        <v>13725</v>
      </c>
      <c r="C2830" s="17">
        <v>37.0</v>
      </c>
      <c r="D2830" s="17">
        <v>117.0</v>
      </c>
      <c r="E2830" s="17">
        <v>17.0</v>
      </c>
      <c r="F2830" s="17">
        <v>912.0</v>
      </c>
      <c r="G2830" s="17" t="s">
        <v>11314</v>
      </c>
      <c r="H2830" s="17">
        <v>1000.0</v>
      </c>
      <c r="I2830" s="17">
        <v>4.9121934E7</v>
      </c>
      <c r="J2830" s="17" t="s">
        <v>1428</v>
      </c>
      <c r="K2830" s="17" t="s">
        <v>1553</v>
      </c>
      <c r="L2830" s="17" t="s">
        <v>13726</v>
      </c>
      <c r="M2830" s="17">
        <v>6528.0</v>
      </c>
      <c r="N2830" s="17">
        <v>6554.0</v>
      </c>
      <c r="O2830" s="17" t="s">
        <v>3090</v>
      </c>
      <c r="P2830" s="17">
        <v>9.0</v>
      </c>
      <c r="Q2830" s="17" t="s">
        <v>13727</v>
      </c>
      <c r="R2830" s="18" t="s">
        <v>13728</v>
      </c>
      <c r="S2830" s="17">
        <v>32.0</v>
      </c>
      <c r="T2830" s="17" t="s">
        <v>50</v>
      </c>
      <c r="U2830" s="17" t="s">
        <v>51</v>
      </c>
      <c r="V2830" s="17" t="s">
        <v>52</v>
      </c>
      <c r="W2830" s="17">
        <v>1.3E7</v>
      </c>
      <c r="X2830" s="17">
        <v>2007.0</v>
      </c>
      <c r="Y2830" s="17">
        <v>997.0</v>
      </c>
      <c r="Z2830" s="17">
        <v>6.1</v>
      </c>
      <c r="AA2830" s="17">
        <v>2.35</v>
      </c>
      <c r="AB2830" s="17">
        <v>0.0</v>
      </c>
    </row>
    <row r="2831" ht="15.75" customHeight="1">
      <c r="A2831" s="17" t="s">
        <v>53</v>
      </c>
      <c r="B2831" s="17" t="s">
        <v>11276</v>
      </c>
      <c r="C2831" s="17">
        <v>45.0</v>
      </c>
      <c r="D2831" s="17">
        <v>97.0</v>
      </c>
      <c r="E2831" s="17">
        <v>84.0</v>
      </c>
      <c r="F2831" s="17">
        <v>782.0</v>
      </c>
      <c r="G2831" s="17" t="s">
        <v>10642</v>
      </c>
      <c r="H2831" s="17">
        <v>899.0</v>
      </c>
      <c r="I2831" s="17">
        <v>2.7141959E7</v>
      </c>
      <c r="J2831" s="17" t="s">
        <v>13729</v>
      </c>
      <c r="K2831" s="17" t="s">
        <v>3944</v>
      </c>
      <c r="L2831" s="17" t="s">
        <v>13730</v>
      </c>
      <c r="M2831" s="17">
        <v>19547.0</v>
      </c>
      <c r="N2831" s="17">
        <v>2936.0</v>
      </c>
      <c r="O2831" s="17" t="s">
        <v>1738</v>
      </c>
      <c r="P2831" s="17">
        <v>2.0</v>
      </c>
      <c r="Q2831" s="17" t="s">
        <v>13731</v>
      </c>
      <c r="R2831" s="18" t="s">
        <v>13732</v>
      </c>
      <c r="S2831" s="17">
        <v>168.0</v>
      </c>
      <c r="T2831" s="17" t="s">
        <v>50</v>
      </c>
      <c r="U2831" s="17" t="s">
        <v>51</v>
      </c>
      <c r="V2831" s="17" t="s">
        <v>108</v>
      </c>
      <c r="W2831" s="17">
        <v>1.8E7</v>
      </c>
      <c r="X2831" s="17">
        <v>1999.0</v>
      </c>
      <c r="Y2831" s="17">
        <v>842.0</v>
      </c>
      <c r="Z2831" s="17">
        <v>2.5</v>
      </c>
      <c r="AA2831" s="17">
        <v>1.85</v>
      </c>
      <c r="AB2831" s="17">
        <v>0.0</v>
      </c>
    </row>
    <row r="2832" ht="15.75" customHeight="1">
      <c r="A2832" s="17" t="s">
        <v>53</v>
      </c>
      <c r="B2832" s="17" t="s">
        <v>13733</v>
      </c>
      <c r="C2832" s="17">
        <v>57.0</v>
      </c>
      <c r="D2832" s="17">
        <v>91.0</v>
      </c>
      <c r="E2832" s="17">
        <v>6.0</v>
      </c>
      <c r="F2832" s="17">
        <v>459.0</v>
      </c>
      <c r="G2832" s="17" t="s">
        <v>2341</v>
      </c>
      <c r="H2832" s="17">
        <v>904.0</v>
      </c>
      <c r="I2832" s="17">
        <v>2.7052167E7</v>
      </c>
      <c r="J2832" s="17" t="s">
        <v>435</v>
      </c>
      <c r="K2832" s="17" t="s">
        <v>3022</v>
      </c>
      <c r="L2832" s="17" t="s">
        <v>13734</v>
      </c>
      <c r="M2832" s="17">
        <v>24834.0</v>
      </c>
      <c r="N2832" s="17">
        <v>3353.0</v>
      </c>
      <c r="O2832" s="17" t="s">
        <v>13735</v>
      </c>
      <c r="P2832" s="17">
        <v>5.0</v>
      </c>
      <c r="Q2832" s="17" t="s">
        <v>13736</v>
      </c>
      <c r="R2832" s="18" t="s">
        <v>13737</v>
      </c>
      <c r="S2832" s="17">
        <v>168.0</v>
      </c>
      <c r="T2832" s="17" t="s">
        <v>50</v>
      </c>
      <c r="U2832" s="17" t="s">
        <v>51</v>
      </c>
      <c r="V2832" s="17" t="s">
        <v>598</v>
      </c>
      <c r="W2832" s="17">
        <v>1.3E7</v>
      </c>
      <c r="X2832" s="17">
        <v>1998.0</v>
      </c>
      <c r="Y2832" s="17">
        <v>471.0</v>
      </c>
      <c r="Z2832" s="17">
        <v>6.1</v>
      </c>
      <c r="AA2832" s="17">
        <v>1.85</v>
      </c>
      <c r="AB2832" s="17">
        <v>934.0</v>
      </c>
    </row>
    <row r="2833" ht="15.75" customHeight="1">
      <c r="A2833" s="17" t="s">
        <v>53</v>
      </c>
      <c r="B2833" s="17" t="s">
        <v>13738</v>
      </c>
      <c r="C2833" s="17">
        <v>25.0</v>
      </c>
      <c r="D2833" s="17">
        <v>100.0</v>
      </c>
      <c r="E2833" s="17">
        <v>15.0</v>
      </c>
      <c r="F2833" s="17">
        <v>388.0</v>
      </c>
      <c r="G2833" s="17" t="s">
        <v>1791</v>
      </c>
      <c r="H2833" s="17">
        <v>694.0</v>
      </c>
      <c r="I2833" s="17">
        <v>2.6539321E7</v>
      </c>
      <c r="J2833" s="17" t="s">
        <v>3945</v>
      </c>
      <c r="K2833" s="17" t="s">
        <v>5437</v>
      </c>
      <c r="L2833" s="17" t="s">
        <v>13739</v>
      </c>
      <c r="M2833" s="17">
        <v>7984.0</v>
      </c>
      <c r="N2833" s="17">
        <v>2486.0</v>
      </c>
      <c r="O2833" s="17" t="s">
        <v>13740</v>
      </c>
      <c r="P2833" s="17">
        <v>1.0</v>
      </c>
      <c r="Q2833" s="17" t="s">
        <v>13741</v>
      </c>
      <c r="R2833" s="18" t="s">
        <v>13742</v>
      </c>
      <c r="S2833" s="17">
        <v>42.0</v>
      </c>
      <c r="T2833" s="17" t="s">
        <v>50</v>
      </c>
      <c r="U2833" s="17" t="s">
        <v>51</v>
      </c>
      <c r="V2833" s="17" t="s">
        <v>108</v>
      </c>
      <c r="W2833" s="17">
        <v>1.3E7</v>
      </c>
      <c r="X2833" s="17">
        <v>1996.0</v>
      </c>
      <c r="Y2833" s="17">
        <v>558.0</v>
      </c>
      <c r="Z2833" s="17">
        <v>5.9</v>
      </c>
      <c r="AA2833" s="17">
        <v>1.85</v>
      </c>
      <c r="AB2833" s="17">
        <v>833.0</v>
      </c>
    </row>
    <row r="2834" ht="15.75" customHeight="1">
      <c r="A2834" s="17" t="s">
        <v>53</v>
      </c>
      <c r="B2834" s="17" t="s">
        <v>13743</v>
      </c>
      <c r="C2834" s="17">
        <v>59.0</v>
      </c>
      <c r="D2834" s="17">
        <v>72.0</v>
      </c>
      <c r="E2834" s="17">
        <v>5.0</v>
      </c>
      <c r="F2834" s="17">
        <v>435.0</v>
      </c>
      <c r="G2834" s="17" t="s">
        <v>7045</v>
      </c>
      <c r="H2834" s="17">
        <v>659.0</v>
      </c>
      <c r="I2834" s="17">
        <v>2.8501605E7</v>
      </c>
      <c r="J2834" s="17" t="s">
        <v>7419</v>
      </c>
      <c r="K2834" s="17" t="s">
        <v>13744</v>
      </c>
      <c r="L2834" s="17" t="s">
        <v>13745</v>
      </c>
      <c r="M2834" s="17">
        <v>31371.0</v>
      </c>
      <c r="N2834" s="17">
        <v>2646.0</v>
      </c>
      <c r="O2834" s="17" t="s">
        <v>13746</v>
      </c>
      <c r="P2834" s="17">
        <v>0.0</v>
      </c>
      <c r="Q2834" s="17" t="s">
        <v>13747</v>
      </c>
      <c r="R2834" s="18" t="s">
        <v>13748</v>
      </c>
      <c r="S2834" s="17">
        <v>166.0</v>
      </c>
      <c r="T2834" s="17" t="s">
        <v>50</v>
      </c>
      <c r="U2834" s="17" t="s">
        <v>51</v>
      </c>
      <c r="V2834" s="17" t="s">
        <v>598</v>
      </c>
      <c r="W2834" s="17">
        <v>1.3E7</v>
      </c>
      <c r="X2834" s="17">
        <v>1990.0</v>
      </c>
      <c r="Y2834" s="17">
        <v>628.0</v>
      </c>
      <c r="Z2834" s="17">
        <v>5.7</v>
      </c>
      <c r="AA2834" s="17">
        <v>1.85</v>
      </c>
      <c r="AB2834" s="17">
        <v>0.0</v>
      </c>
    </row>
    <row r="2835" ht="15.75" customHeight="1">
      <c r="A2835" s="17" t="s">
        <v>53</v>
      </c>
      <c r="B2835" s="17" t="s">
        <v>13749</v>
      </c>
      <c r="C2835" s="17">
        <v>58.0</v>
      </c>
      <c r="D2835" s="17">
        <v>84.0</v>
      </c>
      <c r="E2835" s="17">
        <v>12.0</v>
      </c>
      <c r="F2835" s="17">
        <v>334.0</v>
      </c>
      <c r="G2835" s="17" t="s">
        <v>13750</v>
      </c>
      <c r="H2835" s="17">
        <v>1000.0</v>
      </c>
      <c r="I2835" s="17">
        <v>5.2543632E7</v>
      </c>
      <c r="J2835" s="17" t="s">
        <v>1541</v>
      </c>
      <c r="K2835" s="17" t="s">
        <v>2729</v>
      </c>
      <c r="L2835" s="17" t="s">
        <v>13751</v>
      </c>
      <c r="M2835" s="17">
        <v>12676.0</v>
      </c>
      <c r="N2835" s="17">
        <v>2297.0</v>
      </c>
      <c r="O2835" s="17" t="s">
        <v>13752</v>
      </c>
      <c r="P2835" s="17">
        <v>2.0</v>
      </c>
      <c r="Q2835" s="17" t="s">
        <v>13753</v>
      </c>
      <c r="R2835" s="18" t="s">
        <v>13754</v>
      </c>
      <c r="S2835" s="17">
        <v>84.0</v>
      </c>
      <c r="T2835" s="17" t="s">
        <v>50</v>
      </c>
      <c r="U2835" s="17" t="s">
        <v>51</v>
      </c>
      <c r="V2835" s="17" t="s">
        <v>52</v>
      </c>
      <c r="W2835" s="17">
        <v>1.32E7</v>
      </c>
      <c r="X2835" s="17">
        <v>2014.0</v>
      </c>
      <c r="Y2835" s="17">
        <v>345.0</v>
      </c>
      <c r="Z2835" s="17">
        <v>5.6</v>
      </c>
      <c r="AA2835" s="17">
        <v>2.35</v>
      </c>
      <c r="AB2835" s="17">
        <v>0.0</v>
      </c>
    </row>
    <row r="2836" ht="15.75" customHeight="1">
      <c r="A2836" s="17" t="s">
        <v>53</v>
      </c>
      <c r="B2836" s="17" t="s">
        <v>3272</v>
      </c>
      <c r="C2836" s="17">
        <v>330.0</v>
      </c>
      <c r="D2836" s="17">
        <v>126.0</v>
      </c>
      <c r="E2836" s="17">
        <v>0.0</v>
      </c>
      <c r="F2836" s="17">
        <v>745.0</v>
      </c>
      <c r="G2836" s="17" t="s">
        <v>1314</v>
      </c>
      <c r="H2836" s="17">
        <v>2000.0</v>
      </c>
      <c r="I2836" s="17">
        <v>2.5592632E7</v>
      </c>
      <c r="J2836" s="17" t="s">
        <v>6416</v>
      </c>
      <c r="K2836" s="17" t="s">
        <v>1225</v>
      </c>
      <c r="L2836" s="17" t="s">
        <v>13755</v>
      </c>
      <c r="M2836" s="17">
        <v>220475.0</v>
      </c>
      <c r="N2836" s="17">
        <v>5371.0</v>
      </c>
      <c r="O2836" s="17" t="s">
        <v>3275</v>
      </c>
      <c r="P2836" s="17">
        <v>0.0</v>
      </c>
      <c r="Q2836" s="17" t="s">
        <v>13756</v>
      </c>
      <c r="R2836" s="18" t="s">
        <v>13757</v>
      </c>
      <c r="S2836" s="17">
        <v>1066.0</v>
      </c>
      <c r="T2836" s="17" t="s">
        <v>50</v>
      </c>
      <c r="U2836" s="17" t="s">
        <v>51</v>
      </c>
      <c r="V2836" s="17" t="s">
        <v>598</v>
      </c>
      <c r="W2836" s="17">
        <v>1.8E7</v>
      </c>
      <c r="X2836" s="17">
        <v>2007.0</v>
      </c>
      <c r="Y2836" s="17">
        <v>850.0</v>
      </c>
      <c r="Z2836" s="17">
        <v>7.2</v>
      </c>
      <c r="AA2836" s="17">
        <v>1.85</v>
      </c>
      <c r="AB2836" s="17">
        <v>20000.0</v>
      </c>
    </row>
    <row r="2837" ht="15.75" customHeight="1">
      <c r="A2837" s="17" t="s">
        <v>760</v>
      </c>
      <c r="B2837" s="17" t="s">
        <v>13758</v>
      </c>
      <c r="C2837" s="17">
        <v>489.0</v>
      </c>
      <c r="D2837" s="17">
        <v>108.0</v>
      </c>
      <c r="E2837" s="17">
        <v>232.0</v>
      </c>
      <c r="F2837" s="17">
        <v>123.0</v>
      </c>
      <c r="G2837" s="17" t="s">
        <v>13759</v>
      </c>
      <c r="H2837" s="17">
        <v>149.0</v>
      </c>
      <c r="I2837" s="17">
        <v>2.5440971E7</v>
      </c>
      <c r="J2837" s="17" t="s">
        <v>2215</v>
      </c>
      <c r="K2837" s="17" t="s">
        <v>13760</v>
      </c>
      <c r="L2837" s="17" t="s">
        <v>13761</v>
      </c>
      <c r="M2837" s="17">
        <v>289508.0</v>
      </c>
      <c r="N2837" s="17">
        <v>430.0</v>
      </c>
      <c r="O2837" s="17" t="s">
        <v>13762</v>
      </c>
      <c r="P2837" s="17">
        <v>0.0</v>
      </c>
      <c r="Q2837" s="17" t="s">
        <v>13763</v>
      </c>
      <c r="R2837" s="18" t="s">
        <v>13764</v>
      </c>
      <c r="S2837" s="17">
        <v>611.0</v>
      </c>
      <c r="T2837" s="17" t="s">
        <v>50</v>
      </c>
      <c r="U2837" s="17" t="s">
        <v>70</v>
      </c>
      <c r="V2837" s="17" t="s">
        <v>598</v>
      </c>
      <c r="W2837" s="17">
        <v>1.5E7</v>
      </c>
      <c r="X2837" s="17">
        <v>2015.0</v>
      </c>
      <c r="Y2837" s="17">
        <v>145.0</v>
      </c>
      <c r="Z2837" s="17">
        <v>7.7</v>
      </c>
      <c r="AA2837" s="17">
        <v>2.35</v>
      </c>
      <c r="AB2837" s="17">
        <v>109000.0</v>
      </c>
    </row>
    <row r="2838" ht="15.75" customHeight="1">
      <c r="A2838" s="17" t="s">
        <v>53</v>
      </c>
      <c r="B2838" s="17" t="s">
        <v>1813</v>
      </c>
      <c r="C2838" s="17">
        <v>242.0</v>
      </c>
      <c r="D2838" s="17">
        <v>112.0</v>
      </c>
      <c r="E2838" s="17">
        <v>0.0</v>
      </c>
      <c r="F2838" s="17">
        <v>213.0</v>
      </c>
      <c r="G2838" s="17" t="s">
        <v>13765</v>
      </c>
      <c r="H2838" s="17">
        <v>512.0</v>
      </c>
      <c r="I2838" s="17">
        <v>2.2858926E7</v>
      </c>
      <c r="J2838" s="17" t="s">
        <v>7914</v>
      </c>
      <c r="K2838" s="17" t="s">
        <v>4476</v>
      </c>
      <c r="L2838" s="17" t="s">
        <v>13766</v>
      </c>
      <c r="M2838" s="17">
        <v>254404.0</v>
      </c>
      <c r="N2838" s="17">
        <v>1171.0</v>
      </c>
      <c r="O2838" s="17" t="s">
        <v>614</v>
      </c>
      <c r="P2838" s="17">
        <v>2.0</v>
      </c>
      <c r="Q2838" s="17" t="s">
        <v>13767</v>
      </c>
      <c r="R2838" s="18" t="s">
        <v>13768</v>
      </c>
      <c r="S2838" s="17">
        <v>840.0</v>
      </c>
      <c r="T2838" s="17" t="s">
        <v>50</v>
      </c>
      <c r="U2838" s="17" t="s">
        <v>51</v>
      </c>
      <c r="V2838" s="17" t="s">
        <v>598</v>
      </c>
      <c r="W2838" s="17">
        <v>1.3E7</v>
      </c>
      <c r="X2838" s="17">
        <v>1999.0</v>
      </c>
      <c r="Y2838" s="17">
        <v>216.0</v>
      </c>
      <c r="Z2838" s="17">
        <v>7.8</v>
      </c>
      <c r="AA2838" s="17">
        <v>1.85</v>
      </c>
      <c r="AB2838" s="17">
        <v>0.0</v>
      </c>
    </row>
    <row r="2839" ht="15.75" customHeight="1">
      <c r="A2839" s="17" t="s">
        <v>53</v>
      </c>
      <c r="B2839" s="17" t="s">
        <v>13769</v>
      </c>
      <c r="C2839" s="17">
        <v>40.0</v>
      </c>
      <c r="D2839" s="17">
        <v>90.0</v>
      </c>
      <c r="E2839" s="17">
        <v>7.0</v>
      </c>
      <c r="F2839" s="17">
        <v>405.0</v>
      </c>
      <c r="G2839" s="17" t="s">
        <v>647</v>
      </c>
      <c r="H2839" s="17">
        <v>939.0</v>
      </c>
      <c r="I2839" s="17">
        <v>2.2235901E7</v>
      </c>
      <c r="J2839" s="17" t="s">
        <v>1694</v>
      </c>
      <c r="K2839" s="17" t="s">
        <v>5463</v>
      </c>
      <c r="L2839" s="17" t="s">
        <v>13770</v>
      </c>
      <c r="M2839" s="17">
        <v>4339.0</v>
      </c>
      <c r="N2839" s="17">
        <v>2815.0</v>
      </c>
      <c r="O2839" s="17" t="s">
        <v>7169</v>
      </c>
      <c r="P2839" s="17">
        <v>2.0</v>
      </c>
      <c r="Q2839" s="17" t="s">
        <v>13771</v>
      </c>
      <c r="R2839" s="18" t="s">
        <v>13772</v>
      </c>
      <c r="S2839" s="17">
        <v>31.0</v>
      </c>
      <c r="T2839" s="17" t="s">
        <v>50</v>
      </c>
      <c r="U2839" s="17" t="s">
        <v>51</v>
      </c>
      <c r="V2839" s="17" t="s">
        <v>598</v>
      </c>
      <c r="W2839" s="17">
        <v>6000000.0</v>
      </c>
      <c r="X2839" s="17">
        <v>2001.0</v>
      </c>
      <c r="Y2839" s="17">
        <v>890.0</v>
      </c>
      <c r="Z2839" s="17">
        <v>6.1</v>
      </c>
      <c r="AA2839" s="17">
        <v>1.85</v>
      </c>
      <c r="AB2839" s="17">
        <v>593.0</v>
      </c>
    </row>
    <row r="2840" ht="15.75" customHeight="1">
      <c r="A2840" s="17" t="s">
        <v>53</v>
      </c>
      <c r="B2840" s="17" t="s">
        <v>1508</v>
      </c>
      <c r="C2840" s="17">
        <v>112.0</v>
      </c>
      <c r="D2840" s="17">
        <v>91.0</v>
      </c>
      <c r="E2840" s="17">
        <v>13.0</v>
      </c>
      <c r="F2840" s="17">
        <v>140.0</v>
      </c>
      <c r="G2840" s="17" t="s">
        <v>13773</v>
      </c>
      <c r="H2840" s="17">
        <v>803.0</v>
      </c>
      <c r="I2840" s="17">
        <v>3.8916903E7</v>
      </c>
      <c r="J2840" s="17" t="s">
        <v>13774</v>
      </c>
      <c r="K2840" s="17" t="s">
        <v>13775</v>
      </c>
      <c r="L2840" s="17" t="s">
        <v>13776</v>
      </c>
      <c r="M2840" s="17">
        <v>15664.0</v>
      </c>
      <c r="N2840" s="17">
        <v>1921.0</v>
      </c>
      <c r="O2840" s="17" t="s">
        <v>13777</v>
      </c>
      <c r="P2840" s="17">
        <v>0.0</v>
      </c>
      <c r="Q2840" s="17" t="s">
        <v>13778</v>
      </c>
      <c r="R2840" s="18" t="s">
        <v>13779</v>
      </c>
      <c r="S2840" s="17">
        <v>149.0</v>
      </c>
      <c r="T2840" s="17" t="s">
        <v>50</v>
      </c>
      <c r="U2840" s="17" t="s">
        <v>51</v>
      </c>
      <c r="V2840" s="17" t="s">
        <v>108</v>
      </c>
      <c r="W2840" s="17">
        <v>1.3E7</v>
      </c>
      <c r="X2840" s="17">
        <v>2014.0</v>
      </c>
      <c r="Y2840" s="17">
        <v>587.0</v>
      </c>
      <c r="Z2840" s="17">
        <v>5.8</v>
      </c>
      <c r="AA2840" s="17">
        <v>1.85</v>
      </c>
      <c r="AB2840" s="17">
        <v>0.0</v>
      </c>
    </row>
    <row r="2841" ht="15.75" customHeight="1">
      <c r="A2841" s="17" t="s">
        <v>53</v>
      </c>
      <c r="B2841" s="17" t="s">
        <v>5421</v>
      </c>
      <c r="C2841" s="17">
        <v>84.0</v>
      </c>
      <c r="D2841" s="17">
        <v>135.0</v>
      </c>
      <c r="E2841" s="17">
        <v>134.0</v>
      </c>
      <c r="F2841" s="17">
        <v>525.0</v>
      </c>
      <c r="G2841" s="17" t="s">
        <v>3727</v>
      </c>
      <c r="H2841" s="17">
        <v>4000.0</v>
      </c>
      <c r="I2841" s="17">
        <v>1.6929123E7</v>
      </c>
      <c r="J2841" s="17" t="s">
        <v>227</v>
      </c>
      <c r="K2841" s="17" t="s">
        <v>97</v>
      </c>
      <c r="L2841" s="17" t="s">
        <v>13780</v>
      </c>
      <c r="M2841" s="17">
        <v>21406.0</v>
      </c>
      <c r="N2841" s="17">
        <v>6214.0</v>
      </c>
      <c r="O2841" s="17" t="s">
        <v>13781</v>
      </c>
      <c r="P2841" s="17">
        <v>2.0</v>
      </c>
      <c r="Q2841" s="17" t="s">
        <v>13782</v>
      </c>
      <c r="R2841" s="18" t="s">
        <v>13783</v>
      </c>
      <c r="S2841" s="17">
        <v>169.0</v>
      </c>
      <c r="T2841" s="17" t="s">
        <v>50</v>
      </c>
      <c r="U2841" s="17" t="s">
        <v>51</v>
      </c>
      <c r="V2841" s="17" t="s">
        <v>52</v>
      </c>
      <c r="W2841" s="17">
        <v>1.4E7</v>
      </c>
      <c r="X2841" s="17">
        <v>2001.0</v>
      </c>
      <c r="Y2841" s="17">
        <v>1000.0</v>
      </c>
      <c r="Z2841" s="17">
        <v>6.5</v>
      </c>
      <c r="AA2841" s="17">
        <v>1.85</v>
      </c>
      <c r="AB2841" s="17">
        <v>0.0</v>
      </c>
    </row>
    <row r="2842" ht="15.75" customHeight="1">
      <c r="A2842" s="17" t="s">
        <v>53</v>
      </c>
      <c r="B2842" s="17" t="s">
        <v>3707</v>
      </c>
      <c r="C2842" s="17">
        <v>251.0</v>
      </c>
      <c r="D2842" s="17">
        <v>141.0</v>
      </c>
      <c r="E2842" s="17">
        <v>16000.0</v>
      </c>
      <c r="F2842" s="17">
        <v>78.0</v>
      </c>
      <c r="G2842" s="17" t="s">
        <v>13784</v>
      </c>
      <c r="H2842" s="17">
        <v>378.0</v>
      </c>
      <c r="I2842" s="17">
        <v>1.3753931E7</v>
      </c>
      <c r="J2842" s="17" t="s">
        <v>1974</v>
      </c>
      <c r="K2842" s="17" t="s">
        <v>13785</v>
      </c>
      <c r="L2842" s="17" t="s">
        <v>13786</v>
      </c>
      <c r="M2842" s="17">
        <v>132149.0</v>
      </c>
      <c r="N2842" s="17">
        <v>751.0</v>
      </c>
      <c r="O2842" s="17" t="s">
        <v>13787</v>
      </c>
      <c r="P2842" s="17">
        <v>0.0</v>
      </c>
      <c r="Q2842" s="17" t="s">
        <v>13788</v>
      </c>
      <c r="R2842" s="18" t="s">
        <v>13789</v>
      </c>
      <c r="S2842" s="17">
        <v>316.0</v>
      </c>
      <c r="T2842" s="17" t="s">
        <v>689</v>
      </c>
      <c r="U2842" s="17" t="s">
        <v>51</v>
      </c>
      <c r="V2842" s="17" t="s">
        <v>598</v>
      </c>
      <c r="W2842" s="17">
        <v>1.9E7</v>
      </c>
      <c r="X2842" s="17">
        <v>2006.0</v>
      </c>
      <c r="Y2842" s="17">
        <v>85.0</v>
      </c>
      <c r="Z2842" s="17">
        <v>7.9</v>
      </c>
      <c r="AA2842" s="17">
        <v>2.35</v>
      </c>
      <c r="AB2842" s="17">
        <v>5000.0</v>
      </c>
    </row>
    <row r="2843" ht="15.75" customHeight="1">
      <c r="A2843" s="17" t="s">
        <v>53</v>
      </c>
      <c r="B2843" s="17" t="s">
        <v>13790</v>
      </c>
      <c r="C2843" s="17">
        <v>113.0</v>
      </c>
      <c r="D2843" s="17">
        <v>104.0</v>
      </c>
      <c r="E2843" s="17">
        <v>35.0</v>
      </c>
      <c r="F2843" s="17">
        <v>844.0</v>
      </c>
      <c r="G2843" s="17" t="s">
        <v>2679</v>
      </c>
      <c r="H2843" s="17">
        <v>24000.0</v>
      </c>
      <c r="I2843" s="17">
        <v>1.099644E7</v>
      </c>
      <c r="J2843" s="17" t="s">
        <v>672</v>
      </c>
      <c r="K2843" s="17" t="s">
        <v>95</v>
      </c>
      <c r="L2843" s="17" t="s">
        <v>13791</v>
      </c>
      <c r="M2843" s="17">
        <v>19707.0</v>
      </c>
      <c r="N2843" s="17">
        <v>27806.0</v>
      </c>
      <c r="O2843" s="17" t="s">
        <v>10449</v>
      </c>
      <c r="P2843" s="17">
        <v>0.0</v>
      </c>
      <c r="Q2843" s="17" t="s">
        <v>13792</v>
      </c>
      <c r="R2843" s="18" t="s">
        <v>13793</v>
      </c>
      <c r="S2843" s="17">
        <v>128.0</v>
      </c>
      <c r="T2843" s="17" t="s">
        <v>50</v>
      </c>
      <c r="U2843" s="17" t="s">
        <v>51</v>
      </c>
      <c r="V2843" s="17" t="s">
        <v>108</v>
      </c>
      <c r="W2843" s="17">
        <v>1.3E7</v>
      </c>
      <c r="X2843" s="17">
        <v>2006.0</v>
      </c>
      <c r="Y2843" s="17">
        <v>912.0</v>
      </c>
      <c r="Z2843" s="17">
        <v>6.3</v>
      </c>
      <c r="AA2843" s="17">
        <v>2.35</v>
      </c>
      <c r="AB2843" s="17">
        <v>862.0</v>
      </c>
    </row>
    <row r="2844" ht="15.75" customHeight="1">
      <c r="A2844" s="17" t="s">
        <v>53</v>
      </c>
      <c r="B2844" s="17" t="s">
        <v>13794</v>
      </c>
      <c r="C2844" s="17">
        <v>23.0</v>
      </c>
      <c r="D2844" s="17">
        <v>84.0</v>
      </c>
      <c r="E2844" s="17">
        <v>18.0</v>
      </c>
      <c r="F2844" s="17">
        <v>744.0</v>
      </c>
      <c r="G2844" s="17" t="s">
        <v>815</v>
      </c>
      <c r="H2844" s="17">
        <v>1000.0</v>
      </c>
      <c r="I2844" s="17">
        <v>8026971.0</v>
      </c>
      <c r="J2844" s="17" t="s">
        <v>1694</v>
      </c>
      <c r="K2844" s="17" t="s">
        <v>2132</v>
      </c>
      <c r="L2844" s="17" t="s">
        <v>13795</v>
      </c>
      <c r="M2844" s="17">
        <v>1520.0</v>
      </c>
      <c r="N2844" s="17">
        <v>3352.0</v>
      </c>
      <c r="O2844" s="17" t="s">
        <v>2651</v>
      </c>
      <c r="P2844" s="17">
        <v>0.0</v>
      </c>
      <c r="Q2844" s="17" t="s">
        <v>13796</v>
      </c>
      <c r="R2844" s="18" t="s">
        <v>13797</v>
      </c>
      <c r="S2844" s="17">
        <v>20.0</v>
      </c>
      <c r="T2844" s="17" t="s">
        <v>50</v>
      </c>
      <c r="U2844" s="17" t="s">
        <v>51</v>
      </c>
      <c r="V2844" s="17" t="s">
        <v>598</v>
      </c>
      <c r="W2844" s="17">
        <v>1.3E7</v>
      </c>
      <c r="X2844" s="17">
        <v>1998.0</v>
      </c>
      <c r="Y2844" s="17">
        <v>851.0</v>
      </c>
      <c r="Z2844" s="17">
        <v>3.8</v>
      </c>
      <c r="AA2844" s="17" t="s">
        <v>41</v>
      </c>
      <c r="AB2844" s="17">
        <v>204.0</v>
      </c>
    </row>
    <row r="2845" ht="15.75" customHeight="1">
      <c r="A2845" s="17" t="s">
        <v>53</v>
      </c>
      <c r="B2845" s="17" t="s">
        <v>13798</v>
      </c>
      <c r="C2845" s="17">
        <v>421.0</v>
      </c>
      <c r="D2845" s="17">
        <v>118.0</v>
      </c>
      <c r="E2845" s="17">
        <v>412.0</v>
      </c>
      <c r="F2845" s="17">
        <v>491.0</v>
      </c>
      <c r="G2845" s="17" t="s">
        <v>1613</v>
      </c>
      <c r="H2845" s="17">
        <v>805.0</v>
      </c>
      <c r="I2845" s="17">
        <v>1.4677654E7</v>
      </c>
      <c r="J2845" s="17" t="s">
        <v>3422</v>
      </c>
      <c r="K2845" s="17" t="s">
        <v>2331</v>
      </c>
      <c r="L2845" s="17" t="s">
        <v>13799</v>
      </c>
      <c r="M2845" s="17">
        <v>161288.0</v>
      </c>
      <c r="N2845" s="17">
        <v>2499.0</v>
      </c>
      <c r="O2845" s="17" t="s">
        <v>7951</v>
      </c>
      <c r="P2845" s="17">
        <v>0.0</v>
      </c>
      <c r="Q2845" s="17" t="s">
        <v>13800</v>
      </c>
      <c r="R2845" s="18" t="s">
        <v>13801</v>
      </c>
      <c r="S2845" s="17">
        <v>351.0</v>
      </c>
      <c r="T2845" s="17" t="s">
        <v>50</v>
      </c>
      <c r="U2845" s="17" t="s">
        <v>8000</v>
      </c>
      <c r="V2845" s="17" t="s">
        <v>598</v>
      </c>
      <c r="W2845" s="17">
        <v>1.3E7</v>
      </c>
      <c r="X2845" s="17">
        <v>2015.0</v>
      </c>
      <c r="Y2845" s="17">
        <v>681.0</v>
      </c>
      <c r="Z2845" s="17">
        <v>8.3</v>
      </c>
      <c r="AA2845" s="17">
        <v>2.35</v>
      </c>
      <c r="AB2845" s="17">
        <v>72000.0</v>
      </c>
    </row>
    <row r="2846" ht="15.75" customHeight="1">
      <c r="A2846" s="17" t="s">
        <v>53</v>
      </c>
      <c r="B2846" s="17" t="s">
        <v>6781</v>
      </c>
      <c r="C2846" s="17">
        <v>32.0</v>
      </c>
      <c r="D2846" s="17">
        <v>82.0</v>
      </c>
      <c r="E2846" s="17">
        <v>799.0</v>
      </c>
      <c r="F2846" s="17">
        <v>294.0</v>
      </c>
      <c r="G2846" s="17" t="s">
        <v>12402</v>
      </c>
      <c r="H2846" s="17">
        <v>721.0</v>
      </c>
      <c r="I2846" s="17">
        <v>9975684.0</v>
      </c>
      <c r="J2846" s="17" t="s">
        <v>1684</v>
      </c>
      <c r="K2846" s="17" t="s">
        <v>337</v>
      </c>
      <c r="L2846" s="17" t="s">
        <v>13802</v>
      </c>
      <c r="M2846" s="17">
        <v>20033.0</v>
      </c>
      <c r="N2846" s="17">
        <v>1805.0</v>
      </c>
      <c r="O2846" s="17" t="s">
        <v>1903</v>
      </c>
      <c r="P2846" s="17">
        <v>0.0</v>
      </c>
      <c r="Q2846" s="17" t="s">
        <v>13803</v>
      </c>
      <c r="R2846" s="18" t="s">
        <v>13804</v>
      </c>
      <c r="S2846" s="17">
        <v>117.0</v>
      </c>
      <c r="T2846" s="17" t="s">
        <v>50</v>
      </c>
      <c r="U2846" s="17" t="s">
        <v>281</v>
      </c>
      <c r="V2846" s="17" t="s">
        <v>52</v>
      </c>
      <c r="W2846" s="17">
        <v>1.3E7</v>
      </c>
      <c r="X2846" s="17">
        <v>1998.0</v>
      </c>
      <c r="Y2846" s="17">
        <v>359.0</v>
      </c>
      <c r="Z2846" s="17">
        <v>6.4</v>
      </c>
      <c r="AA2846" s="17">
        <v>1.85</v>
      </c>
      <c r="AB2846" s="17">
        <v>679.0</v>
      </c>
    </row>
    <row r="2847" ht="15.75" customHeight="1">
      <c r="A2847" s="17" t="s">
        <v>53</v>
      </c>
      <c r="B2847" s="17" t="s">
        <v>13805</v>
      </c>
      <c r="C2847" s="17">
        <v>52.0</v>
      </c>
      <c r="D2847" s="17">
        <v>95.0</v>
      </c>
      <c r="E2847" s="17">
        <v>0.0</v>
      </c>
      <c r="F2847" s="17">
        <v>650.0</v>
      </c>
      <c r="G2847" s="17" t="s">
        <v>5999</v>
      </c>
      <c r="H2847" s="17">
        <v>899.0</v>
      </c>
      <c r="I2847" s="17">
        <v>7881335.0</v>
      </c>
      <c r="J2847" s="17" t="s">
        <v>5980</v>
      </c>
      <c r="K2847" s="17" t="s">
        <v>3944</v>
      </c>
      <c r="L2847" s="17" t="s">
        <v>13806</v>
      </c>
      <c r="M2847" s="17">
        <v>21212.0</v>
      </c>
      <c r="N2847" s="17">
        <v>3092.0</v>
      </c>
      <c r="O2847" s="17" t="s">
        <v>5777</v>
      </c>
      <c r="P2847" s="17">
        <v>4.0</v>
      </c>
      <c r="Q2847" s="17" t="s">
        <v>13807</v>
      </c>
      <c r="R2847" s="18" t="s">
        <v>13808</v>
      </c>
      <c r="S2847" s="17">
        <v>107.0</v>
      </c>
      <c r="T2847" s="17" t="s">
        <v>50</v>
      </c>
      <c r="U2847" s="17" t="s">
        <v>51</v>
      </c>
      <c r="V2847" s="17" t="s">
        <v>598</v>
      </c>
      <c r="W2847" s="17">
        <v>1.3E7</v>
      </c>
      <c r="X2847" s="17">
        <v>1994.0</v>
      </c>
      <c r="Y2847" s="17">
        <v>849.0</v>
      </c>
      <c r="Z2847" s="17">
        <v>6.7</v>
      </c>
      <c r="AA2847" s="17">
        <v>1.66</v>
      </c>
      <c r="AB2847" s="17">
        <v>3000.0</v>
      </c>
    </row>
    <row r="2848" ht="15.75" customHeight="1">
      <c r="A2848" s="17" t="s">
        <v>53</v>
      </c>
      <c r="B2848" s="17" t="s">
        <v>10972</v>
      </c>
      <c r="C2848" s="17">
        <v>81.0</v>
      </c>
      <c r="D2848" s="17">
        <v>94.0</v>
      </c>
      <c r="E2848" s="17">
        <v>26.0</v>
      </c>
      <c r="F2848" s="17">
        <v>4000.0</v>
      </c>
      <c r="G2848" s="17" t="s">
        <v>1262</v>
      </c>
      <c r="H2848" s="17">
        <v>16000.0</v>
      </c>
      <c r="I2848" s="17">
        <v>6241697.0</v>
      </c>
      <c r="J2848" s="17" t="s">
        <v>1684</v>
      </c>
      <c r="K2848" s="17" t="s">
        <v>328</v>
      </c>
      <c r="L2848" s="17" t="s">
        <v>13809</v>
      </c>
      <c r="M2848" s="17">
        <v>16059.0</v>
      </c>
      <c r="N2848" s="17">
        <v>31005.0</v>
      </c>
      <c r="O2848" s="17" t="s">
        <v>97</v>
      </c>
      <c r="P2848" s="17">
        <v>2.0</v>
      </c>
      <c r="Q2848" s="17" t="s">
        <v>13810</v>
      </c>
      <c r="R2848" s="18" t="s">
        <v>13811</v>
      </c>
      <c r="S2848" s="17">
        <v>210.0</v>
      </c>
      <c r="T2848" s="17" t="s">
        <v>50</v>
      </c>
      <c r="U2848" s="17" t="s">
        <v>1478</v>
      </c>
      <c r="V2848" s="17" t="s">
        <v>52</v>
      </c>
      <c r="W2848" s="17">
        <v>1.3E7</v>
      </c>
      <c r="X2848" s="17">
        <v>1999.0</v>
      </c>
      <c r="Y2848" s="17">
        <v>8000.0</v>
      </c>
      <c r="Z2848" s="17">
        <v>6.1</v>
      </c>
      <c r="AA2848" s="17">
        <v>1.85</v>
      </c>
      <c r="AB2848" s="17">
        <v>0.0</v>
      </c>
    </row>
    <row r="2849" ht="15.75" customHeight="1">
      <c r="A2849" s="17" t="s">
        <v>53</v>
      </c>
      <c r="B2849" s="17" t="s">
        <v>8679</v>
      </c>
      <c r="C2849" s="17" t="s">
        <v>41</v>
      </c>
      <c r="D2849" s="17">
        <v>88.0</v>
      </c>
      <c r="E2849" s="17">
        <v>76.0</v>
      </c>
      <c r="F2849" s="17">
        <v>75.0</v>
      </c>
      <c r="G2849" s="17" t="s">
        <v>13812</v>
      </c>
      <c r="H2849" s="17">
        <v>690.0</v>
      </c>
      <c r="I2849" s="17" t="s">
        <v>41</v>
      </c>
      <c r="J2849" s="17" t="s">
        <v>1212</v>
      </c>
      <c r="K2849" s="17" t="s">
        <v>1011</v>
      </c>
      <c r="L2849" s="17" t="s">
        <v>13813</v>
      </c>
      <c r="M2849" s="17">
        <v>335.0</v>
      </c>
      <c r="N2849" s="17">
        <v>998.0</v>
      </c>
      <c r="O2849" s="17" t="s">
        <v>13814</v>
      </c>
      <c r="P2849" s="17">
        <v>0.0</v>
      </c>
      <c r="Q2849" s="17" t="s">
        <v>41</v>
      </c>
      <c r="R2849" s="18" t="s">
        <v>13815</v>
      </c>
      <c r="S2849" s="17" t="s">
        <v>41</v>
      </c>
      <c r="T2849" s="17" t="s">
        <v>12485</v>
      </c>
      <c r="U2849" s="17" t="s">
        <v>12486</v>
      </c>
      <c r="V2849" s="17" t="s">
        <v>41</v>
      </c>
      <c r="W2849" s="17" t="s">
        <v>41</v>
      </c>
      <c r="X2849" s="17" t="s">
        <v>41</v>
      </c>
      <c r="Y2849" s="17">
        <v>94.0</v>
      </c>
      <c r="Z2849" s="17">
        <v>8.1</v>
      </c>
      <c r="AA2849" s="17" t="s">
        <v>41</v>
      </c>
      <c r="AB2849" s="17">
        <v>22.0</v>
      </c>
    </row>
    <row r="2850" ht="15.75" customHeight="1">
      <c r="A2850" s="17" t="s">
        <v>53</v>
      </c>
      <c r="B2850" s="17" t="s">
        <v>13816</v>
      </c>
      <c r="C2850" s="17">
        <v>39.0</v>
      </c>
      <c r="D2850" s="17">
        <v>99.0</v>
      </c>
      <c r="E2850" s="17">
        <v>7.0</v>
      </c>
      <c r="F2850" s="17">
        <v>730.0</v>
      </c>
      <c r="G2850" s="17" t="s">
        <v>1772</v>
      </c>
      <c r="H2850" s="17">
        <v>3000.0</v>
      </c>
      <c r="I2850" s="17">
        <v>5871603.0</v>
      </c>
      <c r="J2850" s="17" t="s">
        <v>4088</v>
      </c>
      <c r="K2850" s="17" t="s">
        <v>995</v>
      </c>
      <c r="L2850" s="17" t="s">
        <v>13817</v>
      </c>
      <c r="M2850" s="17">
        <v>3116.0</v>
      </c>
      <c r="N2850" s="17">
        <v>6485.0</v>
      </c>
      <c r="O2850" s="17" t="s">
        <v>5784</v>
      </c>
      <c r="P2850" s="17">
        <v>3.0</v>
      </c>
      <c r="Q2850" s="17" t="s">
        <v>13818</v>
      </c>
      <c r="R2850" s="18" t="s">
        <v>13819</v>
      </c>
      <c r="S2850" s="17">
        <v>39.0</v>
      </c>
      <c r="T2850" s="17" t="s">
        <v>50</v>
      </c>
      <c r="U2850" s="17" t="s">
        <v>51</v>
      </c>
      <c r="V2850" s="17" t="s">
        <v>598</v>
      </c>
      <c r="W2850" s="17">
        <v>1.3E7</v>
      </c>
      <c r="X2850" s="17">
        <v>1999.0</v>
      </c>
      <c r="Y2850" s="17">
        <v>1000.0</v>
      </c>
      <c r="Z2850" s="17">
        <v>6.0</v>
      </c>
      <c r="AA2850" s="17">
        <v>1.85</v>
      </c>
      <c r="AB2850" s="17">
        <v>251.0</v>
      </c>
    </row>
    <row r="2851" ht="15.75" customHeight="1">
      <c r="A2851" s="17" t="s">
        <v>53</v>
      </c>
      <c r="B2851" s="17" t="s">
        <v>13820</v>
      </c>
      <c r="C2851" s="17">
        <v>63.0</v>
      </c>
      <c r="D2851" s="17">
        <v>121.0</v>
      </c>
      <c r="E2851" s="17">
        <v>15.0</v>
      </c>
      <c r="F2851" s="17">
        <v>812.0</v>
      </c>
      <c r="G2851" s="17" t="s">
        <v>10166</v>
      </c>
      <c r="H2851" s="17">
        <v>4000.0</v>
      </c>
      <c r="I2851" s="17">
        <v>1.6574731E7</v>
      </c>
      <c r="J2851" s="17" t="s">
        <v>6212</v>
      </c>
      <c r="K2851" s="17" t="s">
        <v>506</v>
      </c>
      <c r="L2851" s="17" t="s">
        <v>13821</v>
      </c>
      <c r="M2851" s="17">
        <v>27675.0</v>
      </c>
      <c r="N2851" s="17">
        <v>6910.0</v>
      </c>
      <c r="O2851" s="17" t="s">
        <v>646</v>
      </c>
      <c r="P2851" s="17">
        <v>4.0</v>
      </c>
      <c r="Q2851" s="17" t="s">
        <v>13822</v>
      </c>
      <c r="R2851" s="18" t="s">
        <v>13823</v>
      </c>
      <c r="S2851" s="17">
        <v>181.0</v>
      </c>
      <c r="T2851" s="17" t="s">
        <v>50</v>
      </c>
      <c r="U2851" s="17" t="s">
        <v>51</v>
      </c>
      <c r="V2851" s="17" t="s">
        <v>598</v>
      </c>
      <c r="W2851" s="17">
        <v>1.3E7</v>
      </c>
      <c r="X2851" s="17">
        <v>1998.0</v>
      </c>
      <c r="Y2851" s="17">
        <v>957.0</v>
      </c>
      <c r="Z2851" s="17">
        <v>5.8</v>
      </c>
      <c r="AA2851" s="17">
        <v>1.85</v>
      </c>
      <c r="AB2851" s="17">
        <v>0.0</v>
      </c>
    </row>
    <row r="2852" ht="15.75" customHeight="1">
      <c r="A2852" s="17" t="s">
        <v>53</v>
      </c>
      <c r="B2852" s="17" t="s">
        <v>13824</v>
      </c>
      <c r="C2852" s="17">
        <v>47.0</v>
      </c>
      <c r="D2852" s="17">
        <v>84.0</v>
      </c>
      <c r="E2852" s="17">
        <v>2.0</v>
      </c>
      <c r="F2852" s="17">
        <v>690.0</v>
      </c>
      <c r="G2852" s="17" t="s">
        <v>11321</v>
      </c>
      <c r="H2852" s="17">
        <v>15000.0</v>
      </c>
      <c r="I2852" s="17">
        <v>5002310.0</v>
      </c>
      <c r="J2852" s="17" t="s">
        <v>13825</v>
      </c>
      <c r="K2852" s="17" t="s">
        <v>386</v>
      </c>
      <c r="L2852" s="17" t="s">
        <v>13826</v>
      </c>
      <c r="M2852" s="17">
        <v>25541.0</v>
      </c>
      <c r="N2852" s="17">
        <v>18864.0</v>
      </c>
      <c r="O2852" s="17" t="s">
        <v>7702</v>
      </c>
      <c r="P2852" s="17">
        <v>0.0</v>
      </c>
      <c r="Q2852" s="17" t="s">
        <v>13827</v>
      </c>
      <c r="R2852" s="18" t="s">
        <v>13828</v>
      </c>
      <c r="S2852" s="17">
        <v>181.0</v>
      </c>
      <c r="T2852" s="17" t="s">
        <v>50</v>
      </c>
      <c r="U2852" s="17" t="s">
        <v>51</v>
      </c>
      <c r="V2852" s="17" t="s">
        <v>52</v>
      </c>
      <c r="W2852" s="17">
        <v>1.3E7</v>
      </c>
      <c r="X2852" s="17">
        <v>2001.0</v>
      </c>
      <c r="Y2852" s="17">
        <v>816.0</v>
      </c>
      <c r="Z2852" s="17">
        <v>5.6</v>
      </c>
      <c r="AA2852" s="17">
        <v>2.35</v>
      </c>
      <c r="AB2852" s="17">
        <v>0.0</v>
      </c>
    </row>
    <row r="2853" ht="15.75" customHeight="1">
      <c r="A2853" s="17" t="s">
        <v>53</v>
      </c>
      <c r="B2853" s="17" t="s">
        <v>13829</v>
      </c>
      <c r="C2853" s="17">
        <v>111.0</v>
      </c>
      <c r="D2853" s="17">
        <v>93.0</v>
      </c>
      <c r="E2853" s="17">
        <v>16.0</v>
      </c>
      <c r="F2853" s="17">
        <v>258.0</v>
      </c>
      <c r="G2853" s="17" t="s">
        <v>5909</v>
      </c>
      <c r="H2853" s="17">
        <v>567.0</v>
      </c>
      <c r="I2853" s="17">
        <v>4919896.0</v>
      </c>
      <c r="J2853" s="17" t="s">
        <v>5980</v>
      </c>
      <c r="K2853" s="17" t="s">
        <v>8309</v>
      </c>
      <c r="L2853" s="17" t="s">
        <v>13830</v>
      </c>
      <c r="M2853" s="17">
        <v>21530.0</v>
      </c>
      <c r="N2853" s="17">
        <v>1775.0</v>
      </c>
      <c r="O2853" s="17" t="s">
        <v>8994</v>
      </c>
      <c r="P2853" s="17">
        <v>1.0</v>
      </c>
      <c r="Q2853" s="17" t="s">
        <v>13831</v>
      </c>
      <c r="R2853" s="18" t="s">
        <v>13832</v>
      </c>
      <c r="S2853" s="17">
        <v>159.0</v>
      </c>
      <c r="T2853" s="17" t="s">
        <v>50</v>
      </c>
      <c r="U2853" s="17" t="s">
        <v>70</v>
      </c>
      <c r="V2853" s="17" t="s">
        <v>598</v>
      </c>
      <c r="W2853" s="17">
        <v>1.3E7</v>
      </c>
      <c r="X2853" s="17">
        <v>2001.0</v>
      </c>
      <c r="Y2853" s="17">
        <v>326.0</v>
      </c>
      <c r="Z2853" s="17">
        <v>6.1</v>
      </c>
      <c r="AA2853" s="17">
        <v>2.35</v>
      </c>
      <c r="AB2853" s="17">
        <v>618.0</v>
      </c>
    </row>
    <row r="2854" ht="15.75" customHeight="1">
      <c r="A2854" s="17" t="s">
        <v>53</v>
      </c>
      <c r="B2854" s="17" t="s">
        <v>10765</v>
      </c>
      <c r="C2854" s="17">
        <v>168.0</v>
      </c>
      <c r="D2854" s="17">
        <v>93.0</v>
      </c>
      <c r="E2854" s="17">
        <v>24.0</v>
      </c>
      <c r="F2854" s="17">
        <v>499.0</v>
      </c>
      <c r="G2854" s="17" t="s">
        <v>13833</v>
      </c>
      <c r="H2854" s="17">
        <v>552.0</v>
      </c>
      <c r="I2854" s="17">
        <v>2.5675765E7</v>
      </c>
      <c r="J2854" s="17" t="s">
        <v>1684</v>
      </c>
      <c r="K2854" s="17" t="s">
        <v>13834</v>
      </c>
      <c r="L2854" s="17" t="s">
        <v>13835</v>
      </c>
      <c r="M2854" s="17">
        <v>60407.0</v>
      </c>
      <c r="N2854" s="17">
        <v>2730.0</v>
      </c>
      <c r="O2854" s="17" t="s">
        <v>13836</v>
      </c>
      <c r="P2854" s="17">
        <v>0.0</v>
      </c>
      <c r="Q2854" s="17" t="s">
        <v>13837</v>
      </c>
      <c r="R2854" s="18" t="s">
        <v>13838</v>
      </c>
      <c r="S2854" s="17">
        <v>84.0</v>
      </c>
      <c r="T2854" s="17" t="s">
        <v>50</v>
      </c>
      <c r="U2854" s="17" t="s">
        <v>51</v>
      </c>
      <c r="V2854" s="17" t="s">
        <v>598</v>
      </c>
      <c r="W2854" s="17">
        <v>1.3E7</v>
      </c>
      <c r="X2854" s="17">
        <v>2013.0</v>
      </c>
      <c r="Y2854" s="17">
        <v>528.0</v>
      </c>
      <c r="Z2854" s="17">
        <v>5.9</v>
      </c>
      <c r="AA2854" s="17">
        <v>2.35</v>
      </c>
      <c r="AB2854" s="17">
        <v>11000.0</v>
      </c>
    </row>
    <row r="2855" ht="15.75" customHeight="1">
      <c r="A2855" s="17" t="s">
        <v>53</v>
      </c>
      <c r="B2855" s="17" t="s">
        <v>13839</v>
      </c>
      <c r="C2855" s="17">
        <v>165.0</v>
      </c>
      <c r="D2855" s="17">
        <v>120.0</v>
      </c>
      <c r="E2855" s="17">
        <v>107.0</v>
      </c>
      <c r="F2855" s="17">
        <v>280.0</v>
      </c>
      <c r="G2855" s="17" t="s">
        <v>4783</v>
      </c>
      <c r="H2855" s="17">
        <v>12000.0</v>
      </c>
      <c r="I2855" s="17">
        <v>4857376.0</v>
      </c>
      <c r="J2855" s="17" t="s">
        <v>1428</v>
      </c>
      <c r="K2855" s="17" t="s">
        <v>285</v>
      </c>
      <c r="L2855" s="17" t="s">
        <v>13840</v>
      </c>
      <c r="M2855" s="17">
        <v>63084.0</v>
      </c>
      <c r="N2855" s="17">
        <v>13208.0</v>
      </c>
      <c r="O2855" s="17" t="s">
        <v>13841</v>
      </c>
      <c r="P2855" s="17">
        <v>0.0</v>
      </c>
      <c r="Q2855" s="17" t="s">
        <v>13842</v>
      </c>
      <c r="R2855" s="18" t="s">
        <v>13843</v>
      </c>
      <c r="S2855" s="17">
        <v>123.0</v>
      </c>
      <c r="T2855" s="17" t="s">
        <v>1477</v>
      </c>
      <c r="U2855" s="17" t="s">
        <v>1478</v>
      </c>
      <c r="V2855" s="17" t="s">
        <v>598</v>
      </c>
      <c r="W2855" s="17">
        <v>1.3E7</v>
      </c>
      <c r="X2855" s="17">
        <v>2006.0</v>
      </c>
      <c r="Y2855" s="17">
        <v>530.0</v>
      </c>
      <c r="Z2855" s="17">
        <v>7.3</v>
      </c>
      <c r="AA2855" s="17">
        <v>1.85</v>
      </c>
      <c r="AB2855" s="17">
        <v>0.0</v>
      </c>
    </row>
    <row r="2856" ht="15.75" customHeight="1">
      <c r="A2856" s="17" t="s">
        <v>53</v>
      </c>
      <c r="B2856" s="17" t="s">
        <v>4364</v>
      </c>
      <c r="C2856" s="17">
        <v>104.0</v>
      </c>
      <c r="D2856" s="17">
        <v>112.0</v>
      </c>
      <c r="E2856" s="17">
        <v>37.0</v>
      </c>
      <c r="F2856" s="17">
        <v>548.0</v>
      </c>
      <c r="G2856" s="17" t="s">
        <v>13844</v>
      </c>
      <c r="H2856" s="17">
        <v>748.0</v>
      </c>
      <c r="I2856" s="17">
        <v>3169424.0</v>
      </c>
      <c r="J2856" s="17" t="s">
        <v>3807</v>
      </c>
      <c r="K2856" s="17" t="s">
        <v>156</v>
      </c>
      <c r="L2856" s="17" t="s">
        <v>13845</v>
      </c>
      <c r="M2856" s="17">
        <v>18442.0</v>
      </c>
      <c r="N2856" s="17">
        <v>2417.0</v>
      </c>
      <c r="O2856" s="17" t="s">
        <v>3215</v>
      </c>
      <c r="P2856" s="17">
        <v>1.0</v>
      </c>
      <c r="Q2856" s="17" t="s">
        <v>13846</v>
      </c>
      <c r="R2856" s="18" t="s">
        <v>13847</v>
      </c>
      <c r="S2856" s="17">
        <v>59.0</v>
      </c>
      <c r="T2856" s="17" t="s">
        <v>50</v>
      </c>
      <c r="U2856" s="17" t="s">
        <v>51</v>
      </c>
      <c r="V2856" s="17" t="s">
        <v>52</v>
      </c>
      <c r="W2856" s="17">
        <v>1.3E7</v>
      </c>
      <c r="X2856" s="17">
        <v>2007.0</v>
      </c>
      <c r="Y2856" s="17">
        <v>573.0</v>
      </c>
      <c r="Z2856" s="17">
        <v>6.8</v>
      </c>
      <c r="AA2856" s="17">
        <v>2.35</v>
      </c>
      <c r="AB2856" s="17">
        <v>689.0</v>
      </c>
    </row>
    <row r="2857" ht="15.75" customHeight="1">
      <c r="A2857" s="17" t="s">
        <v>53</v>
      </c>
      <c r="B2857" s="17" t="s">
        <v>1757</v>
      </c>
      <c r="C2857" s="17">
        <v>150.0</v>
      </c>
      <c r="D2857" s="17">
        <v>107.0</v>
      </c>
      <c r="E2857" s="17">
        <v>80.0</v>
      </c>
      <c r="F2857" s="17">
        <v>252.0</v>
      </c>
      <c r="G2857" s="17" t="s">
        <v>13848</v>
      </c>
      <c r="H2857" s="17">
        <v>2000.0</v>
      </c>
      <c r="I2857" s="17">
        <v>1.8004225E7</v>
      </c>
      <c r="J2857" s="17" t="s">
        <v>1428</v>
      </c>
      <c r="K2857" s="17" t="s">
        <v>4812</v>
      </c>
      <c r="L2857" s="17" t="s">
        <v>13849</v>
      </c>
      <c r="M2857" s="17">
        <v>28573.0</v>
      </c>
      <c r="N2857" s="17">
        <v>3004.0</v>
      </c>
      <c r="O2857" s="17" t="s">
        <v>9949</v>
      </c>
      <c r="P2857" s="17">
        <v>2.0</v>
      </c>
      <c r="Q2857" s="17" t="s">
        <v>13850</v>
      </c>
      <c r="R2857" s="18" t="s">
        <v>13851</v>
      </c>
      <c r="S2857" s="17">
        <v>87.0</v>
      </c>
      <c r="T2857" s="17" t="s">
        <v>50</v>
      </c>
      <c r="U2857" s="17" t="s">
        <v>51</v>
      </c>
      <c r="V2857" s="17" t="s">
        <v>52</v>
      </c>
      <c r="W2857" s="17">
        <v>1.3E7</v>
      </c>
      <c r="X2857" s="17">
        <v>2013.0</v>
      </c>
      <c r="Y2857" s="17">
        <v>257.0</v>
      </c>
      <c r="Z2857" s="17">
        <v>5.7</v>
      </c>
      <c r="AA2857" s="17">
        <v>2.35</v>
      </c>
      <c r="AB2857" s="17">
        <v>5000.0</v>
      </c>
    </row>
    <row r="2858" ht="15.75" customHeight="1">
      <c r="A2858" s="17" t="s">
        <v>53</v>
      </c>
      <c r="B2858" s="17" t="s">
        <v>13852</v>
      </c>
      <c r="C2858" s="17">
        <v>61.0</v>
      </c>
      <c r="D2858" s="17">
        <v>112.0</v>
      </c>
      <c r="E2858" s="17">
        <v>83.0</v>
      </c>
      <c r="F2858" s="17">
        <v>8.0</v>
      </c>
      <c r="G2858" s="17" t="s">
        <v>13853</v>
      </c>
      <c r="H2858" s="17">
        <v>2000.0</v>
      </c>
      <c r="I2858" s="17">
        <v>3058380.0</v>
      </c>
      <c r="J2858" s="17" t="s">
        <v>227</v>
      </c>
      <c r="K2858" s="17" t="s">
        <v>8689</v>
      </c>
      <c r="L2858" s="17" t="s">
        <v>13854</v>
      </c>
      <c r="M2858" s="17">
        <v>4767.0</v>
      </c>
      <c r="N2858" s="17">
        <v>2389.0</v>
      </c>
      <c r="O2858" s="17" t="s">
        <v>13855</v>
      </c>
      <c r="P2858" s="17">
        <v>1.0</v>
      </c>
      <c r="Q2858" s="17" t="s">
        <v>13856</v>
      </c>
      <c r="R2858" s="18" t="s">
        <v>13857</v>
      </c>
      <c r="S2858" s="17">
        <v>69.0</v>
      </c>
      <c r="T2858" s="17" t="s">
        <v>1477</v>
      </c>
      <c r="U2858" s="17" t="s">
        <v>1478</v>
      </c>
      <c r="V2858" s="17" t="s">
        <v>598</v>
      </c>
      <c r="W2858" s="17">
        <v>1.0E8</v>
      </c>
      <c r="X2858" s="17">
        <v>2000.0</v>
      </c>
      <c r="Y2858" s="17">
        <v>370.0</v>
      </c>
      <c r="Z2858" s="17">
        <v>7.3</v>
      </c>
      <c r="AA2858" s="17">
        <v>2.35</v>
      </c>
      <c r="AB2858" s="17">
        <v>186.0</v>
      </c>
    </row>
    <row r="2859" ht="15.75" customHeight="1">
      <c r="A2859" s="17" t="s">
        <v>53</v>
      </c>
      <c r="B2859" s="17" t="s">
        <v>8651</v>
      </c>
      <c r="C2859" s="17">
        <v>226.0</v>
      </c>
      <c r="D2859" s="17">
        <v>96.0</v>
      </c>
      <c r="E2859" s="17">
        <v>460.0</v>
      </c>
      <c r="F2859" s="17">
        <v>73.0</v>
      </c>
      <c r="G2859" s="17" t="s">
        <v>13858</v>
      </c>
      <c r="H2859" s="17">
        <v>14000.0</v>
      </c>
      <c r="I2859" s="17">
        <v>3074838.0</v>
      </c>
      <c r="J2859" s="17" t="s">
        <v>3290</v>
      </c>
      <c r="K2859" s="17" t="s">
        <v>241</v>
      </c>
      <c r="L2859" s="17" t="s">
        <v>13859</v>
      </c>
      <c r="M2859" s="17">
        <v>56264.0</v>
      </c>
      <c r="N2859" s="17">
        <v>14372.0</v>
      </c>
      <c r="O2859" s="17" t="s">
        <v>13860</v>
      </c>
      <c r="P2859" s="17">
        <v>2.0</v>
      </c>
      <c r="Q2859" s="17" t="s">
        <v>13861</v>
      </c>
      <c r="R2859" s="18" t="s">
        <v>13862</v>
      </c>
      <c r="S2859" s="17">
        <v>166.0</v>
      </c>
      <c r="T2859" s="17" t="s">
        <v>50</v>
      </c>
      <c r="U2859" s="17" t="s">
        <v>51</v>
      </c>
      <c r="V2859" s="17" t="s">
        <v>598</v>
      </c>
      <c r="W2859" s="17">
        <v>1.1E7</v>
      </c>
      <c r="X2859" s="17">
        <v>2009.0</v>
      </c>
      <c r="Y2859" s="17">
        <v>153.0</v>
      </c>
      <c r="Z2859" s="17">
        <v>6.3</v>
      </c>
      <c r="AA2859" s="17">
        <v>1.85</v>
      </c>
      <c r="AB2859" s="17">
        <v>0.0</v>
      </c>
    </row>
    <row r="2860" ht="15.75" customHeight="1">
      <c r="A2860" s="17" t="s">
        <v>53</v>
      </c>
      <c r="B2860" s="17" t="s">
        <v>13863</v>
      </c>
      <c r="C2860" s="17">
        <v>21.0</v>
      </c>
      <c r="D2860" s="17">
        <v>91.0</v>
      </c>
      <c r="E2860" s="17">
        <v>150.0</v>
      </c>
      <c r="F2860" s="17">
        <v>150.0</v>
      </c>
      <c r="G2860" s="17" t="s">
        <v>9272</v>
      </c>
      <c r="H2860" s="17">
        <v>979.0</v>
      </c>
      <c r="I2860" s="17">
        <v>2104000.0</v>
      </c>
      <c r="J2860" s="17" t="s">
        <v>9206</v>
      </c>
      <c r="K2860" s="17" t="s">
        <v>1666</v>
      </c>
      <c r="L2860" s="17" t="s">
        <v>13864</v>
      </c>
      <c r="M2860" s="17">
        <v>1595.0</v>
      </c>
      <c r="N2860" s="17">
        <v>1679.0</v>
      </c>
      <c r="O2860" s="17" t="s">
        <v>13863</v>
      </c>
      <c r="P2860" s="17">
        <v>3.0</v>
      </c>
      <c r="Q2860" s="17" t="s">
        <v>13865</v>
      </c>
      <c r="R2860" s="18" t="s">
        <v>13866</v>
      </c>
      <c r="S2860" s="17">
        <v>19.0</v>
      </c>
      <c r="T2860" s="17" t="s">
        <v>50</v>
      </c>
      <c r="U2860" s="17" t="s">
        <v>51</v>
      </c>
      <c r="V2860" s="17" t="s">
        <v>598</v>
      </c>
      <c r="W2860" s="17">
        <v>1.3E7</v>
      </c>
      <c r="X2860" s="17">
        <v>1996.0</v>
      </c>
      <c r="Y2860" s="17">
        <v>385.0</v>
      </c>
      <c r="Z2860" s="17">
        <v>5.9</v>
      </c>
      <c r="AA2860" s="17">
        <v>1.85</v>
      </c>
      <c r="AB2860" s="17">
        <v>69.0</v>
      </c>
    </row>
    <row r="2861" ht="15.75" customHeight="1">
      <c r="A2861" s="17" t="s">
        <v>53</v>
      </c>
      <c r="B2861" s="17" t="s">
        <v>5436</v>
      </c>
      <c r="C2861" s="17">
        <v>217.0</v>
      </c>
      <c r="D2861" s="17">
        <v>105.0</v>
      </c>
      <c r="E2861" s="17">
        <v>260.0</v>
      </c>
      <c r="F2861" s="17">
        <v>1000.0</v>
      </c>
      <c r="G2861" s="17" t="s">
        <v>386</v>
      </c>
      <c r="H2861" s="17">
        <v>20000.0</v>
      </c>
      <c r="I2861" s="17">
        <v>2.8501651E7</v>
      </c>
      <c r="J2861" s="17" t="s">
        <v>4088</v>
      </c>
      <c r="K2861" s="17" t="s">
        <v>854</v>
      </c>
      <c r="L2861" s="17" t="s">
        <v>9315</v>
      </c>
      <c r="M2861" s="17">
        <v>88037.0</v>
      </c>
      <c r="N2861" s="17">
        <v>39473.0</v>
      </c>
      <c r="O2861" s="17" t="s">
        <v>2097</v>
      </c>
      <c r="P2861" s="17">
        <v>0.0</v>
      </c>
      <c r="Q2861" s="17" t="s">
        <v>9316</v>
      </c>
      <c r="R2861" s="18" t="s">
        <v>9317</v>
      </c>
      <c r="S2861" s="17">
        <v>201.0</v>
      </c>
      <c r="T2861" s="17" t="s">
        <v>50</v>
      </c>
      <c r="U2861" s="17" t="s">
        <v>51</v>
      </c>
      <c r="V2861" s="17" t="s">
        <v>598</v>
      </c>
      <c r="W2861" s="17">
        <v>2.6E7</v>
      </c>
      <c r="X2861" s="17">
        <v>2009.0</v>
      </c>
      <c r="Y2861" s="17">
        <v>15000.0</v>
      </c>
      <c r="Z2861" s="17">
        <v>7.1</v>
      </c>
      <c r="AA2861" s="17">
        <v>2.35</v>
      </c>
      <c r="AB2861" s="17">
        <v>10000.0</v>
      </c>
    </row>
    <row r="2862" ht="15.75" customHeight="1">
      <c r="A2862" s="17" t="s">
        <v>53</v>
      </c>
      <c r="B2862" s="17" t="s">
        <v>10158</v>
      </c>
      <c r="C2862" s="17">
        <v>94.0</v>
      </c>
      <c r="D2862" s="17">
        <v>125.0</v>
      </c>
      <c r="E2862" s="17">
        <v>0.0</v>
      </c>
      <c r="F2862" s="17">
        <v>968.0</v>
      </c>
      <c r="G2862" s="17" t="s">
        <v>350</v>
      </c>
      <c r="H2862" s="17">
        <v>22000.0</v>
      </c>
      <c r="I2862" s="17">
        <v>1172769.0</v>
      </c>
      <c r="J2862" s="17" t="s">
        <v>1844</v>
      </c>
      <c r="K2862" s="17" t="s">
        <v>162</v>
      </c>
      <c r="L2862" s="17" t="s">
        <v>13867</v>
      </c>
      <c r="M2862" s="17">
        <v>28068.0</v>
      </c>
      <c r="N2862" s="17">
        <v>37606.0</v>
      </c>
      <c r="O2862" s="17" t="s">
        <v>8894</v>
      </c>
      <c r="P2862" s="17">
        <v>2.0</v>
      </c>
      <c r="Q2862" s="17" t="s">
        <v>13868</v>
      </c>
      <c r="R2862" s="18" t="s">
        <v>13869</v>
      </c>
      <c r="S2862" s="17">
        <v>108.0</v>
      </c>
      <c r="T2862" s="17" t="s">
        <v>50</v>
      </c>
      <c r="U2862" s="17" t="s">
        <v>780</v>
      </c>
      <c r="V2862" s="17" t="s">
        <v>598</v>
      </c>
      <c r="W2862" s="17">
        <v>1.3E7</v>
      </c>
      <c r="X2862" s="17">
        <v>2006.0</v>
      </c>
      <c r="Y2862" s="17">
        <v>14000.0</v>
      </c>
      <c r="Z2862" s="17">
        <v>7.1</v>
      </c>
      <c r="AA2862" s="17">
        <v>1.85</v>
      </c>
      <c r="AB2862" s="17">
        <v>0.0</v>
      </c>
    </row>
    <row r="2863" ht="15.75" customHeight="1">
      <c r="A2863" s="17" t="s">
        <v>53</v>
      </c>
      <c r="B2863" s="17" t="s">
        <v>13870</v>
      </c>
      <c r="C2863" s="17">
        <v>364.0</v>
      </c>
      <c r="D2863" s="17">
        <v>102.0</v>
      </c>
      <c r="E2863" s="17">
        <v>139.0</v>
      </c>
      <c r="F2863" s="17">
        <v>850.0</v>
      </c>
      <c r="G2863" s="17" t="s">
        <v>13871</v>
      </c>
      <c r="H2863" s="17">
        <v>8000.0</v>
      </c>
      <c r="I2863" s="17">
        <v>1.773857E7</v>
      </c>
      <c r="J2863" s="17" t="s">
        <v>227</v>
      </c>
      <c r="K2863" s="17" t="s">
        <v>1220</v>
      </c>
      <c r="L2863" s="17" t="s">
        <v>13872</v>
      </c>
      <c r="M2863" s="17">
        <v>351274.0</v>
      </c>
      <c r="N2863" s="17">
        <v>13631.0</v>
      </c>
      <c r="O2863" s="17" t="s">
        <v>9292</v>
      </c>
      <c r="P2863" s="17">
        <v>2.0</v>
      </c>
      <c r="Q2863" s="17" t="s">
        <v>13873</v>
      </c>
      <c r="R2863" s="18" t="s">
        <v>13874</v>
      </c>
      <c r="S2863" s="17">
        <v>457.0</v>
      </c>
      <c r="T2863" s="17" t="s">
        <v>50</v>
      </c>
      <c r="U2863" s="17" t="s">
        <v>51</v>
      </c>
      <c r="V2863" s="17" t="s">
        <v>52</v>
      </c>
      <c r="W2863" s="17">
        <v>1.3E7</v>
      </c>
      <c r="X2863" s="17">
        <v>2012.0</v>
      </c>
      <c r="Y2863" s="17">
        <v>3000.0</v>
      </c>
      <c r="Z2863" s="17">
        <v>8.0</v>
      </c>
      <c r="AA2863" s="17">
        <v>1.85</v>
      </c>
      <c r="AB2863" s="17">
        <v>131000.0</v>
      </c>
    </row>
    <row r="2864" ht="15.75" customHeight="1">
      <c r="A2864" s="17" t="s">
        <v>53</v>
      </c>
      <c r="B2864" s="17" t="s">
        <v>13875</v>
      </c>
      <c r="C2864" s="17">
        <v>19.0</v>
      </c>
      <c r="D2864" s="17">
        <v>87.0</v>
      </c>
      <c r="E2864" s="17">
        <v>29.0</v>
      </c>
      <c r="F2864" s="17">
        <v>147.0</v>
      </c>
      <c r="G2864" s="17" t="s">
        <v>13876</v>
      </c>
      <c r="H2864" s="17">
        <v>683.0</v>
      </c>
      <c r="I2864" s="17">
        <v>1200000.0</v>
      </c>
      <c r="J2864" s="17" t="s">
        <v>1338</v>
      </c>
      <c r="K2864" s="17" t="s">
        <v>1919</v>
      </c>
      <c r="L2864" s="17" t="s">
        <v>13877</v>
      </c>
      <c r="M2864" s="17">
        <v>922.0</v>
      </c>
      <c r="N2864" s="17">
        <v>1139.0</v>
      </c>
      <c r="O2864" s="17" t="s">
        <v>13878</v>
      </c>
      <c r="P2864" s="17">
        <v>1.0</v>
      </c>
      <c r="Q2864" s="17" t="s">
        <v>13879</v>
      </c>
      <c r="R2864" s="18" t="s">
        <v>13880</v>
      </c>
      <c r="S2864" s="17">
        <v>23.0</v>
      </c>
      <c r="T2864" s="17" t="s">
        <v>50</v>
      </c>
      <c r="U2864" s="17" t="s">
        <v>51</v>
      </c>
      <c r="V2864" s="17" t="s">
        <v>598</v>
      </c>
      <c r="W2864" s="17">
        <v>3000000.0</v>
      </c>
      <c r="X2864" s="17">
        <v>1993.0</v>
      </c>
      <c r="Y2864" s="17">
        <v>155.0</v>
      </c>
      <c r="Z2864" s="17">
        <v>5.1</v>
      </c>
      <c r="AA2864" s="17">
        <v>1.85</v>
      </c>
      <c r="AB2864" s="17">
        <v>107.0</v>
      </c>
    </row>
    <row r="2865" ht="15.75" customHeight="1">
      <c r="A2865" s="17" t="s">
        <v>53</v>
      </c>
      <c r="B2865" s="17" t="s">
        <v>10174</v>
      </c>
      <c r="C2865" s="17">
        <v>129.0</v>
      </c>
      <c r="D2865" s="17">
        <v>118.0</v>
      </c>
      <c r="E2865" s="17">
        <v>41.0</v>
      </c>
      <c r="F2865" s="17">
        <v>442.0</v>
      </c>
      <c r="G2865" s="17" t="s">
        <v>3879</v>
      </c>
      <c r="H2865" s="17">
        <v>2000.0</v>
      </c>
      <c r="I2865" s="17">
        <v>1150403.0</v>
      </c>
      <c r="J2865" s="17" t="s">
        <v>1739</v>
      </c>
      <c r="K2865" s="17" t="s">
        <v>1225</v>
      </c>
      <c r="L2865" s="17" t="s">
        <v>13881</v>
      </c>
      <c r="M2865" s="17">
        <v>14143.0</v>
      </c>
      <c r="N2865" s="17">
        <v>3474.0</v>
      </c>
      <c r="O2865" s="17" t="s">
        <v>8075</v>
      </c>
      <c r="P2865" s="17">
        <v>4.0</v>
      </c>
      <c r="Q2865" s="17" t="s">
        <v>13882</v>
      </c>
      <c r="R2865" s="18" t="s">
        <v>13883</v>
      </c>
      <c r="S2865" s="17">
        <v>102.0</v>
      </c>
      <c r="T2865" s="17" t="s">
        <v>50</v>
      </c>
      <c r="U2865" s="17" t="s">
        <v>51</v>
      </c>
      <c r="V2865" s="17" t="s">
        <v>598</v>
      </c>
      <c r="W2865" s="17">
        <v>1.3E7</v>
      </c>
      <c r="X2865" s="17">
        <v>2006.0</v>
      </c>
      <c r="Y2865" s="17">
        <v>812.0</v>
      </c>
      <c r="Z2865" s="17">
        <v>7.1</v>
      </c>
      <c r="AA2865" s="17">
        <v>1.85</v>
      </c>
      <c r="AB2865" s="17">
        <v>0.0</v>
      </c>
    </row>
    <row r="2866" ht="15.75" customHeight="1">
      <c r="A2866" s="17" t="s">
        <v>53</v>
      </c>
      <c r="B2866" s="17" t="s">
        <v>9443</v>
      </c>
      <c r="C2866" s="17">
        <v>71.0</v>
      </c>
      <c r="D2866" s="17">
        <v>115.0</v>
      </c>
      <c r="E2866" s="17">
        <v>187.0</v>
      </c>
      <c r="F2866" s="17">
        <v>887.0</v>
      </c>
      <c r="G2866" s="17" t="s">
        <v>8568</v>
      </c>
      <c r="H2866" s="17">
        <v>14000.0</v>
      </c>
      <c r="I2866" s="17">
        <v>403932.0</v>
      </c>
      <c r="J2866" s="17" t="s">
        <v>4055</v>
      </c>
      <c r="K2866" s="17" t="s">
        <v>1985</v>
      </c>
      <c r="L2866" s="17" t="s">
        <v>13884</v>
      </c>
      <c r="M2866" s="17">
        <v>5254.0</v>
      </c>
      <c r="N2866" s="17">
        <v>17104.0</v>
      </c>
      <c r="O2866" s="17" t="s">
        <v>2304</v>
      </c>
      <c r="P2866" s="17">
        <v>4.0</v>
      </c>
      <c r="Q2866" s="17" t="s">
        <v>13885</v>
      </c>
      <c r="R2866" s="18" t="s">
        <v>13886</v>
      </c>
      <c r="S2866" s="17">
        <v>92.0</v>
      </c>
      <c r="T2866" s="17" t="s">
        <v>50</v>
      </c>
      <c r="U2866" s="17" t="s">
        <v>70</v>
      </c>
      <c r="V2866" s="17" t="s">
        <v>598</v>
      </c>
      <c r="W2866" s="17">
        <v>2.0E7</v>
      </c>
      <c r="X2866" s="17">
        <v>2000.0</v>
      </c>
      <c r="Y2866" s="17">
        <v>900.0</v>
      </c>
      <c r="Z2866" s="17">
        <v>6.5</v>
      </c>
      <c r="AA2866" s="17">
        <v>2.35</v>
      </c>
      <c r="AB2866" s="17">
        <v>141.0</v>
      </c>
    </row>
    <row r="2867" ht="15.75" customHeight="1">
      <c r="A2867" s="17" t="s">
        <v>53</v>
      </c>
      <c r="B2867" s="17" t="s">
        <v>4544</v>
      </c>
      <c r="C2867" s="17">
        <v>93.0</v>
      </c>
      <c r="D2867" s="17">
        <v>91.0</v>
      </c>
      <c r="E2867" s="17">
        <v>83.0</v>
      </c>
      <c r="F2867" s="17">
        <v>794.0</v>
      </c>
      <c r="G2867" s="17" t="s">
        <v>3398</v>
      </c>
      <c r="H2867" s="17">
        <v>3000.0</v>
      </c>
      <c r="I2867" s="17">
        <v>1712111.0</v>
      </c>
      <c r="J2867" s="17" t="s">
        <v>5557</v>
      </c>
      <c r="K2867" s="17" t="s">
        <v>669</v>
      </c>
      <c r="L2867" s="17" t="s">
        <v>13887</v>
      </c>
      <c r="M2867" s="17">
        <v>7199.0</v>
      </c>
      <c r="N2867" s="17">
        <v>7875.0</v>
      </c>
      <c r="O2867" s="17" t="s">
        <v>1354</v>
      </c>
      <c r="P2867" s="17">
        <v>0.0</v>
      </c>
      <c r="Q2867" s="17" t="s">
        <v>13888</v>
      </c>
      <c r="R2867" s="18" t="s">
        <v>13889</v>
      </c>
      <c r="S2867" s="17">
        <v>53.0</v>
      </c>
      <c r="T2867" s="17" t="s">
        <v>50</v>
      </c>
      <c r="U2867" s="17" t="s">
        <v>51</v>
      </c>
      <c r="V2867" s="17" t="s">
        <v>52</v>
      </c>
      <c r="W2867" s="17">
        <v>8495000.0</v>
      </c>
      <c r="X2867" s="17">
        <v>2015.0</v>
      </c>
      <c r="Y2867" s="17">
        <v>1000.0</v>
      </c>
      <c r="Z2867" s="17">
        <v>4.5</v>
      </c>
      <c r="AA2867" s="17">
        <v>1.85</v>
      </c>
      <c r="AB2867" s="17">
        <v>0.0</v>
      </c>
    </row>
    <row r="2868" ht="15.75" customHeight="1">
      <c r="A2868" s="17" t="s">
        <v>53</v>
      </c>
      <c r="B2868" s="17" t="s">
        <v>12468</v>
      </c>
      <c r="C2868" s="17">
        <v>399.0</v>
      </c>
      <c r="D2868" s="17">
        <v>88.0</v>
      </c>
      <c r="E2868" s="17">
        <v>115.0</v>
      </c>
      <c r="F2868" s="17">
        <v>304.0</v>
      </c>
      <c r="G2868" s="17" t="s">
        <v>13890</v>
      </c>
      <c r="H2868" s="17">
        <v>1000.0</v>
      </c>
      <c r="I2868" s="17">
        <v>1024175.0</v>
      </c>
      <c r="J2868" s="17" t="s">
        <v>7579</v>
      </c>
      <c r="K2868" s="17" t="s">
        <v>13891</v>
      </c>
      <c r="L2868" s="17" t="s">
        <v>13892</v>
      </c>
      <c r="M2868" s="17">
        <v>82331.0</v>
      </c>
      <c r="N2868" s="17">
        <v>2011.0</v>
      </c>
      <c r="O2868" s="17" t="s">
        <v>12591</v>
      </c>
      <c r="P2868" s="17">
        <v>6.0</v>
      </c>
      <c r="Q2868" s="17" t="s">
        <v>13893</v>
      </c>
      <c r="R2868" s="18" t="s">
        <v>13894</v>
      </c>
      <c r="S2868" s="17">
        <v>297.0</v>
      </c>
      <c r="T2868" s="17" t="s">
        <v>50</v>
      </c>
      <c r="U2868" s="17" t="s">
        <v>70</v>
      </c>
      <c r="V2868" s="17" t="s">
        <v>598</v>
      </c>
      <c r="W2868" s="17">
        <v>1.3E7</v>
      </c>
      <c r="X2868" s="17">
        <v>2011.0</v>
      </c>
      <c r="Y2868" s="17">
        <v>305.0</v>
      </c>
      <c r="Z2868" s="17">
        <v>6.6</v>
      </c>
      <c r="AA2868" s="17">
        <v>2.35</v>
      </c>
      <c r="AB2868" s="17">
        <v>18000.0</v>
      </c>
    </row>
    <row r="2869" ht="15.75" customHeight="1">
      <c r="A2869" s="17" t="s">
        <v>53</v>
      </c>
      <c r="B2869" s="17" t="s">
        <v>578</v>
      </c>
      <c r="C2869" s="17">
        <v>110.0</v>
      </c>
      <c r="D2869" s="17">
        <v>127.0</v>
      </c>
      <c r="E2869" s="17">
        <v>11000.0</v>
      </c>
      <c r="F2869" s="17">
        <v>116.0</v>
      </c>
      <c r="G2869" s="17" t="s">
        <v>13895</v>
      </c>
      <c r="H2869" s="17">
        <v>306.0</v>
      </c>
      <c r="I2869" s="17">
        <v>301305.0</v>
      </c>
      <c r="J2869" s="17" t="s">
        <v>5618</v>
      </c>
      <c r="K2869" s="17" t="s">
        <v>13896</v>
      </c>
      <c r="L2869" s="17" t="s">
        <v>13897</v>
      </c>
      <c r="M2869" s="17">
        <v>31414.0</v>
      </c>
      <c r="N2869" s="17">
        <v>796.0</v>
      </c>
      <c r="O2869" s="17" t="s">
        <v>13898</v>
      </c>
      <c r="P2869" s="17">
        <v>0.0</v>
      </c>
      <c r="Q2869" s="17" t="s">
        <v>13899</v>
      </c>
      <c r="R2869" s="18" t="s">
        <v>13900</v>
      </c>
      <c r="S2869" s="17">
        <v>180.0</v>
      </c>
      <c r="T2869" s="17" t="s">
        <v>13901</v>
      </c>
      <c r="U2869" s="17" t="s">
        <v>51</v>
      </c>
      <c r="V2869" s="17" t="s">
        <v>598</v>
      </c>
      <c r="W2869" s="17">
        <v>1.3E7</v>
      </c>
      <c r="X2869" s="17">
        <v>2011.0</v>
      </c>
      <c r="Y2869" s="17">
        <v>164.0</v>
      </c>
      <c r="Z2869" s="17">
        <v>4.3</v>
      </c>
      <c r="AA2869" s="17">
        <v>2.35</v>
      </c>
      <c r="AB2869" s="17">
        <v>0.0</v>
      </c>
    </row>
    <row r="2870" ht="15.75" customHeight="1">
      <c r="A2870" s="17" t="s">
        <v>53</v>
      </c>
      <c r="B2870" s="17" t="s">
        <v>13194</v>
      </c>
      <c r="C2870" s="17">
        <v>285.0</v>
      </c>
      <c r="D2870" s="17">
        <v>94.0</v>
      </c>
      <c r="E2870" s="17">
        <v>122.0</v>
      </c>
      <c r="F2870" s="17">
        <v>383.0</v>
      </c>
      <c r="G2870" s="17" t="s">
        <v>13902</v>
      </c>
      <c r="H2870" s="17">
        <v>873.0</v>
      </c>
      <c r="I2870" s="17">
        <v>5.1872378E7</v>
      </c>
      <c r="J2870" s="17" t="s">
        <v>1541</v>
      </c>
      <c r="K2870" s="17" t="s">
        <v>2015</v>
      </c>
      <c r="L2870" s="17" t="s">
        <v>13903</v>
      </c>
      <c r="M2870" s="17">
        <v>88241.0</v>
      </c>
      <c r="N2870" s="17">
        <v>2812.0</v>
      </c>
      <c r="O2870" s="17" t="s">
        <v>1774</v>
      </c>
      <c r="P2870" s="17">
        <v>0.0</v>
      </c>
      <c r="Q2870" s="17" t="s">
        <v>13904</v>
      </c>
      <c r="R2870" s="18" t="s">
        <v>13905</v>
      </c>
      <c r="S2870" s="17">
        <v>266.0</v>
      </c>
      <c r="T2870" s="17" t="s">
        <v>50</v>
      </c>
      <c r="U2870" s="17" t="s">
        <v>51</v>
      </c>
      <c r="V2870" s="17" t="s">
        <v>598</v>
      </c>
      <c r="W2870" s="17">
        <v>1.3E7</v>
      </c>
      <c r="X2870" s="17">
        <v>2013.0</v>
      </c>
      <c r="Y2870" s="17">
        <v>461.0</v>
      </c>
      <c r="Z2870" s="17">
        <v>6.7</v>
      </c>
      <c r="AA2870" s="17">
        <v>1.85</v>
      </c>
      <c r="AB2870" s="17">
        <v>23000.0</v>
      </c>
    </row>
    <row r="2871" ht="15.75" customHeight="1">
      <c r="A2871" s="17" t="s">
        <v>53</v>
      </c>
      <c r="B2871" s="17" t="s">
        <v>13906</v>
      </c>
      <c r="C2871" s="17">
        <v>2.0</v>
      </c>
      <c r="D2871" s="17">
        <v>115.0</v>
      </c>
      <c r="E2871" s="17">
        <v>32.0</v>
      </c>
      <c r="F2871" s="17">
        <v>29.0</v>
      </c>
      <c r="G2871" s="17" t="s">
        <v>13907</v>
      </c>
      <c r="H2871" s="17">
        <v>14000.0</v>
      </c>
      <c r="I2871" s="17">
        <v>31662.0</v>
      </c>
      <c r="J2871" s="17" t="s">
        <v>1030</v>
      </c>
      <c r="K2871" s="17" t="s">
        <v>241</v>
      </c>
      <c r="L2871" s="17" t="s">
        <v>13908</v>
      </c>
      <c r="M2871" s="17">
        <v>90.0</v>
      </c>
      <c r="N2871" s="17">
        <v>14133.0</v>
      </c>
      <c r="O2871" s="17" t="s">
        <v>13909</v>
      </c>
      <c r="P2871" s="17">
        <v>1.0</v>
      </c>
      <c r="Q2871" s="17" t="s">
        <v>41</v>
      </c>
      <c r="R2871" s="18" t="s">
        <v>13910</v>
      </c>
      <c r="S2871" s="17">
        <v>1.0</v>
      </c>
      <c r="T2871" s="17" t="s">
        <v>50</v>
      </c>
      <c r="U2871" s="17" t="s">
        <v>5707</v>
      </c>
      <c r="V2871" s="17" t="s">
        <v>41</v>
      </c>
      <c r="W2871" s="17">
        <v>1.262E7</v>
      </c>
      <c r="X2871" s="17">
        <v>2016.0</v>
      </c>
      <c r="Y2871" s="17">
        <v>81.0</v>
      </c>
      <c r="Z2871" s="17">
        <v>6.8</v>
      </c>
      <c r="AA2871" s="17" t="s">
        <v>41</v>
      </c>
      <c r="AB2871" s="17">
        <v>139.0</v>
      </c>
    </row>
    <row r="2872" ht="15.75" customHeight="1">
      <c r="A2872" s="17" t="s">
        <v>53</v>
      </c>
      <c r="B2872" s="17" t="s">
        <v>13911</v>
      </c>
      <c r="C2872" s="17">
        <v>61.0</v>
      </c>
      <c r="D2872" s="17">
        <v>90.0</v>
      </c>
      <c r="E2872" s="17">
        <v>0.0</v>
      </c>
      <c r="F2872" s="17">
        <v>234.0</v>
      </c>
      <c r="G2872" s="17" t="s">
        <v>12009</v>
      </c>
      <c r="H2872" s="17">
        <v>477.0</v>
      </c>
      <c r="I2872" s="17">
        <v>2.8399192E7</v>
      </c>
      <c r="J2872" s="17" t="s">
        <v>13912</v>
      </c>
      <c r="K2872" s="17" t="s">
        <v>13913</v>
      </c>
      <c r="L2872" s="17" t="s">
        <v>13914</v>
      </c>
      <c r="M2872" s="17">
        <v>5663.0</v>
      </c>
      <c r="N2872" s="17">
        <v>1483.0</v>
      </c>
      <c r="O2872" s="17" t="s">
        <v>849</v>
      </c>
      <c r="P2872" s="17">
        <v>0.0</v>
      </c>
      <c r="Q2872" s="17" t="s">
        <v>13915</v>
      </c>
      <c r="R2872" s="18" t="s">
        <v>13916</v>
      </c>
      <c r="S2872" s="17">
        <v>106.0</v>
      </c>
      <c r="T2872" s="17" t="s">
        <v>50</v>
      </c>
      <c r="U2872" s="17" t="s">
        <v>383</v>
      </c>
      <c r="V2872" s="17" t="s">
        <v>108</v>
      </c>
      <c r="W2872" s="17">
        <v>1.3E7</v>
      </c>
      <c r="X2872" s="17">
        <v>2002.0</v>
      </c>
      <c r="Y2872" s="17">
        <v>238.0</v>
      </c>
      <c r="Z2872" s="17">
        <v>5.4</v>
      </c>
      <c r="AA2872" s="17">
        <v>2.35</v>
      </c>
      <c r="AB2872" s="17">
        <v>332.0</v>
      </c>
    </row>
    <row r="2873" ht="15.75" customHeight="1">
      <c r="A2873" s="17" t="s">
        <v>53</v>
      </c>
      <c r="B2873" s="17" t="s">
        <v>3752</v>
      </c>
      <c r="C2873" s="17">
        <v>242.0</v>
      </c>
      <c r="D2873" s="17">
        <v>102.0</v>
      </c>
      <c r="E2873" s="17">
        <v>43.0</v>
      </c>
      <c r="F2873" s="17">
        <v>113.0</v>
      </c>
      <c r="G2873" s="17" t="s">
        <v>13917</v>
      </c>
      <c r="H2873" s="17">
        <v>170.0</v>
      </c>
      <c r="I2873" s="17">
        <v>2035566.0</v>
      </c>
      <c r="J2873" s="17" t="s">
        <v>13918</v>
      </c>
      <c r="K2873" s="17" t="s">
        <v>13919</v>
      </c>
      <c r="L2873" s="17" t="s">
        <v>13920</v>
      </c>
      <c r="M2873" s="17">
        <v>77305.0</v>
      </c>
      <c r="N2873" s="17">
        <v>931.0</v>
      </c>
      <c r="O2873" s="17" t="s">
        <v>13921</v>
      </c>
      <c r="P2873" s="17">
        <v>0.0</v>
      </c>
      <c r="Q2873" s="17" t="s">
        <v>13922</v>
      </c>
      <c r="R2873" s="18" t="s">
        <v>13923</v>
      </c>
      <c r="S2873" s="17">
        <v>162.0</v>
      </c>
      <c r="T2873" s="17" t="s">
        <v>50</v>
      </c>
      <c r="U2873" s="17" t="s">
        <v>1478</v>
      </c>
      <c r="V2873" s="17" t="s">
        <v>598</v>
      </c>
      <c r="W2873" s="17">
        <v>1.3E7</v>
      </c>
      <c r="X2873" s="17">
        <v>2009.0</v>
      </c>
      <c r="Y2873" s="17">
        <v>157.0</v>
      </c>
      <c r="Z2873" s="17">
        <v>6.6</v>
      </c>
      <c r="AA2873" s="17">
        <v>1.85</v>
      </c>
      <c r="AB2873" s="17">
        <v>11000.0</v>
      </c>
    </row>
    <row r="2874" ht="15.75" customHeight="1">
      <c r="A2874" s="17" t="s">
        <v>53</v>
      </c>
      <c r="B2874" s="17" t="s">
        <v>2409</v>
      </c>
      <c r="C2874" s="17">
        <v>62.0</v>
      </c>
      <c r="D2874" s="17">
        <v>100.0</v>
      </c>
      <c r="E2874" s="17">
        <v>218.0</v>
      </c>
      <c r="F2874" s="17">
        <v>91.0</v>
      </c>
      <c r="G2874" s="17" t="s">
        <v>13924</v>
      </c>
      <c r="H2874" s="17">
        <v>581.0</v>
      </c>
      <c r="I2874" s="17" t="s">
        <v>41</v>
      </c>
      <c r="J2874" s="17" t="s">
        <v>2170</v>
      </c>
      <c r="K2874" s="17" t="s">
        <v>12701</v>
      </c>
      <c r="L2874" s="17" t="s">
        <v>13925</v>
      </c>
      <c r="M2874" s="17">
        <v>16281.0</v>
      </c>
      <c r="N2874" s="17">
        <v>931.0</v>
      </c>
      <c r="O2874" s="17" t="s">
        <v>13926</v>
      </c>
      <c r="P2874" s="17">
        <v>0.0</v>
      </c>
      <c r="Q2874" s="17" t="s">
        <v>13927</v>
      </c>
      <c r="R2874" s="18" t="s">
        <v>13928</v>
      </c>
      <c r="S2874" s="17">
        <v>96.0</v>
      </c>
      <c r="T2874" s="17" t="s">
        <v>13929</v>
      </c>
      <c r="U2874" s="17" t="s">
        <v>281</v>
      </c>
      <c r="V2874" s="17" t="s">
        <v>598</v>
      </c>
      <c r="W2874" s="17">
        <v>1.25E7</v>
      </c>
      <c r="X2874" s="17">
        <v>1981.0</v>
      </c>
      <c r="Y2874" s="17">
        <v>201.0</v>
      </c>
      <c r="Z2874" s="17">
        <v>7.4</v>
      </c>
      <c r="AA2874" s="17">
        <v>2.35</v>
      </c>
      <c r="AB2874" s="17">
        <v>0.0</v>
      </c>
    </row>
    <row r="2875" ht="15.75" customHeight="1">
      <c r="A2875" s="17" t="s">
        <v>53</v>
      </c>
      <c r="B2875" s="17" t="s">
        <v>1740</v>
      </c>
      <c r="C2875" s="17">
        <v>121.0</v>
      </c>
      <c r="D2875" s="17">
        <v>117.0</v>
      </c>
      <c r="E2875" s="17">
        <v>18000.0</v>
      </c>
      <c r="F2875" s="17">
        <v>543.0</v>
      </c>
      <c r="G2875" s="17" t="s">
        <v>7356</v>
      </c>
      <c r="H2875" s="17">
        <v>18000.0</v>
      </c>
      <c r="I2875" s="17">
        <v>2.1078145E7</v>
      </c>
      <c r="J2875" s="17" t="s">
        <v>1557</v>
      </c>
      <c r="K2875" s="17" t="s">
        <v>1740</v>
      </c>
      <c r="L2875" s="17" t="s">
        <v>13930</v>
      </c>
      <c r="M2875" s="17">
        <v>26493.0</v>
      </c>
      <c r="N2875" s="17">
        <v>20456.0</v>
      </c>
      <c r="O2875" s="17" t="s">
        <v>8349</v>
      </c>
      <c r="P2875" s="17">
        <v>0.0</v>
      </c>
      <c r="Q2875" s="17" t="s">
        <v>13931</v>
      </c>
      <c r="R2875" s="18" t="s">
        <v>13932</v>
      </c>
      <c r="S2875" s="17">
        <v>159.0</v>
      </c>
      <c r="T2875" s="17" t="s">
        <v>50</v>
      </c>
      <c r="U2875" s="17" t="s">
        <v>51</v>
      </c>
      <c r="V2875" s="17" t="s">
        <v>52</v>
      </c>
      <c r="W2875" s="17">
        <v>1.25E7</v>
      </c>
      <c r="X2875" s="17">
        <v>2002.0</v>
      </c>
      <c r="Y2875" s="17">
        <v>638.0</v>
      </c>
      <c r="Z2875" s="17">
        <v>7.3</v>
      </c>
      <c r="AA2875" s="17">
        <v>2.35</v>
      </c>
      <c r="AB2875" s="17">
        <v>0.0</v>
      </c>
    </row>
    <row r="2876" ht="15.75" customHeight="1">
      <c r="A2876" s="17" t="s">
        <v>53</v>
      </c>
      <c r="B2876" s="17" t="s">
        <v>9405</v>
      </c>
      <c r="C2876" s="17">
        <v>83.0</v>
      </c>
      <c r="D2876" s="17">
        <v>109.0</v>
      </c>
      <c r="E2876" s="17">
        <v>97.0</v>
      </c>
      <c r="F2876" s="17">
        <v>355.0</v>
      </c>
      <c r="G2876" s="17" t="s">
        <v>9415</v>
      </c>
      <c r="H2876" s="17">
        <v>13000.0</v>
      </c>
      <c r="I2876" s="17">
        <v>1.406095E7</v>
      </c>
      <c r="J2876" s="17" t="s">
        <v>3422</v>
      </c>
      <c r="K2876" s="17" t="s">
        <v>13933</v>
      </c>
      <c r="L2876" s="17" t="s">
        <v>13934</v>
      </c>
      <c r="M2876" s="17">
        <v>14354.0</v>
      </c>
      <c r="N2876" s="17">
        <v>14347.0</v>
      </c>
      <c r="O2876" s="17" t="s">
        <v>13935</v>
      </c>
      <c r="P2876" s="17">
        <v>1.0</v>
      </c>
      <c r="Q2876" s="17" t="s">
        <v>13936</v>
      </c>
      <c r="R2876" s="18" t="s">
        <v>13937</v>
      </c>
      <c r="S2876" s="17">
        <v>139.0</v>
      </c>
      <c r="T2876" s="17" t="s">
        <v>50</v>
      </c>
      <c r="U2876" s="17" t="s">
        <v>51</v>
      </c>
      <c r="V2876" s="17" t="s">
        <v>52</v>
      </c>
      <c r="W2876" s="17">
        <v>1.25E7</v>
      </c>
      <c r="X2876" s="17">
        <v>2002.0</v>
      </c>
      <c r="Y2876" s="17">
        <v>795.0</v>
      </c>
      <c r="Z2876" s="17">
        <v>6.9</v>
      </c>
      <c r="AA2876" s="17">
        <v>1.85</v>
      </c>
      <c r="AB2876" s="17">
        <v>0.0</v>
      </c>
    </row>
    <row r="2877" ht="15.75" customHeight="1">
      <c r="A2877" s="17" t="s">
        <v>53</v>
      </c>
      <c r="B2877" s="17" t="s">
        <v>1752</v>
      </c>
      <c r="C2877" s="17">
        <v>122.0</v>
      </c>
      <c r="D2877" s="17">
        <v>121.0</v>
      </c>
      <c r="E2877" s="17">
        <v>12000.0</v>
      </c>
      <c r="F2877" s="17">
        <v>975.0</v>
      </c>
      <c r="G2877" s="17" t="s">
        <v>453</v>
      </c>
      <c r="H2877" s="17">
        <v>11000.0</v>
      </c>
      <c r="I2877" s="17">
        <v>1.22815E7</v>
      </c>
      <c r="J2877" s="17" t="s">
        <v>5819</v>
      </c>
      <c r="K2877" s="17" t="s">
        <v>353</v>
      </c>
      <c r="L2877" s="17" t="s">
        <v>13938</v>
      </c>
      <c r="M2877" s="17">
        <v>163492.0</v>
      </c>
      <c r="N2877" s="17">
        <v>23602.0</v>
      </c>
      <c r="O2877" s="17" t="s">
        <v>2536</v>
      </c>
      <c r="P2877" s="17">
        <v>3.0</v>
      </c>
      <c r="Q2877" s="17" t="s">
        <v>13939</v>
      </c>
      <c r="R2877" s="18" t="s">
        <v>13940</v>
      </c>
      <c r="S2877" s="17">
        <v>460.0</v>
      </c>
      <c r="T2877" s="17" t="s">
        <v>50</v>
      </c>
      <c r="U2877" s="17" t="s">
        <v>51</v>
      </c>
      <c r="V2877" s="17" t="s">
        <v>598</v>
      </c>
      <c r="W2877" s="17">
        <v>1.3E7</v>
      </c>
      <c r="X2877" s="17">
        <v>1993.0</v>
      </c>
      <c r="Y2877" s="17">
        <v>10000.0</v>
      </c>
      <c r="Z2877" s="17">
        <v>8.0</v>
      </c>
      <c r="AA2877" s="17">
        <v>2.35</v>
      </c>
      <c r="AB2877" s="17">
        <v>15000.0</v>
      </c>
    </row>
    <row r="2878" ht="15.75" customHeight="1">
      <c r="A2878" s="17" t="s">
        <v>53</v>
      </c>
      <c r="B2878" s="17" t="s">
        <v>13941</v>
      </c>
      <c r="C2878" s="17">
        <v>88.0</v>
      </c>
      <c r="D2878" s="17">
        <v>111.0</v>
      </c>
      <c r="E2878" s="17">
        <v>28.0</v>
      </c>
      <c r="F2878" s="17">
        <v>1000.0</v>
      </c>
      <c r="G2878" s="17" t="s">
        <v>751</v>
      </c>
      <c r="H2878" s="17">
        <v>6000.0</v>
      </c>
      <c r="I2878" s="17" t="s">
        <v>41</v>
      </c>
      <c r="J2878" s="17" t="s">
        <v>5512</v>
      </c>
      <c r="K2878" s="17" t="s">
        <v>212</v>
      </c>
      <c r="L2878" s="17" t="s">
        <v>13942</v>
      </c>
      <c r="M2878" s="17">
        <v>9957.0</v>
      </c>
      <c r="N2878" s="17">
        <v>9244.0</v>
      </c>
      <c r="O2878" s="17" t="s">
        <v>13943</v>
      </c>
      <c r="P2878" s="17">
        <v>1.0</v>
      </c>
      <c r="Q2878" s="17" t="s">
        <v>13944</v>
      </c>
      <c r="R2878" s="18" t="s">
        <v>13945</v>
      </c>
      <c r="S2878" s="17">
        <v>35.0</v>
      </c>
      <c r="T2878" s="17" t="s">
        <v>50</v>
      </c>
      <c r="U2878" s="17" t="s">
        <v>780</v>
      </c>
      <c r="V2878" s="17" t="s">
        <v>5626</v>
      </c>
      <c r="W2878" s="17">
        <v>3660000.0</v>
      </c>
      <c r="X2878" s="17">
        <v>2010.0</v>
      </c>
      <c r="Y2878" s="17">
        <v>2000.0</v>
      </c>
      <c r="Z2878" s="17">
        <v>6.4</v>
      </c>
      <c r="AA2878" s="17">
        <v>2.35</v>
      </c>
      <c r="AB2878" s="17">
        <v>0.0</v>
      </c>
    </row>
    <row r="2879" ht="15.75" customHeight="1">
      <c r="A2879" s="17" t="s">
        <v>53</v>
      </c>
      <c r="B2879" s="17" t="s">
        <v>13043</v>
      </c>
      <c r="C2879" s="17">
        <v>120.0</v>
      </c>
      <c r="D2879" s="17">
        <v>100.0</v>
      </c>
      <c r="E2879" s="17">
        <v>164.0</v>
      </c>
      <c r="F2879" s="17">
        <v>99.0</v>
      </c>
      <c r="G2879" s="17" t="s">
        <v>2395</v>
      </c>
      <c r="H2879" s="17">
        <v>18000.0</v>
      </c>
      <c r="I2879" s="17">
        <v>1.0725228E7</v>
      </c>
      <c r="J2879" s="17" t="s">
        <v>3095</v>
      </c>
      <c r="K2879" s="17" t="s">
        <v>133</v>
      </c>
      <c r="L2879" s="17" t="s">
        <v>13946</v>
      </c>
      <c r="M2879" s="17">
        <v>75675.0</v>
      </c>
      <c r="N2879" s="17">
        <v>32288.0</v>
      </c>
      <c r="O2879" s="17" t="s">
        <v>13947</v>
      </c>
      <c r="P2879" s="17">
        <v>1.0</v>
      </c>
      <c r="Q2879" s="17" t="s">
        <v>13948</v>
      </c>
      <c r="R2879" s="18" t="s">
        <v>13949</v>
      </c>
      <c r="S2879" s="17">
        <v>365.0</v>
      </c>
      <c r="T2879" s="17" t="s">
        <v>50</v>
      </c>
      <c r="U2879" s="17" t="s">
        <v>51</v>
      </c>
      <c r="V2879" s="17" t="s">
        <v>598</v>
      </c>
      <c r="W2879" s="17">
        <v>1.25E7</v>
      </c>
      <c r="X2879" s="17">
        <v>1992.0</v>
      </c>
      <c r="Y2879" s="17">
        <v>14000.0</v>
      </c>
      <c r="Z2879" s="17">
        <v>7.8</v>
      </c>
      <c r="AA2879" s="17">
        <v>2.35</v>
      </c>
      <c r="AB2879" s="17">
        <v>0.0</v>
      </c>
    </row>
    <row r="2880" ht="15.75" customHeight="1">
      <c r="A2880" s="17" t="s">
        <v>53</v>
      </c>
      <c r="B2880" s="17" t="s">
        <v>9443</v>
      </c>
      <c r="C2880" s="17">
        <v>225.0</v>
      </c>
      <c r="D2880" s="17">
        <v>109.0</v>
      </c>
      <c r="E2880" s="17">
        <v>187.0</v>
      </c>
      <c r="F2880" s="17">
        <v>204.0</v>
      </c>
      <c r="G2880" s="17" t="s">
        <v>4195</v>
      </c>
      <c r="H2880" s="17">
        <v>818.0</v>
      </c>
      <c r="I2880" s="17">
        <v>214966.0</v>
      </c>
      <c r="J2880" s="17" t="s">
        <v>2138</v>
      </c>
      <c r="K2880" s="17" t="s">
        <v>2634</v>
      </c>
      <c r="L2880" s="17" t="s">
        <v>13950</v>
      </c>
      <c r="M2880" s="17">
        <v>28483.0</v>
      </c>
      <c r="N2880" s="17">
        <v>1813.0</v>
      </c>
      <c r="O2880" s="17" t="s">
        <v>9518</v>
      </c>
      <c r="P2880" s="17">
        <v>0.0</v>
      </c>
      <c r="Q2880" s="17" t="s">
        <v>13951</v>
      </c>
      <c r="R2880" s="18" t="s">
        <v>13952</v>
      </c>
      <c r="S2880" s="17">
        <v>176.0</v>
      </c>
      <c r="T2880" s="17" t="s">
        <v>50</v>
      </c>
      <c r="U2880" s="17" t="s">
        <v>51</v>
      </c>
      <c r="V2880" s="17" t="s">
        <v>598</v>
      </c>
      <c r="W2880" s="17">
        <v>1.3E7</v>
      </c>
      <c r="X2880" s="17">
        <v>2010.0</v>
      </c>
      <c r="Y2880" s="17">
        <v>467.0</v>
      </c>
      <c r="Z2880" s="17">
        <v>6.1</v>
      </c>
      <c r="AA2880" s="17">
        <v>2.35</v>
      </c>
      <c r="AB2880" s="17">
        <v>0.0</v>
      </c>
    </row>
    <row r="2881" ht="15.75" customHeight="1">
      <c r="A2881" s="17" t="s">
        <v>53</v>
      </c>
      <c r="B2881" s="17" t="s">
        <v>13953</v>
      </c>
      <c r="C2881" s="17">
        <v>130.0</v>
      </c>
      <c r="D2881" s="17">
        <v>93.0</v>
      </c>
      <c r="E2881" s="17">
        <v>261.0</v>
      </c>
      <c r="F2881" s="17">
        <v>697.0</v>
      </c>
      <c r="G2881" s="17" t="s">
        <v>1738</v>
      </c>
      <c r="H2881" s="17">
        <v>783.0</v>
      </c>
      <c r="I2881" s="17" t="s">
        <v>41</v>
      </c>
      <c r="J2881" s="17" t="s">
        <v>9767</v>
      </c>
      <c r="K2881" s="17" t="s">
        <v>985</v>
      </c>
      <c r="L2881" s="17" t="s">
        <v>13954</v>
      </c>
      <c r="M2881" s="17">
        <v>14193.0</v>
      </c>
      <c r="N2881" s="17">
        <v>3700.0</v>
      </c>
      <c r="O2881" s="17" t="s">
        <v>3211</v>
      </c>
      <c r="P2881" s="17">
        <v>1.0</v>
      </c>
      <c r="Q2881" s="17" t="s">
        <v>13955</v>
      </c>
      <c r="R2881" s="18" t="s">
        <v>13956</v>
      </c>
      <c r="S2881" s="17">
        <v>106.0</v>
      </c>
      <c r="T2881" s="17" t="s">
        <v>50</v>
      </c>
      <c r="U2881" s="17" t="s">
        <v>51</v>
      </c>
      <c r="V2881" s="17" t="s">
        <v>598</v>
      </c>
      <c r="W2881" s="17">
        <v>1.8E7</v>
      </c>
      <c r="X2881" s="17">
        <v>1982.0</v>
      </c>
      <c r="Y2881" s="17">
        <v>782.0</v>
      </c>
      <c r="Z2881" s="17">
        <v>6.1</v>
      </c>
      <c r="AA2881" s="17">
        <v>1.85</v>
      </c>
      <c r="AB2881" s="17">
        <v>0.0</v>
      </c>
    </row>
    <row r="2882" ht="15.75" customHeight="1">
      <c r="A2882" s="17" t="s">
        <v>53</v>
      </c>
      <c r="B2882" s="17" t="s">
        <v>13957</v>
      </c>
      <c r="C2882" s="17">
        <v>167.0</v>
      </c>
      <c r="D2882" s="17">
        <v>101.0</v>
      </c>
      <c r="E2882" s="17">
        <v>10.0</v>
      </c>
      <c r="F2882" s="17">
        <v>472.0</v>
      </c>
      <c r="G2882" s="17" t="s">
        <v>13958</v>
      </c>
      <c r="H2882" s="17">
        <v>1000.0</v>
      </c>
      <c r="I2882" s="17">
        <v>1.1956207E7</v>
      </c>
      <c r="J2882" s="17" t="s">
        <v>5116</v>
      </c>
      <c r="K2882" s="17" t="s">
        <v>13959</v>
      </c>
      <c r="L2882" s="17" t="s">
        <v>13960</v>
      </c>
      <c r="M2882" s="17">
        <v>24012.0</v>
      </c>
      <c r="N2882" s="17">
        <v>3142.0</v>
      </c>
      <c r="O2882" s="17" t="s">
        <v>5328</v>
      </c>
      <c r="P2882" s="17">
        <v>2.0</v>
      </c>
      <c r="Q2882" s="17" t="s">
        <v>13961</v>
      </c>
      <c r="R2882" s="18" t="s">
        <v>13962</v>
      </c>
      <c r="S2882" s="17">
        <v>126.0</v>
      </c>
      <c r="T2882" s="17" t="s">
        <v>50</v>
      </c>
      <c r="U2882" s="17" t="s">
        <v>51</v>
      </c>
      <c r="V2882" s="17" t="s">
        <v>598</v>
      </c>
      <c r="W2882" s="17">
        <v>1.6E7</v>
      </c>
      <c r="X2882" s="17">
        <v>2009.0</v>
      </c>
      <c r="Y2882" s="17">
        <v>668.0</v>
      </c>
      <c r="Z2882" s="17">
        <v>5.1</v>
      </c>
      <c r="AA2882" s="17">
        <v>2.35</v>
      </c>
      <c r="AB2882" s="17">
        <v>0.0</v>
      </c>
    </row>
    <row r="2883" ht="15.75" customHeight="1">
      <c r="A2883" s="17" t="s">
        <v>760</v>
      </c>
      <c r="B2883" s="17" t="s">
        <v>13963</v>
      </c>
      <c r="C2883" s="17">
        <v>7.0</v>
      </c>
      <c r="D2883" s="17">
        <v>101.0</v>
      </c>
      <c r="E2883" s="17">
        <v>19.0</v>
      </c>
      <c r="F2883" s="17">
        <v>135.0</v>
      </c>
      <c r="G2883" s="17" t="s">
        <v>13964</v>
      </c>
      <c r="H2883" s="17">
        <v>490.0</v>
      </c>
      <c r="I2883" s="17" t="s">
        <v>41</v>
      </c>
      <c r="J2883" s="17" t="s">
        <v>2321</v>
      </c>
      <c r="K2883" s="17" t="s">
        <v>12269</v>
      </c>
      <c r="L2883" s="17" t="s">
        <v>13965</v>
      </c>
      <c r="M2883" s="17">
        <v>3256.0</v>
      </c>
      <c r="N2883" s="17">
        <v>1166.0</v>
      </c>
      <c r="O2883" s="17" t="s">
        <v>13966</v>
      </c>
      <c r="P2883" s="17">
        <v>2.0</v>
      </c>
      <c r="Q2883" s="17" t="s">
        <v>13967</v>
      </c>
      <c r="R2883" s="18" t="s">
        <v>13968</v>
      </c>
      <c r="S2883" s="17">
        <v>44.0</v>
      </c>
      <c r="T2883" s="17" t="s">
        <v>50</v>
      </c>
      <c r="U2883" s="17" t="s">
        <v>51</v>
      </c>
      <c r="V2883" s="17" t="s">
        <v>6049</v>
      </c>
      <c r="W2883" s="17" t="s">
        <v>41</v>
      </c>
      <c r="X2883" s="17">
        <v>1937.0</v>
      </c>
      <c r="Y2883" s="17">
        <v>185.0</v>
      </c>
      <c r="Z2883" s="17">
        <v>7.8</v>
      </c>
      <c r="AA2883" s="17">
        <v>1.37</v>
      </c>
      <c r="AB2883" s="17">
        <v>337.0</v>
      </c>
    </row>
    <row r="2884" ht="15.75" customHeight="1">
      <c r="A2884" s="17" t="s">
        <v>53</v>
      </c>
      <c r="B2884" s="17" t="s">
        <v>3598</v>
      </c>
      <c r="C2884" s="17">
        <v>226.0</v>
      </c>
      <c r="D2884" s="17">
        <v>106.0</v>
      </c>
      <c r="E2884" s="17">
        <v>44.0</v>
      </c>
      <c r="F2884" s="17">
        <v>552.0</v>
      </c>
      <c r="G2884" s="17" t="s">
        <v>884</v>
      </c>
      <c r="H2884" s="17">
        <v>33000.0</v>
      </c>
      <c r="I2884" s="17">
        <v>5949693.0</v>
      </c>
      <c r="J2884" s="17" t="s">
        <v>1428</v>
      </c>
      <c r="K2884" s="17" t="s">
        <v>4226</v>
      </c>
      <c r="L2884" s="17" t="s">
        <v>13969</v>
      </c>
      <c r="M2884" s="17">
        <v>114762.0</v>
      </c>
      <c r="N2884" s="17">
        <v>34351.0</v>
      </c>
      <c r="O2884" s="17" t="s">
        <v>11766</v>
      </c>
      <c r="P2884" s="17">
        <v>1.0</v>
      </c>
      <c r="Q2884" s="17" t="s">
        <v>13970</v>
      </c>
      <c r="R2884" s="18" t="s">
        <v>13971</v>
      </c>
      <c r="S2884" s="17">
        <v>299.0</v>
      </c>
      <c r="T2884" s="17" t="s">
        <v>50</v>
      </c>
      <c r="U2884" s="17" t="s">
        <v>51</v>
      </c>
      <c r="V2884" s="17" t="s">
        <v>52</v>
      </c>
      <c r="W2884" s="17">
        <v>1.2E7</v>
      </c>
      <c r="X2884" s="17">
        <v>2007.0</v>
      </c>
      <c r="Y2884" s="17">
        <v>730.0</v>
      </c>
      <c r="Z2884" s="17">
        <v>7.4</v>
      </c>
      <c r="AA2884" s="17">
        <v>1.85</v>
      </c>
      <c r="AB2884" s="17">
        <v>19000.0</v>
      </c>
    </row>
    <row r="2885" ht="15.75" customHeight="1">
      <c r="A2885" s="17" t="s">
        <v>53</v>
      </c>
      <c r="B2885" s="17" t="s">
        <v>13972</v>
      </c>
      <c r="C2885" s="17">
        <v>185.0</v>
      </c>
      <c r="D2885" s="17">
        <v>94.0</v>
      </c>
      <c r="E2885" s="17">
        <v>39.0</v>
      </c>
      <c r="F2885" s="17">
        <v>18.0</v>
      </c>
      <c r="G2885" s="17" t="s">
        <v>13973</v>
      </c>
      <c r="H2885" s="17">
        <v>77.0</v>
      </c>
      <c r="I2885" s="17">
        <v>9030581.0</v>
      </c>
      <c r="J2885" s="17" t="s">
        <v>3409</v>
      </c>
      <c r="K2885" s="17" t="s">
        <v>13974</v>
      </c>
      <c r="L2885" s="17" t="s">
        <v>13975</v>
      </c>
      <c r="M2885" s="17">
        <v>132386.0</v>
      </c>
      <c r="N2885" s="17">
        <v>156.0</v>
      </c>
      <c r="O2885" s="17" t="s">
        <v>13976</v>
      </c>
      <c r="P2885" s="17">
        <v>0.0</v>
      </c>
      <c r="Q2885" s="17" t="s">
        <v>13977</v>
      </c>
      <c r="R2885" s="18" t="s">
        <v>13978</v>
      </c>
      <c r="S2885" s="17">
        <v>398.0</v>
      </c>
      <c r="T2885" s="17" t="s">
        <v>50</v>
      </c>
      <c r="U2885" s="17" t="s">
        <v>70</v>
      </c>
      <c r="V2885" s="17" t="s">
        <v>52</v>
      </c>
      <c r="W2885" s="17">
        <v>1.25E7</v>
      </c>
      <c r="X2885" s="17">
        <v>2008.0</v>
      </c>
      <c r="Y2885" s="17">
        <v>32.0</v>
      </c>
      <c r="Z2885" s="17">
        <v>7.8</v>
      </c>
      <c r="AA2885" s="17">
        <v>1.85</v>
      </c>
      <c r="AB2885" s="17">
        <v>38000.0</v>
      </c>
    </row>
    <row r="2886" ht="15.75" customHeight="1">
      <c r="A2886" s="17" t="s">
        <v>53</v>
      </c>
      <c r="B2886" s="17" t="s">
        <v>13360</v>
      </c>
      <c r="C2886" s="17">
        <v>177.0</v>
      </c>
      <c r="D2886" s="17">
        <v>140.0</v>
      </c>
      <c r="E2886" s="17">
        <v>3000.0</v>
      </c>
      <c r="F2886" s="17">
        <v>322.0</v>
      </c>
      <c r="G2886" s="17" t="s">
        <v>1836</v>
      </c>
      <c r="H2886" s="17">
        <v>963.0</v>
      </c>
      <c r="I2886" s="17">
        <v>4157491.0</v>
      </c>
      <c r="J2886" s="17" t="s">
        <v>13979</v>
      </c>
      <c r="K2886" s="17" t="s">
        <v>6676</v>
      </c>
      <c r="L2886" s="17" t="s">
        <v>13980</v>
      </c>
      <c r="M2886" s="17">
        <v>79330.0</v>
      </c>
      <c r="N2886" s="17">
        <v>2894.0</v>
      </c>
      <c r="O2886" s="17" t="s">
        <v>13981</v>
      </c>
      <c r="P2886" s="17">
        <v>0.0</v>
      </c>
      <c r="Q2886" s="17" t="s">
        <v>13982</v>
      </c>
      <c r="R2886" s="18" t="s">
        <v>13983</v>
      </c>
      <c r="S2886" s="17">
        <v>690.0</v>
      </c>
      <c r="T2886" s="17" t="s">
        <v>50</v>
      </c>
      <c r="U2886" s="17" t="s">
        <v>7724</v>
      </c>
      <c r="V2886" s="17" t="s">
        <v>598</v>
      </c>
      <c r="W2886" s="17">
        <v>1.28E7</v>
      </c>
      <c r="X2886" s="17">
        <v>2000.0</v>
      </c>
      <c r="Y2886" s="17">
        <v>595.0</v>
      </c>
      <c r="Z2886" s="17">
        <v>8.0</v>
      </c>
      <c r="AA2886" s="17">
        <v>2.35</v>
      </c>
      <c r="AB2886" s="17">
        <v>0.0</v>
      </c>
    </row>
    <row r="2887" ht="15.75" customHeight="1">
      <c r="A2887" s="17" t="s">
        <v>53</v>
      </c>
      <c r="B2887" s="17" t="s">
        <v>12756</v>
      </c>
      <c r="C2887" s="17">
        <v>28.0</v>
      </c>
      <c r="D2887" s="17">
        <v>132.0</v>
      </c>
      <c r="E2887" s="17">
        <v>44.0</v>
      </c>
      <c r="F2887" s="17">
        <v>241.0</v>
      </c>
      <c r="G2887" s="17" t="s">
        <v>1061</v>
      </c>
      <c r="H2887" s="17">
        <v>1000.0</v>
      </c>
      <c r="I2887" s="17">
        <v>1508689.0</v>
      </c>
      <c r="J2887" s="17" t="s">
        <v>227</v>
      </c>
      <c r="K2887" s="17" t="s">
        <v>151</v>
      </c>
      <c r="L2887" s="17" t="s">
        <v>13984</v>
      </c>
      <c r="M2887" s="17">
        <v>5648.0</v>
      </c>
      <c r="N2887" s="17">
        <v>2004.0</v>
      </c>
      <c r="O2887" s="17" t="s">
        <v>1328</v>
      </c>
      <c r="P2887" s="17">
        <v>2.0</v>
      </c>
      <c r="Q2887" s="17" t="s">
        <v>13985</v>
      </c>
      <c r="R2887" s="18" t="s">
        <v>13986</v>
      </c>
      <c r="S2887" s="17">
        <v>50.0</v>
      </c>
      <c r="T2887" s="17" t="s">
        <v>50</v>
      </c>
      <c r="U2887" s="17" t="s">
        <v>51</v>
      </c>
      <c r="V2887" s="17" t="s">
        <v>598</v>
      </c>
      <c r="W2887" s="17">
        <v>1.6E7</v>
      </c>
      <c r="X2887" s="17">
        <v>1997.0</v>
      </c>
      <c r="Y2887" s="17">
        <v>653.0</v>
      </c>
      <c r="Z2887" s="17">
        <v>6.7</v>
      </c>
      <c r="AA2887" s="17">
        <v>2.35</v>
      </c>
      <c r="AB2887" s="17">
        <v>329.0</v>
      </c>
    </row>
    <row r="2888" ht="15.75" customHeight="1">
      <c r="A2888" s="17" t="s">
        <v>53</v>
      </c>
      <c r="B2888" s="17" t="s">
        <v>13987</v>
      </c>
      <c r="C2888" s="17">
        <v>48.0</v>
      </c>
      <c r="D2888" s="17">
        <v>99.0</v>
      </c>
      <c r="E2888" s="17">
        <v>220.0</v>
      </c>
      <c r="F2888" s="17">
        <v>599.0</v>
      </c>
      <c r="G2888" s="17" t="s">
        <v>13988</v>
      </c>
      <c r="H2888" s="17">
        <v>812.0</v>
      </c>
      <c r="I2888" s="17">
        <v>1227324.0</v>
      </c>
      <c r="J2888" s="17" t="s">
        <v>1948</v>
      </c>
      <c r="K2888" s="17" t="s">
        <v>3879</v>
      </c>
      <c r="L2888" s="17" t="s">
        <v>13989</v>
      </c>
      <c r="M2888" s="17">
        <v>6921.0</v>
      </c>
      <c r="N2888" s="17">
        <v>3337.0</v>
      </c>
      <c r="O2888" s="17" t="s">
        <v>5599</v>
      </c>
      <c r="P2888" s="17">
        <v>3.0</v>
      </c>
      <c r="Q2888" s="17" t="s">
        <v>13990</v>
      </c>
      <c r="R2888" s="18" t="s">
        <v>13991</v>
      </c>
      <c r="S2888" s="17">
        <v>48.0</v>
      </c>
      <c r="T2888" s="17" t="s">
        <v>50</v>
      </c>
      <c r="U2888" s="17" t="s">
        <v>51</v>
      </c>
      <c r="V2888" s="17" t="s">
        <v>598</v>
      </c>
      <c r="W2888" s="17">
        <v>1.25E7</v>
      </c>
      <c r="X2888" s="17">
        <v>1996.0</v>
      </c>
      <c r="Y2888" s="17">
        <v>787.0</v>
      </c>
      <c r="Z2888" s="17">
        <v>6.6</v>
      </c>
      <c r="AA2888" s="17">
        <v>1.85</v>
      </c>
      <c r="AB2888" s="17">
        <v>344.0</v>
      </c>
    </row>
    <row r="2889" ht="15.75" customHeight="1">
      <c r="A2889" s="17" t="s">
        <v>53</v>
      </c>
      <c r="B2889" s="17" t="s">
        <v>13038</v>
      </c>
      <c r="C2889" s="17">
        <v>116.0</v>
      </c>
      <c r="D2889" s="17">
        <v>90.0</v>
      </c>
      <c r="E2889" s="17">
        <v>34.0</v>
      </c>
      <c r="F2889" s="17">
        <v>506.0</v>
      </c>
      <c r="G2889" s="17" t="s">
        <v>5209</v>
      </c>
      <c r="H2889" s="17">
        <v>966.0</v>
      </c>
      <c r="I2889" s="17">
        <v>4360548.0</v>
      </c>
      <c r="J2889" s="17" t="s">
        <v>1428</v>
      </c>
      <c r="K2889" s="17" t="s">
        <v>3589</v>
      </c>
      <c r="L2889" s="17" t="s">
        <v>13992</v>
      </c>
      <c r="M2889" s="17">
        <v>13371.0</v>
      </c>
      <c r="N2889" s="17">
        <v>2661.0</v>
      </c>
      <c r="O2889" s="17" t="s">
        <v>2998</v>
      </c>
      <c r="P2889" s="17">
        <v>7.0</v>
      </c>
      <c r="Q2889" s="17" t="s">
        <v>13993</v>
      </c>
      <c r="R2889" s="18" t="s">
        <v>13994</v>
      </c>
      <c r="S2889" s="17">
        <v>60.0</v>
      </c>
      <c r="T2889" s="17" t="s">
        <v>50</v>
      </c>
      <c r="U2889" s="17" t="s">
        <v>51</v>
      </c>
      <c r="V2889" s="17" t="s">
        <v>598</v>
      </c>
      <c r="W2889" s="17">
        <v>1.5E7</v>
      </c>
      <c r="X2889" s="17">
        <v>2009.0</v>
      </c>
      <c r="Y2889" s="17">
        <v>681.0</v>
      </c>
      <c r="Z2889" s="17">
        <v>6.4</v>
      </c>
      <c r="AA2889" s="17">
        <v>1.85</v>
      </c>
      <c r="AB2889" s="17">
        <v>0.0</v>
      </c>
    </row>
    <row r="2890" ht="15.75" customHeight="1">
      <c r="A2890" s="17" t="s">
        <v>53</v>
      </c>
      <c r="B2890" s="17" t="s">
        <v>13995</v>
      </c>
      <c r="C2890" s="17">
        <v>391.0</v>
      </c>
      <c r="D2890" s="17">
        <v>105.0</v>
      </c>
      <c r="E2890" s="17">
        <v>20.0</v>
      </c>
      <c r="F2890" s="17">
        <v>844.0</v>
      </c>
      <c r="G2890" s="17" t="s">
        <v>1134</v>
      </c>
      <c r="H2890" s="17">
        <v>22000.0</v>
      </c>
      <c r="I2890" s="17">
        <v>2.6589953E7</v>
      </c>
      <c r="J2890" s="17" t="s">
        <v>347</v>
      </c>
      <c r="K2890" s="17" t="s">
        <v>1759</v>
      </c>
      <c r="L2890" s="17" t="s">
        <v>13996</v>
      </c>
      <c r="M2890" s="17">
        <v>165792.0</v>
      </c>
      <c r="N2890" s="17">
        <v>26233.0</v>
      </c>
      <c r="O2890" s="17" t="s">
        <v>3311</v>
      </c>
      <c r="P2890" s="17">
        <v>1.0</v>
      </c>
      <c r="Q2890" s="17" t="s">
        <v>13997</v>
      </c>
      <c r="R2890" s="18" t="s">
        <v>13998</v>
      </c>
      <c r="S2890" s="17">
        <v>392.0</v>
      </c>
      <c r="T2890" s="17" t="s">
        <v>50</v>
      </c>
      <c r="U2890" s="17" t="s">
        <v>51</v>
      </c>
      <c r="V2890" s="17" t="s">
        <v>598</v>
      </c>
      <c r="W2890" s="17">
        <v>1.05E7</v>
      </c>
      <c r="X2890" s="17">
        <v>2010.0</v>
      </c>
      <c r="Y2890" s="17">
        <v>982.0</v>
      </c>
      <c r="Z2890" s="17">
        <v>6.7</v>
      </c>
      <c r="AA2890" s="17">
        <v>1.85</v>
      </c>
      <c r="AB2890" s="17">
        <v>44000.0</v>
      </c>
    </row>
    <row r="2891" ht="15.75" customHeight="1">
      <c r="A2891" s="17" t="s">
        <v>53</v>
      </c>
      <c r="B2891" s="17" t="s">
        <v>13999</v>
      </c>
      <c r="C2891" s="17">
        <v>117.0</v>
      </c>
      <c r="D2891" s="17">
        <v>108.0</v>
      </c>
      <c r="E2891" s="17">
        <v>60.0</v>
      </c>
      <c r="F2891" s="17">
        <v>168.0</v>
      </c>
      <c r="G2891" s="17" t="s">
        <v>6366</v>
      </c>
      <c r="H2891" s="17">
        <v>18000.0</v>
      </c>
      <c r="I2891" s="17">
        <v>1039869.0</v>
      </c>
      <c r="J2891" s="17" t="s">
        <v>1844</v>
      </c>
      <c r="K2891" s="17" t="s">
        <v>133</v>
      </c>
      <c r="L2891" s="17" t="s">
        <v>14000</v>
      </c>
      <c r="M2891" s="17">
        <v>14757.0</v>
      </c>
      <c r="N2891" s="17">
        <v>18739.0</v>
      </c>
      <c r="O2891" s="17" t="s">
        <v>14001</v>
      </c>
      <c r="P2891" s="17">
        <v>5.0</v>
      </c>
      <c r="Q2891" s="17" t="s">
        <v>14002</v>
      </c>
      <c r="R2891" s="18" t="s">
        <v>14003</v>
      </c>
      <c r="S2891" s="17">
        <v>51.0</v>
      </c>
      <c r="T2891" s="17" t="s">
        <v>50</v>
      </c>
      <c r="U2891" s="17" t="s">
        <v>281</v>
      </c>
      <c r="V2891" s="17" t="s">
        <v>598</v>
      </c>
      <c r="W2891" s="17">
        <v>1.5E7</v>
      </c>
      <c r="X2891" s="17">
        <v>2010.0</v>
      </c>
      <c r="Y2891" s="17">
        <v>322.0</v>
      </c>
      <c r="Z2891" s="17">
        <v>6.2</v>
      </c>
      <c r="AA2891" s="17">
        <v>2.35</v>
      </c>
      <c r="AB2891" s="17">
        <v>0.0</v>
      </c>
    </row>
    <row r="2892" ht="15.75" customHeight="1">
      <c r="A2892" s="17" t="s">
        <v>53</v>
      </c>
      <c r="B2892" s="17" t="s">
        <v>3167</v>
      </c>
      <c r="C2892" s="17">
        <v>24.0</v>
      </c>
      <c r="D2892" s="17">
        <v>69.0</v>
      </c>
      <c r="E2892" s="17">
        <v>383.0</v>
      </c>
      <c r="F2892" s="17">
        <v>191.0</v>
      </c>
      <c r="G2892" s="17" t="s">
        <v>14004</v>
      </c>
      <c r="H2892" s="17">
        <v>912.0</v>
      </c>
      <c r="I2892" s="17">
        <v>4.8092846E7</v>
      </c>
      <c r="J2892" s="17" t="s">
        <v>2844</v>
      </c>
      <c r="K2892" s="17" t="s">
        <v>10273</v>
      </c>
      <c r="L2892" s="17" t="s">
        <v>14005</v>
      </c>
      <c r="M2892" s="17">
        <v>61753.0</v>
      </c>
      <c r="N2892" s="17">
        <v>1833.0</v>
      </c>
      <c r="O2892" s="17" t="s">
        <v>14006</v>
      </c>
      <c r="P2892" s="17">
        <v>0.0</v>
      </c>
      <c r="Q2892" s="17" t="s">
        <v>14007</v>
      </c>
      <c r="R2892" s="18" t="s">
        <v>14008</v>
      </c>
      <c r="S2892" s="17">
        <v>133.0</v>
      </c>
      <c r="T2892" s="17" t="s">
        <v>50</v>
      </c>
      <c r="U2892" s="17" t="s">
        <v>51</v>
      </c>
      <c r="V2892" s="17" t="s">
        <v>290</v>
      </c>
      <c r="W2892" s="17">
        <v>1.25E7</v>
      </c>
      <c r="X2892" s="17">
        <v>1988.0</v>
      </c>
      <c r="Y2892" s="17">
        <v>320.0</v>
      </c>
      <c r="Z2892" s="17">
        <v>7.3</v>
      </c>
      <c r="AA2892" s="17">
        <v>1.33</v>
      </c>
      <c r="AB2892" s="17">
        <v>5000.0</v>
      </c>
    </row>
    <row r="2893" ht="15.75" customHeight="1">
      <c r="A2893" s="17" t="s">
        <v>53</v>
      </c>
      <c r="B2893" s="17" t="s">
        <v>14009</v>
      </c>
      <c r="C2893" s="17">
        <v>86.0</v>
      </c>
      <c r="D2893" s="17">
        <v>148.0</v>
      </c>
      <c r="E2893" s="17">
        <v>16.0</v>
      </c>
      <c r="F2893" s="17">
        <v>489.0</v>
      </c>
      <c r="G2893" s="17" t="s">
        <v>14010</v>
      </c>
      <c r="H2893" s="17">
        <v>717.0</v>
      </c>
      <c r="I2893" s="17">
        <v>1110186.0</v>
      </c>
      <c r="J2893" s="17" t="s">
        <v>1480</v>
      </c>
      <c r="K2893" s="17" t="s">
        <v>14011</v>
      </c>
      <c r="L2893" s="17" t="s">
        <v>14012</v>
      </c>
      <c r="M2893" s="17">
        <v>31943.0</v>
      </c>
      <c r="N2893" s="17">
        <v>1730.0</v>
      </c>
      <c r="O2893" s="17" t="s">
        <v>6196</v>
      </c>
      <c r="P2893" s="17">
        <v>2.0</v>
      </c>
      <c r="Q2893" s="17" t="s">
        <v>14013</v>
      </c>
      <c r="R2893" s="18" t="s">
        <v>14014</v>
      </c>
      <c r="S2893" s="17">
        <v>224.0</v>
      </c>
      <c r="T2893" s="17" t="s">
        <v>12713</v>
      </c>
      <c r="U2893" s="17" t="s">
        <v>5707</v>
      </c>
      <c r="V2893" s="17" t="s">
        <v>598</v>
      </c>
      <c r="W2893" s="17">
        <v>1.28E7</v>
      </c>
      <c r="X2893" s="17">
        <v>2004.0</v>
      </c>
      <c r="Y2893" s="17">
        <v>517.0</v>
      </c>
      <c r="Z2893" s="17">
        <v>8.1</v>
      </c>
      <c r="AA2893" s="17">
        <v>2.35</v>
      </c>
      <c r="AB2893" s="17">
        <v>0.0</v>
      </c>
    </row>
    <row r="2894" ht="15.75" customHeight="1">
      <c r="A2894" s="17" t="s">
        <v>760</v>
      </c>
      <c r="B2894" s="17" t="s">
        <v>14015</v>
      </c>
      <c r="C2894" s="17">
        <v>41.0</v>
      </c>
      <c r="D2894" s="17">
        <v>118.0</v>
      </c>
      <c r="E2894" s="17">
        <v>50.0</v>
      </c>
      <c r="F2894" s="17">
        <v>655.0</v>
      </c>
      <c r="G2894" s="17" t="s">
        <v>3311</v>
      </c>
      <c r="H2894" s="17">
        <v>968.0</v>
      </c>
      <c r="I2894" s="17">
        <v>1089445.0</v>
      </c>
      <c r="J2894" s="17" t="s">
        <v>7458</v>
      </c>
      <c r="K2894" s="17" t="s">
        <v>392</v>
      </c>
      <c r="L2894" s="17" t="s">
        <v>14016</v>
      </c>
      <c r="M2894" s="17">
        <v>2676.0</v>
      </c>
      <c r="N2894" s="17">
        <v>4270.0</v>
      </c>
      <c r="O2894" s="17" t="s">
        <v>2296</v>
      </c>
      <c r="P2894" s="17">
        <v>0.0</v>
      </c>
      <c r="Q2894" s="17" t="s">
        <v>14017</v>
      </c>
      <c r="R2894" s="18" t="s">
        <v>14018</v>
      </c>
      <c r="S2894" s="17">
        <v>33.0</v>
      </c>
      <c r="T2894" s="17" t="s">
        <v>50</v>
      </c>
      <c r="U2894" s="17" t="s">
        <v>281</v>
      </c>
      <c r="V2894" s="17" t="s">
        <v>108</v>
      </c>
      <c r="W2894" s="17">
        <v>1.25E7</v>
      </c>
      <c r="X2894" s="17">
        <v>2009.0</v>
      </c>
      <c r="Y2894" s="17">
        <v>844.0</v>
      </c>
      <c r="Z2894" s="17">
        <v>7.0</v>
      </c>
      <c r="AA2894" s="17">
        <v>2.35</v>
      </c>
      <c r="AB2894" s="17">
        <v>0.0</v>
      </c>
    </row>
    <row r="2895" ht="15.75" customHeight="1">
      <c r="A2895" s="17" t="s">
        <v>53</v>
      </c>
      <c r="B2895" s="17" t="s">
        <v>4746</v>
      </c>
      <c r="C2895" s="17">
        <v>304.0</v>
      </c>
      <c r="D2895" s="17">
        <v>132.0</v>
      </c>
      <c r="E2895" s="17">
        <v>607.0</v>
      </c>
      <c r="F2895" s="17">
        <v>259.0</v>
      </c>
      <c r="G2895" s="17" t="s">
        <v>13453</v>
      </c>
      <c r="H2895" s="17">
        <v>1000.0</v>
      </c>
      <c r="I2895" s="17">
        <v>2.04565E8</v>
      </c>
      <c r="J2895" s="17" t="s">
        <v>6416</v>
      </c>
      <c r="K2895" s="17" t="s">
        <v>7776</v>
      </c>
      <c r="L2895" s="17" t="s">
        <v>14019</v>
      </c>
      <c r="M2895" s="17">
        <v>284252.0</v>
      </c>
      <c r="N2895" s="17">
        <v>2466.0</v>
      </c>
      <c r="O2895" s="17" t="s">
        <v>14020</v>
      </c>
      <c r="P2895" s="17">
        <v>0.0</v>
      </c>
      <c r="Q2895" s="17" t="s">
        <v>14021</v>
      </c>
      <c r="R2895" s="18" t="s">
        <v>14022</v>
      </c>
      <c r="S2895" s="17">
        <v>1058.0</v>
      </c>
      <c r="T2895" s="17" t="s">
        <v>50</v>
      </c>
      <c r="U2895" s="17" t="s">
        <v>51</v>
      </c>
      <c r="V2895" s="17" t="s">
        <v>598</v>
      </c>
      <c r="W2895" s="17">
        <v>8000000.0</v>
      </c>
      <c r="X2895" s="17">
        <v>1973.0</v>
      </c>
      <c r="Y2895" s="17">
        <v>931.0</v>
      </c>
      <c r="Z2895" s="17">
        <v>8.0</v>
      </c>
      <c r="AA2895" s="17">
        <v>1.37</v>
      </c>
      <c r="AB2895" s="17">
        <v>18000.0</v>
      </c>
    </row>
    <row r="2896" ht="15.75" customHeight="1">
      <c r="A2896" s="17" t="s">
        <v>53</v>
      </c>
      <c r="B2896" s="17" t="s">
        <v>402</v>
      </c>
      <c r="C2896" s="17">
        <v>385.0</v>
      </c>
      <c r="D2896" s="17">
        <v>130.0</v>
      </c>
      <c r="E2896" s="17">
        <v>14000.0</v>
      </c>
      <c r="F2896" s="17">
        <v>366.0</v>
      </c>
      <c r="G2896" s="17" t="s">
        <v>14023</v>
      </c>
      <c r="H2896" s="17">
        <v>813.0</v>
      </c>
      <c r="I2896" s="17">
        <v>2.6E8</v>
      </c>
      <c r="J2896" s="17" t="s">
        <v>1839</v>
      </c>
      <c r="K2896" s="17" t="s">
        <v>2456</v>
      </c>
      <c r="L2896" s="17" t="s">
        <v>14024</v>
      </c>
      <c r="M2896" s="17">
        <v>412454.0</v>
      </c>
      <c r="N2896" s="17">
        <v>2047.0</v>
      </c>
      <c r="O2896" s="17" t="s">
        <v>10687</v>
      </c>
      <c r="P2896" s="17">
        <v>0.0</v>
      </c>
      <c r="Q2896" s="17" t="s">
        <v>14025</v>
      </c>
      <c r="R2896" s="18" t="s">
        <v>14026</v>
      </c>
      <c r="S2896" s="17">
        <v>962.0</v>
      </c>
      <c r="T2896" s="17" t="s">
        <v>50</v>
      </c>
      <c r="U2896" s="17" t="s">
        <v>51</v>
      </c>
      <c r="V2896" s="17" t="s">
        <v>108</v>
      </c>
      <c r="W2896" s="17">
        <v>8000000.0</v>
      </c>
      <c r="X2896" s="17">
        <v>1975.0</v>
      </c>
      <c r="Y2896" s="17">
        <v>559.0</v>
      </c>
      <c r="Z2896" s="17">
        <v>8.0</v>
      </c>
      <c r="AA2896" s="17">
        <v>2.35</v>
      </c>
      <c r="AB2896" s="17">
        <v>21000.0</v>
      </c>
    </row>
    <row r="2897" ht="15.75" customHeight="1">
      <c r="A2897" s="17" t="s">
        <v>53</v>
      </c>
      <c r="B2897" s="17" t="s">
        <v>1757</v>
      </c>
      <c r="C2897" s="17">
        <v>145.0</v>
      </c>
      <c r="D2897" s="17">
        <v>95.0</v>
      </c>
      <c r="E2897" s="17">
        <v>80.0</v>
      </c>
      <c r="F2897" s="17">
        <v>1000.0</v>
      </c>
      <c r="G2897" s="17" t="s">
        <v>7593</v>
      </c>
      <c r="H2897" s="17">
        <v>3000.0</v>
      </c>
      <c r="I2897" s="17">
        <v>1.01736215E8</v>
      </c>
      <c r="J2897" s="17" t="s">
        <v>1684</v>
      </c>
      <c r="K2897" s="17" t="s">
        <v>4612</v>
      </c>
      <c r="L2897" s="17" t="s">
        <v>14027</v>
      </c>
      <c r="M2897" s="17">
        <v>315549.0</v>
      </c>
      <c r="N2897" s="17">
        <v>8134.0</v>
      </c>
      <c r="O2897" s="17" t="s">
        <v>3763</v>
      </c>
      <c r="P2897" s="17">
        <v>6.0</v>
      </c>
      <c r="Q2897" s="17" t="s">
        <v>14028</v>
      </c>
      <c r="R2897" s="18" t="s">
        <v>14029</v>
      </c>
      <c r="S2897" s="17">
        <v>789.0</v>
      </c>
      <c r="T2897" s="17" t="s">
        <v>50</v>
      </c>
      <c r="U2897" s="17" t="s">
        <v>51</v>
      </c>
      <c r="V2897" s="17" t="s">
        <v>598</v>
      </c>
      <c r="W2897" s="17">
        <v>1.1E7</v>
      </c>
      <c r="X2897" s="17">
        <v>1999.0</v>
      </c>
      <c r="Y2897" s="17">
        <v>1000.0</v>
      </c>
      <c r="Z2897" s="17">
        <v>7.0</v>
      </c>
      <c r="AA2897" s="17">
        <v>1.85</v>
      </c>
      <c r="AB2897" s="17">
        <v>0.0</v>
      </c>
    </row>
    <row r="2898" ht="15.75" customHeight="1">
      <c r="A2898" s="17" t="s">
        <v>53</v>
      </c>
      <c r="B2898" s="17" t="s">
        <v>14030</v>
      </c>
      <c r="C2898" s="17">
        <v>99.0</v>
      </c>
      <c r="D2898" s="17">
        <v>80.0</v>
      </c>
      <c r="E2898" s="17">
        <v>2.0</v>
      </c>
      <c r="F2898" s="17">
        <v>186.0</v>
      </c>
      <c r="G2898" s="17" t="s">
        <v>3193</v>
      </c>
      <c r="H2898" s="17">
        <v>6000.0</v>
      </c>
      <c r="I2898" s="17">
        <v>71442.0</v>
      </c>
      <c r="J2898" s="17" t="s">
        <v>14031</v>
      </c>
      <c r="K2898" s="17" t="s">
        <v>675</v>
      </c>
      <c r="L2898" s="17" t="s">
        <v>14032</v>
      </c>
      <c r="M2898" s="17">
        <v>12029.0</v>
      </c>
      <c r="N2898" s="17">
        <v>6829.0</v>
      </c>
      <c r="O2898" s="17" t="s">
        <v>14033</v>
      </c>
      <c r="P2898" s="17">
        <v>0.0</v>
      </c>
      <c r="Q2898" s="17" t="s">
        <v>14034</v>
      </c>
      <c r="R2898" s="18" t="s">
        <v>14035</v>
      </c>
      <c r="S2898" s="17">
        <v>32.0</v>
      </c>
      <c r="T2898" s="17" t="s">
        <v>1477</v>
      </c>
      <c r="U2898" s="17" t="s">
        <v>1478</v>
      </c>
      <c r="V2898" s="17" t="s">
        <v>108</v>
      </c>
      <c r="W2898" s="17">
        <v>9600000.0</v>
      </c>
      <c r="X2898" s="17">
        <v>2012.0</v>
      </c>
      <c r="Y2898" s="17">
        <v>637.0</v>
      </c>
      <c r="Z2898" s="17">
        <v>7.9</v>
      </c>
      <c r="AA2898" s="17">
        <v>1.85</v>
      </c>
      <c r="AB2898" s="17">
        <v>0.0</v>
      </c>
    </row>
    <row r="2899" ht="15.75" customHeight="1">
      <c r="A2899" s="17" t="s">
        <v>53</v>
      </c>
      <c r="B2899" s="17" t="s">
        <v>7456</v>
      </c>
      <c r="C2899" s="17">
        <v>29.0</v>
      </c>
      <c r="D2899" s="17">
        <v>94.0</v>
      </c>
      <c r="E2899" s="17">
        <v>23.0</v>
      </c>
      <c r="F2899" s="17">
        <v>148.0</v>
      </c>
      <c r="G2899" s="17" t="s">
        <v>5693</v>
      </c>
      <c r="H2899" s="17">
        <v>400.0</v>
      </c>
      <c r="I2899" s="17">
        <v>7.9817937E7</v>
      </c>
      <c r="J2899" s="17" t="s">
        <v>14036</v>
      </c>
      <c r="K2899" s="17" t="s">
        <v>3445</v>
      </c>
      <c r="L2899" s="17" t="s">
        <v>14037</v>
      </c>
      <c r="M2899" s="17">
        <v>39798.0</v>
      </c>
      <c r="N2899" s="17">
        <v>1044.0</v>
      </c>
      <c r="O2899" s="17" t="s">
        <v>14038</v>
      </c>
      <c r="P2899" s="17">
        <v>1.0</v>
      </c>
      <c r="Q2899" s="17" t="s">
        <v>14039</v>
      </c>
      <c r="R2899" s="18" t="s">
        <v>14040</v>
      </c>
      <c r="S2899" s="17">
        <v>69.0</v>
      </c>
      <c r="T2899" s="17" t="s">
        <v>50</v>
      </c>
      <c r="U2899" s="17" t="s">
        <v>51</v>
      </c>
      <c r="V2899" s="17" t="s">
        <v>52</v>
      </c>
      <c r="W2899" s="17">
        <v>2.5E7</v>
      </c>
      <c r="X2899" s="17">
        <v>1986.0</v>
      </c>
      <c r="Y2899" s="17">
        <v>255.0</v>
      </c>
      <c r="Z2899" s="17">
        <v>5.9</v>
      </c>
      <c r="AA2899" s="17">
        <v>1.85</v>
      </c>
      <c r="AB2899" s="17">
        <v>0.0</v>
      </c>
    </row>
    <row r="2900" ht="15.75" customHeight="1">
      <c r="A2900" s="17" t="s">
        <v>53</v>
      </c>
      <c r="B2900" s="17" t="s">
        <v>1364</v>
      </c>
      <c r="C2900" s="17">
        <v>77.0</v>
      </c>
      <c r="D2900" s="17">
        <v>122.0</v>
      </c>
      <c r="E2900" s="17">
        <v>167.0</v>
      </c>
      <c r="F2900" s="17">
        <v>807.0</v>
      </c>
      <c r="G2900" s="17" t="s">
        <v>3910</v>
      </c>
      <c r="H2900" s="17">
        <v>997.0</v>
      </c>
      <c r="I2900" s="17">
        <v>9.1547205E7</v>
      </c>
      <c r="J2900" s="17" t="s">
        <v>1694</v>
      </c>
      <c r="K2900" s="17" t="s">
        <v>11314</v>
      </c>
      <c r="L2900" s="17" t="s">
        <v>14041</v>
      </c>
      <c r="M2900" s="17">
        <v>34579.0</v>
      </c>
      <c r="N2900" s="17">
        <v>5165.0</v>
      </c>
      <c r="O2900" s="17" t="s">
        <v>5717</v>
      </c>
      <c r="P2900" s="17">
        <v>8.0</v>
      </c>
      <c r="Q2900" s="17" t="s">
        <v>14042</v>
      </c>
      <c r="R2900" s="18" t="s">
        <v>14043</v>
      </c>
      <c r="S2900" s="17">
        <v>62.0</v>
      </c>
      <c r="T2900" s="17" t="s">
        <v>50</v>
      </c>
      <c r="U2900" s="17" t="s">
        <v>51</v>
      </c>
      <c r="V2900" s="17" t="s">
        <v>52</v>
      </c>
      <c r="W2900" s="17">
        <v>1.2E7</v>
      </c>
      <c r="X2900" s="17">
        <v>2012.0</v>
      </c>
      <c r="Y2900" s="17">
        <v>966.0</v>
      </c>
      <c r="Z2900" s="17">
        <v>6.6</v>
      </c>
      <c r="AA2900" s="17">
        <v>2.35</v>
      </c>
      <c r="AB2900" s="17">
        <v>0.0</v>
      </c>
    </row>
    <row r="2901" ht="15.75" customHeight="1">
      <c r="A2901" s="17" t="s">
        <v>53</v>
      </c>
      <c r="B2901" s="17" t="s">
        <v>1364</v>
      </c>
      <c r="C2901" s="17">
        <v>91.0</v>
      </c>
      <c r="D2901" s="17">
        <v>102.0</v>
      </c>
      <c r="E2901" s="17">
        <v>167.0</v>
      </c>
      <c r="F2901" s="17">
        <v>436.0</v>
      </c>
      <c r="G2901" s="17" t="s">
        <v>9306</v>
      </c>
      <c r="H2901" s="17">
        <v>656.0</v>
      </c>
      <c r="I2901" s="17">
        <v>7.507495E7</v>
      </c>
      <c r="J2901" s="17" t="s">
        <v>2540</v>
      </c>
      <c r="K2901" s="17" t="s">
        <v>11770</v>
      </c>
      <c r="L2901" s="17" t="s">
        <v>14044</v>
      </c>
      <c r="M2901" s="17">
        <v>22147.0</v>
      </c>
      <c r="N2901" s="17">
        <v>2754.0</v>
      </c>
      <c r="O2901" s="17" t="s">
        <v>819</v>
      </c>
      <c r="P2901" s="17">
        <v>0.0</v>
      </c>
      <c r="Q2901" s="17" t="s">
        <v>14045</v>
      </c>
      <c r="R2901" s="18" t="s">
        <v>14046</v>
      </c>
      <c r="S2901" s="17">
        <v>156.0</v>
      </c>
      <c r="T2901" s="17" t="s">
        <v>50</v>
      </c>
      <c r="U2901" s="17" t="s">
        <v>51</v>
      </c>
      <c r="V2901" s="17" t="s">
        <v>52</v>
      </c>
      <c r="W2901" s="17">
        <v>1.2E7</v>
      </c>
      <c r="X2901" s="17">
        <v>2002.0</v>
      </c>
      <c r="Y2901" s="17">
        <v>528.0</v>
      </c>
      <c r="Z2901" s="17">
        <v>6.3</v>
      </c>
      <c r="AA2901" s="17">
        <v>1.85</v>
      </c>
      <c r="AB2901" s="17">
        <v>770.0</v>
      </c>
    </row>
    <row r="2902" ht="15.75" customHeight="1">
      <c r="A2902" s="17" t="s">
        <v>53</v>
      </c>
      <c r="B2902" s="17" t="s">
        <v>9098</v>
      </c>
      <c r="C2902" s="17">
        <v>148.0</v>
      </c>
      <c r="D2902" s="17">
        <v>116.0</v>
      </c>
      <c r="E2902" s="17">
        <v>120.0</v>
      </c>
      <c r="F2902" s="17">
        <v>664.0</v>
      </c>
      <c r="G2902" s="17" t="s">
        <v>9360</v>
      </c>
      <c r="H2902" s="17">
        <v>12000.0</v>
      </c>
      <c r="I2902" s="17">
        <v>7.89E7</v>
      </c>
      <c r="J2902" s="17" t="s">
        <v>86</v>
      </c>
      <c r="K2902" s="17" t="s">
        <v>1041</v>
      </c>
      <c r="L2902" s="17" t="s">
        <v>14047</v>
      </c>
      <c r="M2902" s="17">
        <v>91414.0</v>
      </c>
      <c r="N2902" s="17">
        <v>16539.0</v>
      </c>
      <c r="O2902" s="17" t="s">
        <v>7295</v>
      </c>
      <c r="P2902" s="17">
        <v>2.0</v>
      </c>
      <c r="Q2902" s="17" t="s">
        <v>14048</v>
      </c>
      <c r="R2902" s="18" t="s">
        <v>14049</v>
      </c>
      <c r="S2902" s="17">
        <v>359.0</v>
      </c>
      <c r="T2902" s="17" t="s">
        <v>50</v>
      </c>
      <c r="U2902" s="17" t="s">
        <v>51</v>
      </c>
      <c r="V2902" s="17" t="s">
        <v>108</v>
      </c>
      <c r="W2902" s="17">
        <v>1.1E7</v>
      </c>
      <c r="X2902" s="17">
        <v>1982.0</v>
      </c>
      <c r="Y2902" s="17">
        <v>980.0</v>
      </c>
      <c r="Z2902" s="17">
        <v>7.7</v>
      </c>
      <c r="AA2902" s="17">
        <v>2.35</v>
      </c>
      <c r="AB2902" s="17">
        <v>0.0</v>
      </c>
    </row>
    <row r="2903" ht="15.75" customHeight="1">
      <c r="A2903" s="17" t="s">
        <v>53</v>
      </c>
      <c r="B2903" s="17" t="s">
        <v>527</v>
      </c>
      <c r="C2903" s="17">
        <v>61.0</v>
      </c>
      <c r="D2903" s="17">
        <v>78.0</v>
      </c>
      <c r="E2903" s="17">
        <v>293.0</v>
      </c>
      <c r="F2903" s="17">
        <v>567.0</v>
      </c>
      <c r="G2903" s="17" t="s">
        <v>1836</v>
      </c>
      <c r="H2903" s="17">
        <v>759.0</v>
      </c>
      <c r="I2903" s="17">
        <v>7.2217E7</v>
      </c>
      <c r="J2903" s="17" t="s">
        <v>1684</v>
      </c>
      <c r="K2903" s="17" t="s">
        <v>8972</v>
      </c>
      <c r="L2903" s="17" t="s">
        <v>14050</v>
      </c>
      <c r="M2903" s="17">
        <v>216486.0</v>
      </c>
      <c r="N2903" s="17">
        <v>2462.0</v>
      </c>
      <c r="O2903" s="17" t="s">
        <v>11966</v>
      </c>
      <c r="P2903" s="17">
        <v>1.0</v>
      </c>
      <c r="Q2903" s="17" t="s">
        <v>14051</v>
      </c>
      <c r="R2903" s="18" t="s">
        <v>14052</v>
      </c>
      <c r="S2903" s="17">
        <v>242.0</v>
      </c>
      <c r="T2903" s="17" t="s">
        <v>50</v>
      </c>
      <c r="U2903" s="17" t="s">
        <v>51</v>
      </c>
      <c r="V2903" s="17" t="s">
        <v>52</v>
      </c>
      <c r="W2903" s="17">
        <v>1.2E7</v>
      </c>
      <c r="X2903" s="17">
        <v>1994.0</v>
      </c>
      <c r="Y2903" s="17">
        <v>595.0</v>
      </c>
      <c r="Z2903" s="17">
        <v>6.9</v>
      </c>
      <c r="AA2903" s="17">
        <v>1.85</v>
      </c>
      <c r="AB2903" s="17">
        <v>0.0</v>
      </c>
    </row>
    <row r="2904" ht="15.75" customHeight="1">
      <c r="A2904" s="17" t="s">
        <v>53</v>
      </c>
      <c r="B2904" s="17" t="s">
        <v>14053</v>
      </c>
      <c r="C2904" s="17">
        <v>84.0</v>
      </c>
      <c r="D2904" s="17">
        <v>114.0</v>
      </c>
      <c r="E2904" s="17">
        <v>139.0</v>
      </c>
      <c r="F2904" s="17">
        <v>793.0</v>
      </c>
      <c r="G2904" s="17" t="s">
        <v>4558</v>
      </c>
      <c r="H2904" s="17">
        <v>2000.0</v>
      </c>
      <c r="I2904" s="17">
        <v>7.9568E7</v>
      </c>
      <c r="J2904" s="17" t="s">
        <v>2967</v>
      </c>
      <c r="K2904" s="17" t="s">
        <v>915</v>
      </c>
      <c r="L2904" s="17" t="s">
        <v>14054</v>
      </c>
      <c r="M2904" s="17">
        <v>71842.0</v>
      </c>
      <c r="N2904" s="17">
        <v>4537.0</v>
      </c>
      <c r="O2904" s="17" t="s">
        <v>14055</v>
      </c>
      <c r="P2904" s="17">
        <v>0.0</v>
      </c>
      <c r="Q2904" s="17" t="s">
        <v>14056</v>
      </c>
      <c r="R2904" s="18" t="s">
        <v>14057</v>
      </c>
      <c r="S2904" s="17">
        <v>152.0</v>
      </c>
      <c r="T2904" s="17" t="s">
        <v>50</v>
      </c>
      <c r="U2904" s="17" t="s">
        <v>51</v>
      </c>
      <c r="V2904" s="17" t="s">
        <v>108</v>
      </c>
      <c r="W2904" s="17">
        <v>1.2E7</v>
      </c>
      <c r="X2904" s="17">
        <v>1983.0</v>
      </c>
      <c r="Y2904" s="17">
        <v>883.0</v>
      </c>
      <c r="Z2904" s="17">
        <v>7.1</v>
      </c>
      <c r="AA2904" s="17">
        <v>1.85</v>
      </c>
      <c r="AB2904" s="17">
        <v>0.0</v>
      </c>
    </row>
    <row r="2905" ht="15.75" customHeight="1">
      <c r="A2905" s="17" t="s">
        <v>53</v>
      </c>
      <c r="B2905" s="17" t="s">
        <v>1109</v>
      </c>
      <c r="C2905" s="17">
        <v>83.0</v>
      </c>
      <c r="D2905" s="17">
        <v>112.0</v>
      </c>
      <c r="E2905" s="17">
        <v>608.0</v>
      </c>
      <c r="F2905" s="17">
        <v>733.0</v>
      </c>
      <c r="G2905" s="17" t="s">
        <v>2837</v>
      </c>
      <c r="H2905" s="17">
        <v>11000.0</v>
      </c>
      <c r="I2905" s="17">
        <v>6.55E7</v>
      </c>
      <c r="J2905" s="17" t="s">
        <v>5287</v>
      </c>
      <c r="K2905" s="17" t="s">
        <v>404</v>
      </c>
      <c r="L2905" s="17" t="s">
        <v>14058</v>
      </c>
      <c r="M2905" s="17">
        <v>66966.0</v>
      </c>
      <c r="N2905" s="17">
        <v>22479.0</v>
      </c>
      <c r="O2905" s="17" t="s">
        <v>1149</v>
      </c>
      <c r="P2905" s="17">
        <v>1.0</v>
      </c>
      <c r="Q2905" s="17" t="s">
        <v>14059</v>
      </c>
      <c r="R2905" s="18" t="s">
        <v>14060</v>
      </c>
      <c r="S2905" s="17">
        <v>175.0</v>
      </c>
      <c r="T2905" s="17" t="s">
        <v>50</v>
      </c>
      <c r="U2905" s="17" t="s">
        <v>51</v>
      </c>
      <c r="V2905" s="17" t="s">
        <v>598</v>
      </c>
      <c r="W2905" s="17">
        <v>1.2E7</v>
      </c>
      <c r="X2905" s="17">
        <v>1985.0</v>
      </c>
      <c r="Y2905" s="17">
        <v>10000.0</v>
      </c>
      <c r="Z2905" s="17">
        <v>7.4</v>
      </c>
      <c r="AA2905" s="17">
        <v>1.85</v>
      </c>
      <c r="AB2905" s="17">
        <v>0.0</v>
      </c>
    </row>
    <row r="2906" ht="15.75" customHeight="1">
      <c r="A2906" s="17" t="s">
        <v>53</v>
      </c>
      <c r="B2906" s="17" t="s">
        <v>14061</v>
      </c>
      <c r="C2906" s="17">
        <v>216.0</v>
      </c>
      <c r="D2906" s="17">
        <v>110.0</v>
      </c>
      <c r="E2906" s="17">
        <v>16.0</v>
      </c>
      <c r="F2906" s="17">
        <v>11.0</v>
      </c>
      <c r="G2906" s="17" t="s">
        <v>14062</v>
      </c>
      <c r="H2906" s="17">
        <v>93.0</v>
      </c>
      <c r="I2906" s="17">
        <v>7.0011073E7</v>
      </c>
      <c r="J2906" s="17" t="s">
        <v>14063</v>
      </c>
      <c r="K2906" s="17" t="s">
        <v>14064</v>
      </c>
      <c r="L2906" s="17" t="s">
        <v>14065</v>
      </c>
      <c r="M2906" s="17">
        <v>57996.0</v>
      </c>
      <c r="N2906" s="17">
        <v>146.0</v>
      </c>
      <c r="O2906" s="17" t="s">
        <v>14066</v>
      </c>
      <c r="P2906" s="17">
        <v>0.0</v>
      </c>
      <c r="Q2906" s="17" t="s">
        <v>14067</v>
      </c>
      <c r="R2906" s="18" t="s">
        <v>14068</v>
      </c>
      <c r="S2906" s="17">
        <v>349.0</v>
      </c>
      <c r="T2906" s="17" t="s">
        <v>50</v>
      </c>
      <c r="U2906" s="17" t="s">
        <v>51</v>
      </c>
      <c r="V2906" s="17" t="s">
        <v>598</v>
      </c>
      <c r="W2906" s="17">
        <v>1.2E7</v>
      </c>
      <c r="X2906" s="17">
        <v>2012.0</v>
      </c>
      <c r="Y2906" s="17">
        <v>17.0</v>
      </c>
      <c r="Z2906" s="17">
        <v>6.5</v>
      </c>
      <c r="AA2906" s="17">
        <v>2.35</v>
      </c>
      <c r="AB2906" s="17">
        <v>15000.0</v>
      </c>
    </row>
    <row r="2907" ht="15.75" customHeight="1">
      <c r="A2907" s="17" t="s">
        <v>53</v>
      </c>
      <c r="B2907" s="17" t="s">
        <v>6257</v>
      </c>
      <c r="C2907" s="17">
        <v>107.0</v>
      </c>
      <c r="D2907" s="17">
        <v>104.0</v>
      </c>
      <c r="E2907" s="17">
        <v>98.0</v>
      </c>
      <c r="F2907" s="17">
        <v>920.0</v>
      </c>
      <c r="G2907" s="17" t="s">
        <v>4031</v>
      </c>
      <c r="H2907" s="17">
        <v>17000.0</v>
      </c>
      <c r="I2907" s="17">
        <v>6.526901E7</v>
      </c>
      <c r="J2907" s="17" t="s">
        <v>14069</v>
      </c>
      <c r="K2907" s="17" t="s">
        <v>457</v>
      </c>
      <c r="L2907" s="17" t="s">
        <v>14070</v>
      </c>
      <c r="M2907" s="17">
        <v>90938.0</v>
      </c>
      <c r="N2907" s="17">
        <v>21380.0</v>
      </c>
      <c r="O2907" s="17" t="s">
        <v>14071</v>
      </c>
      <c r="P2907" s="17">
        <v>0.0</v>
      </c>
      <c r="Q2907" s="17" t="s">
        <v>14072</v>
      </c>
      <c r="R2907" s="18" t="s">
        <v>14073</v>
      </c>
      <c r="S2907" s="17">
        <v>271.0</v>
      </c>
      <c r="T2907" s="17" t="s">
        <v>50</v>
      </c>
      <c r="U2907" s="17" t="s">
        <v>51</v>
      </c>
      <c r="V2907" s="17" t="s">
        <v>52</v>
      </c>
      <c r="W2907" s="17">
        <v>1.2E7</v>
      </c>
      <c r="X2907" s="17">
        <v>2006.0</v>
      </c>
      <c r="Y2907" s="17">
        <v>2000.0</v>
      </c>
      <c r="Z2907" s="17">
        <v>6.5</v>
      </c>
      <c r="AA2907" s="17">
        <v>2.35</v>
      </c>
      <c r="AB2907" s="17">
        <v>0.0</v>
      </c>
    </row>
    <row r="2908" ht="15.75" customHeight="1">
      <c r="A2908" s="17" t="s">
        <v>53</v>
      </c>
      <c r="B2908" s="17" t="s">
        <v>14074</v>
      </c>
      <c r="C2908" s="17">
        <v>63.0</v>
      </c>
      <c r="D2908" s="17">
        <v>81.0</v>
      </c>
      <c r="E2908" s="17">
        <v>406.0</v>
      </c>
      <c r="F2908" s="17">
        <v>616.0</v>
      </c>
      <c r="G2908" s="17" t="s">
        <v>1388</v>
      </c>
      <c r="H2908" s="17">
        <v>13000.0</v>
      </c>
      <c r="I2908" s="17">
        <v>6.3071133E7</v>
      </c>
      <c r="J2908" s="17" t="s">
        <v>14075</v>
      </c>
      <c r="K2908" s="17" t="s">
        <v>990</v>
      </c>
      <c r="L2908" s="17" t="s">
        <v>14076</v>
      </c>
      <c r="M2908" s="17">
        <v>42892.0</v>
      </c>
      <c r="N2908" s="17">
        <v>17035.0</v>
      </c>
      <c r="O2908" s="17" t="s">
        <v>6714</v>
      </c>
      <c r="P2908" s="17">
        <v>0.0</v>
      </c>
      <c r="Q2908" s="17" t="s">
        <v>14077</v>
      </c>
      <c r="R2908" s="18" t="s">
        <v>14078</v>
      </c>
      <c r="S2908" s="17">
        <v>154.0</v>
      </c>
      <c r="T2908" s="17" t="s">
        <v>50</v>
      </c>
      <c r="U2908" s="17" t="s">
        <v>51</v>
      </c>
      <c r="V2908" s="17" t="s">
        <v>52</v>
      </c>
      <c r="W2908" s="17">
        <v>1.2E7</v>
      </c>
      <c r="X2908" s="17">
        <v>1996.0</v>
      </c>
      <c r="Y2908" s="17">
        <v>2000.0</v>
      </c>
      <c r="Z2908" s="17">
        <v>6.8</v>
      </c>
      <c r="AA2908" s="17">
        <v>1.85</v>
      </c>
      <c r="AB2908" s="17">
        <v>0.0</v>
      </c>
    </row>
    <row r="2909" ht="15.75" customHeight="1">
      <c r="A2909" s="17" t="s">
        <v>53</v>
      </c>
      <c r="B2909" s="17" t="s">
        <v>1777</v>
      </c>
      <c r="C2909" s="17">
        <v>140.0</v>
      </c>
      <c r="D2909" s="17">
        <v>154.0</v>
      </c>
      <c r="E2909" s="17">
        <v>16000.0</v>
      </c>
      <c r="F2909" s="17">
        <v>889.0</v>
      </c>
      <c r="G2909" s="17" t="s">
        <v>14079</v>
      </c>
      <c r="H2909" s="17">
        <v>22000.0</v>
      </c>
      <c r="I2909" s="17">
        <v>3.9647595E7</v>
      </c>
      <c r="J2909" s="17" t="s">
        <v>1541</v>
      </c>
      <c r="K2909" s="17" t="s">
        <v>1759</v>
      </c>
      <c r="L2909" s="17" t="s">
        <v>14080</v>
      </c>
      <c r="M2909" s="17">
        <v>239540.0</v>
      </c>
      <c r="N2909" s="17">
        <v>25522.0</v>
      </c>
      <c r="O2909" s="17" t="s">
        <v>4371</v>
      </c>
      <c r="P2909" s="17">
        <v>5.0</v>
      </c>
      <c r="Q2909" s="17" t="s">
        <v>14081</v>
      </c>
      <c r="R2909" s="18" t="s">
        <v>14082</v>
      </c>
      <c r="S2909" s="17">
        <v>462.0</v>
      </c>
      <c r="T2909" s="17" t="s">
        <v>50</v>
      </c>
      <c r="U2909" s="17" t="s">
        <v>51</v>
      </c>
      <c r="V2909" s="17" t="s">
        <v>598</v>
      </c>
      <c r="W2909" s="17">
        <v>1.2E7</v>
      </c>
      <c r="X2909" s="17">
        <v>1997.0</v>
      </c>
      <c r="Y2909" s="17">
        <v>1000.0</v>
      </c>
      <c r="Z2909" s="17">
        <v>7.5</v>
      </c>
      <c r="AA2909" s="17">
        <v>1.85</v>
      </c>
      <c r="AB2909" s="17">
        <v>0.0</v>
      </c>
    </row>
    <row r="2910" ht="15.75" customHeight="1">
      <c r="A2910" s="17" t="s">
        <v>53</v>
      </c>
      <c r="B2910" s="17" t="s">
        <v>5243</v>
      </c>
      <c r="C2910" s="17">
        <v>153.0</v>
      </c>
      <c r="D2910" s="17">
        <v>102.0</v>
      </c>
      <c r="E2910" s="17">
        <v>22.0</v>
      </c>
      <c r="F2910" s="17">
        <v>816.0</v>
      </c>
      <c r="G2910" s="17" t="s">
        <v>6973</v>
      </c>
      <c r="H2910" s="17">
        <v>1000.0</v>
      </c>
      <c r="I2910" s="17">
        <v>3.8087366E7</v>
      </c>
      <c r="J2910" s="17" t="s">
        <v>4232</v>
      </c>
      <c r="K2910" s="17" t="s">
        <v>7436</v>
      </c>
      <c r="L2910" s="17" t="s">
        <v>14083</v>
      </c>
      <c r="M2910" s="17">
        <v>113918.0</v>
      </c>
      <c r="N2910" s="17">
        <v>4065.0</v>
      </c>
      <c r="O2910" s="17" t="s">
        <v>7759</v>
      </c>
      <c r="P2910" s="17">
        <v>2.0</v>
      </c>
      <c r="Q2910" s="17" t="s">
        <v>14084</v>
      </c>
      <c r="R2910" s="18" t="s">
        <v>14085</v>
      </c>
      <c r="S2910" s="17">
        <v>165.0</v>
      </c>
      <c r="T2910" s="17" t="s">
        <v>50</v>
      </c>
      <c r="U2910" s="17" t="s">
        <v>51</v>
      </c>
      <c r="V2910" s="17" t="s">
        <v>598</v>
      </c>
      <c r="W2910" s="17">
        <v>1.2E7</v>
      </c>
      <c r="X2910" s="17">
        <v>2008.0</v>
      </c>
      <c r="Y2910" s="17">
        <v>954.0</v>
      </c>
      <c r="Z2910" s="17">
        <v>6.6</v>
      </c>
      <c r="AA2910" s="17">
        <v>1.85</v>
      </c>
      <c r="AB2910" s="17">
        <v>0.0</v>
      </c>
    </row>
    <row r="2911" ht="15.75" customHeight="1">
      <c r="A2911" s="17" t="s">
        <v>53</v>
      </c>
      <c r="B2911" s="17" t="s">
        <v>1513</v>
      </c>
      <c r="C2911" s="17">
        <v>414.0</v>
      </c>
      <c r="D2911" s="17">
        <v>89.0</v>
      </c>
      <c r="E2911" s="17">
        <v>128.0</v>
      </c>
      <c r="F2911" s="17">
        <v>371.0</v>
      </c>
      <c r="G2911" s="17" t="s">
        <v>3704</v>
      </c>
      <c r="H2911" s="17">
        <v>963.0</v>
      </c>
      <c r="I2911" s="17">
        <v>6.4572496E7</v>
      </c>
      <c r="J2911" s="17" t="s">
        <v>2696</v>
      </c>
      <c r="K2911" s="17" t="s">
        <v>3054</v>
      </c>
      <c r="L2911" s="17" t="s">
        <v>14086</v>
      </c>
      <c r="M2911" s="17">
        <v>204327.0</v>
      </c>
      <c r="N2911" s="17">
        <v>2054.0</v>
      </c>
      <c r="O2911" s="17" t="s">
        <v>14087</v>
      </c>
      <c r="P2911" s="17">
        <v>0.0</v>
      </c>
      <c r="Q2911" s="17" t="s">
        <v>14088</v>
      </c>
      <c r="R2911" s="18" t="s">
        <v>14089</v>
      </c>
      <c r="S2911" s="17">
        <v>471.0</v>
      </c>
      <c r="T2911" s="17" t="s">
        <v>50</v>
      </c>
      <c r="U2911" s="17" t="s">
        <v>51</v>
      </c>
      <c r="V2911" s="17" t="s">
        <v>52</v>
      </c>
      <c r="W2911" s="17">
        <v>1.2E7</v>
      </c>
      <c r="X2911" s="17">
        <v>2012.0</v>
      </c>
      <c r="Y2911" s="17">
        <v>465.0</v>
      </c>
      <c r="Z2911" s="17">
        <v>7.1</v>
      </c>
      <c r="AA2911" s="17">
        <v>1.85</v>
      </c>
      <c r="AB2911" s="17">
        <v>32000.0</v>
      </c>
    </row>
    <row r="2912" ht="15.75" customHeight="1">
      <c r="A2912" s="17" t="s">
        <v>53</v>
      </c>
      <c r="B2912" s="17" t="s">
        <v>6139</v>
      </c>
      <c r="C2912" s="17">
        <v>16.0</v>
      </c>
      <c r="D2912" s="17">
        <v>132.0</v>
      </c>
      <c r="E2912" s="17">
        <v>0.0</v>
      </c>
      <c r="F2912" s="17">
        <v>122.0</v>
      </c>
      <c r="G2912" s="17" t="s">
        <v>14090</v>
      </c>
      <c r="H2912" s="17">
        <v>405.0</v>
      </c>
      <c r="I2912" s="17">
        <v>3.04E7</v>
      </c>
      <c r="J2912" s="17" t="s">
        <v>2863</v>
      </c>
      <c r="K2912" s="17" t="s">
        <v>4004</v>
      </c>
      <c r="L2912" s="17" t="s">
        <v>14091</v>
      </c>
      <c r="M2912" s="17">
        <v>9503.0</v>
      </c>
      <c r="N2912" s="17">
        <v>914.0</v>
      </c>
      <c r="O2912" s="17" t="s">
        <v>14092</v>
      </c>
      <c r="P2912" s="17">
        <v>1.0</v>
      </c>
      <c r="Q2912" s="17" t="s">
        <v>14093</v>
      </c>
      <c r="R2912" s="18" t="s">
        <v>14094</v>
      </c>
      <c r="S2912" s="17">
        <v>68.0</v>
      </c>
      <c r="T2912" s="17" t="s">
        <v>50</v>
      </c>
      <c r="U2912" s="17" t="s">
        <v>70</v>
      </c>
      <c r="V2912" s="17" t="s">
        <v>108</v>
      </c>
      <c r="W2912" s="17">
        <v>1.2E7</v>
      </c>
      <c r="X2912" s="17">
        <v>1983.0</v>
      </c>
      <c r="Y2912" s="17">
        <v>194.0</v>
      </c>
      <c r="Z2912" s="17">
        <v>6.6</v>
      </c>
      <c r="AA2912" s="17">
        <v>1.85</v>
      </c>
      <c r="AB2912" s="17">
        <v>0.0</v>
      </c>
    </row>
    <row r="2913" ht="15.75" customHeight="1">
      <c r="A2913" s="17" t="s">
        <v>53</v>
      </c>
      <c r="B2913" s="17" t="s">
        <v>2804</v>
      </c>
      <c r="C2913" s="17">
        <v>139.0</v>
      </c>
      <c r="D2913" s="17">
        <v>103.0</v>
      </c>
      <c r="E2913" s="17">
        <v>0.0</v>
      </c>
      <c r="F2913" s="17">
        <v>504.0</v>
      </c>
      <c r="G2913" s="17" t="s">
        <v>2439</v>
      </c>
      <c r="H2913" s="17">
        <v>629.0</v>
      </c>
      <c r="I2913" s="17">
        <v>4.23656E7</v>
      </c>
      <c r="J2913" s="17" t="s">
        <v>14095</v>
      </c>
      <c r="K2913" s="17" t="s">
        <v>11587</v>
      </c>
      <c r="L2913" s="17" t="s">
        <v>14096</v>
      </c>
      <c r="M2913" s="17">
        <v>45890.0</v>
      </c>
      <c r="N2913" s="17">
        <v>2730.0</v>
      </c>
      <c r="O2913" s="17" t="s">
        <v>7885</v>
      </c>
      <c r="P2913" s="17">
        <v>0.0</v>
      </c>
      <c r="Q2913" s="17" t="s">
        <v>14097</v>
      </c>
      <c r="R2913" s="18" t="s">
        <v>14098</v>
      </c>
      <c r="S2913" s="17">
        <v>177.0</v>
      </c>
      <c r="T2913" s="17" t="s">
        <v>50</v>
      </c>
      <c r="U2913" s="17" t="s">
        <v>70</v>
      </c>
      <c r="V2913" s="17" t="s">
        <v>108</v>
      </c>
      <c r="W2913" s="17">
        <v>5000000.0</v>
      </c>
      <c r="X2913" s="17">
        <v>1981.0</v>
      </c>
      <c r="Y2913" s="17">
        <v>561.0</v>
      </c>
      <c r="Z2913" s="17">
        <v>7.0</v>
      </c>
      <c r="AA2913" s="17">
        <v>1.85</v>
      </c>
      <c r="AB2913" s="17">
        <v>0.0</v>
      </c>
    </row>
    <row r="2914" ht="15.75" customHeight="1">
      <c r="A2914" s="17" t="s">
        <v>53</v>
      </c>
      <c r="B2914" s="17" t="s">
        <v>14099</v>
      </c>
      <c r="C2914" s="17">
        <v>111.0</v>
      </c>
      <c r="D2914" s="17">
        <v>93.0</v>
      </c>
      <c r="E2914" s="17">
        <v>33.0</v>
      </c>
      <c r="F2914" s="17">
        <v>135.0</v>
      </c>
      <c r="G2914" s="17" t="s">
        <v>14100</v>
      </c>
      <c r="H2914" s="17">
        <v>1000.0</v>
      </c>
      <c r="I2914" s="17">
        <v>3.7188667E7</v>
      </c>
      <c r="J2914" s="17" t="s">
        <v>2540</v>
      </c>
      <c r="K2914" s="17" t="s">
        <v>14101</v>
      </c>
      <c r="L2914" s="17" t="s">
        <v>14102</v>
      </c>
      <c r="M2914" s="17">
        <v>34219.0</v>
      </c>
      <c r="N2914" s="17">
        <v>1531.0</v>
      </c>
      <c r="O2914" s="17" t="s">
        <v>14103</v>
      </c>
      <c r="P2914" s="17">
        <v>1.0</v>
      </c>
      <c r="Q2914" s="17" t="s">
        <v>14104</v>
      </c>
      <c r="R2914" s="18" t="s">
        <v>14105</v>
      </c>
      <c r="S2914" s="17">
        <v>578.0</v>
      </c>
      <c r="T2914" s="17" t="s">
        <v>50</v>
      </c>
      <c r="U2914" s="17" t="s">
        <v>51</v>
      </c>
      <c r="V2914" s="17" t="s">
        <v>52</v>
      </c>
      <c r="W2914" s="17">
        <v>1.2E7</v>
      </c>
      <c r="X2914" s="17">
        <v>2002.0</v>
      </c>
      <c r="Y2914" s="17">
        <v>188.0</v>
      </c>
      <c r="Z2914" s="17">
        <v>3.3</v>
      </c>
      <c r="AA2914" s="17">
        <v>1.85</v>
      </c>
      <c r="AB2914" s="17">
        <v>0.0</v>
      </c>
    </row>
    <row r="2915" ht="15.75" customHeight="1">
      <c r="A2915" s="17" t="s">
        <v>53</v>
      </c>
      <c r="B2915" s="17" t="s">
        <v>14106</v>
      </c>
      <c r="C2915" s="17">
        <v>229.0</v>
      </c>
      <c r="D2915" s="17">
        <v>93.0</v>
      </c>
      <c r="E2915" s="17">
        <v>166.0</v>
      </c>
      <c r="F2915" s="17">
        <v>281.0</v>
      </c>
      <c r="G2915" s="17" t="s">
        <v>14107</v>
      </c>
      <c r="H2915" s="17">
        <v>971.0</v>
      </c>
      <c r="I2915" s="17">
        <v>5.4724272E7</v>
      </c>
      <c r="J2915" s="17" t="s">
        <v>1022</v>
      </c>
      <c r="K2915" s="17" t="s">
        <v>6097</v>
      </c>
      <c r="L2915" s="17" t="s">
        <v>14108</v>
      </c>
      <c r="M2915" s="17">
        <v>157051.0</v>
      </c>
      <c r="N2915" s="17">
        <v>2043.0</v>
      </c>
      <c r="O2915" s="17" t="s">
        <v>14109</v>
      </c>
      <c r="P2915" s="17">
        <v>0.0</v>
      </c>
      <c r="Q2915" s="17" t="s">
        <v>14110</v>
      </c>
      <c r="R2915" s="18" t="s">
        <v>14111</v>
      </c>
      <c r="S2915" s="17">
        <v>261.0</v>
      </c>
      <c r="T2915" s="17" t="s">
        <v>50</v>
      </c>
      <c r="U2915" s="17" t="s">
        <v>51</v>
      </c>
      <c r="V2915" s="17" t="s">
        <v>598</v>
      </c>
      <c r="W2915" s="17">
        <v>1.2E7</v>
      </c>
      <c r="X2915" s="17">
        <v>2012.0</v>
      </c>
      <c r="Y2915" s="17">
        <v>329.0</v>
      </c>
      <c r="Z2915" s="17">
        <v>6.7</v>
      </c>
      <c r="AA2915" s="17">
        <v>1.85</v>
      </c>
      <c r="AB2915" s="17">
        <v>29000.0</v>
      </c>
    </row>
    <row r="2916" ht="15.75" customHeight="1">
      <c r="A2916" s="17" t="s">
        <v>53</v>
      </c>
      <c r="B2916" s="17" t="s">
        <v>14112</v>
      </c>
      <c r="C2916" s="17">
        <v>112.0</v>
      </c>
      <c r="D2916" s="17">
        <v>172.0</v>
      </c>
      <c r="E2916" s="17">
        <v>76.0</v>
      </c>
      <c r="F2916" s="17">
        <v>78.0</v>
      </c>
      <c r="G2916" s="17" t="s">
        <v>12538</v>
      </c>
      <c r="H2916" s="17">
        <v>654.0</v>
      </c>
      <c r="I2916" s="17" t="s">
        <v>41</v>
      </c>
      <c r="J2916" s="17" t="s">
        <v>7262</v>
      </c>
      <c r="K2916" s="17" t="s">
        <v>12990</v>
      </c>
      <c r="L2916" s="17" t="s">
        <v>14113</v>
      </c>
      <c r="M2916" s="17">
        <v>76398.0</v>
      </c>
      <c r="N2916" s="17">
        <v>1306.0</v>
      </c>
      <c r="O2916" s="17" t="s">
        <v>14114</v>
      </c>
      <c r="P2916" s="17">
        <v>0.0</v>
      </c>
      <c r="Q2916" s="17" t="s">
        <v>14115</v>
      </c>
      <c r="R2916" s="18" t="s">
        <v>14116</v>
      </c>
      <c r="S2916" s="17">
        <v>258.0</v>
      </c>
      <c r="T2916" s="17" t="s">
        <v>50</v>
      </c>
      <c r="U2916" s="17" t="s">
        <v>51</v>
      </c>
      <c r="V2916" s="17" t="s">
        <v>14117</v>
      </c>
      <c r="W2916" s="17">
        <v>1.2E7</v>
      </c>
      <c r="X2916" s="17">
        <v>1970.0</v>
      </c>
      <c r="Y2916" s="17">
        <v>416.0</v>
      </c>
      <c r="Z2916" s="17">
        <v>8.0</v>
      </c>
      <c r="AA2916" s="17">
        <v>2.2</v>
      </c>
      <c r="AB2916" s="17">
        <v>0.0</v>
      </c>
    </row>
    <row r="2917" ht="15.75" customHeight="1">
      <c r="A2917" s="17" t="s">
        <v>53</v>
      </c>
      <c r="B2917" s="17" t="s">
        <v>13186</v>
      </c>
      <c r="C2917" s="17">
        <v>207.0</v>
      </c>
      <c r="D2917" s="17">
        <v>96.0</v>
      </c>
      <c r="E2917" s="17">
        <v>132.0</v>
      </c>
      <c r="F2917" s="17">
        <v>933.0</v>
      </c>
      <c r="G2917" s="17" t="s">
        <v>3243</v>
      </c>
      <c r="H2917" s="17">
        <v>49000.0</v>
      </c>
      <c r="I2917" s="17">
        <v>3.1597131E7</v>
      </c>
      <c r="J2917" s="17" t="s">
        <v>4088</v>
      </c>
      <c r="K2917" s="17" t="s">
        <v>824</v>
      </c>
      <c r="L2917" s="17" t="s">
        <v>14118</v>
      </c>
      <c r="M2917" s="17">
        <v>97938.0</v>
      </c>
      <c r="N2917" s="17">
        <v>52138.0</v>
      </c>
      <c r="O2917" s="17" t="s">
        <v>1705</v>
      </c>
      <c r="P2917" s="17">
        <v>0.0</v>
      </c>
      <c r="Q2917" s="17" t="s">
        <v>14119</v>
      </c>
      <c r="R2917" s="18" t="s">
        <v>14120</v>
      </c>
      <c r="S2917" s="17">
        <v>605.0</v>
      </c>
      <c r="T2917" s="17" t="s">
        <v>50</v>
      </c>
      <c r="U2917" s="17" t="s">
        <v>51</v>
      </c>
      <c r="V2917" s="17" t="s">
        <v>598</v>
      </c>
      <c r="W2917" s="17">
        <v>1.2E7</v>
      </c>
      <c r="X2917" s="17">
        <v>2002.0</v>
      </c>
      <c r="Y2917" s="17">
        <v>989.0</v>
      </c>
      <c r="Z2917" s="17">
        <v>6.8</v>
      </c>
      <c r="AA2917" s="17">
        <v>1.85</v>
      </c>
      <c r="AB2917" s="17">
        <v>0.0</v>
      </c>
    </row>
    <row r="2918" ht="15.75" customHeight="1">
      <c r="A2918" s="17" t="s">
        <v>53</v>
      </c>
      <c r="B2918" s="17" t="s">
        <v>14121</v>
      </c>
      <c r="C2918" s="17">
        <v>198.0</v>
      </c>
      <c r="D2918" s="17">
        <v>89.0</v>
      </c>
      <c r="E2918" s="17">
        <v>66.0</v>
      </c>
      <c r="F2918" s="17">
        <v>1000.0</v>
      </c>
      <c r="G2918" s="17" t="s">
        <v>3727</v>
      </c>
      <c r="H2918" s="17">
        <v>137000.0</v>
      </c>
      <c r="I2918" s="17">
        <v>3.1691811E7</v>
      </c>
      <c r="J2918" s="17" t="s">
        <v>4345</v>
      </c>
      <c r="K2918" s="17" t="s">
        <v>6415</v>
      </c>
      <c r="L2918" s="17" t="s">
        <v>14122</v>
      </c>
      <c r="M2918" s="17">
        <v>57446.0</v>
      </c>
      <c r="N2918" s="17">
        <v>140268.0</v>
      </c>
      <c r="O2918" s="17" t="s">
        <v>5244</v>
      </c>
      <c r="P2918" s="17">
        <v>0.0</v>
      </c>
      <c r="Q2918" s="17" t="s">
        <v>14123</v>
      </c>
      <c r="R2918" s="18" t="s">
        <v>14124</v>
      </c>
      <c r="S2918" s="17">
        <v>369.0</v>
      </c>
      <c r="T2918" s="17" t="s">
        <v>50</v>
      </c>
      <c r="U2918" s="17" t="s">
        <v>51</v>
      </c>
      <c r="V2918" s="17" t="s">
        <v>598</v>
      </c>
      <c r="W2918" s="17">
        <v>1.2E7</v>
      </c>
      <c r="X2918" s="17">
        <v>2008.0</v>
      </c>
      <c r="Y2918" s="17">
        <v>1000.0</v>
      </c>
      <c r="Z2918" s="17">
        <v>6.0</v>
      </c>
      <c r="AA2918" s="17">
        <v>1.85</v>
      </c>
      <c r="AB2918" s="17">
        <v>0.0</v>
      </c>
    </row>
    <row r="2919" ht="15.75" customHeight="1">
      <c r="A2919" s="17" t="s">
        <v>53</v>
      </c>
      <c r="B2919" s="17" t="s">
        <v>14125</v>
      </c>
      <c r="C2919" s="17">
        <v>172.0</v>
      </c>
      <c r="D2919" s="17">
        <v>92.0</v>
      </c>
      <c r="E2919" s="17">
        <v>0.0</v>
      </c>
      <c r="F2919" s="17">
        <v>451.0</v>
      </c>
      <c r="G2919" s="17" t="s">
        <v>2047</v>
      </c>
      <c r="H2919" s="17">
        <v>17000.0</v>
      </c>
      <c r="I2919" s="17">
        <v>3.1397498E7</v>
      </c>
      <c r="J2919" s="17" t="s">
        <v>5116</v>
      </c>
      <c r="K2919" s="17" t="s">
        <v>502</v>
      </c>
      <c r="L2919" s="17" t="s">
        <v>14126</v>
      </c>
      <c r="M2919" s="17">
        <v>44130.0</v>
      </c>
      <c r="N2919" s="17">
        <v>18765.0</v>
      </c>
      <c r="O2919" s="17" t="s">
        <v>5921</v>
      </c>
      <c r="P2919" s="17">
        <v>1.0</v>
      </c>
      <c r="Q2919" s="17" t="s">
        <v>14127</v>
      </c>
      <c r="R2919" s="18" t="s">
        <v>14128</v>
      </c>
      <c r="S2919" s="17">
        <v>156.0</v>
      </c>
      <c r="T2919" s="17" t="s">
        <v>50</v>
      </c>
      <c r="U2919" s="17" t="s">
        <v>51</v>
      </c>
      <c r="V2919" s="17" t="s">
        <v>52</v>
      </c>
      <c r="W2919" s="17">
        <v>1.2E7</v>
      </c>
      <c r="X2919" s="17">
        <v>2008.0</v>
      </c>
      <c r="Y2919" s="17">
        <v>527.0</v>
      </c>
      <c r="Z2919" s="17">
        <v>5.4</v>
      </c>
      <c r="AA2919" s="17">
        <v>2.35</v>
      </c>
      <c r="AB2919" s="17">
        <v>0.0</v>
      </c>
    </row>
    <row r="2920" ht="15.75" customHeight="1">
      <c r="A2920" s="17" t="s">
        <v>53</v>
      </c>
      <c r="B2920" s="17" t="s">
        <v>14129</v>
      </c>
      <c r="C2920" s="17">
        <v>45.0</v>
      </c>
      <c r="D2920" s="17">
        <v>97.0</v>
      </c>
      <c r="E2920" s="17">
        <v>4.0</v>
      </c>
      <c r="F2920" s="17">
        <v>826.0</v>
      </c>
      <c r="G2920" s="17" t="s">
        <v>7593</v>
      </c>
      <c r="H2920" s="17">
        <v>1000.0</v>
      </c>
      <c r="I2920" s="17">
        <v>3.1179516E7</v>
      </c>
      <c r="J2920" s="17" t="s">
        <v>1684</v>
      </c>
      <c r="K2920" s="17" t="s">
        <v>1772</v>
      </c>
      <c r="L2920" s="17" t="s">
        <v>14130</v>
      </c>
      <c r="M2920" s="17">
        <v>5928.0</v>
      </c>
      <c r="N2920" s="17">
        <v>5006.0</v>
      </c>
      <c r="O2920" s="17" t="s">
        <v>12228</v>
      </c>
      <c r="P2920" s="17">
        <v>5.0</v>
      </c>
      <c r="Q2920" s="17" t="s">
        <v>14131</v>
      </c>
      <c r="R2920" s="18" t="s">
        <v>14132</v>
      </c>
      <c r="S2920" s="17">
        <v>49.0</v>
      </c>
      <c r="T2920" s="17" t="s">
        <v>50</v>
      </c>
      <c r="U2920" s="17" t="s">
        <v>51</v>
      </c>
      <c r="V2920" s="17" t="s">
        <v>52</v>
      </c>
      <c r="W2920" s="17">
        <v>1.2E7</v>
      </c>
      <c r="X2920" s="17">
        <v>2004.0</v>
      </c>
      <c r="Y2920" s="17">
        <v>1000.0</v>
      </c>
      <c r="Z2920" s="17">
        <v>4.3</v>
      </c>
      <c r="AA2920" s="17">
        <v>2.35</v>
      </c>
      <c r="AB2920" s="17">
        <v>243.0</v>
      </c>
    </row>
    <row r="2921" ht="15.75" customHeight="1">
      <c r="A2921" s="17" t="s">
        <v>53</v>
      </c>
      <c r="B2921" s="17" t="s">
        <v>4610</v>
      </c>
      <c r="C2921" s="17">
        <v>34.0</v>
      </c>
      <c r="D2921" s="17">
        <v>93.0</v>
      </c>
      <c r="E2921" s="17">
        <v>58.0</v>
      </c>
      <c r="F2921" s="17">
        <v>722.0</v>
      </c>
      <c r="G2921" s="17" t="s">
        <v>428</v>
      </c>
      <c r="H2921" s="17">
        <v>995.0</v>
      </c>
      <c r="I2921" s="17">
        <v>3.1155435E7</v>
      </c>
      <c r="J2921" s="17" t="s">
        <v>2799</v>
      </c>
      <c r="K2921" s="17" t="s">
        <v>3318</v>
      </c>
      <c r="L2921" s="17" t="s">
        <v>14133</v>
      </c>
      <c r="M2921" s="17">
        <v>42644.0</v>
      </c>
      <c r="N2921" s="17">
        <v>6105.0</v>
      </c>
      <c r="O2921" s="17" t="s">
        <v>1344</v>
      </c>
      <c r="P2921" s="17">
        <v>2.0</v>
      </c>
      <c r="Q2921" s="17" t="s">
        <v>14134</v>
      </c>
      <c r="R2921" s="18" t="s">
        <v>14135</v>
      </c>
      <c r="S2921" s="17">
        <v>102.0</v>
      </c>
      <c r="T2921" s="17" t="s">
        <v>50</v>
      </c>
      <c r="U2921" s="17" t="s">
        <v>51</v>
      </c>
      <c r="V2921" s="17" t="s">
        <v>598</v>
      </c>
      <c r="W2921" s="17">
        <v>1.2E7</v>
      </c>
      <c r="X2921" s="17">
        <v>2001.0</v>
      </c>
      <c r="Y2921" s="17">
        <v>729.0</v>
      </c>
      <c r="Z2921" s="17">
        <v>6.2</v>
      </c>
      <c r="AA2921" s="17">
        <v>1.85</v>
      </c>
      <c r="AB2921" s="17">
        <v>0.0</v>
      </c>
    </row>
    <row r="2922" ht="15.75" customHeight="1">
      <c r="A2922" s="17" t="s">
        <v>53</v>
      </c>
      <c r="B2922" s="17" t="s">
        <v>14136</v>
      </c>
      <c r="C2922" s="17">
        <v>75.0</v>
      </c>
      <c r="D2922" s="17">
        <v>89.0</v>
      </c>
      <c r="E2922" s="17">
        <v>53.0</v>
      </c>
      <c r="F2922" s="17">
        <v>84.0</v>
      </c>
      <c r="G2922" s="17" t="s">
        <v>14137</v>
      </c>
      <c r="H2922" s="17">
        <v>227.0</v>
      </c>
      <c r="I2922" s="17">
        <v>2.7281507E7</v>
      </c>
      <c r="J2922" s="17" t="s">
        <v>14138</v>
      </c>
      <c r="K2922" s="17" t="s">
        <v>7395</v>
      </c>
      <c r="L2922" s="17" t="s">
        <v>14139</v>
      </c>
      <c r="M2922" s="17">
        <v>33850.0</v>
      </c>
      <c r="N2922" s="17">
        <v>534.0</v>
      </c>
      <c r="O2922" s="17" t="s">
        <v>5774</v>
      </c>
      <c r="P2922" s="17">
        <v>0.0</v>
      </c>
      <c r="Q2922" s="17" t="s">
        <v>14140</v>
      </c>
      <c r="R2922" s="18" t="s">
        <v>14141</v>
      </c>
      <c r="S2922" s="17">
        <v>147.0</v>
      </c>
      <c r="T2922" s="17" t="s">
        <v>50</v>
      </c>
      <c r="U2922" s="17" t="s">
        <v>51</v>
      </c>
      <c r="V2922" s="17" t="s">
        <v>290</v>
      </c>
      <c r="W2922" s="17">
        <v>1.2E7</v>
      </c>
      <c r="X2922" s="17">
        <v>1992.0</v>
      </c>
      <c r="Y2922" s="17">
        <v>94.0</v>
      </c>
      <c r="Z2922" s="17">
        <v>7.7</v>
      </c>
      <c r="AA2922" s="17">
        <v>1.85</v>
      </c>
      <c r="AB2922" s="17">
        <v>0.0</v>
      </c>
    </row>
    <row r="2923" ht="15.75" customHeight="1">
      <c r="A2923" s="17" t="s">
        <v>760</v>
      </c>
      <c r="B2923" s="17" t="s">
        <v>326</v>
      </c>
      <c r="C2923" s="17">
        <v>400.0</v>
      </c>
      <c r="D2923" s="17">
        <v>144.0</v>
      </c>
      <c r="E2923" s="17">
        <v>258.0</v>
      </c>
      <c r="F2923" s="17">
        <v>834.0</v>
      </c>
      <c r="G2923" s="17" t="s">
        <v>1719</v>
      </c>
      <c r="H2923" s="17">
        <v>6000.0</v>
      </c>
      <c r="I2923" s="17">
        <v>1.67007184E8</v>
      </c>
      <c r="J2923" s="17" t="s">
        <v>64</v>
      </c>
      <c r="K2923" s="17" t="s">
        <v>212</v>
      </c>
      <c r="L2923" s="17" t="s">
        <v>1720</v>
      </c>
      <c r="M2923" s="17">
        <v>470501.0</v>
      </c>
      <c r="N2923" s="17">
        <v>9125.0</v>
      </c>
      <c r="O2923" s="17" t="s">
        <v>1721</v>
      </c>
      <c r="P2923" s="17">
        <v>1.0</v>
      </c>
      <c r="Q2923" s="17" t="s">
        <v>1722</v>
      </c>
      <c r="R2923" s="18" t="s">
        <v>1723</v>
      </c>
      <c r="S2923" s="17">
        <v>2301.0</v>
      </c>
      <c r="T2923" s="17" t="s">
        <v>50</v>
      </c>
      <c r="U2923" s="17" t="s">
        <v>70</v>
      </c>
      <c r="V2923" s="17" t="s">
        <v>52</v>
      </c>
      <c r="W2923" s="17">
        <v>1.5E8</v>
      </c>
      <c r="X2923" s="17">
        <v>2006.0</v>
      </c>
      <c r="Y2923" s="17">
        <v>1000.0</v>
      </c>
      <c r="Z2923" s="17">
        <v>8.0</v>
      </c>
      <c r="AA2923" s="17">
        <v>2.35</v>
      </c>
      <c r="AB2923" s="17">
        <v>0.0</v>
      </c>
    </row>
    <row r="2924" ht="15.75" customHeight="1">
      <c r="A2924" s="17" t="s">
        <v>760</v>
      </c>
      <c r="B2924" s="17" t="s">
        <v>5895</v>
      </c>
      <c r="C2924" s="17">
        <v>128.0</v>
      </c>
      <c r="D2924" s="17">
        <v>123.0</v>
      </c>
      <c r="E2924" s="17">
        <v>278.0</v>
      </c>
      <c r="F2924" s="17">
        <v>898.0</v>
      </c>
      <c r="G2924" s="17" t="s">
        <v>2690</v>
      </c>
      <c r="H2924" s="17">
        <v>4000.0</v>
      </c>
      <c r="I2924" s="17">
        <v>2.5776062E7</v>
      </c>
      <c r="J2924" s="17" t="s">
        <v>6339</v>
      </c>
      <c r="K2924" s="17" t="s">
        <v>506</v>
      </c>
      <c r="L2924" s="17" t="s">
        <v>14142</v>
      </c>
      <c r="M2924" s="17">
        <v>61651.0</v>
      </c>
      <c r="N2924" s="17">
        <v>7072.0</v>
      </c>
      <c r="O2924" s="17" t="s">
        <v>5381</v>
      </c>
      <c r="P2924" s="17">
        <v>0.0</v>
      </c>
      <c r="Q2924" s="17" t="s">
        <v>14143</v>
      </c>
      <c r="R2924" s="18" t="s">
        <v>14144</v>
      </c>
      <c r="S2924" s="17">
        <v>271.0</v>
      </c>
      <c r="T2924" s="17" t="s">
        <v>50</v>
      </c>
      <c r="U2924" s="17" t="s">
        <v>51</v>
      </c>
      <c r="V2924" s="17" t="s">
        <v>598</v>
      </c>
      <c r="W2924" s="17">
        <v>1.2E7</v>
      </c>
      <c r="X2924" s="17">
        <v>2002.0</v>
      </c>
      <c r="Y2924" s="17">
        <v>1000.0</v>
      </c>
      <c r="Z2924" s="17">
        <v>7.4</v>
      </c>
      <c r="AA2924" s="17">
        <v>1.85</v>
      </c>
      <c r="AB2924" s="17">
        <v>0.0</v>
      </c>
    </row>
    <row r="2925" ht="15.75" customHeight="1">
      <c r="A2925" s="17" t="s">
        <v>53</v>
      </c>
      <c r="B2925" s="17" t="s">
        <v>14145</v>
      </c>
      <c r="C2925" s="17">
        <v>68.0</v>
      </c>
      <c r="D2925" s="17">
        <v>93.0</v>
      </c>
      <c r="E2925" s="17">
        <v>4.0</v>
      </c>
      <c r="F2925" s="17">
        <v>8.0</v>
      </c>
      <c r="G2925" s="17" t="s">
        <v>14146</v>
      </c>
      <c r="H2925" s="17">
        <v>28.0</v>
      </c>
      <c r="I2925" s="17">
        <v>2.5240988E7</v>
      </c>
      <c r="J2925" s="17" t="s">
        <v>4081</v>
      </c>
      <c r="K2925" s="17" t="s">
        <v>14147</v>
      </c>
      <c r="L2925" s="17" t="s">
        <v>14148</v>
      </c>
      <c r="M2925" s="17">
        <v>12383.0</v>
      </c>
      <c r="N2925" s="17">
        <v>52.0</v>
      </c>
      <c r="O2925" s="17" t="s">
        <v>14149</v>
      </c>
      <c r="P2925" s="17">
        <v>0.0</v>
      </c>
      <c r="Q2925" s="17" t="s">
        <v>14150</v>
      </c>
      <c r="R2925" s="18" t="s">
        <v>14151</v>
      </c>
      <c r="S2925" s="17">
        <v>50.0</v>
      </c>
      <c r="T2925" s="17" t="s">
        <v>50</v>
      </c>
      <c r="U2925" s="17" t="s">
        <v>51</v>
      </c>
      <c r="V2925" s="17" t="s">
        <v>108</v>
      </c>
      <c r="W2925" s="17">
        <v>1.2E7</v>
      </c>
      <c r="X2925" s="17">
        <v>2012.0</v>
      </c>
      <c r="Y2925" s="17">
        <v>9.0</v>
      </c>
      <c r="Z2925" s="17">
        <v>5.9</v>
      </c>
      <c r="AA2925" s="17">
        <v>1.85</v>
      </c>
      <c r="AB2925" s="17">
        <v>0.0</v>
      </c>
    </row>
    <row r="2926" ht="15.75" customHeight="1">
      <c r="A2926" s="17" t="s">
        <v>53</v>
      </c>
      <c r="B2926" s="17" t="s">
        <v>14152</v>
      </c>
      <c r="C2926" s="17">
        <v>326.0</v>
      </c>
      <c r="D2926" s="17">
        <v>133.0</v>
      </c>
      <c r="E2926" s="17">
        <v>131.0</v>
      </c>
      <c r="F2926" s="17">
        <v>733.0</v>
      </c>
      <c r="G2926" s="17" t="s">
        <v>6544</v>
      </c>
      <c r="H2926" s="17">
        <v>8000.0</v>
      </c>
      <c r="I2926" s="17">
        <v>1.24868837E8</v>
      </c>
      <c r="J2926" s="17" t="s">
        <v>227</v>
      </c>
      <c r="K2926" s="17" t="s">
        <v>10719</v>
      </c>
      <c r="L2926" s="17" t="s">
        <v>14153</v>
      </c>
      <c r="M2926" s="17">
        <v>249688.0</v>
      </c>
      <c r="N2926" s="17">
        <v>10565.0</v>
      </c>
      <c r="O2926" s="17" t="s">
        <v>14154</v>
      </c>
      <c r="P2926" s="17">
        <v>0.0</v>
      </c>
      <c r="Q2926" s="17" t="s">
        <v>14155</v>
      </c>
      <c r="R2926" s="18" t="s">
        <v>14156</v>
      </c>
      <c r="S2926" s="17">
        <v>548.0</v>
      </c>
      <c r="T2926" s="17" t="s">
        <v>50</v>
      </c>
      <c r="U2926" s="17" t="s">
        <v>51</v>
      </c>
      <c r="V2926" s="17" t="s">
        <v>52</v>
      </c>
      <c r="W2926" s="17">
        <v>1.2E7</v>
      </c>
      <c r="X2926" s="17">
        <v>2014.0</v>
      </c>
      <c r="Y2926" s="17">
        <v>1000.0</v>
      </c>
      <c r="Z2926" s="17">
        <v>7.8</v>
      </c>
      <c r="AA2926" s="17">
        <v>1.85</v>
      </c>
      <c r="AB2926" s="17">
        <v>93000.0</v>
      </c>
    </row>
    <row r="2927" ht="15.75" customHeight="1">
      <c r="A2927" s="17" t="s">
        <v>53</v>
      </c>
      <c r="B2927" s="17" t="s">
        <v>4436</v>
      </c>
      <c r="C2927" s="17">
        <v>128.0</v>
      </c>
      <c r="D2927" s="17">
        <v>121.0</v>
      </c>
      <c r="E2927" s="17">
        <v>131.0</v>
      </c>
      <c r="F2927" s="17">
        <v>599.0</v>
      </c>
      <c r="G2927" s="17" t="s">
        <v>3273</v>
      </c>
      <c r="H2927" s="17">
        <v>13000.0</v>
      </c>
      <c r="I2927" s="17">
        <v>2.2905674E7</v>
      </c>
      <c r="J2927" s="17" t="s">
        <v>1948</v>
      </c>
      <c r="K2927" s="17" t="s">
        <v>1170</v>
      </c>
      <c r="L2927" s="17" t="s">
        <v>14157</v>
      </c>
      <c r="M2927" s="17">
        <v>121676.0</v>
      </c>
      <c r="N2927" s="17">
        <v>14890.0</v>
      </c>
      <c r="O2927" s="17" t="s">
        <v>5599</v>
      </c>
      <c r="P2927" s="17">
        <v>2.0</v>
      </c>
      <c r="Q2927" s="17" t="s">
        <v>14158</v>
      </c>
      <c r="R2927" s="18" t="s">
        <v>14159</v>
      </c>
      <c r="S2927" s="17">
        <v>290.0</v>
      </c>
      <c r="T2927" s="17" t="s">
        <v>50</v>
      </c>
      <c r="U2927" s="17" t="s">
        <v>51</v>
      </c>
      <c r="V2927" s="17" t="s">
        <v>598</v>
      </c>
      <c r="W2927" s="17">
        <v>1.2E7</v>
      </c>
      <c r="X2927" s="17">
        <v>1998.0</v>
      </c>
      <c r="Y2927" s="17">
        <v>940.0</v>
      </c>
      <c r="Z2927" s="17">
        <v>7.4</v>
      </c>
      <c r="AA2927" s="17">
        <v>2.35</v>
      </c>
      <c r="AB2927" s="17">
        <v>0.0</v>
      </c>
    </row>
    <row r="2928" ht="15.75" customHeight="1">
      <c r="A2928" s="17" t="s">
        <v>53</v>
      </c>
      <c r="B2928" s="17" t="s">
        <v>7240</v>
      </c>
      <c r="C2928" s="17">
        <v>161.0</v>
      </c>
      <c r="D2928" s="17">
        <v>102.0</v>
      </c>
      <c r="E2928" s="17">
        <v>0.0</v>
      </c>
      <c r="F2928" s="17">
        <v>555.0</v>
      </c>
      <c r="G2928" s="17" t="s">
        <v>3910</v>
      </c>
      <c r="H2928" s="17">
        <v>3000.0</v>
      </c>
      <c r="I2928" s="17">
        <v>2.5277561E7</v>
      </c>
      <c r="J2928" s="17" t="s">
        <v>1694</v>
      </c>
      <c r="K2928" s="17" t="s">
        <v>995</v>
      </c>
      <c r="L2928" s="17" t="s">
        <v>14160</v>
      </c>
      <c r="M2928" s="17">
        <v>21672.0</v>
      </c>
      <c r="N2928" s="17">
        <v>5592.0</v>
      </c>
      <c r="O2928" s="17" t="s">
        <v>9694</v>
      </c>
      <c r="P2928" s="17">
        <v>10.0</v>
      </c>
      <c r="Q2928" s="17" t="s">
        <v>14161</v>
      </c>
      <c r="R2928" s="18" t="s">
        <v>14162</v>
      </c>
      <c r="S2928" s="17">
        <v>93.0</v>
      </c>
      <c r="T2928" s="17" t="s">
        <v>50</v>
      </c>
      <c r="U2928" s="17" t="s">
        <v>51</v>
      </c>
      <c r="V2928" s="17" t="s">
        <v>598</v>
      </c>
      <c r="W2928" s="17">
        <v>1.2E7</v>
      </c>
      <c r="X2928" s="17">
        <v>2014.0</v>
      </c>
      <c r="Y2928" s="17">
        <v>966.0</v>
      </c>
      <c r="Z2928" s="17">
        <v>6.5</v>
      </c>
      <c r="AA2928" s="17">
        <v>2.35</v>
      </c>
      <c r="AB2928" s="17">
        <v>0.0</v>
      </c>
    </row>
    <row r="2929" ht="15.75" customHeight="1">
      <c r="A2929" s="17" t="s">
        <v>53</v>
      </c>
      <c r="B2929" s="17" t="s">
        <v>4725</v>
      </c>
      <c r="C2929" s="17">
        <v>70.0</v>
      </c>
      <c r="D2929" s="17">
        <v>102.0</v>
      </c>
      <c r="E2929" s="17">
        <v>287.0</v>
      </c>
      <c r="F2929" s="17">
        <v>79.0</v>
      </c>
      <c r="G2929" s="17" t="s">
        <v>14163</v>
      </c>
      <c r="H2929" s="17">
        <v>452.0</v>
      </c>
      <c r="I2929" s="17" t="s">
        <v>41</v>
      </c>
      <c r="J2929" s="17" t="s">
        <v>10235</v>
      </c>
      <c r="K2929" s="17" t="s">
        <v>14164</v>
      </c>
      <c r="L2929" s="17" t="s">
        <v>14165</v>
      </c>
      <c r="M2929" s="17">
        <v>3000.0</v>
      </c>
      <c r="N2929" s="17">
        <v>729.0</v>
      </c>
      <c r="O2929" s="17" t="s">
        <v>14166</v>
      </c>
      <c r="P2929" s="17">
        <v>1.0</v>
      </c>
      <c r="Q2929" s="17" t="s">
        <v>14167</v>
      </c>
      <c r="R2929" s="18" t="s">
        <v>14168</v>
      </c>
      <c r="S2929" s="17">
        <v>75.0</v>
      </c>
      <c r="T2929" s="17" t="s">
        <v>50</v>
      </c>
      <c r="U2929" s="17" t="s">
        <v>51</v>
      </c>
      <c r="V2929" s="17" t="s">
        <v>108</v>
      </c>
      <c r="W2929" s="17">
        <v>1.2E7</v>
      </c>
      <c r="X2929" s="17">
        <v>1979.0</v>
      </c>
      <c r="Y2929" s="17">
        <v>122.0</v>
      </c>
      <c r="Z2929" s="17">
        <v>5.4</v>
      </c>
      <c r="AA2929" s="17">
        <v>2.35</v>
      </c>
      <c r="AB2929" s="17">
        <v>902.0</v>
      </c>
    </row>
    <row r="2930" ht="15.75" customHeight="1">
      <c r="A2930" s="17" t="s">
        <v>53</v>
      </c>
      <c r="B2930" s="17" t="s">
        <v>4414</v>
      </c>
      <c r="C2930" s="17">
        <v>164.0</v>
      </c>
      <c r="D2930" s="17">
        <v>99.0</v>
      </c>
      <c r="E2930" s="17">
        <v>192.0</v>
      </c>
      <c r="F2930" s="17">
        <v>282.0</v>
      </c>
      <c r="G2930" s="17" t="s">
        <v>14169</v>
      </c>
      <c r="H2930" s="17">
        <v>347.0</v>
      </c>
      <c r="I2930" s="17">
        <v>2.1133087E7</v>
      </c>
      <c r="J2930" s="17" t="s">
        <v>3043</v>
      </c>
      <c r="K2930" s="17" t="s">
        <v>7957</v>
      </c>
      <c r="L2930" s="17" t="s">
        <v>14170</v>
      </c>
      <c r="M2930" s="17">
        <v>62468.0</v>
      </c>
      <c r="N2930" s="17">
        <v>1254.0</v>
      </c>
      <c r="O2930" s="17" t="s">
        <v>14171</v>
      </c>
      <c r="P2930" s="17">
        <v>0.0</v>
      </c>
      <c r="Q2930" s="17" t="s">
        <v>14172</v>
      </c>
      <c r="R2930" s="18" t="s">
        <v>14173</v>
      </c>
      <c r="S2930" s="17">
        <v>374.0</v>
      </c>
      <c r="T2930" s="17" t="s">
        <v>50</v>
      </c>
      <c r="U2930" s="17" t="s">
        <v>51</v>
      </c>
      <c r="V2930" s="17" t="s">
        <v>598</v>
      </c>
      <c r="W2930" s="17">
        <v>1.2E7</v>
      </c>
      <c r="X2930" s="17">
        <v>1999.0</v>
      </c>
      <c r="Y2930" s="17">
        <v>301.0</v>
      </c>
      <c r="Z2930" s="17">
        <v>7.0</v>
      </c>
      <c r="AA2930" s="17">
        <v>1.85</v>
      </c>
      <c r="AB2930" s="17">
        <v>0.0</v>
      </c>
    </row>
    <row r="2931" ht="15.75" customHeight="1">
      <c r="A2931" s="17" t="s">
        <v>53</v>
      </c>
      <c r="B2931" s="17" t="s">
        <v>41</v>
      </c>
      <c r="C2931" s="17">
        <v>68.0</v>
      </c>
      <c r="D2931" s="17">
        <v>55.0</v>
      </c>
      <c r="E2931" s="17" t="s">
        <v>41</v>
      </c>
      <c r="F2931" s="17">
        <v>898.0</v>
      </c>
      <c r="G2931" s="17" t="s">
        <v>14174</v>
      </c>
      <c r="H2931" s="17">
        <v>1000.0</v>
      </c>
      <c r="I2931" s="17" t="s">
        <v>41</v>
      </c>
      <c r="J2931" s="17" t="s">
        <v>14175</v>
      </c>
      <c r="K2931" s="17" t="s">
        <v>1128</v>
      </c>
      <c r="L2931" s="17" t="s">
        <v>14176</v>
      </c>
      <c r="M2931" s="17">
        <v>173172.0</v>
      </c>
      <c r="N2931" s="17">
        <v>6091.0</v>
      </c>
      <c r="O2931" s="17" t="s">
        <v>14177</v>
      </c>
      <c r="P2931" s="17">
        <v>2.0</v>
      </c>
      <c r="Q2931" s="17" t="s">
        <v>14178</v>
      </c>
      <c r="R2931" s="18" t="s">
        <v>14179</v>
      </c>
      <c r="S2931" s="17">
        <v>302.0</v>
      </c>
      <c r="T2931" s="17" t="s">
        <v>50</v>
      </c>
      <c r="U2931" s="17" t="s">
        <v>51</v>
      </c>
      <c r="V2931" s="17" t="s">
        <v>2648</v>
      </c>
      <c r="W2931" s="17" t="s">
        <v>41</v>
      </c>
      <c r="X2931" s="17" t="s">
        <v>41</v>
      </c>
      <c r="Y2931" s="17">
        <v>939.0</v>
      </c>
      <c r="Z2931" s="17">
        <v>8.6</v>
      </c>
      <c r="AA2931" s="17">
        <v>16.0</v>
      </c>
      <c r="AB2931" s="17">
        <v>31000.0</v>
      </c>
    </row>
    <row r="2932" ht="15.75" customHeight="1">
      <c r="A2932" s="17" t="s">
        <v>53</v>
      </c>
      <c r="B2932" s="17" t="s">
        <v>5660</v>
      </c>
      <c r="C2932" s="17">
        <v>354.0</v>
      </c>
      <c r="D2932" s="17">
        <v>98.0</v>
      </c>
      <c r="E2932" s="17">
        <v>350.0</v>
      </c>
      <c r="F2932" s="17">
        <v>322.0</v>
      </c>
      <c r="G2932" s="17" t="s">
        <v>14180</v>
      </c>
      <c r="H2932" s="17">
        <v>1000.0</v>
      </c>
      <c r="I2932" s="17">
        <v>3.7707719E7</v>
      </c>
      <c r="J2932" s="17" t="s">
        <v>1557</v>
      </c>
      <c r="K2932" s="17" t="s">
        <v>826</v>
      </c>
      <c r="L2932" s="17" t="s">
        <v>14181</v>
      </c>
      <c r="M2932" s="17">
        <v>76094.0</v>
      </c>
      <c r="N2932" s="17">
        <v>2376.0</v>
      </c>
      <c r="O2932" s="17" t="s">
        <v>14182</v>
      </c>
      <c r="P2932" s="17">
        <v>2.0</v>
      </c>
      <c r="Q2932" s="17" t="s">
        <v>14183</v>
      </c>
      <c r="R2932" s="18" t="s">
        <v>14184</v>
      </c>
      <c r="S2932" s="17">
        <v>233.0</v>
      </c>
      <c r="T2932" s="17" t="s">
        <v>50</v>
      </c>
      <c r="U2932" s="17" t="s">
        <v>70</v>
      </c>
      <c r="V2932" s="17" t="s">
        <v>52</v>
      </c>
      <c r="W2932" s="17">
        <v>1.2E7</v>
      </c>
      <c r="X2932" s="17">
        <v>2013.0</v>
      </c>
      <c r="Y2932" s="17">
        <v>482.0</v>
      </c>
      <c r="Z2932" s="17">
        <v>7.6</v>
      </c>
      <c r="AA2932" s="17">
        <v>1.85</v>
      </c>
      <c r="AB2932" s="17">
        <v>37000.0</v>
      </c>
    </row>
    <row r="2933" ht="15.75" customHeight="1">
      <c r="A2933" s="17" t="s">
        <v>53</v>
      </c>
      <c r="B2933" s="17" t="s">
        <v>11078</v>
      </c>
      <c r="C2933" s="17">
        <v>125.0</v>
      </c>
      <c r="D2933" s="17">
        <v>118.0</v>
      </c>
      <c r="E2933" s="17">
        <v>57.0</v>
      </c>
      <c r="F2933" s="17">
        <v>805.0</v>
      </c>
      <c r="G2933" s="17" t="s">
        <v>4647</v>
      </c>
      <c r="H2933" s="17">
        <v>975.0</v>
      </c>
      <c r="I2933" s="17">
        <v>1.8761993E7</v>
      </c>
      <c r="J2933" s="17" t="s">
        <v>2540</v>
      </c>
      <c r="K2933" s="17" t="s">
        <v>4012</v>
      </c>
      <c r="L2933" s="17" t="s">
        <v>14185</v>
      </c>
      <c r="M2933" s="17">
        <v>19007.0</v>
      </c>
      <c r="N2933" s="17">
        <v>2944.0</v>
      </c>
      <c r="O2933" s="17" t="s">
        <v>2331</v>
      </c>
      <c r="P2933" s="17">
        <v>1.0</v>
      </c>
      <c r="Q2933" s="17" t="s">
        <v>14186</v>
      </c>
      <c r="R2933" s="18" t="s">
        <v>14187</v>
      </c>
      <c r="S2933" s="17">
        <v>219.0</v>
      </c>
      <c r="T2933" s="17" t="s">
        <v>50</v>
      </c>
      <c r="U2933" s="17" t="s">
        <v>51</v>
      </c>
      <c r="V2933" s="17" t="s">
        <v>598</v>
      </c>
      <c r="W2933" s="17">
        <v>9000000.0</v>
      </c>
      <c r="X2933" s="17">
        <v>2005.0</v>
      </c>
      <c r="Y2933" s="17">
        <v>931.0</v>
      </c>
      <c r="Z2933" s="17">
        <v>6.9</v>
      </c>
      <c r="AA2933" s="17">
        <v>2.35</v>
      </c>
      <c r="AB2933" s="17">
        <v>549.0</v>
      </c>
    </row>
    <row r="2934" ht="15.75" customHeight="1">
      <c r="A2934" s="17" t="s">
        <v>53</v>
      </c>
      <c r="B2934" s="17" t="s">
        <v>14112</v>
      </c>
      <c r="C2934" s="17">
        <v>55.0</v>
      </c>
      <c r="D2934" s="17">
        <v>125.0</v>
      </c>
      <c r="E2934" s="17">
        <v>76.0</v>
      </c>
      <c r="F2934" s="17">
        <v>801.0</v>
      </c>
      <c r="G2934" s="17" t="s">
        <v>8294</v>
      </c>
      <c r="H2934" s="17">
        <v>1000.0</v>
      </c>
      <c r="I2934" s="17" t="s">
        <v>41</v>
      </c>
      <c r="J2934" s="17" t="s">
        <v>4088</v>
      </c>
      <c r="K2934" s="17" t="s">
        <v>3525</v>
      </c>
      <c r="L2934" s="17" t="s">
        <v>14188</v>
      </c>
      <c r="M2934" s="17">
        <v>20660.0</v>
      </c>
      <c r="N2934" s="17">
        <v>4659.0</v>
      </c>
      <c r="O2934" s="17" t="s">
        <v>11104</v>
      </c>
      <c r="P2934" s="17">
        <v>3.0</v>
      </c>
      <c r="Q2934" s="17" t="s">
        <v>14189</v>
      </c>
      <c r="R2934" s="18" t="s">
        <v>14190</v>
      </c>
      <c r="S2934" s="17">
        <v>123.0</v>
      </c>
      <c r="T2934" s="17" t="s">
        <v>50</v>
      </c>
      <c r="U2934" s="17" t="s">
        <v>70</v>
      </c>
      <c r="V2934" s="17" t="s">
        <v>598</v>
      </c>
      <c r="W2934" s="17">
        <v>1.2E7</v>
      </c>
      <c r="X2934" s="17">
        <v>1978.0</v>
      </c>
      <c r="Y2934" s="17">
        <v>837.0</v>
      </c>
      <c r="Z2934" s="17">
        <v>7.0</v>
      </c>
      <c r="AA2934" s="17">
        <v>1.85</v>
      </c>
      <c r="AB2934" s="17">
        <v>0.0</v>
      </c>
    </row>
    <row r="2935" ht="15.75" customHeight="1">
      <c r="A2935" s="17" t="s">
        <v>53</v>
      </c>
      <c r="B2935" s="17" t="s">
        <v>12917</v>
      </c>
      <c r="C2935" s="17">
        <v>66.0</v>
      </c>
      <c r="D2935" s="17">
        <v>104.0</v>
      </c>
      <c r="E2935" s="17">
        <v>20.0</v>
      </c>
      <c r="F2935" s="17">
        <v>717.0</v>
      </c>
      <c r="G2935" s="17" t="s">
        <v>14191</v>
      </c>
      <c r="H2935" s="17">
        <v>836.0</v>
      </c>
      <c r="I2935" s="17">
        <v>1.8595716E7</v>
      </c>
      <c r="J2935" s="17" t="s">
        <v>2627</v>
      </c>
      <c r="K2935" s="17" t="s">
        <v>14192</v>
      </c>
      <c r="L2935" s="17" t="s">
        <v>14193</v>
      </c>
      <c r="M2935" s="17">
        <v>30462.0</v>
      </c>
      <c r="N2935" s="17">
        <v>3963.0</v>
      </c>
      <c r="O2935" s="17" t="s">
        <v>14194</v>
      </c>
      <c r="P2935" s="17">
        <v>3.0</v>
      </c>
      <c r="Q2935" s="17" t="s">
        <v>14195</v>
      </c>
      <c r="R2935" s="18" t="s">
        <v>14196</v>
      </c>
      <c r="S2935" s="17">
        <v>150.0</v>
      </c>
      <c r="T2935" s="17" t="s">
        <v>50</v>
      </c>
      <c r="U2935" s="17" t="s">
        <v>51</v>
      </c>
      <c r="V2935" s="17" t="s">
        <v>108</v>
      </c>
      <c r="W2935" s="17">
        <v>1.2E7</v>
      </c>
      <c r="X2935" s="17">
        <v>2006.0</v>
      </c>
      <c r="Y2935" s="17">
        <v>826.0</v>
      </c>
      <c r="Z2935" s="17">
        <v>5.3</v>
      </c>
      <c r="AA2935" s="17">
        <v>1.85</v>
      </c>
      <c r="AB2935" s="17">
        <v>0.0</v>
      </c>
    </row>
    <row r="2936" ht="15.75" customHeight="1">
      <c r="A2936" s="17" t="s">
        <v>53</v>
      </c>
      <c r="B2936" s="17" t="s">
        <v>14197</v>
      </c>
      <c r="C2936" s="17">
        <v>191.0</v>
      </c>
      <c r="D2936" s="17">
        <v>109.0</v>
      </c>
      <c r="E2936" s="17">
        <v>14.0</v>
      </c>
      <c r="F2936" s="17">
        <v>376.0</v>
      </c>
      <c r="G2936" s="17" t="s">
        <v>954</v>
      </c>
      <c r="H2936" s="17">
        <v>733.0</v>
      </c>
      <c r="I2936" s="17">
        <v>3.1990064E7</v>
      </c>
      <c r="J2936" s="17" t="s">
        <v>3844</v>
      </c>
      <c r="K2936" s="17" t="s">
        <v>14154</v>
      </c>
      <c r="L2936" s="17" t="s">
        <v>14198</v>
      </c>
      <c r="M2936" s="17">
        <v>63390.0</v>
      </c>
      <c r="N2936" s="17">
        <v>2753.0</v>
      </c>
      <c r="O2936" s="17" t="s">
        <v>14199</v>
      </c>
      <c r="P2936" s="17">
        <v>2.0</v>
      </c>
      <c r="Q2936" s="17" t="s">
        <v>14200</v>
      </c>
      <c r="R2936" s="18" t="s">
        <v>14201</v>
      </c>
      <c r="S2936" s="17">
        <v>160.0</v>
      </c>
      <c r="T2936" s="17" t="s">
        <v>50</v>
      </c>
      <c r="U2936" s="17" t="s">
        <v>51</v>
      </c>
      <c r="V2936" s="17" t="s">
        <v>52</v>
      </c>
      <c r="W2936" s="17">
        <v>1.2E7</v>
      </c>
      <c r="X2936" s="17">
        <v>2015.0</v>
      </c>
      <c r="Y2936" s="17">
        <v>558.0</v>
      </c>
      <c r="Z2936" s="17">
        <v>6.4</v>
      </c>
      <c r="AA2936" s="17">
        <v>2.35</v>
      </c>
      <c r="AB2936" s="17">
        <v>0.0</v>
      </c>
    </row>
    <row r="2937" ht="15.75" customHeight="1">
      <c r="A2937" s="17" t="s">
        <v>53</v>
      </c>
      <c r="B2937" s="17" t="s">
        <v>14202</v>
      </c>
      <c r="C2937" s="17">
        <v>33.0</v>
      </c>
      <c r="D2937" s="17">
        <v>86.0</v>
      </c>
      <c r="E2937" s="17">
        <v>17.0</v>
      </c>
      <c r="F2937" s="17">
        <v>581.0</v>
      </c>
      <c r="G2937" s="17" t="s">
        <v>2209</v>
      </c>
      <c r="H2937" s="17">
        <v>873.0</v>
      </c>
      <c r="I2937" s="17">
        <v>1.7321573E7</v>
      </c>
      <c r="J2937" s="17" t="s">
        <v>1684</v>
      </c>
      <c r="K2937" s="17" t="s">
        <v>2015</v>
      </c>
      <c r="L2937" s="17" t="s">
        <v>14203</v>
      </c>
      <c r="M2937" s="17">
        <v>3119.0</v>
      </c>
      <c r="N2937" s="17">
        <v>3646.0</v>
      </c>
      <c r="O2937" s="17" t="s">
        <v>509</v>
      </c>
      <c r="P2937" s="17">
        <v>5.0</v>
      </c>
      <c r="Q2937" s="17" t="s">
        <v>14204</v>
      </c>
      <c r="R2937" s="18" t="s">
        <v>14205</v>
      </c>
      <c r="S2937" s="17">
        <v>18.0</v>
      </c>
      <c r="T2937" s="17" t="s">
        <v>50</v>
      </c>
      <c r="U2937" s="17" t="s">
        <v>51</v>
      </c>
      <c r="V2937" s="17" t="s">
        <v>52</v>
      </c>
      <c r="W2937" s="17" t="s">
        <v>41</v>
      </c>
      <c r="X2937" s="17">
        <v>2004.0</v>
      </c>
      <c r="Y2937" s="17">
        <v>691.0</v>
      </c>
      <c r="Z2937" s="17">
        <v>4.5</v>
      </c>
      <c r="AA2937" s="17">
        <v>1.85</v>
      </c>
      <c r="AB2937" s="17">
        <v>151.0</v>
      </c>
    </row>
    <row r="2938" ht="15.75" customHeight="1">
      <c r="A2938" s="17" t="s">
        <v>760</v>
      </c>
      <c r="B2938" s="17" t="s">
        <v>8204</v>
      </c>
      <c r="C2938" s="17">
        <v>433.0</v>
      </c>
      <c r="D2938" s="17">
        <v>115.0</v>
      </c>
      <c r="E2938" s="17">
        <v>729.0</v>
      </c>
      <c r="F2938" s="17">
        <v>622.0</v>
      </c>
      <c r="G2938" s="17" t="s">
        <v>10449</v>
      </c>
      <c r="H2938" s="17">
        <v>1000.0</v>
      </c>
      <c r="I2938" s="17">
        <v>1.761346E7</v>
      </c>
      <c r="J2938" s="17" t="s">
        <v>5396</v>
      </c>
      <c r="K2938" s="17" t="s">
        <v>2825</v>
      </c>
      <c r="L2938" s="17" t="s">
        <v>14206</v>
      </c>
      <c r="M2938" s="17">
        <v>91082.0</v>
      </c>
      <c r="N2938" s="17">
        <v>3798.0</v>
      </c>
      <c r="O2938" s="17" t="s">
        <v>2114</v>
      </c>
      <c r="P2938" s="17">
        <v>0.0</v>
      </c>
      <c r="Q2938" s="17" t="s">
        <v>14207</v>
      </c>
      <c r="R2938" s="18" t="s">
        <v>14208</v>
      </c>
      <c r="S2938" s="17">
        <v>274.0</v>
      </c>
      <c r="T2938" s="17" t="s">
        <v>50</v>
      </c>
      <c r="U2938" s="17" t="s">
        <v>51</v>
      </c>
      <c r="V2938" s="17" t="s">
        <v>598</v>
      </c>
      <c r="W2938" s="17">
        <v>1.2E7</v>
      </c>
      <c r="X2938" s="17">
        <v>2013.0</v>
      </c>
      <c r="Y2938" s="17">
        <v>844.0</v>
      </c>
      <c r="Z2938" s="17">
        <v>7.8</v>
      </c>
      <c r="AA2938" s="17">
        <v>2.35</v>
      </c>
      <c r="AB2938" s="17">
        <v>28000.0</v>
      </c>
    </row>
    <row r="2939" ht="15.75" customHeight="1">
      <c r="A2939" s="17" t="s">
        <v>53</v>
      </c>
      <c r="B2939" s="17" t="s">
        <v>14209</v>
      </c>
      <c r="C2939" s="17">
        <v>66.0</v>
      </c>
      <c r="D2939" s="17">
        <v>92.0</v>
      </c>
      <c r="E2939" s="17">
        <v>226.0</v>
      </c>
      <c r="F2939" s="17">
        <v>580.0</v>
      </c>
      <c r="G2939" s="17" t="s">
        <v>815</v>
      </c>
      <c r="H2939" s="17">
        <v>1000.0</v>
      </c>
      <c r="I2939" s="17">
        <v>2.1088568E7</v>
      </c>
      <c r="J2939" s="17" t="s">
        <v>8958</v>
      </c>
      <c r="K2939" s="17" t="s">
        <v>45</v>
      </c>
      <c r="L2939" s="17" t="s">
        <v>14210</v>
      </c>
      <c r="M2939" s="17">
        <v>16646.0</v>
      </c>
      <c r="N2939" s="17">
        <v>3931.0</v>
      </c>
      <c r="O2939" s="17" t="s">
        <v>3559</v>
      </c>
      <c r="P2939" s="17">
        <v>1.0</v>
      </c>
      <c r="Q2939" s="17" t="s">
        <v>14211</v>
      </c>
      <c r="R2939" s="18" t="s">
        <v>14212</v>
      </c>
      <c r="S2939" s="17">
        <v>104.0</v>
      </c>
      <c r="T2939" s="17" t="s">
        <v>50</v>
      </c>
      <c r="U2939" s="17" t="s">
        <v>51</v>
      </c>
      <c r="V2939" s="17" t="s">
        <v>598</v>
      </c>
      <c r="W2939" s="17">
        <v>1.3E7</v>
      </c>
      <c r="X2939" s="17">
        <v>1995.0</v>
      </c>
      <c r="Y2939" s="17">
        <v>851.0</v>
      </c>
      <c r="Z2939" s="17">
        <v>6.7</v>
      </c>
      <c r="AA2939" s="17">
        <v>1.85</v>
      </c>
      <c r="AB2939" s="17">
        <v>0.0</v>
      </c>
    </row>
    <row r="2940" ht="15.75" customHeight="1">
      <c r="A2940" s="17" t="s">
        <v>53</v>
      </c>
      <c r="B2940" s="17" t="s">
        <v>3930</v>
      </c>
      <c r="C2940" s="17">
        <v>37.0</v>
      </c>
      <c r="D2940" s="17">
        <v>91.0</v>
      </c>
      <c r="E2940" s="17">
        <v>25.0</v>
      </c>
      <c r="F2940" s="17">
        <v>611.0</v>
      </c>
      <c r="G2940" s="17" t="s">
        <v>2106</v>
      </c>
      <c r="H2940" s="17">
        <v>833.0</v>
      </c>
      <c r="I2940" s="17">
        <v>1.7292381E7</v>
      </c>
      <c r="J2940" s="17" t="s">
        <v>14213</v>
      </c>
      <c r="K2940" s="17" t="s">
        <v>1490</v>
      </c>
      <c r="L2940" s="17" t="s">
        <v>14214</v>
      </c>
      <c r="M2940" s="17">
        <v>5794.0</v>
      </c>
      <c r="N2940" s="17">
        <v>4551.0</v>
      </c>
      <c r="O2940" s="17" t="s">
        <v>2483</v>
      </c>
      <c r="P2940" s="17">
        <v>0.0</v>
      </c>
      <c r="Q2940" s="17" t="s">
        <v>14215</v>
      </c>
      <c r="R2940" s="18" t="s">
        <v>14216</v>
      </c>
      <c r="S2940" s="17">
        <v>69.0</v>
      </c>
      <c r="T2940" s="17" t="s">
        <v>50</v>
      </c>
      <c r="U2940" s="17" t="s">
        <v>51</v>
      </c>
      <c r="V2940" s="17" t="s">
        <v>108</v>
      </c>
      <c r="W2940" s="17">
        <v>1.2E7</v>
      </c>
      <c r="X2940" s="17">
        <v>2001.0</v>
      </c>
      <c r="Y2940" s="17">
        <v>626.0</v>
      </c>
      <c r="Z2940" s="17">
        <v>5.3</v>
      </c>
      <c r="AA2940" s="17">
        <v>1.85</v>
      </c>
      <c r="AB2940" s="17">
        <v>371.0</v>
      </c>
    </row>
    <row r="2941" ht="15.75" customHeight="1">
      <c r="A2941" s="17" t="s">
        <v>53</v>
      </c>
      <c r="B2941" s="17" t="s">
        <v>8199</v>
      </c>
      <c r="C2941" s="17">
        <v>325.0</v>
      </c>
      <c r="D2941" s="17">
        <v>94.0</v>
      </c>
      <c r="E2941" s="17">
        <v>655.0</v>
      </c>
      <c r="F2941" s="17">
        <v>390.0</v>
      </c>
      <c r="G2941" s="17" t="s">
        <v>7142</v>
      </c>
      <c r="H2941" s="17">
        <v>9000.0</v>
      </c>
      <c r="I2941" s="17">
        <v>1.6300302E7</v>
      </c>
      <c r="J2941" s="17" t="s">
        <v>2540</v>
      </c>
      <c r="K2941" s="17" t="s">
        <v>789</v>
      </c>
      <c r="L2941" s="17" t="s">
        <v>14217</v>
      </c>
      <c r="M2941" s="17">
        <v>64682.0</v>
      </c>
      <c r="N2941" s="17">
        <v>10575.0</v>
      </c>
      <c r="O2941" s="17" t="s">
        <v>7195</v>
      </c>
      <c r="P2941" s="17">
        <v>1.0</v>
      </c>
      <c r="Q2941" s="17" t="s">
        <v>14218</v>
      </c>
      <c r="R2941" s="18" t="s">
        <v>14219</v>
      </c>
      <c r="S2941" s="17">
        <v>203.0</v>
      </c>
      <c r="T2941" s="17" t="s">
        <v>50</v>
      </c>
      <c r="U2941" s="17" t="s">
        <v>51</v>
      </c>
      <c r="V2941" s="17" t="s">
        <v>598</v>
      </c>
      <c r="W2941" s="17">
        <v>1.2E7</v>
      </c>
      <c r="X2941" s="17">
        <v>2011.0</v>
      </c>
      <c r="Y2941" s="17">
        <v>786.0</v>
      </c>
      <c r="Z2941" s="17">
        <v>6.3</v>
      </c>
      <c r="AA2941" s="17">
        <v>1.85</v>
      </c>
      <c r="AB2941" s="17">
        <v>0.0</v>
      </c>
    </row>
    <row r="2942" ht="15.75" customHeight="1">
      <c r="A2942" s="17" t="s">
        <v>53</v>
      </c>
      <c r="B2942" s="17" t="s">
        <v>4544</v>
      </c>
      <c r="C2942" s="17">
        <v>170.0</v>
      </c>
      <c r="D2942" s="17">
        <v>93.0</v>
      </c>
      <c r="E2942" s="17">
        <v>83.0</v>
      </c>
      <c r="F2942" s="17">
        <v>501.0</v>
      </c>
      <c r="G2942" s="17" t="s">
        <v>11269</v>
      </c>
      <c r="H2942" s="17">
        <v>26000.0</v>
      </c>
      <c r="I2942" s="17">
        <v>2.7829874E7</v>
      </c>
      <c r="J2942" s="17" t="s">
        <v>347</v>
      </c>
      <c r="K2942" s="17" t="s">
        <v>348</v>
      </c>
      <c r="L2942" s="17" t="s">
        <v>14220</v>
      </c>
      <c r="M2942" s="17">
        <v>196422.0</v>
      </c>
      <c r="N2942" s="17">
        <v>28767.0</v>
      </c>
      <c r="O2942" s="17" t="s">
        <v>2744</v>
      </c>
      <c r="P2942" s="17">
        <v>1.0</v>
      </c>
      <c r="Q2942" s="17" t="s">
        <v>14221</v>
      </c>
      <c r="R2942" s="18" t="s">
        <v>14222</v>
      </c>
      <c r="S2942" s="17">
        <v>444.0</v>
      </c>
      <c r="T2942" s="17" t="s">
        <v>50</v>
      </c>
      <c r="U2942" s="17" t="s">
        <v>51</v>
      </c>
      <c r="V2942" s="17" t="s">
        <v>598</v>
      </c>
      <c r="W2942" s="17">
        <v>1.2E7</v>
      </c>
      <c r="X2942" s="17">
        <v>2006.0</v>
      </c>
      <c r="Y2942" s="17">
        <v>725.0</v>
      </c>
      <c r="Z2942" s="17">
        <v>7.0</v>
      </c>
      <c r="AA2942" s="17">
        <v>1.78</v>
      </c>
      <c r="AB2942" s="17">
        <v>0.0</v>
      </c>
    </row>
    <row r="2943" ht="15.75" customHeight="1">
      <c r="A2943" s="17" t="s">
        <v>53</v>
      </c>
      <c r="B2943" s="17" t="s">
        <v>14223</v>
      </c>
      <c r="C2943" s="17">
        <v>11.0</v>
      </c>
      <c r="D2943" s="17">
        <v>93.0</v>
      </c>
      <c r="E2943" s="17">
        <v>3.0</v>
      </c>
      <c r="F2943" s="17">
        <v>324.0</v>
      </c>
      <c r="G2943" s="17" t="s">
        <v>5516</v>
      </c>
      <c r="H2943" s="17">
        <v>1000.0</v>
      </c>
      <c r="I2943" s="17">
        <v>1.3960203E7</v>
      </c>
      <c r="J2943" s="17" t="s">
        <v>1684</v>
      </c>
      <c r="K2943" s="17" t="s">
        <v>817</v>
      </c>
      <c r="L2943" s="17" t="s">
        <v>14224</v>
      </c>
      <c r="M2943" s="17">
        <v>2301.0</v>
      </c>
      <c r="N2943" s="17">
        <v>2939.0</v>
      </c>
      <c r="O2943" s="17" t="s">
        <v>14225</v>
      </c>
      <c r="P2943" s="17">
        <v>2.0</v>
      </c>
      <c r="Q2943" s="17" t="s">
        <v>14226</v>
      </c>
      <c r="R2943" s="18" t="s">
        <v>14227</v>
      </c>
      <c r="S2943" s="17">
        <v>15.0</v>
      </c>
      <c r="T2943" s="17" t="s">
        <v>50</v>
      </c>
      <c r="U2943" s="17" t="s">
        <v>51</v>
      </c>
      <c r="V2943" s="17" t="s">
        <v>598</v>
      </c>
      <c r="W2943" s="17" t="s">
        <v>41</v>
      </c>
      <c r="X2943" s="17">
        <v>1997.0</v>
      </c>
      <c r="Y2943" s="17">
        <v>560.0</v>
      </c>
      <c r="Z2943" s="17">
        <v>5.3</v>
      </c>
      <c r="AA2943" s="17">
        <v>1.85</v>
      </c>
      <c r="AB2943" s="17">
        <v>439.0</v>
      </c>
    </row>
    <row r="2944" ht="15.75" customHeight="1">
      <c r="A2944" s="17" t="s">
        <v>53</v>
      </c>
      <c r="B2944" s="17" t="s">
        <v>5475</v>
      </c>
      <c r="C2944" s="17">
        <v>24.0</v>
      </c>
      <c r="D2944" s="17">
        <v>100.0</v>
      </c>
      <c r="E2944" s="17">
        <v>98.0</v>
      </c>
      <c r="F2944" s="17">
        <v>604.0</v>
      </c>
      <c r="G2944" s="17" t="s">
        <v>8584</v>
      </c>
      <c r="H2944" s="17">
        <v>1000.0</v>
      </c>
      <c r="I2944" s="17">
        <v>1.290279E7</v>
      </c>
      <c r="J2944" s="17" t="s">
        <v>1428</v>
      </c>
      <c r="K2944" s="17" t="s">
        <v>2074</v>
      </c>
      <c r="L2944" s="17" t="s">
        <v>14228</v>
      </c>
      <c r="M2944" s="17">
        <v>4052.0</v>
      </c>
      <c r="N2944" s="17">
        <v>3250.0</v>
      </c>
      <c r="O2944" s="17" t="s">
        <v>1729</v>
      </c>
      <c r="P2944" s="17">
        <v>1.0</v>
      </c>
      <c r="Q2944" s="17" t="s">
        <v>14229</v>
      </c>
      <c r="R2944" s="18" t="s">
        <v>14230</v>
      </c>
      <c r="S2944" s="17">
        <v>88.0</v>
      </c>
      <c r="T2944" s="17" t="s">
        <v>50</v>
      </c>
      <c r="U2944" s="17" t="s">
        <v>51</v>
      </c>
      <c r="V2944" s="17" t="s">
        <v>598</v>
      </c>
      <c r="W2944" s="17">
        <v>1.2E7</v>
      </c>
      <c r="X2944" s="17">
        <v>1998.0</v>
      </c>
      <c r="Y2944" s="17">
        <v>849.0</v>
      </c>
      <c r="Z2944" s="17">
        <v>6.6</v>
      </c>
      <c r="AA2944" s="17">
        <v>2.35</v>
      </c>
      <c r="AB2944" s="17">
        <v>242.0</v>
      </c>
    </row>
    <row r="2945" ht="15.75" customHeight="1">
      <c r="A2945" s="17" t="s">
        <v>53</v>
      </c>
      <c r="B2945" s="17" t="s">
        <v>9117</v>
      </c>
      <c r="C2945" s="17">
        <v>70.0</v>
      </c>
      <c r="D2945" s="17">
        <v>100.0</v>
      </c>
      <c r="E2945" s="17">
        <v>43.0</v>
      </c>
      <c r="F2945" s="17">
        <v>696.0</v>
      </c>
      <c r="G2945" s="17" t="s">
        <v>5966</v>
      </c>
      <c r="H2945" s="17">
        <v>988.0</v>
      </c>
      <c r="I2945" s="17">
        <v>2.1520719E7</v>
      </c>
      <c r="J2945" s="17" t="s">
        <v>3911</v>
      </c>
      <c r="K2945" s="17" t="s">
        <v>342</v>
      </c>
      <c r="L2945" s="17" t="s">
        <v>14231</v>
      </c>
      <c r="M2945" s="17">
        <v>10103.0</v>
      </c>
      <c r="N2945" s="17">
        <v>3906.0</v>
      </c>
      <c r="O2945" s="17" t="s">
        <v>8347</v>
      </c>
      <c r="P2945" s="17">
        <v>1.0</v>
      </c>
      <c r="Q2945" s="17" t="s">
        <v>14232</v>
      </c>
      <c r="R2945" s="18" t="s">
        <v>14233</v>
      </c>
      <c r="S2945" s="17">
        <v>36.0</v>
      </c>
      <c r="T2945" s="17" t="s">
        <v>50</v>
      </c>
      <c r="U2945" s="17" t="s">
        <v>51</v>
      </c>
      <c r="V2945" s="17" t="s">
        <v>108</v>
      </c>
      <c r="W2945" s="17" t="s">
        <v>41</v>
      </c>
      <c r="X2945" s="17">
        <v>2010.0</v>
      </c>
      <c r="Y2945" s="17">
        <v>826.0</v>
      </c>
      <c r="Z2945" s="17">
        <v>5.8</v>
      </c>
      <c r="AA2945" s="17">
        <v>2.35</v>
      </c>
      <c r="AB2945" s="17">
        <v>0.0</v>
      </c>
    </row>
    <row r="2946" ht="15.75" customHeight="1">
      <c r="A2946" s="17" t="s">
        <v>53</v>
      </c>
      <c r="B2946" s="17" t="s">
        <v>2741</v>
      </c>
      <c r="C2946" s="17">
        <v>232.0</v>
      </c>
      <c r="D2946" s="17">
        <v>113.0</v>
      </c>
      <c r="E2946" s="17">
        <v>438.0</v>
      </c>
      <c r="F2946" s="17">
        <v>471.0</v>
      </c>
      <c r="G2946" s="17" t="s">
        <v>2299</v>
      </c>
      <c r="H2946" s="17">
        <v>11000.0</v>
      </c>
      <c r="I2946" s="17">
        <v>1.2796277E7</v>
      </c>
      <c r="J2946" s="17" t="s">
        <v>227</v>
      </c>
      <c r="K2946" s="17" t="s">
        <v>270</v>
      </c>
      <c r="L2946" s="17" t="s">
        <v>14234</v>
      </c>
      <c r="M2946" s="17">
        <v>41226.0</v>
      </c>
      <c r="N2946" s="17">
        <v>12274.0</v>
      </c>
      <c r="O2946" s="17" t="s">
        <v>14235</v>
      </c>
      <c r="P2946" s="17">
        <v>1.0</v>
      </c>
      <c r="Q2946" s="17" t="s">
        <v>14236</v>
      </c>
      <c r="R2946" s="18" t="s">
        <v>14237</v>
      </c>
      <c r="S2946" s="17">
        <v>281.0</v>
      </c>
      <c r="T2946" s="17" t="s">
        <v>50</v>
      </c>
      <c r="U2946" s="17" t="s">
        <v>51</v>
      </c>
      <c r="V2946" s="17" t="s">
        <v>598</v>
      </c>
      <c r="W2946" s="17" t="s">
        <v>41</v>
      </c>
      <c r="X2946" s="17">
        <v>2008.0</v>
      </c>
      <c r="Y2946" s="17">
        <v>536.0</v>
      </c>
      <c r="Z2946" s="17">
        <v>6.7</v>
      </c>
      <c r="AA2946" s="17">
        <v>1.85</v>
      </c>
      <c r="AB2946" s="17">
        <v>0.0</v>
      </c>
    </row>
    <row r="2947" ht="15.75" customHeight="1">
      <c r="A2947" s="17" t="s">
        <v>53</v>
      </c>
      <c r="B2947" s="17" t="s">
        <v>9346</v>
      </c>
      <c r="C2947" s="17">
        <v>34.0</v>
      </c>
      <c r="D2947" s="17">
        <v>122.0</v>
      </c>
      <c r="E2947" s="17">
        <v>30.0</v>
      </c>
      <c r="F2947" s="17">
        <v>85.0</v>
      </c>
      <c r="G2947" s="17" t="s">
        <v>4256</v>
      </c>
      <c r="H2947" s="17">
        <v>1000.0</v>
      </c>
      <c r="I2947" s="17" t="s">
        <v>41</v>
      </c>
      <c r="J2947" s="17" t="s">
        <v>5287</v>
      </c>
      <c r="K2947" s="17" t="s">
        <v>3993</v>
      </c>
      <c r="L2947" s="17" t="s">
        <v>14238</v>
      </c>
      <c r="M2947" s="17">
        <v>16764.0</v>
      </c>
      <c r="N2947" s="17">
        <v>1456.0</v>
      </c>
      <c r="O2947" s="17" t="s">
        <v>14239</v>
      </c>
      <c r="P2947" s="17">
        <v>0.0</v>
      </c>
      <c r="Q2947" s="17" t="s">
        <v>14240</v>
      </c>
      <c r="R2947" s="18" t="s">
        <v>14241</v>
      </c>
      <c r="S2947" s="17">
        <v>48.0</v>
      </c>
      <c r="T2947" s="17" t="s">
        <v>50</v>
      </c>
      <c r="U2947" s="17" t="s">
        <v>51</v>
      </c>
      <c r="V2947" s="17" t="s">
        <v>598</v>
      </c>
      <c r="W2947" s="17">
        <v>1.2E7</v>
      </c>
      <c r="X2947" s="17">
        <v>1981.0</v>
      </c>
      <c r="Y2947" s="17">
        <v>230.0</v>
      </c>
      <c r="Z2947" s="17">
        <v>6.6</v>
      </c>
      <c r="AA2947" s="17">
        <v>1.85</v>
      </c>
      <c r="AB2947" s="17">
        <v>1000.0</v>
      </c>
    </row>
    <row r="2948" ht="15.75" customHeight="1">
      <c r="A2948" s="17" t="s">
        <v>53</v>
      </c>
      <c r="B2948" s="17" t="s">
        <v>5351</v>
      </c>
      <c r="C2948" s="17">
        <v>160.0</v>
      </c>
      <c r="D2948" s="17">
        <v>100.0</v>
      </c>
      <c r="E2948" s="17">
        <v>73.0</v>
      </c>
      <c r="F2948" s="17">
        <v>1000.0</v>
      </c>
      <c r="G2948" s="17" t="s">
        <v>449</v>
      </c>
      <c r="H2948" s="17">
        <v>19000.0</v>
      </c>
      <c r="I2948" s="17">
        <v>1.1634362E7</v>
      </c>
      <c r="J2948" s="17" t="s">
        <v>6339</v>
      </c>
      <c r="K2948" s="17" t="s">
        <v>113</v>
      </c>
      <c r="L2948" s="17" t="s">
        <v>14242</v>
      </c>
      <c r="M2948" s="17">
        <v>60171.0</v>
      </c>
      <c r="N2948" s="17">
        <v>34700.0</v>
      </c>
      <c r="O2948" s="17" t="s">
        <v>151</v>
      </c>
      <c r="P2948" s="17">
        <v>0.0</v>
      </c>
      <c r="Q2948" s="17" t="s">
        <v>14243</v>
      </c>
      <c r="R2948" s="18" t="s">
        <v>14244</v>
      </c>
      <c r="S2948" s="17">
        <v>296.0</v>
      </c>
      <c r="T2948" s="17" t="s">
        <v>50</v>
      </c>
      <c r="U2948" s="17" t="s">
        <v>70</v>
      </c>
      <c r="V2948" s="17" t="s">
        <v>52</v>
      </c>
      <c r="W2948" s="17" t="s">
        <v>41</v>
      </c>
      <c r="X2948" s="17">
        <v>2003.0</v>
      </c>
      <c r="Y2948" s="17">
        <v>14000.0</v>
      </c>
      <c r="Z2948" s="17">
        <v>7.0</v>
      </c>
      <c r="AA2948" s="17">
        <v>2.35</v>
      </c>
      <c r="AB2948" s="17">
        <v>0.0</v>
      </c>
    </row>
    <row r="2949" ht="15.75" customHeight="1">
      <c r="A2949" s="17" t="s">
        <v>53</v>
      </c>
      <c r="B2949" s="17" t="s">
        <v>723</v>
      </c>
      <c r="C2949" s="17">
        <v>96.0</v>
      </c>
      <c r="D2949" s="17">
        <v>293.0</v>
      </c>
      <c r="E2949" s="17">
        <v>249.0</v>
      </c>
      <c r="F2949" s="17">
        <v>18.0</v>
      </c>
      <c r="G2949" s="17" t="s">
        <v>14245</v>
      </c>
      <c r="H2949" s="17">
        <v>362.0</v>
      </c>
      <c r="I2949" s="17">
        <v>1.1433134E7</v>
      </c>
      <c r="J2949" s="17" t="s">
        <v>14246</v>
      </c>
      <c r="K2949" s="17" t="s">
        <v>1288</v>
      </c>
      <c r="L2949" s="17" t="s">
        <v>14247</v>
      </c>
      <c r="M2949" s="17">
        <v>168203.0</v>
      </c>
      <c r="N2949" s="17">
        <v>469.0</v>
      </c>
      <c r="O2949" s="17" t="s">
        <v>14248</v>
      </c>
      <c r="P2949" s="17">
        <v>0.0</v>
      </c>
      <c r="Q2949" s="17" t="s">
        <v>14249</v>
      </c>
      <c r="R2949" s="18" t="s">
        <v>14250</v>
      </c>
      <c r="S2949" s="17">
        <v>426.0</v>
      </c>
      <c r="T2949" s="17" t="s">
        <v>8744</v>
      </c>
      <c r="U2949" s="17" t="s">
        <v>9152</v>
      </c>
      <c r="V2949" s="17" t="s">
        <v>598</v>
      </c>
      <c r="W2949" s="17">
        <v>1.4E7</v>
      </c>
      <c r="X2949" s="17">
        <v>1981.0</v>
      </c>
      <c r="Y2949" s="17">
        <v>21.0</v>
      </c>
      <c r="Z2949" s="17">
        <v>8.4</v>
      </c>
      <c r="AA2949" s="17">
        <v>1.85</v>
      </c>
      <c r="AB2949" s="17">
        <v>11000.0</v>
      </c>
    </row>
    <row r="2950" ht="15.75" customHeight="1">
      <c r="A2950" s="17" t="s">
        <v>53</v>
      </c>
      <c r="B2950" s="17" t="s">
        <v>14251</v>
      </c>
      <c r="C2950" s="17">
        <v>53.0</v>
      </c>
      <c r="D2950" s="17">
        <v>93.0</v>
      </c>
      <c r="E2950" s="17">
        <v>32.0</v>
      </c>
      <c r="F2950" s="17">
        <v>503.0</v>
      </c>
      <c r="G2950" s="17" t="s">
        <v>10789</v>
      </c>
      <c r="H2950" s="17">
        <v>529.0</v>
      </c>
      <c r="I2950" s="17">
        <v>1.0198766E7</v>
      </c>
      <c r="J2950" s="17" t="s">
        <v>1684</v>
      </c>
      <c r="K2950" s="17" t="s">
        <v>8145</v>
      </c>
      <c r="L2950" s="17" t="s">
        <v>14252</v>
      </c>
      <c r="M2950" s="17">
        <v>12007.0</v>
      </c>
      <c r="N2950" s="17">
        <v>2393.0</v>
      </c>
      <c r="O2950" s="17" t="s">
        <v>12281</v>
      </c>
      <c r="P2950" s="17">
        <v>3.0</v>
      </c>
      <c r="Q2950" s="17" t="s">
        <v>14253</v>
      </c>
      <c r="R2950" s="18" t="s">
        <v>14254</v>
      </c>
      <c r="S2950" s="17">
        <v>105.0</v>
      </c>
      <c r="T2950" s="17" t="s">
        <v>50</v>
      </c>
      <c r="U2950" s="17" t="s">
        <v>51</v>
      </c>
      <c r="V2950" s="17" t="s">
        <v>598</v>
      </c>
      <c r="W2950" s="17">
        <v>1.2E7</v>
      </c>
      <c r="X2950" s="17">
        <v>2002.0</v>
      </c>
      <c r="Y2950" s="17">
        <v>526.0</v>
      </c>
      <c r="Z2950" s="17">
        <v>5.4</v>
      </c>
      <c r="AA2950" s="17">
        <v>1.85</v>
      </c>
      <c r="AB2950" s="17">
        <v>507.0</v>
      </c>
    </row>
    <row r="2951" ht="15.75" customHeight="1">
      <c r="A2951" s="17" t="s">
        <v>53</v>
      </c>
      <c r="B2951" s="17" t="s">
        <v>5522</v>
      </c>
      <c r="C2951" s="17">
        <v>274.0</v>
      </c>
      <c r="D2951" s="17">
        <v>123.0</v>
      </c>
      <c r="E2951" s="17">
        <v>628.0</v>
      </c>
      <c r="F2951" s="17">
        <v>171.0</v>
      </c>
      <c r="G2951" s="17" t="s">
        <v>11135</v>
      </c>
      <c r="H2951" s="17">
        <v>565.0</v>
      </c>
      <c r="I2951" s="17">
        <v>1.5294553E7</v>
      </c>
      <c r="J2951" s="17" t="s">
        <v>700</v>
      </c>
      <c r="K2951" s="17" t="s">
        <v>14255</v>
      </c>
      <c r="L2951" s="17" t="s">
        <v>14256</v>
      </c>
      <c r="M2951" s="17">
        <v>202341.0</v>
      </c>
      <c r="N2951" s="17">
        <v>1595.0</v>
      </c>
      <c r="O2951" s="17" t="s">
        <v>11806</v>
      </c>
      <c r="P2951" s="17">
        <v>1.0</v>
      </c>
      <c r="Q2951" s="17" t="s">
        <v>14257</v>
      </c>
      <c r="R2951" s="18" t="s">
        <v>14258</v>
      </c>
      <c r="S2951" s="17">
        <v>391.0</v>
      </c>
      <c r="T2951" s="17" t="s">
        <v>50</v>
      </c>
      <c r="U2951" s="17" t="s">
        <v>70</v>
      </c>
      <c r="V2951" s="17" t="s">
        <v>598</v>
      </c>
      <c r="W2951" s="17">
        <v>1.2E7</v>
      </c>
      <c r="X2951" s="17">
        <v>2013.0</v>
      </c>
      <c r="Y2951" s="17">
        <v>555.0</v>
      </c>
      <c r="Z2951" s="17">
        <v>7.8</v>
      </c>
      <c r="AA2951" s="17">
        <v>2.35</v>
      </c>
      <c r="AB2951" s="17">
        <v>105000.0</v>
      </c>
    </row>
    <row r="2952" ht="15.75" customHeight="1">
      <c r="A2952" s="17" t="s">
        <v>53</v>
      </c>
      <c r="B2952" s="17" t="s">
        <v>1952</v>
      </c>
      <c r="C2952" s="17">
        <v>248.0</v>
      </c>
      <c r="D2952" s="17">
        <v>119.0</v>
      </c>
      <c r="E2952" s="17">
        <v>611.0</v>
      </c>
      <c r="F2952" s="17">
        <v>4.0</v>
      </c>
      <c r="G2952" s="17" t="s">
        <v>6896</v>
      </c>
      <c r="H2952" s="17">
        <v>755.0</v>
      </c>
      <c r="I2952" s="17">
        <v>1.1041228E7</v>
      </c>
      <c r="J2952" s="17" t="s">
        <v>220</v>
      </c>
      <c r="K2952" s="17" t="s">
        <v>6894</v>
      </c>
      <c r="L2952" s="17" t="s">
        <v>14259</v>
      </c>
      <c r="M2952" s="17">
        <v>92295.0</v>
      </c>
      <c r="N2952" s="17">
        <v>1244.0</v>
      </c>
      <c r="O2952" s="17" t="s">
        <v>14260</v>
      </c>
      <c r="P2952" s="17">
        <v>3.0</v>
      </c>
      <c r="Q2952" s="17" t="s">
        <v>14261</v>
      </c>
      <c r="R2952" s="18" t="s">
        <v>14262</v>
      </c>
      <c r="S2952" s="17">
        <v>420.0</v>
      </c>
      <c r="T2952" s="17" t="s">
        <v>1959</v>
      </c>
      <c r="U2952" s="17" t="s">
        <v>905</v>
      </c>
      <c r="V2952" s="17" t="s">
        <v>52</v>
      </c>
      <c r="W2952" s="17">
        <v>1.0E8</v>
      </c>
      <c r="X2952" s="17">
        <v>2004.0</v>
      </c>
      <c r="Y2952" s="17">
        <v>483.0</v>
      </c>
      <c r="Z2952" s="17">
        <v>7.6</v>
      </c>
      <c r="AA2952" s="17">
        <v>2.35</v>
      </c>
      <c r="AB2952" s="17">
        <v>0.0</v>
      </c>
    </row>
    <row r="2953" ht="15.75" customHeight="1">
      <c r="A2953" s="17" t="s">
        <v>53</v>
      </c>
      <c r="B2953" s="17" t="s">
        <v>14263</v>
      </c>
      <c r="C2953" s="17">
        <v>288.0</v>
      </c>
      <c r="D2953" s="17">
        <v>107.0</v>
      </c>
      <c r="E2953" s="17">
        <v>27.0</v>
      </c>
      <c r="F2953" s="17">
        <v>360.0</v>
      </c>
      <c r="G2953" s="17" t="s">
        <v>2229</v>
      </c>
      <c r="H2953" s="17">
        <v>664.0</v>
      </c>
      <c r="I2953" s="17">
        <v>7918283.0</v>
      </c>
      <c r="J2953" s="17" t="s">
        <v>4088</v>
      </c>
      <c r="K2953" s="17" t="s">
        <v>4517</v>
      </c>
      <c r="L2953" s="17" t="s">
        <v>14264</v>
      </c>
      <c r="M2953" s="17">
        <v>41574.0</v>
      </c>
      <c r="N2953" s="17">
        <v>2440.0</v>
      </c>
      <c r="O2953" s="17" t="s">
        <v>1514</v>
      </c>
      <c r="P2953" s="17">
        <v>1.0</v>
      </c>
      <c r="Q2953" s="17" t="s">
        <v>14265</v>
      </c>
      <c r="R2953" s="18" t="s">
        <v>14266</v>
      </c>
      <c r="S2953" s="17">
        <v>145.0</v>
      </c>
      <c r="T2953" s="17" t="s">
        <v>50</v>
      </c>
      <c r="U2953" s="17" t="s">
        <v>51</v>
      </c>
      <c r="V2953" s="17" t="s">
        <v>598</v>
      </c>
      <c r="W2953" s="17">
        <v>1.2E7</v>
      </c>
      <c r="X2953" s="17">
        <v>2012.0</v>
      </c>
      <c r="Y2953" s="17">
        <v>591.0</v>
      </c>
      <c r="Z2953" s="17">
        <v>6.6</v>
      </c>
      <c r="AA2953" s="17">
        <v>1.85</v>
      </c>
      <c r="AB2953" s="17">
        <v>0.0</v>
      </c>
    </row>
    <row r="2954" ht="15.75" customHeight="1">
      <c r="A2954" s="17" t="s">
        <v>53</v>
      </c>
      <c r="B2954" s="17" t="s">
        <v>14267</v>
      </c>
      <c r="C2954" s="17">
        <v>177.0</v>
      </c>
      <c r="D2954" s="17">
        <v>106.0</v>
      </c>
      <c r="E2954" s="17">
        <v>16.0</v>
      </c>
      <c r="F2954" s="17">
        <v>265.0</v>
      </c>
      <c r="G2954" s="17" t="s">
        <v>14268</v>
      </c>
      <c r="H2954" s="17">
        <v>452.0</v>
      </c>
      <c r="I2954" s="17">
        <v>2.2331028E7</v>
      </c>
      <c r="J2954" s="17" t="s">
        <v>2967</v>
      </c>
      <c r="K2954" s="17" t="s">
        <v>14269</v>
      </c>
      <c r="L2954" s="17" t="s">
        <v>14270</v>
      </c>
      <c r="M2954" s="17">
        <v>57349.0</v>
      </c>
      <c r="N2954" s="17">
        <v>1819.0</v>
      </c>
      <c r="O2954" s="17" t="s">
        <v>14271</v>
      </c>
      <c r="P2954" s="17">
        <v>0.0</v>
      </c>
      <c r="Q2954" s="17" t="s">
        <v>14272</v>
      </c>
      <c r="R2954" s="18" t="s">
        <v>14273</v>
      </c>
      <c r="S2954" s="17">
        <v>177.0</v>
      </c>
      <c r="T2954" s="17" t="s">
        <v>50</v>
      </c>
      <c r="U2954" s="17" t="s">
        <v>51</v>
      </c>
      <c r="V2954" s="17" t="s">
        <v>52</v>
      </c>
      <c r="W2954" s="17">
        <v>1.2E7</v>
      </c>
      <c r="X2954" s="17">
        <v>2015.0</v>
      </c>
      <c r="Y2954" s="17">
        <v>328.0</v>
      </c>
      <c r="Z2954" s="17">
        <v>6.4</v>
      </c>
      <c r="AA2954" s="17">
        <v>2.35</v>
      </c>
      <c r="AB2954" s="17">
        <v>0.0</v>
      </c>
    </row>
    <row r="2955" ht="15.75" customHeight="1">
      <c r="A2955" s="17" t="s">
        <v>53</v>
      </c>
      <c r="B2955" s="17" t="s">
        <v>14274</v>
      </c>
      <c r="C2955" s="17">
        <v>81.0</v>
      </c>
      <c r="D2955" s="17">
        <v>109.0</v>
      </c>
      <c r="E2955" s="17">
        <v>67.0</v>
      </c>
      <c r="F2955" s="17">
        <v>192.0</v>
      </c>
      <c r="G2955" s="17" t="s">
        <v>14275</v>
      </c>
      <c r="H2955" s="17">
        <v>436.0</v>
      </c>
      <c r="I2955" s="17">
        <v>8134217.0</v>
      </c>
      <c r="J2955" s="17" t="s">
        <v>4309</v>
      </c>
      <c r="K2955" s="17" t="s">
        <v>819</v>
      </c>
      <c r="L2955" s="17" t="s">
        <v>14276</v>
      </c>
      <c r="M2955" s="17">
        <v>15412.0</v>
      </c>
      <c r="N2955" s="17">
        <v>1141.0</v>
      </c>
      <c r="O2955" s="17" t="s">
        <v>14277</v>
      </c>
      <c r="P2955" s="17">
        <v>3.0</v>
      </c>
      <c r="Q2955" s="17" t="s">
        <v>14278</v>
      </c>
      <c r="R2955" s="18" t="s">
        <v>14279</v>
      </c>
      <c r="S2955" s="17">
        <v>90.0</v>
      </c>
      <c r="T2955" s="17" t="s">
        <v>50</v>
      </c>
      <c r="U2955" s="17" t="s">
        <v>51</v>
      </c>
      <c r="V2955" s="17" t="s">
        <v>598</v>
      </c>
      <c r="W2955" s="17">
        <v>1.2E7</v>
      </c>
      <c r="X2955" s="17">
        <v>2008.0</v>
      </c>
      <c r="Y2955" s="17">
        <v>223.0</v>
      </c>
      <c r="Z2955" s="17">
        <v>7.0</v>
      </c>
      <c r="AA2955" s="17">
        <v>2.35</v>
      </c>
      <c r="AB2955" s="17">
        <v>0.0</v>
      </c>
    </row>
    <row r="2956" ht="15.75" customHeight="1">
      <c r="A2956" s="17" t="s">
        <v>53</v>
      </c>
      <c r="B2956" s="17" t="s">
        <v>14280</v>
      </c>
      <c r="C2956" s="17">
        <v>29.0</v>
      </c>
      <c r="D2956" s="17">
        <v>81.0</v>
      </c>
      <c r="E2956" s="17">
        <v>25.0</v>
      </c>
      <c r="F2956" s="17">
        <v>654.0</v>
      </c>
      <c r="G2956" s="17" t="s">
        <v>2651</v>
      </c>
      <c r="H2956" s="17">
        <v>931.0</v>
      </c>
      <c r="I2956" s="17">
        <v>6982680.0</v>
      </c>
      <c r="J2956" s="17" t="s">
        <v>1022</v>
      </c>
      <c r="K2956" s="17" t="s">
        <v>633</v>
      </c>
      <c r="L2956" s="17" t="s">
        <v>14281</v>
      </c>
      <c r="M2956" s="17">
        <v>6965.0</v>
      </c>
      <c r="N2956" s="17">
        <v>3848.0</v>
      </c>
      <c r="O2956" s="17" t="s">
        <v>14282</v>
      </c>
      <c r="P2956" s="17">
        <v>0.0</v>
      </c>
      <c r="Q2956" s="17" t="s">
        <v>14283</v>
      </c>
      <c r="R2956" s="18" t="s">
        <v>14284</v>
      </c>
      <c r="S2956" s="17">
        <v>69.0</v>
      </c>
      <c r="T2956" s="17" t="s">
        <v>50</v>
      </c>
      <c r="U2956" s="17" t="s">
        <v>51</v>
      </c>
      <c r="V2956" s="17" t="s">
        <v>52</v>
      </c>
      <c r="W2956" s="17">
        <v>1.0E7</v>
      </c>
      <c r="X2956" s="17">
        <v>2000.0</v>
      </c>
      <c r="Y2956" s="17">
        <v>744.0</v>
      </c>
      <c r="Z2956" s="17">
        <v>5.7</v>
      </c>
      <c r="AA2956" s="17">
        <v>1.85</v>
      </c>
      <c r="AB2956" s="17">
        <v>262.0</v>
      </c>
    </row>
    <row r="2957" ht="15.75" customHeight="1">
      <c r="A2957" s="17" t="s">
        <v>53</v>
      </c>
      <c r="B2957" s="17" t="s">
        <v>14285</v>
      </c>
      <c r="C2957" s="17">
        <v>58.0</v>
      </c>
      <c r="D2957" s="17">
        <v>95.0</v>
      </c>
      <c r="E2957" s="17">
        <v>216.0</v>
      </c>
      <c r="F2957" s="17">
        <v>968.0</v>
      </c>
      <c r="G2957" s="17" t="s">
        <v>4485</v>
      </c>
      <c r="H2957" s="17">
        <v>1000.0</v>
      </c>
      <c r="I2957" s="17">
        <v>6739141.0</v>
      </c>
      <c r="J2957" s="17" t="s">
        <v>1414</v>
      </c>
      <c r="K2957" s="17" t="s">
        <v>4547</v>
      </c>
      <c r="L2957" s="17" t="s">
        <v>14286</v>
      </c>
      <c r="M2957" s="17">
        <v>23383.0</v>
      </c>
      <c r="N2957" s="17">
        <v>4755.0</v>
      </c>
      <c r="O2957" s="17" t="s">
        <v>392</v>
      </c>
      <c r="P2957" s="17">
        <v>0.0</v>
      </c>
      <c r="Q2957" s="17" t="s">
        <v>14287</v>
      </c>
      <c r="R2957" s="18" t="s">
        <v>14288</v>
      </c>
      <c r="S2957" s="17">
        <v>68.0</v>
      </c>
      <c r="T2957" s="17" t="s">
        <v>50</v>
      </c>
      <c r="U2957" s="17" t="s">
        <v>383</v>
      </c>
      <c r="V2957" s="17" t="s">
        <v>598</v>
      </c>
      <c r="W2957" s="17">
        <v>8000000.0</v>
      </c>
      <c r="X2957" s="17">
        <v>1992.0</v>
      </c>
      <c r="Y2957" s="17">
        <v>1000.0</v>
      </c>
      <c r="Z2957" s="17">
        <v>5.9</v>
      </c>
      <c r="AA2957" s="17">
        <v>1.85</v>
      </c>
      <c r="AB2957" s="17">
        <v>1000.0</v>
      </c>
    </row>
    <row r="2958" ht="15.75" customHeight="1">
      <c r="A2958" s="17" t="s">
        <v>53</v>
      </c>
      <c r="B2958" s="17" t="s">
        <v>11237</v>
      </c>
      <c r="C2958" s="17">
        <v>144.0</v>
      </c>
      <c r="D2958" s="17">
        <v>86.0</v>
      </c>
      <c r="E2958" s="17">
        <v>378.0</v>
      </c>
      <c r="F2958" s="17">
        <v>783.0</v>
      </c>
      <c r="G2958" s="17" t="s">
        <v>1815</v>
      </c>
      <c r="H2958" s="17">
        <v>957.0</v>
      </c>
      <c r="I2958" s="17">
        <v>5542025.0</v>
      </c>
      <c r="J2958" s="17" t="s">
        <v>1684</v>
      </c>
      <c r="K2958" s="17" t="s">
        <v>1023</v>
      </c>
      <c r="L2958" s="17" t="s">
        <v>14289</v>
      </c>
      <c r="M2958" s="17">
        <v>12197.0</v>
      </c>
      <c r="N2958" s="17">
        <v>3535.0</v>
      </c>
      <c r="O2958" s="17" t="s">
        <v>985</v>
      </c>
      <c r="P2958" s="17">
        <v>0.0</v>
      </c>
      <c r="Q2958" s="17" t="s">
        <v>14290</v>
      </c>
      <c r="R2958" s="18" t="s">
        <v>14291</v>
      </c>
      <c r="S2958" s="17">
        <v>150.0</v>
      </c>
      <c r="T2958" s="17" t="s">
        <v>50</v>
      </c>
      <c r="U2958" s="17" t="s">
        <v>51</v>
      </c>
      <c r="V2958" s="17" t="s">
        <v>52</v>
      </c>
      <c r="W2958" s="17">
        <v>1.2E7</v>
      </c>
      <c r="X2958" s="17">
        <v>2006.0</v>
      </c>
      <c r="Y2958" s="17">
        <v>925.0</v>
      </c>
      <c r="Z2958" s="17">
        <v>6.3</v>
      </c>
      <c r="AA2958" s="17">
        <v>1.85</v>
      </c>
      <c r="AB2958" s="17">
        <v>650.0</v>
      </c>
    </row>
    <row r="2959" ht="15.75" customHeight="1">
      <c r="A2959" s="17" t="s">
        <v>760</v>
      </c>
      <c r="B2959" s="17" t="s">
        <v>4016</v>
      </c>
      <c r="C2959" s="17">
        <v>114.0</v>
      </c>
      <c r="D2959" s="17">
        <v>113.0</v>
      </c>
      <c r="E2959" s="17">
        <v>11000.0</v>
      </c>
      <c r="F2959" s="17">
        <v>99.0</v>
      </c>
      <c r="G2959" s="17" t="s">
        <v>14292</v>
      </c>
      <c r="H2959" s="17">
        <v>537.0</v>
      </c>
      <c r="I2959" s="17">
        <v>5032496.0</v>
      </c>
      <c r="J2959" s="17" t="s">
        <v>2540</v>
      </c>
      <c r="K2959" s="17" t="s">
        <v>1399</v>
      </c>
      <c r="L2959" s="17" t="s">
        <v>14293</v>
      </c>
      <c r="M2959" s="17">
        <v>20576.0</v>
      </c>
      <c r="N2959" s="17">
        <v>943.0</v>
      </c>
      <c r="O2959" s="17" t="s">
        <v>6562</v>
      </c>
      <c r="P2959" s="17">
        <v>0.0</v>
      </c>
      <c r="Q2959" s="17" t="s">
        <v>14294</v>
      </c>
      <c r="R2959" s="18" t="s">
        <v>14295</v>
      </c>
      <c r="S2959" s="17">
        <v>161.0</v>
      </c>
      <c r="T2959" s="17" t="s">
        <v>50</v>
      </c>
      <c r="U2959" s="17" t="s">
        <v>51</v>
      </c>
      <c r="V2959" s="17" t="s">
        <v>598</v>
      </c>
      <c r="W2959" s="17">
        <v>1.2E7</v>
      </c>
      <c r="X2959" s="17">
        <v>1998.0</v>
      </c>
      <c r="Y2959" s="17">
        <v>255.0</v>
      </c>
      <c r="Z2959" s="17">
        <v>6.3</v>
      </c>
      <c r="AA2959" s="17">
        <v>1.66</v>
      </c>
      <c r="AB2959" s="17">
        <v>652.0</v>
      </c>
    </row>
    <row r="2960" ht="15.75" customHeight="1">
      <c r="A2960" s="17" t="s">
        <v>53</v>
      </c>
      <c r="B2960" s="17" t="s">
        <v>4040</v>
      </c>
      <c r="C2960" s="17">
        <v>132.0</v>
      </c>
      <c r="D2960" s="17">
        <v>122.0</v>
      </c>
      <c r="E2960" s="17">
        <v>708.0</v>
      </c>
      <c r="F2960" s="17">
        <v>316.0</v>
      </c>
      <c r="G2960" s="17" t="s">
        <v>7508</v>
      </c>
      <c r="H2960" s="17">
        <v>433.0</v>
      </c>
      <c r="I2960" s="17">
        <v>6754898.0</v>
      </c>
      <c r="J2960" s="17" t="s">
        <v>2540</v>
      </c>
      <c r="K2960" s="17" t="s">
        <v>14296</v>
      </c>
      <c r="L2960" s="17" t="s">
        <v>14297</v>
      </c>
      <c r="M2960" s="17">
        <v>20000.0</v>
      </c>
      <c r="N2960" s="17">
        <v>1291.0</v>
      </c>
      <c r="O2960" s="17" t="s">
        <v>7044</v>
      </c>
      <c r="P2960" s="17">
        <v>0.0</v>
      </c>
      <c r="Q2960" s="17" t="s">
        <v>14298</v>
      </c>
      <c r="R2960" s="18" t="s">
        <v>14299</v>
      </c>
      <c r="S2960" s="17">
        <v>188.0</v>
      </c>
      <c r="T2960" s="17" t="s">
        <v>50</v>
      </c>
      <c r="U2960" s="17" t="s">
        <v>51</v>
      </c>
      <c r="V2960" s="17" t="s">
        <v>598</v>
      </c>
      <c r="W2960" s="17">
        <v>1.2E7</v>
      </c>
      <c r="X2960" s="17">
        <v>2006.0</v>
      </c>
      <c r="Y2960" s="17">
        <v>398.0</v>
      </c>
      <c r="Z2960" s="17">
        <v>6.2</v>
      </c>
      <c r="AA2960" s="17">
        <v>2.35</v>
      </c>
      <c r="AB2960" s="17">
        <v>0.0</v>
      </c>
    </row>
    <row r="2961" ht="15.75" customHeight="1">
      <c r="A2961" s="17" t="s">
        <v>53</v>
      </c>
      <c r="B2961" s="17" t="s">
        <v>12487</v>
      </c>
      <c r="C2961" s="17">
        <v>60.0</v>
      </c>
      <c r="D2961" s="17">
        <v>90.0</v>
      </c>
      <c r="E2961" s="17">
        <v>7.0</v>
      </c>
      <c r="F2961" s="17">
        <v>251.0</v>
      </c>
      <c r="G2961" s="17" t="s">
        <v>14300</v>
      </c>
      <c r="H2961" s="17">
        <v>525.0</v>
      </c>
      <c r="I2961" s="17">
        <v>4922166.0</v>
      </c>
      <c r="J2961" s="17" t="s">
        <v>11263</v>
      </c>
      <c r="K2961" s="17" t="s">
        <v>1675</v>
      </c>
      <c r="L2961" s="17" t="s">
        <v>14301</v>
      </c>
      <c r="M2961" s="17">
        <v>23606.0</v>
      </c>
      <c r="N2961" s="17">
        <v>1445.0</v>
      </c>
      <c r="O2961" s="17" t="s">
        <v>14302</v>
      </c>
      <c r="P2961" s="17">
        <v>2.0</v>
      </c>
      <c r="Q2961" s="17" t="s">
        <v>14303</v>
      </c>
      <c r="R2961" s="18" t="s">
        <v>14304</v>
      </c>
      <c r="S2961" s="17">
        <v>304.0</v>
      </c>
      <c r="T2961" s="17" t="s">
        <v>50</v>
      </c>
      <c r="U2961" s="17" t="s">
        <v>51</v>
      </c>
      <c r="V2961" s="17" t="s">
        <v>108</v>
      </c>
      <c r="W2961" s="17">
        <v>1.2E7</v>
      </c>
      <c r="X2961" s="17">
        <v>2003.0</v>
      </c>
      <c r="Y2961" s="17">
        <v>281.0</v>
      </c>
      <c r="Z2961" s="17">
        <v>2.1</v>
      </c>
      <c r="AA2961" s="17">
        <v>1.85</v>
      </c>
      <c r="AB2961" s="17">
        <v>0.0</v>
      </c>
    </row>
    <row r="2962" ht="15.75" customHeight="1">
      <c r="A2962" s="17" t="s">
        <v>53</v>
      </c>
      <c r="B2962" s="17" t="s">
        <v>5089</v>
      </c>
      <c r="C2962" s="17">
        <v>30.0</v>
      </c>
      <c r="D2962" s="17">
        <v>108.0</v>
      </c>
      <c r="E2962" s="17">
        <v>0.0</v>
      </c>
      <c r="F2962" s="17">
        <v>599.0</v>
      </c>
      <c r="G2962" s="17" t="s">
        <v>1850</v>
      </c>
      <c r="H2962" s="17">
        <v>873.0</v>
      </c>
      <c r="I2962" s="17">
        <v>4903000.0</v>
      </c>
      <c r="J2962" s="17" t="s">
        <v>2540</v>
      </c>
      <c r="K2962" s="17" t="s">
        <v>2015</v>
      </c>
      <c r="L2962" s="17" t="s">
        <v>14305</v>
      </c>
      <c r="M2962" s="17">
        <v>4961.0</v>
      </c>
      <c r="N2962" s="17">
        <v>4497.0</v>
      </c>
      <c r="O2962" s="17" t="s">
        <v>5599</v>
      </c>
      <c r="P2962" s="17">
        <v>3.0</v>
      </c>
      <c r="Q2962" s="17" t="s">
        <v>14306</v>
      </c>
      <c r="R2962" s="18" t="s">
        <v>14307</v>
      </c>
      <c r="S2962" s="17">
        <v>33.0</v>
      </c>
      <c r="T2962" s="17" t="s">
        <v>50</v>
      </c>
      <c r="U2962" s="17" t="s">
        <v>51</v>
      </c>
      <c r="V2962" s="17" t="s">
        <v>598</v>
      </c>
      <c r="W2962" s="17">
        <v>1.2E7</v>
      </c>
      <c r="X2962" s="17">
        <v>1996.0</v>
      </c>
      <c r="Y2962" s="17">
        <v>680.0</v>
      </c>
      <c r="Z2962" s="17">
        <v>5.0</v>
      </c>
      <c r="AA2962" s="17">
        <v>1.85</v>
      </c>
      <c r="AB2962" s="17">
        <v>251.0</v>
      </c>
    </row>
    <row r="2963" ht="15.75" customHeight="1">
      <c r="A2963" s="17" t="s">
        <v>53</v>
      </c>
      <c r="B2963" s="17" t="s">
        <v>14308</v>
      </c>
      <c r="C2963" s="17">
        <v>138.0</v>
      </c>
      <c r="D2963" s="17">
        <v>113.0</v>
      </c>
      <c r="E2963" s="17">
        <v>319.0</v>
      </c>
      <c r="F2963" s="17">
        <v>48.0</v>
      </c>
      <c r="G2963" s="17" t="s">
        <v>14309</v>
      </c>
      <c r="H2963" s="17">
        <v>1000.0</v>
      </c>
      <c r="I2963" s="17">
        <v>4717455.0</v>
      </c>
      <c r="J2963" s="17" t="s">
        <v>865</v>
      </c>
      <c r="K2963" s="17" t="s">
        <v>2632</v>
      </c>
      <c r="L2963" s="17" t="s">
        <v>14310</v>
      </c>
      <c r="M2963" s="17">
        <v>18632.0</v>
      </c>
      <c r="N2963" s="17">
        <v>1171.0</v>
      </c>
      <c r="O2963" s="17" t="s">
        <v>14311</v>
      </c>
      <c r="P2963" s="17">
        <v>0.0</v>
      </c>
      <c r="Q2963" s="17" t="s">
        <v>14312</v>
      </c>
      <c r="R2963" s="18" t="s">
        <v>14313</v>
      </c>
      <c r="S2963" s="17">
        <v>354.0</v>
      </c>
      <c r="T2963" s="17" t="s">
        <v>50</v>
      </c>
      <c r="U2963" s="17" t="s">
        <v>383</v>
      </c>
      <c r="V2963" s="17" t="s">
        <v>598</v>
      </c>
      <c r="W2963" s="17">
        <v>1.2E7</v>
      </c>
      <c r="X2963" s="17">
        <v>2003.0</v>
      </c>
      <c r="Y2963" s="17">
        <v>65.0</v>
      </c>
      <c r="Z2963" s="17">
        <v>5.3</v>
      </c>
      <c r="AA2963" s="17">
        <v>1.85</v>
      </c>
      <c r="AB2963" s="17">
        <v>656.0</v>
      </c>
    </row>
    <row r="2964" ht="15.75" customHeight="1">
      <c r="A2964" s="17" t="s">
        <v>53</v>
      </c>
      <c r="B2964" s="17" t="s">
        <v>8985</v>
      </c>
      <c r="C2964" s="17">
        <v>190.0</v>
      </c>
      <c r="D2964" s="17">
        <v>110.0</v>
      </c>
      <c r="E2964" s="17">
        <v>115.0</v>
      </c>
      <c r="F2964" s="17">
        <v>103.0</v>
      </c>
      <c r="G2964" s="17" t="s">
        <v>3741</v>
      </c>
      <c r="H2964" s="17">
        <v>812.0</v>
      </c>
      <c r="I2964" s="17">
        <v>3148482.0</v>
      </c>
      <c r="J2964" s="17" t="s">
        <v>227</v>
      </c>
      <c r="K2964" s="17" t="s">
        <v>3879</v>
      </c>
      <c r="L2964" s="17" t="s">
        <v>14314</v>
      </c>
      <c r="M2964" s="17">
        <v>29613.0</v>
      </c>
      <c r="N2964" s="17">
        <v>1540.0</v>
      </c>
      <c r="O2964" s="17" t="s">
        <v>14315</v>
      </c>
      <c r="P2964" s="17">
        <v>0.0</v>
      </c>
      <c r="Q2964" s="17" t="s">
        <v>14316</v>
      </c>
      <c r="R2964" s="18" t="s">
        <v>14317</v>
      </c>
      <c r="S2964" s="17">
        <v>98.0</v>
      </c>
      <c r="T2964" s="17" t="s">
        <v>50</v>
      </c>
      <c r="U2964" s="17" t="s">
        <v>51</v>
      </c>
      <c r="V2964" s="17" t="s">
        <v>598</v>
      </c>
      <c r="W2964" s="17">
        <v>1.2E7</v>
      </c>
      <c r="X2964" s="17">
        <v>2008.0</v>
      </c>
      <c r="Y2964" s="17">
        <v>580.0</v>
      </c>
      <c r="Z2964" s="17">
        <v>7.1</v>
      </c>
      <c r="AA2964" s="17">
        <v>2.35</v>
      </c>
      <c r="AB2964" s="17">
        <v>0.0</v>
      </c>
    </row>
    <row r="2965" ht="15.75" customHeight="1">
      <c r="A2965" s="17" t="s">
        <v>53</v>
      </c>
      <c r="B2965" s="17" t="s">
        <v>14318</v>
      </c>
      <c r="C2965" s="17">
        <v>61.0</v>
      </c>
      <c r="D2965" s="17">
        <v>109.0</v>
      </c>
      <c r="E2965" s="17">
        <v>40.0</v>
      </c>
      <c r="F2965" s="17">
        <v>794.0</v>
      </c>
      <c r="G2965" s="17" t="s">
        <v>403</v>
      </c>
      <c r="H2965" s="17">
        <v>5000.0</v>
      </c>
      <c r="I2965" s="17">
        <v>2326407.0</v>
      </c>
      <c r="J2965" s="17" t="s">
        <v>3422</v>
      </c>
      <c r="K2965" s="17" t="s">
        <v>2411</v>
      </c>
      <c r="L2965" s="17" t="s">
        <v>14319</v>
      </c>
      <c r="M2965" s="17">
        <v>5016.0</v>
      </c>
      <c r="N2965" s="17">
        <v>7166.0</v>
      </c>
      <c r="O2965" s="17" t="s">
        <v>13261</v>
      </c>
      <c r="P2965" s="17">
        <v>5.0</v>
      </c>
      <c r="Q2965" s="17" t="s">
        <v>14320</v>
      </c>
      <c r="R2965" s="18" t="s">
        <v>14321</v>
      </c>
      <c r="S2965" s="17">
        <v>99.0</v>
      </c>
      <c r="T2965" s="17" t="s">
        <v>50</v>
      </c>
      <c r="U2965" s="17" t="s">
        <v>70</v>
      </c>
      <c r="V2965" s="17" t="s">
        <v>598</v>
      </c>
      <c r="W2965" s="17">
        <v>1.2E7</v>
      </c>
      <c r="X2965" s="17">
        <v>2001.0</v>
      </c>
      <c r="Y2965" s="17">
        <v>1000.0</v>
      </c>
      <c r="Z2965" s="17">
        <v>7.0</v>
      </c>
      <c r="AA2965" s="17">
        <v>2.35</v>
      </c>
      <c r="AB2965" s="17">
        <v>305.0</v>
      </c>
    </row>
    <row r="2966" ht="15.75" customHeight="1">
      <c r="A2966" s="17" t="s">
        <v>53</v>
      </c>
      <c r="B2966" s="17" t="s">
        <v>6904</v>
      </c>
      <c r="C2966" s="17">
        <v>363.0</v>
      </c>
      <c r="D2966" s="17">
        <v>110.0</v>
      </c>
      <c r="E2966" s="17">
        <v>584.0</v>
      </c>
      <c r="F2966" s="17">
        <v>74.0</v>
      </c>
      <c r="G2966" s="17" t="s">
        <v>6906</v>
      </c>
      <c r="H2966" s="17">
        <v>629.0</v>
      </c>
      <c r="I2966" s="17">
        <v>2201412.0</v>
      </c>
      <c r="J2966" s="17" t="s">
        <v>14322</v>
      </c>
      <c r="K2966" s="17" t="s">
        <v>14323</v>
      </c>
      <c r="L2966" s="17" t="s">
        <v>5364</v>
      </c>
      <c r="M2966" s="17">
        <v>68883.0</v>
      </c>
      <c r="N2966" s="17">
        <v>1173.0</v>
      </c>
      <c r="O2966" s="17" t="s">
        <v>14324</v>
      </c>
      <c r="P2966" s="17">
        <v>0.0</v>
      </c>
      <c r="Q2966" s="17" t="s">
        <v>14325</v>
      </c>
      <c r="R2966" s="18" t="s">
        <v>14326</v>
      </c>
      <c r="S2966" s="17">
        <v>279.0</v>
      </c>
      <c r="T2966" s="17" t="s">
        <v>12713</v>
      </c>
      <c r="U2966" s="17" t="s">
        <v>5707</v>
      </c>
      <c r="V2966" s="17" t="s">
        <v>598</v>
      </c>
      <c r="W2966" s="17">
        <v>1.22155E10</v>
      </c>
      <c r="X2966" s="17">
        <v>2006.0</v>
      </c>
      <c r="Y2966" s="17">
        <v>398.0</v>
      </c>
      <c r="Z2966" s="17">
        <v>7.0</v>
      </c>
      <c r="AA2966" s="17">
        <v>1.85</v>
      </c>
      <c r="AB2966" s="17">
        <v>7000.0</v>
      </c>
    </row>
    <row r="2967" ht="15.75" customHeight="1">
      <c r="A2967" s="17" t="s">
        <v>53</v>
      </c>
      <c r="B2967" s="17" t="s">
        <v>1529</v>
      </c>
      <c r="C2967" s="17">
        <v>2.0</v>
      </c>
      <c r="D2967" s="17">
        <v>100.0</v>
      </c>
      <c r="E2967" s="17">
        <v>55.0</v>
      </c>
      <c r="F2967" s="17">
        <v>212.0</v>
      </c>
      <c r="G2967" s="17" t="s">
        <v>4219</v>
      </c>
      <c r="H2967" s="17">
        <v>3000.0</v>
      </c>
      <c r="I2967" s="17" t="s">
        <v>41</v>
      </c>
      <c r="J2967" s="17" t="s">
        <v>14327</v>
      </c>
      <c r="K2967" s="17" t="s">
        <v>1702</v>
      </c>
      <c r="L2967" s="17" t="s">
        <v>14328</v>
      </c>
      <c r="M2967" s="17">
        <v>763.0</v>
      </c>
      <c r="N2967" s="17">
        <v>4277.0</v>
      </c>
      <c r="O2967" s="17" t="s">
        <v>14329</v>
      </c>
      <c r="P2967" s="17">
        <v>0.0</v>
      </c>
      <c r="Q2967" s="17" t="s">
        <v>14330</v>
      </c>
      <c r="R2967" s="18" t="s">
        <v>14331</v>
      </c>
      <c r="S2967" s="17">
        <v>10.0</v>
      </c>
      <c r="T2967" s="17" t="s">
        <v>50</v>
      </c>
      <c r="U2967" s="17" t="s">
        <v>51</v>
      </c>
      <c r="V2967" s="17" t="s">
        <v>108</v>
      </c>
      <c r="W2967" s="17">
        <v>1.2E7</v>
      </c>
      <c r="X2967" s="17">
        <v>1981.0</v>
      </c>
      <c r="Y2967" s="17">
        <v>642.0</v>
      </c>
      <c r="Z2967" s="17">
        <v>5.7</v>
      </c>
      <c r="AA2967" s="17">
        <v>1.85</v>
      </c>
      <c r="AB2967" s="17">
        <v>135.0</v>
      </c>
    </row>
    <row r="2968" ht="15.75" customHeight="1">
      <c r="A2968" s="17" t="s">
        <v>53</v>
      </c>
      <c r="B2968" s="17" t="s">
        <v>14332</v>
      </c>
      <c r="C2968" s="17">
        <v>131.0</v>
      </c>
      <c r="D2968" s="17">
        <v>101.0</v>
      </c>
      <c r="E2968" s="17">
        <v>61.0</v>
      </c>
      <c r="F2968" s="17">
        <v>611.0</v>
      </c>
      <c r="G2968" s="17" t="s">
        <v>1668</v>
      </c>
      <c r="H2968" s="17">
        <v>769.0</v>
      </c>
      <c r="I2968" s="17">
        <v>2060953.0</v>
      </c>
      <c r="J2968" s="17" t="s">
        <v>9767</v>
      </c>
      <c r="K2968" s="17" t="s">
        <v>13361</v>
      </c>
      <c r="L2968" s="17" t="s">
        <v>14333</v>
      </c>
      <c r="M2968" s="17">
        <v>29990.0</v>
      </c>
      <c r="N2968" s="17">
        <v>2543.0</v>
      </c>
      <c r="O2968" s="17" t="s">
        <v>10155</v>
      </c>
      <c r="P2968" s="17">
        <v>0.0</v>
      </c>
      <c r="Q2968" s="17" t="s">
        <v>14334</v>
      </c>
      <c r="R2968" s="18" t="s">
        <v>14335</v>
      </c>
      <c r="S2968" s="17">
        <v>316.0</v>
      </c>
      <c r="T2968" s="17" t="s">
        <v>50</v>
      </c>
      <c r="U2968" s="17" t="s">
        <v>5573</v>
      </c>
      <c r="V2968" s="17" t="s">
        <v>598</v>
      </c>
      <c r="W2968" s="17">
        <v>1.2E7</v>
      </c>
      <c r="X2968" s="17">
        <v>1999.0</v>
      </c>
      <c r="Y2968" s="17">
        <v>692.0</v>
      </c>
      <c r="Z2968" s="17">
        <v>7.1</v>
      </c>
      <c r="AA2968" s="17">
        <v>2.35</v>
      </c>
      <c r="AB2968" s="17">
        <v>0.0</v>
      </c>
    </row>
    <row r="2969" ht="15.75" customHeight="1">
      <c r="A2969" s="17" t="s">
        <v>53</v>
      </c>
      <c r="B2969" s="17" t="s">
        <v>14336</v>
      </c>
      <c r="C2969" s="17">
        <v>146.0</v>
      </c>
      <c r="D2969" s="17">
        <v>97.0</v>
      </c>
      <c r="E2969" s="17">
        <v>20.0</v>
      </c>
      <c r="F2969" s="17">
        <v>442.0</v>
      </c>
      <c r="G2969" s="17" t="s">
        <v>5074</v>
      </c>
      <c r="H2969" s="17">
        <v>21000.0</v>
      </c>
      <c r="I2969" s="17">
        <v>3950294.0</v>
      </c>
      <c r="J2969" s="17" t="s">
        <v>1428</v>
      </c>
      <c r="K2969" s="17" t="s">
        <v>110</v>
      </c>
      <c r="L2969" s="17" t="s">
        <v>14337</v>
      </c>
      <c r="M2969" s="17">
        <v>56654.0</v>
      </c>
      <c r="N2969" s="17">
        <v>22577.0</v>
      </c>
      <c r="O2969" s="17" t="s">
        <v>8075</v>
      </c>
      <c r="P2969" s="17">
        <v>5.0</v>
      </c>
      <c r="Q2969" s="17" t="s">
        <v>14338</v>
      </c>
      <c r="R2969" s="18" t="s">
        <v>14339</v>
      </c>
      <c r="S2969" s="17">
        <v>124.0</v>
      </c>
      <c r="T2969" s="17" t="s">
        <v>50</v>
      </c>
      <c r="U2969" s="17" t="s">
        <v>51</v>
      </c>
      <c r="V2969" s="17" t="s">
        <v>598</v>
      </c>
      <c r="W2969" s="17">
        <v>1.2E7</v>
      </c>
      <c r="X2969" s="17">
        <v>2007.0</v>
      </c>
      <c r="Y2969" s="17">
        <v>569.0</v>
      </c>
      <c r="Z2969" s="17">
        <v>7.0</v>
      </c>
      <c r="AA2969" s="17">
        <v>1.85</v>
      </c>
      <c r="AB2969" s="17">
        <v>0.0</v>
      </c>
    </row>
    <row r="2970" ht="15.75" customHeight="1">
      <c r="A2970" s="17" t="s">
        <v>53</v>
      </c>
      <c r="B2970" s="17" t="s">
        <v>14340</v>
      </c>
      <c r="C2970" s="17">
        <v>280.0</v>
      </c>
      <c r="D2970" s="17">
        <v>172.0</v>
      </c>
      <c r="E2970" s="17">
        <v>667.0</v>
      </c>
      <c r="F2970" s="17">
        <v>70.0</v>
      </c>
      <c r="G2970" s="17" t="s">
        <v>14341</v>
      </c>
      <c r="H2970" s="17">
        <v>211.0</v>
      </c>
      <c r="I2970" s="17">
        <v>2835886.0</v>
      </c>
      <c r="J2970" s="17" t="s">
        <v>3422</v>
      </c>
      <c r="K2970" s="17" t="s">
        <v>14342</v>
      </c>
      <c r="L2970" s="17" t="s">
        <v>14343</v>
      </c>
      <c r="M2970" s="17">
        <v>55516.0</v>
      </c>
      <c r="N2970" s="17">
        <v>456.0</v>
      </c>
      <c r="O2970" s="17" t="s">
        <v>14344</v>
      </c>
      <c r="P2970" s="17">
        <v>2.0</v>
      </c>
      <c r="Q2970" s="17" t="s">
        <v>14345</v>
      </c>
      <c r="R2970" s="18" t="s">
        <v>14346</v>
      </c>
      <c r="S2970" s="17">
        <v>124.0</v>
      </c>
      <c r="T2970" s="17" t="s">
        <v>9808</v>
      </c>
      <c r="U2970" s="17" t="s">
        <v>7103</v>
      </c>
      <c r="V2970" s="17" t="s">
        <v>4843</v>
      </c>
      <c r="W2970" s="17">
        <v>9200000.0</v>
      </c>
      <c r="X2970" s="17">
        <v>2013.0</v>
      </c>
      <c r="Y2970" s="17">
        <v>98.0</v>
      </c>
      <c r="Z2970" s="17">
        <v>7.7</v>
      </c>
      <c r="AA2970" s="17">
        <v>2.35</v>
      </c>
      <c r="AB2970" s="17">
        <v>29000.0</v>
      </c>
    </row>
    <row r="2971" ht="15.75" customHeight="1">
      <c r="A2971" s="17" t="s">
        <v>53</v>
      </c>
      <c r="B2971" s="17" t="s">
        <v>14347</v>
      </c>
      <c r="C2971" s="17">
        <v>78.0</v>
      </c>
      <c r="D2971" s="17">
        <v>104.0</v>
      </c>
      <c r="E2971" s="17">
        <v>0.0</v>
      </c>
      <c r="F2971" s="17">
        <v>77.0</v>
      </c>
      <c r="G2971" s="17" t="s">
        <v>14348</v>
      </c>
      <c r="H2971" s="17">
        <v>1000.0</v>
      </c>
      <c r="I2971" s="17">
        <v>1779284.0</v>
      </c>
      <c r="J2971" s="17" t="s">
        <v>2540</v>
      </c>
      <c r="K2971" s="17" t="s">
        <v>2467</v>
      </c>
      <c r="L2971" s="17" t="s">
        <v>14349</v>
      </c>
      <c r="M2971" s="17">
        <v>12047.0</v>
      </c>
      <c r="N2971" s="17">
        <v>1292.0</v>
      </c>
      <c r="O2971" s="17" t="s">
        <v>14350</v>
      </c>
      <c r="P2971" s="17">
        <v>4.0</v>
      </c>
      <c r="Q2971" s="17" t="s">
        <v>14351</v>
      </c>
      <c r="R2971" s="18" t="s">
        <v>14352</v>
      </c>
      <c r="S2971" s="17">
        <v>122.0</v>
      </c>
      <c r="T2971" s="17" t="s">
        <v>50</v>
      </c>
      <c r="U2971" s="17" t="s">
        <v>51</v>
      </c>
      <c r="V2971" s="17" t="s">
        <v>598</v>
      </c>
      <c r="W2971" s="17">
        <v>1.2E7</v>
      </c>
      <c r="X2971" s="17">
        <v>2002.0</v>
      </c>
      <c r="Y2971" s="17">
        <v>165.0</v>
      </c>
      <c r="Z2971" s="17">
        <v>7.1</v>
      </c>
      <c r="AA2971" s="17">
        <v>1.85</v>
      </c>
      <c r="AB2971" s="17">
        <v>677.0</v>
      </c>
    </row>
    <row r="2972" ht="15.75" customHeight="1">
      <c r="A2972" s="17" t="s">
        <v>53</v>
      </c>
      <c r="B2972" s="17" t="s">
        <v>14353</v>
      </c>
      <c r="C2972" s="17">
        <v>469.0</v>
      </c>
      <c r="D2972" s="17">
        <v>99.0</v>
      </c>
      <c r="E2972" s="17">
        <v>0.0</v>
      </c>
      <c r="F2972" s="17">
        <v>520.0</v>
      </c>
      <c r="G2972" s="17" t="s">
        <v>5477</v>
      </c>
      <c r="H2972" s="17">
        <v>3000.0</v>
      </c>
      <c r="I2972" s="17">
        <v>1702277.0</v>
      </c>
      <c r="J2972" s="17" t="s">
        <v>4088</v>
      </c>
      <c r="K2972" s="17" t="s">
        <v>14354</v>
      </c>
      <c r="L2972" s="17" t="s">
        <v>14355</v>
      </c>
      <c r="M2972" s="17">
        <v>84620.0</v>
      </c>
      <c r="N2972" s="17">
        <v>5074.0</v>
      </c>
      <c r="O2972" s="17" t="s">
        <v>14356</v>
      </c>
      <c r="P2972" s="17">
        <v>4.0</v>
      </c>
      <c r="Q2972" s="17" t="s">
        <v>14357</v>
      </c>
      <c r="R2972" s="18" t="s">
        <v>14358</v>
      </c>
      <c r="S2972" s="17">
        <v>235.0</v>
      </c>
      <c r="T2972" s="17" t="s">
        <v>50</v>
      </c>
      <c r="U2972" s="17" t="s">
        <v>70</v>
      </c>
      <c r="V2972" s="17" t="s">
        <v>598</v>
      </c>
      <c r="W2972" s="17">
        <v>1.2E7</v>
      </c>
      <c r="X2972" s="17">
        <v>2013.0</v>
      </c>
      <c r="Y2972" s="17">
        <v>1000.0</v>
      </c>
      <c r="Z2972" s="17">
        <v>6.8</v>
      </c>
      <c r="AA2972" s="17">
        <v>2.35</v>
      </c>
      <c r="AB2972" s="17">
        <v>27000.0</v>
      </c>
    </row>
    <row r="2973" ht="15.75" customHeight="1">
      <c r="A2973" s="17" t="s">
        <v>760</v>
      </c>
      <c r="B2973" s="17" t="s">
        <v>6990</v>
      </c>
      <c r="C2973" s="17">
        <v>194.0</v>
      </c>
      <c r="D2973" s="17">
        <v>129.0</v>
      </c>
      <c r="E2973" s="17">
        <v>0.0</v>
      </c>
      <c r="F2973" s="17">
        <v>576.0</v>
      </c>
      <c r="G2973" s="17" t="s">
        <v>6179</v>
      </c>
      <c r="H2973" s="17">
        <v>878.0</v>
      </c>
      <c r="I2973" s="17">
        <v>261481.0</v>
      </c>
      <c r="J2973" s="17" t="s">
        <v>5512</v>
      </c>
      <c r="K2973" s="17" t="s">
        <v>2425</v>
      </c>
      <c r="L2973" s="17" t="s">
        <v>14359</v>
      </c>
      <c r="M2973" s="17">
        <v>41496.0</v>
      </c>
      <c r="N2973" s="17">
        <v>2378.0</v>
      </c>
      <c r="O2973" s="17" t="s">
        <v>6181</v>
      </c>
      <c r="P2973" s="17">
        <v>0.0</v>
      </c>
      <c r="Q2973" s="17" t="s">
        <v>14360</v>
      </c>
      <c r="R2973" s="18" t="s">
        <v>14361</v>
      </c>
      <c r="S2973" s="17">
        <v>210.0</v>
      </c>
      <c r="T2973" s="17" t="s">
        <v>7254</v>
      </c>
      <c r="U2973" s="17" t="s">
        <v>3872</v>
      </c>
      <c r="V2973" s="17" t="s">
        <v>598</v>
      </c>
      <c r="W2973" s="17">
        <v>1.2E7</v>
      </c>
      <c r="X2973" s="17">
        <v>2004.0</v>
      </c>
      <c r="Y2973" s="17">
        <v>643.0</v>
      </c>
      <c r="Z2973" s="17">
        <v>7.5</v>
      </c>
      <c r="AA2973" s="17">
        <v>2.35</v>
      </c>
      <c r="AB2973" s="17">
        <v>0.0</v>
      </c>
    </row>
    <row r="2974" ht="15.75" customHeight="1">
      <c r="A2974" s="17" t="s">
        <v>53</v>
      </c>
      <c r="B2974" s="17" t="s">
        <v>14362</v>
      </c>
      <c r="C2974" s="17">
        <v>121.0</v>
      </c>
      <c r="D2974" s="17">
        <v>91.0</v>
      </c>
      <c r="E2974" s="17">
        <v>60.0</v>
      </c>
      <c r="F2974" s="17">
        <v>18.0</v>
      </c>
      <c r="G2974" s="17" t="s">
        <v>14363</v>
      </c>
      <c r="H2974" s="17">
        <v>60.0</v>
      </c>
      <c r="I2974" s="17">
        <v>1506998.0</v>
      </c>
      <c r="J2974" s="17" t="s">
        <v>4837</v>
      </c>
      <c r="K2974" s="17" t="s">
        <v>14364</v>
      </c>
      <c r="L2974" s="17" t="s">
        <v>14365</v>
      </c>
      <c r="M2974" s="17">
        <v>8014.0</v>
      </c>
      <c r="N2974" s="17">
        <v>141.0</v>
      </c>
      <c r="O2974" s="17" t="s">
        <v>14366</v>
      </c>
      <c r="P2974" s="17">
        <v>4.0</v>
      </c>
      <c r="Q2974" s="17" t="s">
        <v>14367</v>
      </c>
      <c r="R2974" s="18" t="s">
        <v>14368</v>
      </c>
      <c r="S2974" s="17">
        <v>50.0</v>
      </c>
      <c r="T2974" s="17" t="s">
        <v>50</v>
      </c>
      <c r="U2974" s="17" t="s">
        <v>51</v>
      </c>
      <c r="V2974" s="17" t="s">
        <v>52</v>
      </c>
      <c r="W2974" s="17">
        <v>1.2E7</v>
      </c>
      <c r="X2974" s="17">
        <v>2007.0</v>
      </c>
      <c r="Y2974" s="17">
        <v>46.0</v>
      </c>
      <c r="Z2974" s="17">
        <v>6.3</v>
      </c>
      <c r="AA2974" s="17">
        <v>1.85</v>
      </c>
      <c r="AB2974" s="17">
        <v>314.0</v>
      </c>
    </row>
    <row r="2975" ht="15.75" customHeight="1">
      <c r="A2975" s="17" t="s">
        <v>53</v>
      </c>
      <c r="B2975" s="17" t="s">
        <v>14369</v>
      </c>
      <c r="C2975" s="17">
        <v>38.0</v>
      </c>
      <c r="D2975" s="17">
        <v>100.0</v>
      </c>
      <c r="E2975" s="17">
        <v>19.0</v>
      </c>
      <c r="F2975" s="17">
        <v>393.0</v>
      </c>
      <c r="G2975" s="17" t="s">
        <v>8075</v>
      </c>
      <c r="H2975" s="17">
        <v>706.0</v>
      </c>
      <c r="I2975" s="17">
        <v>860002.0</v>
      </c>
      <c r="J2975" s="17" t="s">
        <v>3284</v>
      </c>
      <c r="K2975" s="17" t="s">
        <v>14370</v>
      </c>
      <c r="L2975" s="17" t="s">
        <v>14371</v>
      </c>
      <c r="M2975" s="17">
        <v>6454.0</v>
      </c>
      <c r="N2975" s="17">
        <v>1579.0</v>
      </c>
      <c r="O2975" s="17" t="s">
        <v>1940</v>
      </c>
      <c r="P2975" s="17">
        <v>0.0</v>
      </c>
      <c r="Q2975" s="17" t="s">
        <v>14372</v>
      </c>
      <c r="R2975" s="18" t="s">
        <v>14373</v>
      </c>
      <c r="S2975" s="17">
        <v>43.0</v>
      </c>
      <c r="T2975" s="17" t="s">
        <v>50</v>
      </c>
      <c r="U2975" s="17" t="s">
        <v>51</v>
      </c>
      <c r="V2975" s="17" t="s">
        <v>108</v>
      </c>
      <c r="W2975" s="17">
        <v>1.2E7</v>
      </c>
      <c r="X2975" s="17">
        <v>2005.0</v>
      </c>
      <c r="Y2975" s="17">
        <v>442.0</v>
      </c>
      <c r="Z2975" s="17">
        <v>7.3</v>
      </c>
      <c r="AA2975" s="17">
        <v>1.85</v>
      </c>
      <c r="AB2975" s="17">
        <v>0.0</v>
      </c>
    </row>
    <row r="2976" ht="15.75" customHeight="1">
      <c r="A2976" s="17" t="s">
        <v>53</v>
      </c>
      <c r="B2976" s="17" t="s">
        <v>5063</v>
      </c>
      <c r="C2976" s="17">
        <v>123.0</v>
      </c>
      <c r="D2976" s="17">
        <v>111.0</v>
      </c>
      <c r="E2976" s="17">
        <v>277.0</v>
      </c>
      <c r="F2976" s="17">
        <v>289.0</v>
      </c>
      <c r="G2976" s="17" t="s">
        <v>3470</v>
      </c>
      <c r="H2976" s="17">
        <v>845.0</v>
      </c>
      <c r="I2976" s="17">
        <v>548934.0</v>
      </c>
      <c r="J2976" s="17" t="s">
        <v>3844</v>
      </c>
      <c r="K2976" s="17" t="s">
        <v>1227</v>
      </c>
      <c r="L2976" s="17" t="s">
        <v>14374</v>
      </c>
      <c r="M2976" s="17">
        <v>16863.0</v>
      </c>
      <c r="N2976" s="17">
        <v>1554.0</v>
      </c>
      <c r="O2976" s="17" t="s">
        <v>14375</v>
      </c>
      <c r="P2976" s="17">
        <v>2.0</v>
      </c>
      <c r="Q2976" s="17" t="s">
        <v>14376</v>
      </c>
      <c r="R2976" s="18" t="s">
        <v>14377</v>
      </c>
      <c r="S2976" s="17">
        <v>57.0</v>
      </c>
      <c r="T2976" s="17" t="s">
        <v>50</v>
      </c>
      <c r="U2976" s="17" t="s">
        <v>8000</v>
      </c>
      <c r="V2976" s="17" t="s">
        <v>52</v>
      </c>
      <c r="W2976" s="17">
        <v>1.2E7</v>
      </c>
      <c r="X2976" s="17">
        <v>2009.0</v>
      </c>
      <c r="Y2976" s="17">
        <v>327.0</v>
      </c>
      <c r="Z2976" s="17">
        <v>6.8</v>
      </c>
      <c r="AA2976" s="17">
        <v>1.85</v>
      </c>
      <c r="AB2976" s="17">
        <v>0.0</v>
      </c>
    </row>
    <row r="2977" ht="15.75" customHeight="1">
      <c r="A2977" s="17" t="s">
        <v>53</v>
      </c>
      <c r="B2977" s="17" t="s">
        <v>14378</v>
      </c>
      <c r="C2977" s="17">
        <v>81.0</v>
      </c>
      <c r="D2977" s="17">
        <v>114.0</v>
      </c>
      <c r="E2977" s="17">
        <v>0.0</v>
      </c>
      <c r="F2977" s="17">
        <v>403.0</v>
      </c>
      <c r="G2977" s="17" t="s">
        <v>9108</v>
      </c>
      <c r="H2977" s="17">
        <v>865.0</v>
      </c>
      <c r="I2977" s="17">
        <v>447750.0</v>
      </c>
      <c r="J2977" s="17" t="s">
        <v>2138</v>
      </c>
      <c r="K2977" s="17" t="s">
        <v>5982</v>
      </c>
      <c r="L2977" s="17" t="s">
        <v>14379</v>
      </c>
      <c r="M2977" s="17">
        <v>18520.0</v>
      </c>
      <c r="N2977" s="17">
        <v>2126.0</v>
      </c>
      <c r="O2977" s="17" t="s">
        <v>14380</v>
      </c>
      <c r="P2977" s="17">
        <v>0.0</v>
      </c>
      <c r="Q2977" s="17" t="s">
        <v>14381</v>
      </c>
      <c r="R2977" s="18" t="s">
        <v>14382</v>
      </c>
      <c r="S2977" s="17">
        <v>133.0</v>
      </c>
      <c r="T2977" s="17" t="s">
        <v>50</v>
      </c>
      <c r="U2977" s="17" t="s">
        <v>51</v>
      </c>
      <c r="V2977" s="17" t="s">
        <v>598</v>
      </c>
      <c r="W2977" s="17">
        <v>1.0E7</v>
      </c>
      <c r="X2977" s="17">
        <v>2000.0</v>
      </c>
      <c r="Y2977" s="17">
        <v>685.0</v>
      </c>
      <c r="Z2977" s="17">
        <v>7.2</v>
      </c>
      <c r="AA2977" s="17">
        <v>1.85</v>
      </c>
      <c r="AB2977" s="17">
        <v>0.0</v>
      </c>
    </row>
    <row r="2978" ht="15.75" customHeight="1">
      <c r="A2978" s="17" t="s">
        <v>53</v>
      </c>
      <c r="B2978" s="17" t="s">
        <v>233</v>
      </c>
      <c r="C2978" s="17">
        <v>72.0</v>
      </c>
      <c r="D2978" s="17">
        <v>86.0</v>
      </c>
      <c r="E2978" s="17">
        <v>94.0</v>
      </c>
      <c r="F2978" s="17">
        <v>146.0</v>
      </c>
      <c r="G2978" s="17" t="s">
        <v>10917</v>
      </c>
      <c r="H2978" s="17">
        <v>693.0</v>
      </c>
      <c r="I2978" s="17">
        <v>333976.0</v>
      </c>
      <c r="J2978" s="17" t="s">
        <v>1022</v>
      </c>
      <c r="K2978" s="17" t="s">
        <v>2045</v>
      </c>
      <c r="L2978" s="17" t="s">
        <v>14383</v>
      </c>
      <c r="M2978" s="17">
        <v>12559.0</v>
      </c>
      <c r="N2978" s="17">
        <v>1373.0</v>
      </c>
      <c r="O2978" s="17" t="s">
        <v>14384</v>
      </c>
      <c r="P2978" s="17">
        <v>0.0</v>
      </c>
      <c r="Q2978" s="17" t="s">
        <v>14385</v>
      </c>
      <c r="R2978" s="18" t="s">
        <v>14386</v>
      </c>
      <c r="S2978" s="17">
        <v>90.0</v>
      </c>
      <c r="T2978" s="17" t="s">
        <v>50</v>
      </c>
      <c r="U2978" s="17" t="s">
        <v>51</v>
      </c>
      <c r="V2978" s="17" t="s">
        <v>598</v>
      </c>
      <c r="W2978" s="17">
        <v>1.2E7</v>
      </c>
      <c r="X2978" s="17">
        <v>2002.0</v>
      </c>
      <c r="Y2978" s="17">
        <v>534.0</v>
      </c>
      <c r="Z2978" s="17">
        <v>6.4</v>
      </c>
      <c r="AA2978" s="17">
        <v>2.35</v>
      </c>
      <c r="AB2978" s="17">
        <v>423.0</v>
      </c>
    </row>
    <row r="2979" ht="15.75" customHeight="1">
      <c r="A2979" s="17" t="s">
        <v>53</v>
      </c>
      <c r="B2979" s="17" t="s">
        <v>10158</v>
      </c>
      <c r="C2979" s="17">
        <v>25.0</v>
      </c>
      <c r="D2979" s="17">
        <v>107.0</v>
      </c>
      <c r="E2979" s="17">
        <v>0.0</v>
      </c>
      <c r="F2979" s="17">
        <v>745.0</v>
      </c>
      <c r="G2979" s="17" t="s">
        <v>4018</v>
      </c>
      <c r="H2979" s="17">
        <v>941.0</v>
      </c>
      <c r="I2979" s="17">
        <v>141853.0</v>
      </c>
      <c r="J2979" s="17" t="s">
        <v>2540</v>
      </c>
      <c r="K2979" s="17" t="s">
        <v>7905</v>
      </c>
      <c r="L2979" s="17" t="s">
        <v>14387</v>
      </c>
      <c r="M2979" s="17">
        <v>1427.0</v>
      </c>
      <c r="N2979" s="17">
        <v>3099.0</v>
      </c>
      <c r="O2979" s="17" t="s">
        <v>2981</v>
      </c>
      <c r="P2979" s="17">
        <v>2.0</v>
      </c>
      <c r="Q2979" s="17" t="s">
        <v>14388</v>
      </c>
      <c r="R2979" s="18" t="s">
        <v>14389</v>
      </c>
      <c r="S2979" s="17">
        <v>12.0</v>
      </c>
      <c r="T2979" s="17" t="s">
        <v>50</v>
      </c>
      <c r="U2979" s="17" t="s">
        <v>383</v>
      </c>
      <c r="V2979" s="17" t="s">
        <v>598</v>
      </c>
      <c r="W2979" s="17">
        <v>1.2E7</v>
      </c>
      <c r="X2979" s="17">
        <v>1997.0</v>
      </c>
      <c r="Y2979" s="17">
        <v>754.0</v>
      </c>
      <c r="Z2979" s="17">
        <v>6.0</v>
      </c>
      <c r="AA2979" s="17">
        <v>1.85</v>
      </c>
      <c r="AB2979" s="17">
        <v>88.0</v>
      </c>
    </row>
    <row r="2980" ht="15.75" customHeight="1">
      <c r="A2980" s="17" t="s">
        <v>53</v>
      </c>
      <c r="B2980" s="17" t="s">
        <v>12384</v>
      </c>
      <c r="C2980" s="17">
        <v>78.0</v>
      </c>
      <c r="D2980" s="17">
        <v>90.0</v>
      </c>
      <c r="E2980" s="17">
        <v>26.0</v>
      </c>
      <c r="F2980" s="17">
        <v>350.0</v>
      </c>
      <c r="G2980" s="17" t="s">
        <v>11246</v>
      </c>
      <c r="H2980" s="17">
        <v>797.0</v>
      </c>
      <c r="I2980" s="17">
        <v>303439.0</v>
      </c>
      <c r="J2980" s="17" t="s">
        <v>1937</v>
      </c>
      <c r="K2980" s="17" t="s">
        <v>10259</v>
      </c>
      <c r="L2980" s="17" t="s">
        <v>14390</v>
      </c>
      <c r="M2980" s="17">
        <v>12125.0</v>
      </c>
      <c r="N2980" s="17">
        <v>2073.0</v>
      </c>
      <c r="O2980" s="17" t="s">
        <v>10992</v>
      </c>
      <c r="P2980" s="17">
        <v>2.0</v>
      </c>
      <c r="Q2980" s="17" t="s">
        <v>14391</v>
      </c>
      <c r="R2980" s="18" t="s">
        <v>14392</v>
      </c>
      <c r="S2980" s="17">
        <v>78.0</v>
      </c>
      <c r="T2980" s="17" t="s">
        <v>50</v>
      </c>
      <c r="U2980" s="17" t="s">
        <v>51</v>
      </c>
      <c r="V2980" s="17" t="s">
        <v>598</v>
      </c>
      <c r="W2980" s="17">
        <v>8000000.0</v>
      </c>
      <c r="X2980" s="17">
        <v>2007.0</v>
      </c>
      <c r="Y2980" s="17">
        <v>474.0</v>
      </c>
      <c r="Z2980" s="17">
        <v>6.4</v>
      </c>
      <c r="AA2980" s="17">
        <v>2.35</v>
      </c>
      <c r="AB2980" s="17">
        <v>1000.0</v>
      </c>
    </row>
    <row r="2981" ht="15.75" customHeight="1">
      <c r="A2981" s="17" t="s">
        <v>53</v>
      </c>
      <c r="B2981" s="17" t="s">
        <v>3652</v>
      </c>
      <c r="C2981" s="17">
        <v>57.0</v>
      </c>
      <c r="D2981" s="17">
        <v>103.0</v>
      </c>
      <c r="E2981" s="17">
        <v>759.0</v>
      </c>
      <c r="F2981" s="17">
        <v>820.0</v>
      </c>
      <c r="G2981" s="17" t="s">
        <v>10704</v>
      </c>
      <c r="H2981" s="17">
        <v>967.0</v>
      </c>
      <c r="I2981" s="17">
        <v>793352.0</v>
      </c>
      <c r="J2981" s="17" t="s">
        <v>1428</v>
      </c>
      <c r="K2981" s="17" t="s">
        <v>4208</v>
      </c>
      <c r="L2981" s="17" t="s">
        <v>14393</v>
      </c>
      <c r="M2981" s="17">
        <v>2551.0</v>
      </c>
      <c r="N2981" s="17">
        <v>3878.0</v>
      </c>
      <c r="O2981" s="17" t="s">
        <v>1059</v>
      </c>
      <c r="P2981" s="17">
        <v>1.0</v>
      </c>
      <c r="Q2981" s="17" t="s">
        <v>14394</v>
      </c>
      <c r="R2981" s="18" t="s">
        <v>14395</v>
      </c>
      <c r="S2981" s="17">
        <v>25.0</v>
      </c>
      <c r="T2981" s="17" t="s">
        <v>50</v>
      </c>
      <c r="U2981" s="17" t="s">
        <v>51</v>
      </c>
      <c r="V2981" s="17" t="s">
        <v>52</v>
      </c>
      <c r="W2981" s="17" t="s">
        <v>41</v>
      </c>
      <c r="X2981" s="17">
        <v>2012.0</v>
      </c>
      <c r="Y2981" s="17">
        <v>830.0</v>
      </c>
      <c r="Z2981" s="17">
        <v>5.1</v>
      </c>
      <c r="AA2981" s="17">
        <v>2.35</v>
      </c>
      <c r="AB2981" s="17">
        <v>0.0</v>
      </c>
    </row>
    <row r="2982" ht="15.75" customHeight="1">
      <c r="A2982" s="17" t="s">
        <v>53</v>
      </c>
      <c r="B2982" s="17" t="s">
        <v>14396</v>
      </c>
      <c r="C2982" s="17">
        <v>69.0</v>
      </c>
      <c r="D2982" s="17">
        <v>120.0</v>
      </c>
      <c r="E2982" s="17">
        <v>7.0</v>
      </c>
      <c r="F2982" s="17">
        <v>289.0</v>
      </c>
      <c r="G2982" s="17" t="s">
        <v>13750</v>
      </c>
      <c r="H2982" s="17">
        <v>662.0</v>
      </c>
      <c r="I2982" s="17">
        <v>214202.0</v>
      </c>
      <c r="J2982" s="17" t="s">
        <v>2138</v>
      </c>
      <c r="K2982" s="17" t="s">
        <v>769</v>
      </c>
      <c r="L2982" s="17" t="s">
        <v>14397</v>
      </c>
      <c r="M2982" s="17">
        <v>14831.0</v>
      </c>
      <c r="N2982" s="17">
        <v>1952.0</v>
      </c>
      <c r="O2982" s="17" t="s">
        <v>14375</v>
      </c>
      <c r="P2982" s="17">
        <v>0.0</v>
      </c>
      <c r="Q2982" s="17" t="s">
        <v>14398</v>
      </c>
      <c r="R2982" s="18" t="s">
        <v>14399</v>
      </c>
      <c r="S2982" s="17">
        <v>75.0</v>
      </c>
      <c r="T2982" s="17" t="s">
        <v>50</v>
      </c>
      <c r="U2982" s="17" t="s">
        <v>780</v>
      </c>
      <c r="V2982" s="17" t="s">
        <v>598</v>
      </c>
      <c r="W2982" s="17">
        <v>1.2E7</v>
      </c>
      <c r="X2982" s="17">
        <v>2007.0</v>
      </c>
      <c r="Y2982" s="17">
        <v>345.0</v>
      </c>
      <c r="Z2982" s="17">
        <v>7.5</v>
      </c>
      <c r="AA2982" s="17">
        <v>2.35</v>
      </c>
      <c r="AB2982" s="17">
        <v>0.0</v>
      </c>
    </row>
    <row r="2983" ht="15.75" customHeight="1">
      <c r="A2983" s="17" t="s">
        <v>53</v>
      </c>
      <c r="B2983" s="17" t="s">
        <v>14400</v>
      </c>
      <c r="C2983" s="17">
        <v>73.0</v>
      </c>
      <c r="D2983" s="17">
        <v>134.0</v>
      </c>
      <c r="E2983" s="17">
        <v>45.0</v>
      </c>
      <c r="F2983" s="17">
        <v>0.0</v>
      </c>
      <c r="G2983" s="17" t="s">
        <v>14401</v>
      </c>
      <c r="H2983" s="17">
        <v>9.0</v>
      </c>
      <c r="I2983" s="17">
        <v>195888.0</v>
      </c>
      <c r="J2983" s="17" t="s">
        <v>5618</v>
      </c>
      <c r="K2983" s="17" t="s">
        <v>14402</v>
      </c>
      <c r="L2983" s="17" t="s">
        <v>14403</v>
      </c>
      <c r="M2983" s="17">
        <v>5603.0</v>
      </c>
      <c r="N2983" s="17">
        <v>11.0</v>
      </c>
      <c r="O2983" s="17" t="s">
        <v>14404</v>
      </c>
      <c r="P2983" s="17">
        <v>0.0</v>
      </c>
      <c r="Q2983" s="17" t="s">
        <v>14405</v>
      </c>
      <c r="R2983" s="18" t="s">
        <v>14406</v>
      </c>
      <c r="S2983" s="17">
        <v>45.0</v>
      </c>
      <c r="T2983" s="17" t="s">
        <v>14407</v>
      </c>
      <c r="U2983" s="17" t="s">
        <v>10995</v>
      </c>
      <c r="V2983" s="17" t="s">
        <v>598</v>
      </c>
      <c r="W2983" s="17">
        <v>2.5E9</v>
      </c>
      <c r="X2983" s="17">
        <v>2005.0</v>
      </c>
      <c r="Y2983" s="17">
        <v>2.0</v>
      </c>
      <c r="Z2983" s="17">
        <v>7.1</v>
      </c>
      <c r="AA2983" s="17">
        <v>2.35</v>
      </c>
      <c r="AB2983" s="17">
        <v>607.0</v>
      </c>
    </row>
    <row r="2984" ht="15.75" customHeight="1">
      <c r="A2984" s="17" t="s">
        <v>53</v>
      </c>
      <c r="B2984" s="17" t="s">
        <v>14408</v>
      </c>
      <c r="C2984" s="17">
        <v>42.0</v>
      </c>
      <c r="D2984" s="17">
        <v>110.0</v>
      </c>
      <c r="E2984" s="17">
        <v>18.0</v>
      </c>
      <c r="F2984" s="17">
        <v>865.0</v>
      </c>
      <c r="G2984" s="17" t="s">
        <v>254</v>
      </c>
      <c r="H2984" s="17">
        <v>13000.0</v>
      </c>
      <c r="I2984" s="17">
        <v>175370.0</v>
      </c>
      <c r="J2984" s="17" t="s">
        <v>1684</v>
      </c>
      <c r="K2984" s="17" t="s">
        <v>990</v>
      </c>
      <c r="L2984" s="17" t="s">
        <v>14409</v>
      </c>
      <c r="M2984" s="17">
        <v>6884.0</v>
      </c>
      <c r="N2984" s="17">
        <v>17417.0</v>
      </c>
      <c r="O2984" s="17" t="s">
        <v>5982</v>
      </c>
      <c r="P2984" s="17">
        <v>1.0</v>
      </c>
      <c r="Q2984" s="17" t="s">
        <v>14410</v>
      </c>
      <c r="R2984" s="18" t="s">
        <v>14411</v>
      </c>
      <c r="S2984" s="17">
        <v>133.0</v>
      </c>
      <c r="T2984" s="17" t="s">
        <v>50</v>
      </c>
      <c r="U2984" s="17" t="s">
        <v>51</v>
      </c>
      <c r="V2984" s="17" t="s">
        <v>598</v>
      </c>
      <c r="W2984" s="17">
        <v>1.2E7</v>
      </c>
      <c r="X2984" s="17">
        <v>1999.0</v>
      </c>
      <c r="Y2984" s="17">
        <v>883.0</v>
      </c>
      <c r="Z2984" s="17">
        <v>4.6</v>
      </c>
      <c r="AA2984" s="17">
        <v>1.85</v>
      </c>
      <c r="AB2984" s="17">
        <v>458.0</v>
      </c>
    </row>
    <row r="2985" ht="15.75" customHeight="1">
      <c r="A2985" s="17" t="s">
        <v>53</v>
      </c>
      <c r="B2985" s="17" t="s">
        <v>1952</v>
      </c>
      <c r="C2985" s="17">
        <v>101.0</v>
      </c>
      <c r="D2985" s="17">
        <v>95.0</v>
      </c>
      <c r="E2985" s="17">
        <v>611.0</v>
      </c>
      <c r="F2985" s="17">
        <v>3.0</v>
      </c>
      <c r="G2985" s="17" t="s">
        <v>14412</v>
      </c>
      <c r="H2985" s="17">
        <v>9.0</v>
      </c>
      <c r="I2985" s="17">
        <v>190666.0</v>
      </c>
      <c r="J2985" s="17" t="s">
        <v>2540</v>
      </c>
      <c r="K2985" s="17" t="s">
        <v>11990</v>
      </c>
      <c r="L2985" s="17" t="s">
        <v>14413</v>
      </c>
      <c r="M2985" s="17">
        <v>2410.0</v>
      </c>
      <c r="N2985" s="17">
        <v>18.0</v>
      </c>
      <c r="O2985" s="17" t="s">
        <v>14414</v>
      </c>
      <c r="P2985" s="17">
        <v>1.0</v>
      </c>
      <c r="Q2985" s="17" t="s">
        <v>14415</v>
      </c>
      <c r="R2985" s="18" t="s">
        <v>14416</v>
      </c>
      <c r="S2985" s="17">
        <v>20.0</v>
      </c>
      <c r="T2985" s="17" t="s">
        <v>1959</v>
      </c>
      <c r="U2985" s="17" t="s">
        <v>905</v>
      </c>
      <c r="V2985" s="17" t="s">
        <v>598</v>
      </c>
      <c r="W2985" s="17" t="s">
        <v>41</v>
      </c>
      <c r="X2985" s="17">
        <v>2009.0</v>
      </c>
      <c r="Y2985" s="17">
        <v>4.0</v>
      </c>
      <c r="Z2985" s="17">
        <v>5.7</v>
      </c>
      <c r="AA2985" s="17">
        <v>2.35</v>
      </c>
      <c r="AB2985" s="17">
        <v>784.0</v>
      </c>
    </row>
    <row r="2986" ht="15.75" customHeight="1">
      <c r="A2986" s="17" t="s">
        <v>53</v>
      </c>
      <c r="B2986" s="17" t="s">
        <v>8566</v>
      </c>
      <c r="C2986" s="17">
        <v>82.0</v>
      </c>
      <c r="D2986" s="17">
        <v>95.0</v>
      </c>
      <c r="E2986" s="17">
        <v>165.0</v>
      </c>
      <c r="F2986" s="17">
        <v>280.0</v>
      </c>
      <c r="G2986" s="17" t="s">
        <v>2969</v>
      </c>
      <c r="H2986" s="17">
        <v>686.0</v>
      </c>
      <c r="I2986" s="17" t="s">
        <v>41</v>
      </c>
      <c r="J2986" s="17" t="s">
        <v>14417</v>
      </c>
      <c r="K2986" s="17" t="s">
        <v>8567</v>
      </c>
      <c r="L2986" s="17" t="s">
        <v>14418</v>
      </c>
      <c r="M2986" s="17">
        <v>27052.0</v>
      </c>
      <c r="N2986" s="17">
        <v>1501.0</v>
      </c>
      <c r="O2986" s="17" t="s">
        <v>7031</v>
      </c>
      <c r="P2986" s="17">
        <v>2.0</v>
      </c>
      <c r="Q2986" s="17" t="s">
        <v>14419</v>
      </c>
      <c r="R2986" s="18" t="s">
        <v>14420</v>
      </c>
      <c r="S2986" s="17">
        <v>124.0</v>
      </c>
      <c r="T2986" s="17" t="s">
        <v>50</v>
      </c>
      <c r="U2986" s="17" t="s">
        <v>51</v>
      </c>
      <c r="V2986" s="17" t="s">
        <v>598</v>
      </c>
      <c r="W2986" s="17">
        <v>7500000.0</v>
      </c>
      <c r="X2986" s="17">
        <v>2002.0</v>
      </c>
      <c r="Y2986" s="17">
        <v>327.0</v>
      </c>
      <c r="Z2986" s="17">
        <v>6.8</v>
      </c>
      <c r="AA2986" s="17">
        <v>1.85</v>
      </c>
      <c r="AB2986" s="17">
        <v>0.0</v>
      </c>
    </row>
    <row r="2987" ht="15.75" customHeight="1">
      <c r="A2987" s="17" t="s">
        <v>760</v>
      </c>
      <c r="B2987" s="17" t="s">
        <v>14421</v>
      </c>
      <c r="C2987" s="17">
        <v>149.0</v>
      </c>
      <c r="D2987" s="17">
        <v>132.0</v>
      </c>
      <c r="E2987" s="17">
        <v>14.0</v>
      </c>
      <c r="F2987" s="17">
        <v>3.0</v>
      </c>
      <c r="G2987" s="17" t="s">
        <v>14422</v>
      </c>
      <c r="H2987" s="17">
        <v>52.0</v>
      </c>
      <c r="I2987" s="17">
        <v>119922.0</v>
      </c>
      <c r="J2987" s="17" t="s">
        <v>1974</v>
      </c>
      <c r="K2987" s="17" t="s">
        <v>5969</v>
      </c>
      <c r="L2987" s="17" t="s">
        <v>14423</v>
      </c>
      <c r="M2987" s="17">
        <v>8429.0</v>
      </c>
      <c r="N2987" s="17">
        <v>91.0</v>
      </c>
      <c r="O2987" s="17" t="s">
        <v>14424</v>
      </c>
      <c r="P2987" s="17">
        <v>0.0</v>
      </c>
      <c r="Q2987" s="17" t="s">
        <v>14425</v>
      </c>
      <c r="R2987" s="18" t="s">
        <v>14426</v>
      </c>
      <c r="S2987" s="17">
        <v>62.0</v>
      </c>
      <c r="T2987" s="17" t="s">
        <v>1959</v>
      </c>
      <c r="U2987" s="17" t="s">
        <v>905</v>
      </c>
      <c r="V2987" s="17" t="s">
        <v>598</v>
      </c>
      <c r="W2987" s="17">
        <v>1.2E7</v>
      </c>
      <c r="X2987" s="17">
        <v>2009.0</v>
      </c>
      <c r="Y2987" s="17">
        <v>32.0</v>
      </c>
      <c r="Z2987" s="17">
        <v>7.7</v>
      </c>
      <c r="AA2987" s="17">
        <v>2.35</v>
      </c>
      <c r="AB2987" s="17">
        <v>0.0</v>
      </c>
    </row>
    <row r="2988" ht="15.75" customHeight="1">
      <c r="A2988" s="17" t="s">
        <v>53</v>
      </c>
      <c r="B2988" s="17" t="s">
        <v>1188</v>
      </c>
      <c r="C2988" s="17">
        <v>165.0</v>
      </c>
      <c r="D2988" s="17">
        <v>94.0</v>
      </c>
      <c r="E2988" s="17">
        <v>12.0</v>
      </c>
      <c r="F2988" s="17">
        <v>183.0</v>
      </c>
      <c r="G2988" s="17" t="s">
        <v>1189</v>
      </c>
      <c r="H2988" s="17">
        <v>17000.0</v>
      </c>
      <c r="I2988" s="17">
        <v>1.77343675E8</v>
      </c>
      <c r="J2988" s="17" t="s">
        <v>1190</v>
      </c>
      <c r="K2988" s="17" t="s">
        <v>1191</v>
      </c>
      <c r="L2988" s="17" t="s">
        <v>1192</v>
      </c>
      <c r="M2988" s="17">
        <v>70133.0</v>
      </c>
      <c r="N2988" s="17">
        <v>17883.0</v>
      </c>
      <c r="O2988" s="17" t="s">
        <v>1193</v>
      </c>
      <c r="P2988" s="17">
        <v>0.0</v>
      </c>
      <c r="Q2988" s="17" t="s">
        <v>1194</v>
      </c>
      <c r="R2988" s="18" t="s">
        <v>1195</v>
      </c>
      <c r="S2988" s="17">
        <v>214.0</v>
      </c>
      <c r="T2988" s="17" t="s">
        <v>50</v>
      </c>
      <c r="U2988" s="17" t="s">
        <v>51</v>
      </c>
      <c r="V2988" s="17" t="s">
        <v>108</v>
      </c>
      <c r="W2988" s="17">
        <v>1.35E8</v>
      </c>
      <c r="X2988" s="17">
        <v>2015.0</v>
      </c>
      <c r="Y2988" s="17">
        <v>523.0</v>
      </c>
      <c r="Z2988" s="17">
        <v>6.7</v>
      </c>
      <c r="AA2988" s="17">
        <v>1.85</v>
      </c>
      <c r="AB2988" s="17">
        <v>26000.0</v>
      </c>
    </row>
    <row r="2989" ht="15.75" customHeight="1">
      <c r="A2989" s="17" t="s">
        <v>53</v>
      </c>
      <c r="B2989" s="17" t="s">
        <v>14427</v>
      </c>
      <c r="C2989" s="17">
        <v>5.0</v>
      </c>
      <c r="D2989" s="17">
        <v>89.0</v>
      </c>
      <c r="E2989" s="17">
        <v>0.0</v>
      </c>
      <c r="F2989" s="17">
        <v>188.0</v>
      </c>
      <c r="G2989" s="17" t="s">
        <v>1749</v>
      </c>
      <c r="H2989" s="17">
        <v>970.0</v>
      </c>
      <c r="I2989" s="17" t="s">
        <v>41</v>
      </c>
      <c r="J2989" s="17" t="s">
        <v>816</v>
      </c>
      <c r="K2989" s="17" t="s">
        <v>1964</v>
      </c>
      <c r="L2989" s="17" t="s">
        <v>14428</v>
      </c>
      <c r="M2989" s="17">
        <v>408.0</v>
      </c>
      <c r="N2989" s="17">
        <v>1854.0</v>
      </c>
      <c r="O2989" s="17" t="s">
        <v>14429</v>
      </c>
      <c r="P2989" s="17">
        <v>0.0</v>
      </c>
      <c r="Q2989" s="17" t="s">
        <v>14430</v>
      </c>
      <c r="R2989" s="18" t="s">
        <v>14431</v>
      </c>
      <c r="S2989" s="17">
        <v>12.0</v>
      </c>
      <c r="T2989" s="17" t="s">
        <v>1959</v>
      </c>
      <c r="U2989" s="17" t="s">
        <v>905</v>
      </c>
      <c r="V2989" s="17" t="s">
        <v>108</v>
      </c>
      <c r="W2989" s="17" t="s">
        <v>41</v>
      </c>
      <c r="X2989" s="17">
        <v>2011.0</v>
      </c>
      <c r="Y2989" s="17">
        <v>618.0</v>
      </c>
      <c r="Z2989" s="17">
        <v>3.2</v>
      </c>
      <c r="AA2989" s="17" t="s">
        <v>41</v>
      </c>
      <c r="AB2989" s="17">
        <v>211.0</v>
      </c>
    </row>
    <row r="2990" ht="15.75" customHeight="1">
      <c r="A2990" s="17" t="s">
        <v>53</v>
      </c>
      <c r="B2990" s="17" t="s">
        <v>14432</v>
      </c>
      <c r="C2990" s="17">
        <v>44.0</v>
      </c>
      <c r="D2990" s="17">
        <v>138.0</v>
      </c>
      <c r="E2990" s="17">
        <v>7.0</v>
      </c>
      <c r="F2990" s="17">
        <v>16.0</v>
      </c>
      <c r="G2990" s="17" t="s">
        <v>14433</v>
      </c>
      <c r="H2990" s="17">
        <v>84.0</v>
      </c>
      <c r="I2990" s="17" t="s">
        <v>41</v>
      </c>
      <c r="J2990" s="17" t="s">
        <v>584</v>
      </c>
      <c r="K2990" s="17" t="s">
        <v>12068</v>
      </c>
      <c r="L2990" s="17" t="s">
        <v>14434</v>
      </c>
      <c r="M2990" s="17">
        <v>4899.0</v>
      </c>
      <c r="N2990" s="17">
        <v>164.0</v>
      </c>
      <c r="O2990" s="17" t="s">
        <v>14435</v>
      </c>
      <c r="P2990" s="17">
        <v>0.0</v>
      </c>
      <c r="Q2990" s="17" t="s">
        <v>14436</v>
      </c>
      <c r="R2990" s="18" t="s">
        <v>14437</v>
      </c>
      <c r="S2990" s="17">
        <v>49.0</v>
      </c>
      <c r="T2990" s="17" t="s">
        <v>689</v>
      </c>
      <c r="U2990" s="17" t="s">
        <v>690</v>
      </c>
      <c r="V2990" s="17" t="s">
        <v>1139</v>
      </c>
      <c r="W2990" s="17">
        <v>1.2E7</v>
      </c>
      <c r="X2990" s="17">
        <v>2010.0</v>
      </c>
      <c r="Y2990" s="17">
        <v>33.0</v>
      </c>
      <c r="Z2990" s="17">
        <v>6.1</v>
      </c>
      <c r="AA2990" s="17">
        <v>2.35</v>
      </c>
      <c r="AB2990" s="17">
        <v>0.0</v>
      </c>
    </row>
    <row r="2991" ht="15.75" customHeight="1">
      <c r="A2991" s="17" t="s">
        <v>53</v>
      </c>
      <c r="B2991" s="17" t="s">
        <v>2079</v>
      </c>
      <c r="C2991" s="17">
        <v>74.0</v>
      </c>
      <c r="D2991" s="17">
        <v>113.0</v>
      </c>
      <c r="E2991" s="17">
        <v>212.0</v>
      </c>
      <c r="F2991" s="17">
        <v>18.0</v>
      </c>
      <c r="G2991" s="17" t="s">
        <v>14438</v>
      </c>
      <c r="H2991" s="17">
        <v>567.0</v>
      </c>
      <c r="I2991" s="17">
        <v>17149.0</v>
      </c>
      <c r="J2991" s="17" t="s">
        <v>1480</v>
      </c>
      <c r="K2991" s="17" t="s">
        <v>385</v>
      </c>
      <c r="L2991" s="17" t="s">
        <v>14439</v>
      </c>
      <c r="M2991" s="17">
        <v>12128.0</v>
      </c>
      <c r="N2991" s="17">
        <v>708.0</v>
      </c>
      <c r="O2991" s="17" t="s">
        <v>14440</v>
      </c>
      <c r="P2991" s="17">
        <v>9.0</v>
      </c>
      <c r="Q2991" s="17" t="s">
        <v>14441</v>
      </c>
      <c r="R2991" s="18" t="s">
        <v>14442</v>
      </c>
      <c r="S2991" s="17">
        <v>61.0</v>
      </c>
      <c r="T2991" s="17" t="s">
        <v>50</v>
      </c>
      <c r="U2991" s="17" t="s">
        <v>14443</v>
      </c>
      <c r="V2991" s="17" t="s">
        <v>598</v>
      </c>
      <c r="W2991" s="17">
        <v>2.0E7</v>
      </c>
      <c r="X2991" s="17">
        <v>2011.0</v>
      </c>
      <c r="Y2991" s="17">
        <v>111.0</v>
      </c>
      <c r="Z2991" s="17">
        <v>5.6</v>
      </c>
      <c r="AA2991" s="17">
        <v>2.35</v>
      </c>
      <c r="AB2991" s="17">
        <v>0.0</v>
      </c>
    </row>
    <row r="2992" ht="15.75" customHeight="1">
      <c r="A2992" s="17" t="s">
        <v>53</v>
      </c>
      <c r="B2992" s="17" t="s">
        <v>14444</v>
      </c>
      <c r="C2992" s="17">
        <v>156.0</v>
      </c>
      <c r="D2992" s="17">
        <v>99.0</v>
      </c>
      <c r="E2992" s="17">
        <v>76.0</v>
      </c>
      <c r="F2992" s="17">
        <v>42.0</v>
      </c>
      <c r="G2992" s="17" t="s">
        <v>14445</v>
      </c>
      <c r="H2992" s="17">
        <v>181.0</v>
      </c>
      <c r="I2992" s="17" t="s">
        <v>41</v>
      </c>
      <c r="J2992" s="17" t="s">
        <v>14446</v>
      </c>
      <c r="K2992" s="17" t="s">
        <v>14447</v>
      </c>
      <c r="L2992" s="17" t="s">
        <v>14448</v>
      </c>
      <c r="M2992" s="17">
        <v>64423.0</v>
      </c>
      <c r="N2992" s="17">
        <v>433.0</v>
      </c>
      <c r="O2992" s="17" t="s">
        <v>14449</v>
      </c>
      <c r="P2992" s="17">
        <v>1.0</v>
      </c>
      <c r="Q2992" s="17" t="s">
        <v>14450</v>
      </c>
      <c r="R2992" s="18" t="s">
        <v>14451</v>
      </c>
      <c r="S2992" s="17">
        <v>293.0</v>
      </c>
      <c r="T2992" s="17" t="s">
        <v>50</v>
      </c>
      <c r="U2992" s="17" t="s">
        <v>70</v>
      </c>
      <c r="V2992" s="17" t="s">
        <v>598</v>
      </c>
      <c r="W2992" s="17">
        <v>1.2E7</v>
      </c>
      <c r="X2992" s="17">
        <v>2009.0</v>
      </c>
      <c r="Y2992" s="17">
        <v>168.0</v>
      </c>
      <c r="Z2992" s="17">
        <v>6.9</v>
      </c>
      <c r="AA2992" s="17">
        <v>2.35</v>
      </c>
      <c r="AB2992" s="17">
        <v>13000.0</v>
      </c>
    </row>
    <row r="2993" ht="15.75" customHeight="1">
      <c r="A2993" s="17" t="s">
        <v>53</v>
      </c>
      <c r="B2993" s="17" t="s">
        <v>14452</v>
      </c>
      <c r="C2993" s="17">
        <v>1.0</v>
      </c>
      <c r="D2993" s="17">
        <v>111.0</v>
      </c>
      <c r="E2993" s="17">
        <v>0.0</v>
      </c>
      <c r="F2993" s="17">
        <v>247.0</v>
      </c>
      <c r="G2993" s="17" t="s">
        <v>14453</v>
      </c>
      <c r="H2993" s="17">
        <v>1000.0</v>
      </c>
      <c r="I2993" s="17">
        <v>14616.0</v>
      </c>
      <c r="J2993" s="17" t="s">
        <v>3422</v>
      </c>
      <c r="K2993" s="17" t="s">
        <v>4547</v>
      </c>
      <c r="L2993" s="17" t="s">
        <v>14454</v>
      </c>
      <c r="M2993" s="17">
        <v>314.0</v>
      </c>
      <c r="N2993" s="17">
        <v>2059.0</v>
      </c>
      <c r="O2993" s="17" t="s">
        <v>14455</v>
      </c>
      <c r="P2993" s="17">
        <v>1.0</v>
      </c>
      <c r="Q2993" s="17" t="s">
        <v>41</v>
      </c>
      <c r="R2993" s="18" t="s">
        <v>14456</v>
      </c>
      <c r="S2993" s="17">
        <v>10.0</v>
      </c>
      <c r="T2993" s="17" t="s">
        <v>50</v>
      </c>
      <c r="U2993" s="17" t="s">
        <v>51</v>
      </c>
      <c r="V2993" s="17" t="s">
        <v>598</v>
      </c>
      <c r="W2993" s="17">
        <v>1.2E7</v>
      </c>
      <c r="X2993" s="17">
        <v>2015.0</v>
      </c>
      <c r="Y2993" s="17">
        <v>445.0</v>
      </c>
      <c r="Z2993" s="17">
        <v>7.5</v>
      </c>
      <c r="AA2993" s="17">
        <v>1.85</v>
      </c>
      <c r="AB2993" s="17">
        <v>26000.0</v>
      </c>
    </row>
    <row r="2994" ht="15.75" customHeight="1">
      <c r="A2994" s="17" t="s">
        <v>53</v>
      </c>
      <c r="B2994" s="17" t="s">
        <v>3380</v>
      </c>
      <c r="C2994" s="17">
        <v>82.0</v>
      </c>
      <c r="D2994" s="17">
        <v>99.0</v>
      </c>
      <c r="E2994" s="17">
        <v>130.0</v>
      </c>
      <c r="F2994" s="17">
        <v>79.0</v>
      </c>
      <c r="G2994" s="17" t="s">
        <v>14457</v>
      </c>
      <c r="H2994" s="17">
        <v>399.0</v>
      </c>
      <c r="I2994" s="17">
        <v>9.1443253E7</v>
      </c>
      <c r="J2994" s="17" t="s">
        <v>1557</v>
      </c>
      <c r="K2994" s="17" t="s">
        <v>5528</v>
      </c>
      <c r="L2994" s="17" t="s">
        <v>14458</v>
      </c>
      <c r="M2994" s="17">
        <v>21034.0</v>
      </c>
      <c r="N2994" s="17">
        <v>663.0</v>
      </c>
      <c r="O2994" s="17" t="s">
        <v>4992</v>
      </c>
      <c r="P2994" s="17" t="s">
        <v>41</v>
      </c>
      <c r="Q2994" s="17" t="s">
        <v>14459</v>
      </c>
      <c r="R2994" s="18" t="s">
        <v>14460</v>
      </c>
      <c r="S2994" s="17">
        <v>153.0</v>
      </c>
      <c r="T2994" s="17" t="s">
        <v>50</v>
      </c>
      <c r="U2994" s="17" t="s">
        <v>51</v>
      </c>
      <c r="V2994" s="17" t="s">
        <v>108</v>
      </c>
      <c r="W2994" s="17">
        <v>1.2E7</v>
      </c>
      <c r="X2994" s="17">
        <v>2014.0</v>
      </c>
      <c r="Y2994" s="17">
        <v>116.0</v>
      </c>
      <c r="Z2994" s="17">
        <v>5.8</v>
      </c>
      <c r="AA2994" s="17">
        <v>2.35</v>
      </c>
      <c r="AB2994" s="17">
        <v>23000.0</v>
      </c>
    </row>
    <row r="2995" ht="15.75" customHeight="1">
      <c r="A2995" s="17" t="s">
        <v>53</v>
      </c>
      <c r="B2995" s="17" t="s">
        <v>1307</v>
      </c>
      <c r="C2995" s="17">
        <v>151.0</v>
      </c>
      <c r="D2995" s="17">
        <v>104.0</v>
      </c>
      <c r="E2995" s="17">
        <v>0.0</v>
      </c>
      <c r="F2995" s="17">
        <v>1000.0</v>
      </c>
      <c r="G2995" s="17" t="s">
        <v>353</v>
      </c>
      <c r="H2995" s="17">
        <v>26000.0</v>
      </c>
      <c r="I2995" s="17">
        <v>3.0093107E7</v>
      </c>
      <c r="J2995" s="17" t="s">
        <v>1022</v>
      </c>
      <c r="K2995" s="17" t="s">
        <v>348</v>
      </c>
      <c r="L2995" s="17" t="s">
        <v>14461</v>
      </c>
      <c r="M2995" s="17">
        <v>600996.0</v>
      </c>
      <c r="N2995" s="17">
        <v>39175.0</v>
      </c>
      <c r="O2995" s="17" t="s">
        <v>699</v>
      </c>
      <c r="P2995" s="17">
        <v>6.0</v>
      </c>
      <c r="Q2995" s="17" t="s">
        <v>14462</v>
      </c>
      <c r="R2995" s="18" t="s">
        <v>14463</v>
      </c>
      <c r="S2995" s="17">
        <v>726.0</v>
      </c>
      <c r="T2995" s="17" t="s">
        <v>50</v>
      </c>
      <c r="U2995" s="17" t="s">
        <v>70</v>
      </c>
      <c r="V2995" s="17" t="s">
        <v>598</v>
      </c>
      <c r="W2995" s="17">
        <v>6000000.0</v>
      </c>
      <c r="X2995" s="17">
        <v>2000.0</v>
      </c>
      <c r="Y2995" s="17">
        <v>11000.0</v>
      </c>
      <c r="Z2995" s="17">
        <v>8.3</v>
      </c>
      <c r="AA2995" s="17">
        <v>1.85</v>
      </c>
      <c r="AB2995" s="17">
        <v>27000.0</v>
      </c>
    </row>
    <row r="2996" ht="15.75" customHeight="1">
      <c r="A2996" s="17" t="s">
        <v>53</v>
      </c>
      <c r="B2996" s="17" t="s">
        <v>14464</v>
      </c>
      <c r="C2996" s="17">
        <v>3.0</v>
      </c>
      <c r="D2996" s="17">
        <v>89.0</v>
      </c>
      <c r="E2996" s="17">
        <v>49.0</v>
      </c>
      <c r="F2996" s="17">
        <v>84.0</v>
      </c>
      <c r="G2996" s="17" t="s">
        <v>14465</v>
      </c>
      <c r="H2996" s="17">
        <v>551.0</v>
      </c>
      <c r="I2996" s="17" t="s">
        <v>41</v>
      </c>
      <c r="J2996" s="17" t="s">
        <v>14466</v>
      </c>
      <c r="K2996" s="17" t="s">
        <v>14467</v>
      </c>
      <c r="L2996" s="17" t="s">
        <v>14468</v>
      </c>
      <c r="M2996" s="17">
        <v>105.0</v>
      </c>
      <c r="N2996" s="17">
        <v>895.0</v>
      </c>
      <c r="O2996" s="17" t="s">
        <v>14469</v>
      </c>
      <c r="P2996" s="17">
        <v>6.0</v>
      </c>
      <c r="Q2996" s="17" t="s">
        <v>41</v>
      </c>
      <c r="R2996" s="18" t="s">
        <v>14470</v>
      </c>
      <c r="S2996" s="17">
        <v>7.0</v>
      </c>
      <c r="T2996" s="17" t="s">
        <v>50</v>
      </c>
      <c r="U2996" s="17" t="s">
        <v>51</v>
      </c>
      <c r="V2996" s="17" t="s">
        <v>108</v>
      </c>
      <c r="W2996" s="17">
        <v>1.2E7</v>
      </c>
      <c r="X2996" s="17">
        <v>2015.0</v>
      </c>
      <c r="Y2996" s="17">
        <v>85.0</v>
      </c>
      <c r="Z2996" s="17">
        <v>2.8</v>
      </c>
      <c r="AA2996" s="17" t="s">
        <v>41</v>
      </c>
      <c r="AB2996" s="17">
        <v>634.0</v>
      </c>
    </row>
    <row r="2997" ht="15.75" customHeight="1">
      <c r="A2997" s="17" t="s">
        <v>53</v>
      </c>
      <c r="B2997" s="17" t="s">
        <v>13153</v>
      </c>
      <c r="C2997" s="17">
        <v>98.0</v>
      </c>
      <c r="D2997" s="17">
        <v>103.0</v>
      </c>
      <c r="E2997" s="17">
        <v>52.0</v>
      </c>
      <c r="F2997" s="17">
        <v>426.0</v>
      </c>
      <c r="G2997" s="17" t="s">
        <v>5594</v>
      </c>
      <c r="H2997" s="17">
        <v>969.0</v>
      </c>
      <c r="I2997" s="17">
        <v>5.7469179E7</v>
      </c>
      <c r="J2997" s="17" t="s">
        <v>7419</v>
      </c>
      <c r="K2997" s="17" t="s">
        <v>3665</v>
      </c>
      <c r="L2997" s="17" t="s">
        <v>14471</v>
      </c>
      <c r="M2997" s="17">
        <v>63855.0</v>
      </c>
      <c r="N2997" s="17">
        <v>2987.0</v>
      </c>
      <c r="O2997" s="17" t="s">
        <v>14472</v>
      </c>
      <c r="P2997" s="17">
        <v>0.0</v>
      </c>
      <c r="Q2997" s="17" t="s">
        <v>14473</v>
      </c>
      <c r="R2997" s="18" t="s">
        <v>14474</v>
      </c>
      <c r="S2997" s="17">
        <v>248.0</v>
      </c>
      <c r="T2997" s="17" t="s">
        <v>50</v>
      </c>
      <c r="U2997" s="17" t="s">
        <v>51</v>
      </c>
      <c r="V2997" s="17" t="s">
        <v>598</v>
      </c>
      <c r="W2997" s="17">
        <v>1.15E7</v>
      </c>
      <c r="X2997" s="17">
        <v>1989.0</v>
      </c>
      <c r="Y2997" s="17">
        <v>886.0</v>
      </c>
      <c r="Z2997" s="17">
        <v>6.6</v>
      </c>
      <c r="AA2997" s="17">
        <v>1.85</v>
      </c>
      <c r="AB2997" s="17">
        <v>0.0</v>
      </c>
    </row>
    <row r="2998" ht="15.75" customHeight="1">
      <c r="A2998" s="17" t="s">
        <v>53</v>
      </c>
      <c r="B2998" s="17" t="s">
        <v>14475</v>
      </c>
      <c r="C2998" s="17">
        <v>25.0</v>
      </c>
      <c r="D2998" s="17">
        <v>134.0</v>
      </c>
      <c r="E2998" s="17">
        <v>0.0</v>
      </c>
      <c r="F2998" s="17">
        <v>4.0</v>
      </c>
      <c r="G2998" s="17" t="s">
        <v>14476</v>
      </c>
      <c r="H2998" s="17">
        <v>15.0</v>
      </c>
      <c r="I2998" s="17">
        <v>48856.0</v>
      </c>
      <c r="J2998" s="17" t="s">
        <v>3422</v>
      </c>
      <c r="K2998" s="17" t="s">
        <v>14477</v>
      </c>
      <c r="L2998" s="17" t="s">
        <v>14478</v>
      </c>
      <c r="M2998" s="17">
        <v>3466.0</v>
      </c>
      <c r="N2998" s="17">
        <v>30.0</v>
      </c>
      <c r="O2998" s="17" t="s">
        <v>14479</v>
      </c>
      <c r="P2998" s="17">
        <v>0.0</v>
      </c>
      <c r="Q2998" s="17" t="s">
        <v>14480</v>
      </c>
      <c r="R2998" s="18" t="s">
        <v>14481</v>
      </c>
      <c r="S2998" s="17">
        <v>40.0</v>
      </c>
      <c r="T2998" s="17" t="s">
        <v>689</v>
      </c>
      <c r="U2998" s="17" t="s">
        <v>690</v>
      </c>
      <c r="V2998" s="17" t="s">
        <v>41</v>
      </c>
      <c r="W2998" s="17">
        <v>1.19E7</v>
      </c>
      <c r="X2998" s="17">
        <v>1993.0</v>
      </c>
      <c r="Y2998" s="17">
        <v>6.0</v>
      </c>
      <c r="Z2998" s="17">
        <v>7.5</v>
      </c>
      <c r="AA2998" s="17">
        <v>1.85</v>
      </c>
      <c r="AB2998" s="17">
        <v>355.0</v>
      </c>
    </row>
    <row r="2999" ht="15.75" customHeight="1">
      <c r="A2999" s="17" t="s">
        <v>53</v>
      </c>
      <c r="B2999" s="17" t="s">
        <v>14482</v>
      </c>
      <c r="C2999" s="17">
        <v>35.0</v>
      </c>
      <c r="D2999" s="17">
        <v>100.0</v>
      </c>
      <c r="E2999" s="17">
        <v>2.0</v>
      </c>
      <c r="F2999" s="17">
        <v>388.0</v>
      </c>
      <c r="G2999" s="17" t="s">
        <v>2362</v>
      </c>
      <c r="H2999" s="17">
        <v>680.0</v>
      </c>
      <c r="I2999" s="17" t="s">
        <v>41</v>
      </c>
      <c r="J2999" s="17" t="s">
        <v>4088</v>
      </c>
      <c r="K2999" s="17" t="s">
        <v>2297</v>
      </c>
      <c r="L2999" s="17" t="s">
        <v>14483</v>
      </c>
      <c r="M2999" s="17">
        <v>3737.0</v>
      </c>
      <c r="N2999" s="17">
        <v>1780.0</v>
      </c>
      <c r="O2999" s="17" t="s">
        <v>13740</v>
      </c>
      <c r="P2999" s="17">
        <v>2.0</v>
      </c>
      <c r="Q2999" s="17" t="s">
        <v>14484</v>
      </c>
      <c r="R2999" s="18" t="s">
        <v>14485</v>
      </c>
      <c r="S2999" s="17">
        <v>27.0</v>
      </c>
      <c r="T2999" s="17" t="s">
        <v>50</v>
      </c>
      <c r="U2999" s="17" t="s">
        <v>70</v>
      </c>
      <c r="V2999" s="17" t="s">
        <v>598</v>
      </c>
      <c r="W2999" s="17">
        <v>1.15E7</v>
      </c>
      <c r="X2999" s="17">
        <v>2009.0</v>
      </c>
      <c r="Y2999" s="17">
        <v>544.0</v>
      </c>
      <c r="Z2999" s="17">
        <v>6.0</v>
      </c>
      <c r="AA2999" s="17">
        <v>2.35</v>
      </c>
      <c r="AB2999" s="17">
        <v>443.0</v>
      </c>
    </row>
    <row r="3000" ht="15.75" customHeight="1">
      <c r="A3000" s="17" t="s">
        <v>53</v>
      </c>
      <c r="B3000" s="17" t="s">
        <v>14486</v>
      </c>
      <c r="C3000" s="17">
        <v>6.0</v>
      </c>
      <c r="D3000" s="17">
        <v>130.0</v>
      </c>
      <c r="E3000" s="17">
        <v>3.0</v>
      </c>
      <c r="F3000" s="17">
        <v>2.0</v>
      </c>
      <c r="G3000" s="17" t="s">
        <v>11718</v>
      </c>
      <c r="H3000" s="17">
        <v>215.0</v>
      </c>
      <c r="I3000" s="17" t="s">
        <v>41</v>
      </c>
      <c r="J3000" s="17" t="s">
        <v>3422</v>
      </c>
      <c r="K3000" s="17" t="s">
        <v>14487</v>
      </c>
      <c r="L3000" s="17" t="s">
        <v>14488</v>
      </c>
      <c r="M3000" s="17">
        <v>117.0</v>
      </c>
      <c r="N3000" s="17">
        <v>244.0</v>
      </c>
      <c r="O3000" s="17" t="s">
        <v>14489</v>
      </c>
      <c r="P3000" s="17">
        <v>1.0</v>
      </c>
      <c r="Q3000" s="17" t="s">
        <v>41</v>
      </c>
      <c r="R3000" s="18" t="s">
        <v>14490</v>
      </c>
      <c r="S3000" s="17">
        <v>6.0</v>
      </c>
      <c r="T3000" s="17" t="s">
        <v>11720</v>
      </c>
      <c r="U3000" s="17" t="s">
        <v>905</v>
      </c>
      <c r="V3000" s="17" t="s">
        <v>41</v>
      </c>
      <c r="W3000" s="17">
        <v>1.2E7</v>
      </c>
      <c r="X3000" s="17">
        <v>2015.0</v>
      </c>
      <c r="Y3000" s="17">
        <v>27.0</v>
      </c>
      <c r="Z3000" s="17">
        <v>6.2</v>
      </c>
      <c r="AA3000" s="17">
        <v>2.35</v>
      </c>
      <c r="AB3000" s="17">
        <v>4.0</v>
      </c>
    </row>
    <row r="3001" ht="15.75" customHeight="1">
      <c r="A3001" s="17" t="s">
        <v>53</v>
      </c>
      <c r="B3001" s="17" t="s">
        <v>2856</v>
      </c>
      <c r="C3001" s="17">
        <v>183.0</v>
      </c>
      <c r="D3001" s="17">
        <v>106.0</v>
      </c>
      <c r="E3001" s="17">
        <v>287.0</v>
      </c>
      <c r="F3001" s="17">
        <v>233.0</v>
      </c>
      <c r="G3001" s="17" t="s">
        <v>14491</v>
      </c>
      <c r="H3001" s="17">
        <v>767.0</v>
      </c>
      <c r="I3001" s="17">
        <v>1.4817E8</v>
      </c>
      <c r="J3001" s="17" t="s">
        <v>895</v>
      </c>
      <c r="K3001" s="17" t="s">
        <v>5266</v>
      </c>
      <c r="L3001" s="17" t="s">
        <v>14492</v>
      </c>
      <c r="M3001" s="17">
        <v>142293.0</v>
      </c>
      <c r="N3001" s="17">
        <v>2053.0</v>
      </c>
      <c r="O3001" s="17" t="s">
        <v>14493</v>
      </c>
      <c r="P3001" s="17">
        <v>0.0</v>
      </c>
      <c r="Q3001" s="17" t="s">
        <v>14494</v>
      </c>
      <c r="R3001" s="18" t="s">
        <v>14495</v>
      </c>
      <c r="S3001" s="17">
        <v>245.0</v>
      </c>
      <c r="T3001" s="17" t="s">
        <v>50</v>
      </c>
      <c r="U3001" s="17" t="s">
        <v>51</v>
      </c>
      <c r="V3001" s="17" t="s">
        <v>108</v>
      </c>
      <c r="W3001" s="17">
        <v>1.1E7</v>
      </c>
      <c r="X3001" s="17">
        <v>1984.0</v>
      </c>
      <c r="Y3001" s="17">
        <v>281.0</v>
      </c>
      <c r="Z3001" s="17">
        <v>7.2</v>
      </c>
      <c r="AA3001" s="17">
        <v>2.2</v>
      </c>
      <c r="AB3001" s="17">
        <v>14000.0</v>
      </c>
    </row>
    <row r="3002" ht="15.75" customHeight="1">
      <c r="A3002" s="17" t="s">
        <v>53</v>
      </c>
      <c r="B3002" s="17" t="s">
        <v>1445</v>
      </c>
      <c r="C3002" s="17">
        <v>282.0</v>
      </c>
      <c r="D3002" s="17">
        <v>125.0</v>
      </c>
      <c r="E3002" s="17">
        <v>0.0</v>
      </c>
      <c r="F3002" s="17">
        <v>504.0</v>
      </c>
      <c r="G3002" s="17" t="s">
        <v>14496</v>
      </c>
      <c r="H3002" s="17">
        <v>11000.0</v>
      </c>
      <c r="I3002" s="17">
        <v>4.60935665E8</v>
      </c>
      <c r="J3002" s="17" t="s">
        <v>44</v>
      </c>
      <c r="K3002" s="17" t="s">
        <v>404</v>
      </c>
      <c r="L3002" s="17" t="s">
        <v>14497</v>
      </c>
      <c r="M3002" s="17">
        <v>911097.0</v>
      </c>
      <c r="N3002" s="17">
        <v>13485.0</v>
      </c>
      <c r="O3002" s="17" t="s">
        <v>7885</v>
      </c>
      <c r="P3002" s="17">
        <v>1.0</v>
      </c>
      <c r="Q3002" s="17" t="s">
        <v>14498</v>
      </c>
      <c r="R3002" s="18" t="s">
        <v>14499</v>
      </c>
      <c r="S3002" s="17">
        <v>1470.0</v>
      </c>
      <c r="T3002" s="17" t="s">
        <v>50</v>
      </c>
      <c r="U3002" s="17" t="s">
        <v>51</v>
      </c>
      <c r="V3002" s="17" t="s">
        <v>108</v>
      </c>
      <c r="W3002" s="17">
        <v>1.1E7</v>
      </c>
      <c r="X3002" s="17">
        <v>1977.0</v>
      </c>
      <c r="Y3002" s="17">
        <v>1000.0</v>
      </c>
      <c r="Z3002" s="17">
        <v>8.7</v>
      </c>
      <c r="AA3002" s="17">
        <v>2.35</v>
      </c>
      <c r="AB3002" s="17">
        <v>33000.0</v>
      </c>
    </row>
    <row r="3003" ht="15.75" customHeight="1">
      <c r="A3003" s="17" t="s">
        <v>53</v>
      </c>
      <c r="B3003" s="17" t="s">
        <v>14500</v>
      </c>
      <c r="C3003" s="17">
        <v>158.0</v>
      </c>
      <c r="D3003" s="17">
        <v>109.0</v>
      </c>
      <c r="E3003" s="17">
        <v>11.0</v>
      </c>
      <c r="F3003" s="17">
        <v>411.0</v>
      </c>
      <c r="G3003" s="17" t="s">
        <v>5476</v>
      </c>
      <c r="H3003" s="17">
        <v>22000.0</v>
      </c>
      <c r="I3003" s="17">
        <v>3.5537564E7</v>
      </c>
      <c r="J3003" s="17" t="s">
        <v>1684</v>
      </c>
      <c r="K3003" s="17" t="s">
        <v>1759</v>
      </c>
      <c r="L3003" s="17" t="s">
        <v>14501</v>
      </c>
      <c r="M3003" s="17">
        <v>49671.0</v>
      </c>
      <c r="N3003" s="17">
        <v>24063.0</v>
      </c>
      <c r="O3003" s="17" t="s">
        <v>14502</v>
      </c>
      <c r="P3003" s="17">
        <v>1.0</v>
      </c>
      <c r="Q3003" s="17" t="s">
        <v>14503</v>
      </c>
      <c r="R3003" s="18" t="s">
        <v>14504</v>
      </c>
      <c r="S3003" s="17">
        <v>166.0</v>
      </c>
      <c r="T3003" s="17" t="s">
        <v>50</v>
      </c>
      <c r="U3003" s="17" t="s">
        <v>51</v>
      </c>
      <c r="V3003" s="17" t="s">
        <v>598</v>
      </c>
      <c r="W3003" s="17">
        <v>1.15E7</v>
      </c>
      <c r="X3003" s="17">
        <v>2016.0</v>
      </c>
      <c r="Y3003" s="17">
        <v>851.0</v>
      </c>
      <c r="Z3003" s="17">
        <v>6.0</v>
      </c>
      <c r="AA3003" s="17">
        <v>2.35</v>
      </c>
      <c r="AB3003" s="17">
        <v>11000.0</v>
      </c>
    </row>
    <row r="3004" ht="15.75" customHeight="1">
      <c r="A3004" s="17" t="s">
        <v>53</v>
      </c>
      <c r="B3004" s="17" t="s">
        <v>9078</v>
      </c>
      <c r="C3004" s="17">
        <v>89.0</v>
      </c>
      <c r="D3004" s="17">
        <v>200.0</v>
      </c>
      <c r="E3004" s="17">
        <v>767.0</v>
      </c>
      <c r="F3004" s="17">
        <v>382.0</v>
      </c>
      <c r="G3004" s="17" t="s">
        <v>14505</v>
      </c>
      <c r="H3004" s="17">
        <v>597.0</v>
      </c>
      <c r="I3004" s="17">
        <v>1.11722E8</v>
      </c>
      <c r="J3004" s="17" t="s">
        <v>5618</v>
      </c>
      <c r="K3004" s="17" t="s">
        <v>12003</v>
      </c>
      <c r="L3004" s="17" t="s">
        <v>14506</v>
      </c>
      <c r="M3004" s="17">
        <v>55816.0</v>
      </c>
      <c r="N3004" s="17">
        <v>1966.0</v>
      </c>
      <c r="O3004" s="17" t="s">
        <v>6750</v>
      </c>
      <c r="P3004" s="17">
        <v>2.0</v>
      </c>
      <c r="Q3004" s="17" t="s">
        <v>14507</v>
      </c>
      <c r="R3004" s="18" t="s">
        <v>14508</v>
      </c>
      <c r="S3004" s="17">
        <v>255.0</v>
      </c>
      <c r="T3004" s="17" t="s">
        <v>50</v>
      </c>
      <c r="U3004" s="17" t="s">
        <v>51</v>
      </c>
      <c r="V3004" s="17" t="s">
        <v>52</v>
      </c>
      <c r="W3004" s="17">
        <v>1.1E7</v>
      </c>
      <c r="X3004" s="17">
        <v>1965.0</v>
      </c>
      <c r="Y3004" s="17">
        <v>396.0</v>
      </c>
      <c r="Z3004" s="17">
        <v>8.0</v>
      </c>
      <c r="AA3004" s="17">
        <v>2.35</v>
      </c>
      <c r="AB3004" s="17">
        <v>7000.0</v>
      </c>
    </row>
    <row r="3005" ht="15.75" customHeight="1">
      <c r="A3005" s="17" t="s">
        <v>53</v>
      </c>
      <c r="B3005" s="17" t="s">
        <v>6633</v>
      </c>
      <c r="C3005" s="17">
        <v>101.0</v>
      </c>
      <c r="D3005" s="17">
        <v>114.0</v>
      </c>
      <c r="E3005" s="17">
        <v>335.0</v>
      </c>
      <c r="F3005" s="17">
        <v>14.0</v>
      </c>
      <c r="G3005" s="17" t="s">
        <v>14509</v>
      </c>
      <c r="H3005" s="17">
        <v>585.0</v>
      </c>
      <c r="I3005" s="17">
        <v>10230.0</v>
      </c>
      <c r="J3005" s="17" t="s">
        <v>14510</v>
      </c>
      <c r="K3005" s="17" t="s">
        <v>14511</v>
      </c>
      <c r="L3005" s="17" t="s">
        <v>14512</v>
      </c>
      <c r="M3005" s="17">
        <v>14437.0</v>
      </c>
      <c r="N3005" s="17">
        <v>679.0</v>
      </c>
      <c r="O3005" s="17" t="s">
        <v>14513</v>
      </c>
      <c r="P3005" s="17">
        <v>0.0</v>
      </c>
      <c r="Q3005" s="17" t="s">
        <v>14514</v>
      </c>
      <c r="R3005" s="18" t="s">
        <v>14515</v>
      </c>
      <c r="S3005" s="17">
        <v>26.0</v>
      </c>
      <c r="T3005" s="17" t="s">
        <v>14516</v>
      </c>
      <c r="U3005" s="17" t="s">
        <v>70</v>
      </c>
      <c r="V3005" s="17" t="s">
        <v>598</v>
      </c>
      <c r="W3005" s="17" t="s">
        <v>41</v>
      </c>
      <c r="X3005" s="17">
        <v>2014.0</v>
      </c>
      <c r="Y3005" s="17">
        <v>68.0</v>
      </c>
      <c r="Z3005" s="17">
        <v>7.2</v>
      </c>
      <c r="AA3005" s="17">
        <v>2.35</v>
      </c>
      <c r="AB3005" s="17">
        <v>0.0</v>
      </c>
    </row>
    <row r="3006" ht="15.75" customHeight="1">
      <c r="A3006" s="17" t="s">
        <v>53</v>
      </c>
      <c r="B3006" s="17" t="s">
        <v>4079</v>
      </c>
      <c r="C3006" s="17">
        <v>128.0</v>
      </c>
      <c r="D3006" s="17">
        <v>112.0</v>
      </c>
      <c r="E3006" s="17">
        <v>197.0</v>
      </c>
      <c r="F3006" s="17">
        <v>632.0</v>
      </c>
      <c r="G3006" s="17" t="s">
        <v>7621</v>
      </c>
      <c r="H3006" s="17">
        <v>755.0</v>
      </c>
      <c r="I3006" s="17">
        <v>9.0556401E7</v>
      </c>
      <c r="J3006" s="17" t="s">
        <v>3036</v>
      </c>
      <c r="K3006" s="17" t="s">
        <v>10907</v>
      </c>
      <c r="L3006" s="17" t="s">
        <v>14517</v>
      </c>
      <c r="M3006" s="17">
        <v>43795.0</v>
      </c>
      <c r="N3006" s="17">
        <v>3507.0</v>
      </c>
      <c r="O3006" s="17" t="s">
        <v>11905</v>
      </c>
      <c r="P3006" s="17">
        <v>1.0</v>
      </c>
      <c r="Q3006" s="17" t="s">
        <v>14518</v>
      </c>
      <c r="R3006" s="18" t="s">
        <v>14519</v>
      </c>
      <c r="S3006" s="17">
        <v>171.0</v>
      </c>
      <c r="T3006" s="17" t="s">
        <v>50</v>
      </c>
      <c r="U3006" s="17" t="s">
        <v>51</v>
      </c>
      <c r="V3006" s="17" t="s">
        <v>290</v>
      </c>
      <c r="W3006" s="17">
        <v>1.1E7</v>
      </c>
      <c r="X3006" s="17">
        <v>2008.0</v>
      </c>
      <c r="Y3006" s="17">
        <v>734.0</v>
      </c>
      <c r="Z3006" s="17">
        <v>4.5</v>
      </c>
      <c r="AA3006" s="17">
        <v>1.85</v>
      </c>
      <c r="AB3006" s="17">
        <v>0.0</v>
      </c>
    </row>
    <row r="3007" ht="15.75" customHeight="1">
      <c r="A3007" s="17" t="s">
        <v>53</v>
      </c>
      <c r="B3007" s="17" t="s">
        <v>4179</v>
      </c>
      <c r="C3007" s="17">
        <v>410.0</v>
      </c>
      <c r="D3007" s="17">
        <v>116.0</v>
      </c>
      <c r="E3007" s="17">
        <v>737.0</v>
      </c>
      <c r="F3007" s="17">
        <v>141.0</v>
      </c>
      <c r="G3007" s="17" t="s">
        <v>14520</v>
      </c>
      <c r="H3007" s="17">
        <v>23000.0</v>
      </c>
      <c r="I3007" s="17">
        <v>9.3571803E7</v>
      </c>
      <c r="J3007" s="17" t="s">
        <v>1647</v>
      </c>
      <c r="K3007" s="17" t="s">
        <v>72</v>
      </c>
      <c r="L3007" s="17" t="s">
        <v>14521</v>
      </c>
      <c r="M3007" s="17">
        <v>275869.0</v>
      </c>
      <c r="N3007" s="17">
        <v>23811.0</v>
      </c>
      <c r="O3007" s="17" t="s">
        <v>7770</v>
      </c>
      <c r="P3007" s="17">
        <v>2.0</v>
      </c>
      <c r="Q3007" s="17" t="s">
        <v>14522</v>
      </c>
      <c r="R3007" s="18" t="s">
        <v>14523</v>
      </c>
      <c r="S3007" s="17">
        <v>389.0</v>
      </c>
      <c r="T3007" s="17" t="s">
        <v>50</v>
      </c>
      <c r="U3007" s="17" t="s">
        <v>51</v>
      </c>
      <c r="V3007" s="17" t="s">
        <v>598</v>
      </c>
      <c r="W3007" s="17">
        <v>2.5E7</v>
      </c>
      <c r="X3007" s="17">
        <v>2010.0</v>
      </c>
      <c r="Y3007" s="17">
        <v>238.0</v>
      </c>
      <c r="Z3007" s="17">
        <v>7.9</v>
      </c>
      <c r="AA3007" s="17">
        <v>2.35</v>
      </c>
      <c r="AB3007" s="17">
        <v>36000.0</v>
      </c>
    </row>
    <row r="3008" ht="15.75" customHeight="1">
      <c r="A3008" s="17" t="s">
        <v>53</v>
      </c>
      <c r="B3008" s="17" t="s">
        <v>10678</v>
      </c>
      <c r="C3008" s="17">
        <v>104.0</v>
      </c>
      <c r="D3008" s="17">
        <v>92.0</v>
      </c>
      <c r="E3008" s="17">
        <v>79.0</v>
      </c>
      <c r="F3008" s="17">
        <v>218.0</v>
      </c>
      <c r="G3008" s="17" t="s">
        <v>10679</v>
      </c>
      <c r="H3008" s="17">
        <v>608.0</v>
      </c>
      <c r="I3008" s="17">
        <v>7.2755517E7</v>
      </c>
      <c r="J3008" s="17" t="s">
        <v>10680</v>
      </c>
      <c r="K3008" s="17" t="s">
        <v>10681</v>
      </c>
      <c r="L3008" s="17" t="s">
        <v>14524</v>
      </c>
      <c r="M3008" s="17">
        <v>56595.0</v>
      </c>
      <c r="N3008" s="17">
        <v>1853.0</v>
      </c>
      <c r="O3008" s="17" t="s">
        <v>10683</v>
      </c>
      <c r="P3008" s="17">
        <v>0.0</v>
      </c>
      <c r="Q3008" s="17" t="s">
        <v>14525</v>
      </c>
      <c r="R3008" s="18" t="s">
        <v>14526</v>
      </c>
      <c r="S3008" s="17">
        <v>196.0</v>
      </c>
      <c r="T3008" s="17" t="s">
        <v>50</v>
      </c>
      <c r="U3008" s="17" t="s">
        <v>51</v>
      </c>
      <c r="V3008" s="17" t="s">
        <v>598</v>
      </c>
      <c r="W3008" s="17" t="s">
        <v>41</v>
      </c>
      <c r="X3008" s="17">
        <v>2006.0</v>
      </c>
      <c r="Y3008" s="17">
        <v>362.0</v>
      </c>
      <c r="Z3008" s="17">
        <v>7.1</v>
      </c>
      <c r="AA3008" s="17">
        <v>1.85</v>
      </c>
      <c r="AB3008" s="17">
        <v>641.0</v>
      </c>
    </row>
    <row r="3009" ht="15.75" customHeight="1">
      <c r="A3009" s="17" t="s">
        <v>53</v>
      </c>
      <c r="B3009" s="17" t="s">
        <v>6976</v>
      </c>
      <c r="C3009" s="17">
        <v>54.0</v>
      </c>
      <c r="D3009" s="17">
        <v>120.0</v>
      </c>
      <c r="E3009" s="17">
        <v>36.0</v>
      </c>
      <c r="F3009" s="17">
        <v>633.0</v>
      </c>
      <c r="G3009" s="17" t="s">
        <v>2296</v>
      </c>
      <c r="H3009" s="17">
        <v>886.0</v>
      </c>
      <c r="I3009" s="17">
        <v>5.2929168E7</v>
      </c>
      <c r="J3009" s="17" t="s">
        <v>1022</v>
      </c>
      <c r="K3009" s="17" t="s">
        <v>5594</v>
      </c>
      <c r="L3009" s="17" t="s">
        <v>14527</v>
      </c>
      <c r="M3009" s="17">
        <v>82743.0</v>
      </c>
      <c r="N3009" s="17">
        <v>3280.0</v>
      </c>
      <c r="O3009" s="17" t="s">
        <v>14528</v>
      </c>
      <c r="P3009" s="17">
        <v>1.0</v>
      </c>
      <c r="Q3009" s="17" t="s">
        <v>14529</v>
      </c>
      <c r="R3009" s="18" t="s">
        <v>14530</v>
      </c>
      <c r="S3009" s="17">
        <v>201.0</v>
      </c>
      <c r="T3009" s="17" t="s">
        <v>50</v>
      </c>
      <c r="U3009" s="17" t="s">
        <v>51</v>
      </c>
      <c r="V3009" s="17" t="s">
        <v>598</v>
      </c>
      <c r="W3009" s="17">
        <v>1.1E7</v>
      </c>
      <c r="X3009" s="17">
        <v>1992.0</v>
      </c>
      <c r="Y3009" s="17">
        <v>655.0</v>
      </c>
      <c r="Z3009" s="17">
        <v>7.5</v>
      </c>
      <c r="AA3009" s="17">
        <v>1.85</v>
      </c>
      <c r="AB3009" s="17">
        <v>7000.0</v>
      </c>
    </row>
    <row r="3010" ht="15.75" customHeight="1">
      <c r="A3010" s="17" t="s">
        <v>53</v>
      </c>
      <c r="B3010" s="17" t="s">
        <v>14531</v>
      </c>
      <c r="C3010" s="17">
        <v>141.0</v>
      </c>
      <c r="D3010" s="17">
        <v>107.0</v>
      </c>
      <c r="E3010" s="17">
        <v>15.0</v>
      </c>
      <c r="F3010" s="17">
        <v>602.0</v>
      </c>
      <c r="G3010" s="17" t="s">
        <v>357</v>
      </c>
      <c r="H3010" s="17">
        <v>17000.0</v>
      </c>
      <c r="I3010" s="17">
        <v>5.0461335E7</v>
      </c>
      <c r="J3010" s="17" t="s">
        <v>14532</v>
      </c>
      <c r="K3010" s="17" t="s">
        <v>502</v>
      </c>
      <c r="L3010" s="17" t="s">
        <v>14533</v>
      </c>
      <c r="M3010" s="17">
        <v>83893.0</v>
      </c>
      <c r="N3010" s="17">
        <v>20466.0</v>
      </c>
      <c r="O3010" s="17" t="s">
        <v>1334</v>
      </c>
      <c r="P3010" s="17">
        <v>3.0</v>
      </c>
      <c r="Q3010" s="17" t="s">
        <v>14534</v>
      </c>
      <c r="R3010" s="18" t="s">
        <v>14535</v>
      </c>
      <c r="S3010" s="17">
        <v>132.0</v>
      </c>
      <c r="T3010" s="17" t="s">
        <v>50</v>
      </c>
      <c r="U3010" s="17" t="s">
        <v>51</v>
      </c>
      <c r="V3010" s="17" t="s">
        <v>52</v>
      </c>
      <c r="W3010" s="17">
        <v>1.1E7</v>
      </c>
      <c r="X3010" s="17">
        <v>2014.0</v>
      </c>
      <c r="Y3010" s="17">
        <v>1000.0</v>
      </c>
      <c r="Z3010" s="17">
        <v>6.8</v>
      </c>
      <c r="AA3010" s="17">
        <v>2.35</v>
      </c>
      <c r="AB3010" s="17">
        <v>15000.0</v>
      </c>
    </row>
    <row r="3011" ht="15.75" customHeight="1">
      <c r="A3011" s="17" t="s">
        <v>53</v>
      </c>
      <c r="B3011" s="17" t="s">
        <v>10477</v>
      </c>
      <c r="C3011" s="17">
        <v>30.0</v>
      </c>
      <c r="D3011" s="17">
        <v>92.0</v>
      </c>
      <c r="E3011" s="17">
        <v>53.0</v>
      </c>
      <c r="F3011" s="17">
        <v>32.0</v>
      </c>
      <c r="G3011" s="17" t="s">
        <v>10979</v>
      </c>
      <c r="H3011" s="17">
        <v>84.0</v>
      </c>
      <c r="I3011" s="17" t="s">
        <v>41</v>
      </c>
      <c r="J3011" s="17" t="s">
        <v>1765</v>
      </c>
      <c r="K3011" s="17" t="s">
        <v>14536</v>
      </c>
      <c r="L3011" s="17" t="s">
        <v>14537</v>
      </c>
      <c r="M3011" s="17">
        <v>3104.0</v>
      </c>
      <c r="N3011" s="17">
        <v>179.0</v>
      </c>
      <c r="O3011" s="17" t="s">
        <v>14538</v>
      </c>
      <c r="P3011" s="17">
        <v>2.0</v>
      </c>
      <c r="Q3011" s="17" t="s">
        <v>41</v>
      </c>
      <c r="R3011" s="18" t="s">
        <v>14539</v>
      </c>
      <c r="S3011" s="17">
        <v>33.0</v>
      </c>
      <c r="T3011" s="17" t="s">
        <v>50</v>
      </c>
      <c r="U3011" s="17" t="s">
        <v>281</v>
      </c>
      <c r="V3011" s="17" t="s">
        <v>4843</v>
      </c>
      <c r="W3011" s="17">
        <v>1.2E7</v>
      </c>
      <c r="X3011" s="17">
        <v>2014.0</v>
      </c>
      <c r="Y3011" s="17">
        <v>37.0</v>
      </c>
      <c r="Z3011" s="17">
        <v>4.3</v>
      </c>
      <c r="AA3011" s="17" t="s">
        <v>41</v>
      </c>
      <c r="AB3011" s="17">
        <v>774.0</v>
      </c>
    </row>
    <row r="3012" ht="15.75" customHeight="1">
      <c r="A3012" s="17" t="s">
        <v>53</v>
      </c>
      <c r="B3012" s="17" t="s">
        <v>14540</v>
      </c>
      <c r="C3012" s="17">
        <v>57.0</v>
      </c>
      <c r="D3012" s="17">
        <v>107.0</v>
      </c>
      <c r="E3012" s="17">
        <v>42.0</v>
      </c>
      <c r="F3012" s="17">
        <v>808.0</v>
      </c>
      <c r="G3012" s="17" t="s">
        <v>4845</v>
      </c>
      <c r="H3012" s="17">
        <v>1000.0</v>
      </c>
      <c r="I3012" s="17">
        <v>4.9797148E7</v>
      </c>
      <c r="J3012" s="17" t="s">
        <v>3926</v>
      </c>
      <c r="K3012" s="17" t="s">
        <v>13166</v>
      </c>
      <c r="L3012" s="17" t="s">
        <v>14541</v>
      </c>
      <c r="M3012" s="17">
        <v>49007.0</v>
      </c>
      <c r="N3012" s="17">
        <v>3435.0</v>
      </c>
      <c r="O3012" s="17" t="s">
        <v>1072</v>
      </c>
      <c r="P3012" s="17">
        <v>3.0</v>
      </c>
      <c r="Q3012" s="17" t="s">
        <v>14542</v>
      </c>
      <c r="R3012" s="18" t="s">
        <v>14543</v>
      </c>
      <c r="S3012" s="17">
        <v>97.0</v>
      </c>
      <c r="T3012" s="17" t="s">
        <v>50</v>
      </c>
      <c r="U3012" s="17" t="s">
        <v>51</v>
      </c>
      <c r="V3012" s="17" t="s">
        <v>598</v>
      </c>
      <c r="W3012" s="17">
        <v>1.1E7</v>
      </c>
      <c r="X3012" s="17">
        <v>1989.0</v>
      </c>
      <c r="Y3012" s="17">
        <v>854.0</v>
      </c>
      <c r="Z3012" s="17">
        <v>7.2</v>
      </c>
      <c r="AA3012" s="17">
        <v>1.85</v>
      </c>
      <c r="AB3012" s="17">
        <v>0.0</v>
      </c>
    </row>
    <row r="3013" ht="15.75" customHeight="1">
      <c r="A3013" s="17" t="s">
        <v>53</v>
      </c>
      <c r="B3013" s="17" t="s">
        <v>6003</v>
      </c>
      <c r="C3013" s="17">
        <v>56.0</v>
      </c>
      <c r="D3013" s="17">
        <v>100.0</v>
      </c>
      <c r="E3013" s="17">
        <v>32.0</v>
      </c>
      <c r="F3013" s="17">
        <v>621.0</v>
      </c>
      <c r="G3013" s="17" t="s">
        <v>738</v>
      </c>
      <c r="H3013" s="17">
        <v>785.0</v>
      </c>
      <c r="I3013" s="17" t="s">
        <v>41</v>
      </c>
      <c r="J3013" s="17" t="s">
        <v>1684</v>
      </c>
      <c r="K3013" s="17" t="s">
        <v>7264</v>
      </c>
      <c r="L3013" s="17" t="s">
        <v>14544</v>
      </c>
      <c r="M3013" s="17">
        <v>18220.0</v>
      </c>
      <c r="N3013" s="17">
        <v>3135.0</v>
      </c>
      <c r="O3013" s="17" t="s">
        <v>592</v>
      </c>
      <c r="P3013" s="17">
        <v>5.0</v>
      </c>
      <c r="Q3013" s="17" t="s">
        <v>14545</v>
      </c>
      <c r="R3013" s="18" t="s">
        <v>14546</v>
      </c>
      <c r="S3013" s="17">
        <v>102.0</v>
      </c>
      <c r="T3013" s="17" t="s">
        <v>50</v>
      </c>
      <c r="U3013" s="17" t="s">
        <v>70</v>
      </c>
      <c r="V3013" s="17" t="s">
        <v>52</v>
      </c>
      <c r="W3013" s="17">
        <v>1.35E7</v>
      </c>
      <c r="X3013" s="17">
        <v>2007.0</v>
      </c>
      <c r="Y3013" s="17">
        <v>692.0</v>
      </c>
      <c r="Z3013" s="17">
        <v>5.8</v>
      </c>
      <c r="AA3013" s="17">
        <v>1.85</v>
      </c>
      <c r="AB3013" s="17">
        <v>0.0</v>
      </c>
    </row>
    <row r="3014" ht="15.75" customHeight="1">
      <c r="A3014" s="17" t="s">
        <v>53</v>
      </c>
      <c r="B3014" s="17" t="s">
        <v>1337</v>
      </c>
      <c r="C3014" s="17">
        <v>216.0</v>
      </c>
      <c r="D3014" s="17">
        <v>81.0</v>
      </c>
      <c r="E3014" s="17">
        <v>541.0</v>
      </c>
      <c r="F3014" s="17">
        <v>328.0</v>
      </c>
      <c r="G3014" s="17" t="s">
        <v>14547</v>
      </c>
      <c r="H3014" s="17">
        <v>991.0</v>
      </c>
      <c r="I3014" s="17">
        <v>4.6563158E7</v>
      </c>
      <c r="J3014" s="17" t="s">
        <v>1541</v>
      </c>
      <c r="K3014" s="17" t="s">
        <v>3386</v>
      </c>
      <c r="L3014" s="17" t="s">
        <v>14548</v>
      </c>
      <c r="M3014" s="17">
        <v>207934.0</v>
      </c>
      <c r="N3014" s="17">
        <v>2562.0</v>
      </c>
      <c r="O3014" s="17" t="s">
        <v>7600</v>
      </c>
      <c r="P3014" s="17">
        <v>0.0</v>
      </c>
      <c r="Q3014" s="17" t="s">
        <v>14549</v>
      </c>
      <c r="R3014" s="18" t="s">
        <v>14550</v>
      </c>
      <c r="S3014" s="17">
        <v>629.0</v>
      </c>
      <c r="T3014" s="17" t="s">
        <v>50</v>
      </c>
      <c r="U3014" s="17" t="s">
        <v>51</v>
      </c>
      <c r="V3014" s="17" t="s">
        <v>598</v>
      </c>
      <c r="W3014" s="17">
        <v>1.3E7</v>
      </c>
      <c r="X3014" s="17">
        <v>2002.0</v>
      </c>
      <c r="Y3014" s="17">
        <v>465.0</v>
      </c>
      <c r="Z3014" s="17">
        <v>7.1</v>
      </c>
      <c r="AA3014" s="17">
        <v>2.35</v>
      </c>
      <c r="AB3014" s="17">
        <v>0.0</v>
      </c>
    </row>
    <row r="3015" ht="15.75" customHeight="1">
      <c r="A3015" s="17" t="s">
        <v>53</v>
      </c>
      <c r="B3015" s="17" t="s">
        <v>2625</v>
      </c>
      <c r="C3015" s="17">
        <v>80.0</v>
      </c>
      <c r="D3015" s="17">
        <v>101.0</v>
      </c>
      <c r="E3015" s="17">
        <v>163.0</v>
      </c>
      <c r="F3015" s="17">
        <v>488.0</v>
      </c>
      <c r="G3015" s="17" t="s">
        <v>3215</v>
      </c>
      <c r="H3015" s="17">
        <v>683.0</v>
      </c>
      <c r="I3015" s="17">
        <v>4.1227069E7</v>
      </c>
      <c r="J3015" s="17" t="s">
        <v>227</v>
      </c>
      <c r="K3015" s="17" t="s">
        <v>14551</v>
      </c>
      <c r="L3015" s="17" t="s">
        <v>14552</v>
      </c>
      <c r="M3015" s="17">
        <v>162701.0</v>
      </c>
      <c r="N3015" s="17">
        <v>2436.0</v>
      </c>
      <c r="O3015" s="17" t="s">
        <v>12597</v>
      </c>
      <c r="P3015" s="17">
        <v>1.0</v>
      </c>
      <c r="Q3015" s="17" t="s">
        <v>14553</v>
      </c>
      <c r="R3015" s="18" t="s">
        <v>14554</v>
      </c>
      <c r="S3015" s="17">
        <v>962.0</v>
      </c>
      <c r="T3015" s="17" t="s">
        <v>50</v>
      </c>
      <c r="U3015" s="17" t="s">
        <v>51</v>
      </c>
      <c r="V3015" s="17" t="s">
        <v>108</v>
      </c>
      <c r="W3015" s="17">
        <v>1.1E7</v>
      </c>
      <c r="X3015" s="17">
        <v>2002.0</v>
      </c>
      <c r="Y3015" s="17">
        <v>548.0</v>
      </c>
      <c r="Z3015" s="17">
        <v>7.4</v>
      </c>
      <c r="AA3015" s="17">
        <v>2.35</v>
      </c>
      <c r="AB3015" s="17">
        <v>19000.0</v>
      </c>
    </row>
    <row r="3016" ht="15.75" customHeight="1">
      <c r="A3016" s="17" t="s">
        <v>53</v>
      </c>
      <c r="B3016" s="17" t="s">
        <v>8028</v>
      </c>
      <c r="C3016" s="17">
        <v>77.0</v>
      </c>
      <c r="D3016" s="17">
        <v>122.0</v>
      </c>
      <c r="E3016" s="17">
        <v>0.0</v>
      </c>
      <c r="F3016" s="17">
        <v>191.0</v>
      </c>
      <c r="G3016" s="17" t="s">
        <v>1081</v>
      </c>
      <c r="H3016" s="17">
        <v>276.0</v>
      </c>
      <c r="I3016" s="17">
        <v>3.9025E7</v>
      </c>
      <c r="J3016" s="17" t="s">
        <v>1948</v>
      </c>
      <c r="K3016" s="17" t="s">
        <v>13372</v>
      </c>
      <c r="L3016" s="17" t="s">
        <v>14555</v>
      </c>
      <c r="M3016" s="17">
        <v>73193.0</v>
      </c>
      <c r="N3016" s="17">
        <v>903.0</v>
      </c>
      <c r="O3016" s="17" t="s">
        <v>14556</v>
      </c>
      <c r="P3016" s="17">
        <v>0.0</v>
      </c>
      <c r="Q3016" s="17" t="s">
        <v>14557</v>
      </c>
      <c r="R3016" s="18" t="s">
        <v>14558</v>
      </c>
      <c r="S3016" s="17">
        <v>190.0</v>
      </c>
      <c r="T3016" s="17" t="s">
        <v>50</v>
      </c>
      <c r="U3016" s="17" t="s">
        <v>70</v>
      </c>
      <c r="V3016" s="17" t="s">
        <v>598</v>
      </c>
      <c r="W3016" s="17">
        <v>1.1E7</v>
      </c>
      <c r="X3016" s="17">
        <v>1995.0</v>
      </c>
      <c r="Y3016" s="17">
        <v>258.0</v>
      </c>
      <c r="Z3016" s="17">
        <v>7.6</v>
      </c>
      <c r="AA3016" s="17">
        <v>1.85</v>
      </c>
      <c r="AB3016" s="17">
        <v>0.0</v>
      </c>
    </row>
    <row r="3017" ht="15.75" customHeight="1">
      <c r="A3017" s="17" t="s">
        <v>53</v>
      </c>
      <c r="B3017" s="17" t="s">
        <v>6076</v>
      </c>
      <c r="C3017" s="17">
        <v>101.0</v>
      </c>
      <c r="D3017" s="17">
        <v>97.0</v>
      </c>
      <c r="E3017" s="17">
        <v>16.0</v>
      </c>
      <c r="F3017" s="17">
        <v>637.0</v>
      </c>
      <c r="G3017" s="17" t="s">
        <v>11770</v>
      </c>
      <c r="H3017" s="17">
        <v>4000.0</v>
      </c>
      <c r="I3017" s="17">
        <v>3.8201895E7</v>
      </c>
      <c r="J3017" s="17" t="s">
        <v>227</v>
      </c>
      <c r="K3017" s="17" t="s">
        <v>2490</v>
      </c>
      <c r="L3017" s="17" t="s">
        <v>14559</v>
      </c>
      <c r="M3017" s="17">
        <v>149222.0</v>
      </c>
      <c r="N3017" s="17">
        <v>6223.0</v>
      </c>
      <c r="O3017" s="17" t="s">
        <v>14560</v>
      </c>
      <c r="P3017" s="17">
        <v>3.0</v>
      </c>
      <c r="Q3017" s="17" t="s">
        <v>14561</v>
      </c>
      <c r="R3017" s="18" t="s">
        <v>14562</v>
      </c>
      <c r="S3017" s="17">
        <v>749.0</v>
      </c>
      <c r="T3017" s="17" t="s">
        <v>50</v>
      </c>
      <c r="U3017" s="17" t="s">
        <v>51</v>
      </c>
      <c r="V3017" s="17" t="s">
        <v>598</v>
      </c>
      <c r="W3017" s="17">
        <v>1.05E7</v>
      </c>
      <c r="X3017" s="17">
        <v>1999.0</v>
      </c>
      <c r="Y3017" s="17">
        <v>656.0</v>
      </c>
      <c r="Z3017" s="17">
        <v>6.9</v>
      </c>
      <c r="AA3017" s="17">
        <v>1.85</v>
      </c>
      <c r="AB3017" s="17">
        <v>0.0</v>
      </c>
    </row>
    <row r="3018" ht="15.75" customHeight="1">
      <c r="A3018" s="17" t="s">
        <v>53</v>
      </c>
      <c r="B3018" s="17" t="s">
        <v>12197</v>
      </c>
      <c r="C3018" s="17">
        <v>156.0</v>
      </c>
      <c r="D3018" s="17">
        <v>92.0</v>
      </c>
      <c r="E3018" s="17">
        <v>52.0</v>
      </c>
      <c r="F3018" s="17">
        <v>647.0</v>
      </c>
      <c r="G3018" s="17" t="s">
        <v>14563</v>
      </c>
      <c r="H3018" s="17">
        <v>723.0</v>
      </c>
      <c r="I3018" s="17">
        <v>2.7669413E7</v>
      </c>
      <c r="J3018" s="17" t="s">
        <v>5116</v>
      </c>
      <c r="K3018" s="17" t="s">
        <v>5933</v>
      </c>
      <c r="L3018" s="17" t="s">
        <v>14564</v>
      </c>
      <c r="M3018" s="17">
        <v>76207.0</v>
      </c>
      <c r="N3018" s="17">
        <v>3101.0</v>
      </c>
      <c r="O3018" s="17" t="s">
        <v>14565</v>
      </c>
      <c r="P3018" s="17">
        <v>0.0</v>
      </c>
      <c r="Q3018" s="17" t="s">
        <v>14566</v>
      </c>
      <c r="R3018" s="18" t="s">
        <v>14567</v>
      </c>
      <c r="S3018" s="17">
        <v>194.0</v>
      </c>
      <c r="T3018" s="17" t="s">
        <v>50</v>
      </c>
      <c r="U3018" s="17" t="s">
        <v>281</v>
      </c>
      <c r="V3018" s="17" t="s">
        <v>598</v>
      </c>
      <c r="W3018" s="17">
        <v>1.1E7</v>
      </c>
      <c r="X3018" s="17">
        <v>2009.0</v>
      </c>
      <c r="Y3018" s="17">
        <v>651.0</v>
      </c>
      <c r="Z3018" s="17">
        <v>6.0</v>
      </c>
      <c r="AA3018" s="17">
        <v>1.85</v>
      </c>
      <c r="AB3018" s="17">
        <v>0.0</v>
      </c>
    </row>
    <row r="3019" ht="15.75" customHeight="1">
      <c r="A3019" s="17" t="s">
        <v>53</v>
      </c>
      <c r="B3019" s="17" t="s">
        <v>10338</v>
      </c>
      <c r="C3019" s="17">
        <v>48.0</v>
      </c>
      <c r="D3019" s="17">
        <v>92.0</v>
      </c>
      <c r="E3019" s="17">
        <v>0.0</v>
      </c>
      <c r="F3019" s="17">
        <v>842.0</v>
      </c>
      <c r="G3019" s="17" t="s">
        <v>14568</v>
      </c>
      <c r="H3019" s="17">
        <v>1000.0</v>
      </c>
      <c r="I3019" s="17" t="s">
        <v>41</v>
      </c>
      <c r="J3019" s="17" t="s">
        <v>1684</v>
      </c>
      <c r="K3019" s="17" t="s">
        <v>5810</v>
      </c>
      <c r="L3019" s="17" t="s">
        <v>14569</v>
      </c>
      <c r="M3019" s="17">
        <v>36559.0</v>
      </c>
      <c r="N3019" s="17">
        <v>3931.0</v>
      </c>
      <c r="O3019" s="17" t="s">
        <v>10642</v>
      </c>
      <c r="P3019" s="17">
        <v>0.0</v>
      </c>
      <c r="Q3019" s="17" t="s">
        <v>14570</v>
      </c>
      <c r="R3019" s="18" t="s">
        <v>14571</v>
      </c>
      <c r="S3019" s="17">
        <v>131.0</v>
      </c>
      <c r="T3019" s="17" t="s">
        <v>50</v>
      </c>
      <c r="U3019" s="17" t="s">
        <v>51</v>
      </c>
      <c r="V3019" s="17" t="s">
        <v>598</v>
      </c>
      <c r="W3019" s="17">
        <v>1.1E7</v>
      </c>
      <c r="X3019" s="17">
        <v>1981.0</v>
      </c>
      <c r="Y3019" s="17">
        <v>898.0</v>
      </c>
      <c r="Z3019" s="17">
        <v>6.9</v>
      </c>
      <c r="AA3019" s="17">
        <v>2.35</v>
      </c>
      <c r="AB3019" s="17">
        <v>0.0</v>
      </c>
    </row>
    <row r="3020" ht="15.75" customHeight="1">
      <c r="A3020" s="17" t="s">
        <v>53</v>
      </c>
      <c r="B3020" s="17" t="s">
        <v>12889</v>
      </c>
      <c r="C3020" s="17">
        <v>109.0</v>
      </c>
      <c r="D3020" s="17">
        <v>110.0</v>
      </c>
      <c r="E3020" s="17">
        <v>107.0</v>
      </c>
      <c r="F3020" s="17">
        <v>549.0</v>
      </c>
      <c r="G3020" s="17" t="s">
        <v>14572</v>
      </c>
      <c r="H3020" s="17">
        <v>664.0</v>
      </c>
      <c r="I3020" s="17">
        <v>3.776635E7</v>
      </c>
      <c r="J3020" s="17" t="s">
        <v>3422</v>
      </c>
      <c r="K3020" s="17" t="s">
        <v>4517</v>
      </c>
      <c r="L3020" s="17" t="s">
        <v>14573</v>
      </c>
      <c r="M3020" s="17">
        <v>19440.0</v>
      </c>
      <c r="N3020" s="17">
        <v>3376.0</v>
      </c>
      <c r="O3020" s="17" t="s">
        <v>3088</v>
      </c>
      <c r="P3020" s="17">
        <v>5.0</v>
      </c>
      <c r="Q3020" s="17" t="s">
        <v>14574</v>
      </c>
      <c r="R3020" s="18" t="s">
        <v>14575</v>
      </c>
      <c r="S3020" s="17">
        <v>56.0</v>
      </c>
      <c r="T3020" s="17" t="s">
        <v>50</v>
      </c>
      <c r="U3020" s="17" t="s">
        <v>51</v>
      </c>
      <c r="V3020" s="17" t="s">
        <v>52</v>
      </c>
      <c r="W3020" s="17">
        <v>1.1E7</v>
      </c>
      <c r="X3020" s="17">
        <v>2008.0</v>
      </c>
      <c r="Y3020" s="17">
        <v>551.0</v>
      </c>
      <c r="Z3020" s="17">
        <v>7.3</v>
      </c>
      <c r="AA3020" s="17">
        <v>2.35</v>
      </c>
      <c r="AB3020" s="17">
        <v>0.0</v>
      </c>
    </row>
    <row r="3021" ht="15.75" customHeight="1">
      <c r="A3021" s="17" t="s">
        <v>53</v>
      </c>
      <c r="B3021" s="17" t="s">
        <v>14576</v>
      </c>
      <c r="C3021" s="17">
        <v>62.0</v>
      </c>
      <c r="D3021" s="17">
        <v>86.0</v>
      </c>
      <c r="E3021" s="17">
        <v>5.0</v>
      </c>
      <c r="F3021" s="17">
        <v>532.0</v>
      </c>
      <c r="G3021" s="17" t="s">
        <v>3741</v>
      </c>
      <c r="H3021" s="17">
        <v>584.0</v>
      </c>
      <c r="I3021" s="17">
        <v>2.3978402E7</v>
      </c>
      <c r="J3021" s="17" t="s">
        <v>1022</v>
      </c>
      <c r="K3021" s="17" t="s">
        <v>3568</v>
      </c>
      <c r="L3021" s="17" t="s">
        <v>14577</v>
      </c>
      <c r="M3021" s="17">
        <v>10966.0</v>
      </c>
      <c r="N3021" s="17">
        <v>3850.0</v>
      </c>
      <c r="O3021" s="17" t="s">
        <v>238</v>
      </c>
      <c r="P3021" s="17">
        <v>1.0</v>
      </c>
      <c r="Q3021" s="17" t="s">
        <v>14578</v>
      </c>
      <c r="R3021" s="18" t="s">
        <v>14579</v>
      </c>
      <c r="S3021" s="17">
        <v>100.0</v>
      </c>
      <c r="T3021" s="17" t="s">
        <v>50</v>
      </c>
      <c r="U3021" s="17" t="s">
        <v>51</v>
      </c>
      <c r="V3021" s="17" t="s">
        <v>52</v>
      </c>
      <c r="W3021" s="17">
        <v>1.1E7</v>
      </c>
      <c r="X3021" s="17">
        <v>2001.0</v>
      </c>
      <c r="Y3021" s="17">
        <v>580.0</v>
      </c>
      <c r="Z3021" s="17">
        <v>4.6</v>
      </c>
      <c r="AA3021" s="17">
        <v>1.85</v>
      </c>
      <c r="AB3021" s="17">
        <v>365.0</v>
      </c>
    </row>
    <row r="3022" ht="15.75" customHeight="1">
      <c r="A3022" s="17" t="s">
        <v>53</v>
      </c>
      <c r="B3022" s="17" t="s">
        <v>2259</v>
      </c>
      <c r="C3022" s="17">
        <v>33.0</v>
      </c>
      <c r="D3022" s="17">
        <v>91.0</v>
      </c>
      <c r="E3022" s="17">
        <v>0.0</v>
      </c>
      <c r="F3022" s="17">
        <v>298.0</v>
      </c>
      <c r="G3022" s="17" t="s">
        <v>14580</v>
      </c>
      <c r="H3022" s="17">
        <v>636.0</v>
      </c>
      <c r="I3022" s="17">
        <v>2.1370057E7</v>
      </c>
      <c r="J3022" s="17" t="s">
        <v>2138</v>
      </c>
      <c r="K3022" s="17" t="s">
        <v>14581</v>
      </c>
      <c r="L3022" s="17" t="s">
        <v>14582</v>
      </c>
      <c r="M3022" s="17">
        <v>9903.0</v>
      </c>
      <c r="N3022" s="17">
        <v>1852.0</v>
      </c>
      <c r="O3022" s="17" t="s">
        <v>3499</v>
      </c>
      <c r="P3022" s="17">
        <v>0.0</v>
      </c>
      <c r="Q3022" s="17" t="s">
        <v>14583</v>
      </c>
      <c r="R3022" s="18" t="s">
        <v>14584</v>
      </c>
      <c r="S3022" s="17">
        <v>80.0</v>
      </c>
      <c r="T3022" s="17" t="s">
        <v>50</v>
      </c>
      <c r="U3022" s="17" t="s">
        <v>51</v>
      </c>
      <c r="V3022" s="17" t="s">
        <v>598</v>
      </c>
      <c r="W3022" s="17">
        <v>1.2E7</v>
      </c>
      <c r="X3022" s="17">
        <v>1992.0</v>
      </c>
      <c r="Y3022" s="17">
        <v>330.0</v>
      </c>
      <c r="Z3022" s="17">
        <v>6.0</v>
      </c>
      <c r="AA3022" s="17">
        <v>1.85</v>
      </c>
      <c r="AB3022" s="17">
        <v>541.0</v>
      </c>
    </row>
    <row r="3023" ht="15.75" customHeight="1">
      <c r="A3023" s="17" t="s">
        <v>53</v>
      </c>
      <c r="B3023" s="17" t="s">
        <v>7010</v>
      </c>
      <c r="C3023" s="17">
        <v>20.0</v>
      </c>
      <c r="D3023" s="17">
        <v>145.0</v>
      </c>
      <c r="E3023" s="17">
        <v>278.0</v>
      </c>
      <c r="F3023" s="17">
        <v>279.0</v>
      </c>
      <c r="G3023" s="17" t="s">
        <v>3296</v>
      </c>
      <c r="H3023" s="17">
        <v>13000.0</v>
      </c>
      <c r="I3023" s="17" t="s">
        <v>41</v>
      </c>
      <c r="J3023" s="17" t="s">
        <v>3422</v>
      </c>
      <c r="K3023" s="17" t="s">
        <v>1797</v>
      </c>
      <c r="L3023" s="17" t="s">
        <v>14585</v>
      </c>
      <c r="M3023" s="17">
        <v>5561.0</v>
      </c>
      <c r="N3023" s="17">
        <v>14735.0</v>
      </c>
      <c r="O3023" s="17" t="s">
        <v>5818</v>
      </c>
      <c r="P3023" s="17">
        <v>2.0</v>
      </c>
      <c r="Q3023" s="17" t="s">
        <v>14586</v>
      </c>
      <c r="R3023" s="18" t="s">
        <v>14587</v>
      </c>
      <c r="S3023" s="17">
        <v>35.0</v>
      </c>
      <c r="T3023" s="17" t="s">
        <v>50</v>
      </c>
      <c r="U3023" s="17" t="s">
        <v>51</v>
      </c>
      <c r="V3023" s="17" t="s">
        <v>108</v>
      </c>
      <c r="W3023" s="17">
        <v>1.1E7</v>
      </c>
      <c r="X3023" s="17">
        <v>1978.0</v>
      </c>
      <c r="Y3023" s="17">
        <v>595.0</v>
      </c>
      <c r="Z3023" s="17">
        <v>6.4</v>
      </c>
      <c r="AA3023" s="17">
        <v>1.85</v>
      </c>
      <c r="AB3023" s="17">
        <v>745.0</v>
      </c>
    </row>
    <row r="3024" ht="15.75" customHeight="1">
      <c r="A3024" s="17" t="s">
        <v>53</v>
      </c>
      <c r="B3024" s="17" t="s">
        <v>7417</v>
      </c>
      <c r="C3024" s="17">
        <v>52.0</v>
      </c>
      <c r="D3024" s="17">
        <v>100.0</v>
      </c>
      <c r="E3024" s="17">
        <v>365.0</v>
      </c>
      <c r="F3024" s="17">
        <v>225.0</v>
      </c>
      <c r="G3024" s="17" t="s">
        <v>14588</v>
      </c>
      <c r="H3024" s="17">
        <v>425.0</v>
      </c>
      <c r="I3024" s="17">
        <v>4884663.0</v>
      </c>
      <c r="J3024" s="17" t="s">
        <v>10235</v>
      </c>
      <c r="K3024" s="17" t="s">
        <v>14589</v>
      </c>
      <c r="L3024" s="17" t="s">
        <v>14590</v>
      </c>
      <c r="M3024" s="17">
        <v>5187.0</v>
      </c>
      <c r="N3024" s="17">
        <v>1661.0</v>
      </c>
      <c r="O3024" s="17" t="s">
        <v>6251</v>
      </c>
      <c r="P3024" s="17">
        <v>0.0</v>
      </c>
      <c r="Q3024" s="17" t="s">
        <v>14591</v>
      </c>
      <c r="R3024" s="18" t="s">
        <v>14592</v>
      </c>
      <c r="S3024" s="17">
        <v>64.0</v>
      </c>
      <c r="T3024" s="17" t="s">
        <v>50</v>
      </c>
      <c r="U3024" s="17" t="s">
        <v>51</v>
      </c>
      <c r="V3024" s="17" t="s">
        <v>108</v>
      </c>
      <c r="W3024" s="17">
        <v>1.2E7</v>
      </c>
      <c r="X3024" s="17">
        <v>1986.0</v>
      </c>
      <c r="Y3024" s="17">
        <v>394.0</v>
      </c>
      <c r="Z3024" s="17">
        <v>5.5</v>
      </c>
      <c r="AA3024" s="17">
        <v>2.35</v>
      </c>
      <c r="AB3024" s="17">
        <v>902.0</v>
      </c>
    </row>
    <row r="3025" ht="15.75" customHeight="1">
      <c r="A3025" s="17" t="s">
        <v>53</v>
      </c>
      <c r="B3025" s="17" t="s">
        <v>14593</v>
      </c>
      <c r="C3025" s="17">
        <v>351.0</v>
      </c>
      <c r="D3025" s="17">
        <v>111.0</v>
      </c>
      <c r="E3025" s="17">
        <v>34.0</v>
      </c>
      <c r="F3025" s="17">
        <v>54.0</v>
      </c>
      <c r="G3025" s="17" t="s">
        <v>14594</v>
      </c>
      <c r="H3025" s="17">
        <v>838.0</v>
      </c>
      <c r="I3025" s="17">
        <v>3.8317535E7</v>
      </c>
      <c r="J3025" s="17" t="s">
        <v>227</v>
      </c>
      <c r="K3025" s="17" t="s">
        <v>418</v>
      </c>
      <c r="L3025" s="17" t="s">
        <v>14595</v>
      </c>
      <c r="M3025" s="17">
        <v>73249.0</v>
      </c>
      <c r="N3025" s="17">
        <v>995.0</v>
      </c>
      <c r="O3025" s="17" t="s">
        <v>14596</v>
      </c>
      <c r="P3025" s="17">
        <v>1.0</v>
      </c>
      <c r="Q3025" s="17" t="s">
        <v>14597</v>
      </c>
      <c r="R3025" s="18" t="s">
        <v>14598</v>
      </c>
      <c r="S3025" s="17">
        <v>212.0</v>
      </c>
      <c r="T3025" s="17" t="s">
        <v>50</v>
      </c>
      <c r="U3025" s="17" t="s">
        <v>70</v>
      </c>
      <c r="V3025" s="17" t="s">
        <v>52</v>
      </c>
      <c r="W3025" s="17">
        <v>1.1E7</v>
      </c>
      <c r="X3025" s="17">
        <v>2015.0</v>
      </c>
      <c r="Y3025" s="17">
        <v>55.0</v>
      </c>
      <c r="Z3025" s="17">
        <v>7.5</v>
      </c>
      <c r="AA3025" s="17">
        <v>1.85</v>
      </c>
      <c r="AB3025" s="17">
        <v>36000.0</v>
      </c>
    </row>
    <row r="3026" ht="15.75" customHeight="1">
      <c r="A3026" s="17" t="s">
        <v>53</v>
      </c>
      <c r="B3026" s="17" t="s">
        <v>3740</v>
      </c>
      <c r="C3026" s="17">
        <v>124.0</v>
      </c>
      <c r="D3026" s="17">
        <v>184.0</v>
      </c>
      <c r="E3026" s="17">
        <v>0.0</v>
      </c>
      <c r="F3026" s="17">
        <v>111.0</v>
      </c>
      <c r="G3026" s="17" t="s">
        <v>9063</v>
      </c>
      <c r="H3026" s="17">
        <v>385.0</v>
      </c>
      <c r="I3026" s="17" t="s">
        <v>41</v>
      </c>
      <c r="J3026" s="17" t="s">
        <v>14599</v>
      </c>
      <c r="K3026" s="17" t="s">
        <v>9272</v>
      </c>
      <c r="L3026" s="17" t="s">
        <v>14600</v>
      </c>
      <c r="M3026" s="17">
        <v>101627.0</v>
      </c>
      <c r="N3026" s="17">
        <v>1104.0</v>
      </c>
      <c r="O3026" s="17" t="s">
        <v>14601</v>
      </c>
      <c r="P3026" s="17">
        <v>0.0</v>
      </c>
      <c r="Q3026" s="17" t="s">
        <v>14602</v>
      </c>
      <c r="R3026" s="18" t="s">
        <v>14603</v>
      </c>
      <c r="S3026" s="17">
        <v>369.0</v>
      </c>
      <c r="T3026" s="17" t="s">
        <v>50</v>
      </c>
      <c r="U3026" s="17" t="s">
        <v>70</v>
      </c>
      <c r="V3026" s="17" t="s">
        <v>108</v>
      </c>
      <c r="W3026" s="17">
        <v>1.1E7</v>
      </c>
      <c r="X3026" s="17">
        <v>1975.0</v>
      </c>
      <c r="Y3026" s="17">
        <v>293.0</v>
      </c>
      <c r="Z3026" s="17">
        <v>8.1</v>
      </c>
      <c r="AA3026" s="17">
        <v>1.66</v>
      </c>
      <c r="AB3026" s="17">
        <v>0.0</v>
      </c>
    </row>
    <row r="3027" ht="15.75" customHeight="1">
      <c r="A3027" s="17" t="s">
        <v>53</v>
      </c>
      <c r="B3027" s="17" t="s">
        <v>14604</v>
      </c>
      <c r="C3027" s="17">
        <v>37.0</v>
      </c>
      <c r="D3027" s="17">
        <v>89.0</v>
      </c>
      <c r="E3027" s="17">
        <v>2.0</v>
      </c>
      <c r="F3027" s="17">
        <v>651.0</v>
      </c>
      <c r="G3027" s="17" t="s">
        <v>10607</v>
      </c>
      <c r="H3027" s="17">
        <v>799.0</v>
      </c>
      <c r="I3027" s="17">
        <v>1.3903262E7</v>
      </c>
      <c r="J3027" s="17" t="s">
        <v>3926</v>
      </c>
      <c r="K3027" s="17" t="s">
        <v>12771</v>
      </c>
      <c r="L3027" s="17" t="s">
        <v>14605</v>
      </c>
      <c r="M3027" s="17">
        <v>14656.0</v>
      </c>
      <c r="N3027" s="17">
        <v>4291.0</v>
      </c>
      <c r="O3027" s="17" t="s">
        <v>5056</v>
      </c>
      <c r="P3027" s="17">
        <v>0.0</v>
      </c>
      <c r="Q3027" s="17" t="s">
        <v>14606</v>
      </c>
      <c r="R3027" s="18" t="s">
        <v>14607</v>
      </c>
      <c r="S3027" s="17">
        <v>90.0</v>
      </c>
      <c r="T3027" s="17" t="s">
        <v>50</v>
      </c>
      <c r="U3027" s="17" t="s">
        <v>51</v>
      </c>
      <c r="V3027" s="17" t="s">
        <v>52</v>
      </c>
      <c r="W3027" s="17">
        <v>1.1E7</v>
      </c>
      <c r="X3027" s="17">
        <v>2001.0</v>
      </c>
      <c r="Y3027" s="17">
        <v>711.0</v>
      </c>
      <c r="Z3027" s="17">
        <v>6.3</v>
      </c>
      <c r="AA3027" s="17">
        <v>1.85</v>
      </c>
      <c r="AB3027" s="17">
        <v>0.0</v>
      </c>
    </row>
    <row r="3028" ht="15.75" customHeight="1">
      <c r="A3028" s="17" t="s">
        <v>53</v>
      </c>
      <c r="B3028" s="17" t="s">
        <v>6115</v>
      </c>
      <c r="C3028" s="17">
        <v>58.0</v>
      </c>
      <c r="D3028" s="17">
        <v>84.0</v>
      </c>
      <c r="E3028" s="17">
        <v>71.0</v>
      </c>
      <c r="F3028" s="17">
        <v>553.0</v>
      </c>
      <c r="G3028" s="17" t="s">
        <v>3896</v>
      </c>
      <c r="H3028" s="17">
        <v>8000.0</v>
      </c>
      <c r="I3028" s="17">
        <v>1.3592872E7</v>
      </c>
      <c r="J3028" s="17" t="s">
        <v>1684</v>
      </c>
      <c r="K3028" s="17" t="s">
        <v>1262</v>
      </c>
      <c r="L3028" s="17" t="s">
        <v>14608</v>
      </c>
      <c r="M3028" s="17">
        <v>10777.0</v>
      </c>
      <c r="N3028" s="17">
        <v>10982.0</v>
      </c>
      <c r="O3028" s="17" t="s">
        <v>2953</v>
      </c>
      <c r="P3028" s="17">
        <v>1.0</v>
      </c>
      <c r="Q3028" s="17" t="s">
        <v>14609</v>
      </c>
      <c r="R3028" s="18" t="s">
        <v>14610</v>
      </c>
      <c r="S3028" s="17">
        <v>79.0</v>
      </c>
      <c r="T3028" s="17" t="s">
        <v>50</v>
      </c>
      <c r="U3028" s="17" t="s">
        <v>51</v>
      </c>
      <c r="V3028" s="17" t="s">
        <v>598</v>
      </c>
      <c r="W3028" s="17">
        <v>1.1E7</v>
      </c>
      <c r="X3028" s="17">
        <v>2000.0</v>
      </c>
      <c r="Y3028" s="17">
        <v>723.0</v>
      </c>
      <c r="Z3028" s="17">
        <v>5.1</v>
      </c>
      <c r="AA3028" s="17">
        <v>1.85</v>
      </c>
      <c r="AB3028" s="17">
        <v>671.0</v>
      </c>
    </row>
    <row r="3029" ht="15.75" customHeight="1">
      <c r="A3029" s="17" t="s">
        <v>53</v>
      </c>
      <c r="B3029" s="17" t="s">
        <v>14611</v>
      </c>
      <c r="C3029" s="17">
        <v>175.0</v>
      </c>
      <c r="D3029" s="17">
        <v>98.0</v>
      </c>
      <c r="E3029" s="17">
        <v>0.0</v>
      </c>
      <c r="F3029" s="17">
        <v>123.0</v>
      </c>
      <c r="G3029" s="17" t="s">
        <v>14612</v>
      </c>
      <c r="H3029" s="17">
        <v>358.0</v>
      </c>
      <c r="I3029" s="17">
        <v>1.8381787E7</v>
      </c>
      <c r="J3029" s="17" t="s">
        <v>2540</v>
      </c>
      <c r="K3029" s="17" t="s">
        <v>3543</v>
      </c>
      <c r="L3029" s="17" t="s">
        <v>14613</v>
      </c>
      <c r="M3029" s="17">
        <v>15684.0</v>
      </c>
      <c r="N3029" s="17">
        <v>1114.0</v>
      </c>
      <c r="O3029" s="17" t="s">
        <v>14614</v>
      </c>
      <c r="P3029" s="17">
        <v>4.0</v>
      </c>
      <c r="Q3029" s="17" t="s">
        <v>14615</v>
      </c>
      <c r="R3029" s="18" t="s">
        <v>14616</v>
      </c>
      <c r="S3029" s="17">
        <v>126.0</v>
      </c>
      <c r="T3029" s="17" t="s">
        <v>50</v>
      </c>
      <c r="U3029" s="17" t="s">
        <v>70</v>
      </c>
      <c r="V3029" s="17" t="s">
        <v>52</v>
      </c>
      <c r="W3029" s="17">
        <v>1.1E7</v>
      </c>
      <c r="X3029" s="17">
        <v>2012.0</v>
      </c>
      <c r="Y3029" s="17">
        <v>156.0</v>
      </c>
      <c r="Z3029" s="17">
        <v>6.8</v>
      </c>
      <c r="AA3029" s="17">
        <v>2.35</v>
      </c>
      <c r="AB3029" s="17">
        <v>13000.0</v>
      </c>
    </row>
    <row r="3030" ht="15.75" customHeight="1">
      <c r="A3030" s="17" t="s">
        <v>53</v>
      </c>
      <c r="B3030" s="17" t="s">
        <v>14617</v>
      </c>
      <c r="C3030" s="17">
        <v>75.0</v>
      </c>
      <c r="D3030" s="17">
        <v>95.0</v>
      </c>
      <c r="E3030" s="17">
        <v>5.0</v>
      </c>
      <c r="F3030" s="17">
        <v>443.0</v>
      </c>
      <c r="G3030" s="17" t="s">
        <v>1855</v>
      </c>
      <c r="H3030" s="17">
        <v>1000.0</v>
      </c>
      <c r="I3030" s="17">
        <v>1.3558739E7</v>
      </c>
      <c r="J3030" s="17" t="s">
        <v>1684</v>
      </c>
      <c r="K3030" s="17" t="s">
        <v>7593</v>
      </c>
      <c r="L3030" s="17" t="s">
        <v>14618</v>
      </c>
      <c r="M3030" s="17">
        <v>15427.0</v>
      </c>
      <c r="N3030" s="17">
        <v>2729.0</v>
      </c>
      <c r="O3030" s="17" t="s">
        <v>2571</v>
      </c>
      <c r="P3030" s="17">
        <v>0.0</v>
      </c>
      <c r="Q3030" s="17" t="s">
        <v>14619</v>
      </c>
      <c r="R3030" s="18" t="s">
        <v>14620</v>
      </c>
      <c r="S3030" s="17">
        <v>121.0</v>
      </c>
      <c r="T3030" s="17" t="s">
        <v>50</v>
      </c>
      <c r="U3030" s="17" t="s">
        <v>51</v>
      </c>
      <c r="V3030" s="17" t="s">
        <v>598</v>
      </c>
      <c r="W3030" s="17">
        <v>1.1E7</v>
      </c>
      <c r="X3030" s="17">
        <v>2001.0</v>
      </c>
      <c r="Y3030" s="17">
        <v>660.0</v>
      </c>
      <c r="Z3030" s="17">
        <v>5.3</v>
      </c>
      <c r="AA3030" s="17">
        <v>1.85</v>
      </c>
      <c r="AB3030" s="17">
        <v>449.0</v>
      </c>
    </row>
    <row r="3031" ht="15.75" customHeight="1">
      <c r="A3031" s="17" t="s">
        <v>53</v>
      </c>
      <c r="B3031" s="17" t="s">
        <v>9809</v>
      </c>
      <c r="C3031" s="17">
        <v>161.0</v>
      </c>
      <c r="D3031" s="17">
        <v>100.0</v>
      </c>
      <c r="E3031" s="17">
        <v>0.0</v>
      </c>
      <c r="F3031" s="17">
        <v>303.0</v>
      </c>
      <c r="G3031" s="17" t="s">
        <v>6373</v>
      </c>
      <c r="H3031" s="17">
        <v>11000.0</v>
      </c>
      <c r="I3031" s="17">
        <v>1.3103828E7</v>
      </c>
      <c r="J3031" s="17" t="s">
        <v>2138</v>
      </c>
      <c r="K3031" s="17" t="s">
        <v>673</v>
      </c>
      <c r="L3031" s="17" t="s">
        <v>14621</v>
      </c>
      <c r="M3031" s="17">
        <v>59982.0</v>
      </c>
      <c r="N3031" s="17">
        <v>12237.0</v>
      </c>
      <c r="O3031" s="17" t="s">
        <v>4903</v>
      </c>
      <c r="P3031" s="17">
        <v>0.0</v>
      </c>
      <c r="Q3031" s="17" t="s">
        <v>14622</v>
      </c>
      <c r="R3031" s="18" t="s">
        <v>14623</v>
      </c>
      <c r="S3031" s="17">
        <v>463.0</v>
      </c>
      <c r="T3031" s="17" t="s">
        <v>50</v>
      </c>
      <c r="U3031" s="17" t="s">
        <v>51</v>
      </c>
      <c r="V3031" s="17" t="s">
        <v>598</v>
      </c>
      <c r="W3031" s="17">
        <v>1.1E7</v>
      </c>
      <c r="X3031" s="17">
        <v>2001.0</v>
      </c>
      <c r="Y3031" s="17">
        <v>472.0</v>
      </c>
      <c r="Z3031" s="17">
        <v>7.3</v>
      </c>
      <c r="AA3031" s="17">
        <v>1.85</v>
      </c>
      <c r="AB3031" s="17">
        <v>5000.0</v>
      </c>
    </row>
    <row r="3032" ht="15.75" customHeight="1">
      <c r="A3032" s="17" t="s">
        <v>53</v>
      </c>
      <c r="B3032" s="17" t="s">
        <v>14624</v>
      </c>
      <c r="C3032" s="17">
        <v>203.0</v>
      </c>
      <c r="D3032" s="17">
        <v>109.0</v>
      </c>
      <c r="E3032" s="17">
        <v>64.0</v>
      </c>
      <c r="F3032" s="17">
        <v>553.0</v>
      </c>
      <c r="G3032" s="17" t="s">
        <v>3236</v>
      </c>
      <c r="H3032" s="17">
        <v>16000.0</v>
      </c>
      <c r="I3032" s="17">
        <v>3.3305037E7</v>
      </c>
      <c r="J3032" s="17" t="s">
        <v>5953</v>
      </c>
      <c r="K3032" s="17" t="s">
        <v>328</v>
      </c>
      <c r="L3032" s="17" t="s">
        <v>14625</v>
      </c>
      <c r="M3032" s="17">
        <v>33856.0</v>
      </c>
      <c r="N3032" s="17">
        <v>17866.0</v>
      </c>
      <c r="O3032" s="17" t="s">
        <v>8950</v>
      </c>
      <c r="P3032" s="17">
        <v>2.0</v>
      </c>
      <c r="Q3032" s="17" t="s">
        <v>14626</v>
      </c>
      <c r="R3032" s="18" t="s">
        <v>14627</v>
      </c>
      <c r="S3032" s="17">
        <v>147.0</v>
      </c>
      <c r="T3032" s="17" t="s">
        <v>50</v>
      </c>
      <c r="U3032" s="17" t="s">
        <v>70</v>
      </c>
      <c r="V3032" s="17" t="s">
        <v>52</v>
      </c>
      <c r="W3032" s="17">
        <v>1.1E7</v>
      </c>
      <c r="X3032" s="17">
        <v>2015.0</v>
      </c>
      <c r="Y3032" s="17">
        <v>638.0</v>
      </c>
      <c r="Z3032" s="17">
        <v>7.3</v>
      </c>
      <c r="AA3032" s="17">
        <v>2.35</v>
      </c>
      <c r="AB3032" s="17">
        <v>34000.0</v>
      </c>
    </row>
    <row r="3033" ht="15.75" customHeight="1">
      <c r="A3033" s="17" t="s">
        <v>760</v>
      </c>
      <c r="B3033" s="17" t="s">
        <v>1117</v>
      </c>
      <c r="C3033" s="17">
        <v>188.0</v>
      </c>
      <c r="D3033" s="17">
        <v>118.0</v>
      </c>
      <c r="E3033" s="17">
        <v>386.0</v>
      </c>
      <c r="F3033" s="17">
        <v>812.0</v>
      </c>
      <c r="G3033" s="17" t="s">
        <v>443</v>
      </c>
      <c r="H3033" s="17">
        <v>14000.0</v>
      </c>
      <c r="I3033" s="17">
        <v>1.0214647E7</v>
      </c>
      <c r="J3033" s="17" t="s">
        <v>1557</v>
      </c>
      <c r="K3033" s="17" t="s">
        <v>241</v>
      </c>
      <c r="L3033" s="17" t="s">
        <v>14628</v>
      </c>
      <c r="M3033" s="17">
        <v>42689.0</v>
      </c>
      <c r="N3033" s="17">
        <v>17490.0</v>
      </c>
      <c r="O3033" s="17" t="s">
        <v>4652</v>
      </c>
      <c r="P3033" s="17">
        <v>0.0</v>
      </c>
      <c r="Q3033" s="17" t="s">
        <v>14629</v>
      </c>
      <c r="R3033" s="18" t="s">
        <v>14630</v>
      </c>
      <c r="S3033" s="17">
        <v>204.0</v>
      </c>
      <c r="T3033" s="17" t="s">
        <v>50</v>
      </c>
      <c r="U3033" s="17" t="s">
        <v>51</v>
      </c>
      <c r="V3033" s="17" t="s">
        <v>598</v>
      </c>
      <c r="W3033" s="17">
        <v>1.1E7</v>
      </c>
      <c r="X3033" s="17">
        <v>2004.0</v>
      </c>
      <c r="Y3033" s="17">
        <v>1000.0</v>
      </c>
      <c r="Z3033" s="17">
        <v>7.1</v>
      </c>
      <c r="AA3033" s="17">
        <v>2.35</v>
      </c>
      <c r="AB3033" s="17">
        <v>0.0</v>
      </c>
    </row>
    <row r="3034" ht="15.75" customHeight="1">
      <c r="A3034" s="17" t="s">
        <v>53</v>
      </c>
      <c r="B3034" s="17" t="s">
        <v>92</v>
      </c>
      <c r="C3034" s="17">
        <v>221.0</v>
      </c>
      <c r="D3034" s="17">
        <v>88.0</v>
      </c>
      <c r="E3034" s="17">
        <v>0.0</v>
      </c>
      <c r="F3034" s="17">
        <v>795.0</v>
      </c>
      <c r="G3034" s="17" t="s">
        <v>3190</v>
      </c>
      <c r="H3034" s="17">
        <v>901.0</v>
      </c>
      <c r="I3034" s="17">
        <v>1.1501093E7</v>
      </c>
      <c r="J3034" s="17" t="s">
        <v>895</v>
      </c>
      <c r="K3034" s="17" t="s">
        <v>14631</v>
      </c>
      <c r="L3034" s="17" t="s">
        <v>14632</v>
      </c>
      <c r="M3034" s="17">
        <v>128850.0</v>
      </c>
      <c r="N3034" s="17">
        <v>3913.0</v>
      </c>
      <c r="O3034" s="17" t="s">
        <v>9415</v>
      </c>
      <c r="P3034" s="17">
        <v>0.0</v>
      </c>
      <c r="Q3034" s="17" t="s">
        <v>14633</v>
      </c>
      <c r="R3034" s="18" t="s">
        <v>14634</v>
      </c>
      <c r="S3034" s="17">
        <v>604.0</v>
      </c>
      <c r="T3034" s="17" t="s">
        <v>50</v>
      </c>
      <c r="U3034" s="17" t="s">
        <v>51</v>
      </c>
      <c r="V3034" s="17" t="s">
        <v>598</v>
      </c>
      <c r="W3034" s="17">
        <v>1.3E7</v>
      </c>
      <c r="X3034" s="17">
        <v>1992.0</v>
      </c>
      <c r="Y3034" s="17">
        <v>888.0</v>
      </c>
      <c r="Z3034" s="17">
        <v>7.6</v>
      </c>
      <c r="AA3034" s="17">
        <v>1.85</v>
      </c>
      <c r="AB3034" s="17">
        <v>10000.0</v>
      </c>
    </row>
    <row r="3035" ht="15.75" customHeight="1">
      <c r="A3035" s="17" t="s">
        <v>53</v>
      </c>
      <c r="B3035" s="17" t="s">
        <v>14635</v>
      </c>
      <c r="C3035" s="17">
        <v>66.0</v>
      </c>
      <c r="D3035" s="17">
        <v>86.0</v>
      </c>
      <c r="E3035" s="17">
        <v>4.0</v>
      </c>
      <c r="F3035" s="17">
        <v>424.0</v>
      </c>
      <c r="G3035" s="17" t="s">
        <v>9488</v>
      </c>
      <c r="H3035" s="17">
        <v>960.0</v>
      </c>
      <c r="I3035" s="17">
        <v>4814244.0</v>
      </c>
      <c r="J3035" s="17" t="s">
        <v>1694</v>
      </c>
      <c r="K3035" s="17" t="s">
        <v>761</v>
      </c>
      <c r="L3035" s="17" t="s">
        <v>14636</v>
      </c>
      <c r="M3035" s="17">
        <v>12437.0</v>
      </c>
      <c r="N3035" s="17">
        <v>2415.0</v>
      </c>
      <c r="O3035" s="17" t="s">
        <v>14637</v>
      </c>
      <c r="P3035" s="17">
        <v>4.0</v>
      </c>
      <c r="Q3035" s="17" t="s">
        <v>14638</v>
      </c>
      <c r="R3035" s="18" t="s">
        <v>14639</v>
      </c>
      <c r="S3035" s="17">
        <v>107.0</v>
      </c>
      <c r="T3035" s="17" t="s">
        <v>50</v>
      </c>
      <c r="U3035" s="17" t="s">
        <v>281</v>
      </c>
      <c r="V3035" s="17" t="s">
        <v>598</v>
      </c>
      <c r="W3035" s="17">
        <v>1.1E7</v>
      </c>
      <c r="X3035" s="17">
        <v>2002.0</v>
      </c>
      <c r="Y3035" s="17">
        <v>448.0</v>
      </c>
      <c r="Z3035" s="17">
        <v>5.3</v>
      </c>
      <c r="AA3035" s="17">
        <v>1.85</v>
      </c>
      <c r="AB3035" s="17">
        <v>405.0</v>
      </c>
    </row>
    <row r="3036" ht="15.75" customHeight="1">
      <c r="A3036" s="17" t="s">
        <v>53</v>
      </c>
      <c r="B3036" s="17" t="s">
        <v>7648</v>
      </c>
      <c r="C3036" s="17">
        <v>80.0</v>
      </c>
      <c r="D3036" s="17">
        <v>118.0</v>
      </c>
      <c r="E3036" s="17">
        <v>529.0</v>
      </c>
      <c r="F3036" s="17">
        <v>472.0</v>
      </c>
      <c r="G3036" s="17" t="s">
        <v>228</v>
      </c>
      <c r="H3036" s="17">
        <v>40000.0</v>
      </c>
      <c r="I3036" s="17">
        <v>9170214.0</v>
      </c>
      <c r="J3036" s="17" t="s">
        <v>227</v>
      </c>
      <c r="K3036" s="17" t="s">
        <v>57</v>
      </c>
      <c r="L3036" s="17" t="s">
        <v>14640</v>
      </c>
      <c r="M3036" s="17">
        <v>171882.0</v>
      </c>
      <c r="N3036" s="17">
        <v>69746.0</v>
      </c>
      <c r="O3036" s="17" t="s">
        <v>14641</v>
      </c>
      <c r="P3036" s="17">
        <v>1.0</v>
      </c>
      <c r="Q3036" s="17" t="s">
        <v>14642</v>
      </c>
      <c r="R3036" s="18" t="s">
        <v>14643</v>
      </c>
      <c r="S3036" s="17">
        <v>292.0</v>
      </c>
      <c r="T3036" s="17" t="s">
        <v>50</v>
      </c>
      <c r="U3036" s="17" t="s">
        <v>51</v>
      </c>
      <c r="V3036" s="17" t="s">
        <v>52</v>
      </c>
      <c r="W3036" s="17">
        <v>1.1E7</v>
      </c>
      <c r="X3036" s="17">
        <v>1993.0</v>
      </c>
      <c r="Y3036" s="17">
        <v>29000.0</v>
      </c>
      <c r="Z3036" s="17">
        <v>7.8</v>
      </c>
      <c r="AA3036" s="17">
        <v>1.85</v>
      </c>
      <c r="AB3036" s="17">
        <v>14000.0</v>
      </c>
    </row>
    <row r="3037" ht="15.75" customHeight="1">
      <c r="A3037" s="17" t="s">
        <v>53</v>
      </c>
      <c r="B3037" s="17" t="s">
        <v>14644</v>
      </c>
      <c r="C3037" s="17">
        <v>25.0</v>
      </c>
      <c r="D3037" s="17">
        <v>125.0</v>
      </c>
      <c r="E3037" s="17">
        <v>10.0</v>
      </c>
      <c r="F3037" s="17">
        <v>109.0</v>
      </c>
      <c r="G3037" s="17" t="s">
        <v>14645</v>
      </c>
      <c r="H3037" s="17">
        <v>866.0</v>
      </c>
      <c r="I3037" s="17">
        <v>4068087.0</v>
      </c>
      <c r="J3037" s="17" t="s">
        <v>5953</v>
      </c>
      <c r="K3037" s="17" t="s">
        <v>12129</v>
      </c>
      <c r="L3037" s="17" t="s">
        <v>14646</v>
      </c>
      <c r="M3037" s="17">
        <v>2164.0</v>
      </c>
      <c r="N3037" s="17">
        <v>1281.0</v>
      </c>
      <c r="O3037" s="17" t="s">
        <v>14647</v>
      </c>
      <c r="P3037" s="17">
        <v>1.0</v>
      </c>
      <c r="Q3037" s="17" t="s">
        <v>14648</v>
      </c>
      <c r="R3037" s="18" t="s">
        <v>14649</v>
      </c>
      <c r="S3037" s="17">
        <v>74.0</v>
      </c>
      <c r="T3037" s="17" t="s">
        <v>50</v>
      </c>
      <c r="U3037" s="17" t="s">
        <v>281</v>
      </c>
      <c r="V3037" s="17" t="s">
        <v>52</v>
      </c>
      <c r="W3037" s="17">
        <v>1.7E7</v>
      </c>
      <c r="X3037" s="17">
        <v>2003.0</v>
      </c>
      <c r="Y3037" s="17">
        <v>147.0</v>
      </c>
      <c r="Z3037" s="17">
        <v>7.7</v>
      </c>
      <c r="AA3037" s="17">
        <v>1.85</v>
      </c>
      <c r="AB3037" s="17">
        <v>0.0</v>
      </c>
    </row>
    <row r="3038" ht="15.75" customHeight="1">
      <c r="A3038" s="17" t="s">
        <v>53</v>
      </c>
      <c r="B3038" s="17" t="s">
        <v>11340</v>
      </c>
      <c r="C3038" s="17">
        <v>169.0</v>
      </c>
      <c r="D3038" s="17">
        <v>125.0</v>
      </c>
      <c r="E3038" s="17">
        <v>608.0</v>
      </c>
      <c r="F3038" s="17">
        <v>579.0</v>
      </c>
      <c r="G3038" s="17" t="s">
        <v>4738</v>
      </c>
      <c r="H3038" s="17">
        <v>979.0</v>
      </c>
      <c r="I3038" s="17">
        <v>3753806.0</v>
      </c>
      <c r="J3038" s="17" t="s">
        <v>1948</v>
      </c>
      <c r="K3038" s="17" t="s">
        <v>372</v>
      </c>
      <c r="L3038" s="17" t="s">
        <v>14650</v>
      </c>
      <c r="M3038" s="17">
        <v>20307.0</v>
      </c>
      <c r="N3038" s="17">
        <v>3133.0</v>
      </c>
      <c r="O3038" s="17" t="s">
        <v>2437</v>
      </c>
      <c r="P3038" s="17">
        <v>1.0</v>
      </c>
      <c r="Q3038" s="17" t="s">
        <v>14651</v>
      </c>
      <c r="R3038" s="18" t="s">
        <v>14652</v>
      </c>
      <c r="S3038" s="17">
        <v>165.0</v>
      </c>
      <c r="T3038" s="17" t="s">
        <v>50</v>
      </c>
      <c r="U3038" s="17" t="s">
        <v>70</v>
      </c>
      <c r="V3038" s="17" t="s">
        <v>598</v>
      </c>
      <c r="W3038" s="17">
        <v>1.1E7</v>
      </c>
      <c r="X3038" s="17">
        <v>2004.0</v>
      </c>
      <c r="Y3038" s="17">
        <v>594.0</v>
      </c>
      <c r="Z3038" s="17">
        <v>7.7</v>
      </c>
      <c r="AA3038" s="17">
        <v>1.85</v>
      </c>
      <c r="AB3038" s="17">
        <v>0.0</v>
      </c>
    </row>
    <row r="3039" ht="15.75" customHeight="1">
      <c r="A3039" s="17" t="s">
        <v>53</v>
      </c>
      <c r="B3039" s="17" t="s">
        <v>13794</v>
      </c>
      <c r="C3039" s="17">
        <v>70.0</v>
      </c>
      <c r="D3039" s="17">
        <v>94.0</v>
      </c>
      <c r="E3039" s="17">
        <v>18.0</v>
      </c>
      <c r="F3039" s="17">
        <v>183.0</v>
      </c>
      <c r="G3039" s="17" t="s">
        <v>4960</v>
      </c>
      <c r="H3039" s="17">
        <v>658.0</v>
      </c>
      <c r="I3039" s="17">
        <v>3034181.0</v>
      </c>
      <c r="J3039" s="17" t="s">
        <v>6558</v>
      </c>
      <c r="K3039" s="17" t="s">
        <v>2801</v>
      </c>
      <c r="L3039" s="17" t="s">
        <v>14653</v>
      </c>
      <c r="M3039" s="17">
        <v>13622.0</v>
      </c>
      <c r="N3039" s="17">
        <v>1559.0</v>
      </c>
      <c r="O3039" s="17" t="s">
        <v>14654</v>
      </c>
      <c r="P3039" s="17">
        <v>3.0</v>
      </c>
      <c r="Q3039" s="17" t="s">
        <v>14655</v>
      </c>
      <c r="R3039" s="18" t="s">
        <v>14656</v>
      </c>
      <c r="S3039" s="17">
        <v>128.0</v>
      </c>
      <c r="T3039" s="17" t="s">
        <v>50</v>
      </c>
      <c r="U3039" s="17" t="s">
        <v>70</v>
      </c>
      <c r="V3039" s="17" t="s">
        <v>598</v>
      </c>
      <c r="W3039" s="17">
        <v>1.1E7</v>
      </c>
      <c r="X3039" s="17">
        <v>2002.0</v>
      </c>
      <c r="Y3039" s="17">
        <v>463.0</v>
      </c>
      <c r="Z3039" s="17">
        <v>5.4</v>
      </c>
      <c r="AA3039" s="17">
        <v>1.85</v>
      </c>
      <c r="AB3039" s="17">
        <v>550.0</v>
      </c>
    </row>
    <row r="3040" ht="15.75" customHeight="1">
      <c r="A3040" s="17" t="s">
        <v>53</v>
      </c>
      <c r="B3040" s="17" t="s">
        <v>10319</v>
      </c>
      <c r="C3040" s="17">
        <v>15.0</v>
      </c>
      <c r="D3040" s="17">
        <v>113.0</v>
      </c>
      <c r="E3040" s="17">
        <v>300.0</v>
      </c>
      <c r="F3040" s="17">
        <v>787.0</v>
      </c>
      <c r="G3040" s="17" t="s">
        <v>1666</v>
      </c>
      <c r="H3040" s="17">
        <v>1000.0</v>
      </c>
      <c r="I3040" s="17">
        <v>2832826.0</v>
      </c>
      <c r="J3040" s="17" t="s">
        <v>1428</v>
      </c>
      <c r="K3040" s="17" t="s">
        <v>3993</v>
      </c>
      <c r="L3040" s="17" t="s">
        <v>14657</v>
      </c>
      <c r="M3040" s="17">
        <v>1761.0</v>
      </c>
      <c r="N3040" s="17">
        <v>3072.0</v>
      </c>
      <c r="O3040" s="17" t="s">
        <v>13988</v>
      </c>
      <c r="P3040" s="17">
        <v>2.0</v>
      </c>
      <c r="Q3040" s="17" t="s">
        <v>14658</v>
      </c>
      <c r="R3040" s="18" t="s">
        <v>14659</v>
      </c>
      <c r="S3040" s="17">
        <v>19.0</v>
      </c>
      <c r="T3040" s="17" t="s">
        <v>50</v>
      </c>
      <c r="U3040" s="17" t="s">
        <v>51</v>
      </c>
      <c r="V3040" s="17" t="s">
        <v>598</v>
      </c>
      <c r="W3040" s="17">
        <v>1.1E7</v>
      </c>
      <c r="X3040" s="17">
        <v>1995.0</v>
      </c>
      <c r="Y3040" s="17">
        <v>979.0</v>
      </c>
      <c r="Z3040" s="17">
        <v>6.2</v>
      </c>
      <c r="AA3040" s="17">
        <v>1.85</v>
      </c>
      <c r="AB3040" s="17">
        <v>174.0</v>
      </c>
    </row>
    <row r="3041" ht="15.75" customHeight="1">
      <c r="A3041" s="17" t="s">
        <v>53</v>
      </c>
      <c r="B3041" s="17" t="s">
        <v>7126</v>
      </c>
      <c r="C3041" s="17">
        <v>535.0</v>
      </c>
      <c r="D3041" s="17">
        <v>104.0</v>
      </c>
      <c r="E3041" s="17">
        <v>1000.0</v>
      </c>
      <c r="F3041" s="17">
        <v>272.0</v>
      </c>
      <c r="G3041" s="17" t="s">
        <v>6979</v>
      </c>
      <c r="H3041" s="17">
        <v>3000.0</v>
      </c>
      <c r="I3041" s="17">
        <v>1.3214255E7</v>
      </c>
      <c r="J3041" s="17" t="s">
        <v>6212</v>
      </c>
      <c r="K3041" s="17" t="s">
        <v>736</v>
      </c>
      <c r="L3041" s="17" t="s">
        <v>14660</v>
      </c>
      <c r="M3041" s="17">
        <v>96233.0</v>
      </c>
      <c r="N3041" s="17">
        <v>4082.0</v>
      </c>
      <c r="O3041" s="17" t="s">
        <v>14661</v>
      </c>
      <c r="P3041" s="17">
        <v>1.0</v>
      </c>
      <c r="Q3041" s="17" t="s">
        <v>14662</v>
      </c>
      <c r="R3041" s="18" t="s">
        <v>14663</v>
      </c>
      <c r="S3041" s="17">
        <v>313.0</v>
      </c>
      <c r="T3041" s="17" t="s">
        <v>50</v>
      </c>
      <c r="U3041" s="17" t="s">
        <v>51</v>
      </c>
      <c r="V3041" s="17" t="s">
        <v>598</v>
      </c>
      <c r="W3041" s="17">
        <v>1.1E7</v>
      </c>
      <c r="X3041" s="17">
        <v>2013.0</v>
      </c>
      <c r="Y3041" s="17">
        <v>275.0</v>
      </c>
      <c r="Z3041" s="17">
        <v>7.4</v>
      </c>
      <c r="AA3041" s="17">
        <v>1.85</v>
      </c>
      <c r="AB3041" s="17">
        <v>26000.0</v>
      </c>
    </row>
    <row r="3042" ht="15.75" customHeight="1">
      <c r="A3042" s="17" t="s">
        <v>53</v>
      </c>
      <c r="B3042" s="17" t="s">
        <v>1515</v>
      </c>
      <c r="C3042" s="17">
        <v>92.0</v>
      </c>
      <c r="D3042" s="17">
        <v>95.0</v>
      </c>
      <c r="E3042" s="17">
        <v>596.0</v>
      </c>
      <c r="F3042" s="17">
        <v>697.0</v>
      </c>
      <c r="G3042" s="17" t="s">
        <v>13702</v>
      </c>
      <c r="H3042" s="17">
        <v>1000.0</v>
      </c>
      <c r="I3042" s="17">
        <v>1.6017403E7</v>
      </c>
      <c r="J3042" s="17" t="s">
        <v>8934</v>
      </c>
      <c r="K3042" s="17" t="s">
        <v>1553</v>
      </c>
      <c r="L3042" s="17" t="s">
        <v>14664</v>
      </c>
      <c r="M3042" s="17">
        <v>17333.0</v>
      </c>
      <c r="N3042" s="17">
        <v>3300.0</v>
      </c>
      <c r="O3042" s="17" t="s">
        <v>3211</v>
      </c>
      <c r="P3042" s="17">
        <v>2.0</v>
      </c>
      <c r="Q3042" s="17" t="s">
        <v>14665</v>
      </c>
      <c r="R3042" s="18" t="s">
        <v>14666</v>
      </c>
      <c r="S3042" s="17">
        <v>153.0</v>
      </c>
      <c r="T3042" s="17" t="s">
        <v>50</v>
      </c>
      <c r="U3042" s="17" t="s">
        <v>51</v>
      </c>
      <c r="V3042" s="17" t="s">
        <v>598</v>
      </c>
      <c r="W3042" s="17">
        <v>5000000.0</v>
      </c>
      <c r="X3042" s="17">
        <v>2001.0</v>
      </c>
      <c r="Y3042" s="17">
        <v>835.0</v>
      </c>
      <c r="Z3042" s="17">
        <v>6.2</v>
      </c>
      <c r="AA3042" s="17">
        <v>1.85</v>
      </c>
      <c r="AB3042" s="17">
        <v>0.0</v>
      </c>
    </row>
    <row r="3043" ht="15.75" customHeight="1">
      <c r="A3043" s="17" t="s">
        <v>53</v>
      </c>
      <c r="B3043" s="17" t="s">
        <v>14667</v>
      </c>
      <c r="C3043" s="17">
        <v>14.0</v>
      </c>
      <c r="D3043" s="17">
        <v>102.0</v>
      </c>
      <c r="E3043" s="17">
        <v>8.0</v>
      </c>
      <c r="F3043" s="17">
        <v>40.0</v>
      </c>
      <c r="G3043" s="17" t="s">
        <v>14668</v>
      </c>
      <c r="H3043" s="17">
        <v>14000.0</v>
      </c>
      <c r="I3043" s="17">
        <v>2807854.0</v>
      </c>
      <c r="J3043" s="17" t="s">
        <v>2321</v>
      </c>
      <c r="K3043" s="17" t="s">
        <v>1985</v>
      </c>
      <c r="L3043" s="17" t="s">
        <v>14669</v>
      </c>
      <c r="M3043" s="17">
        <v>14129.0</v>
      </c>
      <c r="N3043" s="17">
        <v>14281.0</v>
      </c>
      <c r="O3043" s="17" t="s">
        <v>14670</v>
      </c>
      <c r="P3043" s="17">
        <v>1.0</v>
      </c>
      <c r="Q3043" s="17" t="s">
        <v>14671</v>
      </c>
      <c r="R3043" s="18" t="s">
        <v>14672</v>
      </c>
      <c r="S3043" s="17">
        <v>39.0</v>
      </c>
      <c r="T3043" s="17" t="s">
        <v>50</v>
      </c>
      <c r="U3043" s="17" t="s">
        <v>51</v>
      </c>
      <c r="V3043" s="17" t="s">
        <v>52</v>
      </c>
      <c r="W3043" s="17">
        <v>1.1E7</v>
      </c>
      <c r="X3043" s="17">
        <v>1991.0</v>
      </c>
      <c r="Y3043" s="17">
        <v>163.0</v>
      </c>
      <c r="Z3043" s="17">
        <v>5.1</v>
      </c>
      <c r="AA3043" s="17">
        <v>1.85</v>
      </c>
      <c r="AB3043" s="17">
        <v>967.0</v>
      </c>
    </row>
    <row r="3044" ht="15.75" customHeight="1">
      <c r="A3044" s="17" t="s">
        <v>53</v>
      </c>
      <c r="B3044" s="17" t="s">
        <v>14673</v>
      </c>
      <c r="C3044" s="17">
        <v>13.0</v>
      </c>
      <c r="D3044" s="17">
        <v>124.0</v>
      </c>
      <c r="E3044" s="17">
        <v>58.0</v>
      </c>
      <c r="F3044" s="17">
        <v>104.0</v>
      </c>
      <c r="G3044" s="17" t="s">
        <v>6158</v>
      </c>
      <c r="H3044" s="17">
        <v>338.0</v>
      </c>
      <c r="I3044" s="17" t="s">
        <v>41</v>
      </c>
      <c r="J3044" s="17" t="s">
        <v>6532</v>
      </c>
      <c r="K3044" s="17" t="s">
        <v>7469</v>
      </c>
      <c r="L3044" s="17" t="s">
        <v>14674</v>
      </c>
      <c r="M3044" s="17">
        <v>2603.0</v>
      </c>
      <c r="N3044" s="17">
        <v>800.0</v>
      </c>
      <c r="O3044" s="17" t="s">
        <v>14675</v>
      </c>
      <c r="P3044" s="17">
        <v>0.0</v>
      </c>
      <c r="Q3044" s="17" t="s">
        <v>14676</v>
      </c>
      <c r="R3044" s="18" t="s">
        <v>14677</v>
      </c>
      <c r="S3044" s="17">
        <v>36.0</v>
      </c>
      <c r="T3044" s="17" t="s">
        <v>50</v>
      </c>
      <c r="U3044" s="17" t="s">
        <v>51</v>
      </c>
      <c r="V3044" s="17" t="s">
        <v>108</v>
      </c>
      <c r="W3044" s="17">
        <v>1.1E7</v>
      </c>
      <c r="X3044" s="17">
        <v>1970.0</v>
      </c>
      <c r="Y3044" s="17">
        <v>275.0</v>
      </c>
      <c r="Z3044" s="17">
        <v>6.9</v>
      </c>
      <c r="AA3044" s="17">
        <v>2.35</v>
      </c>
      <c r="AB3044" s="17">
        <v>608.0</v>
      </c>
    </row>
    <row r="3045" ht="15.75" customHeight="1">
      <c r="A3045" s="17" t="s">
        <v>53</v>
      </c>
      <c r="B3045" s="17" t="s">
        <v>14678</v>
      </c>
      <c r="C3045" s="17">
        <v>87.0</v>
      </c>
      <c r="D3045" s="17">
        <v>105.0</v>
      </c>
      <c r="E3045" s="17">
        <v>0.0</v>
      </c>
      <c r="F3045" s="17">
        <v>776.0</v>
      </c>
      <c r="G3045" s="17" t="s">
        <v>285</v>
      </c>
      <c r="H3045" s="17">
        <v>14000.0</v>
      </c>
      <c r="I3045" s="17">
        <v>540085.0</v>
      </c>
      <c r="J3045" s="17" t="s">
        <v>11263</v>
      </c>
      <c r="K3045" s="17" t="s">
        <v>226</v>
      </c>
      <c r="L3045" s="17" t="s">
        <v>14679</v>
      </c>
      <c r="M3045" s="17">
        <v>10052.0</v>
      </c>
      <c r="N3045" s="17">
        <v>28004.0</v>
      </c>
      <c r="O3045" s="17" t="s">
        <v>323</v>
      </c>
      <c r="P3045" s="17">
        <v>0.0</v>
      </c>
      <c r="Q3045" s="17" t="s">
        <v>14680</v>
      </c>
      <c r="R3045" s="18" t="s">
        <v>14681</v>
      </c>
      <c r="S3045" s="17">
        <v>69.0</v>
      </c>
      <c r="T3045" s="17" t="s">
        <v>50</v>
      </c>
      <c r="U3045" s="17" t="s">
        <v>51</v>
      </c>
      <c r="V3045" s="17" t="s">
        <v>598</v>
      </c>
      <c r="W3045" s="17" t="s">
        <v>41</v>
      </c>
      <c r="X3045" s="17">
        <v>2005.0</v>
      </c>
      <c r="Y3045" s="17">
        <v>12000.0</v>
      </c>
      <c r="Z3045" s="17">
        <v>6.3</v>
      </c>
      <c r="AA3045" s="17">
        <v>2.35</v>
      </c>
      <c r="AB3045" s="17">
        <v>0.0</v>
      </c>
    </row>
    <row r="3046" ht="15.75" customHeight="1">
      <c r="A3046" s="17" t="s">
        <v>53</v>
      </c>
      <c r="B3046" s="17" t="s">
        <v>14682</v>
      </c>
      <c r="C3046" s="17">
        <v>78.0</v>
      </c>
      <c r="D3046" s="17">
        <v>104.0</v>
      </c>
      <c r="E3046" s="17">
        <v>238.0</v>
      </c>
      <c r="F3046" s="17">
        <v>22.0</v>
      </c>
      <c r="G3046" s="17" t="s">
        <v>14683</v>
      </c>
      <c r="H3046" s="17">
        <v>60.0</v>
      </c>
      <c r="I3046" s="17">
        <v>352786.0</v>
      </c>
      <c r="J3046" s="17" t="s">
        <v>4309</v>
      </c>
      <c r="K3046" s="17" t="s">
        <v>14684</v>
      </c>
      <c r="L3046" s="17" t="s">
        <v>14685</v>
      </c>
      <c r="M3046" s="17">
        <v>11132.0</v>
      </c>
      <c r="N3046" s="17">
        <v>150.0</v>
      </c>
      <c r="O3046" s="17" t="s">
        <v>14686</v>
      </c>
      <c r="P3046" s="17">
        <v>0.0</v>
      </c>
      <c r="Q3046" s="17" t="s">
        <v>14687</v>
      </c>
      <c r="R3046" s="18" t="s">
        <v>14688</v>
      </c>
      <c r="S3046" s="17">
        <v>86.0</v>
      </c>
      <c r="T3046" s="17" t="s">
        <v>50</v>
      </c>
      <c r="U3046" s="17" t="s">
        <v>51</v>
      </c>
      <c r="V3046" s="17" t="s">
        <v>52</v>
      </c>
      <c r="W3046" s="17">
        <v>1.1E7</v>
      </c>
      <c r="X3046" s="17">
        <v>2006.0</v>
      </c>
      <c r="Y3046" s="17">
        <v>35.0</v>
      </c>
      <c r="Z3046" s="17">
        <v>6.8</v>
      </c>
      <c r="AA3046" s="17">
        <v>2.35</v>
      </c>
      <c r="AB3046" s="17">
        <v>0.0</v>
      </c>
    </row>
    <row r="3047" ht="15.75" customHeight="1">
      <c r="A3047" s="17" t="s">
        <v>53</v>
      </c>
      <c r="B3047" s="17" t="s">
        <v>7417</v>
      </c>
      <c r="C3047" s="17">
        <v>223.0</v>
      </c>
      <c r="D3047" s="17">
        <v>120.0</v>
      </c>
      <c r="E3047" s="17">
        <v>365.0</v>
      </c>
      <c r="F3047" s="17">
        <v>723.0</v>
      </c>
      <c r="G3047" s="17" t="s">
        <v>7418</v>
      </c>
      <c r="H3047" s="17">
        <v>887.0</v>
      </c>
      <c r="I3047" s="17">
        <v>7.66E7</v>
      </c>
      <c r="J3047" s="17" t="s">
        <v>7419</v>
      </c>
      <c r="K3047" s="17" t="s">
        <v>7420</v>
      </c>
      <c r="L3047" s="17" t="s">
        <v>7421</v>
      </c>
      <c r="M3047" s="17">
        <v>105448.0</v>
      </c>
      <c r="N3047" s="17">
        <v>3876.0</v>
      </c>
      <c r="O3047" s="17" t="s">
        <v>2072</v>
      </c>
      <c r="P3047" s="17">
        <v>0.0</v>
      </c>
      <c r="Q3047" s="17" t="s">
        <v>7422</v>
      </c>
      <c r="R3047" s="18" t="s">
        <v>7423</v>
      </c>
      <c r="S3047" s="17">
        <v>321.0</v>
      </c>
      <c r="T3047" s="17" t="s">
        <v>50</v>
      </c>
      <c r="U3047" s="17" t="s">
        <v>51</v>
      </c>
      <c r="V3047" s="17" t="s">
        <v>108</v>
      </c>
      <c r="W3047" s="17">
        <v>1.07E7</v>
      </c>
      <c r="X3047" s="17">
        <v>1982.0</v>
      </c>
      <c r="Y3047" s="17">
        <v>770.0</v>
      </c>
      <c r="Z3047" s="17">
        <v>7.4</v>
      </c>
      <c r="AA3047" s="17">
        <v>2.35</v>
      </c>
      <c r="AB3047" s="17">
        <v>11000.0</v>
      </c>
    </row>
    <row r="3048" ht="15.75" customHeight="1">
      <c r="A3048" s="17" t="s">
        <v>53</v>
      </c>
      <c r="B3048" s="17" t="s">
        <v>10518</v>
      </c>
      <c r="C3048" s="17">
        <v>136.0</v>
      </c>
      <c r="D3048" s="17">
        <v>111.0</v>
      </c>
      <c r="E3048" s="17">
        <v>17.0</v>
      </c>
      <c r="F3048" s="17">
        <v>405.0</v>
      </c>
      <c r="G3048" s="17" t="s">
        <v>902</v>
      </c>
      <c r="H3048" s="17">
        <v>845.0</v>
      </c>
      <c r="I3048" s="17" t="s">
        <v>41</v>
      </c>
      <c r="J3048" s="17" t="s">
        <v>2138</v>
      </c>
      <c r="K3048" s="17" t="s">
        <v>580</v>
      </c>
      <c r="L3048" s="17" t="s">
        <v>14689</v>
      </c>
      <c r="M3048" s="17">
        <v>5013.0</v>
      </c>
      <c r="N3048" s="17">
        <v>3117.0</v>
      </c>
      <c r="O3048" s="17" t="s">
        <v>14690</v>
      </c>
      <c r="P3048" s="17">
        <v>2.0</v>
      </c>
      <c r="Q3048" s="17" t="s">
        <v>14691</v>
      </c>
      <c r="R3048" s="18" t="s">
        <v>14692</v>
      </c>
      <c r="S3048" s="17">
        <v>59.0</v>
      </c>
      <c r="T3048" s="17" t="s">
        <v>50</v>
      </c>
      <c r="U3048" s="17" t="s">
        <v>70</v>
      </c>
      <c r="V3048" s="17" t="s">
        <v>598</v>
      </c>
      <c r="W3048" s="17">
        <v>1.2E7</v>
      </c>
      <c r="X3048" s="17">
        <v>2010.0</v>
      </c>
      <c r="Y3048" s="17">
        <v>641.0</v>
      </c>
      <c r="Z3048" s="17">
        <v>5.7</v>
      </c>
      <c r="AA3048" s="17">
        <v>2.35</v>
      </c>
      <c r="AB3048" s="17">
        <v>0.0</v>
      </c>
    </row>
    <row r="3049" ht="15.75" customHeight="1">
      <c r="A3049" s="17" t="s">
        <v>53</v>
      </c>
      <c r="B3049" s="17" t="s">
        <v>14693</v>
      </c>
      <c r="C3049" s="17">
        <v>160.0</v>
      </c>
      <c r="D3049" s="17">
        <v>95.0</v>
      </c>
      <c r="E3049" s="17">
        <v>43.0</v>
      </c>
      <c r="F3049" s="17">
        <v>357.0</v>
      </c>
      <c r="G3049" s="17" t="s">
        <v>5933</v>
      </c>
      <c r="H3049" s="17">
        <v>3000.0</v>
      </c>
      <c r="I3049" s="17">
        <v>5.6729973E7</v>
      </c>
      <c r="J3049" s="17" t="s">
        <v>5116</v>
      </c>
      <c r="K3049" s="17" t="s">
        <v>5458</v>
      </c>
      <c r="L3049" s="17" t="s">
        <v>14694</v>
      </c>
      <c r="M3049" s="17">
        <v>88529.0</v>
      </c>
      <c r="N3049" s="17">
        <v>5286.0</v>
      </c>
      <c r="O3049" s="17" t="s">
        <v>14695</v>
      </c>
      <c r="P3049" s="17">
        <v>0.0</v>
      </c>
      <c r="Q3049" s="17" t="s">
        <v>14696</v>
      </c>
      <c r="R3049" s="18" t="s">
        <v>14697</v>
      </c>
      <c r="S3049" s="17">
        <v>262.0</v>
      </c>
      <c r="T3049" s="17" t="s">
        <v>50</v>
      </c>
      <c r="U3049" s="17" t="s">
        <v>51</v>
      </c>
      <c r="V3049" s="17" t="s">
        <v>598</v>
      </c>
      <c r="W3049" s="17">
        <v>1.08E7</v>
      </c>
      <c r="X3049" s="17">
        <v>2008.0</v>
      </c>
      <c r="Y3049" s="17">
        <v>723.0</v>
      </c>
      <c r="Z3049" s="17">
        <v>5.8</v>
      </c>
      <c r="AA3049" s="17">
        <v>1.85</v>
      </c>
      <c r="AB3049" s="17">
        <v>0.0</v>
      </c>
    </row>
    <row r="3050" ht="15.75" customHeight="1">
      <c r="A3050" s="17" t="s">
        <v>53</v>
      </c>
      <c r="B3050" s="17" t="s">
        <v>14698</v>
      </c>
      <c r="C3050" s="17">
        <v>28.0</v>
      </c>
      <c r="D3050" s="17">
        <v>96.0</v>
      </c>
      <c r="E3050" s="17">
        <v>4.0</v>
      </c>
      <c r="F3050" s="17">
        <v>199.0</v>
      </c>
      <c r="G3050" s="17" t="s">
        <v>6504</v>
      </c>
      <c r="H3050" s="17">
        <v>917.0</v>
      </c>
      <c r="I3050" s="17" t="s">
        <v>41</v>
      </c>
      <c r="J3050" s="17" t="s">
        <v>2138</v>
      </c>
      <c r="K3050" s="17" t="s">
        <v>14699</v>
      </c>
      <c r="L3050" s="17" t="s">
        <v>14700</v>
      </c>
      <c r="M3050" s="17">
        <v>618.0</v>
      </c>
      <c r="N3050" s="17">
        <v>1827.0</v>
      </c>
      <c r="O3050" s="17" t="s">
        <v>14701</v>
      </c>
      <c r="P3050" s="17">
        <v>0.0</v>
      </c>
      <c r="Q3050" s="17" t="s">
        <v>14702</v>
      </c>
      <c r="R3050" s="18" t="s">
        <v>14703</v>
      </c>
      <c r="S3050" s="17">
        <v>12.0</v>
      </c>
      <c r="T3050" s="17" t="s">
        <v>50</v>
      </c>
      <c r="U3050" s="17" t="s">
        <v>7103</v>
      </c>
      <c r="V3050" s="17" t="s">
        <v>14117</v>
      </c>
      <c r="W3050" s="17" t="s">
        <v>41</v>
      </c>
      <c r="X3050" s="17">
        <v>1969.0</v>
      </c>
      <c r="Y3050" s="17">
        <v>545.0</v>
      </c>
      <c r="Z3050" s="17">
        <v>6.2</v>
      </c>
      <c r="AA3050" s="17">
        <v>2.35</v>
      </c>
      <c r="AB3050" s="17">
        <v>85.0</v>
      </c>
    </row>
    <row r="3051" ht="15.75" customHeight="1">
      <c r="A3051" s="17" t="s">
        <v>53</v>
      </c>
      <c r="B3051" s="17" t="s">
        <v>14704</v>
      </c>
      <c r="C3051" s="17">
        <v>54.0</v>
      </c>
      <c r="D3051" s="17">
        <v>97.0</v>
      </c>
      <c r="E3051" s="17">
        <v>15.0</v>
      </c>
      <c r="F3051" s="17">
        <v>19.0</v>
      </c>
      <c r="G3051" s="17" t="s">
        <v>14705</v>
      </c>
      <c r="H3051" s="17">
        <v>142.0</v>
      </c>
      <c r="I3051" s="17" t="s">
        <v>41</v>
      </c>
      <c r="J3051" s="17" t="s">
        <v>1428</v>
      </c>
      <c r="K3051" s="17" t="s">
        <v>7997</v>
      </c>
      <c r="L3051" s="17" t="s">
        <v>14706</v>
      </c>
      <c r="M3051" s="17">
        <v>45144.0</v>
      </c>
      <c r="N3051" s="17">
        <v>248.0</v>
      </c>
      <c r="O3051" s="17" t="s">
        <v>14707</v>
      </c>
      <c r="P3051" s="17">
        <v>1.0</v>
      </c>
      <c r="Q3051" s="17" t="s">
        <v>14708</v>
      </c>
      <c r="R3051" s="18" t="s">
        <v>14709</v>
      </c>
      <c r="S3051" s="17">
        <v>111.0</v>
      </c>
      <c r="T3051" s="17" t="s">
        <v>50</v>
      </c>
      <c r="U3051" s="17" t="s">
        <v>51</v>
      </c>
      <c r="V3051" s="17" t="s">
        <v>52</v>
      </c>
      <c r="W3051" s="17">
        <v>1.1E7</v>
      </c>
      <c r="X3051" s="17">
        <v>2012.0</v>
      </c>
      <c r="Y3051" s="17">
        <v>79.0</v>
      </c>
      <c r="Z3051" s="17">
        <v>4.3</v>
      </c>
      <c r="AA3051" s="17">
        <v>2.35</v>
      </c>
      <c r="AB3051" s="17">
        <v>18000.0</v>
      </c>
    </row>
    <row r="3052" ht="15.75" customHeight="1">
      <c r="A3052" s="17" t="s">
        <v>53</v>
      </c>
      <c r="B3052" s="17" t="s">
        <v>14710</v>
      </c>
      <c r="C3052" s="17">
        <v>75.0</v>
      </c>
      <c r="D3052" s="17">
        <v>118.0</v>
      </c>
      <c r="E3052" s="17">
        <v>10.0</v>
      </c>
      <c r="F3052" s="17">
        <v>48.0</v>
      </c>
      <c r="G3052" s="17" t="s">
        <v>14711</v>
      </c>
      <c r="H3052" s="17">
        <v>172.0</v>
      </c>
      <c r="I3052" s="17">
        <v>399879.0</v>
      </c>
      <c r="J3052" s="17" t="s">
        <v>2155</v>
      </c>
      <c r="K3052" s="17" t="s">
        <v>14712</v>
      </c>
      <c r="L3052" s="17" t="s">
        <v>14713</v>
      </c>
      <c r="M3052" s="17">
        <v>5772.0</v>
      </c>
      <c r="N3052" s="17">
        <v>378.0</v>
      </c>
      <c r="O3052" s="17" t="s">
        <v>14714</v>
      </c>
      <c r="P3052" s="17">
        <v>2.0</v>
      </c>
      <c r="Q3052" s="17" t="s">
        <v>14715</v>
      </c>
      <c r="R3052" s="18" t="s">
        <v>14716</v>
      </c>
      <c r="S3052" s="17">
        <v>115.0</v>
      </c>
      <c r="T3052" s="17" t="s">
        <v>50</v>
      </c>
      <c r="U3052" s="17" t="s">
        <v>383</v>
      </c>
      <c r="V3052" s="17" t="s">
        <v>598</v>
      </c>
      <c r="W3052" s="17">
        <v>1.5E7</v>
      </c>
      <c r="X3052" s="17">
        <v>2006.0</v>
      </c>
      <c r="Y3052" s="17">
        <v>71.0</v>
      </c>
      <c r="Z3052" s="17">
        <v>6.4</v>
      </c>
      <c r="AA3052" s="17">
        <v>2.35</v>
      </c>
      <c r="AB3052" s="17">
        <v>302.0</v>
      </c>
    </row>
    <row r="3053" ht="15.75" customHeight="1">
      <c r="A3053" s="17" t="s">
        <v>53</v>
      </c>
      <c r="B3053" s="17" t="s">
        <v>14717</v>
      </c>
      <c r="C3053" s="17">
        <v>20.0</v>
      </c>
      <c r="D3053" s="17">
        <v>193.0</v>
      </c>
      <c r="E3053" s="17">
        <v>160.0</v>
      </c>
      <c r="F3053" s="17">
        <v>860.0</v>
      </c>
      <c r="G3053" s="17" t="s">
        <v>14718</v>
      </c>
      <c r="H3053" s="17">
        <v>8000.0</v>
      </c>
      <c r="I3053" s="17">
        <v>3275443.0</v>
      </c>
      <c r="J3053" s="17" t="s">
        <v>3422</v>
      </c>
      <c r="K3053" s="17" t="s">
        <v>14719</v>
      </c>
      <c r="L3053" s="17" t="s">
        <v>14720</v>
      </c>
      <c r="M3053" s="17">
        <v>13998.0</v>
      </c>
      <c r="N3053" s="17">
        <v>10822.0</v>
      </c>
      <c r="O3053" s="17" t="s">
        <v>14721</v>
      </c>
      <c r="P3053" s="17">
        <v>2.0</v>
      </c>
      <c r="Q3053" s="17" t="s">
        <v>14722</v>
      </c>
      <c r="R3053" s="18" t="s">
        <v>14723</v>
      </c>
      <c r="S3053" s="17">
        <v>264.0</v>
      </c>
      <c r="T3053" s="17" t="s">
        <v>5624</v>
      </c>
      <c r="U3053" s="17" t="s">
        <v>5625</v>
      </c>
      <c r="V3053" s="17" t="s">
        <v>598</v>
      </c>
      <c r="W3053" s="17">
        <v>7.0E8</v>
      </c>
      <c r="X3053" s="17">
        <v>2006.0</v>
      </c>
      <c r="Y3053" s="17">
        <v>1000.0</v>
      </c>
      <c r="Z3053" s="17">
        <v>6.0</v>
      </c>
      <c r="AA3053" s="17">
        <v>2.35</v>
      </c>
      <c r="AB3053" s="17">
        <v>659.0</v>
      </c>
    </row>
    <row r="3054" ht="15.75" customHeight="1">
      <c r="A3054" s="17" t="s">
        <v>53</v>
      </c>
      <c r="B3054" s="17" t="s">
        <v>6003</v>
      </c>
      <c r="C3054" s="17">
        <v>105.0</v>
      </c>
      <c r="D3054" s="17">
        <v>97.0</v>
      </c>
      <c r="E3054" s="17">
        <v>32.0</v>
      </c>
      <c r="F3054" s="17">
        <v>327.0</v>
      </c>
      <c r="G3054" s="17" t="s">
        <v>738</v>
      </c>
      <c r="H3054" s="17">
        <v>893.0</v>
      </c>
      <c r="I3054" s="17">
        <v>1.8535191E7</v>
      </c>
      <c r="J3054" s="17" t="s">
        <v>1694</v>
      </c>
      <c r="K3054" s="17" t="s">
        <v>3503</v>
      </c>
      <c r="L3054" s="17" t="s">
        <v>14724</v>
      </c>
      <c r="M3054" s="17">
        <v>12980.0</v>
      </c>
      <c r="N3054" s="17">
        <v>2640.0</v>
      </c>
      <c r="O3054" s="17" t="s">
        <v>2969</v>
      </c>
      <c r="P3054" s="17">
        <v>3.0</v>
      </c>
      <c r="Q3054" s="17" t="s">
        <v>14725</v>
      </c>
      <c r="R3054" s="18" t="s">
        <v>14726</v>
      </c>
      <c r="S3054" s="17">
        <v>132.0</v>
      </c>
      <c r="T3054" s="17" t="s">
        <v>50</v>
      </c>
      <c r="U3054" s="17" t="s">
        <v>70</v>
      </c>
      <c r="V3054" s="17" t="s">
        <v>52</v>
      </c>
      <c r="W3054" s="17">
        <v>1.4E7</v>
      </c>
      <c r="X3054" s="17">
        <v>1999.0</v>
      </c>
      <c r="Y3054" s="17">
        <v>692.0</v>
      </c>
      <c r="Z3054" s="17">
        <v>6.9</v>
      </c>
      <c r="AA3054" s="17">
        <v>1.85</v>
      </c>
      <c r="AB3054" s="17">
        <v>646.0</v>
      </c>
    </row>
    <row r="3055" ht="15.75" customHeight="1">
      <c r="A3055" s="17" t="s">
        <v>53</v>
      </c>
      <c r="B3055" s="17" t="s">
        <v>14727</v>
      </c>
      <c r="C3055" s="17">
        <v>120.0</v>
      </c>
      <c r="D3055" s="17">
        <v>98.0</v>
      </c>
      <c r="E3055" s="17">
        <v>7.0</v>
      </c>
      <c r="F3055" s="17">
        <v>507.0</v>
      </c>
      <c r="G3055" s="17" t="s">
        <v>2032</v>
      </c>
      <c r="H3055" s="17">
        <v>805.0</v>
      </c>
      <c r="I3055" s="17">
        <v>23838.0</v>
      </c>
      <c r="J3055" s="17" t="s">
        <v>4345</v>
      </c>
      <c r="K3055" s="17" t="s">
        <v>10321</v>
      </c>
      <c r="L3055" s="17" t="s">
        <v>14728</v>
      </c>
      <c r="M3055" s="17">
        <v>28570.0</v>
      </c>
      <c r="N3055" s="17">
        <v>2271.0</v>
      </c>
      <c r="O3055" s="17" t="s">
        <v>14729</v>
      </c>
      <c r="P3055" s="17">
        <v>0.0</v>
      </c>
      <c r="Q3055" s="17" t="s">
        <v>14730</v>
      </c>
      <c r="R3055" s="18" t="s">
        <v>14731</v>
      </c>
      <c r="S3055" s="17">
        <v>160.0</v>
      </c>
      <c r="T3055" s="17" t="s">
        <v>50</v>
      </c>
      <c r="U3055" s="17" t="s">
        <v>70</v>
      </c>
      <c r="V3055" s="17" t="s">
        <v>598</v>
      </c>
      <c r="W3055" s="17">
        <v>7000000.0</v>
      </c>
      <c r="X3055" s="17">
        <v>2013.0</v>
      </c>
      <c r="Y3055" s="17">
        <v>766.0</v>
      </c>
      <c r="Z3055" s="17">
        <v>5.5</v>
      </c>
      <c r="AA3055" s="17">
        <v>2.35</v>
      </c>
      <c r="AB3055" s="17">
        <v>0.0</v>
      </c>
    </row>
    <row r="3056" ht="15.75" customHeight="1">
      <c r="A3056" s="17" t="s">
        <v>53</v>
      </c>
      <c r="B3056" s="17" t="s">
        <v>14732</v>
      </c>
      <c r="C3056" s="17">
        <v>108.0</v>
      </c>
      <c r="D3056" s="17">
        <v>103.0</v>
      </c>
      <c r="E3056" s="17">
        <v>57.0</v>
      </c>
      <c r="F3056" s="17">
        <v>132.0</v>
      </c>
      <c r="G3056" s="17" t="s">
        <v>141</v>
      </c>
      <c r="H3056" s="17">
        <v>541.0</v>
      </c>
      <c r="I3056" s="17">
        <v>2.2160085E7</v>
      </c>
      <c r="J3056" s="17" t="s">
        <v>6416</v>
      </c>
      <c r="K3056" s="17" t="s">
        <v>3174</v>
      </c>
      <c r="L3056" s="17" t="s">
        <v>14733</v>
      </c>
      <c r="M3056" s="17">
        <v>16747.0</v>
      </c>
      <c r="N3056" s="17">
        <v>1228.0</v>
      </c>
      <c r="O3056" s="17" t="s">
        <v>14734</v>
      </c>
      <c r="P3056" s="17">
        <v>0.0</v>
      </c>
      <c r="Q3056" s="17" t="s">
        <v>14735</v>
      </c>
      <c r="R3056" s="18" t="s">
        <v>14736</v>
      </c>
      <c r="S3056" s="17">
        <v>349.0</v>
      </c>
      <c r="T3056" s="17" t="s">
        <v>50</v>
      </c>
      <c r="U3056" s="17" t="s">
        <v>51</v>
      </c>
      <c r="V3056" s="17" t="s">
        <v>52</v>
      </c>
      <c r="W3056" s="17">
        <v>1.06E7</v>
      </c>
      <c r="X3056" s="17">
        <v>2002.0</v>
      </c>
      <c r="Y3056" s="17">
        <v>451.0</v>
      </c>
      <c r="Z3056" s="17">
        <v>5.4</v>
      </c>
      <c r="AA3056" s="17">
        <v>2.35</v>
      </c>
      <c r="AB3056" s="17">
        <v>1000.0</v>
      </c>
    </row>
    <row r="3057" ht="15.75" customHeight="1">
      <c r="A3057" s="17" t="s">
        <v>53</v>
      </c>
      <c r="B3057" s="17" t="s">
        <v>3740</v>
      </c>
      <c r="C3057" s="17">
        <v>285.0</v>
      </c>
      <c r="D3057" s="17">
        <v>161.0</v>
      </c>
      <c r="E3057" s="17">
        <v>0.0</v>
      </c>
      <c r="F3057" s="17">
        <v>73.0</v>
      </c>
      <c r="G3057" s="17" t="s">
        <v>14737</v>
      </c>
      <c r="H3057" s="17">
        <v>273.0</v>
      </c>
      <c r="I3057" s="17">
        <v>5.6715371E7</v>
      </c>
      <c r="J3057" s="17" t="s">
        <v>1393</v>
      </c>
      <c r="K3057" s="17" t="s">
        <v>14738</v>
      </c>
      <c r="L3057" s="17" t="s">
        <v>14739</v>
      </c>
      <c r="M3057" s="17">
        <v>427357.0</v>
      </c>
      <c r="N3057" s="17">
        <v>727.0</v>
      </c>
      <c r="O3057" s="17" t="s">
        <v>14740</v>
      </c>
      <c r="P3057" s="17">
        <v>0.0</v>
      </c>
      <c r="Q3057" s="17" t="s">
        <v>14741</v>
      </c>
      <c r="R3057" s="18" t="s">
        <v>14742</v>
      </c>
      <c r="S3057" s="17">
        <v>1736.0</v>
      </c>
      <c r="T3057" s="17" t="s">
        <v>50</v>
      </c>
      <c r="U3057" s="17" t="s">
        <v>70</v>
      </c>
      <c r="V3057" s="17" t="s">
        <v>290</v>
      </c>
      <c r="W3057" s="17">
        <v>1.2E7</v>
      </c>
      <c r="X3057" s="17">
        <v>1968.0</v>
      </c>
      <c r="Y3057" s="17">
        <v>117.0</v>
      </c>
      <c r="Z3057" s="17">
        <v>8.3</v>
      </c>
      <c r="AA3057" s="17">
        <v>2.2</v>
      </c>
      <c r="AB3057" s="17">
        <v>24000.0</v>
      </c>
    </row>
    <row r="3058" ht="15.75" customHeight="1">
      <c r="A3058" s="17" t="s">
        <v>53</v>
      </c>
      <c r="B3058" s="17" t="s">
        <v>402</v>
      </c>
      <c r="C3058" s="17">
        <v>215.0</v>
      </c>
      <c r="D3058" s="17">
        <v>120.0</v>
      </c>
      <c r="E3058" s="17">
        <v>14000.0</v>
      </c>
      <c r="F3058" s="17">
        <v>548.0</v>
      </c>
      <c r="G3058" s="17" t="s">
        <v>14743</v>
      </c>
      <c r="H3058" s="17">
        <v>861.0</v>
      </c>
      <c r="I3058" s="17">
        <v>4.34949459E8</v>
      </c>
      <c r="J3058" s="17" t="s">
        <v>14744</v>
      </c>
      <c r="K3058" s="17" t="s">
        <v>5949</v>
      </c>
      <c r="L3058" s="17" t="s">
        <v>14745</v>
      </c>
      <c r="M3058" s="17">
        <v>281842.0</v>
      </c>
      <c r="N3058" s="17">
        <v>2811.0</v>
      </c>
      <c r="O3058" s="17" t="s">
        <v>3215</v>
      </c>
      <c r="P3058" s="17">
        <v>0.0</v>
      </c>
      <c r="Q3058" s="17" t="s">
        <v>14746</v>
      </c>
      <c r="R3058" s="18" t="s">
        <v>14747</v>
      </c>
      <c r="S3058" s="17">
        <v>515.0</v>
      </c>
      <c r="T3058" s="17" t="s">
        <v>50</v>
      </c>
      <c r="U3058" s="17" t="s">
        <v>51</v>
      </c>
      <c r="V3058" s="17" t="s">
        <v>108</v>
      </c>
      <c r="W3058" s="17">
        <v>1.05E7</v>
      </c>
      <c r="X3058" s="17">
        <v>1982.0</v>
      </c>
      <c r="Y3058" s="17">
        <v>725.0</v>
      </c>
      <c r="Z3058" s="17">
        <v>7.9</v>
      </c>
      <c r="AA3058" s="17">
        <v>1.85</v>
      </c>
      <c r="AB3058" s="17">
        <v>34000.0</v>
      </c>
    </row>
    <row r="3059" ht="15.75" customHeight="1">
      <c r="A3059" s="17" t="s">
        <v>53</v>
      </c>
      <c r="B3059" s="17" t="s">
        <v>14748</v>
      </c>
      <c r="C3059" s="17">
        <v>81.0</v>
      </c>
      <c r="D3059" s="17">
        <v>97.0</v>
      </c>
      <c r="E3059" s="17">
        <v>21.0</v>
      </c>
      <c r="F3059" s="17">
        <v>499.0</v>
      </c>
      <c r="G3059" s="17" t="s">
        <v>9050</v>
      </c>
      <c r="H3059" s="17">
        <v>17000.0</v>
      </c>
      <c r="I3059" s="17">
        <v>1.1043445E7</v>
      </c>
      <c r="J3059" s="17" t="s">
        <v>1428</v>
      </c>
      <c r="K3059" s="17" t="s">
        <v>570</v>
      </c>
      <c r="L3059" s="17" t="s">
        <v>14749</v>
      </c>
      <c r="M3059" s="17">
        <v>27689.0</v>
      </c>
      <c r="N3059" s="17">
        <v>20312.0</v>
      </c>
      <c r="O3059" s="17" t="s">
        <v>12653</v>
      </c>
      <c r="P3059" s="17">
        <v>0.0</v>
      </c>
      <c r="Q3059" s="17" t="s">
        <v>14750</v>
      </c>
      <c r="R3059" s="18" t="s">
        <v>14751</v>
      </c>
      <c r="S3059" s="17">
        <v>74.0</v>
      </c>
      <c r="T3059" s="17" t="s">
        <v>50</v>
      </c>
      <c r="U3059" s="17" t="s">
        <v>51</v>
      </c>
      <c r="V3059" s="17" t="s">
        <v>52</v>
      </c>
      <c r="W3059" s="17">
        <v>1.0E7</v>
      </c>
      <c r="X3059" s="17">
        <v>2007.0</v>
      </c>
      <c r="Y3059" s="17">
        <v>1000.0</v>
      </c>
      <c r="Z3059" s="17">
        <v>6.5</v>
      </c>
      <c r="AA3059" s="17">
        <v>2.35</v>
      </c>
      <c r="AB3059" s="17">
        <v>1000.0</v>
      </c>
    </row>
    <row r="3060" ht="15.75" customHeight="1">
      <c r="A3060" s="17" t="s">
        <v>53</v>
      </c>
      <c r="B3060" s="17" t="s">
        <v>14752</v>
      </c>
      <c r="C3060" s="17">
        <v>17.0</v>
      </c>
      <c r="D3060" s="17">
        <v>97.0</v>
      </c>
      <c r="E3060" s="17">
        <v>4.0</v>
      </c>
      <c r="F3060" s="17">
        <v>194.0</v>
      </c>
      <c r="G3060" s="17" t="s">
        <v>12494</v>
      </c>
      <c r="H3060" s="17">
        <v>882.0</v>
      </c>
      <c r="I3060" s="17" t="s">
        <v>41</v>
      </c>
      <c r="J3060" s="17" t="s">
        <v>7056</v>
      </c>
      <c r="K3060" s="17" t="s">
        <v>201</v>
      </c>
      <c r="L3060" s="17" t="s">
        <v>14753</v>
      </c>
      <c r="M3060" s="17">
        <v>1337.0</v>
      </c>
      <c r="N3060" s="17">
        <v>1554.0</v>
      </c>
      <c r="O3060" s="17" t="s">
        <v>14754</v>
      </c>
      <c r="P3060" s="17">
        <v>1.0</v>
      </c>
      <c r="Q3060" s="17" t="s">
        <v>14755</v>
      </c>
      <c r="R3060" s="18" t="s">
        <v>14756</v>
      </c>
      <c r="S3060" s="17">
        <v>28.0</v>
      </c>
      <c r="T3060" s="17" t="s">
        <v>50</v>
      </c>
      <c r="U3060" s="17" t="s">
        <v>281</v>
      </c>
      <c r="V3060" s="17" t="s">
        <v>108</v>
      </c>
      <c r="W3060" s="17">
        <v>1.25E7</v>
      </c>
      <c r="X3060" s="17">
        <v>2004.0</v>
      </c>
      <c r="Y3060" s="17">
        <v>450.0</v>
      </c>
      <c r="Z3060" s="17">
        <v>6.3</v>
      </c>
      <c r="AA3060" s="17">
        <v>1.85</v>
      </c>
      <c r="AB3060" s="17">
        <v>392.0</v>
      </c>
    </row>
    <row r="3061" ht="15.75" customHeight="1">
      <c r="A3061" s="17" t="s">
        <v>53</v>
      </c>
      <c r="B3061" s="17" t="s">
        <v>14757</v>
      </c>
      <c r="C3061" s="17">
        <v>5.0</v>
      </c>
      <c r="D3061" s="17">
        <v>99.0</v>
      </c>
      <c r="E3061" s="17">
        <v>11.0</v>
      </c>
      <c r="F3061" s="17">
        <v>327.0</v>
      </c>
      <c r="G3061" s="17" t="s">
        <v>14758</v>
      </c>
      <c r="H3061" s="17">
        <v>665.0</v>
      </c>
      <c r="I3061" s="17">
        <v>125169.0</v>
      </c>
      <c r="J3061" s="17" t="s">
        <v>2540</v>
      </c>
      <c r="K3061" s="17" t="s">
        <v>4638</v>
      </c>
      <c r="L3061" s="17" t="s">
        <v>14759</v>
      </c>
      <c r="M3061" s="17">
        <v>859.0</v>
      </c>
      <c r="N3061" s="17">
        <v>2272.0</v>
      </c>
      <c r="O3061" s="17" t="s">
        <v>4758</v>
      </c>
      <c r="P3061" s="17">
        <v>2.0</v>
      </c>
      <c r="Q3061" s="17" t="s">
        <v>14760</v>
      </c>
      <c r="R3061" s="18" t="s">
        <v>14761</v>
      </c>
      <c r="S3061" s="17">
        <v>31.0</v>
      </c>
      <c r="T3061" s="17" t="s">
        <v>50</v>
      </c>
      <c r="U3061" s="17" t="s">
        <v>51</v>
      </c>
      <c r="V3061" s="17" t="s">
        <v>598</v>
      </c>
      <c r="W3061" s="17">
        <v>1.05E7</v>
      </c>
      <c r="X3061" s="17">
        <v>1994.0</v>
      </c>
      <c r="Y3061" s="17">
        <v>446.0</v>
      </c>
      <c r="Z3061" s="17">
        <v>6.4</v>
      </c>
      <c r="AA3061" s="17" t="s">
        <v>41</v>
      </c>
      <c r="AB3061" s="17">
        <v>119.0</v>
      </c>
    </row>
    <row r="3062" ht="15.75" customHeight="1">
      <c r="A3062" s="17" t="s">
        <v>53</v>
      </c>
      <c r="B3062" s="17" t="s">
        <v>41</v>
      </c>
      <c r="C3062" s="17">
        <v>3.0</v>
      </c>
      <c r="D3062" s="17">
        <v>24.0</v>
      </c>
      <c r="E3062" s="17" t="s">
        <v>41</v>
      </c>
      <c r="F3062" s="17">
        <v>44.0</v>
      </c>
      <c r="G3062" s="17" t="s">
        <v>14762</v>
      </c>
      <c r="H3062" s="17">
        <v>381.0</v>
      </c>
      <c r="I3062" s="17" t="s">
        <v>41</v>
      </c>
      <c r="J3062" s="17" t="s">
        <v>1684</v>
      </c>
      <c r="K3062" s="17" t="s">
        <v>14763</v>
      </c>
      <c r="L3062" s="17" t="s">
        <v>14764</v>
      </c>
      <c r="M3062" s="17">
        <v>2651.0</v>
      </c>
      <c r="N3062" s="17">
        <v>592.0</v>
      </c>
      <c r="O3062" s="17" t="s">
        <v>14765</v>
      </c>
      <c r="P3062" s="17">
        <v>3.0</v>
      </c>
      <c r="Q3062" s="17" t="s">
        <v>14766</v>
      </c>
      <c r="R3062" s="18" t="s">
        <v>14767</v>
      </c>
      <c r="S3062" s="17">
        <v>18.0</v>
      </c>
      <c r="T3062" s="17" t="s">
        <v>50</v>
      </c>
      <c r="U3062" s="17" t="s">
        <v>70</v>
      </c>
      <c r="V3062" s="17" t="s">
        <v>41</v>
      </c>
      <c r="W3062" s="17" t="s">
        <v>41</v>
      </c>
      <c r="X3062" s="17" t="s">
        <v>41</v>
      </c>
      <c r="Y3062" s="17">
        <v>102.0</v>
      </c>
      <c r="Z3062" s="17">
        <v>7.9</v>
      </c>
      <c r="AA3062" s="17" t="s">
        <v>41</v>
      </c>
      <c r="AB3062" s="17">
        <v>0.0</v>
      </c>
    </row>
    <row r="3063" ht="15.75" customHeight="1">
      <c r="A3063" s="17" t="s">
        <v>53</v>
      </c>
      <c r="B3063" s="17" t="s">
        <v>14768</v>
      </c>
      <c r="C3063" s="17">
        <v>10.0</v>
      </c>
      <c r="D3063" s="17">
        <v>144.0</v>
      </c>
      <c r="E3063" s="17">
        <v>0.0</v>
      </c>
      <c r="F3063" s="17">
        <v>119.0</v>
      </c>
      <c r="G3063" s="17" t="s">
        <v>14769</v>
      </c>
      <c r="H3063" s="17">
        <v>564.0</v>
      </c>
      <c r="I3063" s="17">
        <v>1165104.0</v>
      </c>
      <c r="J3063" s="17" t="s">
        <v>1684</v>
      </c>
      <c r="K3063" s="17" t="s">
        <v>14770</v>
      </c>
      <c r="L3063" s="17" t="s">
        <v>14771</v>
      </c>
      <c r="M3063" s="17">
        <v>8598.0</v>
      </c>
      <c r="N3063" s="17">
        <v>1121.0</v>
      </c>
      <c r="O3063" s="17" t="s">
        <v>14772</v>
      </c>
      <c r="P3063" s="17">
        <v>5.0</v>
      </c>
      <c r="Q3063" s="17" t="s">
        <v>14773</v>
      </c>
      <c r="R3063" s="18" t="s">
        <v>14774</v>
      </c>
      <c r="S3063" s="17">
        <v>43.0</v>
      </c>
      <c r="T3063" s="17" t="s">
        <v>5624</v>
      </c>
      <c r="U3063" s="17" t="s">
        <v>5625</v>
      </c>
      <c r="V3063" s="17" t="s">
        <v>41</v>
      </c>
      <c r="W3063" s="17" t="s">
        <v>41</v>
      </c>
      <c r="X3063" s="17">
        <v>2010.0</v>
      </c>
      <c r="Y3063" s="17">
        <v>154.0</v>
      </c>
      <c r="Z3063" s="17">
        <v>5.3</v>
      </c>
      <c r="AA3063" s="17" t="s">
        <v>41</v>
      </c>
      <c r="AB3063" s="17">
        <v>250.0</v>
      </c>
    </row>
    <row r="3064" ht="15.75" customHeight="1">
      <c r="A3064" s="17" t="s">
        <v>53</v>
      </c>
      <c r="B3064" s="17" t="s">
        <v>13689</v>
      </c>
      <c r="C3064" s="17">
        <v>43.0</v>
      </c>
      <c r="D3064" s="17">
        <v>111.0</v>
      </c>
      <c r="E3064" s="17">
        <v>58.0</v>
      </c>
      <c r="F3064" s="17">
        <v>258.0</v>
      </c>
      <c r="G3064" s="17" t="s">
        <v>14775</v>
      </c>
      <c r="H3064" s="17">
        <v>482.0</v>
      </c>
      <c r="I3064" s="17">
        <v>1066555.0</v>
      </c>
      <c r="J3064" s="17" t="s">
        <v>14776</v>
      </c>
      <c r="K3064" s="17" t="s">
        <v>5604</v>
      </c>
      <c r="L3064" s="17" t="s">
        <v>14777</v>
      </c>
      <c r="M3064" s="17">
        <v>2618.0</v>
      </c>
      <c r="N3064" s="17">
        <v>1526.0</v>
      </c>
      <c r="O3064" s="17" t="s">
        <v>12518</v>
      </c>
      <c r="P3064" s="17">
        <v>0.0</v>
      </c>
      <c r="Q3064" s="17" t="s">
        <v>14778</v>
      </c>
      <c r="R3064" s="18" t="s">
        <v>14779</v>
      </c>
      <c r="S3064" s="17">
        <v>111.0</v>
      </c>
      <c r="T3064" s="17" t="s">
        <v>41</v>
      </c>
      <c r="U3064" s="17" t="s">
        <v>51</v>
      </c>
      <c r="V3064" s="17" t="s">
        <v>598</v>
      </c>
      <c r="W3064" s="17">
        <v>1.1E7</v>
      </c>
      <c r="X3064" s="17">
        <v>2007.0</v>
      </c>
      <c r="Y3064" s="17">
        <v>362.0</v>
      </c>
      <c r="Z3064" s="17">
        <v>5.8</v>
      </c>
      <c r="AA3064" s="17">
        <v>1.85</v>
      </c>
      <c r="AB3064" s="17">
        <v>411.0</v>
      </c>
    </row>
    <row r="3065" ht="15.75" customHeight="1">
      <c r="A3065" s="17" t="s">
        <v>53</v>
      </c>
      <c r="B3065" s="17" t="s">
        <v>14780</v>
      </c>
      <c r="C3065" s="17">
        <v>43.0</v>
      </c>
      <c r="D3065" s="17">
        <v>145.0</v>
      </c>
      <c r="E3065" s="17">
        <v>0.0</v>
      </c>
      <c r="F3065" s="17">
        <v>280.0</v>
      </c>
      <c r="G3065" s="17" t="s">
        <v>7025</v>
      </c>
      <c r="H3065" s="17">
        <v>639.0</v>
      </c>
      <c r="I3065" s="17">
        <v>5669081.0</v>
      </c>
      <c r="J3065" s="17" t="s">
        <v>1974</v>
      </c>
      <c r="K3065" s="17" t="s">
        <v>14781</v>
      </c>
      <c r="L3065" s="17" t="s">
        <v>14782</v>
      </c>
      <c r="M3065" s="17">
        <v>3665.0</v>
      </c>
      <c r="N3065" s="17">
        <v>1807.0</v>
      </c>
      <c r="O3065" s="17" t="s">
        <v>13841</v>
      </c>
      <c r="P3065" s="17">
        <v>1.0</v>
      </c>
      <c r="Q3065" s="17" t="s">
        <v>14783</v>
      </c>
      <c r="R3065" s="18" t="s">
        <v>14784</v>
      </c>
      <c r="S3065" s="17">
        <v>57.0</v>
      </c>
      <c r="T3065" s="17" t="s">
        <v>2791</v>
      </c>
      <c r="U3065" s="17" t="s">
        <v>2926</v>
      </c>
      <c r="V3065" s="17" t="s">
        <v>598</v>
      </c>
      <c r="W3065" s="17">
        <v>1.0818775E7</v>
      </c>
      <c r="X3065" s="17">
        <v>2012.0</v>
      </c>
      <c r="Y3065" s="17">
        <v>377.0</v>
      </c>
      <c r="Z3065" s="17">
        <v>6.6</v>
      </c>
      <c r="AA3065" s="17">
        <v>2.35</v>
      </c>
      <c r="AB3065" s="17">
        <v>0.0</v>
      </c>
    </row>
    <row r="3066" ht="15.75" customHeight="1">
      <c r="A3066" s="17" t="s">
        <v>53</v>
      </c>
      <c r="B3066" s="17" t="s">
        <v>14785</v>
      </c>
      <c r="C3066" s="17">
        <v>94.0</v>
      </c>
      <c r="D3066" s="17">
        <v>106.0</v>
      </c>
      <c r="E3066" s="17">
        <v>7.0</v>
      </c>
      <c r="F3066" s="17">
        <v>24.0</v>
      </c>
      <c r="G3066" s="17" t="s">
        <v>14786</v>
      </c>
      <c r="H3066" s="17">
        <v>68.0</v>
      </c>
      <c r="I3066" s="17" t="s">
        <v>41</v>
      </c>
      <c r="J3066" s="17" t="s">
        <v>5523</v>
      </c>
      <c r="K3066" s="17" t="s">
        <v>14787</v>
      </c>
      <c r="L3066" s="17" t="s">
        <v>14788</v>
      </c>
      <c r="M3066" s="17">
        <v>15060.0</v>
      </c>
      <c r="N3066" s="17">
        <v>175.0</v>
      </c>
      <c r="O3066" s="17" t="s">
        <v>14789</v>
      </c>
      <c r="P3066" s="17">
        <v>4.0</v>
      </c>
      <c r="Q3066" s="17" t="s">
        <v>14790</v>
      </c>
      <c r="R3066" s="18" t="s">
        <v>14791</v>
      </c>
      <c r="S3066" s="17">
        <v>27.0</v>
      </c>
      <c r="T3066" s="17" t="s">
        <v>1477</v>
      </c>
      <c r="U3066" s="17" t="s">
        <v>1478</v>
      </c>
      <c r="V3066" s="17" t="s">
        <v>41</v>
      </c>
      <c r="W3066" s="17">
        <v>1.1E7</v>
      </c>
      <c r="X3066" s="17">
        <v>2014.0</v>
      </c>
      <c r="Y3066" s="17">
        <v>29.0</v>
      </c>
      <c r="Z3066" s="17">
        <v>7.4</v>
      </c>
      <c r="AA3066" s="17">
        <v>1.85</v>
      </c>
      <c r="AB3066" s="17">
        <v>0.0</v>
      </c>
    </row>
    <row r="3067" ht="15.75" customHeight="1">
      <c r="A3067" s="17" t="s">
        <v>53</v>
      </c>
      <c r="B3067" s="17" t="s">
        <v>6064</v>
      </c>
      <c r="C3067" s="17">
        <v>161.0</v>
      </c>
      <c r="D3067" s="17">
        <v>126.0</v>
      </c>
      <c r="E3067" s="17">
        <v>835.0</v>
      </c>
      <c r="F3067" s="17">
        <v>893.0</v>
      </c>
      <c r="G3067" s="17" t="s">
        <v>1170</v>
      </c>
      <c r="H3067" s="17">
        <v>49000.0</v>
      </c>
      <c r="I3067" s="17">
        <v>1.38339411E8</v>
      </c>
      <c r="J3067" s="17" t="s">
        <v>3422</v>
      </c>
      <c r="K3067" s="17" t="s">
        <v>824</v>
      </c>
      <c r="L3067" s="17" t="s">
        <v>14792</v>
      </c>
      <c r="M3067" s="17">
        <v>604904.0</v>
      </c>
      <c r="N3067" s="17">
        <v>63710.0</v>
      </c>
      <c r="O3067" s="17" t="s">
        <v>3503</v>
      </c>
      <c r="P3067" s="17">
        <v>2.0</v>
      </c>
      <c r="Q3067" s="17" t="s">
        <v>14793</v>
      </c>
      <c r="R3067" s="18" t="s">
        <v>14794</v>
      </c>
      <c r="S3067" s="17">
        <v>682.0</v>
      </c>
      <c r="T3067" s="17" t="s">
        <v>50</v>
      </c>
      <c r="U3067" s="17" t="s">
        <v>51</v>
      </c>
      <c r="V3067" s="17" t="s">
        <v>598</v>
      </c>
      <c r="W3067" s="17">
        <v>1.0E7</v>
      </c>
      <c r="X3067" s="17">
        <v>1997.0</v>
      </c>
      <c r="Y3067" s="17">
        <v>13000.0</v>
      </c>
      <c r="Z3067" s="17">
        <v>8.3</v>
      </c>
      <c r="AA3067" s="17">
        <v>1.85</v>
      </c>
      <c r="AB3067" s="17">
        <v>31000.0</v>
      </c>
    </row>
    <row r="3068" ht="15.75" customHeight="1">
      <c r="A3068" s="17" t="s">
        <v>53</v>
      </c>
      <c r="B3068" s="17" t="s">
        <v>14795</v>
      </c>
      <c r="C3068" s="17">
        <v>38.0</v>
      </c>
      <c r="D3068" s="17">
        <v>106.0</v>
      </c>
      <c r="E3068" s="17">
        <v>29.0</v>
      </c>
      <c r="F3068" s="17">
        <v>571.0</v>
      </c>
      <c r="G3068" s="17" t="s">
        <v>775</v>
      </c>
      <c r="H3068" s="17">
        <v>14000.0</v>
      </c>
      <c r="I3068" s="17" t="s">
        <v>41</v>
      </c>
      <c r="J3068" s="17" t="s">
        <v>4088</v>
      </c>
      <c r="K3068" s="17" t="s">
        <v>2395</v>
      </c>
      <c r="L3068" s="17" t="s">
        <v>14796</v>
      </c>
      <c r="M3068" s="17">
        <v>6935.0</v>
      </c>
      <c r="N3068" s="17">
        <v>27660.0</v>
      </c>
      <c r="O3068" s="17" t="s">
        <v>14797</v>
      </c>
      <c r="P3068" s="17">
        <v>3.0</v>
      </c>
      <c r="Q3068" s="17" t="s">
        <v>14798</v>
      </c>
      <c r="R3068" s="18" t="s">
        <v>14799</v>
      </c>
      <c r="S3068" s="17">
        <v>50.0</v>
      </c>
      <c r="T3068" s="17" t="s">
        <v>50</v>
      </c>
      <c r="U3068" s="17" t="s">
        <v>51</v>
      </c>
      <c r="V3068" s="17" t="s">
        <v>598</v>
      </c>
      <c r="W3068" s="17">
        <v>1.1E7</v>
      </c>
      <c r="X3068" s="17">
        <v>2016.0</v>
      </c>
      <c r="Y3068" s="17">
        <v>12000.0</v>
      </c>
      <c r="Z3068" s="17">
        <v>5.3</v>
      </c>
      <c r="AA3068" s="17">
        <v>2.35</v>
      </c>
      <c r="AB3068" s="17">
        <v>0.0</v>
      </c>
    </row>
    <row r="3069" ht="15.75" customHeight="1">
      <c r="A3069" s="17" t="s">
        <v>53</v>
      </c>
      <c r="B3069" s="17" t="s">
        <v>14800</v>
      </c>
      <c r="C3069" s="17">
        <v>210.0</v>
      </c>
      <c r="D3069" s="17">
        <v>121.0</v>
      </c>
      <c r="E3069" s="17">
        <v>163.0</v>
      </c>
      <c r="F3069" s="17">
        <v>482.0</v>
      </c>
      <c r="G3069" s="17" t="s">
        <v>14563</v>
      </c>
      <c r="H3069" s="17">
        <v>723.0</v>
      </c>
      <c r="I3069" s="17">
        <v>8.0150343E7</v>
      </c>
      <c r="J3069" s="17" t="s">
        <v>5116</v>
      </c>
      <c r="K3069" s="17" t="s">
        <v>5933</v>
      </c>
      <c r="L3069" s="17" t="s">
        <v>14801</v>
      </c>
      <c r="M3069" s="17">
        <v>142115.0</v>
      </c>
      <c r="N3069" s="17">
        <v>3189.0</v>
      </c>
      <c r="O3069" s="17" t="s">
        <v>14802</v>
      </c>
      <c r="P3069" s="17">
        <v>0.0</v>
      </c>
      <c r="Q3069" s="17" t="s">
        <v>14803</v>
      </c>
      <c r="R3069" s="18" t="s">
        <v>14804</v>
      </c>
      <c r="S3069" s="17">
        <v>614.0</v>
      </c>
      <c r="T3069" s="17" t="s">
        <v>50</v>
      </c>
      <c r="U3069" s="17" t="s">
        <v>51</v>
      </c>
      <c r="V3069" s="17" t="s">
        <v>598</v>
      </c>
      <c r="W3069" s="17">
        <v>1.0E7</v>
      </c>
      <c r="X3069" s="17">
        <v>2006.0</v>
      </c>
      <c r="Y3069" s="17">
        <v>651.0</v>
      </c>
      <c r="Z3069" s="17">
        <v>6.2</v>
      </c>
      <c r="AA3069" s="17">
        <v>1.85</v>
      </c>
      <c r="AB3069" s="17">
        <v>0.0</v>
      </c>
    </row>
    <row r="3070" ht="15.75" customHeight="1">
      <c r="A3070" s="17" t="s">
        <v>53</v>
      </c>
      <c r="B3070" s="17" t="s">
        <v>2711</v>
      </c>
      <c r="C3070" s="17">
        <v>52.0</v>
      </c>
      <c r="D3070" s="17">
        <v>117.0</v>
      </c>
      <c r="E3070" s="17">
        <v>425.0</v>
      </c>
      <c r="F3070" s="17">
        <v>901.0</v>
      </c>
      <c r="G3070" s="17" t="s">
        <v>4231</v>
      </c>
      <c r="H3070" s="17">
        <v>13000.0</v>
      </c>
      <c r="I3070" s="17">
        <v>8.53E7</v>
      </c>
      <c r="J3070" s="17" t="s">
        <v>7972</v>
      </c>
      <c r="K3070" s="17" t="s">
        <v>560</v>
      </c>
      <c r="L3070" s="17" t="s">
        <v>14805</v>
      </c>
      <c r="M3070" s="17">
        <v>48629.0</v>
      </c>
      <c r="N3070" s="17">
        <v>27378.0</v>
      </c>
      <c r="O3070" s="17" t="s">
        <v>3672</v>
      </c>
      <c r="P3070" s="17">
        <v>1.0</v>
      </c>
      <c r="Q3070" s="17" t="s">
        <v>14806</v>
      </c>
      <c r="R3070" s="18" t="s">
        <v>14807</v>
      </c>
      <c r="S3070" s="17">
        <v>134.0</v>
      </c>
      <c r="T3070" s="17" t="s">
        <v>50</v>
      </c>
      <c r="U3070" s="17" t="s">
        <v>51</v>
      </c>
      <c r="V3070" s="17" t="s">
        <v>598</v>
      </c>
      <c r="W3070" s="17">
        <v>1.0E7</v>
      </c>
      <c r="X3070" s="17">
        <v>1981.0</v>
      </c>
      <c r="Y3070" s="17">
        <v>11000.0</v>
      </c>
      <c r="Z3070" s="17">
        <v>6.9</v>
      </c>
      <c r="AA3070" s="17">
        <v>1.85</v>
      </c>
      <c r="AB3070" s="17">
        <v>0.0</v>
      </c>
    </row>
    <row r="3071" ht="15.75" customHeight="1">
      <c r="A3071" s="17" t="s">
        <v>53</v>
      </c>
      <c r="B3071" s="17" t="s">
        <v>1178</v>
      </c>
      <c r="C3071" s="17">
        <v>139.0</v>
      </c>
      <c r="D3071" s="17">
        <v>98.0</v>
      </c>
      <c r="E3071" s="17">
        <v>235.0</v>
      </c>
      <c r="F3071" s="17">
        <v>229.0</v>
      </c>
      <c r="G3071" s="17" t="s">
        <v>6466</v>
      </c>
      <c r="H3071" s="17">
        <v>4000.0</v>
      </c>
      <c r="I3071" s="17">
        <v>6.835355E7</v>
      </c>
      <c r="J3071" s="17" t="s">
        <v>3926</v>
      </c>
      <c r="K3071" s="17" t="s">
        <v>97</v>
      </c>
      <c r="L3071" s="17" t="s">
        <v>14808</v>
      </c>
      <c r="M3071" s="17">
        <v>70141.0</v>
      </c>
      <c r="N3071" s="17">
        <v>5270.0</v>
      </c>
      <c r="O3071" s="17" t="s">
        <v>14809</v>
      </c>
      <c r="P3071" s="17">
        <v>1.0</v>
      </c>
      <c r="Q3071" s="17" t="s">
        <v>14810</v>
      </c>
      <c r="R3071" s="18" t="s">
        <v>14811</v>
      </c>
      <c r="S3071" s="17">
        <v>385.0</v>
      </c>
      <c r="T3071" s="17" t="s">
        <v>50</v>
      </c>
      <c r="U3071" s="17" t="s">
        <v>51</v>
      </c>
      <c r="V3071" s="17" t="s">
        <v>52</v>
      </c>
      <c r="W3071" s="17">
        <v>1.0E7</v>
      </c>
      <c r="X3071" s="17">
        <v>2000.0</v>
      </c>
      <c r="Y3071" s="17">
        <v>464.0</v>
      </c>
      <c r="Z3071" s="17">
        <v>5.9</v>
      </c>
      <c r="AA3071" s="17">
        <v>1.85</v>
      </c>
      <c r="AB3071" s="17">
        <v>0.0</v>
      </c>
    </row>
    <row r="3072" ht="15.75" customHeight="1">
      <c r="A3072" s="17" t="s">
        <v>53</v>
      </c>
      <c r="B3072" s="17" t="s">
        <v>14812</v>
      </c>
      <c r="C3072" s="17">
        <v>165.0</v>
      </c>
      <c r="D3072" s="17">
        <v>109.0</v>
      </c>
      <c r="E3072" s="17">
        <v>65.0</v>
      </c>
      <c r="F3072" s="17">
        <v>393.0</v>
      </c>
      <c r="G3072" s="17" t="s">
        <v>10810</v>
      </c>
      <c r="H3072" s="17">
        <v>798.0</v>
      </c>
      <c r="I3072" s="17">
        <v>7.884513E7</v>
      </c>
      <c r="J3072" s="17" t="s">
        <v>2221</v>
      </c>
      <c r="K3072" s="17" t="s">
        <v>1711</v>
      </c>
      <c r="L3072" s="17" t="s">
        <v>14813</v>
      </c>
      <c r="M3072" s="17">
        <v>17596.0</v>
      </c>
      <c r="N3072" s="17">
        <v>2480.0</v>
      </c>
      <c r="O3072" s="17" t="s">
        <v>5565</v>
      </c>
      <c r="P3072" s="17">
        <v>1.0</v>
      </c>
      <c r="Q3072" s="17" t="s">
        <v>14814</v>
      </c>
      <c r="R3072" s="18" t="s">
        <v>14815</v>
      </c>
      <c r="S3072" s="17">
        <v>94.0</v>
      </c>
      <c r="T3072" s="17" t="s">
        <v>50</v>
      </c>
      <c r="U3072" s="17" t="s">
        <v>1478</v>
      </c>
      <c r="V3072" s="17" t="s">
        <v>598</v>
      </c>
      <c r="W3072" s="17">
        <v>1.0E7</v>
      </c>
      <c r="X3072" s="17">
        <v>2016.0</v>
      </c>
      <c r="Y3072" s="17">
        <v>465.0</v>
      </c>
      <c r="Z3072" s="17">
        <v>6.1</v>
      </c>
      <c r="AA3072" s="17">
        <v>2.35</v>
      </c>
      <c r="AB3072" s="17">
        <v>0.0</v>
      </c>
    </row>
    <row r="3073" ht="15.75" customHeight="1">
      <c r="A3073" s="17" t="s">
        <v>53</v>
      </c>
      <c r="B3073" s="17" t="s">
        <v>12487</v>
      </c>
      <c r="C3073" s="17">
        <v>96.0</v>
      </c>
      <c r="D3073" s="17">
        <v>95.0</v>
      </c>
      <c r="E3073" s="17">
        <v>7.0</v>
      </c>
      <c r="F3073" s="17">
        <v>1000.0</v>
      </c>
      <c r="G3073" s="17" t="s">
        <v>6017</v>
      </c>
      <c r="H3073" s="17">
        <v>23000.0</v>
      </c>
      <c r="I3073" s="17">
        <v>6.3319509E7</v>
      </c>
      <c r="J3073" s="17" t="s">
        <v>1694</v>
      </c>
      <c r="K3073" s="17" t="s">
        <v>346</v>
      </c>
      <c r="L3073" s="17" t="s">
        <v>14816</v>
      </c>
      <c r="M3073" s="17">
        <v>67115.0</v>
      </c>
      <c r="N3073" s="17">
        <v>28734.0</v>
      </c>
      <c r="O3073" s="17" t="s">
        <v>2467</v>
      </c>
      <c r="P3073" s="17">
        <v>2.0</v>
      </c>
      <c r="Q3073" s="17" t="s">
        <v>14817</v>
      </c>
      <c r="R3073" s="18" t="s">
        <v>14818</v>
      </c>
      <c r="S3073" s="17">
        <v>389.0</v>
      </c>
      <c r="T3073" s="17" t="s">
        <v>50</v>
      </c>
      <c r="U3073" s="17" t="s">
        <v>51</v>
      </c>
      <c r="V3073" s="17" t="s">
        <v>52</v>
      </c>
      <c r="W3073" s="17">
        <v>1.0E7</v>
      </c>
      <c r="X3073" s="17">
        <v>1999.0</v>
      </c>
      <c r="Y3073" s="17">
        <v>1000.0</v>
      </c>
      <c r="Z3073" s="17">
        <v>5.8</v>
      </c>
      <c r="AA3073" s="17">
        <v>1.85</v>
      </c>
      <c r="AB3073" s="17">
        <v>0.0</v>
      </c>
    </row>
    <row r="3074" ht="15.75" customHeight="1">
      <c r="A3074" s="17" t="s">
        <v>53</v>
      </c>
      <c r="B3074" s="17" t="s">
        <v>7050</v>
      </c>
      <c r="C3074" s="17">
        <v>323.0</v>
      </c>
      <c r="D3074" s="17">
        <v>109.0</v>
      </c>
      <c r="E3074" s="17">
        <v>304.0</v>
      </c>
      <c r="F3074" s="17">
        <v>736.0</v>
      </c>
      <c r="G3074" s="17" t="s">
        <v>2376</v>
      </c>
      <c r="H3074" s="17">
        <v>939.0</v>
      </c>
      <c r="I3074" s="17">
        <v>4.7536959E7</v>
      </c>
      <c r="J3074" s="17" t="s">
        <v>3422</v>
      </c>
      <c r="K3074" s="17" t="s">
        <v>5463</v>
      </c>
      <c r="L3074" s="17" t="s">
        <v>7051</v>
      </c>
      <c r="M3074" s="17">
        <v>86956.0</v>
      </c>
      <c r="N3074" s="17">
        <v>3276.0</v>
      </c>
      <c r="O3074" s="17" t="s">
        <v>7052</v>
      </c>
      <c r="P3074" s="17">
        <v>0.0</v>
      </c>
      <c r="Q3074" s="17" t="s">
        <v>7053</v>
      </c>
      <c r="R3074" s="18" t="s">
        <v>7054</v>
      </c>
      <c r="S3074" s="17">
        <v>275.0</v>
      </c>
      <c r="T3074" s="17" t="s">
        <v>50</v>
      </c>
      <c r="U3074" s="17" t="s">
        <v>51</v>
      </c>
      <c r="V3074" s="17" t="s">
        <v>598</v>
      </c>
      <c r="W3074" s="17">
        <v>1.0E7</v>
      </c>
      <c r="X3074" s="17">
        <v>2009.0</v>
      </c>
      <c r="Y3074" s="17">
        <v>906.0</v>
      </c>
      <c r="Z3074" s="17">
        <v>7.3</v>
      </c>
      <c r="AA3074" s="17">
        <v>1.85</v>
      </c>
      <c r="AB3074" s="17">
        <v>12000.0</v>
      </c>
    </row>
    <row r="3075" ht="15.75" customHeight="1">
      <c r="A3075" s="17" t="s">
        <v>53</v>
      </c>
      <c r="B3075" s="17" t="s">
        <v>14800</v>
      </c>
      <c r="C3075" s="17">
        <v>190.0</v>
      </c>
      <c r="D3075" s="17">
        <v>96.0</v>
      </c>
      <c r="E3075" s="17">
        <v>163.0</v>
      </c>
      <c r="F3075" s="17">
        <v>448.0</v>
      </c>
      <c r="G3075" s="17" t="s">
        <v>14563</v>
      </c>
      <c r="H3075" s="17">
        <v>723.0</v>
      </c>
      <c r="I3075" s="17">
        <v>6.3270259E7</v>
      </c>
      <c r="J3075" s="17" t="s">
        <v>5116</v>
      </c>
      <c r="K3075" s="17" t="s">
        <v>5933</v>
      </c>
      <c r="L3075" s="17" t="s">
        <v>14819</v>
      </c>
      <c r="M3075" s="17">
        <v>111087.0</v>
      </c>
      <c r="N3075" s="17">
        <v>3492.0</v>
      </c>
      <c r="O3075" s="17" t="s">
        <v>7704</v>
      </c>
      <c r="P3075" s="17">
        <v>0.0</v>
      </c>
      <c r="Q3075" s="17" t="s">
        <v>14820</v>
      </c>
      <c r="R3075" s="18" t="s">
        <v>14821</v>
      </c>
      <c r="S3075" s="17">
        <v>319.0</v>
      </c>
      <c r="T3075" s="17" t="s">
        <v>50</v>
      </c>
      <c r="U3075" s="17" t="s">
        <v>51</v>
      </c>
      <c r="V3075" s="17" t="s">
        <v>598</v>
      </c>
      <c r="W3075" s="17">
        <v>1.0E7</v>
      </c>
      <c r="X3075" s="17">
        <v>2007.0</v>
      </c>
      <c r="Y3075" s="17">
        <v>651.0</v>
      </c>
      <c r="Z3075" s="17">
        <v>5.9</v>
      </c>
      <c r="AA3075" s="17">
        <v>1.85</v>
      </c>
      <c r="AB3075" s="17">
        <v>0.0</v>
      </c>
    </row>
    <row r="3076" ht="15.75" customHeight="1">
      <c r="A3076" s="17" t="s">
        <v>53</v>
      </c>
      <c r="B3076" s="17" t="s">
        <v>6867</v>
      </c>
      <c r="C3076" s="17">
        <v>173.0</v>
      </c>
      <c r="D3076" s="17">
        <v>101.0</v>
      </c>
      <c r="E3076" s="17">
        <v>13.0</v>
      </c>
      <c r="F3076" s="17">
        <v>368.0</v>
      </c>
      <c r="G3076" s="17" t="s">
        <v>9285</v>
      </c>
      <c r="H3076" s="17">
        <v>494.0</v>
      </c>
      <c r="I3076" s="17">
        <v>5.5865715E7</v>
      </c>
      <c r="J3076" s="17" t="s">
        <v>6145</v>
      </c>
      <c r="K3076" s="17" t="s">
        <v>5095</v>
      </c>
      <c r="L3076" s="17" t="s">
        <v>14822</v>
      </c>
      <c r="M3076" s="17">
        <v>41763.0</v>
      </c>
      <c r="N3076" s="17">
        <v>2013.0</v>
      </c>
      <c r="O3076" s="17" t="s">
        <v>4422</v>
      </c>
      <c r="P3076" s="17">
        <v>0.0</v>
      </c>
      <c r="Q3076" s="17" t="s">
        <v>14823</v>
      </c>
      <c r="R3076" s="18" t="s">
        <v>14824</v>
      </c>
      <c r="S3076" s="17">
        <v>403.0</v>
      </c>
      <c r="T3076" s="17" t="s">
        <v>50</v>
      </c>
      <c r="U3076" s="17" t="s">
        <v>70</v>
      </c>
      <c r="V3076" s="17" t="s">
        <v>52</v>
      </c>
      <c r="W3076" s="17">
        <v>1.0E7</v>
      </c>
      <c r="X3076" s="17">
        <v>2005.0</v>
      </c>
      <c r="Y3076" s="17">
        <v>392.0</v>
      </c>
      <c r="Z3076" s="17">
        <v>5.5</v>
      </c>
      <c r="AA3076" s="17">
        <v>2.35</v>
      </c>
      <c r="AB3076" s="17">
        <v>0.0</v>
      </c>
    </row>
    <row r="3077" ht="15.75" customHeight="1">
      <c r="A3077" s="17" t="s">
        <v>53</v>
      </c>
      <c r="B3077" s="17" t="s">
        <v>9529</v>
      </c>
      <c r="C3077" s="17">
        <v>46.0</v>
      </c>
      <c r="D3077" s="17">
        <v>107.0</v>
      </c>
      <c r="E3077" s="17">
        <v>0.0</v>
      </c>
      <c r="F3077" s="17">
        <v>685.0</v>
      </c>
      <c r="G3077" s="17" t="s">
        <v>7525</v>
      </c>
      <c r="H3077" s="17">
        <v>1000.0</v>
      </c>
      <c r="I3077" s="17">
        <v>6.3231524E7</v>
      </c>
      <c r="J3077" s="17" t="s">
        <v>1428</v>
      </c>
      <c r="K3077" s="17" t="s">
        <v>2828</v>
      </c>
      <c r="L3077" s="17" t="s">
        <v>14825</v>
      </c>
      <c r="M3077" s="17">
        <v>8962.0</v>
      </c>
      <c r="N3077" s="17">
        <v>5264.0</v>
      </c>
      <c r="O3077" s="17" t="s">
        <v>7226</v>
      </c>
      <c r="P3077" s="17">
        <v>4.0</v>
      </c>
      <c r="Q3077" s="17" t="s">
        <v>14826</v>
      </c>
      <c r="R3077" s="18" t="s">
        <v>14827</v>
      </c>
      <c r="S3077" s="17">
        <v>137.0</v>
      </c>
      <c r="T3077" s="17" t="s">
        <v>50</v>
      </c>
      <c r="U3077" s="17" t="s">
        <v>51</v>
      </c>
      <c r="V3077" s="17" t="s">
        <v>52</v>
      </c>
      <c r="W3077" s="17">
        <v>6000000.0</v>
      </c>
      <c r="X3077" s="17">
        <v>2006.0</v>
      </c>
      <c r="Y3077" s="17">
        <v>907.0</v>
      </c>
      <c r="Z3077" s="17">
        <v>5.0</v>
      </c>
      <c r="AA3077" s="17">
        <v>1.85</v>
      </c>
      <c r="AB3077" s="17">
        <v>676.0</v>
      </c>
    </row>
    <row r="3078" ht="15.75" customHeight="1">
      <c r="A3078" s="17" t="s">
        <v>53</v>
      </c>
      <c r="B3078" s="17" t="s">
        <v>500</v>
      </c>
      <c r="C3078" s="17">
        <v>59.0</v>
      </c>
      <c r="D3078" s="17">
        <v>119.0</v>
      </c>
      <c r="E3078" s="17">
        <v>17000.0</v>
      </c>
      <c r="F3078" s="17">
        <v>638.0</v>
      </c>
      <c r="G3078" s="17" t="s">
        <v>3846</v>
      </c>
      <c r="H3078" s="17">
        <v>10000.0</v>
      </c>
      <c r="I3078" s="17">
        <v>5.2293982E7</v>
      </c>
      <c r="J3078" s="17" t="s">
        <v>3807</v>
      </c>
      <c r="K3078" s="17" t="s">
        <v>536</v>
      </c>
      <c r="L3078" s="17" t="s">
        <v>14828</v>
      </c>
      <c r="M3078" s="17">
        <v>57831.0</v>
      </c>
      <c r="N3078" s="17">
        <v>11895.0</v>
      </c>
      <c r="O3078" s="17" t="s">
        <v>1358</v>
      </c>
      <c r="P3078" s="17">
        <v>1.0</v>
      </c>
      <c r="Q3078" s="17" t="s">
        <v>14829</v>
      </c>
      <c r="R3078" s="18" t="s">
        <v>14830</v>
      </c>
      <c r="S3078" s="17">
        <v>115.0</v>
      </c>
      <c r="T3078" s="17" t="s">
        <v>50</v>
      </c>
      <c r="U3078" s="17" t="s">
        <v>51</v>
      </c>
      <c r="V3078" s="17" t="s">
        <v>598</v>
      </c>
      <c r="W3078" s="17">
        <v>1.38E7</v>
      </c>
      <c r="X3078" s="17">
        <v>1986.0</v>
      </c>
      <c r="Y3078" s="17">
        <v>970.0</v>
      </c>
      <c r="Z3078" s="17">
        <v>7.0</v>
      </c>
      <c r="AA3078" s="17">
        <v>1.85</v>
      </c>
      <c r="AB3078" s="17">
        <v>0.0</v>
      </c>
    </row>
    <row r="3079" ht="15.75" customHeight="1">
      <c r="A3079" s="17" t="s">
        <v>760</v>
      </c>
      <c r="B3079" s="17" t="s">
        <v>14831</v>
      </c>
      <c r="C3079" s="17">
        <v>53.0</v>
      </c>
      <c r="D3079" s="17">
        <v>178.0</v>
      </c>
      <c r="E3079" s="17">
        <v>19.0</v>
      </c>
      <c r="F3079" s="17">
        <v>196.0</v>
      </c>
      <c r="G3079" s="17" t="s">
        <v>14832</v>
      </c>
      <c r="H3079" s="17">
        <v>726.0</v>
      </c>
      <c r="I3079" s="17" t="s">
        <v>41</v>
      </c>
      <c r="J3079" s="17" t="s">
        <v>1030</v>
      </c>
      <c r="K3079" s="17" t="s">
        <v>6125</v>
      </c>
      <c r="L3079" s="17" t="s">
        <v>14833</v>
      </c>
      <c r="M3079" s="17">
        <v>43270.0</v>
      </c>
      <c r="N3079" s="17">
        <v>1554.0</v>
      </c>
      <c r="O3079" s="17" t="s">
        <v>14834</v>
      </c>
      <c r="P3079" s="17">
        <v>3.0</v>
      </c>
      <c r="Q3079" s="17" t="s">
        <v>14835</v>
      </c>
      <c r="R3079" s="18" t="s">
        <v>14836</v>
      </c>
      <c r="S3079" s="17">
        <v>192.0</v>
      </c>
      <c r="T3079" s="17" t="s">
        <v>50</v>
      </c>
      <c r="U3079" s="17" t="s">
        <v>51</v>
      </c>
      <c r="V3079" s="17" t="s">
        <v>290</v>
      </c>
      <c r="W3079" s="17">
        <v>1.0E7</v>
      </c>
      <c r="X3079" s="17">
        <v>1962.0</v>
      </c>
      <c r="Y3079" s="17">
        <v>249.0</v>
      </c>
      <c r="Z3079" s="17">
        <v>7.8</v>
      </c>
      <c r="AA3079" s="17">
        <v>2.35</v>
      </c>
      <c r="AB3079" s="17">
        <v>0.0</v>
      </c>
    </row>
    <row r="3080" ht="15.75" customHeight="1">
      <c r="A3080" s="17" t="s">
        <v>53</v>
      </c>
      <c r="B3080" s="17" t="s">
        <v>4450</v>
      </c>
      <c r="C3080" s="17">
        <v>22.0</v>
      </c>
      <c r="D3080" s="17">
        <v>100.0</v>
      </c>
      <c r="E3080" s="17">
        <v>65.0</v>
      </c>
      <c r="F3080" s="17">
        <v>577.0</v>
      </c>
      <c r="G3080" s="17" t="s">
        <v>6622</v>
      </c>
      <c r="H3080" s="17">
        <v>633.0</v>
      </c>
      <c r="I3080" s="17">
        <v>5.0752337E7</v>
      </c>
      <c r="J3080" s="17" t="s">
        <v>7458</v>
      </c>
      <c r="K3080" s="17" t="s">
        <v>14528</v>
      </c>
      <c r="L3080" s="17" t="s">
        <v>14837</v>
      </c>
      <c r="M3080" s="17">
        <v>44502.0</v>
      </c>
      <c r="N3080" s="17">
        <v>3362.0</v>
      </c>
      <c r="O3080" s="17" t="s">
        <v>2643</v>
      </c>
      <c r="P3080" s="17">
        <v>8.0</v>
      </c>
      <c r="Q3080" s="17" t="s">
        <v>14838</v>
      </c>
      <c r="R3080" s="18" t="s">
        <v>14839</v>
      </c>
      <c r="S3080" s="17">
        <v>46.0</v>
      </c>
      <c r="T3080" s="17" t="s">
        <v>50</v>
      </c>
      <c r="U3080" s="17" t="s">
        <v>51</v>
      </c>
      <c r="V3080" s="17" t="s">
        <v>108</v>
      </c>
      <c r="W3080" s="17">
        <v>1.0E7</v>
      </c>
      <c r="X3080" s="17">
        <v>1992.0</v>
      </c>
      <c r="Y3080" s="17">
        <v>613.0</v>
      </c>
      <c r="Z3080" s="17">
        <v>6.4</v>
      </c>
      <c r="AA3080" s="17">
        <v>1.85</v>
      </c>
      <c r="AB3080" s="17">
        <v>0.0</v>
      </c>
    </row>
    <row r="3081" ht="15.75" customHeight="1">
      <c r="A3081" s="17" t="s">
        <v>53</v>
      </c>
      <c r="B3081" s="17" t="s">
        <v>10832</v>
      </c>
      <c r="C3081" s="17">
        <v>203.0</v>
      </c>
      <c r="D3081" s="17">
        <v>98.0</v>
      </c>
      <c r="E3081" s="17">
        <v>70.0</v>
      </c>
      <c r="F3081" s="17">
        <v>634.0</v>
      </c>
      <c r="G3081" s="17" t="s">
        <v>6017</v>
      </c>
      <c r="H3081" s="17">
        <v>4000.0</v>
      </c>
      <c r="I3081" s="17">
        <v>1.10175871E8</v>
      </c>
      <c r="J3081" s="17" t="s">
        <v>3043</v>
      </c>
      <c r="K3081" s="17" t="s">
        <v>2490</v>
      </c>
      <c r="L3081" s="17" t="s">
        <v>14840</v>
      </c>
      <c r="M3081" s="17">
        <v>115050.0</v>
      </c>
      <c r="N3081" s="17">
        <v>7461.0</v>
      </c>
      <c r="O3081" s="17" t="s">
        <v>14841</v>
      </c>
      <c r="P3081" s="17">
        <v>0.0</v>
      </c>
      <c r="Q3081" s="17" t="s">
        <v>14842</v>
      </c>
      <c r="R3081" s="18" t="s">
        <v>14843</v>
      </c>
      <c r="S3081" s="17">
        <v>911.0</v>
      </c>
      <c r="T3081" s="17" t="s">
        <v>50</v>
      </c>
      <c r="U3081" s="17" t="s">
        <v>51</v>
      </c>
      <c r="V3081" s="17" t="s">
        <v>52</v>
      </c>
      <c r="W3081" s="17">
        <v>1.0E7</v>
      </c>
      <c r="X3081" s="17">
        <v>2004.0</v>
      </c>
      <c r="Y3081" s="17">
        <v>1000.0</v>
      </c>
      <c r="Z3081" s="17">
        <v>5.9</v>
      </c>
      <c r="AA3081" s="17">
        <v>1.85</v>
      </c>
      <c r="AB3081" s="17">
        <v>4000.0</v>
      </c>
    </row>
    <row r="3082" ht="15.75" customHeight="1">
      <c r="A3082" s="17" t="s">
        <v>53</v>
      </c>
      <c r="B3082" s="17" t="s">
        <v>2191</v>
      </c>
      <c r="C3082" s="17">
        <v>77.0</v>
      </c>
      <c r="D3082" s="17">
        <v>92.0</v>
      </c>
      <c r="E3082" s="17">
        <v>221.0</v>
      </c>
      <c r="F3082" s="17">
        <v>491.0</v>
      </c>
      <c r="G3082" s="17" t="s">
        <v>2195</v>
      </c>
      <c r="H3082" s="17">
        <v>11000.0</v>
      </c>
      <c r="I3082" s="17">
        <v>3.8624E7</v>
      </c>
      <c r="J3082" s="17" t="s">
        <v>3926</v>
      </c>
      <c r="K3082" s="17" t="s">
        <v>2193</v>
      </c>
      <c r="L3082" s="17" t="s">
        <v>14844</v>
      </c>
      <c r="M3082" s="17">
        <v>156143.0</v>
      </c>
      <c r="N3082" s="17">
        <v>13162.0</v>
      </c>
      <c r="O3082" s="17" t="s">
        <v>14845</v>
      </c>
      <c r="P3082" s="17">
        <v>1.0</v>
      </c>
      <c r="Q3082" s="17" t="s">
        <v>14846</v>
      </c>
      <c r="R3082" s="18" t="s">
        <v>14847</v>
      </c>
      <c r="S3082" s="17">
        <v>289.0</v>
      </c>
      <c r="T3082" s="17" t="s">
        <v>50</v>
      </c>
      <c r="U3082" s="17" t="s">
        <v>51</v>
      </c>
      <c r="V3082" s="17" t="s">
        <v>52</v>
      </c>
      <c r="W3082" s="17">
        <v>1.2E7</v>
      </c>
      <c r="X3082" s="17">
        <v>1996.0</v>
      </c>
      <c r="Y3082" s="17">
        <v>503.0</v>
      </c>
      <c r="Z3082" s="17">
        <v>7.0</v>
      </c>
      <c r="AA3082" s="17">
        <v>1.85</v>
      </c>
      <c r="AB3082" s="17">
        <v>0.0</v>
      </c>
    </row>
    <row r="3083" ht="15.75" customHeight="1">
      <c r="A3083" s="17" t="s">
        <v>53</v>
      </c>
      <c r="B3083" s="17" t="s">
        <v>9623</v>
      </c>
      <c r="C3083" s="17">
        <v>190.0</v>
      </c>
      <c r="D3083" s="17">
        <v>90.0</v>
      </c>
      <c r="E3083" s="17">
        <v>108.0</v>
      </c>
      <c r="F3083" s="17">
        <v>270.0</v>
      </c>
      <c r="G3083" s="17" t="s">
        <v>14848</v>
      </c>
      <c r="H3083" s="17">
        <v>1000.0</v>
      </c>
      <c r="I3083" s="17">
        <v>3.7470017E7</v>
      </c>
      <c r="J3083" s="17" t="s">
        <v>5116</v>
      </c>
      <c r="K3083" s="17" t="s">
        <v>4217</v>
      </c>
      <c r="L3083" s="17" t="s">
        <v>14849</v>
      </c>
      <c r="M3083" s="17">
        <v>86890.0</v>
      </c>
      <c r="N3083" s="17">
        <v>1982.0</v>
      </c>
      <c r="O3083" s="17" t="s">
        <v>9624</v>
      </c>
      <c r="P3083" s="17">
        <v>0.0</v>
      </c>
      <c r="Q3083" s="17" t="s">
        <v>14850</v>
      </c>
      <c r="R3083" s="18" t="s">
        <v>14851</v>
      </c>
      <c r="S3083" s="17">
        <v>985.0</v>
      </c>
      <c r="T3083" s="17" t="s">
        <v>50</v>
      </c>
      <c r="U3083" s="17" t="s">
        <v>780</v>
      </c>
      <c r="V3083" s="17" t="s">
        <v>598</v>
      </c>
      <c r="W3083" s="17">
        <v>1.0E7</v>
      </c>
      <c r="X3083" s="17">
        <v>2001.0</v>
      </c>
      <c r="Y3083" s="17">
        <v>322.0</v>
      </c>
      <c r="Z3083" s="17">
        <v>6.1</v>
      </c>
      <c r="AA3083" s="17">
        <v>1.85</v>
      </c>
      <c r="AB3083" s="17">
        <v>0.0</v>
      </c>
    </row>
    <row r="3084" ht="15.75" customHeight="1">
      <c r="A3084" s="17" t="s">
        <v>53</v>
      </c>
      <c r="B3084" s="17" t="s">
        <v>4450</v>
      </c>
      <c r="C3084" s="17">
        <v>81.0</v>
      </c>
      <c r="D3084" s="17">
        <v>90.0</v>
      </c>
      <c r="E3084" s="17">
        <v>65.0</v>
      </c>
      <c r="F3084" s="17">
        <v>730.0</v>
      </c>
      <c r="G3084" s="17" t="s">
        <v>3313</v>
      </c>
      <c r="H3084" s="17">
        <v>18000.0</v>
      </c>
      <c r="I3084" s="17">
        <v>4.0485039E7</v>
      </c>
      <c r="J3084" s="17" t="s">
        <v>14852</v>
      </c>
      <c r="K3084" s="17" t="s">
        <v>601</v>
      </c>
      <c r="L3084" s="17" t="s">
        <v>14853</v>
      </c>
      <c r="M3084" s="17">
        <v>85362.0</v>
      </c>
      <c r="N3084" s="17">
        <v>20795.0</v>
      </c>
      <c r="O3084" s="17" t="s">
        <v>14854</v>
      </c>
      <c r="P3084" s="17">
        <v>6.0</v>
      </c>
      <c r="Q3084" s="17" t="s">
        <v>14855</v>
      </c>
      <c r="R3084" s="18" t="s">
        <v>14856</v>
      </c>
      <c r="S3084" s="17">
        <v>181.0</v>
      </c>
      <c r="T3084" s="17" t="s">
        <v>50</v>
      </c>
      <c r="U3084" s="17" t="s">
        <v>51</v>
      </c>
      <c r="V3084" s="17" t="s">
        <v>108</v>
      </c>
      <c r="W3084" s="17">
        <v>1.0E7</v>
      </c>
      <c r="X3084" s="17">
        <v>1989.0</v>
      </c>
      <c r="Y3084" s="17">
        <v>769.0</v>
      </c>
      <c r="Z3084" s="17">
        <v>6.9</v>
      </c>
      <c r="AA3084" s="17">
        <v>2.35</v>
      </c>
      <c r="AB3084" s="17">
        <v>0.0</v>
      </c>
    </row>
    <row r="3085" ht="15.75" customHeight="1">
      <c r="A3085" s="17" t="s">
        <v>53</v>
      </c>
      <c r="B3085" s="17" t="s">
        <v>14857</v>
      </c>
      <c r="C3085" s="17">
        <v>56.0</v>
      </c>
      <c r="D3085" s="17">
        <v>153.0</v>
      </c>
      <c r="E3085" s="17">
        <v>82.0</v>
      </c>
      <c r="F3085" s="17">
        <v>139.0</v>
      </c>
      <c r="G3085" s="17" t="s">
        <v>14858</v>
      </c>
      <c r="H3085" s="17">
        <v>695.0</v>
      </c>
      <c r="I3085" s="17">
        <v>1.68E7</v>
      </c>
      <c r="J3085" s="17" t="s">
        <v>14859</v>
      </c>
      <c r="K3085" s="17" t="s">
        <v>1708</v>
      </c>
      <c r="L3085" s="17" t="s">
        <v>14860</v>
      </c>
      <c r="M3085" s="17">
        <v>25303.0</v>
      </c>
      <c r="N3085" s="17">
        <v>1593.0</v>
      </c>
      <c r="O3085" s="17" t="s">
        <v>14861</v>
      </c>
      <c r="P3085" s="17">
        <v>1.0</v>
      </c>
      <c r="Q3085" s="17" t="s">
        <v>14862</v>
      </c>
      <c r="R3085" s="18" t="s">
        <v>14863</v>
      </c>
      <c r="S3085" s="17">
        <v>138.0</v>
      </c>
      <c r="T3085" s="17" t="s">
        <v>50</v>
      </c>
      <c r="U3085" s="17" t="s">
        <v>70</v>
      </c>
      <c r="V3085" s="17" t="s">
        <v>290</v>
      </c>
      <c r="W3085" s="17">
        <v>1.0E7</v>
      </c>
      <c r="X3085" s="17">
        <v>1968.0</v>
      </c>
      <c r="Y3085" s="17">
        <v>275.0</v>
      </c>
      <c r="Z3085" s="17">
        <v>7.5</v>
      </c>
      <c r="AA3085" s="17">
        <v>2.35</v>
      </c>
      <c r="AB3085" s="17">
        <v>0.0</v>
      </c>
    </row>
    <row r="3086" ht="15.75" customHeight="1">
      <c r="A3086" s="17" t="s">
        <v>53</v>
      </c>
      <c r="B3086" s="17" t="s">
        <v>4550</v>
      </c>
      <c r="C3086" s="17">
        <v>264.0</v>
      </c>
      <c r="D3086" s="17">
        <v>124.0</v>
      </c>
      <c r="E3086" s="17">
        <v>108.0</v>
      </c>
      <c r="F3086" s="17">
        <v>186.0</v>
      </c>
      <c r="G3086" s="17" t="s">
        <v>1140</v>
      </c>
      <c r="H3086" s="17">
        <v>1000.0</v>
      </c>
      <c r="I3086" s="17">
        <v>4.6377022E7</v>
      </c>
      <c r="J3086" s="17" t="s">
        <v>2540</v>
      </c>
      <c r="K3086" s="17" t="s">
        <v>151</v>
      </c>
      <c r="L3086" s="17" t="s">
        <v>14864</v>
      </c>
      <c r="M3086" s="17">
        <v>75306.0</v>
      </c>
      <c r="N3086" s="17">
        <v>1898.0</v>
      </c>
      <c r="O3086" s="17" t="s">
        <v>5283</v>
      </c>
      <c r="P3086" s="17">
        <v>3.0</v>
      </c>
      <c r="Q3086" s="17" t="s">
        <v>14865</v>
      </c>
      <c r="R3086" s="18" t="s">
        <v>14866</v>
      </c>
      <c r="S3086" s="17">
        <v>266.0</v>
      </c>
      <c r="T3086" s="17" t="s">
        <v>50</v>
      </c>
      <c r="U3086" s="17" t="s">
        <v>70</v>
      </c>
      <c r="V3086" s="17" t="s">
        <v>52</v>
      </c>
      <c r="W3086" s="17">
        <v>1.0E7</v>
      </c>
      <c r="X3086" s="17">
        <v>2011.0</v>
      </c>
      <c r="Y3086" s="17">
        <v>400.0</v>
      </c>
      <c r="Z3086" s="17">
        <v>7.3</v>
      </c>
      <c r="AA3086" s="17">
        <v>2.35</v>
      </c>
      <c r="AB3086" s="17">
        <v>48000.0</v>
      </c>
    </row>
    <row r="3087" ht="15.75" customHeight="1">
      <c r="A3087" s="17" t="s">
        <v>53</v>
      </c>
      <c r="B3087" s="17" t="s">
        <v>14867</v>
      </c>
      <c r="C3087" s="17">
        <v>44.0</v>
      </c>
      <c r="D3087" s="17">
        <v>82.0</v>
      </c>
      <c r="E3087" s="17">
        <v>6.0</v>
      </c>
      <c r="F3087" s="17">
        <v>345.0</v>
      </c>
      <c r="G3087" s="17" t="s">
        <v>14868</v>
      </c>
      <c r="H3087" s="17">
        <v>759.0</v>
      </c>
      <c r="I3087" s="17">
        <v>3.6696761E7</v>
      </c>
      <c r="J3087" s="17" t="s">
        <v>8308</v>
      </c>
      <c r="K3087" s="17" t="s">
        <v>875</v>
      </c>
      <c r="L3087" s="17" t="s">
        <v>14869</v>
      </c>
      <c r="M3087" s="17">
        <v>6808.0</v>
      </c>
      <c r="N3087" s="17">
        <v>2197.0</v>
      </c>
      <c r="O3087" s="17" t="s">
        <v>14870</v>
      </c>
      <c r="P3087" s="17">
        <v>0.0</v>
      </c>
      <c r="Q3087" s="17" t="s">
        <v>14871</v>
      </c>
      <c r="R3087" s="18" t="s">
        <v>14872</v>
      </c>
      <c r="S3087" s="17">
        <v>38.0</v>
      </c>
      <c r="T3087" s="17" t="s">
        <v>50</v>
      </c>
      <c r="U3087" s="17" t="s">
        <v>51</v>
      </c>
      <c r="V3087" s="17" t="s">
        <v>290</v>
      </c>
      <c r="W3087" s="17">
        <v>2.3E7</v>
      </c>
      <c r="X3087" s="17">
        <v>2001.0</v>
      </c>
      <c r="Y3087" s="17">
        <v>563.0</v>
      </c>
      <c r="Z3087" s="17">
        <v>6.5</v>
      </c>
      <c r="AA3087" s="17">
        <v>1.85</v>
      </c>
      <c r="AB3087" s="17">
        <v>227.0</v>
      </c>
    </row>
    <row r="3088" ht="15.75" customHeight="1">
      <c r="A3088" s="17" t="s">
        <v>53</v>
      </c>
      <c r="B3088" s="17" t="s">
        <v>858</v>
      </c>
      <c r="C3088" s="17">
        <v>117.0</v>
      </c>
      <c r="D3088" s="17">
        <v>107.0</v>
      </c>
      <c r="E3088" s="17">
        <v>750.0</v>
      </c>
      <c r="F3088" s="17">
        <v>60.0</v>
      </c>
      <c r="G3088" s="17" t="s">
        <v>755</v>
      </c>
      <c r="H3088" s="17">
        <v>794.0</v>
      </c>
      <c r="I3088" s="17">
        <v>3.62E7</v>
      </c>
      <c r="J3088" s="17" t="s">
        <v>240</v>
      </c>
      <c r="K3088" s="17" t="s">
        <v>14873</v>
      </c>
      <c r="L3088" s="17" t="s">
        <v>14874</v>
      </c>
      <c r="M3088" s="17">
        <v>101840.0</v>
      </c>
      <c r="N3088" s="17">
        <v>1529.0</v>
      </c>
      <c r="O3088" s="17" t="s">
        <v>14875</v>
      </c>
      <c r="P3088" s="17">
        <v>2.0</v>
      </c>
      <c r="Q3088" s="17" t="s">
        <v>14876</v>
      </c>
      <c r="R3088" s="18" t="s">
        <v>14877</v>
      </c>
      <c r="S3088" s="17">
        <v>193.0</v>
      </c>
      <c r="T3088" s="17" t="s">
        <v>50</v>
      </c>
      <c r="U3088" s="17" t="s">
        <v>383</v>
      </c>
      <c r="V3088" s="17" t="s">
        <v>52</v>
      </c>
      <c r="W3088" s="17">
        <v>1.2305523E7</v>
      </c>
      <c r="X3088" s="17">
        <v>1985.0</v>
      </c>
      <c r="Y3088" s="17">
        <v>531.0</v>
      </c>
      <c r="Z3088" s="17">
        <v>6.2</v>
      </c>
      <c r="AA3088" s="17">
        <v>2.35</v>
      </c>
      <c r="AB3088" s="17">
        <v>0.0</v>
      </c>
    </row>
    <row r="3089" ht="15.75" customHeight="1">
      <c r="A3089" s="17" t="s">
        <v>53</v>
      </c>
      <c r="B3089" s="17" t="s">
        <v>12989</v>
      </c>
      <c r="C3089" s="17">
        <v>124.0</v>
      </c>
      <c r="D3089" s="17">
        <v>75.0</v>
      </c>
      <c r="E3089" s="17">
        <v>73.0</v>
      </c>
      <c r="F3089" s="17">
        <v>581.0</v>
      </c>
      <c r="G3089" s="17" t="s">
        <v>14878</v>
      </c>
      <c r="H3089" s="17">
        <v>1000.0</v>
      </c>
      <c r="I3089" s="17" t="s">
        <v>41</v>
      </c>
      <c r="J3089" s="17" t="s">
        <v>64</v>
      </c>
      <c r="K3089" s="17" t="s">
        <v>5096</v>
      </c>
      <c r="L3089" s="17" t="s">
        <v>14879</v>
      </c>
      <c r="M3089" s="17">
        <v>111649.0</v>
      </c>
      <c r="N3089" s="17">
        <v>3192.0</v>
      </c>
      <c r="O3089" s="17" t="s">
        <v>12701</v>
      </c>
      <c r="P3089" s="17">
        <v>0.0</v>
      </c>
      <c r="Q3089" s="17" t="s">
        <v>14880</v>
      </c>
      <c r="R3089" s="18" t="s">
        <v>14881</v>
      </c>
      <c r="S3089" s="17">
        <v>437.0</v>
      </c>
      <c r="T3089" s="17" t="s">
        <v>50</v>
      </c>
      <c r="U3089" s="17" t="s">
        <v>51</v>
      </c>
      <c r="V3089" s="17" t="s">
        <v>598</v>
      </c>
      <c r="W3089" s="17">
        <v>1.0E7</v>
      </c>
      <c r="X3089" s="17">
        <v>1985.0</v>
      </c>
      <c r="Y3089" s="17">
        <v>745.0</v>
      </c>
      <c r="Z3089" s="17">
        <v>6.7</v>
      </c>
      <c r="AA3089" s="17">
        <v>1.85</v>
      </c>
      <c r="AB3089" s="17">
        <v>0.0</v>
      </c>
    </row>
    <row r="3090" ht="15.75" customHeight="1">
      <c r="A3090" s="17" t="s">
        <v>53</v>
      </c>
      <c r="B3090" s="17" t="s">
        <v>10996</v>
      </c>
      <c r="C3090" s="17">
        <v>159.0</v>
      </c>
      <c r="D3090" s="17">
        <v>97.0</v>
      </c>
      <c r="E3090" s="17">
        <v>19.0</v>
      </c>
      <c r="F3090" s="17">
        <v>130.0</v>
      </c>
      <c r="G3090" s="17" t="s">
        <v>3581</v>
      </c>
      <c r="H3090" s="17">
        <v>4000.0</v>
      </c>
      <c r="I3090" s="17">
        <v>3.5794166E7</v>
      </c>
      <c r="J3090" s="17" t="s">
        <v>3043</v>
      </c>
      <c r="K3090" s="17" t="s">
        <v>125</v>
      </c>
      <c r="L3090" s="17" t="s">
        <v>14882</v>
      </c>
      <c r="M3090" s="17">
        <v>35654.0</v>
      </c>
      <c r="N3090" s="17">
        <v>4687.0</v>
      </c>
      <c r="O3090" s="17" t="s">
        <v>14883</v>
      </c>
      <c r="P3090" s="17">
        <v>0.0</v>
      </c>
      <c r="Q3090" s="17" t="s">
        <v>14884</v>
      </c>
      <c r="R3090" s="18" t="s">
        <v>14885</v>
      </c>
      <c r="S3090" s="17">
        <v>155.0</v>
      </c>
      <c r="T3090" s="17" t="s">
        <v>50</v>
      </c>
      <c r="U3090" s="17" t="s">
        <v>51</v>
      </c>
      <c r="V3090" s="17" t="s">
        <v>52</v>
      </c>
      <c r="W3090" s="17">
        <v>1.0E7</v>
      </c>
      <c r="X3090" s="17">
        <v>2016.0</v>
      </c>
      <c r="Y3090" s="17">
        <v>334.0</v>
      </c>
      <c r="Z3090" s="17">
        <v>6.0</v>
      </c>
      <c r="AA3090" s="17">
        <v>2.35</v>
      </c>
      <c r="AB3090" s="17">
        <v>20000.0</v>
      </c>
    </row>
    <row r="3091" ht="15.75" customHeight="1">
      <c r="A3091" s="17" t="s">
        <v>53</v>
      </c>
      <c r="B3091" s="17" t="s">
        <v>14121</v>
      </c>
      <c r="C3091" s="17">
        <v>273.0</v>
      </c>
      <c r="D3091" s="17">
        <v>80.0</v>
      </c>
      <c r="E3091" s="17">
        <v>66.0</v>
      </c>
      <c r="F3091" s="17">
        <v>816.0</v>
      </c>
      <c r="G3091" s="17" t="s">
        <v>3022</v>
      </c>
      <c r="H3091" s="17">
        <v>2000.0</v>
      </c>
      <c r="I3091" s="17">
        <v>3.3583175E7</v>
      </c>
      <c r="J3091" s="17" t="s">
        <v>3043</v>
      </c>
      <c r="K3091" s="17" t="s">
        <v>4285</v>
      </c>
      <c r="L3091" s="17" t="s">
        <v>14886</v>
      </c>
      <c r="M3091" s="17">
        <v>104089.0</v>
      </c>
      <c r="N3091" s="17">
        <v>5628.0</v>
      </c>
      <c r="O3091" s="17" t="s">
        <v>11321</v>
      </c>
      <c r="P3091" s="17">
        <v>0.0</v>
      </c>
      <c r="Q3091" s="17" t="s">
        <v>14887</v>
      </c>
      <c r="R3091" s="18" t="s">
        <v>14888</v>
      </c>
      <c r="S3091" s="17">
        <v>319.0</v>
      </c>
      <c r="T3091" s="17" t="s">
        <v>50</v>
      </c>
      <c r="U3091" s="17" t="s">
        <v>51</v>
      </c>
      <c r="V3091" s="17" t="s">
        <v>52</v>
      </c>
      <c r="W3091" s="17">
        <v>1.0E7</v>
      </c>
      <c r="X3091" s="17">
        <v>2010.0</v>
      </c>
      <c r="Y3091" s="17">
        <v>904.0</v>
      </c>
      <c r="Z3091" s="17">
        <v>6.3</v>
      </c>
      <c r="AA3091" s="17">
        <v>2.35</v>
      </c>
      <c r="AB3091" s="17">
        <v>16000.0</v>
      </c>
    </row>
    <row r="3092" ht="15.75" customHeight="1">
      <c r="A3092" s="17" t="s">
        <v>53</v>
      </c>
      <c r="B3092" s="17" t="s">
        <v>14889</v>
      </c>
      <c r="C3092" s="17">
        <v>26.0</v>
      </c>
      <c r="D3092" s="17">
        <v>85.0</v>
      </c>
      <c r="E3092" s="17">
        <v>7.0</v>
      </c>
      <c r="F3092" s="17">
        <v>615.0</v>
      </c>
      <c r="G3092" s="17" t="s">
        <v>5278</v>
      </c>
      <c r="H3092" s="17">
        <v>723.0</v>
      </c>
      <c r="I3092" s="17">
        <v>3.2983713E7</v>
      </c>
      <c r="J3092" s="17" t="s">
        <v>2540</v>
      </c>
      <c r="K3092" s="17" t="s">
        <v>3896</v>
      </c>
      <c r="L3092" s="17" t="s">
        <v>14890</v>
      </c>
      <c r="M3092" s="17">
        <v>19284.0</v>
      </c>
      <c r="N3092" s="17">
        <v>3712.0</v>
      </c>
      <c r="O3092" s="17" t="s">
        <v>2517</v>
      </c>
      <c r="P3092" s="17">
        <v>0.0</v>
      </c>
      <c r="Q3092" s="17" t="s">
        <v>14891</v>
      </c>
      <c r="R3092" s="18" t="s">
        <v>14892</v>
      </c>
      <c r="S3092" s="17">
        <v>66.0</v>
      </c>
      <c r="T3092" s="17" t="s">
        <v>50</v>
      </c>
      <c r="U3092" s="17" t="s">
        <v>51</v>
      </c>
      <c r="V3092" s="17" t="s">
        <v>598</v>
      </c>
      <c r="W3092" s="17">
        <v>2.0E7</v>
      </c>
      <c r="X3092" s="17">
        <v>2002.0</v>
      </c>
      <c r="Y3092" s="17">
        <v>706.0</v>
      </c>
      <c r="Z3092" s="17">
        <v>5.8</v>
      </c>
      <c r="AA3092" s="17">
        <v>1.85</v>
      </c>
      <c r="AB3092" s="17">
        <v>981.0</v>
      </c>
    </row>
    <row r="3093" ht="15.75" customHeight="1">
      <c r="A3093" s="17" t="s">
        <v>53</v>
      </c>
      <c r="B3093" s="17" t="s">
        <v>14802</v>
      </c>
      <c r="C3093" s="17">
        <v>242.0</v>
      </c>
      <c r="D3093" s="17">
        <v>97.0</v>
      </c>
      <c r="E3093" s="17">
        <v>482.0</v>
      </c>
      <c r="F3093" s="17">
        <v>482.0</v>
      </c>
      <c r="G3093" s="17" t="s">
        <v>14893</v>
      </c>
      <c r="H3093" s="17">
        <v>852.0</v>
      </c>
      <c r="I3093" s="17">
        <v>5.2200504E7</v>
      </c>
      <c r="J3093" s="17" t="s">
        <v>9767</v>
      </c>
      <c r="K3093" s="17" t="s">
        <v>7342</v>
      </c>
      <c r="L3093" s="17" t="s">
        <v>14894</v>
      </c>
      <c r="M3093" s="17">
        <v>54190.0</v>
      </c>
      <c r="N3093" s="17">
        <v>2426.0</v>
      </c>
      <c r="O3093" s="17" t="s">
        <v>14802</v>
      </c>
      <c r="P3093" s="17">
        <v>0.0</v>
      </c>
      <c r="Q3093" s="17" t="s">
        <v>14895</v>
      </c>
      <c r="R3093" s="18" t="s">
        <v>14896</v>
      </c>
      <c r="S3093" s="17">
        <v>183.0</v>
      </c>
      <c r="T3093" s="17" t="s">
        <v>50</v>
      </c>
      <c r="U3093" s="17" t="s">
        <v>281</v>
      </c>
      <c r="V3093" s="17" t="s">
        <v>52</v>
      </c>
      <c r="W3093" s="17">
        <v>1.0E7</v>
      </c>
      <c r="X3093" s="17">
        <v>2015.0</v>
      </c>
      <c r="Y3093" s="17">
        <v>542.0</v>
      </c>
      <c r="Z3093" s="17">
        <v>6.1</v>
      </c>
      <c r="AA3093" s="17">
        <v>2.35</v>
      </c>
      <c r="AB3093" s="17">
        <v>29000.0</v>
      </c>
    </row>
    <row r="3094" ht="15.75" customHeight="1">
      <c r="A3094" s="17" t="s">
        <v>53</v>
      </c>
      <c r="B3094" s="17" t="s">
        <v>14897</v>
      </c>
      <c r="C3094" s="17">
        <v>55.0</v>
      </c>
      <c r="D3094" s="17">
        <v>109.0</v>
      </c>
      <c r="E3094" s="17">
        <v>78.0</v>
      </c>
      <c r="F3094" s="17">
        <v>619.0</v>
      </c>
      <c r="G3094" s="17" t="s">
        <v>14898</v>
      </c>
      <c r="H3094" s="17">
        <v>854.0</v>
      </c>
      <c r="I3094" s="17">
        <v>3.3E7</v>
      </c>
      <c r="J3094" s="17" t="s">
        <v>14899</v>
      </c>
      <c r="K3094" s="17" t="s">
        <v>3209</v>
      </c>
      <c r="L3094" s="17" t="s">
        <v>14900</v>
      </c>
      <c r="M3094" s="17">
        <v>9424.0</v>
      </c>
      <c r="N3094" s="17">
        <v>3394.0</v>
      </c>
      <c r="O3094" s="17" t="s">
        <v>9607</v>
      </c>
      <c r="P3094" s="17">
        <v>1.0</v>
      </c>
      <c r="Q3094" s="17" t="s">
        <v>14901</v>
      </c>
      <c r="R3094" s="18" t="s">
        <v>14902</v>
      </c>
      <c r="S3094" s="17">
        <v>109.0</v>
      </c>
      <c r="T3094" s="17" t="s">
        <v>50</v>
      </c>
      <c r="U3094" s="17" t="s">
        <v>51</v>
      </c>
      <c r="V3094" s="17" t="s">
        <v>52</v>
      </c>
      <c r="W3094" s="17">
        <v>1.0E7</v>
      </c>
      <c r="X3094" s="17">
        <v>1985.0</v>
      </c>
      <c r="Y3094" s="17">
        <v>841.0</v>
      </c>
      <c r="Z3094" s="17">
        <v>6.9</v>
      </c>
      <c r="AA3094" s="17">
        <v>1.85</v>
      </c>
      <c r="AB3094" s="17">
        <v>0.0</v>
      </c>
    </row>
    <row r="3095" ht="15.75" customHeight="1">
      <c r="A3095" s="17" t="s">
        <v>53</v>
      </c>
      <c r="B3095" s="17" t="s">
        <v>8493</v>
      </c>
      <c r="C3095" s="17">
        <v>48.0</v>
      </c>
      <c r="D3095" s="17">
        <v>140.0</v>
      </c>
      <c r="E3095" s="17">
        <v>32.0</v>
      </c>
      <c r="F3095" s="17">
        <v>120.0</v>
      </c>
      <c r="G3095" s="17" t="s">
        <v>14903</v>
      </c>
      <c r="H3095" s="17">
        <v>535.0</v>
      </c>
      <c r="I3095" s="17">
        <v>3.2101E7</v>
      </c>
      <c r="J3095" s="17" t="s">
        <v>10235</v>
      </c>
      <c r="K3095" s="17" t="s">
        <v>14904</v>
      </c>
      <c r="L3095" s="17" t="s">
        <v>14905</v>
      </c>
      <c r="M3095" s="17">
        <v>27800.0</v>
      </c>
      <c r="N3095" s="17">
        <v>1109.0</v>
      </c>
      <c r="O3095" s="17" t="s">
        <v>1823</v>
      </c>
      <c r="P3095" s="17">
        <v>0.0</v>
      </c>
      <c r="Q3095" s="17" t="s">
        <v>14906</v>
      </c>
      <c r="R3095" s="18" t="s">
        <v>14907</v>
      </c>
      <c r="S3095" s="17">
        <v>96.0</v>
      </c>
      <c r="T3095" s="17" t="s">
        <v>50</v>
      </c>
      <c r="U3095" s="17" t="s">
        <v>70</v>
      </c>
      <c r="V3095" s="17" t="s">
        <v>598</v>
      </c>
      <c r="W3095" s="17">
        <v>1.0E7</v>
      </c>
      <c r="X3095" s="17">
        <v>1992.0</v>
      </c>
      <c r="Y3095" s="17">
        <v>211.0</v>
      </c>
      <c r="Z3095" s="17">
        <v>5.4</v>
      </c>
      <c r="AA3095" s="17">
        <v>1.85</v>
      </c>
      <c r="AB3095" s="17">
        <v>0.0</v>
      </c>
    </row>
    <row r="3096" ht="15.75" customHeight="1">
      <c r="A3096" s="17" t="s">
        <v>53</v>
      </c>
      <c r="B3096" s="17" t="s">
        <v>14908</v>
      </c>
      <c r="C3096" s="17">
        <v>166.0</v>
      </c>
      <c r="D3096" s="17">
        <v>90.0</v>
      </c>
      <c r="E3096" s="17">
        <v>6.0</v>
      </c>
      <c r="F3096" s="17">
        <v>617.0</v>
      </c>
      <c r="G3096" s="17" t="s">
        <v>3228</v>
      </c>
      <c r="H3096" s="17">
        <v>904.0</v>
      </c>
      <c r="I3096" s="17">
        <v>3.1487293E7</v>
      </c>
      <c r="J3096" s="17" t="s">
        <v>5801</v>
      </c>
      <c r="K3096" s="17" t="s">
        <v>9695</v>
      </c>
      <c r="L3096" s="17" t="s">
        <v>14909</v>
      </c>
      <c r="M3096" s="17">
        <v>74887.0</v>
      </c>
      <c r="N3096" s="17">
        <v>2807.0</v>
      </c>
      <c r="O3096" s="17" t="s">
        <v>6873</v>
      </c>
      <c r="P3096" s="17">
        <v>2.0</v>
      </c>
      <c r="Q3096" s="17" t="s">
        <v>14910</v>
      </c>
      <c r="R3096" s="18" t="s">
        <v>14911</v>
      </c>
      <c r="S3096" s="17">
        <v>129.0</v>
      </c>
      <c r="T3096" s="17" t="s">
        <v>50</v>
      </c>
      <c r="U3096" s="17" t="s">
        <v>51</v>
      </c>
      <c r="V3096" s="17" t="s">
        <v>52</v>
      </c>
      <c r="W3096" s="17">
        <v>9000000.0</v>
      </c>
      <c r="X3096" s="17">
        <v>2008.0</v>
      </c>
      <c r="Y3096" s="17">
        <v>715.0</v>
      </c>
      <c r="Z3096" s="17">
        <v>6.7</v>
      </c>
      <c r="AA3096" s="17">
        <v>1.85</v>
      </c>
      <c r="AB3096" s="17">
        <v>0.0</v>
      </c>
    </row>
    <row r="3097" ht="15.75" customHeight="1">
      <c r="A3097" s="17" t="s">
        <v>53</v>
      </c>
      <c r="B3097" s="17" t="s">
        <v>7147</v>
      </c>
      <c r="C3097" s="17">
        <v>206.0</v>
      </c>
      <c r="D3097" s="17">
        <v>130.0</v>
      </c>
      <c r="E3097" s="17">
        <v>0.0</v>
      </c>
      <c r="F3097" s="17">
        <v>769.0</v>
      </c>
      <c r="G3097" s="17" t="s">
        <v>806</v>
      </c>
      <c r="H3097" s="17">
        <v>13000.0</v>
      </c>
      <c r="I3097" s="17">
        <v>3.0651422E7</v>
      </c>
      <c r="J3097" s="17" t="s">
        <v>11069</v>
      </c>
      <c r="K3097" s="17" t="s">
        <v>1170</v>
      </c>
      <c r="L3097" s="17" t="s">
        <v>14912</v>
      </c>
      <c r="M3097" s="17">
        <v>181737.0</v>
      </c>
      <c r="N3097" s="17">
        <v>16693.0</v>
      </c>
      <c r="O3097" s="17" t="s">
        <v>3313</v>
      </c>
      <c r="P3097" s="17">
        <v>8.0</v>
      </c>
      <c r="Q3097" s="17" t="s">
        <v>14913</v>
      </c>
      <c r="R3097" s="18" t="s">
        <v>14914</v>
      </c>
      <c r="S3097" s="17">
        <v>1015.0</v>
      </c>
      <c r="T3097" s="17" t="s">
        <v>50</v>
      </c>
      <c r="U3097" s="17" t="s">
        <v>51</v>
      </c>
      <c r="V3097" s="17" t="s">
        <v>598</v>
      </c>
      <c r="W3097" s="17">
        <v>1.0E7</v>
      </c>
      <c r="X3097" s="17">
        <v>1999.0</v>
      </c>
      <c r="Y3097" s="17">
        <v>1000.0</v>
      </c>
      <c r="Z3097" s="17">
        <v>7.4</v>
      </c>
      <c r="AA3097" s="17">
        <v>2.35</v>
      </c>
      <c r="AB3097" s="17">
        <v>10000.0</v>
      </c>
    </row>
    <row r="3098" ht="15.75" customHeight="1">
      <c r="A3098" s="17" t="s">
        <v>53</v>
      </c>
      <c r="B3098" s="17" t="s">
        <v>14915</v>
      </c>
      <c r="C3098" s="17">
        <v>92.0</v>
      </c>
      <c r="D3098" s="17">
        <v>98.0</v>
      </c>
      <c r="E3098" s="17">
        <v>7.0</v>
      </c>
      <c r="F3098" s="17">
        <v>73.0</v>
      </c>
      <c r="G3098" s="17" t="s">
        <v>10259</v>
      </c>
      <c r="H3098" s="17">
        <v>931.0</v>
      </c>
      <c r="I3098" s="17">
        <v>3.0306281E7</v>
      </c>
      <c r="J3098" s="17" t="s">
        <v>2540</v>
      </c>
      <c r="K3098" s="17" t="s">
        <v>4647</v>
      </c>
      <c r="L3098" s="17" t="s">
        <v>14916</v>
      </c>
      <c r="M3098" s="17">
        <v>12388.0</v>
      </c>
      <c r="N3098" s="17">
        <v>1917.0</v>
      </c>
      <c r="O3098" s="17" t="s">
        <v>14917</v>
      </c>
      <c r="P3098" s="17">
        <v>2.0</v>
      </c>
      <c r="Q3098" s="17" t="s">
        <v>14918</v>
      </c>
      <c r="R3098" s="18" t="s">
        <v>14919</v>
      </c>
      <c r="S3098" s="17">
        <v>147.0</v>
      </c>
      <c r="T3098" s="17" t="s">
        <v>50</v>
      </c>
      <c r="U3098" s="17" t="s">
        <v>51</v>
      </c>
      <c r="V3098" s="17" t="s">
        <v>598</v>
      </c>
      <c r="W3098" s="17">
        <v>1.0E7</v>
      </c>
      <c r="X3098" s="17">
        <v>2002.0</v>
      </c>
      <c r="Y3098" s="17">
        <v>797.0</v>
      </c>
      <c r="Z3098" s="17">
        <v>5.6</v>
      </c>
      <c r="AA3098" s="17">
        <v>2.35</v>
      </c>
      <c r="AB3098" s="17">
        <v>744.0</v>
      </c>
    </row>
    <row r="3099" ht="15.75" customHeight="1">
      <c r="A3099" s="17" t="s">
        <v>53</v>
      </c>
      <c r="B3099" s="17" t="s">
        <v>2856</v>
      </c>
      <c r="C3099" s="17">
        <v>78.0</v>
      </c>
      <c r="D3099" s="17">
        <v>101.0</v>
      </c>
      <c r="E3099" s="17">
        <v>287.0</v>
      </c>
      <c r="F3099" s="17">
        <v>257.0</v>
      </c>
      <c r="G3099" s="17" t="s">
        <v>14854</v>
      </c>
      <c r="H3099" s="17">
        <v>745.0</v>
      </c>
      <c r="I3099" s="17">
        <v>2.95E7</v>
      </c>
      <c r="J3099" s="17" t="s">
        <v>14920</v>
      </c>
      <c r="K3099" s="17" t="s">
        <v>2981</v>
      </c>
      <c r="L3099" s="17" t="s">
        <v>14921</v>
      </c>
      <c r="M3099" s="17">
        <v>25613.0</v>
      </c>
      <c r="N3099" s="17">
        <v>1954.0</v>
      </c>
      <c r="O3099" s="17" t="s">
        <v>7457</v>
      </c>
      <c r="P3099" s="17">
        <v>0.0</v>
      </c>
      <c r="Q3099" s="17" t="s">
        <v>14922</v>
      </c>
      <c r="R3099" s="18" t="s">
        <v>14923</v>
      </c>
      <c r="S3099" s="17">
        <v>121.0</v>
      </c>
      <c r="T3099" s="17" t="s">
        <v>50</v>
      </c>
      <c r="U3099" s="17" t="s">
        <v>51</v>
      </c>
      <c r="V3099" s="17" t="s">
        <v>108</v>
      </c>
      <c r="W3099" s="17">
        <v>1.0E7</v>
      </c>
      <c r="X3099" s="17">
        <v>1983.0</v>
      </c>
      <c r="Y3099" s="17">
        <v>730.0</v>
      </c>
      <c r="Z3099" s="17">
        <v>6.5</v>
      </c>
      <c r="AA3099" s="17">
        <v>1.85</v>
      </c>
      <c r="AB3099" s="17">
        <v>0.0</v>
      </c>
    </row>
    <row r="3100" ht="15.75" customHeight="1">
      <c r="A3100" s="17" t="s">
        <v>53</v>
      </c>
      <c r="B3100" s="17" t="s">
        <v>12304</v>
      </c>
      <c r="C3100" s="17">
        <v>83.0</v>
      </c>
      <c r="D3100" s="17">
        <v>114.0</v>
      </c>
      <c r="E3100" s="17">
        <v>9.0</v>
      </c>
      <c r="F3100" s="17">
        <v>466.0</v>
      </c>
      <c r="G3100" s="17" t="s">
        <v>14641</v>
      </c>
      <c r="H3100" s="17">
        <v>623.0</v>
      </c>
      <c r="I3100" s="17">
        <v>3.0050028E7</v>
      </c>
      <c r="J3100" s="17" t="s">
        <v>73</v>
      </c>
      <c r="K3100" s="17" t="s">
        <v>1938</v>
      </c>
      <c r="L3100" s="17" t="s">
        <v>14924</v>
      </c>
      <c r="M3100" s="17">
        <v>42987.0</v>
      </c>
      <c r="N3100" s="17">
        <v>2484.0</v>
      </c>
      <c r="O3100" s="17" t="s">
        <v>2135</v>
      </c>
      <c r="P3100" s="17">
        <v>1.0</v>
      </c>
      <c r="Q3100" s="17" t="s">
        <v>14925</v>
      </c>
      <c r="R3100" s="18" t="s">
        <v>14926</v>
      </c>
      <c r="S3100" s="17">
        <v>201.0</v>
      </c>
      <c r="T3100" s="17" t="s">
        <v>50</v>
      </c>
      <c r="U3100" s="17" t="s">
        <v>51</v>
      </c>
      <c r="V3100" s="17" t="s">
        <v>598</v>
      </c>
      <c r="W3100" s="17">
        <v>1.7E7</v>
      </c>
      <c r="X3100" s="17">
        <v>1989.0</v>
      </c>
      <c r="Y3100" s="17">
        <v>472.0</v>
      </c>
      <c r="Z3100" s="17">
        <v>6.5</v>
      </c>
      <c r="AA3100" s="17">
        <v>2.35</v>
      </c>
      <c r="AB3100" s="17">
        <v>0.0</v>
      </c>
    </row>
    <row r="3101" ht="15.75" customHeight="1">
      <c r="A3101" s="17" t="s">
        <v>53</v>
      </c>
      <c r="B3101" s="17" t="s">
        <v>3893</v>
      </c>
      <c r="C3101" s="17">
        <v>8.0</v>
      </c>
      <c r="D3101" s="17">
        <v>100.0</v>
      </c>
      <c r="E3101" s="17">
        <v>322.0</v>
      </c>
      <c r="F3101" s="17">
        <v>534.0</v>
      </c>
      <c r="G3101" s="17" t="s">
        <v>9653</v>
      </c>
      <c r="H3101" s="17">
        <v>851.0</v>
      </c>
      <c r="I3101" s="17">
        <v>2.9392418E7</v>
      </c>
      <c r="J3101" s="17" t="s">
        <v>1765</v>
      </c>
      <c r="K3101" s="17" t="s">
        <v>815</v>
      </c>
      <c r="L3101" s="17" t="s">
        <v>14927</v>
      </c>
      <c r="M3101" s="17">
        <v>3924.0</v>
      </c>
      <c r="N3101" s="17">
        <v>3190.0</v>
      </c>
      <c r="O3101" s="17" t="s">
        <v>4712</v>
      </c>
      <c r="P3101" s="17">
        <v>2.0</v>
      </c>
      <c r="Q3101" s="17" t="s">
        <v>14928</v>
      </c>
      <c r="R3101" s="18" t="s">
        <v>14929</v>
      </c>
      <c r="S3101" s="17">
        <v>26.0</v>
      </c>
      <c r="T3101" s="17" t="s">
        <v>50</v>
      </c>
      <c r="U3101" s="17" t="s">
        <v>51</v>
      </c>
      <c r="V3101" s="17" t="s">
        <v>598</v>
      </c>
      <c r="W3101" s="17">
        <v>1.0E7</v>
      </c>
      <c r="X3101" s="17">
        <v>1994.0</v>
      </c>
      <c r="Y3101" s="17">
        <v>543.0</v>
      </c>
      <c r="Z3101" s="17">
        <v>5.8</v>
      </c>
      <c r="AA3101" s="17">
        <v>1.85</v>
      </c>
      <c r="AB3101" s="17">
        <v>368.0</v>
      </c>
    </row>
    <row r="3102" ht="15.75" customHeight="1">
      <c r="A3102" s="17" t="s">
        <v>53</v>
      </c>
      <c r="B3102" s="17" t="s">
        <v>9538</v>
      </c>
      <c r="C3102" s="17">
        <v>86.0</v>
      </c>
      <c r="D3102" s="17">
        <v>85.0</v>
      </c>
      <c r="E3102" s="17">
        <v>21.0</v>
      </c>
      <c r="F3102" s="17">
        <v>782.0</v>
      </c>
      <c r="G3102" s="17" t="s">
        <v>14930</v>
      </c>
      <c r="H3102" s="17">
        <v>931.0</v>
      </c>
      <c r="I3102" s="17">
        <v>2.8563926E7</v>
      </c>
      <c r="J3102" s="17" t="s">
        <v>4088</v>
      </c>
      <c r="K3102" s="17" t="s">
        <v>4647</v>
      </c>
      <c r="L3102" s="17" t="s">
        <v>14931</v>
      </c>
      <c r="M3102" s="17">
        <v>16300.0</v>
      </c>
      <c r="N3102" s="17">
        <v>3819.0</v>
      </c>
      <c r="O3102" s="17" t="s">
        <v>9438</v>
      </c>
      <c r="P3102" s="17">
        <v>0.0</v>
      </c>
      <c r="Q3102" s="17" t="s">
        <v>14932</v>
      </c>
      <c r="R3102" s="18" t="s">
        <v>14933</v>
      </c>
      <c r="S3102" s="17">
        <v>217.0</v>
      </c>
      <c r="T3102" s="17" t="s">
        <v>50</v>
      </c>
      <c r="U3102" s="17" t="s">
        <v>51</v>
      </c>
      <c r="V3102" s="17" t="s">
        <v>52</v>
      </c>
      <c r="W3102" s="17">
        <v>8500000.0</v>
      </c>
      <c r="X3102" s="17">
        <v>2002.0</v>
      </c>
      <c r="Y3102" s="17">
        <v>855.0</v>
      </c>
      <c r="Z3102" s="17">
        <v>5.0</v>
      </c>
      <c r="AA3102" s="17">
        <v>2.35</v>
      </c>
      <c r="AB3102" s="17">
        <v>720.0</v>
      </c>
    </row>
    <row r="3103" ht="15.75" customHeight="1">
      <c r="A3103" s="17" t="s">
        <v>53</v>
      </c>
      <c r="B3103" s="17" t="s">
        <v>14934</v>
      </c>
      <c r="C3103" s="17">
        <v>85.0</v>
      </c>
      <c r="D3103" s="17">
        <v>103.0</v>
      </c>
      <c r="E3103" s="17">
        <v>27.0</v>
      </c>
      <c r="F3103" s="17">
        <v>534.0</v>
      </c>
      <c r="G3103" s="17" t="s">
        <v>1489</v>
      </c>
      <c r="H3103" s="17">
        <v>1000.0</v>
      </c>
      <c r="I3103" s="17">
        <v>2.8435406E7</v>
      </c>
      <c r="J3103" s="17" t="s">
        <v>1694</v>
      </c>
      <c r="K3103" s="17" t="s">
        <v>6724</v>
      </c>
      <c r="L3103" s="17" t="s">
        <v>14935</v>
      </c>
      <c r="M3103" s="17">
        <v>37681.0</v>
      </c>
      <c r="N3103" s="17">
        <v>4441.0</v>
      </c>
      <c r="O3103" s="17" t="s">
        <v>4953</v>
      </c>
      <c r="P3103" s="17">
        <v>2.0</v>
      </c>
      <c r="Q3103" s="17" t="s">
        <v>14936</v>
      </c>
      <c r="R3103" s="18" t="s">
        <v>14937</v>
      </c>
      <c r="S3103" s="17">
        <v>151.0</v>
      </c>
      <c r="T3103" s="17" t="s">
        <v>50</v>
      </c>
      <c r="U3103" s="17" t="s">
        <v>51</v>
      </c>
      <c r="V3103" s="17" t="s">
        <v>52</v>
      </c>
      <c r="W3103" s="17">
        <v>1.2E7</v>
      </c>
      <c r="X3103" s="17">
        <v>2006.0</v>
      </c>
      <c r="Y3103" s="17">
        <v>809.0</v>
      </c>
      <c r="Z3103" s="17">
        <v>5.5</v>
      </c>
      <c r="AA3103" s="17">
        <v>1.85</v>
      </c>
      <c r="AB3103" s="17">
        <v>0.0</v>
      </c>
    </row>
    <row r="3104" ht="15.75" customHeight="1">
      <c r="A3104" s="17" t="s">
        <v>53</v>
      </c>
      <c r="B3104" s="17" t="s">
        <v>10457</v>
      </c>
      <c r="C3104" s="17">
        <v>76.0</v>
      </c>
      <c r="D3104" s="17">
        <v>100.0</v>
      </c>
      <c r="E3104" s="17">
        <v>4.0</v>
      </c>
      <c r="F3104" s="17">
        <v>678.0</v>
      </c>
      <c r="G3104" s="17" t="s">
        <v>7333</v>
      </c>
      <c r="H3104" s="17">
        <v>982.0</v>
      </c>
      <c r="I3104" s="17">
        <v>2.5339117E7</v>
      </c>
      <c r="J3104" s="17" t="s">
        <v>1694</v>
      </c>
      <c r="K3104" s="17" t="s">
        <v>2655</v>
      </c>
      <c r="L3104" s="17" t="s">
        <v>14938</v>
      </c>
      <c r="M3104" s="17">
        <v>37885.0</v>
      </c>
      <c r="N3104" s="17">
        <v>4259.0</v>
      </c>
      <c r="O3104" s="17" t="s">
        <v>5628</v>
      </c>
      <c r="P3104" s="17">
        <v>4.0</v>
      </c>
      <c r="Q3104" s="17" t="s">
        <v>14939</v>
      </c>
      <c r="R3104" s="18" t="s">
        <v>14940</v>
      </c>
      <c r="S3104" s="17">
        <v>247.0</v>
      </c>
      <c r="T3104" s="17" t="s">
        <v>50</v>
      </c>
      <c r="U3104" s="17" t="s">
        <v>51</v>
      </c>
      <c r="V3104" s="17" t="s">
        <v>52</v>
      </c>
      <c r="W3104" s="17">
        <v>1.0E7</v>
      </c>
      <c r="X3104" s="17">
        <v>1998.0</v>
      </c>
      <c r="Y3104" s="17">
        <v>945.0</v>
      </c>
      <c r="Z3104" s="17">
        <v>6.5</v>
      </c>
      <c r="AA3104" s="17">
        <v>1.85</v>
      </c>
      <c r="AB3104" s="17">
        <v>0.0</v>
      </c>
    </row>
    <row r="3105" ht="15.75" customHeight="1">
      <c r="A3105" s="17" t="s">
        <v>53</v>
      </c>
      <c r="B3105" s="17" t="s">
        <v>4863</v>
      </c>
      <c r="C3105" s="17">
        <v>60.0</v>
      </c>
      <c r="D3105" s="17">
        <v>114.0</v>
      </c>
      <c r="E3105" s="17">
        <v>0.0</v>
      </c>
      <c r="F3105" s="17">
        <v>699.0</v>
      </c>
      <c r="G3105" s="17" t="s">
        <v>2291</v>
      </c>
      <c r="H3105" s="17">
        <v>10000.0</v>
      </c>
      <c r="I3105" s="17">
        <v>2.56E7</v>
      </c>
      <c r="J3105" s="17" t="s">
        <v>1948</v>
      </c>
      <c r="K3105" s="17" t="s">
        <v>536</v>
      </c>
      <c r="L3105" s="17" t="s">
        <v>14941</v>
      </c>
      <c r="M3105" s="17">
        <v>57363.0</v>
      </c>
      <c r="N3105" s="17">
        <v>12097.0</v>
      </c>
      <c r="O3105" s="17" t="s">
        <v>14942</v>
      </c>
      <c r="P3105" s="17">
        <v>0.0</v>
      </c>
      <c r="Q3105" s="17" t="s">
        <v>14943</v>
      </c>
      <c r="R3105" s="18" t="s">
        <v>14944</v>
      </c>
      <c r="S3105" s="17">
        <v>308.0</v>
      </c>
      <c r="T3105" s="17" t="s">
        <v>50</v>
      </c>
      <c r="U3105" s="17" t="s">
        <v>51</v>
      </c>
      <c r="V3105" s="17" t="s">
        <v>52</v>
      </c>
      <c r="W3105" s="17">
        <v>1.0E7</v>
      </c>
      <c r="X3105" s="17">
        <v>1983.0</v>
      </c>
      <c r="Y3105" s="17">
        <v>919.0</v>
      </c>
      <c r="Z3105" s="17">
        <v>7.2</v>
      </c>
      <c r="AA3105" s="17">
        <v>2.35</v>
      </c>
      <c r="AB3105" s="17">
        <v>10000.0</v>
      </c>
    </row>
    <row r="3106" ht="15.75" customHeight="1">
      <c r="A3106" s="17" t="s">
        <v>53</v>
      </c>
      <c r="B3106" s="17" t="s">
        <v>14945</v>
      </c>
      <c r="C3106" s="17">
        <v>78.0</v>
      </c>
      <c r="D3106" s="17">
        <v>102.0</v>
      </c>
      <c r="E3106" s="17">
        <v>38.0</v>
      </c>
      <c r="F3106" s="17">
        <v>190.0</v>
      </c>
      <c r="G3106" s="17" t="s">
        <v>8358</v>
      </c>
      <c r="H3106" s="17">
        <v>3000.0</v>
      </c>
      <c r="I3106" s="17" t="s">
        <v>41</v>
      </c>
      <c r="J3106" s="17" t="s">
        <v>213</v>
      </c>
      <c r="K3106" s="17" t="s">
        <v>248</v>
      </c>
      <c r="L3106" s="17" t="s">
        <v>14946</v>
      </c>
      <c r="M3106" s="17">
        <v>408.0</v>
      </c>
      <c r="N3106" s="17">
        <v>3691.0</v>
      </c>
      <c r="O3106" s="17" t="s">
        <v>14947</v>
      </c>
      <c r="P3106" s="17">
        <v>0.0</v>
      </c>
      <c r="Q3106" s="17" t="s">
        <v>41</v>
      </c>
      <c r="R3106" s="18" t="s">
        <v>14948</v>
      </c>
      <c r="S3106" s="17">
        <v>6.0</v>
      </c>
      <c r="T3106" s="17" t="s">
        <v>50</v>
      </c>
      <c r="U3106" s="17" t="s">
        <v>51</v>
      </c>
      <c r="V3106" s="17" t="s">
        <v>108</v>
      </c>
      <c r="W3106" s="17">
        <v>6.5E7</v>
      </c>
      <c r="X3106" s="17">
        <v>2016.0</v>
      </c>
      <c r="Y3106" s="17">
        <v>424.0</v>
      </c>
      <c r="Z3106" s="17">
        <v>7.3</v>
      </c>
      <c r="AA3106" s="17">
        <v>2.35</v>
      </c>
      <c r="AB3106" s="17">
        <v>21000.0</v>
      </c>
    </row>
    <row r="3107" ht="15.75" customHeight="1">
      <c r="A3107" s="17" t="s">
        <v>53</v>
      </c>
      <c r="B3107" s="17" t="s">
        <v>5416</v>
      </c>
      <c r="C3107" s="17">
        <v>112.0</v>
      </c>
      <c r="D3107" s="17">
        <v>103.0</v>
      </c>
      <c r="E3107" s="17">
        <v>0.0</v>
      </c>
      <c r="F3107" s="17">
        <v>275.0</v>
      </c>
      <c r="G3107" s="17" t="s">
        <v>14949</v>
      </c>
      <c r="H3107" s="17">
        <v>1000.0</v>
      </c>
      <c r="I3107" s="17" t="s">
        <v>41</v>
      </c>
      <c r="J3107" s="17" t="s">
        <v>4345</v>
      </c>
      <c r="K3107" s="17" t="s">
        <v>2214</v>
      </c>
      <c r="L3107" s="17" t="s">
        <v>13084</v>
      </c>
      <c r="M3107" s="17">
        <v>44804.0</v>
      </c>
      <c r="N3107" s="17">
        <v>2013.0</v>
      </c>
      <c r="O3107" s="17" t="s">
        <v>6158</v>
      </c>
      <c r="P3107" s="17">
        <v>0.0</v>
      </c>
      <c r="Q3107" s="17" t="s">
        <v>14950</v>
      </c>
      <c r="R3107" s="18" t="s">
        <v>14951</v>
      </c>
      <c r="S3107" s="17">
        <v>182.0</v>
      </c>
      <c r="T3107" s="17" t="s">
        <v>50</v>
      </c>
      <c r="U3107" s="17" t="s">
        <v>51</v>
      </c>
      <c r="V3107" s="17" t="s">
        <v>598</v>
      </c>
      <c r="W3107" s="17">
        <v>1.0E7</v>
      </c>
      <c r="X3107" s="17">
        <v>1983.0</v>
      </c>
      <c r="Y3107" s="17">
        <v>278.0</v>
      </c>
      <c r="Z3107" s="17">
        <v>7.2</v>
      </c>
      <c r="AA3107" s="17">
        <v>1.85</v>
      </c>
      <c r="AB3107" s="17">
        <v>0.0</v>
      </c>
    </row>
    <row r="3108" ht="15.75" customHeight="1">
      <c r="A3108" s="17" t="s">
        <v>53</v>
      </c>
      <c r="B3108" s="17" t="s">
        <v>14952</v>
      </c>
      <c r="C3108" s="17">
        <v>189.0</v>
      </c>
      <c r="D3108" s="17">
        <v>97.0</v>
      </c>
      <c r="E3108" s="17">
        <v>11.0</v>
      </c>
      <c r="F3108" s="17">
        <v>220.0</v>
      </c>
      <c r="G3108" s="17" t="s">
        <v>5090</v>
      </c>
      <c r="H3108" s="17">
        <v>1000.0</v>
      </c>
      <c r="I3108" s="17">
        <v>2.7736779E7</v>
      </c>
      <c r="J3108" s="17" t="s">
        <v>3043</v>
      </c>
      <c r="K3108" s="17" t="s">
        <v>14953</v>
      </c>
      <c r="L3108" s="17" t="s">
        <v>14954</v>
      </c>
      <c r="M3108" s="17">
        <v>25210.0</v>
      </c>
      <c r="N3108" s="17">
        <v>2403.0</v>
      </c>
      <c r="O3108" s="17" t="s">
        <v>14955</v>
      </c>
      <c r="P3108" s="17">
        <v>0.0</v>
      </c>
      <c r="Q3108" s="17" t="s">
        <v>14956</v>
      </c>
      <c r="R3108" s="18" t="s">
        <v>14957</v>
      </c>
      <c r="S3108" s="17">
        <v>126.0</v>
      </c>
      <c r="T3108" s="17" t="s">
        <v>50</v>
      </c>
      <c r="U3108" s="17" t="s">
        <v>51</v>
      </c>
      <c r="V3108" s="17" t="s">
        <v>598</v>
      </c>
      <c r="W3108" s="17">
        <v>1.0E7</v>
      </c>
      <c r="X3108" s="17">
        <v>2015.0</v>
      </c>
      <c r="Y3108" s="17">
        <v>412.0</v>
      </c>
      <c r="Z3108" s="17">
        <v>5.2</v>
      </c>
      <c r="AA3108" s="17">
        <v>2.35</v>
      </c>
      <c r="AB3108" s="17">
        <v>13000.0</v>
      </c>
    </row>
    <row r="3109" ht="15.75" customHeight="1">
      <c r="A3109" s="17" t="s">
        <v>53</v>
      </c>
      <c r="B3109" s="17" t="s">
        <v>14958</v>
      </c>
      <c r="C3109" s="17">
        <v>82.0</v>
      </c>
      <c r="D3109" s="17">
        <v>116.0</v>
      </c>
      <c r="E3109" s="17">
        <v>70.0</v>
      </c>
      <c r="F3109" s="17">
        <v>706.0</v>
      </c>
      <c r="G3109" s="17" t="s">
        <v>6369</v>
      </c>
      <c r="H3109" s="17">
        <v>1000.0</v>
      </c>
      <c r="I3109" s="17">
        <v>2.4397469E7</v>
      </c>
      <c r="J3109" s="17" t="s">
        <v>6212</v>
      </c>
      <c r="K3109" s="17" t="s">
        <v>5963</v>
      </c>
      <c r="L3109" s="17" t="s">
        <v>14959</v>
      </c>
      <c r="M3109" s="17">
        <v>5161.0</v>
      </c>
      <c r="N3109" s="17">
        <v>5804.0</v>
      </c>
      <c r="O3109" s="17" t="s">
        <v>5278</v>
      </c>
      <c r="P3109" s="17">
        <v>7.0</v>
      </c>
      <c r="Q3109" s="17" t="s">
        <v>14960</v>
      </c>
      <c r="R3109" s="18" t="s">
        <v>14961</v>
      </c>
      <c r="S3109" s="17">
        <v>48.0</v>
      </c>
      <c r="T3109" s="17" t="s">
        <v>50</v>
      </c>
      <c r="U3109" s="17" t="s">
        <v>51</v>
      </c>
      <c r="V3109" s="17" t="s">
        <v>52</v>
      </c>
      <c r="W3109" s="17">
        <v>1.7E7</v>
      </c>
      <c r="X3109" s="17">
        <v>2012.0</v>
      </c>
      <c r="Y3109" s="17">
        <v>876.0</v>
      </c>
      <c r="Z3109" s="17">
        <v>5.7</v>
      </c>
      <c r="AA3109" s="17">
        <v>2.35</v>
      </c>
      <c r="AB3109" s="17">
        <v>0.0</v>
      </c>
    </row>
    <row r="3110" ht="15.75" customHeight="1">
      <c r="A3110" s="17" t="s">
        <v>53</v>
      </c>
      <c r="B3110" s="17" t="s">
        <v>13417</v>
      </c>
      <c r="C3110" s="17">
        <v>120.0</v>
      </c>
      <c r="D3110" s="17">
        <v>96.0</v>
      </c>
      <c r="E3110" s="17">
        <v>9.0</v>
      </c>
      <c r="F3110" s="17">
        <v>448.0</v>
      </c>
      <c r="G3110" s="17" t="s">
        <v>1713</v>
      </c>
      <c r="H3110" s="17">
        <v>690.0</v>
      </c>
      <c r="I3110" s="17">
        <v>2.0384136E7</v>
      </c>
      <c r="J3110" s="17" t="s">
        <v>3043</v>
      </c>
      <c r="K3110" s="17" t="s">
        <v>7702</v>
      </c>
      <c r="L3110" s="17" t="s">
        <v>14962</v>
      </c>
      <c r="M3110" s="17">
        <v>20467.0</v>
      </c>
      <c r="N3110" s="17">
        <v>2402.0</v>
      </c>
      <c r="O3110" s="17" t="s">
        <v>14963</v>
      </c>
      <c r="P3110" s="17">
        <v>1.0</v>
      </c>
      <c r="Q3110" s="17" t="s">
        <v>14964</v>
      </c>
      <c r="R3110" s="18" t="s">
        <v>14965</v>
      </c>
      <c r="S3110" s="17">
        <v>371.0</v>
      </c>
      <c r="T3110" s="17" t="s">
        <v>50</v>
      </c>
      <c r="U3110" s="17" t="s">
        <v>51</v>
      </c>
      <c r="V3110" s="17" t="s">
        <v>598</v>
      </c>
      <c r="W3110" s="17">
        <v>1.0E7</v>
      </c>
      <c r="X3110" s="17">
        <v>2001.0</v>
      </c>
      <c r="Y3110" s="17">
        <v>533.0</v>
      </c>
      <c r="Z3110" s="17">
        <v>4.7</v>
      </c>
      <c r="AA3110" s="17">
        <v>2.35</v>
      </c>
      <c r="AB3110" s="17">
        <v>0.0</v>
      </c>
    </row>
    <row r="3111" ht="15.75" customHeight="1">
      <c r="A3111" s="17" t="s">
        <v>53</v>
      </c>
      <c r="B3111" s="17" t="s">
        <v>14966</v>
      </c>
      <c r="C3111" s="17">
        <v>183.0</v>
      </c>
      <c r="D3111" s="17">
        <v>98.0</v>
      </c>
      <c r="E3111" s="17">
        <v>58.0</v>
      </c>
      <c r="F3111" s="17">
        <v>242.0</v>
      </c>
      <c r="G3111" s="17" t="s">
        <v>992</v>
      </c>
      <c r="H3111" s="17">
        <v>14000.0</v>
      </c>
      <c r="I3111" s="17">
        <v>2.546448E7</v>
      </c>
      <c r="J3111" s="17" t="s">
        <v>5045</v>
      </c>
      <c r="K3111" s="17" t="s">
        <v>1985</v>
      </c>
      <c r="L3111" s="17" t="s">
        <v>14967</v>
      </c>
      <c r="M3111" s="17">
        <v>63108.0</v>
      </c>
      <c r="N3111" s="17">
        <v>15251.0</v>
      </c>
      <c r="O3111" s="17" t="s">
        <v>12125</v>
      </c>
      <c r="P3111" s="17">
        <v>0.0</v>
      </c>
      <c r="Q3111" s="17" t="s">
        <v>14968</v>
      </c>
      <c r="R3111" s="18" t="s">
        <v>14969</v>
      </c>
      <c r="S3111" s="17">
        <v>330.0</v>
      </c>
      <c r="T3111" s="17" t="s">
        <v>50</v>
      </c>
      <c r="U3111" s="17" t="s">
        <v>51</v>
      </c>
      <c r="V3111" s="17" t="s">
        <v>52</v>
      </c>
      <c r="W3111" s="17">
        <v>1.0E7</v>
      </c>
      <c r="X3111" s="17">
        <v>2009.0</v>
      </c>
      <c r="Y3111" s="17">
        <v>537.0</v>
      </c>
      <c r="Z3111" s="17">
        <v>5.9</v>
      </c>
      <c r="AA3111" s="17">
        <v>2.35</v>
      </c>
      <c r="AB3111" s="17">
        <v>15000.0</v>
      </c>
    </row>
    <row r="3112" ht="15.75" customHeight="1">
      <c r="A3112" s="17" t="s">
        <v>53</v>
      </c>
      <c r="B3112" s="17" t="s">
        <v>11694</v>
      </c>
      <c r="C3112" s="17">
        <v>211.0</v>
      </c>
      <c r="D3112" s="17">
        <v>105.0</v>
      </c>
      <c r="E3112" s="17">
        <v>500.0</v>
      </c>
      <c r="F3112" s="17">
        <v>718.0</v>
      </c>
      <c r="G3112" s="17" t="s">
        <v>2679</v>
      </c>
      <c r="H3112" s="17">
        <v>11000.0</v>
      </c>
      <c r="I3112" s="17">
        <v>2.0338609E7</v>
      </c>
      <c r="J3112" s="17" t="s">
        <v>5523</v>
      </c>
      <c r="K3112" s="17" t="s">
        <v>2390</v>
      </c>
      <c r="L3112" s="17" t="s">
        <v>14970</v>
      </c>
      <c r="M3112" s="17">
        <v>19655.0</v>
      </c>
      <c r="N3112" s="17">
        <v>12946.0</v>
      </c>
      <c r="O3112" s="17" t="s">
        <v>3722</v>
      </c>
      <c r="P3112" s="17">
        <v>8.0</v>
      </c>
      <c r="Q3112" s="17" t="s">
        <v>14971</v>
      </c>
      <c r="R3112" s="18" t="s">
        <v>14972</v>
      </c>
      <c r="S3112" s="17">
        <v>280.0</v>
      </c>
      <c r="T3112" s="17" t="s">
        <v>50</v>
      </c>
      <c r="U3112" s="17" t="s">
        <v>51</v>
      </c>
      <c r="V3112" s="17" t="s">
        <v>52</v>
      </c>
      <c r="W3112" s="17">
        <v>1.0E7</v>
      </c>
      <c r="X3112" s="17">
        <v>2006.0</v>
      </c>
      <c r="Y3112" s="17">
        <v>912.0</v>
      </c>
      <c r="Z3112" s="17">
        <v>6.8</v>
      </c>
      <c r="AA3112" s="17">
        <v>2.35</v>
      </c>
      <c r="AB3112" s="17">
        <v>683.0</v>
      </c>
    </row>
    <row r="3113" ht="15.75" customHeight="1">
      <c r="A3113" s="17" t="s">
        <v>760</v>
      </c>
      <c r="B3113" s="17" t="s">
        <v>14973</v>
      </c>
      <c r="C3113" s="17">
        <v>14.0</v>
      </c>
      <c r="D3113" s="17">
        <v>123.0</v>
      </c>
      <c r="E3113" s="17">
        <v>5.0</v>
      </c>
      <c r="F3113" s="17">
        <v>338.0</v>
      </c>
      <c r="G3113" s="17" t="s">
        <v>3979</v>
      </c>
      <c r="H3113" s="17">
        <v>556.0</v>
      </c>
      <c r="I3113" s="17">
        <v>1.8272447E7</v>
      </c>
      <c r="J3113" s="17" t="s">
        <v>4088</v>
      </c>
      <c r="K3113" s="17" t="s">
        <v>13095</v>
      </c>
      <c r="L3113" s="17" t="s">
        <v>14974</v>
      </c>
      <c r="M3113" s="17">
        <v>3119.0</v>
      </c>
      <c r="N3113" s="17">
        <v>2149.0</v>
      </c>
      <c r="O3113" s="17" t="s">
        <v>10668</v>
      </c>
      <c r="P3113" s="17">
        <v>1.0</v>
      </c>
      <c r="Q3113" s="17" t="s">
        <v>14975</v>
      </c>
      <c r="R3113" s="18" t="s">
        <v>14976</v>
      </c>
      <c r="S3113" s="17">
        <v>35.0</v>
      </c>
      <c r="T3113" s="17" t="s">
        <v>50</v>
      </c>
      <c r="U3113" s="17" t="s">
        <v>51</v>
      </c>
      <c r="V3113" s="17" t="s">
        <v>598</v>
      </c>
      <c r="W3113" s="17">
        <v>1.0E7</v>
      </c>
      <c r="X3113" s="17">
        <v>1993.0</v>
      </c>
      <c r="Y3113" s="17">
        <v>475.0</v>
      </c>
      <c r="Z3113" s="17">
        <v>5.9</v>
      </c>
      <c r="AA3113" s="17">
        <v>1.85</v>
      </c>
      <c r="AB3113" s="17">
        <v>331.0</v>
      </c>
    </row>
    <row r="3114" ht="15.75" customHeight="1">
      <c r="A3114" s="17" t="s">
        <v>53</v>
      </c>
      <c r="B3114" s="17" t="s">
        <v>14977</v>
      </c>
      <c r="C3114" s="17">
        <v>54.0</v>
      </c>
      <c r="D3114" s="17">
        <v>107.0</v>
      </c>
      <c r="E3114" s="17">
        <v>17.0</v>
      </c>
      <c r="F3114" s="17">
        <v>53.0</v>
      </c>
      <c r="G3114" s="17" t="s">
        <v>14978</v>
      </c>
      <c r="H3114" s="17">
        <v>371.0</v>
      </c>
      <c r="I3114" s="17" t="s">
        <v>41</v>
      </c>
      <c r="J3114" s="17" t="s">
        <v>73</v>
      </c>
      <c r="K3114" s="17" t="s">
        <v>9463</v>
      </c>
      <c r="L3114" s="17" t="s">
        <v>14979</v>
      </c>
      <c r="M3114" s="17">
        <v>6143.0</v>
      </c>
      <c r="N3114" s="17">
        <v>857.0</v>
      </c>
      <c r="O3114" s="17" t="s">
        <v>14980</v>
      </c>
      <c r="P3114" s="17">
        <v>1.0</v>
      </c>
      <c r="Q3114" s="17" t="s">
        <v>14981</v>
      </c>
      <c r="R3114" s="18" t="s">
        <v>14982</v>
      </c>
      <c r="S3114" s="17">
        <v>90.0</v>
      </c>
      <c r="T3114" s="17" t="s">
        <v>50</v>
      </c>
      <c r="U3114" s="17" t="s">
        <v>51</v>
      </c>
      <c r="V3114" s="17" t="s">
        <v>598</v>
      </c>
      <c r="W3114" s="17">
        <v>1.0E7</v>
      </c>
      <c r="X3114" s="17">
        <v>1985.0</v>
      </c>
      <c r="Y3114" s="17">
        <v>324.0</v>
      </c>
      <c r="Z3114" s="17">
        <v>5.3</v>
      </c>
      <c r="AA3114" s="17">
        <v>1.85</v>
      </c>
      <c r="AB3114" s="17">
        <v>0.0</v>
      </c>
    </row>
    <row r="3115" ht="15.75" customHeight="1">
      <c r="A3115" s="17" t="s">
        <v>53</v>
      </c>
      <c r="B3115" s="17" t="s">
        <v>6813</v>
      </c>
      <c r="C3115" s="17">
        <v>55.0</v>
      </c>
      <c r="D3115" s="17">
        <v>112.0</v>
      </c>
      <c r="E3115" s="17">
        <v>92.0</v>
      </c>
      <c r="F3115" s="17">
        <v>826.0</v>
      </c>
      <c r="G3115" s="17" t="s">
        <v>2151</v>
      </c>
      <c r="H3115" s="17">
        <v>2000.0</v>
      </c>
      <c r="I3115" s="17">
        <v>1.7378977E7</v>
      </c>
      <c r="J3115" s="17" t="s">
        <v>5801</v>
      </c>
      <c r="K3115" s="17" t="s">
        <v>8444</v>
      </c>
      <c r="L3115" s="17" t="s">
        <v>14983</v>
      </c>
      <c r="M3115" s="17">
        <v>5585.0</v>
      </c>
      <c r="N3115" s="17">
        <v>7552.0</v>
      </c>
      <c r="O3115" s="17" t="s">
        <v>12228</v>
      </c>
      <c r="P3115" s="17">
        <v>0.0</v>
      </c>
      <c r="Q3115" s="17" t="s">
        <v>14984</v>
      </c>
      <c r="R3115" s="18" t="s">
        <v>14985</v>
      </c>
      <c r="S3115" s="17">
        <v>75.0</v>
      </c>
      <c r="T3115" s="17" t="s">
        <v>50</v>
      </c>
      <c r="U3115" s="17" t="s">
        <v>51</v>
      </c>
      <c r="V3115" s="17" t="s">
        <v>52</v>
      </c>
      <c r="W3115" s="17" t="s">
        <v>41</v>
      </c>
      <c r="X3115" s="17">
        <v>2005.0</v>
      </c>
      <c r="Y3115" s="17">
        <v>918.0</v>
      </c>
      <c r="Z3115" s="17">
        <v>6.0</v>
      </c>
      <c r="AA3115" s="17">
        <v>2.35</v>
      </c>
      <c r="AB3115" s="17">
        <v>997.0</v>
      </c>
    </row>
    <row r="3116" ht="15.75" customHeight="1">
      <c r="A3116" s="17" t="s">
        <v>53</v>
      </c>
      <c r="B3116" s="17" t="s">
        <v>5395</v>
      </c>
      <c r="C3116" s="17">
        <v>179.0</v>
      </c>
      <c r="D3116" s="17">
        <v>93.0</v>
      </c>
      <c r="E3116" s="17">
        <v>0.0</v>
      </c>
      <c r="F3116" s="17">
        <v>766.0</v>
      </c>
      <c r="G3116" s="17" t="s">
        <v>1705</v>
      </c>
      <c r="H3116" s="17">
        <v>13000.0</v>
      </c>
      <c r="I3116" s="17">
        <v>1.7096053E7</v>
      </c>
      <c r="J3116" s="17" t="s">
        <v>2540</v>
      </c>
      <c r="K3116" s="17" t="s">
        <v>560</v>
      </c>
      <c r="L3116" s="17" t="s">
        <v>14986</v>
      </c>
      <c r="M3116" s="17">
        <v>134458.0</v>
      </c>
      <c r="N3116" s="17">
        <v>15716.0</v>
      </c>
      <c r="O3116" s="17" t="s">
        <v>2032</v>
      </c>
      <c r="P3116" s="17">
        <v>2.0</v>
      </c>
      <c r="Q3116" s="17" t="s">
        <v>14987</v>
      </c>
      <c r="R3116" s="18" t="s">
        <v>14988</v>
      </c>
      <c r="S3116" s="17">
        <v>640.0</v>
      </c>
      <c r="T3116" s="17" t="s">
        <v>50</v>
      </c>
      <c r="U3116" s="17" t="s">
        <v>51</v>
      </c>
      <c r="V3116" s="17" t="s">
        <v>598</v>
      </c>
      <c r="W3116" s="17">
        <v>9000000.0</v>
      </c>
      <c r="X3116" s="17">
        <v>1998.0</v>
      </c>
      <c r="Y3116" s="17">
        <v>933.0</v>
      </c>
      <c r="Z3116" s="17">
        <v>7.7</v>
      </c>
      <c r="AA3116" s="17">
        <v>2.35</v>
      </c>
      <c r="AB3116" s="17">
        <v>5000.0</v>
      </c>
    </row>
    <row r="3117" ht="15.75" customHeight="1">
      <c r="A3117" s="17" t="s">
        <v>53</v>
      </c>
      <c r="B3117" s="17" t="s">
        <v>6542</v>
      </c>
      <c r="C3117" s="17">
        <v>221.0</v>
      </c>
      <c r="D3117" s="17">
        <v>97.0</v>
      </c>
      <c r="E3117" s="17">
        <v>25.0</v>
      </c>
      <c r="F3117" s="17">
        <v>861.0</v>
      </c>
      <c r="G3117" s="17" t="s">
        <v>9045</v>
      </c>
      <c r="H3117" s="17">
        <v>929.0</v>
      </c>
      <c r="I3117" s="17">
        <v>2.1371425E7</v>
      </c>
      <c r="J3117" s="17" t="s">
        <v>2826</v>
      </c>
      <c r="K3117" s="17" t="s">
        <v>3749</v>
      </c>
      <c r="L3117" s="17" t="s">
        <v>14989</v>
      </c>
      <c r="M3117" s="17">
        <v>76199.0</v>
      </c>
      <c r="N3117" s="17">
        <v>3679.0</v>
      </c>
      <c r="O3117" s="17" t="s">
        <v>3894</v>
      </c>
      <c r="P3117" s="17">
        <v>0.0</v>
      </c>
      <c r="Q3117" s="17" t="s">
        <v>14990</v>
      </c>
      <c r="R3117" s="18" t="s">
        <v>14991</v>
      </c>
      <c r="S3117" s="17">
        <v>944.0</v>
      </c>
      <c r="T3117" s="17" t="s">
        <v>50</v>
      </c>
      <c r="U3117" s="17" t="s">
        <v>51</v>
      </c>
      <c r="V3117" s="17" t="s">
        <v>52</v>
      </c>
      <c r="W3117" s="17">
        <v>1.0E7</v>
      </c>
      <c r="X3117" s="17">
        <v>2010.0</v>
      </c>
      <c r="Y3117" s="17">
        <v>927.0</v>
      </c>
      <c r="Z3117" s="17">
        <v>4.4</v>
      </c>
      <c r="AA3117" s="17">
        <v>2.35</v>
      </c>
      <c r="AB3117" s="17">
        <v>13000.0</v>
      </c>
    </row>
    <row r="3118" ht="15.75" customHeight="1">
      <c r="A3118" s="17" t="s">
        <v>53</v>
      </c>
      <c r="B3118" s="17" t="s">
        <v>4550</v>
      </c>
      <c r="C3118" s="17">
        <v>158.0</v>
      </c>
      <c r="D3118" s="17">
        <v>122.0</v>
      </c>
      <c r="E3118" s="17">
        <v>108.0</v>
      </c>
      <c r="F3118" s="17">
        <v>111.0</v>
      </c>
      <c r="G3118" s="17" t="s">
        <v>5283</v>
      </c>
      <c r="H3118" s="17">
        <v>220.0</v>
      </c>
      <c r="I3118" s="17">
        <v>3.3071558E7</v>
      </c>
      <c r="J3118" s="17" t="s">
        <v>2540</v>
      </c>
      <c r="K3118" s="17" t="s">
        <v>14992</v>
      </c>
      <c r="L3118" s="17" t="s">
        <v>14993</v>
      </c>
      <c r="M3118" s="17">
        <v>22369.0</v>
      </c>
      <c r="N3118" s="17">
        <v>583.0</v>
      </c>
      <c r="O3118" s="17" t="s">
        <v>14994</v>
      </c>
      <c r="P3118" s="17">
        <v>6.0</v>
      </c>
      <c r="Q3118" s="17" t="s">
        <v>14995</v>
      </c>
      <c r="R3118" s="18" t="s">
        <v>14996</v>
      </c>
      <c r="S3118" s="17">
        <v>100.0</v>
      </c>
      <c r="T3118" s="17" t="s">
        <v>50</v>
      </c>
      <c r="U3118" s="17" t="s">
        <v>70</v>
      </c>
      <c r="V3118" s="17" t="s">
        <v>108</v>
      </c>
      <c r="W3118" s="17">
        <v>1.0E7</v>
      </c>
      <c r="X3118" s="17">
        <v>2015.0</v>
      </c>
      <c r="Y3118" s="17">
        <v>186.0</v>
      </c>
      <c r="Z3118" s="17">
        <v>6.6</v>
      </c>
      <c r="AA3118" s="17">
        <v>2.35</v>
      </c>
      <c r="AB3118" s="17">
        <v>21000.0</v>
      </c>
    </row>
    <row r="3119" ht="15.75" customHeight="1">
      <c r="A3119" s="17" t="s">
        <v>53</v>
      </c>
      <c r="B3119" s="17" t="s">
        <v>14997</v>
      </c>
      <c r="C3119" s="17">
        <v>73.0</v>
      </c>
      <c r="D3119" s="17">
        <v>101.0</v>
      </c>
      <c r="E3119" s="17">
        <v>22.0</v>
      </c>
      <c r="F3119" s="17">
        <v>558.0</v>
      </c>
      <c r="G3119" s="17" t="s">
        <v>2402</v>
      </c>
      <c r="H3119" s="17">
        <v>918.0</v>
      </c>
      <c r="I3119" s="17">
        <v>1.7655201E7</v>
      </c>
      <c r="J3119" s="17" t="s">
        <v>7157</v>
      </c>
      <c r="K3119" s="17" t="s">
        <v>702</v>
      </c>
      <c r="L3119" s="17" t="s">
        <v>14998</v>
      </c>
      <c r="M3119" s="17">
        <v>4719.0</v>
      </c>
      <c r="N3119" s="17">
        <v>3317.0</v>
      </c>
      <c r="O3119" s="17" t="s">
        <v>797</v>
      </c>
      <c r="P3119" s="17">
        <v>1.0</v>
      </c>
      <c r="Q3119" s="17" t="s">
        <v>14999</v>
      </c>
      <c r="R3119" s="18" t="s">
        <v>15000</v>
      </c>
      <c r="S3119" s="17">
        <v>24.0</v>
      </c>
      <c r="T3119" s="17" t="s">
        <v>50</v>
      </c>
      <c r="U3119" s="17" t="s">
        <v>51</v>
      </c>
      <c r="V3119" s="17" t="s">
        <v>290</v>
      </c>
      <c r="W3119" s="17">
        <v>1.0E7</v>
      </c>
      <c r="X3119" s="17">
        <v>2008.0</v>
      </c>
      <c r="Y3119" s="17">
        <v>624.0</v>
      </c>
      <c r="Z3119" s="17">
        <v>6.7</v>
      </c>
      <c r="AA3119" s="17">
        <v>1.85</v>
      </c>
      <c r="AB3119" s="17">
        <v>851.0</v>
      </c>
    </row>
    <row r="3120" ht="15.75" customHeight="1">
      <c r="A3120" s="17" t="s">
        <v>53</v>
      </c>
      <c r="B3120" s="17" t="s">
        <v>11575</v>
      </c>
      <c r="C3120" s="17">
        <v>65.0</v>
      </c>
      <c r="D3120" s="17">
        <v>100.0</v>
      </c>
      <c r="E3120" s="17">
        <v>15.0</v>
      </c>
      <c r="F3120" s="17">
        <v>804.0</v>
      </c>
      <c r="G3120" s="17" t="s">
        <v>1991</v>
      </c>
      <c r="H3120" s="17">
        <v>1000.0</v>
      </c>
      <c r="I3120" s="17">
        <v>1.6247775E7</v>
      </c>
      <c r="J3120" s="17" t="s">
        <v>2730</v>
      </c>
      <c r="K3120" s="17" t="s">
        <v>9451</v>
      </c>
      <c r="L3120" s="17" t="s">
        <v>15001</v>
      </c>
      <c r="M3120" s="17">
        <v>23527.0</v>
      </c>
      <c r="N3120" s="17">
        <v>4789.0</v>
      </c>
      <c r="O3120" s="17" t="s">
        <v>11013</v>
      </c>
      <c r="P3120" s="17">
        <v>3.0</v>
      </c>
      <c r="Q3120" s="17" t="s">
        <v>15002</v>
      </c>
      <c r="R3120" s="18" t="s">
        <v>15003</v>
      </c>
      <c r="S3120" s="17">
        <v>104.0</v>
      </c>
      <c r="T3120" s="17" t="s">
        <v>50</v>
      </c>
      <c r="U3120" s="17" t="s">
        <v>51</v>
      </c>
      <c r="V3120" s="17" t="s">
        <v>108</v>
      </c>
      <c r="W3120" s="17">
        <v>2.5E7</v>
      </c>
      <c r="X3120" s="17">
        <v>2005.0</v>
      </c>
      <c r="Y3120" s="17">
        <v>962.0</v>
      </c>
      <c r="Z3120" s="17">
        <v>5.5</v>
      </c>
      <c r="AA3120" s="17">
        <v>1.85</v>
      </c>
      <c r="AB3120" s="17">
        <v>767.0</v>
      </c>
    </row>
    <row r="3121" ht="15.75" customHeight="1">
      <c r="A3121" s="17" t="s">
        <v>53</v>
      </c>
      <c r="B3121" s="17" t="s">
        <v>5089</v>
      </c>
      <c r="C3121" s="17">
        <v>23.0</v>
      </c>
      <c r="D3121" s="17">
        <v>129.0</v>
      </c>
      <c r="E3121" s="17">
        <v>0.0</v>
      </c>
      <c r="F3121" s="17">
        <v>203.0</v>
      </c>
      <c r="G3121" s="17" t="s">
        <v>2732</v>
      </c>
      <c r="H3121" s="17">
        <v>18000.0</v>
      </c>
      <c r="I3121" s="17">
        <v>1.61536E7</v>
      </c>
      <c r="J3121" s="17" t="s">
        <v>7850</v>
      </c>
      <c r="K3121" s="17" t="s">
        <v>1740</v>
      </c>
      <c r="L3121" s="17" t="s">
        <v>15004</v>
      </c>
      <c r="M3121" s="17">
        <v>8295.0</v>
      </c>
      <c r="N3121" s="17">
        <v>19065.0</v>
      </c>
      <c r="O3121" s="17" t="s">
        <v>15005</v>
      </c>
      <c r="P3121" s="17">
        <v>1.0</v>
      </c>
      <c r="Q3121" s="17" t="s">
        <v>15006</v>
      </c>
      <c r="R3121" s="18" t="s">
        <v>15007</v>
      </c>
      <c r="S3121" s="17">
        <v>30.0</v>
      </c>
      <c r="T3121" s="17" t="s">
        <v>50</v>
      </c>
      <c r="U3121" s="17" t="s">
        <v>51</v>
      </c>
      <c r="V3121" s="17" t="s">
        <v>598</v>
      </c>
      <c r="W3121" s="17">
        <v>1.0E7</v>
      </c>
      <c r="X3121" s="17">
        <v>1990.0</v>
      </c>
      <c r="Y3121" s="17">
        <v>269.0</v>
      </c>
      <c r="Z3121" s="17">
        <v>6.5</v>
      </c>
      <c r="AA3121" s="17">
        <v>1.85</v>
      </c>
      <c r="AB3121" s="17">
        <v>720.0</v>
      </c>
    </row>
    <row r="3122" ht="15.75" customHeight="1">
      <c r="A3122" s="17" t="s">
        <v>53</v>
      </c>
      <c r="B3122" s="17" t="s">
        <v>4995</v>
      </c>
      <c r="C3122" s="17">
        <v>63.0</v>
      </c>
      <c r="D3122" s="17">
        <v>81.0</v>
      </c>
      <c r="E3122" s="17">
        <v>176.0</v>
      </c>
      <c r="F3122" s="17">
        <v>39.0</v>
      </c>
      <c r="G3122" s="17" t="s">
        <v>15008</v>
      </c>
      <c r="H3122" s="17">
        <v>176.0</v>
      </c>
      <c r="I3122" s="17">
        <v>1.6033556E7</v>
      </c>
      <c r="J3122" s="17" t="s">
        <v>2149</v>
      </c>
      <c r="K3122" s="17" t="s">
        <v>4995</v>
      </c>
      <c r="L3122" s="17" t="s">
        <v>15009</v>
      </c>
      <c r="M3122" s="17">
        <v>37901.0</v>
      </c>
      <c r="N3122" s="17">
        <v>361.0</v>
      </c>
      <c r="O3122" s="17" t="s">
        <v>15010</v>
      </c>
      <c r="P3122" s="17">
        <v>1.0</v>
      </c>
      <c r="Q3122" s="17" t="s">
        <v>15011</v>
      </c>
      <c r="R3122" s="18" t="s">
        <v>15012</v>
      </c>
      <c r="S3122" s="17">
        <v>518.0</v>
      </c>
      <c r="T3122" s="17" t="s">
        <v>50</v>
      </c>
      <c r="U3122" s="17" t="s">
        <v>51</v>
      </c>
      <c r="V3122" s="17" t="s">
        <v>52</v>
      </c>
      <c r="W3122" s="17">
        <v>1.0E7</v>
      </c>
      <c r="X3122" s="17">
        <v>2002.0</v>
      </c>
      <c r="Y3122" s="17">
        <v>67.0</v>
      </c>
      <c r="Z3122" s="17">
        <v>6.2</v>
      </c>
      <c r="AA3122" s="17">
        <v>2.35</v>
      </c>
      <c r="AB3122" s="17">
        <v>0.0</v>
      </c>
    </row>
    <row r="3123" ht="15.75" customHeight="1">
      <c r="A3123" s="17" t="s">
        <v>53</v>
      </c>
      <c r="B3123" s="17" t="s">
        <v>1915</v>
      </c>
      <c r="C3123" s="17">
        <v>132.0</v>
      </c>
      <c r="D3123" s="17">
        <v>96.0</v>
      </c>
      <c r="E3123" s="17">
        <v>31.0</v>
      </c>
      <c r="F3123" s="17">
        <v>536.0</v>
      </c>
      <c r="G3123" s="17" t="s">
        <v>2999</v>
      </c>
      <c r="H3123" s="17">
        <v>651.0</v>
      </c>
      <c r="I3123" s="17">
        <v>1.6667084E7</v>
      </c>
      <c r="J3123" s="17" t="s">
        <v>12652</v>
      </c>
      <c r="K3123" s="17" t="s">
        <v>15013</v>
      </c>
      <c r="L3123" s="17" t="s">
        <v>15014</v>
      </c>
      <c r="M3123" s="17">
        <v>90070.0</v>
      </c>
      <c r="N3123" s="17">
        <v>3119.0</v>
      </c>
      <c r="O3123" s="17" t="s">
        <v>15015</v>
      </c>
      <c r="P3123" s="17">
        <v>0.0</v>
      </c>
      <c r="Q3123" s="17" t="s">
        <v>15016</v>
      </c>
      <c r="R3123" s="18" t="s">
        <v>15017</v>
      </c>
      <c r="S3123" s="17">
        <v>248.0</v>
      </c>
      <c r="T3123" s="17" t="s">
        <v>50</v>
      </c>
      <c r="U3123" s="17" t="s">
        <v>51</v>
      </c>
      <c r="V3123" s="17" t="s">
        <v>52</v>
      </c>
      <c r="W3123" s="17">
        <v>1.1E7</v>
      </c>
      <c r="X3123" s="17">
        <v>1990.0</v>
      </c>
      <c r="Y3123" s="17">
        <v>610.0</v>
      </c>
      <c r="Z3123" s="17">
        <v>7.1</v>
      </c>
      <c r="AA3123" s="17">
        <v>1.85</v>
      </c>
      <c r="AB3123" s="17">
        <v>11000.0</v>
      </c>
    </row>
    <row r="3124" ht="15.75" customHeight="1">
      <c r="A3124" s="17" t="s">
        <v>53</v>
      </c>
      <c r="B3124" s="17" t="s">
        <v>15018</v>
      </c>
      <c r="C3124" s="17">
        <v>191.0</v>
      </c>
      <c r="D3124" s="17">
        <v>84.0</v>
      </c>
      <c r="E3124" s="17">
        <v>36.0</v>
      </c>
      <c r="F3124" s="17">
        <v>648.0</v>
      </c>
      <c r="G3124" s="17" t="s">
        <v>15019</v>
      </c>
      <c r="H3124" s="17">
        <v>2000.0</v>
      </c>
      <c r="I3124" s="17">
        <v>1.5417771E7</v>
      </c>
      <c r="J3124" s="17" t="s">
        <v>5557</v>
      </c>
      <c r="K3124" s="17" t="s">
        <v>4384</v>
      </c>
      <c r="L3124" s="17" t="s">
        <v>15020</v>
      </c>
      <c r="M3124" s="17">
        <v>87494.0</v>
      </c>
      <c r="N3124" s="17">
        <v>3416.0</v>
      </c>
      <c r="O3124" s="17" t="s">
        <v>7965</v>
      </c>
      <c r="P3124" s="17">
        <v>1.0</v>
      </c>
      <c r="Q3124" s="17" t="s">
        <v>15021</v>
      </c>
      <c r="R3124" s="18" t="s">
        <v>15022</v>
      </c>
      <c r="S3124" s="17">
        <v>540.0</v>
      </c>
      <c r="T3124" s="17" t="s">
        <v>50</v>
      </c>
      <c r="U3124" s="17" t="s">
        <v>51</v>
      </c>
      <c r="V3124" s="17" t="s">
        <v>598</v>
      </c>
      <c r="W3124" s="17">
        <v>1.26E7</v>
      </c>
      <c r="X3124" s="17">
        <v>2003.0</v>
      </c>
      <c r="Y3124" s="17">
        <v>683.0</v>
      </c>
      <c r="Z3124" s="17">
        <v>6.1</v>
      </c>
      <c r="AA3124" s="17">
        <v>1.85</v>
      </c>
      <c r="AB3124" s="17">
        <v>0.0</v>
      </c>
    </row>
    <row r="3125" ht="15.75" customHeight="1">
      <c r="A3125" s="17" t="s">
        <v>53</v>
      </c>
      <c r="B3125" s="17" t="s">
        <v>4369</v>
      </c>
      <c r="C3125" s="17">
        <v>52.0</v>
      </c>
      <c r="D3125" s="17">
        <v>100.0</v>
      </c>
      <c r="E3125" s="17">
        <v>394.0</v>
      </c>
      <c r="F3125" s="17">
        <v>695.0</v>
      </c>
      <c r="G3125" s="17" t="s">
        <v>4659</v>
      </c>
      <c r="H3125" s="17">
        <v>2000.0</v>
      </c>
      <c r="I3125" s="17" t="s">
        <v>41</v>
      </c>
      <c r="J3125" s="17" t="s">
        <v>15023</v>
      </c>
      <c r="K3125" s="17" t="s">
        <v>549</v>
      </c>
      <c r="L3125" s="17" t="s">
        <v>15024</v>
      </c>
      <c r="M3125" s="17">
        <v>7322.0</v>
      </c>
      <c r="N3125" s="17">
        <v>6296.0</v>
      </c>
      <c r="O3125" s="17" t="s">
        <v>1916</v>
      </c>
      <c r="P3125" s="17">
        <v>0.0</v>
      </c>
      <c r="Q3125" s="17" t="s">
        <v>15025</v>
      </c>
      <c r="R3125" s="18" t="s">
        <v>15026</v>
      </c>
      <c r="S3125" s="17">
        <v>78.0</v>
      </c>
      <c r="T3125" s="17" t="s">
        <v>50</v>
      </c>
      <c r="U3125" s="17" t="s">
        <v>51</v>
      </c>
      <c r="V3125" s="17" t="s">
        <v>598</v>
      </c>
      <c r="W3125" s="17">
        <v>1.0E7</v>
      </c>
      <c r="X3125" s="17">
        <v>1980.0</v>
      </c>
      <c r="Y3125" s="17">
        <v>926.0</v>
      </c>
      <c r="Z3125" s="17">
        <v>7.1</v>
      </c>
      <c r="AA3125" s="17">
        <v>1.85</v>
      </c>
      <c r="AB3125" s="17">
        <v>680.0</v>
      </c>
    </row>
    <row r="3126" ht="15.75" customHeight="1">
      <c r="A3126" s="17" t="s">
        <v>53</v>
      </c>
      <c r="B3126" s="17" t="s">
        <v>13043</v>
      </c>
      <c r="C3126" s="17">
        <v>91.0</v>
      </c>
      <c r="D3126" s="17">
        <v>110.0</v>
      </c>
      <c r="E3126" s="17">
        <v>164.0</v>
      </c>
      <c r="F3126" s="17">
        <v>45.0</v>
      </c>
      <c r="G3126" s="17" t="s">
        <v>9844</v>
      </c>
      <c r="H3126" s="17">
        <v>258.0</v>
      </c>
      <c r="I3126" s="17">
        <v>1.51562E7</v>
      </c>
      <c r="J3126" s="17" t="s">
        <v>1133</v>
      </c>
      <c r="K3126" s="17" t="s">
        <v>15027</v>
      </c>
      <c r="L3126" s="17" t="s">
        <v>15028</v>
      </c>
      <c r="M3126" s="17">
        <v>15358.0</v>
      </c>
      <c r="N3126" s="17">
        <v>571.0</v>
      </c>
      <c r="O3126" s="17" t="s">
        <v>11968</v>
      </c>
      <c r="P3126" s="17">
        <v>2.0</v>
      </c>
      <c r="Q3126" s="17" t="s">
        <v>15029</v>
      </c>
      <c r="R3126" s="18" t="s">
        <v>15030</v>
      </c>
      <c r="S3126" s="17">
        <v>131.0</v>
      </c>
      <c r="T3126" s="17" t="s">
        <v>50</v>
      </c>
      <c r="U3126" s="17" t="s">
        <v>51</v>
      </c>
      <c r="V3126" s="17" t="s">
        <v>598</v>
      </c>
      <c r="W3126" s="17">
        <v>3.0E7</v>
      </c>
      <c r="X3126" s="17">
        <v>1999.0</v>
      </c>
      <c r="Y3126" s="17">
        <v>218.0</v>
      </c>
      <c r="Z3126" s="17">
        <v>6.0</v>
      </c>
      <c r="AA3126" s="17">
        <v>2.35</v>
      </c>
      <c r="AB3126" s="17">
        <v>328.0</v>
      </c>
    </row>
    <row r="3127" ht="15.75" customHeight="1">
      <c r="A3127" s="17" t="s">
        <v>53</v>
      </c>
      <c r="B3127" s="17" t="s">
        <v>12012</v>
      </c>
      <c r="C3127" s="17">
        <v>368.0</v>
      </c>
      <c r="D3127" s="17">
        <v>130.0</v>
      </c>
      <c r="E3127" s="17">
        <v>337.0</v>
      </c>
      <c r="F3127" s="17">
        <v>820.0</v>
      </c>
      <c r="G3127" s="17" t="s">
        <v>473</v>
      </c>
      <c r="H3127" s="17">
        <v>11000.0</v>
      </c>
      <c r="I3127" s="17">
        <v>2.1589307E7</v>
      </c>
      <c r="J3127" s="17" t="s">
        <v>3422</v>
      </c>
      <c r="K3127" s="17" t="s">
        <v>673</v>
      </c>
      <c r="L3127" s="17" t="s">
        <v>15031</v>
      </c>
      <c r="M3127" s="17">
        <v>135286.0</v>
      </c>
      <c r="N3127" s="17">
        <v>13960.0</v>
      </c>
      <c r="O3127" s="17" t="s">
        <v>1059</v>
      </c>
      <c r="P3127" s="17">
        <v>1.0</v>
      </c>
      <c r="Q3127" s="17" t="s">
        <v>15032</v>
      </c>
      <c r="R3127" s="18" t="s">
        <v>15033</v>
      </c>
      <c r="S3127" s="17">
        <v>261.0</v>
      </c>
      <c r="T3127" s="17" t="s">
        <v>50</v>
      </c>
      <c r="U3127" s="17" t="s">
        <v>51</v>
      </c>
      <c r="V3127" s="17" t="s">
        <v>52</v>
      </c>
      <c r="W3127" s="17">
        <v>1.0E7</v>
      </c>
      <c r="X3127" s="17">
        <v>2012.0</v>
      </c>
      <c r="Y3127" s="17">
        <v>1000.0</v>
      </c>
      <c r="Z3127" s="17">
        <v>7.4</v>
      </c>
      <c r="AA3127" s="17">
        <v>2.35</v>
      </c>
      <c r="AB3127" s="17">
        <v>27000.0</v>
      </c>
    </row>
    <row r="3128" ht="15.75" customHeight="1">
      <c r="A3128" s="17" t="s">
        <v>53</v>
      </c>
      <c r="B3128" s="17" t="s">
        <v>15034</v>
      </c>
      <c r="C3128" s="17">
        <v>89.0</v>
      </c>
      <c r="D3128" s="17">
        <v>84.0</v>
      </c>
      <c r="E3128" s="17">
        <v>134.0</v>
      </c>
      <c r="F3128" s="17">
        <v>307.0</v>
      </c>
      <c r="G3128" s="17" t="s">
        <v>5056</v>
      </c>
      <c r="H3128" s="17">
        <v>655.0</v>
      </c>
      <c r="I3128" s="17">
        <v>2.0339754E7</v>
      </c>
      <c r="J3128" s="17" t="s">
        <v>1022</v>
      </c>
      <c r="K3128" s="17" t="s">
        <v>7924</v>
      </c>
      <c r="L3128" s="17" t="s">
        <v>15035</v>
      </c>
      <c r="M3128" s="17">
        <v>23928.0</v>
      </c>
      <c r="N3128" s="17">
        <v>2737.0</v>
      </c>
      <c r="O3128" s="17" t="s">
        <v>15036</v>
      </c>
      <c r="P3128" s="17">
        <v>2.0</v>
      </c>
      <c r="Q3128" s="17" t="s">
        <v>15037</v>
      </c>
      <c r="R3128" s="18" t="s">
        <v>15038</v>
      </c>
      <c r="S3128" s="17">
        <v>73.0</v>
      </c>
      <c r="T3128" s="17" t="s">
        <v>50</v>
      </c>
      <c r="U3128" s="17" t="s">
        <v>51</v>
      </c>
      <c r="V3128" s="17" t="s">
        <v>598</v>
      </c>
      <c r="W3128" s="17">
        <v>1.0E7</v>
      </c>
      <c r="X3128" s="17">
        <v>2007.0</v>
      </c>
      <c r="Y3128" s="17">
        <v>651.0</v>
      </c>
      <c r="Z3128" s="17">
        <v>5.9</v>
      </c>
      <c r="AA3128" s="17">
        <v>1.85</v>
      </c>
      <c r="AB3128" s="17">
        <v>441.0</v>
      </c>
    </row>
    <row r="3129" ht="15.75" customHeight="1">
      <c r="A3129" s="17" t="s">
        <v>53</v>
      </c>
      <c r="B3129" s="17" t="s">
        <v>15039</v>
      </c>
      <c r="C3129" s="17">
        <v>83.0</v>
      </c>
      <c r="D3129" s="17">
        <v>106.0</v>
      </c>
      <c r="E3129" s="17">
        <v>293.0</v>
      </c>
      <c r="F3129" s="17">
        <v>547.0</v>
      </c>
      <c r="G3129" s="17" t="s">
        <v>15040</v>
      </c>
      <c r="H3129" s="17">
        <v>773.0</v>
      </c>
      <c r="I3129" s="17">
        <v>2.8873374E7</v>
      </c>
      <c r="J3129" s="17" t="s">
        <v>4081</v>
      </c>
      <c r="K3129" s="17" t="s">
        <v>15041</v>
      </c>
      <c r="L3129" s="17" t="s">
        <v>15042</v>
      </c>
      <c r="M3129" s="17">
        <v>22161.0</v>
      </c>
      <c r="N3129" s="17">
        <v>2787.0</v>
      </c>
      <c r="O3129" s="17" t="s">
        <v>15043</v>
      </c>
      <c r="P3129" s="17">
        <v>11.0</v>
      </c>
      <c r="Q3129" s="17" t="s">
        <v>15044</v>
      </c>
      <c r="R3129" s="18" t="s">
        <v>15045</v>
      </c>
      <c r="S3129" s="17">
        <v>68.0</v>
      </c>
      <c r="T3129" s="17" t="s">
        <v>50</v>
      </c>
      <c r="U3129" s="17" t="s">
        <v>51</v>
      </c>
      <c r="V3129" s="17" t="s">
        <v>108</v>
      </c>
      <c r="W3129" s="17">
        <v>1.0E7</v>
      </c>
      <c r="X3129" s="17">
        <v>2013.0</v>
      </c>
      <c r="Y3129" s="17">
        <v>734.0</v>
      </c>
      <c r="Z3129" s="17">
        <v>4.1</v>
      </c>
      <c r="AA3129" s="17">
        <v>1.85</v>
      </c>
      <c r="AB3129" s="17">
        <v>0.0</v>
      </c>
    </row>
    <row r="3130" ht="15.75" customHeight="1">
      <c r="A3130" s="17" t="s">
        <v>53</v>
      </c>
      <c r="B3130" s="17" t="s">
        <v>15046</v>
      </c>
      <c r="C3130" s="17">
        <v>83.0</v>
      </c>
      <c r="D3130" s="17">
        <v>89.0</v>
      </c>
      <c r="E3130" s="17">
        <v>23.0</v>
      </c>
      <c r="F3130" s="17">
        <v>503.0</v>
      </c>
      <c r="G3130" s="17" t="s">
        <v>4557</v>
      </c>
      <c r="H3130" s="17">
        <v>839.0</v>
      </c>
      <c r="I3130" s="17">
        <v>1.5102127E7</v>
      </c>
      <c r="J3130" s="17" t="s">
        <v>1684</v>
      </c>
      <c r="K3130" s="17" t="s">
        <v>4509</v>
      </c>
      <c r="L3130" s="17" t="s">
        <v>15047</v>
      </c>
      <c r="M3130" s="17">
        <v>17790.0</v>
      </c>
      <c r="N3130" s="17">
        <v>3973.0</v>
      </c>
      <c r="O3130" s="17" t="s">
        <v>2723</v>
      </c>
      <c r="P3130" s="17">
        <v>5.0</v>
      </c>
      <c r="Q3130" s="17" t="s">
        <v>15048</v>
      </c>
      <c r="R3130" s="18" t="s">
        <v>15049</v>
      </c>
      <c r="S3130" s="17">
        <v>59.0</v>
      </c>
      <c r="T3130" s="17" t="s">
        <v>50</v>
      </c>
      <c r="U3130" s="17" t="s">
        <v>51</v>
      </c>
      <c r="V3130" s="17" t="s">
        <v>598</v>
      </c>
      <c r="W3130" s="17" t="s">
        <v>41</v>
      </c>
      <c r="X3130" s="17">
        <v>2009.0</v>
      </c>
      <c r="Y3130" s="17">
        <v>700.0</v>
      </c>
      <c r="Z3130" s="17">
        <v>5.8</v>
      </c>
      <c r="AA3130" s="17">
        <v>1.85</v>
      </c>
      <c r="AB3130" s="17">
        <v>0.0</v>
      </c>
    </row>
    <row r="3131" ht="15.75" customHeight="1">
      <c r="A3131" s="17" t="s">
        <v>53</v>
      </c>
      <c r="B3131" s="17" t="s">
        <v>15050</v>
      </c>
      <c r="C3131" s="17">
        <v>33.0</v>
      </c>
      <c r="D3131" s="17">
        <v>76.0</v>
      </c>
      <c r="E3131" s="17">
        <v>14.0</v>
      </c>
      <c r="F3131" s="17">
        <v>636.0</v>
      </c>
      <c r="G3131" s="17" t="s">
        <v>1530</v>
      </c>
      <c r="H3131" s="17">
        <v>1000.0</v>
      </c>
      <c r="I3131" s="17">
        <v>1.3684949E7</v>
      </c>
      <c r="J3131" s="17" t="s">
        <v>484</v>
      </c>
      <c r="K3131" s="17" t="s">
        <v>2632</v>
      </c>
      <c r="L3131" s="17" t="s">
        <v>15051</v>
      </c>
      <c r="M3131" s="17">
        <v>4564.0</v>
      </c>
      <c r="N3131" s="17">
        <v>3752.0</v>
      </c>
      <c r="O3131" s="17" t="s">
        <v>7672</v>
      </c>
      <c r="P3131" s="17">
        <v>0.0</v>
      </c>
      <c r="Q3131" s="17" t="s">
        <v>15052</v>
      </c>
      <c r="R3131" s="18" t="s">
        <v>15053</v>
      </c>
      <c r="S3131" s="17">
        <v>43.0</v>
      </c>
      <c r="T3131" s="17" t="s">
        <v>50</v>
      </c>
      <c r="U3131" s="17" t="s">
        <v>51</v>
      </c>
      <c r="V3131" s="17" t="s">
        <v>108</v>
      </c>
      <c r="W3131" s="17">
        <v>3000000.0</v>
      </c>
      <c r="X3131" s="17">
        <v>2002.0</v>
      </c>
      <c r="Y3131" s="17">
        <v>811.0</v>
      </c>
      <c r="Z3131" s="17">
        <v>5.9</v>
      </c>
      <c r="AA3131" s="17">
        <v>1.85</v>
      </c>
      <c r="AB3131" s="17">
        <v>227.0</v>
      </c>
    </row>
    <row r="3132" ht="15.75" customHeight="1">
      <c r="A3132" s="17" t="s">
        <v>53</v>
      </c>
      <c r="B3132" s="17" t="s">
        <v>14624</v>
      </c>
      <c r="C3132" s="17">
        <v>386.0</v>
      </c>
      <c r="D3132" s="17">
        <v>99.0</v>
      </c>
      <c r="E3132" s="17">
        <v>64.0</v>
      </c>
      <c r="F3132" s="17">
        <v>918.0</v>
      </c>
      <c r="G3132" s="17" t="s">
        <v>1225</v>
      </c>
      <c r="H3132" s="17">
        <v>13000.0</v>
      </c>
      <c r="I3132" s="17">
        <v>1.4597405E7</v>
      </c>
      <c r="J3132" s="17" t="s">
        <v>1557</v>
      </c>
      <c r="K3132" s="17" t="s">
        <v>459</v>
      </c>
      <c r="L3132" s="17" t="s">
        <v>15054</v>
      </c>
      <c r="M3132" s="17">
        <v>71679.0</v>
      </c>
      <c r="N3132" s="17">
        <v>17204.0</v>
      </c>
      <c r="O3132" s="17" t="s">
        <v>702</v>
      </c>
      <c r="P3132" s="17">
        <v>1.0</v>
      </c>
      <c r="Q3132" s="17" t="s">
        <v>15055</v>
      </c>
      <c r="R3132" s="18" t="s">
        <v>15056</v>
      </c>
      <c r="S3132" s="17">
        <v>216.0</v>
      </c>
      <c r="T3132" s="17" t="s">
        <v>50</v>
      </c>
      <c r="U3132" s="17" t="s">
        <v>70</v>
      </c>
      <c r="V3132" s="17" t="s">
        <v>598</v>
      </c>
      <c r="W3132" s="17">
        <v>6400000.0</v>
      </c>
      <c r="X3132" s="17">
        <v>2011.0</v>
      </c>
      <c r="Y3132" s="17">
        <v>2000.0</v>
      </c>
      <c r="Z3132" s="17">
        <v>7.0</v>
      </c>
      <c r="AA3132" s="17">
        <v>2.35</v>
      </c>
      <c r="AB3132" s="17">
        <v>17000.0</v>
      </c>
    </row>
    <row r="3133" ht="15.75" customHeight="1">
      <c r="A3133" s="17" t="s">
        <v>53</v>
      </c>
      <c r="B3133" s="17" t="s">
        <v>6881</v>
      </c>
      <c r="C3133" s="17">
        <v>191.0</v>
      </c>
      <c r="D3133" s="17">
        <v>96.0</v>
      </c>
      <c r="E3133" s="17">
        <v>47.0</v>
      </c>
      <c r="F3133" s="17">
        <v>442.0</v>
      </c>
      <c r="G3133" s="17" t="s">
        <v>3551</v>
      </c>
      <c r="H3133" s="17">
        <v>3000.0</v>
      </c>
      <c r="I3133" s="17">
        <v>1.2570442E7</v>
      </c>
      <c r="J3133" s="17" t="s">
        <v>5329</v>
      </c>
      <c r="K3133" s="17" t="s">
        <v>1556</v>
      </c>
      <c r="L3133" s="17" t="s">
        <v>15057</v>
      </c>
      <c r="M3133" s="17">
        <v>40514.0</v>
      </c>
      <c r="N3133" s="17">
        <v>4053.0</v>
      </c>
      <c r="O3133" s="17" t="s">
        <v>8075</v>
      </c>
      <c r="P3133" s="17">
        <v>0.0</v>
      </c>
      <c r="Q3133" s="17" t="s">
        <v>15058</v>
      </c>
      <c r="R3133" s="18" t="s">
        <v>15059</v>
      </c>
      <c r="S3133" s="17">
        <v>234.0</v>
      </c>
      <c r="T3133" s="17" t="s">
        <v>50</v>
      </c>
      <c r="U3133" s="17" t="s">
        <v>51</v>
      </c>
      <c r="V3133" s="17" t="s">
        <v>598</v>
      </c>
      <c r="W3133" s="17">
        <v>1.0E7</v>
      </c>
      <c r="X3133" s="17">
        <v>2005.0</v>
      </c>
      <c r="Y3133" s="17">
        <v>497.0</v>
      </c>
      <c r="Z3133" s="17">
        <v>6.8</v>
      </c>
      <c r="AA3133" s="17">
        <v>2.35</v>
      </c>
      <c r="AB3133" s="17">
        <v>808.0</v>
      </c>
    </row>
    <row r="3134" ht="15.75" customHeight="1">
      <c r="A3134" s="17" t="s">
        <v>53</v>
      </c>
      <c r="B3134" s="17" t="s">
        <v>15060</v>
      </c>
      <c r="C3134" s="17">
        <v>16.0</v>
      </c>
      <c r="D3134" s="17">
        <v>104.0</v>
      </c>
      <c r="E3134" s="17">
        <v>28.0</v>
      </c>
      <c r="F3134" s="17">
        <v>582.0</v>
      </c>
      <c r="G3134" s="17" t="s">
        <v>6395</v>
      </c>
      <c r="H3134" s="17">
        <v>962.0</v>
      </c>
      <c r="I3134" s="17">
        <v>1.2514138E7</v>
      </c>
      <c r="J3134" s="17" t="s">
        <v>227</v>
      </c>
      <c r="K3134" s="17" t="s">
        <v>4456</v>
      </c>
      <c r="L3134" s="17" t="s">
        <v>15061</v>
      </c>
      <c r="M3134" s="17">
        <v>2801.0</v>
      </c>
      <c r="N3134" s="17">
        <v>3871.0</v>
      </c>
      <c r="O3134" s="17" t="s">
        <v>2875</v>
      </c>
      <c r="P3134" s="17">
        <v>0.0</v>
      </c>
      <c r="Q3134" s="17" t="s">
        <v>15062</v>
      </c>
      <c r="R3134" s="18" t="s">
        <v>15063</v>
      </c>
      <c r="S3134" s="17">
        <v>28.0</v>
      </c>
      <c r="T3134" s="17" t="s">
        <v>50</v>
      </c>
      <c r="U3134" s="17" t="s">
        <v>51</v>
      </c>
      <c r="V3134" s="17" t="s">
        <v>598</v>
      </c>
      <c r="W3134" s="17">
        <v>1.0E7</v>
      </c>
      <c r="X3134" s="17">
        <v>1997.0</v>
      </c>
      <c r="Y3134" s="17">
        <v>826.0</v>
      </c>
      <c r="Z3134" s="17">
        <v>7.4</v>
      </c>
      <c r="AA3134" s="17">
        <v>1.85</v>
      </c>
      <c r="AB3134" s="17">
        <v>1000.0</v>
      </c>
    </row>
    <row r="3135" ht="15.75" customHeight="1">
      <c r="A3135" s="17" t="s">
        <v>53</v>
      </c>
      <c r="B3135" s="17" t="s">
        <v>15064</v>
      </c>
      <c r="C3135" s="17">
        <v>297.0</v>
      </c>
      <c r="D3135" s="17">
        <v>108.0</v>
      </c>
      <c r="E3135" s="17">
        <v>0.0</v>
      </c>
      <c r="F3135" s="17">
        <v>458.0</v>
      </c>
      <c r="G3135" s="17" t="s">
        <v>12793</v>
      </c>
      <c r="H3135" s="17">
        <v>1000.0</v>
      </c>
      <c r="I3135" s="17">
        <v>4.3771291E7</v>
      </c>
      <c r="J3135" s="17" t="s">
        <v>865</v>
      </c>
      <c r="K3135" s="17" t="s">
        <v>6515</v>
      </c>
      <c r="L3135" s="17" t="s">
        <v>15065</v>
      </c>
      <c r="M3135" s="17">
        <v>79909.0</v>
      </c>
      <c r="N3135" s="17">
        <v>3215.0</v>
      </c>
      <c r="O3135" s="17" t="s">
        <v>7612</v>
      </c>
      <c r="P3135" s="17">
        <v>1.0</v>
      </c>
      <c r="Q3135" s="17" t="s">
        <v>15066</v>
      </c>
      <c r="R3135" s="18" t="s">
        <v>15067</v>
      </c>
      <c r="S3135" s="17">
        <v>279.0</v>
      </c>
      <c r="T3135" s="17" t="s">
        <v>50</v>
      </c>
      <c r="U3135" s="17" t="s">
        <v>51</v>
      </c>
      <c r="V3135" s="17" t="s">
        <v>598</v>
      </c>
      <c r="W3135" s="17">
        <v>5000000.0</v>
      </c>
      <c r="X3135" s="17">
        <v>2015.0</v>
      </c>
      <c r="Y3135" s="17">
        <v>562.0</v>
      </c>
      <c r="Z3135" s="17">
        <v>7.1</v>
      </c>
      <c r="AA3135" s="17">
        <v>2.35</v>
      </c>
      <c r="AB3135" s="17">
        <v>15000.0</v>
      </c>
    </row>
    <row r="3136" ht="15.75" customHeight="1">
      <c r="A3136" s="17" t="s">
        <v>53</v>
      </c>
      <c r="B3136" s="17" t="s">
        <v>15068</v>
      </c>
      <c r="C3136" s="17">
        <v>47.0</v>
      </c>
      <c r="D3136" s="17">
        <v>108.0</v>
      </c>
      <c r="E3136" s="17">
        <v>2.0</v>
      </c>
      <c r="F3136" s="17">
        <v>30.0</v>
      </c>
      <c r="G3136" s="17" t="s">
        <v>15069</v>
      </c>
      <c r="H3136" s="17">
        <v>772.0</v>
      </c>
      <c r="I3136" s="17">
        <v>1.1703287E7</v>
      </c>
      <c r="J3136" s="17" t="s">
        <v>7056</v>
      </c>
      <c r="K3136" s="17" t="s">
        <v>15070</v>
      </c>
      <c r="L3136" s="17" t="s">
        <v>15071</v>
      </c>
      <c r="M3136" s="17">
        <v>4360.0</v>
      </c>
      <c r="N3136" s="17">
        <v>1058.0</v>
      </c>
      <c r="O3136" s="17" t="s">
        <v>15072</v>
      </c>
      <c r="P3136" s="17">
        <v>3.0</v>
      </c>
      <c r="Q3136" s="17" t="s">
        <v>15073</v>
      </c>
      <c r="R3136" s="18" t="s">
        <v>15074</v>
      </c>
      <c r="S3136" s="17">
        <v>148.0</v>
      </c>
      <c r="T3136" s="17" t="s">
        <v>50</v>
      </c>
      <c r="U3136" s="17" t="s">
        <v>51</v>
      </c>
      <c r="V3136" s="17" t="s">
        <v>52</v>
      </c>
      <c r="W3136" s="17">
        <v>1.0E7</v>
      </c>
      <c r="X3136" s="17">
        <v>2005.0</v>
      </c>
      <c r="Y3136" s="17">
        <v>232.0</v>
      </c>
      <c r="Z3136" s="17">
        <v>7.0</v>
      </c>
      <c r="AA3136" s="17">
        <v>2.35</v>
      </c>
      <c r="AB3136" s="17">
        <v>1000.0</v>
      </c>
    </row>
    <row r="3137" ht="15.75" customHeight="1">
      <c r="A3137" s="17" t="s">
        <v>53</v>
      </c>
      <c r="B3137" s="17" t="s">
        <v>7553</v>
      </c>
      <c r="C3137" s="17">
        <v>63.0</v>
      </c>
      <c r="D3137" s="17">
        <v>87.0</v>
      </c>
      <c r="E3137" s="17">
        <v>13.0</v>
      </c>
      <c r="F3137" s="17">
        <v>869.0</v>
      </c>
      <c r="G3137" s="17" t="s">
        <v>97</v>
      </c>
      <c r="H3137" s="17">
        <v>15000.0</v>
      </c>
      <c r="I3137" s="17">
        <v>1.1560259E7</v>
      </c>
      <c r="J3137" s="17" t="s">
        <v>1694</v>
      </c>
      <c r="K3137" s="17" t="s">
        <v>303</v>
      </c>
      <c r="L3137" s="17" t="s">
        <v>15075</v>
      </c>
      <c r="M3137" s="17">
        <v>15617.0</v>
      </c>
      <c r="N3137" s="17">
        <v>22485.0</v>
      </c>
      <c r="O3137" s="17" t="s">
        <v>2626</v>
      </c>
      <c r="P3137" s="17">
        <v>1.0</v>
      </c>
      <c r="Q3137" s="17" t="s">
        <v>15076</v>
      </c>
      <c r="R3137" s="18" t="s">
        <v>15077</v>
      </c>
      <c r="S3137" s="17">
        <v>180.0</v>
      </c>
      <c r="T3137" s="17" t="s">
        <v>50</v>
      </c>
      <c r="U3137" s="17" t="s">
        <v>51</v>
      </c>
      <c r="V3137" s="17" t="s">
        <v>52</v>
      </c>
      <c r="W3137" s="17">
        <v>2.2E7</v>
      </c>
      <c r="X3137" s="17">
        <v>2001.0</v>
      </c>
      <c r="Y3137" s="17">
        <v>4000.0</v>
      </c>
      <c r="Z3137" s="17">
        <v>5.8</v>
      </c>
      <c r="AA3137" s="17">
        <v>2.35</v>
      </c>
      <c r="AB3137" s="17">
        <v>0.0</v>
      </c>
    </row>
    <row r="3138" ht="15.75" customHeight="1">
      <c r="A3138" s="17" t="s">
        <v>53</v>
      </c>
      <c r="B3138" s="17" t="s">
        <v>14074</v>
      </c>
      <c r="C3138" s="17">
        <v>144.0</v>
      </c>
      <c r="D3138" s="17">
        <v>89.0</v>
      </c>
      <c r="E3138" s="17">
        <v>406.0</v>
      </c>
      <c r="F3138" s="17">
        <v>759.0</v>
      </c>
      <c r="G3138" s="17" t="s">
        <v>1160</v>
      </c>
      <c r="H3138" s="17">
        <v>989.0</v>
      </c>
      <c r="I3138" s="17">
        <v>1.0824921E7</v>
      </c>
      <c r="J3138" s="17" t="s">
        <v>1684</v>
      </c>
      <c r="K3138" s="17" t="s">
        <v>3243</v>
      </c>
      <c r="L3138" s="17" t="s">
        <v>15078</v>
      </c>
      <c r="M3138" s="17">
        <v>200293.0</v>
      </c>
      <c r="N3138" s="17">
        <v>3462.0</v>
      </c>
      <c r="O3138" s="17" t="s">
        <v>875</v>
      </c>
      <c r="P3138" s="17">
        <v>0.0</v>
      </c>
      <c r="Q3138" s="17" t="s">
        <v>15079</v>
      </c>
      <c r="R3138" s="18" t="s">
        <v>15080</v>
      </c>
      <c r="S3138" s="17">
        <v>621.0</v>
      </c>
      <c r="T3138" s="17" t="s">
        <v>50</v>
      </c>
      <c r="U3138" s="17" t="s">
        <v>51</v>
      </c>
      <c r="V3138" s="17" t="s">
        <v>598</v>
      </c>
      <c r="W3138" s="17">
        <v>1.0E7</v>
      </c>
      <c r="X3138" s="17">
        <v>1999.0</v>
      </c>
      <c r="Y3138" s="17">
        <v>939.0</v>
      </c>
      <c r="Z3138" s="17">
        <v>7.8</v>
      </c>
      <c r="AA3138" s="17">
        <v>1.85</v>
      </c>
      <c r="AB3138" s="17">
        <v>16000.0</v>
      </c>
    </row>
    <row r="3139" ht="15.75" customHeight="1">
      <c r="A3139" s="17" t="s">
        <v>53</v>
      </c>
      <c r="B3139" s="17" t="s">
        <v>15081</v>
      </c>
      <c r="C3139" s="17">
        <v>77.0</v>
      </c>
      <c r="D3139" s="17">
        <v>97.0</v>
      </c>
      <c r="E3139" s="17">
        <v>31.0</v>
      </c>
      <c r="F3139" s="17">
        <v>551.0</v>
      </c>
      <c r="G3139" s="17" t="s">
        <v>9360</v>
      </c>
      <c r="H3139" s="17">
        <v>4000.0</v>
      </c>
      <c r="I3139" s="17">
        <v>1.0561238E7</v>
      </c>
      <c r="J3139" s="17" t="s">
        <v>15082</v>
      </c>
      <c r="K3139" s="17" t="s">
        <v>97</v>
      </c>
      <c r="L3139" s="17" t="s">
        <v>15083</v>
      </c>
      <c r="M3139" s="17">
        <v>27265.0</v>
      </c>
      <c r="N3139" s="17">
        <v>6388.0</v>
      </c>
      <c r="O3139" s="17" t="s">
        <v>4778</v>
      </c>
      <c r="P3139" s="17">
        <v>0.0</v>
      </c>
      <c r="Q3139" s="17" t="s">
        <v>15084</v>
      </c>
      <c r="R3139" s="18" t="s">
        <v>15085</v>
      </c>
      <c r="S3139" s="17">
        <v>321.0</v>
      </c>
      <c r="T3139" s="17" t="s">
        <v>50</v>
      </c>
      <c r="U3139" s="17" t="s">
        <v>780</v>
      </c>
      <c r="V3139" s="17" t="s">
        <v>52</v>
      </c>
      <c r="W3139" s="17">
        <v>1.0E7</v>
      </c>
      <c r="X3139" s="17">
        <v>1999.0</v>
      </c>
      <c r="Y3139" s="17">
        <v>980.0</v>
      </c>
      <c r="Z3139" s="17">
        <v>6.5</v>
      </c>
      <c r="AA3139" s="17">
        <v>1.85</v>
      </c>
      <c r="AB3139" s="17">
        <v>0.0</v>
      </c>
    </row>
    <row r="3140" ht="15.75" customHeight="1">
      <c r="A3140" s="17" t="s">
        <v>53</v>
      </c>
      <c r="B3140" s="17" t="s">
        <v>268</v>
      </c>
      <c r="C3140" s="17">
        <v>325.0</v>
      </c>
      <c r="D3140" s="17">
        <v>106.0</v>
      </c>
      <c r="E3140" s="17">
        <v>13000.0</v>
      </c>
      <c r="F3140" s="17">
        <v>309.0</v>
      </c>
      <c r="G3140" s="17" t="s">
        <v>3007</v>
      </c>
      <c r="H3140" s="17">
        <v>11000.0</v>
      </c>
      <c r="I3140" s="17">
        <v>1.4479776E7</v>
      </c>
      <c r="J3140" s="17" t="s">
        <v>15086</v>
      </c>
      <c r="K3140" s="17" t="s">
        <v>65</v>
      </c>
      <c r="L3140" s="17" t="s">
        <v>15087</v>
      </c>
      <c r="M3140" s="17">
        <v>55539.0</v>
      </c>
      <c r="N3140" s="17">
        <v>12418.0</v>
      </c>
      <c r="O3140" s="17" t="s">
        <v>12555</v>
      </c>
      <c r="P3140" s="17">
        <v>3.0</v>
      </c>
      <c r="Q3140" s="17" t="s">
        <v>15088</v>
      </c>
      <c r="R3140" s="18" t="s">
        <v>15089</v>
      </c>
      <c r="S3140" s="17">
        <v>147.0</v>
      </c>
      <c r="T3140" s="17" t="s">
        <v>50</v>
      </c>
      <c r="U3140" s="17" t="s">
        <v>51</v>
      </c>
      <c r="V3140" s="17" t="s">
        <v>52</v>
      </c>
      <c r="W3140" s="17">
        <v>1.0E7</v>
      </c>
      <c r="X3140" s="17">
        <v>2014.0</v>
      </c>
      <c r="Y3140" s="17">
        <v>430.0</v>
      </c>
      <c r="Z3140" s="17">
        <v>7.0</v>
      </c>
      <c r="AA3140" s="17">
        <v>1.85</v>
      </c>
      <c r="AB3140" s="17">
        <v>20000.0</v>
      </c>
    </row>
    <row r="3141" ht="15.75" customHeight="1">
      <c r="A3141" s="17" t="s">
        <v>53</v>
      </c>
      <c r="B3141" s="17" t="s">
        <v>238</v>
      </c>
      <c r="C3141" s="17">
        <v>100.0</v>
      </c>
      <c r="D3141" s="17">
        <v>100.0</v>
      </c>
      <c r="E3141" s="17">
        <v>532.0</v>
      </c>
      <c r="F3141" s="17">
        <v>711.0</v>
      </c>
      <c r="G3141" s="17" t="s">
        <v>8522</v>
      </c>
      <c r="H3141" s="17">
        <v>4000.0</v>
      </c>
      <c r="I3141" s="17">
        <v>9801782.0</v>
      </c>
      <c r="J3141" s="17" t="s">
        <v>5980</v>
      </c>
      <c r="K3141" s="17" t="s">
        <v>263</v>
      </c>
      <c r="L3141" s="17" t="s">
        <v>15090</v>
      </c>
      <c r="M3141" s="17">
        <v>39331.0</v>
      </c>
      <c r="N3141" s="17">
        <v>6046.0</v>
      </c>
      <c r="O3141" s="17" t="s">
        <v>543</v>
      </c>
      <c r="P3141" s="17">
        <v>0.0</v>
      </c>
      <c r="Q3141" s="17" t="s">
        <v>15091</v>
      </c>
      <c r="R3141" s="18" t="s">
        <v>15092</v>
      </c>
      <c r="S3141" s="17">
        <v>481.0</v>
      </c>
      <c r="T3141" s="17" t="s">
        <v>50</v>
      </c>
      <c r="U3141" s="17" t="s">
        <v>51</v>
      </c>
      <c r="V3141" s="17" t="s">
        <v>598</v>
      </c>
      <c r="W3141" s="17">
        <v>1.0E7</v>
      </c>
      <c r="X3141" s="17">
        <v>1998.0</v>
      </c>
      <c r="Y3141" s="17">
        <v>796.0</v>
      </c>
      <c r="Z3141" s="17">
        <v>6.3</v>
      </c>
      <c r="AA3141" s="17">
        <v>1.85</v>
      </c>
      <c r="AB3141" s="17">
        <v>0.0</v>
      </c>
    </row>
    <row r="3142" ht="15.75" customHeight="1">
      <c r="A3142" s="17" t="s">
        <v>53</v>
      </c>
      <c r="B3142" s="17" t="s">
        <v>12378</v>
      </c>
      <c r="C3142" s="17">
        <v>52.0</v>
      </c>
      <c r="D3142" s="17">
        <v>89.0</v>
      </c>
      <c r="E3142" s="17">
        <v>18.0</v>
      </c>
      <c r="F3142" s="17">
        <v>2000.0</v>
      </c>
      <c r="G3142" s="17" t="s">
        <v>5915</v>
      </c>
      <c r="H3142" s="17">
        <v>7000.0</v>
      </c>
      <c r="I3142" s="17">
        <v>8070311.0</v>
      </c>
      <c r="J3142" s="17" t="s">
        <v>1694</v>
      </c>
      <c r="K3142" s="17" t="s">
        <v>531</v>
      </c>
      <c r="L3142" s="17" t="s">
        <v>15093</v>
      </c>
      <c r="M3142" s="17">
        <v>12706.0</v>
      </c>
      <c r="N3142" s="17">
        <v>13626.0</v>
      </c>
      <c r="O3142" s="17" t="s">
        <v>2389</v>
      </c>
      <c r="P3142" s="17">
        <v>9.0</v>
      </c>
      <c r="Q3142" s="17" t="s">
        <v>15094</v>
      </c>
      <c r="R3142" s="18" t="s">
        <v>15095</v>
      </c>
      <c r="S3142" s="17">
        <v>75.0</v>
      </c>
      <c r="T3142" s="17" t="s">
        <v>50</v>
      </c>
      <c r="U3142" s="17" t="s">
        <v>51</v>
      </c>
      <c r="V3142" s="17" t="s">
        <v>108</v>
      </c>
      <c r="W3142" s="17">
        <v>1.0E7</v>
      </c>
      <c r="X3142" s="17">
        <v>2004.0</v>
      </c>
      <c r="Y3142" s="17">
        <v>2000.0</v>
      </c>
      <c r="Z3142" s="17">
        <v>5.3</v>
      </c>
      <c r="AA3142" s="17">
        <v>1.85</v>
      </c>
      <c r="AB3142" s="17">
        <v>0.0</v>
      </c>
    </row>
    <row r="3143" ht="15.75" customHeight="1">
      <c r="A3143" s="17" t="s">
        <v>53</v>
      </c>
      <c r="B3143" s="17" t="s">
        <v>2259</v>
      </c>
      <c r="C3143" s="17">
        <v>98.0</v>
      </c>
      <c r="D3143" s="17">
        <v>114.0</v>
      </c>
      <c r="E3143" s="17">
        <v>0.0</v>
      </c>
      <c r="F3143" s="17">
        <v>298.0</v>
      </c>
      <c r="G3143" s="17" t="s">
        <v>11933</v>
      </c>
      <c r="H3143" s="17">
        <v>537.0</v>
      </c>
      <c r="I3143" s="17" t="s">
        <v>41</v>
      </c>
      <c r="J3143" s="17" t="s">
        <v>865</v>
      </c>
      <c r="K3143" s="17" t="s">
        <v>1399</v>
      </c>
      <c r="L3143" s="17" t="s">
        <v>15096</v>
      </c>
      <c r="M3143" s="17">
        <v>20113.0</v>
      </c>
      <c r="N3143" s="17">
        <v>1856.0</v>
      </c>
      <c r="O3143" s="17" t="s">
        <v>3499</v>
      </c>
      <c r="P3143" s="17">
        <v>0.0</v>
      </c>
      <c r="Q3143" s="17" t="s">
        <v>15097</v>
      </c>
      <c r="R3143" s="18" t="s">
        <v>15098</v>
      </c>
      <c r="S3143" s="17">
        <v>178.0</v>
      </c>
      <c r="T3143" s="17" t="s">
        <v>50</v>
      </c>
      <c r="U3143" s="17" t="s">
        <v>51</v>
      </c>
      <c r="V3143" s="17" t="s">
        <v>598</v>
      </c>
      <c r="W3143" s="17">
        <v>1.0E7</v>
      </c>
      <c r="X3143" s="17">
        <v>1984.0</v>
      </c>
      <c r="Y3143" s="17">
        <v>376.0</v>
      </c>
      <c r="Z3143" s="17">
        <v>6.8</v>
      </c>
      <c r="AA3143" s="17">
        <v>1.85</v>
      </c>
      <c r="AB3143" s="17">
        <v>0.0</v>
      </c>
    </row>
    <row r="3144" ht="15.75" customHeight="1">
      <c r="A3144" s="17" t="s">
        <v>53</v>
      </c>
      <c r="B3144" s="17" t="s">
        <v>9856</v>
      </c>
      <c r="C3144" s="17">
        <v>163.0</v>
      </c>
      <c r="D3144" s="17">
        <v>95.0</v>
      </c>
      <c r="E3144" s="17">
        <v>434.0</v>
      </c>
      <c r="F3144" s="17">
        <v>472.0</v>
      </c>
      <c r="G3144" s="17" t="s">
        <v>2114</v>
      </c>
      <c r="H3144" s="17">
        <v>1000.0</v>
      </c>
      <c r="I3144" s="17">
        <v>8460995.0</v>
      </c>
      <c r="J3144" s="17" t="s">
        <v>1436</v>
      </c>
      <c r="K3144" s="17" t="s">
        <v>15099</v>
      </c>
      <c r="L3144" s="17" t="s">
        <v>15100</v>
      </c>
      <c r="M3144" s="17">
        <v>35888.0</v>
      </c>
      <c r="N3144" s="17">
        <v>2618.0</v>
      </c>
      <c r="O3144" s="17" t="s">
        <v>6373</v>
      </c>
      <c r="P3144" s="17">
        <v>3.0</v>
      </c>
      <c r="Q3144" s="17" t="s">
        <v>15101</v>
      </c>
      <c r="R3144" s="18" t="s">
        <v>15102</v>
      </c>
      <c r="S3144" s="17">
        <v>125.0</v>
      </c>
      <c r="T3144" s="17" t="s">
        <v>50</v>
      </c>
      <c r="U3144" s="17" t="s">
        <v>51</v>
      </c>
      <c r="V3144" s="17" t="s">
        <v>598</v>
      </c>
      <c r="W3144" s="17">
        <v>1.0E7</v>
      </c>
      <c r="X3144" s="17">
        <v>2010.0</v>
      </c>
      <c r="Y3144" s="17">
        <v>622.0</v>
      </c>
      <c r="Z3144" s="17">
        <v>5.5</v>
      </c>
      <c r="AA3144" s="17">
        <v>2.35</v>
      </c>
      <c r="AB3144" s="17">
        <v>0.0</v>
      </c>
    </row>
    <row r="3145" ht="15.75" customHeight="1">
      <c r="A3145" s="17" t="s">
        <v>53</v>
      </c>
      <c r="B3145" s="17" t="s">
        <v>5660</v>
      </c>
      <c r="C3145" s="17">
        <v>137.0</v>
      </c>
      <c r="D3145" s="17">
        <v>97.0</v>
      </c>
      <c r="E3145" s="17">
        <v>350.0</v>
      </c>
      <c r="F3145" s="17">
        <v>250.0</v>
      </c>
      <c r="G3145" s="17" t="s">
        <v>1680</v>
      </c>
      <c r="H3145" s="17">
        <v>460.0</v>
      </c>
      <c r="I3145" s="17">
        <v>8111360.0</v>
      </c>
      <c r="J3145" s="17" t="s">
        <v>2138</v>
      </c>
      <c r="K3145" s="17" t="s">
        <v>4141</v>
      </c>
      <c r="L3145" s="17" t="s">
        <v>15103</v>
      </c>
      <c r="M3145" s="17">
        <v>34848.0</v>
      </c>
      <c r="N3145" s="17">
        <v>1334.0</v>
      </c>
      <c r="O3145" s="17" t="s">
        <v>12440</v>
      </c>
      <c r="P3145" s="17">
        <v>1.0</v>
      </c>
      <c r="Q3145" s="17" t="s">
        <v>15104</v>
      </c>
      <c r="R3145" s="18" t="s">
        <v>15105</v>
      </c>
      <c r="S3145" s="17">
        <v>203.0</v>
      </c>
      <c r="T3145" s="17" t="s">
        <v>50</v>
      </c>
      <c r="U3145" s="17" t="s">
        <v>70</v>
      </c>
      <c r="V3145" s="17" t="s">
        <v>598</v>
      </c>
      <c r="W3145" s="17">
        <v>1.0E7</v>
      </c>
      <c r="X3145" s="17">
        <v>2002.0</v>
      </c>
      <c r="Y3145" s="17">
        <v>372.0</v>
      </c>
      <c r="Z3145" s="17">
        <v>7.4</v>
      </c>
      <c r="AA3145" s="17">
        <v>1.85</v>
      </c>
      <c r="AB3145" s="17">
        <v>0.0</v>
      </c>
    </row>
    <row r="3146" ht="15.75" customHeight="1">
      <c r="A3146" s="17" t="s">
        <v>53</v>
      </c>
      <c r="B3146" s="17" t="s">
        <v>8777</v>
      </c>
      <c r="C3146" s="17">
        <v>180.0</v>
      </c>
      <c r="D3146" s="17">
        <v>94.0</v>
      </c>
      <c r="E3146" s="17">
        <v>0.0</v>
      </c>
      <c r="F3146" s="17">
        <v>3000.0</v>
      </c>
      <c r="G3146" s="17" t="s">
        <v>226</v>
      </c>
      <c r="H3146" s="17">
        <v>20000.0</v>
      </c>
      <c r="I3146" s="17">
        <v>8828771.0</v>
      </c>
      <c r="J3146" s="17" t="s">
        <v>1684</v>
      </c>
      <c r="K3146" s="17" t="s">
        <v>276</v>
      </c>
      <c r="L3146" s="17" t="s">
        <v>15106</v>
      </c>
      <c r="M3146" s="17">
        <v>79146.0</v>
      </c>
      <c r="N3146" s="17">
        <v>41059.0</v>
      </c>
      <c r="O3146" s="17" t="s">
        <v>2526</v>
      </c>
      <c r="P3146" s="17">
        <v>10.0</v>
      </c>
      <c r="Q3146" s="17" t="s">
        <v>15107</v>
      </c>
      <c r="R3146" s="18" t="s">
        <v>15108</v>
      </c>
      <c r="S3146" s="17">
        <v>352.0</v>
      </c>
      <c r="T3146" s="17" t="s">
        <v>50</v>
      </c>
      <c r="U3146" s="17" t="s">
        <v>51</v>
      </c>
      <c r="V3146" s="17" t="s">
        <v>598</v>
      </c>
      <c r="W3146" s="17">
        <v>6000000.0</v>
      </c>
      <c r="X3146" s="17">
        <v>2013.0</v>
      </c>
      <c r="Y3146" s="17">
        <v>14000.0</v>
      </c>
      <c r="Z3146" s="17">
        <v>4.3</v>
      </c>
      <c r="AA3146" s="17">
        <v>1.85</v>
      </c>
      <c r="AB3146" s="17">
        <v>25000.0</v>
      </c>
    </row>
    <row r="3147" ht="15.75" customHeight="1">
      <c r="A3147" s="17" t="s">
        <v>53</v>
      </c>
      <c r="B3147" s="17" t="s">
        <v>1826</v>
      </c>
      <c r="C3147" s="17">
        <v>321.0</v>
      </c>
      <c r="D3147" s="17">
        <v>103.0</v>
      </c>
      <c r="E3147" s="17">
        <v>207.0</v>
      </c>
      <c r="F3147" s="17">
        <v>3000.0</v>
      </c>
      <c r="G3147" s="17" t="s">
        <v>578</v>
      </c>
      <c r="H3147" s="17">
        <v>40000.0</v>
      </c>
      <c r="I3147" s="17">
        <v>6.7631157E7</v>
      </c>
      <c r="J3147" s="17" t="s">
        <v>1827</v>
      </c>
      <c r="K3147" s="17" t="s">
        <v>57</v>
      </c>
      <c r="L3147" s="17" t="s">
        <v>1828</v>
      </c>
      <c r="M3147" s="17">
        <v>176606.0</v>
      </c>
      <c r="N3147" s="17">
        <v>55175.0</v>
      </c>
      <c r="O3147" s="17" t="s">
        <v>1829</v>
      </c>
      <c r="P3147" s="17">
        <v>0.0</v>
      </c>
      <c r="Q3147" s="17" t="s">
        <v>1830</v>
      </c>
      <c r="R3147" s="18" t="s">
        <v>1831</v>
      </c>
      <c r="S3147" s="17">
        <v>374.0</v>
      </c>
      <c r="T3147" s="17" t="s">
        <v>50</v>
      </c>
      <c r="U3147" s="17" t="s">
        <v>51</v>
      </c>
      <c r="V3147" s="17" t="s">
        <v>52</v>
      </c>
      <c r="W3147" s="17">
        <v>1.0E8</v>
      </c>
      <c r="X3147" s="17">
        <v>2010.0</v>
      </c>
      <c r="Y3147" s="17">
        <v>11000.0</v>
      </c>
      <c r="Z3147" s="17">
        <v>6.0</v>
      </c>
      <c r="AA3147" s="17">
        <v>2.35</v>
      </c>
      <c r="AB3147" s="17">
        <v>25000.0</v>
      </c>
    </row>
    <row r="3148" ht="15.75" customHeight="1">
      <c r="A3148" s="17" t="s">
        <v>53</v>
      </c>
      <c r="B3148" s="17" t="s">
        <v>15109</v>
      </c>
      <c r="C3148" s="17">
        <v>100.0</v>
      </c>
      <c r="D3148" s="17">
        <v>95.0</v>
      </c>
      <c r="E3148" s="17">
        <v>4.0</v>
      </c>
      <c r="F3148" s="17">
        <v>655.0</v>
      </c>
      <c r="G3148" s="17" t="s">
        <v>9915</v>
      </c>
      <c r="H3148" s="17">
        <v>939.0</v>
      </c>
      <c r="I3148" s="17">
        <v>7563670.0</v>
      </c>
      <c r="J3148" s="17" t="s">
        <v>3645</v>
      </c>
      <c r="K3148" s="17" t="s">
        <v>1160</v>
      </c>
      <c r="L3148" s="17" t="s">
        <v>15110</v>
      </c>
      <c r="M3148" s="17">
        <v>21268.0</v>
      </c>
      <c r="N3148" s="17">
        <v>3651.0</v>
      </c>
      <c r="O3148" s="17" t="s">
        <v>7924</v>
      </c>
      <c r="P3148" s="17">
        <v>0.0</v>
      </c>
      <c r="Q3148" s="17" t="s">
        <v>15111</v>
      </c>
      <c r="R3148" s="18" t="s">
        <v>15112</v>
      </c>
      <c r="S3148" s="17">
        <v>53.0</v>
      </c>
      <c r="T3148" s="17" t="s">
        <v>50</v>
      </c>
      <c r="U3148" s="17" t="s">
        <v>51</v>
      </c>
      <c r="V3148" s="17" t="s">
        <v>52</v>
      </c>
      <c r="W3148" s="17">
        <v>1.0E7</v>
      </c>
      <c r="X3148" s="17">
        <v>2008.0</v>
      </c>
      <c r="Y3148" s="17">
        <v>702.0</v>
      </c>
      <c r="Z3148" s="17">
        <v>5.2</v>
      </c>
      <c r="AA3148" s="17">
        <v>2.35</v>
      </c>
      <c r="AB3148" s="17">
        <v>518.0</v>
      </c>
    </row>
    <row r="3149" ht="15.75" customHeight="1">
      <c r="A3149" s="17" t="s">
        <v>760</v>
      </c>
      <c r="B3149" s="17" t="s">
        <v>15113</v>
      </c>
      <c r="C3149" s="17">
        <v>265.0</v>
      </c>
      <c r="D3149" s="17">
        <v>101.0</v>
      </c>
      <c r="E3149" s="17">
        <v>63.0</v>
      </c>
      <c r="F3149" s="17">
        <v>172.0</v>
      </c>
      <c r="G3149" s="17" t="s">
        <v>12076</v>
      </c>
      <c r="H3149" s="17">
        <v>7000.0</v>
      </c>
      <c r="I3149" s="17">
        <v>6619173.0</v>
      </c>
      <c r="J3149" s="17" t="s">
        <v>15114</v>
      </c>
      <c r="K3149" s="17" t="s">
        <v>531</v>
      </c>
      <c r="L3149" s="17" t="s">
        <v>15115</v>
      </c>
      <c r="M3149" s="17">
        <v>87203.0</v>
      </c>
      <c r="N3149" s="17">
        <v>7747.0</v>
      </c>
      <c r="O3149" s="17" t="s">
        <v>15116</v>
      </c>
      <c r="P3149" s="17">
        <v>2.0</v>
      </c>
      <c r="Q3149" s="17" t="s">
        <v>15117</v>
      </c>
      <c r="R3149" s="18" t="s">
        <v>15118</v>
      </c>
      <c r="S3149" s="17">
        <v>221.0</v>
      </c>
      <c r="T3149" s="17" t="s">
        <v>50</v>
      </c>
      <c r="U3149" s="17" t="s">
        <v>51</v>
      </c>
      <c r="V3149" s="17" t="s">
        <v>598</v>
      </c>
      <c r="W3149" s="17">
        <v>1.0E7</v>
      </c>
      <c r="X3149" s="17">
        <v>2012.0</v>
      </c>
      <c r="Y3149" s="17">
        <v>353.0</v>
      </c>
      <c r="Z3149" s="17">
        <v>6.7</v>
      </c>
      <c r="AA3149" s="17">
        <v>2.35</v>
      </c>
      <c r="AB3149" s="17">
        <v>25000.0</v>
      </c>
    </row>
    <row r="3150" ht="15.75" customHeight="1">
      <c r="A3150" s="17" t="s">
        <v>53</v>
      </c>
      <c r="B3150" s="17" t="s">
        <v>8963</v>
      </c>
      <c r="C3150" s="17">
        <v>212.0</v>
      </c>
      <c r="D3150" s="17">
        <v>87.0</v>
      </c>
      <c r="E3150" s="17">
        <v>44.0</v>
      </c>
      <c r="F3150" s="17">
        <v>727.0</v>
      </c>
      <c r="G3150" s="17" t="s">
        <v>1160</v>
      </c>
      <c r="H3150" s="17">
        <v>1000.0</v>
      </c>
      <c r="I3150" s="17">
        <v>6857503.0</v>
      </c>
      <c r="J3150" s="17" t="s">
        <v>1684</v>
      </c>
      <c r="K3150" s="17" t="s">
        <v>4485</v>
      </c>
      <c r="L3150" s="17" t="s">
        <v>15119</v>
      </c>
      <c r="M3150" s="17">
        <v>32697.0</v>
      </c>
      <c r="N3150" s="17">
        <v>4769.0</v>
      </c>
      <c r="O3150" s="17" t="s">
        <v>5003</v>
      </c>
      <c r="P3150" s="17">
        <v>1.0</v>
      </c>
      <c r="Q3150" s="17" t="s">
        <v>15120</v>
      </c>
      <c r="R3150" s="18" t="s">
        <v>15121</v>
      </c>
      <c r="S3150" s="17">
        <v>85.0</v>
      </c>
      <c r="T3150" s="17" t="s">
        <v>50</v>
      </c>
      <c r="U3150" s="17" t="s">
        <v>51</v>
      </c>
      <c r="V3150" s="17" t="s">
        <v>598</v>
      </c>
      <c r="W3150" s="17" t="s">
        <v>41</v>
      </c>
      <c r="X3150" s="17">
        <v>2011.0</v>
      </c>
      <c r="Y3150" s="17">
        <v>939.0</v>
      </c>
      <c r="Z3150" s="17">
        <v>6.3</v>
      </c>
      <c r="AA3150" s="17">
        <v>1.85</v>
      </c>
      <c r="AB3150" s="17">
        <v>0.0</v>
      </c>
    </row>
    <row r="3151" ht="15.75" customHeight="1">
      <c r="A3151" s="17" t="s">
        <v>53</v>
      </c>
      <c r="B3151" s="17" t="s">
        <v>41</v>
      </c>
      <c r="C3151" s="17">
        <v>68.0</v>
      </c>
      <c r="D3151" s="17">
        <v>40.0</v>
      </c>
      <c r="E3151" s="17" t="s">
        <v>41</v>
      </c>
      <c r="F3151" s="17">
        <v>476.0</v>
      </c>
      <c r="G3151" s="17" t="s">
        <v>1344</v>
      </c>
      <c r="H3151" s="17">
        <v>1000.0</v>
      </c>
      <c r="I3151" s="17" t="s">
        <v>41</v>
      </c>
      <c r="J3151" s="17" t="s">
        <v>11302</v>
      </c>
      <c r="K3151" s="17" t="s">
        <v>15122</v>
      </c>
      <c r="L3151" s="17" t="s">
        <v>15123</v>
      </c>
      <c r="M3151" s="17">
        <v>111506.0</v>
      </c>
      <c r="N3151" s="17">
        <v>2198.0</v>
      </c>
      <c r="O3151" s="17" t="s">
        <v>15124</v>
      </c>
      <c r="P3151" s="17">
        <v>2.0</v>
      </c>
      <c r="Q3151" s="17" t="s">
        <v>15125</v>
      </c>
      <c r="R3151" s="18" t="s">
        <v>15126</v>
      </c>
      <c r="S3151" s="17">
        <v>173.0</v>
      </c>
      <c r="T3151" s="17" t="s">
        <v>50</v>
      </c>
      <c r="U3151" s="17" t="s">
        <v>51</v>
      </c>
      <c r="V3151" s="17" t="s">
        <v>1139</v>
      </c>
      <c r="W3151" s="17" t="s">
        <v>41</v>
      </c>
      <c r="X3151" s="17" t="s">
        <v>41</v>
      </c>
      <c r="Y3151" s="17">
        <v>722.0</v>
      </c>
      <c r="Z3151" s="17">
        <v>7.9</v>
      </c>
      <c r="AA3151" s="17">
        <v>1.78</v>
      </c>
      <c r="AB3151" s="17">
        <v>0.0</v>
      </c>
    </row>
    <row r="3152" ht="15.75" customHeight="1">
      <c r="A3152" s="17" t="s">
        <v>760</v>
      </c>
      <c r="B3152" s="17" t="s">
        <v>7757</v>
      </c>
      <c r="C3152" s="17">
        <v>162.0</v>
      </c>
      <c r="D3152" s="17">
        <v>101.0</v>
      </c>
      <c r="E3152" s="17">
        <v>194.0</v>
      </c>
      <c r="F3152" s="17">
        <v>602.0</v>
      </c>
      <c r="G3152" s="17" t="s">
        <v>7759</v>
      </c>
      <c r="H3152" s="17">
        <v>1000.0</v>
      </c>
      <c r="I3152" s="17">
        <v>6712241.0</v>
      </c>
      <c r="J3152" s="17" t="s">
        <v>1948</v>
      </c>
      <c r="K3152" s="17" t="s">
        <v>2097</v>
      </c>
      <c r="L3152" s="17" t="s">
        <v>15127</v>
      </c>
      <c r="M3152" s="17">
        <v>782437.0</v>
      </c>
      <c r="N3152" s="17">
        <v>3858.0</v>
      </c>
      <c r="O3152" s="17" t="s">
        <v>1334</v>
      </c>
      <c r="P3152" s="17">
        <v>2.0</v>
      </c>
      <c r="Q3152" s="17" t="s">
        <v>15128</v>
      </c>
      <c r="R3152" s="18" t="s">
        <v>15129</v>
      </c>
      <c r="S3152" s="17">
        <v>1420.0</v>
      </c>
      <c r="T3152" s="17" t="s">
        <v>50</v>
      </c>
      <c r="U3152" s="17" t="s">
        <v>51</v>
      </c>
      <c r="V3152" s="17" t="s">
        <v>598</v>
      </c>
      <c r="W3152" s="17">
        <v>7500000.0</v>
      </c>
      <c r="X3152" s="17">
        <v>1998.0</v>
      </c>
      <c r="Y3152" s="17">
        <v>816.0</v>
      </c>
      <c r="Z3152" s="17">
        <v>8.6</v>
      </c>
      <c r="AA3152" s="17">
        <v>1.85</v>
      </c>
      <c r="AB3152" s="17">
        <v>35000.0</v>
      </c>
    </row>
    <row r="3153" ht="15.75" customHeight="1">
      <c r="A3153" s="17" t="s">
        <v>53</v>
      </c>
      <c r="B3153" s="17" t="s">
        <v>15130</v>
      </c>
      <c r="C3153" s="17">
        <v>147.0</v>
      </c>
      <c r="D3153" s="17">
        <v>82.0</v>
      </c>
      <c r="E3153" s="17">
        <v>87.0</v>
      </c>
      <c r="F3153" s="17">
        <v>444.0</v>
      </c>
      <c r="G3153" s="17" t="s">
        <v>15131</v>
      </c>
      <c r="H3153" s="17">
        <v>1000.0</v>
      </c>
      <c r="I3153" s="17">
        <v>6842058.0</v>
      </c>
      <c r="J3153" s="17" t="s">
        <v>4917</v>
      </c>
      <c r="K3153" s="17" t="s">
        <v>3156</v>
      </c>
      <c r="L3153" s="17" t="s">
        <v>15132</v>
      </c>
      <c r="M3153" s="17">
        <v>36029.0</v>
      </c>
      <c r="N3153" s="17">
        <v>3818.0</v>
      </c>
      <c r="O3153" s="17" t="s">
        <v>15133</v>
      </c>
      <c r="P3153" s="17">
        <v>0.0</v>
      </c>
      <c r="Q3153" s="17" t="s">
        <v>15134</v>
      </c>
      <c r="R3153" s="18" t="s">
        <v>15135</v>
      </c>
      <c r="S3153" s="17">
        <v>99.0</v>
      </c>
      <c r="T3153" s="17" t="s">
        <v>50</v>
      </c>
      <c r="U3153" s="17" t="s">
        <v>51</v>
      </c>
      <c r="V3153" s="17" t="s">
        <v>598</v>
      </c>
      <c r="W3153" s="17">
        <v>1.0E7</v>
      </c>
      <c r="X3153" s="17">
        <v>2012.0</v>
      </c>
      <c r="Y3153" s="17">
        <v>581.0</v>
      </c>
      <c r="Z3153" s="17">
        <v>6.1</v>
      </c>
      <c r="AA3153" s="17">
        <v>2.35</v>
      </c>
      <c r="AB3153" s="17">
        <v>14000.0</v>
      </c>
    </row>
    <row r="3154" ht="15.75" customHeight="1">
      <c r="A3154" s="17" t="s">
        <v>53</v>
      </c>
      <c r="B3154" s="17" t="s">
        <v>15136</v>
      </c>
      <c r="C3154" s="17">
        <v>33.0</v>
      </c>
      <c r="D3154" s="17">
        <v>74.0</v>
      </c>
      <c r="E3154" s="17">
        <v>0.0</v>
      </c>
      <c r="F3154" s="17">
        <v>719.0</v>
      </c>
      <c r="G3154" s="17" t="s">
        <v>274</v>
      </c>
      <c r="H3154" s="17">
        <v>886.0</v>
      </c>
      <c r="I3154" s="17">
        <v>6491350.0</v>
      </c>
      <c r="J3154" s="17" t="s">
        <v>8023</v>
      </c>
      <c r="K3154" s="17" t="s">
        <v>1397</v>
      </c>
      <c r="L3154" s="17" t="s">
        <v>15137</v>
      </c>
      <c r="M3154" s="17">
        <v>1231.0</v>
      </c>
      <c r="N3154" s="17">
        <v>5139.0</v>
      </c>
      <c r="O3154" s="17" t="s">
        <v>3037</v>
      </c>
      <c r="P3154" s="17">
        <v>0.0</v>
      </c>
      <c r="Q3154" s="17" t="s">
        <v>15138</v>
      </c>
      <c r="R3154" s="18" t="s">
        <v>15139</v>
      </c>
      <c r="S3154" s="17">
        <v>26.0</v>
      </c>
      <c r="T3154" s="17" t="s">
        <v>50</v>
      </c>
      <c r="U3154" s="17" t="s">
        <v>51</v>
      </c>
      <c r="V3154" s="17" t="s">
        <v>108</v>
      </c>
      <c r="W3154" s="17">
        <v>1.0E7</v>
      </c>
      <c r="X3154" s="17">
        <v>2004.0</v>
      </c>
      <c r="Y3154" s="17">
        <v>808.0</v>
      </c>
      <c r="Z3154" s="17">
        <v>5.8</v>
      </c>
      <c r="AA3154" s="17">
        <v>1.85</v>
      </c>
      <c r="AB3154" s="17">
        <v>49.0</v>
      </c>
    </row>
    <row r="3155" ht="15.75" customHeight="1">
      <c r="A3155" s="17" t="s">
        <v>53</v>
      </c>
      <c r="B3155" s="17" t="s">
        <v>15140</v>
      </c>
      <c r="C3155" s="17">
        <v>94.0</v>
      </c>
      <c r="D3155" s="17">
        <v>130.0</v>
      </c>
      <c r="E3155" s="17">
        <v>63.0</v>
      </c>
      <c r="F3155" s="17">
        <v>2.0</v>
      </c>
      <c r="G3155" s="17" t="s">
        <v>15141</v>
      </c>
      <c r="H3155" s="17">
        <v>24.0</v>
      </c>
      <c r="I3155" s="17">
        <v>9473382.0</v>
      </c>
      <c r="J3155" s="17" t="s">
        <v>15142</v>
      </c>
      <c r="K3155" s="17" t="s">
        <v>15143</v>
      </c>
      <c r="L3155" s="17" t="s">
        <v>15144</v>
      </c>
      <c r="M3155" s="17">
        <v>26832.0</v>
      </c>
      <c r="N3155" s="17">
        <v>29.0</v>
      </c>
      <c r="O3155" s="17" t="s">
        <v>15145</v>
      </c>
      <c r="P3155" s="17">
        <v>3.0</v>
      </c>
      <c r="Q3155" s="17" t="s">
        <v>15146</v>
      </c>
      <c r="R3155" s="18" t="s">
        <v>15147</v>
      </c>
      <c r="S3155" s="17">
        <v>247.0</v>
      </c>
      <c r="T3155" s="17" t="s">
        <v>1477</v>
      </c>
      <c r="U3155" s="17" t="s">
        <v>281</v>
      </c>
      <c r="V3155" s="17" t="s">
        <v>598</v>
      </c>
      <c r="W3155" s="17">
        <v>1.0E7</v>
      </c>
      <c r="X3155" s="17">
        <v>1998.0</v>
      </c>
      <c r="Y3155" s="17">
        <v>3.0</v>
      </c>
      <c r="Z3155" s="17">
        <v>7.7</v>
      </c>
      <c r="AA3155" s="17">
        <v>1.85</v>
      </c>
      <c r="AB3155" s="17">
        <v>0.0</v>
      </c>
    </row>
    <row r="3156" ht="15.75" customHeight="1">
      <c r="A3156" s="17" t="s">
        <v>53</v>
      </c>
      <c r="B3156" s="17" t="s">
        <v>5890</v>
      </c>
      <c r="C3156" s="17">
        <v>143.0</v>
      </c>
      <c r="D3156" s="17">
        <v>112.0</v>
      </c>
      <c r="E3156" s="17">
        <v>0.0</v>
      </c>
      <c r="F3156" s="17">
        <v>201.0</v>
      </c>
      <c r="G3156" s="17" t="s">
        <v>11924</v>
      </c>
      <c r="H3156" s="17">
        <v>874.0</v>
      </c>
      <c r="I3156" s="17">
        <v>6197866.0</v>
      </c>
      <c r="J3156" s="17" t="s">
        <v>1557</v>
      </c>
      <c r="K3156" s="17" t="s">
        <v>5118</v>
      </c>
      <c r="L3156" s="17" t="s">
        <v>15148</v>
      </c>
      <c r="M3156" s="17">
        <v>63733.0</v>
      </c>
      <c r="N3156" s="17">
        <v>1351.0</v>
      </c>
      <c r="O3156" s="17" t="s">
        <v>13924</v>
      </c>
      <c r="P3156" s="17">
        <v>0.0</v>
      </c>
      <c r="Q3156" s="17" t="s">
        <v>15149</v>
      </c>
      <c r="R3156" s="18" t="s">
        <v>15150</v>
      </c>
      <c r="S3156" s="17">
        <v>414.0</v>
      </c>
      <c r="T3156" s="17" t="s">
        <v>50</v>
      </c>
      <c r="U3156" s="17" t="s">
        <v>1478</v>
      </c>
      <c r="V3156" s="17" t="s">
        <v>290</v>
      </c>
      <c r="W3156" s="17">
        <v>1.0E7</v>
      </c>
      <c r="X3156" s="17">
        <v>1999.0</v>
      </c>
      <c r="Y3156" s="17">
        <v>262.0</v>
      </c>
      <c r="Z3156" s="17">
        <v>8.0</v>
      </c>
      <c r="AA3156" s="17">
        <v>2.35</v>
      </c>
      <c r="AB3156" s="17">
        <v>0.0</v>
      </c>
    </row>
    <row r="3157" ht="15.75" customHeight="1">
      <c r="A3157" s="17" t="s">
        <v>53</v>
      </c>
      <c r="B3157" s="17" t="s">
        <v>15151</v>
      </c>
      <c r="C3157" s="17">
        <v>38.0</v>
      </c>
      <c r="D3157" s="17">
        <v>96.0</v>
      </c>
      <c r="E3157" s="17">
        <v>9.0</v>
      </c>
      <c r="F3157" s="17">
        <v>934.0</v>
      </c>
      <c r="G3157" s="17" t="s">
        <v>93</v>
      </c>
      <c r="H3157" s="17">
        <v>12000.0</v>
      </c>
      <c r="I3157" s="17">
        <v>6044618.0</v>
      </c>
      <c r="J3157" s="17" t="s">
        <v>15152</v>
      </c>
      <c r="K3157" s="17" t="s">
        <v>4850</v>
      </c>
      <c r="L3157" s="17" t="s">
        <v>15153</v>
      </c>
      <c r="M3157" s="17">
        <v>6200.0</v>
      </c>
      <c r="N3157" s="17">
        <v>26961.0</v>
      </c>
      <c r="O3157" s="17" t="s">
        <v>8318</v>
      </c>
      <c r="P3157" s="17">
        <v>1.0</v>
      </c>
      <c r="Q3157" s="17" t="s">
        <v>15154</v>
      </c>
      <c r="R3157" s="18" t="s">
        <v>15155</v>
      </c>
      <c r="S3157" s="17">
        <v>92.0</v>
      </c>
      <c r="T3157" s="17" t="s">
        <v>50</v>
      </c>
      <c r="U3157" s="17" t="s">
        <v>51</v>
      </c>
      <c r="V3157" s="17" t="s">
        <v>598</v>
      </c>
      <c r="W3157" s="17">
        <v>1.0E7</v>
      </c>
      <c r="X3157" s="17">
        <v>2002.0</v>
      </c>
      <c r="Y3157" s="17">
        <v>11000.0</v>
      </c>
      <c r="Z3157" s="17">
        <v>5.6</v>
      </c>
      <c r="AA3157" s="17">
        <v>2.35</v>
      </c>
      <c r="AB3157" s="17">
        <v>398.0</v>
      </c>
    </row>
    <row r="3158" ht="15.75" customHeight="1">
      <c r="A3158" s="17" t="s">
        <v>53</v>
      </c>
      <c r="B3158" s="17" t="s">
        <v>15156</v>
      </c>
      <c r="C3158" s="17">
        <v>126.0</v>
      </c>
      <c r="D3158" s="17">
        <v>89.0</v>
      </c>
      <c r="E3158" s="17">
        <v>0.0</v>
      </c>
      <c r="F3158" s="17">
        <v>322.0</v>
      </c>
      <c r="G3158" s="17" t="s">
        <v>3551</v>
      </c>
      <c r="H3158" s="17">
        <v>628.0</v>
      </c>
      <c r="I3158" s="17">
        <v>7764027.0</v>
      </c>
      <c r="J3158" s="17" t="s">
        <v>2540</v>
      </c>
      <c r="K3158" s="17" t="s">
        <v>7045</v>
      </c>
      <c r="L3158" s="17" t="s">
        <v>15157</v>
      </c>
      <c r="M3158" s="17">
        <v>38459.0</v>
      </c>
      <c r="N3158" s="17">
        <v>2061.0</v>
      </c>
      <c r="O3158" s="17" t="s">
        <v>14848</v>
      </c>
      <c r="P3158" s="17">
        <v>0.0</v>
      </c>
      <c r="Q3158" s="17" t="s">
        <v>15158</v>
      </c>
      <c r="R3158" s="18" t="s">
        <v>15159</v>
      </c>
      <c r="S3158" s="17">
        <v>119.0</v>
      </c>
      <c r="T3158" s="17" t="s">
        <v>50</v>
      </c>
      <c r="U3158" s="17" t="s">
        <v>51</v>
      </c>
      <c r="V3158" s="17" t="s">
        <v>598</v>
      </c>
      <c r="W3158" s="17">
        <v>1.0E7</v>
      </c>
      <c r="X3158" s="17">
        <v>2013.0</v>
      </c>
      <c r="Y3158" s="17">
        <v>497.0</v>
      </c>
      <c r="Z3158" s="17">
        <v>6.7</v>
      </c>
      <c r="AA3158" s="17">
        <v>2.35</v>
      </c>
      <c r="AB3158" s="17">
        <v>0.0</v>
      </c>
    </row>
    <row r="3159" ht="15.75" customHeight="1">
      <c r="A3159" s="17" t="s">
        <v>53</v>
      </c>
      <c r="B3159" s="17" t="s">
        <v>15160</v>
      </c>
      <c r="C3159" s="17">
        <v>168.0</v>
      </c>
      <c r="D3159" s="17">
        <v>100.0</v>
      </c>
      <c r="E3159" s="17">
        <v>0.0</v>
      </c>
      <c r="F3159" s="17">
        <v>231.0</v>
      </c>
      <c r="G3159" s="17" t="s">
        <v>15161</v>
      </c>
      <c r="H3159" s="17">
        <v>427.0</v>
      </c>
      <c r="I3159" s="17">
        <v>5998971.0</v>
      </c>
      <c r="J3159" s="17" t="s">
        <v>3911</v>
      </c>
      <c r="K3159" s="17" t="s">
        <v>6103</v>
      </c>
      <c r="L3159" s="17" t="s">
        <v>15162</v>
      </c>
      <c r="M3159" s="17">
        <v>58509.0</v>
      </c>
      <c r="N3159" s="17">
        <v>1022.0</v>
      </c>
      <c r="O3159" s="17" t="s">
        <v>15163</v>
      </c>
      <c r="P3159" s="17">
        <v>0.0</v>
      </c>
      <c r="Q3159" s="17" t="s">
        <v>15164</v>
      </c>
      <c r="R3159" s="18" t="s">
        <v>15165</v>
      </c>
      <c r="S3159" s="17">
        <v>143.0</v>
      </c>
      <c r="T3159" s="17" t="s">
        <v>50</v>
      </c>
      <c r="U3159" s="17" t="s">
        <v>70</v>
      </c>
      <c r="V3159" s="17" t="s">
        <v>52</v>
      </c>
      <c r="W3159" s="17" t="s">
        <v>41</v>
      </c>
      <c r="X3159" s="17">
        <v>2007.0</v>
      </c>
      <c r="Y3159" s="17">
        <v>269.0</v>
      </c>
      <c r="Z3159" s="17">
        <v>6.6</v>
      </c>
      <c r="AA3159" s="17">
        <v>2.35</v>
      </c>
      <c r="AB3159" s="17">
        <v>0.0</v>
      </c>
    </row>
    <row r="3160" ht="15.75" customHeight="1">
      <c r="A3160" s="17" t="s">
        <v>53</v>
      </c>
      <c r="B3160" s="17" t="s">
        <v>15166</v>
      </c>
      <c r="C3160" s="17">
        <v>19.0</v>
      </c>
      <c r="D3160" s="17">
        <v>78.0</v>
      </c>
      <c r="E3160" s="17">
        <v>13.0</v>
      </c>
      <c r="F3160" s="17">
        <v>378.0</v>
      </c>
      <c r="G3160" s="17" t="s">
        <v>1916</v>
      </c>
      <c r="H3160" s="17">
        <v>753.0</v>
      </c>
      <c r="I3160" s="17" t="s">
        <v>41</v>
      </c>
      <c r="J3160" s="17" t="s">
        <v>5495</v>
      </c>
      <c r="K3160" s="17" t="s">
        <v>4895</v>
      </c>
      <c r="L3160" s="17" t="s">
        <v>15167</v>
      </c>
      <c r="M3160" s="17">
        <v>1040.0</v>
      </c>
      <c r="N3160" s="17">
        <v>2791.0</v>
      </c>
      <c r="O3160" s="17" t="s">
        <v>11237</v>
      </c>
      <c r="P3160" s="17">
        <v>0.0</v>
      </c>
      <c r="Q3160" s="17" t="s">
        <v>15168</v>
      </c>
      <c r="R3160" s="18" t="s">
        <v>15169</v>
      </c>
      <c r="S3160" s="17">
        <v>31.0</v>
      </c>
      <c r="T3160" s="17" t="s">
        <v>50</v>
      </c>
      <c r="U3160" s="17" t="s">
        <v>51</v>
      </c>
      <c r="V3160" s="17" t="s">
        <v>108</v>
      </c>
      <c r="W3160" s="17">
        <v>1.0E7</v>
      </c>
      <c r="X3160" s="17">
        <v>1981.0</v>
      </c>
      <c r="Y3160" s="17">
        <v>695.0</v>
      </c>
      <c r="Z3160" s="17">
        <v>4.2</v>
      </c>
      <c r="AA3160" s="17">
        <v>2.35</v>
      </c>
      <c r="AB3160" s="17">
        <v>425.0</v>
      </c>
    </row>
    <row r="3161" ht="15.75" customHeight="1">
      <c r="A3161" s="17" t="s">
        <v>53</v>
      </c>
      <c r="B3161" s="17" t="s">
        <v>11078</v>
      </c>
      <c r="C3161" s="17">
        <v>91.0</v>
      </c>
      <c r="D3161" s="17">
        <v>121.0</v>
      </c>
      <c r="E3161" s="17">
        <v>57.0</v>
      </c>
      <c r="F3161" s="17">
        <v>664.0</v>
      </c>
      <c r="G3161" s="17" t="s">
        <v>9816</v>
      </c>
      <c r="H3161" s="17">
        <v>1000.0</v>
      </c>
      <c r="I3161" s="17">
        <v>2.1569041E7</v>
      </c>
      <c r="J3161" s="17" t="s">
        <v>3422</v>
      </c>
      <c r="K3161" s="17" t="s">
        <v>1416</v>
      </c>
      <c r="L3161" s="17" t="s">
        <v>15170</v>
      </c>
      <c r="M3161" s="17">
        <v>8058.0</v>
      </c>
      <c r="N3161" s="17">
        <v>3745.0</v>
      </c>
      <c r="O3161" s="17" t="s">
        <v>15171</v>
      </c>
      <c r="P3161" s="17">
        <v>2.0</v>
      </c>
      <c r="Q3161" s="17" t="s">
        <v>15172</v>
      </c>
      <c r="R3161" s="18" t="s">
        <v>15173</v>
      </c>
      <c r="S3161" s="17">
        <v>57.0</v>
      </c>
      <c r="T3161" s="17" t="s">
        <v>50</v>
      </c>
      <c r="U3161" s="17" t="s">
        <v>51</v>
      </c>
      <c r="V3161" s="17" t="s">
        <v>52</v>
      </c>
      <c r="W3161" s="17">
        <v>9000000.0</v>
      </c>
      <c r="X3161" s="17">
        <v>2014.0</v>
      </c>
      <c r="Y3161" s="17">
        <v>837.0</v>
      </c>
      <c r="Z3161" s="17">
        <v>6.6</v>
      </c>
      <c r="AA3161" s="17">
        <v>2.35</v>
      </c>
      <c r="AB3161" s="17">
        <v>0.0</v>
      </c>
    </row>
    <row r="3162" ht="15.75" customHeight="1">
      <c r="A3162" s="17" t="s">
        <v>53</v>
      </c>
      <c r="B3162" s="17" t="s">
        <v>15174</v>
      </c>
      <c r="C3162" s="17">
        <v>46.0</v>
      </c>
      <c r="D3162" s="17">
        <v>85.0</v>
      </c>
      <c r="E3162" s="17">
        <v>49.0</v>
      </c>
      <c r="F3162" s="17">
        <v>401.0</v>
      </c>
      <c r="G3162" s="17" t="s">
        <v>7169</v>
      </c>
      <c r="H3162" s="17">
        <v>719.0</v>
      </c>
      <c r="I3162" s="17">
        <v>4356743.0</v>
      </c>
      <c r="J3162" s="17" t="s">
        <v>2730</v>
      </c>
      <c r="K3162" s="17" t="s">
        <v>3037</v>
      </c>
      <c r="L3162" s="17" t="s">
        <v>15175</v>
      </c>
      <c r="M3162" s="17">
        <v>3662.0</v>
      </c>
      <c r="N3162" s="17">
        <v>2446.0</v>
      </c>
      <c r="O3162" s="17" t="s">
        <v>10865</v>
      </c>
      <c r="P3162" s="17">
        <v>2.0</v>
      </c>
      <c r="Q3162" s="17" t="s">
        <v>15176</v>
      </c>
      <c r="R3162" s="18" t="s">
        <v>15177</v>
      </c>
      <c r="S3162" s="17">
        <v>79.0</v>
      </c>
      <c r="T3162" s="17" t="s">
        <v>50</v>
      </c>
      <c r="U3162" s="17" t="s">
        <v>51</v>
      </c>
      <c r="V3162" s="17" t="s">
        <v>108</v>
      </c>
      <c r="W3162" s="17">
        <v>1.6E7</v>
      </c>
      <c r="X3162" s="17">
        <v>2001.0</v>
      </c>
      <c r="Y3162" s="17">
        <v>405.0</v>
      </c>
      <c r="Z3162" s="17">
        <v>4.1</v>
      </c>
      <c r="AA3162" s="17">
        <v>1.85</v>
      </c>
      <c r="AB3162" s="17">
        <v>0.0</v>
      </c>
    </row>
    <row r="3163" ht="15.75" customHeight="1">
      <c r="A3163" s="17" t="s">
        <v>53</v>
      </c>
      <c r="B3163" s="17" t="s">
        <v>10031</v>
      </c>
      <c r="C3163" s="17">
        <v>198.0</v>
      </c>
      <c r="D3163" s="17">
        <v>120.0</v>
      </c>
      <c r="E3163" s="17">
        <v>0.0</v>
      </c>
      <c r="F3163" s="17">
        <v>294.0</v>
      </c>
      <c r="G3163" s="17" t="s">
        <v>15178</v>
      </c>
      <c r="H3163" s="17">
        <v>23000.0</v>
      </c>
      <c r="I3163" s="17">
        <v>5484375.0</v>
      </c>
      <c r="J3163" s="17" t="s">
        <v>15179</v>
      </c>
      <c r="K3163" s="17" t="s">
        <v>72</v>
      </c>
      <c r="L3163" s="17" t="s">
        <v>15180</v>
      </c>
      <c r="M3163" s="17">
        <v>84641.0</v>
      </c>
      <c r="N3163" s="17">
        <v>24270.0</v>
      </c>
      <c r="O3163" s="17" t="s">
        <v>15181</v>
      </c>
      <c r="P3163" s="17">
        <v>0.0</v>
      </c>
      <c r="Q3163" s="17" t="s">
        <v>15182</v>
      </c>
      <c r="R3163" s="18" t="s">
        <v>15183</v>
      </c>
      <c r="S3163" s="17">
        <v>205.0</v>
      </c>
      <c r="T3163" s="17" t="s">
        <v>50</v>
      </c>
      <c r="U3163" s="17" t="s">
        <v>51</v>
      </c>
      <c r="V3163" s="17" t="s">
        <v>52</v>
      </c>
      <c r="W3163" s="17">
        <v>1.0E7</v>
      </c>
      <c r="X3163" s="17">
        <v>2006.0</v>
      </c>
      <c r="Y3163" s="17">
        <v>342.0</v>
      </c>
      <c r="Z3163" s="17">
        <v>7.3</v>
      </c>
      <c r="AA3163" s="17">
        <v>1.85</v>
      </c>
      <c r="AB3163" s="17">
        <v>0.0</v>
      </c>
    </row>
    <row r="3164" ht="15.75" customHeight="1">
      <c r="A3164" s="17" t="s">
        <v>53</v>
      </c>
      <c r="B3164" s="17" t="s">
        <v>15184</v>
      </c>
      <c r="C3164" s="17">
        <v>139.0</v>
      </c>
      <c r="D3164" s="17">
        <v>106.0</v>
      </c>
      <c r="E3164" s="17">
        <v>102.0</v>
      </c>
      <c r="F3164" s="17">
        <v>970.0</v>
      </c>
      <c r="G3164" s="17" t="s">
        <v>763</v>
      </c>
      <c r="H3164" s="17">
        <v>14000.0</v>
      </c>
      <c r="I3164" s="17">
        <v>5348317.0</v>
      </c>
      <c r="J3164" s="17" t="s">
        <v>5523</v>
      </c>
      <c r="K3164" s="17" t="s">
        <v>2395</v>
      </c>
      <c r="L3164" s="17" t="s">
        <v>15185</v>
      </c>
      <c r="M3164" s="17">
        <v>20810.0</v>
      </c>
      <c r="N3164" s="17">
        <v>18712.0</v>
      </c>
      <c r="O3164" s="17" t="s">
        <v>7799</v>
      </c>
      <c r="P3164" s="17">
        <v>0.0</v>
      </c>
      <c r="Q3164" s="17" t="s">
        <v>15186</v>
      </c>
      <c r="R3164" s="18" t="s">
        <v>15187</v>
      </c>
      <c r="S3164" s="17">
        <v>100.0</v>
      </c>
      <c r="T3164" s="17" t="s">
        <v>50</v>
      </c>
      <c r="U3164" s="17" t="s">
        <v>51</v>
      </c>
      <c r="V3164" s="17" t="s">
        <v>598</v>
      </c>
      <c r="W3164" s="17">
        <v>1.0E7</v>
      </c>
      <c r="X3164" s="17">
        <v>2015.0</v>
      </c>
      <c r="Y3164" s="17">
        <v>3000.0</v>
      </c>
      <c r="Z3164" s="17">
        <v>7.1</v>
      </c>
      <c r="AA3164" s="17" t="s">
        <v>41</v>
      </c>
      <c r="AB3164" s="17">
        <v>0.0</v>
      </c>
    </row>
    <row r="3165" ht="15.75" customHeight="1">
      <c r="A3165" s="17" t="s">
        <v>53</v>
      </c>
      <c r="B3165" s="17" t="s">
        <v>15188</v>
      </c>
      <c r="C3165" s="17">
        <v>182.0</v>
      </c>
      <c r="D3165" s="17">
        <v>83.0</v>
      </c>
      <c r="E3165" s="17">
        <v>157.0</v>
      </c>
      <c r="F3165" s="17">
        <v>581.0</v>
      </c>
      <c r="G3165" s="17" t="s">
        <v>15189</v>
      </c>
      <c r="H3165" s="17">
        <v>2000.0</v>
      </c>
      <c r="I3165" s="17">
        <v>4244155.0</v>
      </c>
      <c r="J3165" s="17" t="s">
        <v>2540</v>
      </c>
      <c r="K3165" s="17" t="s">
        <v>247</v>
      </c>
      <c r="L3165" s="17" t="s">
        <v>15190</v>
      </c>
      <c r="M3165" s="17">
        <v>56005.0</v>
      </c>
      <c r="N3165" s="17">
        <v>3374.0</v>
      </c>
      <c r="O3165" s="17" t="s">
        <v>12701</v>
      </c>
      <c r="P3165" s="17">
        <v>5.0</v>
      </c>
      <c r="Q3165" s="17" t="s">
        <v>15191</v>
      </c>
      <c r="R3165" s="18" t="s">
        <v>15192</v>
      </c>
      <c r="S3165" s="17">
        <v>112.0</v>
      </c>
      <c r="T3165" s="17" t="s">
        <v>50</v>
      </c>
      <c r="U3165" s="17" t="s">
        <v>51</v>
      </c>
      <c r="V3165" s="17" t="s">
        <v>598</v>
      </c>
      <c r="W3165" s="17">
        <v>1.0E7</v>
      </c>
      <c r="X3165" s="17">
        <v>2011.0</v>
      </c>
      <c r="Y3165" s="17">
        <v>616.0</v>
      </c>
      <c r="Z3165" s="17">
        <v>6.5</v>
      </c>
      <c r="AA3165" s="17">
        <v>1.85</v>
      </c>
      <c r="AB3165" s="17">
        <v>0.0</v>
      </c>
    </row>
    <row r="3166" ht="15.75" customHeight="1">
      <c r="A3166" s="17" t="s">
        <v>53</v>
      </c>
      <c r="B3166" s="17" t="s">
        <v>15193</v>
      </c>
      <c r="C3166" s="17">
        <v>181.0</v>
      </c>
      <c r="D3166" s="17">
        <v>120.0</v>
      </c>
      <c r="E3166" s="17">
        <v>64.0</v>
      </c>
      <c r="F3166" s="17">
        <v>72.0</v>
      </c>
      <c r="G3166" s="17" t="s">
        <v>15194</v>
      </c>
      <c r="H3166" s="17">
        <v>144.0</v>
      </c>
      <c r="I3166" s="17">
        <v>5004648.0</v>
      </c>
      <c r="J3166" s="17" t="s">
        <v>227</v>
      </c>
      <c r="K3166" s="17" t="s">
        <v>15195</v>
      </c>
      <c r="L3166" s="17" t="s">
        <v>15196</v>
      </c>
      <c r="M3166" s="17">
        <v>14031.0</v>
      </c>
      <c r="N3166" s="17">
        <v>474.0</v>
      </c>
      <c r="O3166" s="17" t="s">
        <v>15197</v>
      </c>
      <c r="P3166" s="17">
        <v>1.0</v>
      </c>
      <c r="Q3166" s="17" t="s">
        <v>15198</v>
      </c>
      <c r="R3166" s="18" t="s">
        <v>15199</v>
      </c>
      <c r="S3166" s="17">
        <v>114.0</v>
      </c>
      <c r="T3166" s="17" t="s">
        <v>9808</v>
      </c>
      <c r="U3166" s="17" t="s">
        <v>7103</v>
      </c>
      <c r="V3166" s="17" t="s">
        <v>598</v>
      </c>
      <c r="W3166" s="17">
        <v>1.0E7</v>
      </c>
      <c r="X3166" s="17">
        <v>2009.0</v>
      </c>
      <c r="Y3166" s="17">
        <v>110.0</v>
      </c>
      <c r="Z3166" s="17">
        <v>7.0</v>
      </c>
      <c r="AA3166" s="17">
        <v>1.85</v>
      </c>
      <c r="AB3166" s="17">
        <v>0.0</v>
      </c>
    </row>
    <row r="3167" ht="15.75" customHeight="1">
      <c r="A3167" s="17" t="s">
        <v>53</v>
      </c>
      <c r="B3167" s="17" t="s">
        <v>15200</v>
      </c>
      <c r="C3167" s="17">
        <v>23.0</v>
      </c>
      <c r="D3167" s="17">
        <v>111.0</v>
      </c>
      <c r="E3167" s="17">
        <v>60.0</v>
      </c>
      <c r="F3167" s="17">
        <v>699.0</v>
      </c>
      <c r="G3167" s="17" t="s">
        <v>875</v>
      </c>
      <c r="H3167" s="17">
        <v>823.0</v>
      </c>
      <c r="I3167" s="17">
        <v>3333823.0</v>
      </c>
      <c r="J3167" s="17" t="s">
        <v>5580</v>
      </c>
      <c r="K3167" s="17" t="s">
        <v>5264</v>
      </c>
      <c r="L3167" s="17" t="s">
        <v>15201</v>
      </c>
      <c r="M3167" s="17">
        <v>5612.0</v>
      </c>
      <c r="N3167" s="17">
        <v>5262.0</v>
      </c>
      <c r="O3167" s="17" t="s">
        <v>11470</v>
      </c>
      <c r="P3167" s="17">
        <v>0.0</v>
      </c>
      <c r="Q3167" s="17" t="s">
        <v>15202</v>
      </c>
      <c r="R3167" s="18" t="s">
        <v>15203</v>
      </c>
      <c r="S3167" s="17">
        <v>122.0</v>
      </c>
      <c r="T3167" s="17" t="s">
        <v>50</v>
      </c>
      <c r="U3167" s="17" t="s">
        <v>51</v>
      </c>
      <c r="V3167" s="17" t="s">
        <v>52</v>
      </c>
      <c r="W3167" s="17">
        <v>1.0E7</v>
      </c>
      <c r="X3167" s="17">
        <v>2012.0</v>
      </c>
      <c r="Y3167" s="17">
        <v>759.0</v>
      </c>
      <c r="Z3167" s="17">
        <v>5.5</v>
      </c>
      <c r="AA3167" s="17">
        <v>2.35</v>
      </c>
      <c r="AB3167" s="17">
        <v>0.0</v>
      </c>
    </row>
    <row r="3168" ht="15.75" customHeight="1">
      <c r="A3168" s="17" t="s">
        <v>53</v>
      </c>
      <c r="B3168" s="17" t="s">
        <v>15204</v>
      </c>
      <c r="C3168" s="17">
        <v>30.0</v>
      </c>
      <c r="D3168" s="17">
        <v>100.0</v>
      </c>
      <c r="E3168" s="17">
        <v>34.0</v>
      </c>
      <c r="F3168" s="17">
        <v>541.0</v>
      </c>
      <c r="G3168" s="17" t="s">
        <v>1883</v>
      </c>
      <c r="H3168" s="17">
        <v>10000.0</v>
      </c>
      <c r="I3168" s="17">
        <v>3275585.0</v>
      </c>
      <c r="J3168" s="17" t="s">
        <v>477</v>
      </c>
      <c r="K3168" s="17" t="s">
        <v>453</v>
      </c>
      <c r="L3168" s="17" t="s">
        <v>15205</v>
      </c>
      <c r="M3168" s="17">
        <v>10735.0</v>
      </c>
      <c r="N3168" s="17">
        <v>13160.0</v>
      </c>
      <c r="O3168" s="17" t="s">
        <v>3174</v>
      </c>
      <c r="P3168" s="17">
        <v>1.0</v>
      </c>
      <c r="Q3168" s="17" t="s">
        <v>15206</v>
      </c>
      <c r="R3168" s="18" t="s">
        <v>15207</v>
      </c>
      <c r="S3168" s="17">
        <v>88.0</v>
      </c>
      <c r="T3168" s="17" t="s">
        <v>50</v>
      </c>
      <c r="U3168" s="17" t="s">
        <v>70</v>
      </c>
      <c r="V3168" s="17" t="s">
        <v>598</v>
      </c>
      <c r="W3168" s="17">
        <v>1.15E7</v>
      </c>
      <c r="X3168" s="17">
        <v>1993.0</v>
      </c>
      <c r="Y3168" s="17">
        <v>721.0</v>
      </c>
      <c r="Z3168" s="17">
        <v>6.6</v>
      </c>
      <c r="AA3168" s="17">
        <v>1.85</v>
      </c>
      <c r="AB3168" s="17">
        <v>561.0</v>
      </c>
    </row>
    <row r="3169" ht="15.75" customHeight="1">
      <c r="A3169" s="17" t="s">
        <v>53</v>
      </c>
      <c r="B3169" s="17" t="s">
        <v>1539</v>
      </c>
      <c r="C3169" s="17">
        <v>111.0</v>
      </c>
      <c r="D3169" s="17">
        <v>89.0</v>
      </c>
      <c r="E3169" s="17">
        <v>0.0</v>
      </c>
      <c r="F3169" s="17">
        <v>132.0</v>
      </c>
      <c r="G3169" s="17" t="s">
        <v>15208</v>
      </c>
      <c r="H3169" s="17">
        <v>402.0</v>
      </c>
      <c r="I3169" s="17">
        <v>3193102.0</v>
      </c>
      <c r="J3169" s="17" t="s">
        <v>2155</v>
      </c>
      <c r="K3169" s="17" t="s">
        <v>1379</v>
      </c>
      <c r="L3169" s="17" t="s">
        <v>15209</v>
      </c>
      <c r="M3169" s="17">
        <v>24412.0</v>
      </c>
      <c r="N3169" s="17">
        <v>1335.0</v>
      </c>
      <c r="O3169" s="17" t="s">
        <v>5860</v>
      </c>
      <c r="P3169" s="17">
        <v>0.0</v>
      </c>
      <c r="Q3169" s="17" t="s">
        <v>15210</v>
      </c>
      <c r="R3169" s="18" t="s">
        <v>15211</v>
      </c>
      <c r="S3169" s="17">
        <v>240.0</v>
      </c>
      <c r="T3169" s="17" t="s">
        <v>50</v>
      </c>
      <c r="U3169" s="17" t="s">
        <v>51</v>
      </c>
      <c r="V3169" s="17" t="s">
        <v>598</v>
      </c>
      <c r="W3169" s="17">
        <v>9000000.0</v>
      </c>
      <c r="X3169" s="17">
        <v>1999.0</v>
      </c>
      <c r="Y3169" s="17">
        <v>296.0</v>
      </c>
      <c r="Z3169" s="17">
        <v>7.1</v>
      </c>
      <c r="AA3169" s="17">
        <v>1.85</v>
      </c>
      <c r="AB3169" s="17">
        <v>944.0</v>
      </c>
    </row>
    <row r="3170" ht="15.75" customHeight="1">
      <c r="A3170" s="17" t="s">
        <v>53</v>
      </c>
      <c r="B3170" s="17" t="s">
        <v>8521</v>
      </c>
      <c r="C3170" s="17">
        <v>287.0</v>
      </c>
      <c r="D3170" s="17">
        <v>115.0</v>
      </c>
      <c r="E3170" s="17">
        <v>549.0</v>
      </c>
      <c r="F3170" s="17">
        <v>911.0</v>
      </c>
      <c r="G3170" s="17" t="s">
        <v>3090</v>
      </c>
      <c r="H3170" s="17">
        <v>3000.0</v>
      </c>
      <c r="I3170" s="17">
        <v>5.4557348E7</v>
      </c>
      <c r="J3170" s="17" t="s">
        <v>2138</v>
      </c>
      <c r="K3170" s="17" t="s">
        <v>265</v>
      </c>
      <c r="L3170" s="17" t="s">
        <v>15212</v>
      </c>
      <c r="M3170" s="17">
        <v>361169.0</v>
      </c>
      <c r="N3170" s="17">
        <v>5732.0</v>
      </c>
      <c r="O3170" s="17" t="s">
        <v>5178</v>
      </c>
      <c r="P3170" s="17">
        <v>0.0</v>
      </c>
      <c r="Q3170" s="17" t="s">
        <v>15213</v>
      </c>
      <c r="R3170" s="18" t="s">
        <v>15214</v>
      </c>
      <c r="S3170" s="17">
        <v>1624.0</v>
      </c>
      <c r="T3170" s="17" t="s">
        <v>50</v>
      </c>
      <c r="U3170" s="17" t="s">
        <v>780</v>
      </c>
      <c r="V3170" s="17" t="s">
        <v>598</v>
      </c>
      <c r="W3170" s="17">
        <v>6500000.0</v>
      </c>
      <c r="X3170" s="17">
        <v>2004.0</v>
      </c>
      <c r="Y3170" s="17">
        <v>912.0</v>
      </c>
      <c r="Z3170" s="17">
        <v>7.9</v>
      </c>
      <c r="AA3170" s="17">
        <v>2.35</v>
      </c>
      <c r="AB3170" s="17">
        <v>18000.0</v>
      </c>
    </row>
    <row r="3171" ht="15.75" customHeight="1">
      <c r="A3171" s="17" t="s">
        <v>53</v>
      </c>
      <c r="B3171" s="17" t="s">
        <v>15215</v>
      </c>
      <c r="C3171" s="17">
        <v>96.0</v>
      </c>
      <c r="D3171" s="17">
        <v>135.0</v>
      </c>
      <c r="E3171" s="17">
        <v>25.0</v>
      </c>
      <c r="F3171" s="17">
        <v>553.0</v>
      </c>
      <c r="G3171" s="17" t="s">
        <v>1868</v>
      </c>
      <c r="H3171" s="17">
        <v>902.0</v>
      </c>
      <c r="I3171" s="17">
        <v>3041803.0</v>
      </c>
      <c r="J3171" s="17" t="s">
        <v>227</v>
      </c>
      <c r="K3171" s="17" t="s">
        <v>5794</v>
      </c>
      <c r="L3171" s="17" t="s">
        <v>15216</v>
      </c>
      <c r="M3171" s="17">
        <v>6377.0</v>
      </c>
      <c r="N3171" s="17">
        <v>2735.0</v>
      </c>
      <c r="O3171" s="17" t="s">
        <v>8950</v>
      </c>
      <c r="P3171" s="17">
        <v>0.0</v>
      </c>
      <c r="Q3171" s="17" t="s">
        <v>15217</v>
      </c>
      <c r="R3171" s="18" t="s">
        <v>15218</v>
      </c>
      <c r="S3171" s="17">
        <v>181.0</v>
      </c>
      <c r="T3171" s="17" t="s">
        <v>50</v>
      </c>
      <c r="U3171" s="17" t="s">
        <v>70</v>
      </c>
      <c r="V3171" s="17" t="s">
        <v>108</v>
      </c>
      <c r="W3171" s="17">
        <v>1.0E7</v>
      </c>
      <c r="X3171" s="17">
        <v>2000.0</v>
      </c>
      <c r="Y3171" s="17">
        <v>576.0</v>
      </c>
      <c r="Z3171" s="17">
        <v>7.1</v>
      </c>
      <c r="AA3171" s="17">
        <v>2.35</v>
      </c>
      <c r="AB3171" s="17">
        <v>345.0</v>
      </c>
    </row>
    <row r="3172" ht="15.75" customHeight="1">
      <c r="A3172" s="17" t="s">
        <v>53</v>
      </c>
      <c r="B3172" s="17" t="s">
        <v>15219</v>
      </c>
      <c r="C3172" s="17">
        <v>27.0</v>
      </c>
      <c r="D3172" s="17">
        <v>92.0</v>
      </c>
      <c r="E3172" s="17">
        <v>4.0</v>
      </c>
      <c r="F3172" s="17">
        <v>311.0</v>
      </c>
      <c r="G3172" s="17" t="s">
        <v>12503</v>
      </c>
      <c r="H3172" s="17">
        <v>754.0</v>
      </c>
      <c r="I3172" s="17">
        <v>3060858.0</v>
      </c>
      <c r="J3172" s="17" t="s">
        <v>936</v>
      </c>
      <c r="K3172" s="17" t="s">
        <v>6697</v>
      </c>
      <c r="L3172" s="17" t="s">
        <v>15220</v>
      </c>
      <c r="M3172" s="17">
        <v>1768.0</v>
      </c>
      <c r="N3172" s="17">
        <v>1891.0</v>
      </c>
      <c r="O3172" s="17" t="s">
        <v>15221</v>
      </c>
      <c r="P3172" s="17">
        <v>4.0</v>
      </c>
      <c r="Q3172" s="17" t="s">
        <v>15222</v>
      </c>
      <c r="R3172" s="18" t="s">
        <v>15223</v>
      </c>
      <c r="S3172" s="17">
        <v>37.0</v>
      </c>
      <c r="T3172" s="17" t="s">
        <v>50</v>
      </c>
      <c r="U3172" s="17" t="s">
        <v>51</v>
      </c>
      <c r="V3172" s="17" t="s">
        <v>598</v>
      </c>
      <c r="W3172" s="17">
        <v>1.0E7</v>
      </c>
      <c r="X3172" s="17">
        <v>1987.0</v>
      </c>
      <c r="Y3172" s="17">
        <v>324.0</v>
      </c>
      <c r="Z3172" s="17">
        <v>5.6</v>
      </c>
      <c r="AA3172" s="17">
        <v>1.85</v>
      </c>
      <c r="AB3172" s="17">
        <v>208.0</v>
      </c>
    </row>
    <row r="3173" ht="15.75" customHeight="1">
      <c r="A3173" s="17" t="s">
        <v>53</v>
      </c>
      <c r="B3173" s="17" t="s">
        <v>9623</v>
      </c>
      <c r="C3173" s="17">
        <v>44.0</v>
      </c>
      <c r="D3173" s="17">
        <v>120.0</v>
      </c>
      <c r="E3173" s="17">
        <v>108.0</v>
      </c>
      <c r="F3173" s="17">
        <v>400.0</v>
      </c>
      <c r="G3173" s="17" t="s">
        <v>15224</v>
      </c>
      <c r="H3173" s="17">
        <v>634.0</v>
      </c>
      <c r="I3173" s="17">
        <v>1055654.0</v>
      </c>
      <c r="J3173" s="17" t="s">
        <v>4928</v>
      </c>
      <c r="K3173" s="17" t="s">
        <v>9781</v>
      </c>
      <c r="L3173" s="17" t="s">
        <v>15225</v>
      </c>
      <c r="M3173" s="17">
        <v>20426.0</v>
      </c>
      <c r="N3173" s="17">
        <v>2673.0</v>
      </c>
      <c r="O3173" s="17" t="s">
        <v>5343</v>
      </c>
      <c r="P3173" s="17">
        <v>1.0</v>
      </c>
      <c r="Q3173" s="17" t="s">
        <v>15226</v>
      </c>
      <c r="R3173" s="18" t="s">
        <v>15227</v>
      </c>
      <c r="S3173" s="17">
        <v>175.0</v>
      </c>
      <c r="T3173" s="17" t="s">
        <v>50</v>
      </c>
      <c r="U3173" s="17" t="s">
        <v>780</v>
      </c>
      <c r="V3173" s="17" t="s">
        <v>52</v>
      </c>
      <c r="W3173" s="17">
        <v>1.0E7</v>
      </c>
      <c r="X3173" s="17">
        <v>2006.0</v>
      </c>
      <c r="Y3173" s="17">
        <v>436.0</v>
      </c>
      <c r="Z3173" s="17">
        <v>7.3</v>
      </c>
      <c r="AA3173" s="17">
        <v>2.35</v>
      </c>
      <c r="AB3173" s="17">
        <v>0.0</v>
      </c>
    </row>
    <row r="3174" ht="15.75" customHeight="1">
      <c r="A3174" s="17" t="s">
        <v>53</v>
      </c>
      <c r="B3174" s="17" t="s">
        <v>15228</v>
      </c>
      <c r="C3174" s="17">
        <v>49.0</v>
      </c>
      <c r="D3174" s="17">
        <v>97.0</v>
      </c>
      <c r="E3174" s="17">
        <v>105.0</v>
      </c>
      <c r="F3174" s="17">
        <v>269.0</v>
      </c>
      <c r="G3174" s="17" t="s">
        <v>2195</v>
      </c>
      <c r="H3174" s="17">
        <v>982.0</v>
      </c>
      <c r="I3174" s="17">
        <v>2331318.0</v>
      </c>
      <c r="J3174" s="17" t="s">
        <v>1684</v>
      </c>
      <c r="K3174" s="17" t="s">
        <v>1134</v>
      </c>
      <c r="L3174" s="17" t="s">
        <v>15229</v>
      </c>
      <c r="M3174" s="17">
        <v>9541.0</v>
      </c>
      <c r="N3174" s="17">
        <v>2603.0</v>
      </c>
      <c r="O3174" s="17" t="s">
        <v>2732</v>
      </c>
      <c r="P3174" s="17">
        <v>1.0</v>
      </c>
      <c r="Q3174" s="17" t="s">
        <v>15230</v>
      </c>
      <c r="R3174" s="18" t="s">
        <v>15231</v>
      </c>
      <c r="S3174" s="17">
        <v>64.0</v>
      </c>
      <c r="T3174" s="17" t="s">
        <v>50</v>
      </c>
      <c r="U3174" s="17" t="s">
        <v>51</v>
      </c>
      <c r="V3174" s="17" t="s">
        <v>598</v>
      </c>
      <c r="W3174" s="17">
        <v>1.0E7</v>
      </c>
      <c r="X3174" s="17">
        <v>2011.0</v>
      </c>
      <c r="Y3174" s="17">
        <v>503.0</v>
      </c>
      <c r="Z3174" s="17">
        <v>3.3</v>
      </c>
      <c r="AA3174" s="17">
        <v>1.85</v>
      </c>
      <c r="AB3174" s="17">
        <v>0.0</v>
      </c>
    </row>
    <row r="3175" ht="15.75" customHeight="1">
      <c r="A3175" s="17" t="s">
        <v>53</v>
      </c>
      <c r="B3175" s="17" t="s">
        <v>5089</v>
      </c>
      <c r="C3175" s="17">
        <v>57.0</v>
      </c>
      <c r="D3175" s="17">
        <v>135.0</v>
      </c>
      <c r="E3175" s="17">
        <v>0.0</v>
      </c>
      <c r="F3175" s="17">
        <v>851.0</v>
      </c>
      <c r="G3175" s="17" t="s">
        <v>2536</v>
      </c>
      <c r="H3175" s="17">
        <v>1000.0</v>
      </c>
      <c r="I3175" s="17">
        <v>2185266.0</v>
      </c>
      <c r="J3175" s="17" t="s">
        <v>5523</v>
      </c>
      <c r="K3175" s="17" t="s">
        <v>15232</v>
      </c>
      <c r="L3175" s="17" t="s">
        <v>15233</v>
      </c>
      <c r="M3175" s="17">
        <v>8720.0</v>
      </c>
      <c r="N3175" s="17">
        <v>4266.0</v>
      </c>
      <c r="O3175" s="17" t="s">
        <v>815</v>
      </c>
      <c r="P3175" s="17">
        <v>0.0</v>
      </c>
      <c r="Q3175" s="17" t="s">
        <v>15234</v>
      </c>
      <c r="R3175" s="18" t="s">
        <v>15235</v>
      </c>
      <c r="S3175" s="17">
        <v>186.0</v>
      </c>
      <c r="T3175" s="17" t="s">
        <v>50</v>
      </c>
      <c r="U3175" s="17" t="s">
        <v>51</v>
      </c>
      <c r="V3175" s="17" t="s">
        <v>598</v>
      </c>
      <c r="W3175" s="17">
        <v>1.0E7</v>
      </c>
      <c r="X3175" s="17">
        <v>2000.0</v>
      </c>
      <c r="Y3175" s="17">
        <v>975.0</v>
      </c>
      <c r="Z3175" s="17">
        <v>6.5</v>
      </c>
      <c r="AA3175" s="17">
        <v>1.85</v>
      </c>
      <c r="AB3175" s="17">
        <v>1000.0</v>
      </c>
    </row>
    <row r="3176" ht="15.75" customHeight="1">
      <c r="A3176" s="17" t="s">
        <v>53</v>
      </c>
      <c r="B3176" s="17" t="s">
        <v>15236</v>
      </c>
      <c r="C3176" s="17">
        <v>185.0</v>
      </c>
      <c r="D3176" s="17">
        <v>93.0</v>
      </c>
      <c r="E3176" s="17">
        <v>4.0</v>
      </c>
      <c r="F3176" s="17">
        <v>4.0</v>
      </c>
      <c r="G3176" s="17" t="s">
        <v>15237</v>
      </c>
      <c r="H3176" s="17">
        <v>533.0</v>
      </c>
      <c r="I3176" s="17">
        <v>2.6583369E7</v>
      </c>
      <c r="J3176" s="17" t="s">
        <v>3043</v>
      </c>
      <c r="K3176" s="17" t="s">
        <v>15238</v>
      </c>
      <c r="L3176" s="17" t="s">
        <v>15239</v>
      </c>
      <c r="M3176" s="17">
        <v>20837.0</v>
      </c>
      <c r="N3176" s="17">
        <v>578.0</v>
      </c>
      <c r="O3176" s="17" t="s">
        <v>15240</v>
      </c>
      <c r="P3176" s="17">
        <v>1.0</v>
      </c>
      <c r="Q3176" s="17" t="s">
        <v>15241</v>
      </c>
      <c r="R3176" s="18" t="s">
        <v>15242</v>
      </c>
      <c r="S3176" s="17">
        <v>127.0</v>
      </c>
      <c r="T3176" s="17" t="s">
        <v>50</v>
      </c>
      <c r="U3176" s="17" t="s">
        <v>51</v>
      </c>
      <c r="V3176" s="17" t="s">
        <v>52</v>
      </c>
      <c r="W3176" s="17">
        <v>1.0E7</v>
      </c>
      <c r="X3176" s="17">
        <v>2016.0</v>
      </c>
      <c r="Y3176" s="17">
        <v>35.0</v>
      </c>
      <c r="Z3176" s="17">
        <v>4.8</v>
      </c>
      <c r="AA3176" s="17">
        <v>1.85</v>
      </c>
      <c r="AB3176" s="17">
        <v>10000.0</v>
      </c>
    </row>
    <row r="3177" ht="15.75" customHeight="1">
      <c r="A3177" s="17" t="s">
        <v>53</v>
      </c>
      <c r="B3177" s="17" t="s">
        <v>14112</v>
      </c>
      <c r="C3177" s="17">
        <v>2.0</v>
      </c>
      <c r="D3177" s="17">
        <v>118.0</v>
      </c>
      <c r="E3177" s="17">
        <v>76.0</v>
      </c>
      <c r="F3177" s="17">
        <v>249.0</v>
      </c>
      <c r="G3177" s="17" t="s">
        <v>7259</v>
      </c>
      <c r="H3177" s="17">
        <v>902.0</v>
      </c>
      <c r="I3177" s="17">
        <v>800000.0</v>
      </c>
      <c r="J3177" s="17" t="s">
        <v>13463</v>
      </c>
      <c r="K3177" s="17" t="s">
        <v>135</v>
      </c>
      <c r="L3177" s="17" t="s">
        <v>15243</v>
      </c>
      <c r="M3177" s="17">
        <v>892.0</v>
      </c>
      <c r="N3177" s="17">
        <v>2079.0</v>
      </c>
      <c r="O3177" s="17" t="s">
        <v>3146</v>
      </c>
      <c r="P3177" s="17">
        <v>0.0</v>
      </c>
      <c r="Q3177" s="17" t="s">
        <v>15244</v>
      </c>
      <c r="R3177" s="18" t="s">
        <v>15245</v>
      </c>
      <c r="S3177" s="17">
        <v>21.0</v>
      </c>
      <c r="T3177" s="17" t="s">
        <v>50</v>
      </c>
      <c r="U3177" s="17" t="s">
        <v>51</v>
      </c>
      <c r="V3177" s="17" t="s">
        <v>108</v>
      </c>
      <c r="W3177" s="17">
        <v>1.4E7</v>
      </c>
      <c r="X3177" s="17">
        <v>1981.0</v>
      </c>
      <c r="Y3177" s="17">
        <v>488.0</v>
      </c>
      <c r="Z3177" s="17">
        <v>5.2</v>
      </c>
      <c r="AA3177" s="17">
        <v>2.35</v>
      </c>
      <c r="AB3177" s="17">
        <v>106.0</v>
      </c>
    </row>
    <row r="3178" ht="15.75" customHeight="1">
      <c r="A3178" s="17" t="s">
        <v>53</v>
      </c>
      <c r="B3178" s="17" t="s">
        <v>15246</v>
      </c>
      <c r="C3178" s="17">
        <v>270.0</v>
      </c>
      <c r="D3178" s="17">
        <v>97.0</v>
      </c>
      <c r="E3178" s="17">
        <v>387.0</v>
      </c>
      <c r="F3178" s="17">
        <v>64.0</v>
      </c>
      <c r="G3178" s="17" t="s">
        <v>15247</v>
      </c>
      <c r="H3178" s="17">
        <v>6000.0</v>
      </c>
      <c r="I3178" s="17">
        <v>7574066.0</v>
      </c>
      <c r="J3178" s="17" t="s">
        <v>2540</v>
      </c>
      <c r="K3178" s="17" t="s">
        <v>221</v>
      </c>
      <c r="L3178" s="17" t="s">
        <v>15248</v>
      </c>
      <c r="M3178" s="17">
        <v>30325.0</v>
      </c>
      <c r="N3178" s="17">
        <v>6322.0</v>
      </c>
      <c r="O3178" s="17" t="s">
        <v>15249</v>
      </c>
      <c r="P3178" s="17">
        <v>2.0</v>
      </c>
      <c r="Q3178" s="17" t="s">
        <v>15250</v>
      </c>
      <c r="R3178" s="18" t="s">
        <v>15251</v>
      </c>
      <c r="S3178" s="17">
        <v>96.0</v>
      </c>
      <c r="T3178" s="17" t="s">
        <v>50</v>
      </c>
      <c r="U3178" s="17" t="s">
        <v>51</v>
      </c>
      <c r="V3178" s="17" t="s">
        <v>598</v>
      </c>
      <c r="W3178" s="17">
        <v>1.0E7</v>
      </c>
      <c r="X3178" s="17">
        <v>2014.0</v>
      </c>
      <c r="Y3178" s="17">
        <v>139.0</v>
      </c>
      <c r="Z3178" s="17">
        <v>6.3</v>
      </c>
      <c r="AA3178" s="17">
        <v>1.85</v>
      </c>
      <c r="AB3178" s="17">
        <v>0.0</v>
      </c>
    </row>
    <row r="3179" ht="15.75" customHeight="1">
      <c r="A3179" s="17" t="s">
        <v>53</v>
      </c>
      <c r="B3179" s="17" t="s">
        <v>211</v>
      </c>
      <c r="C3179" s="17">
        <v>94.0</v>
      </c>
      <c r="D3179" s="17">
        <v>98.0</v>
      </c>
      <c r="E3179" s="17">
        <v>129.0</v>
      </c>
      <c r="F3179" s="17">
        <v>221.0</v>
      </c>
      <c r="G3179" s="17" t="s">
        <v>15252</v>
      </c>
      <c r="H3179" s="17">
        <v>749.0</v>
      </c>
      <c r="I3179" s="17">
        <v>1754319.0</v>
      </c>
      <c r="J3179" s="17" t="s">
        <v>227</v>
      </c>
      <c r="K3179" s="17" t="s">
        <v>5869</v>
      </c>
      <c r="L3179" s="17" t="s">
        <v>15253</v>
      </c>
      <c r="M3179" s="17">
        <v>13174.0</v>
      </c>
      <c r="N3179" s="17">
        <v>2214.0</v>
      </c>
      <c r="O3179" s="17" t="s">
        <v>15254</v>
      </c>
      <c r="P3179" s="17">
        <v>0.0</v>
      </c>
      <c r="Q3179" s="17" t="s">
        <v>15255</v>
      </c>
      <c r="R3179" s="18" t="s">
        <v>15256</v>
      </c>
      <c r="S3179" s="17">
        <v>81.0</v>
      </c>
      <c r="T3179" s="17" t="s">
        <v>50</v>
      </c>
      <c r="U3179" s="17" t="s">
        <v>51</v>
      </c>
      <c r="V3179" s="17" t="s">
        <v>52</v>
      </c>
      <c r="W3179" s="17">
        <v>1.0E7</v>
      </c>
      <c r="X3179" s="17">
        <v>2011.0</v>
      </c>
      <c r="Y3179" s="17">
        <v>252.0</v>
      </c>
      <c r="Z3179" s="17">
        <v>7.2</v>
      </c>
      <c r="AA3179" s="17">
        <v>1.85</v>
      </c>
      <c r="AB3179" s="17">
        <v>0.0</v>
      </c>
    </row>
    <row r="3180" ht="15.75" customHeight="1">
      <c r="A3180" s="17" t="s">
        <v>53</v>
      </c>
      <c r="B3180" s="17" t="s">
        <v>5416</v>
      </c>
      <c r="C3180" s="17">
        <v>157.0</v>
      </c>
      <c r="D3180" s="17">
        <v>98.0</v>
      </c>
      <c r="E3180" s="17">
        <v>0.0</v>
      </c>
      <c r="F3180" s="17">
        <v>258.0</v>
      </c>
      <c r="G3180" s="17" t="s">
        <v>9218</v>
      </c>
      <c r="H3180" s="17">
        <v>530.0</v>
      </c>
      <c r="I3180" s="17">
        <v>1641788.0</v>
      </c>
      <c r="J3180" s="17" t="s">
        <v>1937</v>
      </c>
      <c r="K3180" s="17" t="s">
        <v>4783</v>
      </c>
      <c r="L3180" s="17" t="s">
        <v>15257</v>
      </c>
      <c r="M3180" s="17">
        <v>30096.0</v>
      </c>
      <c r="N3180" s="17">
        <v>1381.0</v>
      </c>
      <c r="O3180" s="17" t="s">
        <v>12575</v>
      </c>
      <c r="P3180" s="17">
        <v>0.0</v>
      </c>
      <c r="Q3180" s="17" t="s">
        <v>15258</v>
      </c>
      <c r="R3180" s="18" t="s">
        <v>15259</v>
      </c>
      <c r="S3180" s="17">
        <v>213.0</v>
      </c>
      <c r="T3180" s="17" t="s">
        <v>50</v>
      </c>
      <c r="U3180" s="17" t="s">
        <v>281</v>
      </c>
      <c r="V3180" s="17" t="s">
        <v>598</v>
      </c>
      <c r="W3180" s="17">
        <v>8000000.0</v>
      </c>
      <c r="X3180" s="17">
        <v>2002.0</v>
      </c>
      <c r="Y3180" s="17">
        <v>387.0</v>
      </c>
      <c r="Z3180" s="17">
        <v>6.8</v>
      </c>
      <c r="AA3180" s="17">
        <v>1.78</v>
      </c>
      <c r="AB3180" s="17">
        <v>0.0</v>
      </c>
    </row>
    <row r="3181" ht="15.75" customHeight="1">
      <c r="A3181" s="17" t="s">
        <v>53</v>
      </c>
      <c r="B3181" s="17" t="s">
        <v>15260</v>
      </c>
      <c r="C3181" s="17">
        <v>49.0</v>
      </c>
      <c r="D3181" s="17">
        <v>101.0</v>
      </c>
      <c r="E3181" s="17">
        <v>3.0</v>
      </c>
      <c r="F3181" s="17">
        <v>826.0</v>
      </c>
      <c r="G3181" s="17" t="s">
        <v>443</v>
      </c>
      <c r="H3181" s="17">
        <v>14000.0</v>
      </c>
      <c r="I3181" s="17">
        <v>1631839.0</v>
      </c>
      <c r="J3181" s="17" t="s">
        <v>4275</v>
      </c>
      <c r="K3181" s="17" t="s">
        <v>241</v>
      </c>
      <c r="L3181" s="17" t="s">
        <v>15261</v>
      </c>
      <c r="M3181" s="17">
        <v>5936.0</v>
      </c>
      <c r="N3181" s="17">
        <v>17665.0</v>
      </c>
      <c r="O3181" s="17" t="s">
        <v>3627</v>
      </c>
      <c r="P3181" s="17">
        <v>0.0</v>
      </c>
      <c r="Q3181" s="17" t="s">
        <v>15262</v>
      </c>
      <c r="R3181" s="18" t="s">
        <v>15263</v>
      </c>
      <c r="S3181" s="17">
        <v>91.0</v>
      </c>
      <c r="T3181" s="17" t="s">
        <v>50</v>
      </c>
      <c r="U3181" s="17" t="s">
        <v>51</v>
      </c>
      <c r="V3181" s="17" t="s">
        <v>598</v>
      </c>
      <c r="W3181" s="17">
        <v>1.0E7</v>
      </c>
      <c r="X3181" s="17">
        <v>2000.0</v>
      </c>
      <c r="Y3181" s="17">
        <v>1000.0</v>
      </c>
      <c r="Z3181" s="17">
        <v>5.7</v>
      </c>
      <c r="AA3181" s="17">
        <v>1.85</v>
      </c>
      <c r="AB3181" s="17">
        <v>242.0</v>
      </c>
    </row>
    <row r="3182" ht="15.75" customHeight="1">
      <c r="A3182" s="17" t="s">
        <v>53</v>
      </c>
      <c r="B3182" s="17" t="s">
        <v>10174</v>
      </c>
      <c r="C3182" s="17">
        <v>80.0</v>
      </c>
      <c r="D3182" s="17">
        <v>132.0</v>
      </c>
      <c r="E3182" s="17">
        <v>41.0</v>
      </c>
      <c r="F3182" s="17">
        <v>1000.0</v>
      </c>
      <c r="G3182" s="17" t="s">
        <v>270</v>
      </c>
      <c r="H3182" s="17">
        <v>16000.0</v>
      </c>
      <c r="I3182" s="17">
        <v>1309849.0</v>
      </c>
      <c r="J3182" s="17" t="s">
        <v>227</v>
      </c>
      <c r="K3182" s="17" t="s">
        <v>393</v>
      </c>
      <c r="L3182" s="17" t="s">
        <v>15264</v>
      </c>
      <c r="M3182" s="17">
        <v>9395.0</v>
      </c>
      <c r="N3182" s="17">
        <v>29177.0</v>
      </c>
      <c r="O3182" s="17" t="s">
        <v>406</v>
      </c>
      <c r="P3182" s="17">
        <v>1.0</v>
      </c>
      <c r="Q3182" s="17" t="s">
        <v>15265</v>
      </c>
      <c r="R3182" s="18" t="s">
        <v>15266</v>
      </c>
      <c r="S3182" s="17">
        <v>103.0</v>
      </c>
      <c r="T3182" s="17" t="s">
        <v>50</v>
      </c>
      <c r="U3182" s="17" t="s">
        <v>70</v>
      </c>
      <c r="V3182" s="17" t="s">
        <v>108</v>
      </c>
      <c r="W3182" s="17">
        <v>1.0E7</v>
      </c>
      <c r="X3182" s="17">
        <v>2002.0</v>
      </c>
      <c r="Y3182" s="17">
        <v>11000.0</v>
      </c>
      <c r="Z3182" s="17">
        <v>7.2</v>
      </c>
      <c r="AA3182" s="17">
        <v>2.35</v>
      </c>
      <c r="AB3182" s="17">
        <v>0.0</v>
      </c>
    </row>
    <row r="3183" ht="15.75" customHeight="1">
      <c r="A3183" s="17" t="s">
        <v>53</v>
      </c>
      <c r="B3183" s="17" t="s">
        <v>8053</v>
      </c>
      <c r="C3183" s="17">
        <v>221.0</v>
      </c>
      <c r="D3183" s="17">
        <v>106.0</v>
      </c>
      <c r="E3183" s="17">
        <v>34.0</v>
      </c>
      <c r="F3183" s="17">
        <v>683.0</v>
      </c>
      <c r="G3183" s="17" t="s">
        <v>93</v>
      </c>
      <c r="H3183" s="17">
        <v>11000.0</v>
      </c>
      <c r="I3183" s="17">
        <v>1939441.0</v>
      </c>
      <c r="J3183" s="17" t="s">
        <v>1739</v>
      </c>
      <c r="K3183" s="17" t="s">
        <v>235</v>
      </c>
      <c r="L3183" s="17" t="s">
        <v>15267</v>
      </c>
      <c r="M3183" s="17">
        <v>55567.0</v>
      </c>
      <c r="N3183" s="17">
        <v>23187.0</v>
      </c>
      <c r="O3183" s="17" t="s">
        <v>6156</v>
      </c>
      <c r="P3183" s="17">
        <v>1.0</v>
      </c>
      <c r="Q3183" s="17" t="s">
        <v>15268</v>
      </c>
      <c r="R3183" s="18" t="s">
        <v>15269</v>
      </c>
      <c r="S3183" s="17">
        <v>144.0</v>
      </c>
      <c r="T3183" s="17" t="s">
        <v>50</v>
      </c>
      <c r="U3183" s="17" t="s">
        <v>51</v>
      </c>
      <c r="V3183" s="17" t="s">
        <v>598</v>
      </c>
      <c r="W3183" s="17">
        <v>1.0E7</v>
      </c>
      <c r="X3183" s="17">
        <v>2012.0</v>
      </c>
      <c r="Y3183" s="17">
        <v>11000.0</v>
      </c>
      <c r="Z3183" s="17">
        <v>6.9</v>
      </c>
      <c r="AA3183" s="17">
        <v>1.85</v>
      </c>
      <c r="AB3183" s="17">
        <v>20000.0</v>
      </c>
    </row>
    <row r="3184" ht="15.75" customHeight="1">
      <c r="A3184" s="17" t="s">
        <v>53</v>
      </c>
      <c r="B3184" s="17" t="s">
        <v>41</v>
      </c>
      <c r="C3184" s="17">
        <v>53.0</v>
      </c>
      <c r="D3184" s="17">
        <v>55.0</v>
      </c>
      <c r="E3184" s="17" t="s">
        <v>41</v>
      </c>
      <c r="F3184" s="17">
        <v>2.0</v>
      </c>
      <c r="G3184" s="17" t="s">
        <v>13612</v>
      </c>
      <c r="H3184" s="17">
        <v>20.0</v>
      </c>
      <c r="I3184" s="17">
        <v>447093.0</v>
      </c>
      <c r="J3184" s="17" t="s">
        <v>3422</v>
      </c>
      <c r="K3184" s="17" t="s">
        <v>13613</v>
      </c>
      <c r="L3184" s="17" t="s">
        <v>13614</v>
      </c>
      <c r="M3184" s="17">
        <v>12591.0</v>
      </c>
      <c r="N3184" s="17">
        <v>25.0</v>
      </c>
      <c r="O3184" s="17" t="s">
        <v>13615</v>
      </c>
      <c r="P3184" s="17">
        <v>0.0</v>
      </c>
      <c r="Q3184" s="17" t="s">
        <v>13616</v>
      </c>
      <c r="R3184" s="18" t="s">
        <v>13617</v>
      </c>
      <c r="S3184" s="17">
        <v>37.0</v>
      </c>
      <c r="T3184" s="17" t="s">
        <v>13618</v>
      </c>
      <c r="U3184" s="17" t="s">
        <v>13619</v>
      </c>
      <c r="V3184" s="17" t="s">
        <v>2648</v>
      </c>
      <c r="W3184" s="17" t="s">
        <v>41</v>
      </c>
      <c r="X3184" s="17" t="s">
        <v>41</v>
      </c>
      <c r="Y3184" s="17">
        <v>3.0</v>
      </c>
      <c r="Z3184" s="17">
        <v>9.1</v>
      </c>
      <c r="AA3184" s="17">
        <v>1.33</v>
      </c>
      <c r="AB3184" s="17">
        <v>0.0</v>
      </c>
    </row>
    <row r="3185" ht="15.75" customHeight="1">
      <c r="A3185" s="17" t="s">
        <v>53</v>
      </c>
      <c r="B3185" s="17" t="s">
        <v>15270</v>
      </c>
      <c r="C3185" s="17">
        <v>20.0</v>
      </c>
      <c r="D3185" s="17">
        <v>168.0</v>
      </c>
      <c r="E3185" s="17">
        <v>53.0</v>
      </c>
      <c r="F3185" s="17">
        <v>45.0</v>
      </c>
      <c r="G3185" s="17" t="s">
        <v>15271</v>
      </c>
      <c r="H3185" s="17">
        <v>307.0</v>
      </c>
      <c r="I3185" s="17" t="s">
        <v>41</v>
      </c>
      <c r="J3185" s="17" t="s">
        <v>591</v>
      </c>
      <c r="K3185" s="17" t="s">
        <v>15272</v>
      </c>
      <c r="L3185" s="17" t="s">
        <v>15273</v>
      </c>
      <c r="M3185" s="17">
        <v>12411.0</v>
      </c>
      <c r="N3185" s="17">
        <v>616.0</v>
      </c>
      <c r="O3185" s="17" t="s">
        <v>15274</v>
      </c>
      <c r="P3185" s="17">
        <v>0.0</v>
      </c>
      <c r="Q3185" s="17" t="s">
        <v>15275</v>
      </c>
      <c r="R3185" s="18" t="s">
        <v>15276</v>
      </c>
      <c r="S3185" s="17">
        <v>110.0</v>
      </c>
      <c r="T3185" s="17" t="s">
        <v>5624</v>
      </c>
      <c r="U3185" s="17" t="s">
        <v>5625</v>
      </c>
      <c r="V3185" s="17" t="s">
        <v>4843</v>
      </c>
      <c r="W3185" s="17">
        <v>1.0E7</v>
      </c>
      <c r="X3185" s="17">
        <v>2006.0</v>
      </c>
      <c r="Y3185" s="17">
        <v>200.0</v>
      </c>
      <c r="Z3185" s="17">
        <v>6.3</v>
      </c>
      <c r="AA3185" s="17">
        <v>2.35</v>
      </c>
      <c r="AB3185" s="17">
        <v>533.0</v>
      </c>
    </row>
    <row r="3186" ht="15.75" customHeight="1">
      <c r="A3186" s="17" t="s">
        <v>53</v>
      </c>
      <c r="B3186" s="17" t="s">
        <v>13805</v>
      </c>
      <c r="C3186" s="17">
        <v>90.0</v>
      </c>
      <c r="D3186" s="17">
        <v>87.0</v>
      </c>
      <c r="E3186" s="17">
        <v>0.0</v>
      </c>
      <c r="F3186" s="17">
        <v>503.0</v>
      </c>
      <c r="G3186" s="17" t="s">
        <v>1399</v>
      </c>
      <c r="H3186" s="17">
        <v>975.0</v>
      </c>
      <c r="I3186" s="17">
        <v>1276984.0</v>
      </c>
      <c r="J3186" s="17" t="s">
        <v>5980</v>
      </c>
      <c r="K3186" s="17" t="s">
        <v>4012</v>
      </c>
      <c r="L3186" s="17" t="s">
        <v>15277</v>
      </c>
      <c r="M3186" s="17">
        <v>11403.0</v>
      </c>
      <c r="N3186" s="17">
        <v>3059.0</v>
      </c>
      <c r="O3186" s="17" t="s">
        <v>2195</v>
      </c>
      <c r="P3186" s="17">
        <v>2.0</v>
      </c>
      <c r="Q3186" s="17" t="s">
        <v>15278</v>
      </c>
      <c r="R3186" s="18" t="s">
        <v>15279</v>
      </c>
      <c r="S3186" s="17">
        <v>150.0</v>
      </c>
      <c r="T3186" s="17" t="s">
        <v>50</v>
      </c>
      <c r="U3186" s="17" t="s">
        <v>1478</v>
      </c>
      <c r="V3186" s="17" t="s">
        <v>598</v>
      </c>
      <c r="W3186" s="17">
        <v>1.0E7</v>
      </c>
      <c r="X3186" s="17">
        <v>2000.0</v>
      </c>
      <c r="Y3186" s="17">
        <v>537.0</v>
      </c>
      <c r="Z3186" s="17">
        <v>6.2</v>
      </c>
      <c r="AA3186" s="17">
        <v>1.85</v>
      </c>
      <c r="AB3186" s="17">
        <v>795.0</v>
      </c>
    </row>
    <row r="3187" ht="15.75" customHeight="1">
      <c r="A3187" s="17" t="s">
        <v>53</v>
      </c>
      <c r="B3187" s="17" t="s">
        <v>4746</v>
      </c>
      <c r="C3187" s="17">
        <v>376.0</v>
      </c>
      <c r="D3187" s="17">
        <v>98.0</v>
      </c>
      <c r="E3187" s="17">
        <v>607.0</v>
      </c>
      <c r="F3187" s="17">
        <v>251.0</v>
      </c>
      <c r="G3187" s="17" t="s">
        <v>15280</v>
      </c>
      <c r="H3187" s="17">
        <v>11000.0</v>
      </c>
      <c r="I3187" s="17">
        <v>1987762.0</v>
      </c>
      <c r="J3187" s="17" t="s">
        <v>5287</v>
      </c>
      <c r="K3187" s="17" t="s">
        <v>673</v>
      </c>
      <c r="L3187" s="17" t="s">
        <v>15281</v>
      </c>
      <c r="M3187" s="17">
        <v>59297.0</v>
      </c>
      <c r="N3187" s="17">
        <v>11853.0</v>
      </c>
      <c r="O3187" s="17" t="s">
        <v>15282</v>
      </c>
      <c r="P3187" s="17">
        <v>0.0</v>
      </c>
      <c r="Q3187" s="17" t="s">
        <v>15283</v>
      </c>
      <c r="R3187" s="18" t="s">
        <v>15284</v>
      </c>
      <c r="S3187" s="17">
        <v>216.0</v>
      </c>
      <c r="T3187" s="17" t="s">
        <v>50</v>
      </c>
      <c r="U3187" s="17" t="s">
        <v>51</v>
      </c>
      <c r="V3187" s="17" t="s">
        <v>598</v>
      </c>
      <c r="W3187" s="17">
        <v>1.1E7</v>
      </c>
      <c r="X3187" s="17">
        <v>2011.0</v>
      </c>
      <c r="Y3187" s="17">
        <v>414.0</v>
      </c>
      <c r="Z3187" s="17">
        <v>6.7</v>
      </c>
      <c r="AA3187" s="17">
        <v>1.85</v>
      </c>
      <c r="AB3187" s="17">
        <v>12000.0</v>
      </c>
    </row>
    <row r="3188" ht="15.75" customHeight="1">
      <c r="A3188" s="17" t="s">
        <v>53</v>
      </c>
      <c r="B3188" s="17" t="s">
        <v>15285</v>
      </c>
      <c r="C3188" s="17">
        <v>144.0</v>
      </c>
      <c r="D3188" s="17">
        <v>96.0</v>
      </c>
      <c r="E3188" s="17">
        <v>17.0</v>
      </c>
      <c r="F3188" s="17">
        <v>688.0</v>
      </c>
      <c r="G3188" s="17" t="s">
        <v>3243</v>
      </c>
      <c r="H3188" s="17">
        <v>2000.0</v>
      </c>
      <c r="I3188" s="17">
        <v>1474508.0</v>
      </c>
      <c r="J3188" s="17" t="s">
        <v>2540</v>
      </c>
      <c r="K3188" s="17" t="s">
        <v>1388</v>
      </c>
      <c r="L3188" s="17" t="s">
        <v>15286</v>
      </c>
      <c r="M3188" s="17">
        <v>33473.0</v>
      </c>
      <c r="N3188" s="17">
        <v>4607.0</v>
      </c>
      <c r="O3188" s="17" t="s">
        <v>15287</v>
      </c>
      <c r="P3188" s="17">
        <v>4.0</v>
      </c>
      <c r="Q3188" s="17" t="s">
        <v>15288</v>
      </c>
      <c r="R3188" s="18" t="s">
        <v>15289</v>
      </c>
      <c r="S3188" s="17">
        <v>88.0</v>
      </c>
      <c r="T3188" s="17" t="s">
        <v>50</v>
      </c>
      <c r="U3188" s="17" t="s">
        <v>51</v>
      </c>
      <c r="V3188" s="17" t="s">
        <v>598</v>
      </c>
      <c r="W3188" s="17">
        <v>5000000.0</v>
      </c>
      <c r="X3188" s="17">
        <v>2009.0</v>
      </c>
      <c r="Y3188" s="17">
        <v>989.0</v>
      </c>
      <c r="Z3188" s="17">
        <v>6.5</v>
      </c>
      <c r="AA3188" s="17">
        <v>2.35</v>
      </c>
      <c r="AB3188" s="17">
        <v>0.0</v>
      </c>
    </row>
    <row r="3189" ht="15.75" customHeight="1">
      <c r="A3189" s="17" t="s">
        <v>53</v>
      </c>
      <c r="B3189" s="17" t="s">
        <v>15290</v>
      </c>
      <c r="C3189" s="17">
        <v>82.0</v>
      </c>
      <c r="D3189" s="17">
        <v>104.0</v>
      </c>
      <c r="E3189" s="17">
        <v>23.0</v>
      </c>
      <c r="F3189" s="17">
        <v>232.0</v>
      </c>
      <c r="G3189" s="17" t="s">
        <v>3503</v>
      </c>
      <c r="H3189" s="17">
        <v>22000.0</v>
      </c>
      <c r="I3189" s="17">
        <v>1011054.0</v>
      </c>
      <c r="J3189" s="17" t="s">
        <v>2138</v>
      </c>
      <c r="K3189" s="17" t="s">
        <v>710</v>
      </c>
      <c r="L3189" s="17" t="s">
        <v>15291</v>
      </c>
      <c r="M3189" s="17">
        <v>10585.0</v>
      </c>
      <c r="N3189" s="17">
        <v>23513.0</v>
      </c>
      <c r="O3189" s="17" t="s">
        <v>3618</v>
      </c>
      <c r="P3189" s="17">
        <v>1.0</v>
      </c>
      <c r="Q3189" s="17" t="s">
        <v>15292</v>
      </c>
      <c r="R3189" s="18" t="s">
        <v>15293</v>
      </c>
      <c r="S3189" s="17">
        <v>83.0</v>
      </c>
      <c r="T3189" s="17" t="s">
        <v>50</v>
      </c>
      <c r="U3189" s="17" t="s">
        <v>281</v>
      </c>
      <c r="V3189" s="17" t="s">
        <v>598</v>
      </c>
      <c r="W3189" s="17">
        <v>1.0E7</v>
      </c>
      <c r="X3189" s="17">
        <v>2003.0</v>
      </c>
      <c r="Y3189" s="17">
        <v>893.0</v>
      </c>
      <c r="Z3189" s="17">
        <v>7.2</v>
      </c>
      <c r="AA3189" s="17">
        <v>2.35</v>
      </c>
      <c r="AB3189" s="17">
        <v>0.0</v>
      </c>
    </row>
    <row r="3190" ht="15.75" customHeight="1">
      <c r="A3190" s="17" t="s">
        <v>53</v>
      </c>
      <c r="B3190" s="17" t="s">
        <v>15294</v>
      </c>
      <c r="C3190" s="17">
        <v>51.0</v>
      </c>
      <c r="D3190" s="17">
        <v>93.0</v>
      </c>
      <c r="E3190" s="17">
        <v>0.0</v>
      </c>
      <c r="F3190" s="17">
        <v>622.0</v>
      </c>
      <c r="G3190" s="17" t="s">
        <v>12771</v>
      </c>
      <c r="H3190" s="17">
        <v>966.0</v>
      </c>
      <c r="I3190" s="17">
        <v>900926.0</v>
      </c>
      <c r="J3190" s="17" t="s">
        <v>1684</v>
      </c>
      <c r="K3190" s="17" t="s">
        <v>3589</v>
      </c>
      <c r="L3190" s="17" t="s">
        <v>15295</v>
      </c>
      <c r="M3190" s="17">
        <v>9517.0</v>
      </c>
      <c r="N3190" s="17">
        <v>3307.0</v>
      </c>
      <c r="O3190" s="17" t="s">
        <v>2114</v>
      </c>
      <c r="P3190" s="17">
        <v>2.0</v>
      </c>
      <c r="Q3190" s="17" t="s">
        <v>15296</v>
      </c>
      <c r="R3190" s="18" t="s">
        <v>15297</v>
      </c>
      <c r="S3190" s="17">
        <v>46.0</v>
      </c>
      <c r="T3190" s="17" t="s">
        <v>50</v>
      </c>
      <c r="U3190" s="17" t="s">
        <v>51</v>
      </c>
      <c r="V3190" s="17" t="s">
        <v>598</v>
      </c>
      <c r="W3190" s="17">
        <v>1.0E7</v>
      </c>
      <c r="X3190" s="17">
        <v>2007.0</v>
      </c>
      <c r="Y3190" s="17">
        <v>799.0</v>
      </c>
      <c r="Z3190" s="17">
        <v>5.3</v>
      </c>
      <c r="AA3190" s="17">
        <v>1.85</v>
      </c>
      <c r="AB3190" s="17">
        <v>319.0</v>
      </c>
    </row>
    <row r="3191" ht="15.75" customHeight="1">
      <c r="A3191" s="17" t="s">
        <v>53</v>
      </c>
      <c r="B3191" s="17" t="s">
        <v>6990</v>
      </c>
      <c r="C3191" s="17">
        <v>192.0</v>
      </c>
      <c r="D3191" s="17">
        <v>95.0</v>
      </c>
      <c r="E3191" s="17">
        <v>0.0</v>
      </c>
      <c r="F3191" s="17">
        <v>20.0</v>
      </c>
      <c r="G3191" s="17" t="s">
        <v>15298</v>
      </c>
      <c r="H3191" s="17">
        <v>20000.0</v>
      </c>
      <c r="I3191" s="17">
        <v>866778.0</v>
      </c>
      <c r="J3191" s="17" t="s">
        <v>227</v>
      </c>
      <c r="K3191" s="17" t="s">
        <v>854</v>
      </c>
      <c r="L3191" s="17" t="s">
        <v>15299</v>
      </c>
      <c r="M3191" s="17">
        <v>44208.0</v>
      </c>
      <c r="N3191" s="17">
        <v>20364.0</v>
      </c>
      <c r="O3191" s="17" t="s">
        <v>15300</v>
      </c>
      <c r="P3191" s="17">
        <v>3.0</v>
      </c>
      <c r="Q3191" s="17" t="s">
        <v>15301</v>
      </c>
      <c r="R3191" s="18" t="s">
        <v>15302</v>
      </c>
      <c r="S3191" s="17">
        <v>117.0</v>
      </c>
      <c r="T3191" s="17" t="s">
        <v>50</v>
      </c>
      <c r="U3191" s="17" t="s">
        <v>3872</v>
      </c>
      <c r="V3191" s="17" t="s">
        <v>52</v>
      </c>
      <c r="W3191" s="17">
        <v>1.0E7</v>
      </c>
      <c r="X3191" s="17">
        <v>2007.0</v>
      </c>
      <c r="Y3191" s="17">
        <v>329.0</v>
      </c>
      <c r="Z3191" s="17">
        <v>6.7</v>
      </c>
      <c r="AA3191" s="17">
        <v>2.35</v>
      </c>
      <c r="AB3191" s="17">
        <v>0.0</v>
      </c>
    </row>
    <row r="3192" ht="15.75" customHeight="1">
      <c r="A3192" s="17" t="s">
        <v>53</v>
      </c>
      <c r="B3192" s="17" t="s">
        <v>14678</v>
      </c>
      <c r="C3192" s="17">
        <v>36.0</v>
      </c>
      <c r="D3192" s="17">
        <v>119.0</v>
      </c>
      <c r="E3192" s="17">
        <v>0.0</v>
      </c>
      <c r="F3192" s="17">
        <v>54.0</v>
      </c>
      <c r="G3192" s="17" t="s">
        <v>1938</v>
      </c>
      <c r="H3192" s="17">
        <v>816.0</v>
      </c>
      <c r="I3192" s="17">
        <v>836641.0</v>
      </c>
      <c r="J3192" s="17" t="s">
        <v>3422</v>
      </c>
      <c r="K3192" s="17" t="s">
        <v>7759</v>
      </c>
      <c r="L3192" s="17" t="s">
        <v>15303</v>
      </c>
      <c r="M3192" s="17">
        <v>1402.0</v>
      </c>
      <c r="N3192" s="17">
        <v>1585.0</v>
      </c>
      <c r="O3192" s="17" t="s">
        <v>15304</v>
      </c>
      <c r="P3192" s="17">
        <v>0.0</v>
      </c>
      <c r="Q3192" s="17" t="s">
        <v>15305</v>
      </c>
      <c r="R3192" s="18" t="s">
        <v>15306</v>
      </c>
      <c r="S3192" s="17">
        <v>40.0</v>
      </c>
      <c r="T3192" s="17" t="s">
        <v>50</v>
      </c>
      <c r="U3192" s="17" t="s">
        <v>3584</v>
      </c>
      <c r="V3192" s="17" t="s">
        <v>598</v>
      </c>
      <c r="W3192" s="17" t="s">
        <v>41</v>
      </c>
      <c r="X3192" s="17">
        <v>1998.0</v>
      </c>
      <c r="Y3192" s="17">
        <v>623.0</v>
      </c>
      <c r="Z3192" s="17">
        <v>6.2</v>
      </c>
      <c r="AA3192" s="17">
        <v>1.85</v>
      </c>
      <c r="AB3192" s="17">
        <v>74.0</v>
      </c>
    </row>
    <row r="3193" ht="15.75" customHeight="1">
      <c r="A3193" s="17" t="s">
        <v>53</v>
      </c>
      <c r="B3193" s="17" t="s">
        <v>1307</v>
      </c>
      <c r="C3193" s="17">
        <v>71.0</v>
      </c>
      <c r="D3193" s="17">
        <v>89.0</v>
      </c>
      <c r="E3193" s="17">
        <v>0.0</v>
      </c>
      <c r="F3193" s="17">
        <v>119.0</v>
      </c>
      <c r="G3193" s="17" t="s">
        <v>543</v>
      </c>
      <c r="H3193" s="17">
        <v>990.0</v>
      </c>
      <c r="I3193" s="17">
        <v>598645.0</v>
      </c>
      <c r="J3193" s="17" t="s">
        <v>1694</v>
      </c>
      <c r="K3193" s="17" t="s">
        <v>365</v>
      </c>
      <c r="L3193" s="17" t="s">
        <v>15307</v>
      </c>
      <c r="M3193" s="17">
        <v>13145.0</v>
      </c>
      <c r="N3193" s="17">
        <v>2006.0</v>
      </c>
      <c r="O3193" s="17" t="s">
        <v>6412</v>
      </c>
      <c r="P3193" s="17">
        <v>0.0</v>
      </c>
      <c r="Q3193" s="17" t="s">
        <v>15308</v>
      </c>
      <c r="R3193" s="18" t="s">
        <v>15309</v>
      </c>
      <c r="S3193" s="17">
        <v>215.0</v>
      </c>
      <c r="T3193" s="17" t="s">
        <v>50</v>
      </c>
      <c r="U3193" s="17" t="s">
        <v>70</v>
      </c>
      <c r="V3193" s="17" t="s">
        <v>598</v>
      </c>
      <c r="W3193" s="17">
        <v>1.0E7</v>
      </c>
      <c r="X3193" s="17">
        <v>2002.0</v>
      </c>
      <c r="Y3193" s="17">
        <v>711.0</v>
      </c>
      <c r="Z3193" s="17">
        <v>3.6</v>
      </c>
      <c r="AA3193" s="17">
        <v>1.85</v>
      </c>
      <c r="AB3193" s="17">
        <v>725.0</v>
      </c>
    </row>
    <row r="3194" ht="15.75" customHeight="1">
      <c r="A3194" s="17" t="s">
        <v>53</v>
      </c>
      <c r="B3194" s="17" t="s">
        <v>15310</v>
      </c>
      <c r="C3194" s="17">
        <v>79.0</v>
      </c>
      <c r="D3194" s="17">
        <v>107.0</v>
      </c>
      <c r="E3194" s="17">
        <v>0.0</v>
      </c>
      <c r="F3194" s="17">
        <v>91.0</v>
      </c>
      <c r="G3194" s="17" t="s">
        <v>15311</v>
      </c>
      <c r="H3194" s="17">
        <v>603.0</v>
      </c>
      <c r="I3194" s="17">
        <v>578527.0</v>
      </c>
      <c r="J3194" s="17" t="s">
        <v>1746</v>
      </c>
      <c r="K3194" s="17" t="s">
        <v>7662</v>
      </c>
      <c r="L3194" s="17" t="s">
        <v>15312</v>
      </c>
      <c r="M3194" s="17">
        <v>20008.0</v>
      </c>
      <c r="N3194" s="17">
        <v>988.0</v>
      </c>
      <c r="O3194" s="17" t="s">
        <v>8669</v>
      </c>
      <c r="P3194" s="17">
        <v>3.0</v>
      </c>
      <c r="Q3194" s="17" t="s">
        <v>15313</v>
      </c>
      <c r="R3194" s="18" t="s">
        <v>15314</v>
      </c>
      <c r="S3194" s="17">
        <v>112.0</v>
      </c>
      <c r="T3194" s="17" t="s">
        <v>50</v>
      </c>
      <c r="U3194" s="17" t="s">
        <v>51</v>
      </c>
      <c r="V3194" s="17" t="s">
        <v>598</v>
      </c>
      <c r="W3194" s="17">
        <v>1.0E7</v>
      </c>
      <c r="X3194" s="17">
        <v>2008.0</v>
      </c>
      <c r="Y3194" s="17">
        <v>175.0</v>
      </c>
      <c r="Z3194" s="17">
        <v>5.7</v>
      </c>
      <c r="AA3194" s="17">
        <v>1.78</v>
      </c>
      <c r="AB3194" s="17">
        <v>883.0</v>
      </c>
    </row>
    <row r="3195" ht="15.75" customHeight="1">
      <c r="A3195" s="17" t="s">
        <v>760</v>
      </c>
      <c r="B3195" s="17" t="s">
        <v>11107</v>
      </c>
      <c r="C3195" s="17">
        <v>246.0</v>
      </c>
      <c r="D3195" s="17">
        <v>85.0</v>
      </c>
      <c r="E3195" s="17">
        <v>0.0</v>
      </c>
      <c r="F3195" s="17">
        <v>51.0</v>
      </c>
      <c r="G3195" s="17" t="s">
        <v>15315</v>
      </c>
      <c r="H3195" s="17">
        <v>478.0</v>
      </c>
      <c r="I3195" s="17">
        <v>488872.0</v>
      </c>
      <c r="J3195" s="17" t="s">
        <v>3241</v>
      </c>
      <c r="K3195" s="17" t="s">
        <v>6965</v>
      </c>
      <c r="L3195" s="17" t="s">
        <v>15316</v>
      </c>
      <c r="M3195" s="17">
        <v>56923.0</v>
      </c>
      <c r="N3195" s="17">
        <v>700.0</v>
      </c>
      <c r="O3195" s="17" t="s">
        <v>7251</v>
      </c>
      <c r="P3195" s="17">
        <v>2.0</v>
      </c>
      <c r="Q3195" s="17" t="s">
        <v>15317</v>
      </c>
      <c r="R3195" s="18" t="s">
        <v>15318</v>
      </c>
      <c r="S3195" s="17">
        <v>243.0</v>
      </c>
      <c r="T3195" s="17" t="s">
        <v>7254</v>
      </c>
      <c r="U3195" s="17" t="s">
        <v>3872</v>
      </c>
      <c r="V3195" s="17" t="s">
        <v>108</v>
      </c>
      <c r="W3195" s="17">
        <v>1.0E7</v>
      </c>
      <c r="X3195" s="17">
        <v>2001.0</v>
      </c>
      <c r="Y3195" s="17">
        <v>83.0</v>
      </c>
      <c r="Z3195" s="17">
        <v>7.3</v>
      </c>
      <c r="AA3195" s="17">
        <v>1.85</v>
      </c>
      <c r="AB3195" s="17">
        <v>0.0</v>
      </c>
    </row>
    <row r="3196" ht="15.75" customHeight="1">
      <c r="A3196" s="17" t="s">
        <v>53</v>
      </c>
      <c r="B3196" s="17" t="s">
        <v>13988</v>
      </c>
      <c r="C3196" s="17">
        <v>115.0</v>
      </c>
      <c r="D3196" s="17">
        <v>93.0</v>
      </c>
      <c r="E3196" s="17">
        <v>787.0</v>
      </c>
      <c r="F3196" s="17">
        <v>0.0</v>
      </c>
      <c r="G3196" s="17" t="s">
        <v>15319</v>
      </c>
      <c r="H3196" s="17">
        <v>787.0</v>
      </c>
      <c r="I3196" s="17">
        <v>365734.0</v>
      </c>
      <c r="J3196" s="17" t="s">
        <v>3422</v>
      </c>
      <c r="K3196" s="17" t="s">
        <v>13988</v>
      </c>
      <c r="L3196" s="17" t="s">
        <v>15320</v>
      </c>
      <c r="M3196" s="17">
        <v>11487.0</v>
      </c>
      <c r="N3196" s="17">
        <v>883.0</v>
      </c>
      <c r="O3196" s="17" t="s">
        <v>15321</v>
      </c>
      <c r="P3196" s="17">
        <v>0.0</v>
      </c>
      <c r="Q3196" s="17" t="s">
        <v>15322</v>
      </c>
      <c r="R3196" s="18" t="s">
        <v>15323</v>
      </c>
      <c r="S3196" s="17">
        <v>226.0</v>
      </c>
      <c r="T3196" s="17" t="s">
        <v>50</v>
      </c>
      <c r="U3196" s="17" t="s">
        <v>51</v>
      </c>
      <c r="V3196" s="17" t="s">
        <v>4843</v>
      </c>
      <c r="W3196" s="17">
        <v>1.0E7</v>
      </c>
      <c r="X3196" s="17">
        <v>2003.0</v>
      </c>
      <c r="Y3196" s="17">
        <v>96.0</v>
      </c>
      <c r="Z3196" s="17">
        <v>5.0</v>
      </c>
      <c r="AA3196" s="17">
        <v>1.66</v>
      </c>
      <c r="AB3196" s="17">
        <v>952.0</v>
      </c>
    </row>
    <row r="3197" ht="15.75" customHeight="1">
      <c r="A3197" s="17" t="s">
        <v>53</v>
      </c>
      <c r="B3197" s="17" t="s">
        <v>15324</v>
      </c>
      <c r="C3197" s="17">
        <v>34.0</v>
      </c>
      <c r="D3197" s="17">
        <v>101.0</v>
      </c>
      <c r="E3197" s="17">
        <v>324.0</v>
      </c>
      <c r="F3197" s="17">
        <v>28.0</v>
      </c>
      <c r="G3197" s="17" t="s">
        <v>6911</v>
      </c>
      <c r="H3197" s="17">
        <v>678.0</v>
      </c>
      <c r="I3197" s="17">
        <v>231417.0</v>
      </c>
      <c r="J3197" s="17" t="s">
        <v>5980</v>
      </c>
      <c r="K3197" s="17" t="s">
        <v>6053</v>
      </c>
      <c r="L3197" s="17" t="s">
        <v>15325</v>
      </c>
      <c r="M3197" s="17">
        <v>1649.0</v>
      </c>
      <c r="N3197" s="17">
        <v>1256.0</v>
      </c>
      <c r="O3197" s="17" t="s">
        <v>15326</v>
      </c>
      <c r="P3197" s="17">
        <v>0.0</v>
      </c>
      <c r="Q3197" s="17" t="s">
        <v>15327</v>
      </c>
      <c r="R3197" s="18" t="s">
        <v>15328</v>
      </c>
      <c r="S3197" s="17">
        <v>21.0</v>
      </c>
      <c r="T3197" s="17" t="s">
        <v>1477</v>
      </c>
      <c r="U3197" s="17" t="s">
        <v>1478</v>
      </c>
      <c r="V3197" s="17" t="s">
        <v>41</v>
      </c>
      <c r="W3197" s="17">
        <v>6.0E7</v>
      </c>
      <c r="X3197" s="17">
        <v>1997.0</v>
      </c>
      <c r="Y3197" s="17">
        <v>541.0</v>
      </c>
      <c r="Z3197" s="17">
        <v>6.6</v>
      </c>
      <c r="AA3197" s="17">
        <v>1.66</v>
      </c>
      <c r="AB3197" s="17">
        <v>33.0</v>
      </c>
    </row>
    <row r="3198" ht="15.75" customHeight="1">
      <c r="A3198" s="17" t="s">
        <v>53</v>
      </c>
      <c r="B3198" s="17" t="s">
        <v>5017</v>
      </c>
      <c r="C3198" s="17">
        <v>129.0</v>
      </c>
      <c r="D3198" s="17">
        <v>103.0</v>
      </c>
      <c r="E3198" s="17">
        <v>593.0</v>
      </c>
      <c r="F3198" s="17">
        <v>241.0</v>
      </c>
      <c r="G3198" s="17" t="s">
        <v>15329</v>
      </c>
      <c r="H3198" s="17">
        <v>374.0</v>
      </c>
      <c r="I3198" s="17">
        <v>3093491.0</v>
      </c>
      <c r="J3198" s="17" t="s">
        <v>1557</v>
      </c>
      <c r="K3198" s="17" t="s">
        <v>15330</v>
      </c>
      <c r="L3198" s="17" t="s">
        <v>15331</v>
      </c>
      <c r="M3198" s="17">
        <v>8307.0</v>
      </c>
      <c r="N3198" s="17">
        <v>1283.0</v>
      </c>
      <c r="O3198" s="17" t="s">
        <v>15332</v>
      </c>
      <c r="P3198" s="17">
        <v>0.0</v>
      </c>
      <c r="Q3198" s="17" t="s">
        <v>15333</v>
      </c>
      <c r="R3198" s="18" t="s">
        <v>15334</v>
      </c>
      <c r="S3198" s="17">
        <v>37.0</v>
      </c>
      <c r="T3198" s="17" t="s">
        <v>50</v>
      </c>
      <c r="U3198" s="17" t="s">
        <v>51</v>
      </c>
      <c r="V3198" s="17" t="s">
        <v>598</v>
      </c>
      <c r="W3198" s="17">
        <v>5000000.0</v>
      </c>
      <c r="X3198" s="17">
        <v>2014.0</v>
      </c>
      <c r="Y3198" s="17">
        <v>362.0</v>
      </c>
      <c r="Z3198" s="17">
        <v>6.6</v>
      </c>
      <c r="AA3198" s="17">
        <v>1.85</v>
      </c>
      <c r="AB3198" s="17">
        <v>5000.0</v>
      </c>
    </row>
    <row r="3199" ht="15.75" customHeight="1">
      <c r="A3199" s="17" t="s">
        <v>53</v>
      </c>
      <c r="B3199" s="17" t="s">
        <v>15335</v>
      </c>
      <c r="C3199" s="17">
        <v>22.0</v>
      </c>
      <c r="D3199" s="17">
        <v>101.0</v>
      </c>
      <c r="E3199" s="17">
        <v>163.0</v>
      </c>
      <c r="F3199" s="17">
        <v>34.0</v>
      </c>
      <c r="G3199" s="17" t="s">
        <v>15336</v>
      </c>
      <c r="H3199" s="17">
        <v>837.0</v>
      </c>
      <c r="I3199" s="17">
        <v>244465.0</v>
      </c>
      <c r="J3199" s="17" t="s">
        <v>227</v>
      </c>
      <c r="K3199" s="17" t="s">
        <v>5190</v>
      </c>
      <c r="L3199" s="17" t="s">
        <v>15337</v>
      </c>
      <c r="M3199" s="17">
        <v>1135.0</v>
      </c>
      <c r="N3199" s="17">
        <v>1019.0</v>
      </c>
      <c r="O3199" s="17" t="s">
        <v>15338</v>
      </c>
      <c r="P3199" s="17">
        <v>1.0</v>
      </c>
      <c r="Q3199" s="17" t="s">
        <v>15339</v>
      </c>
      <c r="R3199" s="18" t="s">
        <v>15340</v>
      </c>
      <c r="S3199" s="17">
        <v>14.0</v>
      </c>
      <c r="T3199" s="17" t="s">
        <v>1477</v>
      </c>
      <c r="U3199" s="17" t="s">
        <v>1478</v>
      </c>
      <c r="V3199" s="17" t="s">
        <v>41</v>
      </c>
      <c r="W3199" s="17" t="s">
        <v>41</v>
      </c>
      <c r="X3199" s="17">
        <v>1997.0</v>
      </c>
      <c r="Y3199" s="17">
        <v>130.0</v>
      </c>
      <c r="Z3199" s="17">
        <v>6.8</v>
      </c>
      <c r="AA3199" s="17">
        <v>2.35</v>
      </c>
      <c r="AB3199" s="17">
        <v>85.0</v>
      </c>
    </row>
    <row r="3200" ht="15.75" customHeight="1">
      <c r="A3200" s="17" t="s">
        <v>53</v>
      </c>
      <c r="B3200" s="17" t="s">
        <v>15341</v>
      </c>
      <c r="C3200" s="17">
        <v>196.0</v>
      </c>
      <c r="D3200" s="17">
        <v>123.0</v>
      </c>
      <c r="E3200" s="17">
        <v>0.0</v>
      </c>
      <c r="F3200" s="17">
        <v>131.0</v>
      </c>
      <c r="G3200" s="17" t="s">
        <v>3577</v>
      </c>
      <c r="H3200" s="17">
        <v>18000.0</v>
      </c>
      <c r="I3200" s="17">
        <v>756452.0</v>
      </c>
      <c r="J3200" s="17" t="s">
        <v>7635</v>
      </c>
      <c r="K3200" s="17" t="s">
        <v>654</v>
      </c>
      <c r="L3200" s="17" t="s">
        <v>15342</v>
      </c>
      <c r="M3200" s="17">
        <v>27009.0</v>
      </c>
      <c r="N3200" s="17">
        <v>18652.0</v>
      </c>
      <c r="O3200" s="17" t="s">
        <v>15343</v>
      </c>
      <c r="P3200" s="17">
        <v>0.0</v>
      </c>
      <c r="Q3200" s="17" t="s">
        <v>15344</v>
      </c>
      <c r="R3200" s="18" t="s">
        <v>15345</v>
      </c>
      <c r="S3200" s="17">
        <v>118.0</v>
      </c>
      <c r="T3200" s="17" t="s">
        <v>50</v>
      </c>
      <c r="U3200" s="17" t="s">
        <v>70</v>
      </c>
      <c r="V3200" s="17" t="s">
        <v>598</v>
      </c>
      <c r="W3200" s="17" t="s">
        <v>41</v>
      </c>
      <c r="X3200" s="17">
        <v>2011.0</v>
      </c>
      <c r="Y3200" s="17">
        <v>451.0</v>
      </c>
      <c r="Z3200" s="17">
        <v>6.2</v>
      </c>
      <c r="AA3200" s="17">
        <v>2.35</v>
      </c>
      <c r="AB3200" s="17">
        <v>12000.0</v>
      </c>
    </row>
    <row r="3201" ht="15.75" customHeight="1">
      <c r="A3201" s="17" t="s">
        <v>53</v>
      </c>
      <c r="B3201" s="17" t="s">
        <v>15346</v>
      </c>
      <c r="C3201" s="17">
        <v>73.0</v>
      </c>
      <c r="D3201" s="17">
        <v>111.0</v>
      </c>
      <c r="E3201" s="17">
        <v>24.0</v>
      </c>
      <c r="F3201" s="17">
        <v>83.0</v>
      </c>
      <c r="G3201" s="17" t="s">
        <v>11367</v>
      </c>
      <c r="H3201" s="17">
        <v>374.0</v>
      </c>
      <c r="I3201" s="17">
        <v>228524.0</v>
      </c>
      <c r="J3201" s="17" t="s">
        <v>2540</v>
      </c>
      <c r="K3201" s="17" t="s">
        <v>15347</v>
      </c>
      <c r="L3201" s="17" t="s">
        <v>15348</v>
      </c>
      <c r="M3201" s="17">
        <v>8708.0</v>
      </c>
      <c r="N3201" s="17">
        <v>768.0</v>
      </c>
      <c r="O3201" s="17" t="s">
        <v>15349</v>
      </c>
      <c r="P3201" s="17">
        <v>2.0</v>
      </c>
      <c r="Q3201" s="17" t="s">
        <v>15350</v>
      </c>
      <c r="R3201" s="18" t="s">
        <v>15351</v>
      </c>
      <c r="S3201" s="17">
        <v>56.0</v>
      </c>
      <c r="T3201" s="17" t="s">
        <v>50</v>
      </c>
      <c r="U3201" s="17" t="s">
        <v>51</v>
      </c>
      <c r="V3201" s="17" t="s">
        <v>598</v>
      </c>
      <c r="W3201" s="17">
        <v>4000000.0</v>
      </c>
      <c r="X3201" s="17">
        <v>2004.0</v>
      </c>
      <c r="Y3201" s="17">
        <v>181.0</v>
      </c>
      <c r="Z3201" s="17">
        <v>7.3</v>
      </c>
      <c r="AA3201" s="17">
        <v>2.35</v>
      </c>
      <c r="AB3201" s="17">
        <v>345.0</v>
      </c>
    </row>
    <row r="3202" ht="15.75" customHeight="1">
      <c r="A3202" s="17" t="s">
        <v>53</v>
      </c>
      <c r="B3202" s="17" t="s">
        <v>15352</v>
      </c>
      <c r="C3202" s="17">
        <v>43.0</v>
      </c>
      <c r="D3202" s="17">
        <v>86.0</v>
      </c>
      <c r="E3202" s="17">
        <v>302.0</v>
      </c>
      <c r="F3202" s="17">
        <v>428.0</v>
      </c>
      <c r="G3202" s="17" t="s">
        <v>15353</v>
      </c>
      <c r="H3202" s="17">
        <v>893.0</v>
      </c>
      <c r="I3202" s="17">
        <v>226792.0</v>
      </c>
      <c r="J3202" s="17" t="s">
        <v>15354</v>
      </c>
      <c r="K3202" s="17" t="s">
        <v>3503</v>
      </c>
      <c r="L3202" s="17" t="s">
        <v>15355</v>
      </c>
      <c r="M3202" s="17">
        <v>3080.0</v>
      </c>
      <c r="N3202" s="17">
        <v>3049.0</v>
      </c>
      <c r="O3202" s="17" t="s">
        <v>9005</v>
      </c>
      <c r="P3202" s="17">
        <v>2.0</v>
      </c>
      <c r="Q3202" s="17" t="s">
        <v>15356</v>
      </c>
      <c r="R3202" s="18" t="s">
        <v>15357</v>
      </c>
      <c r="S3202" s="17">
        <v>44.0</v>
      </c>
      <c r="T3202" s="17" t="s">
        <v>50</v>
      </c>
      <c r="U3202" s="17" t="s">
        <v>70</v>
      </c>
      <c r="V3202" s="17" t="s">
        <v>598</v>
      </c>
      <c r="W3202" s="17">
        <v>1.0E7</v>
      </c>
      <c r="X3202" s="17">
        <v>2001.0</v>
      </c>
      <c r="Y3202" s="17">
        <v>798.0</v>
      </c>
      <c r="Z3202" s="17">
        <v>6.2</v>
      </c>
      <c r="AA3202" s="17">
        <v>1.85</v>
      </c>
      <c r="AB3202" s="17">
        <v>117.0</v>
      </c>
    </row>
    <row r="3203" ht="15.75" customHeight="1">
      <c r="A3203" s="17" t="s">
        <v>53</v>
      </c>
      <c r="B3203" s="17" t="s">
        <v>15358</v>
      </c>
      <c r="C3203" s="17">
        <v>129.0</v>
      </c>
      <c r="D3203" s="17">
        <v>99.0</v>
      </c>
      <c r="E3203" s="17">
        <v>800.0</v>
      </c>
      <c r="F3203" s="17">
        <v>334.0</v>
      </c>
      <c r="G3203" s="17" t="s">
        <v>87</v>
      </c>
      <c r="H3203" s="17">
        <v>49000.0</v>
      </c>
      <c r="I3203" s="17">
        <v>221210.0</v>
      </c>
      <c r="J3203" s="17" t="s">
        <v>2540</v>
      </c>
      <c r="K3203" s="17" t="s">
        <v>824</v>
      </c>
      <c r="L3203" s="17" t="s">
        <v>15359</v>
      </c>
      <c r="M3203" s="17">
        <v>31964.0</v>
      </c>
      <c r="N3203" s="17">
        <v>50542.0</v>
      </c>
      <c r="O3203" s="17" t="s">
        <v>13752</v>
      </c>
      <c r="P3203" s="17">
        <v>1.0</v>
      </c>
      <c r="Q3203" s="17" t="s">
        <v>15360</v>
      </c>
      <c r="R3203" s="18" t="s">
        <v>15361</v>
      </c>
      <c r="S3203" s="17">
        <v>129.0</v>
      </c>
      <c r="T3203" s="17" t="s">
        <v>50</v>
      </c>
      <c r="U3203" s="17" t="s">
        <v>51</v>
      </c>
      <c r="V3203" s="17" t="s">
        <v>598</v>
      </c>
      <c r="W3203" s="17" t="s">
        <v>41</v>
      </c>
      <c r="X3203" s="17">
        <v>2009.0</v>
      </c>
      <c r="Y3203" s="17">
        <v>640.0</v>
      </c>
      <c r="Z3203" s="17">
        <v>6.9</v>
      </c>
      <c r="AA3203" s="17">
        <v>1.85</v>
      </c>
      <c r="AB3203" s="17">
        <v>0.0</v>
      </c>
    </row>
    <row r="3204" ht="15.75" customHeight="1">
      <c r="A3204" s="17" t="s">
        <v>53</v>
      </c>
      <c r="B3204" s="17" t="s">
        <v>14444</v>
      </c>
      <c r="C3204" s="17">
        <v>200.0</v>
      </c>
      <c r="D3204" s="17">
        <v>90.0</v>
      </c>
      <c r="E3204" s="17">
        <v>76.0</v>
      </c>
      <c r="F3204" s="17">
        <v>345.0</v>
      </c>
      <c r="G3204" s="17" t="s">
        <v>977</v>
      </c>
      <c r="H3204" s="17">
        <v>798.0</v>
      </c>
      <c r="I3204" s="17">
        <v>136432.0</v>
      </c>
      <c r="J3204" s="17" t="s">
        <v>12851</v>
      </c>
      <c r="K3204" s="17" t="s">
        <v>15353</v>
      </c>
      <c r="L3204" s="17" t="s">
        <v>15362</v>
      </c>
      <c r="M3204" s="17">
        <v>31890.0</v>
      </c>
      <c r="N3204" s="17">
        <v>2217.0</v>
      </c>
      <c r="O3204" s="17" t="s">
        <v>15363</v>
      </c>
      <c r="P3204" s="17">
        <v>0.0</v>
      </c>
      <c r="Q3204" s="17" t="s">
        <v>15364</v>
      </c>
      <c r="R3204" s="18" t="s">
        <v>15365</v>
      </c>
      <c r="S3204" s="17">
        <v>194.0</v>
      </c>
      <c r="T3204" s="17" t="s">
        <v>50</v>
      </c>
      <c r="U3204" s="17" t="s">
        <v>70</v>
      </c>
      <c r="V3204" s="17" t="s">
        <v>598</v>
      </c>
      <c r="W3204" s="17">
        <v>5000000.0</v>
      </c>
      <c r="X3204" s="17">
        <v>2006.0</v>
      </c>
      <c r="Y3204" s="17">
        <v>769.0</v>
      </c>
      <c r="Z3204" s="17">
        <v>6.6</v>
      </c>
      <c r="AA3204" s="17">
        <v>1.85</v>
      </c>
      <c r="AB3204" s="17">
        <v>0.0</v>
      </c>
    </row>
    <row r="3205" ht="15.75" customHeight="1">
      <c r="A3205" s="17" t="s">
        <v>53</v>
      </c>
      <c r="B3205" s="17" t="s">
        <v>14285</v>
      </c>
      <c r="C3205" s="17">
        <v>79.0</v>
      </c>
      <c r="D3205" s="17">
        <v>82.0</v>
      </c>
      <c r="E3205" s="17">
        <v>216.0</v>
      </c>
      <c r="F3205" s="17">
        <v>885.0</v>
      </c>
      <c r="G3205" s="17" t="s">
        <v>15366</v>
      </c>
      <c r="H3205" s="17">
        <v>1000.0</v>
      </c>
      <c r="I3205" s="17">
        <v>131617.0</v>
      </c>
      <c r="J3205" s="17" t="s">
        <v>4088</v>
      </c>
      <c r="K3205" s="17" t="s">
        <v>321</v>
      </c>
      <c r="L3205" s="17" t="s">
        <v>15367</v>
      </c>
      <c r="M3205" s="17">
        <v>9971.0</v>
      </c>
      <c r="N3205" s="17">
        <v>5761.0</v>
      </c>
      <c r="O3205" s="17" t="s">
        <v>6802</v>
      </c>
      <c r="P3205" s="17">
        <v>1.0</v>
      </c>
      <c r="Q3205" s="17" t="s">
        <v>15368</v>
      </c>
      <c r="R3205" s="18" t="s">
        <v>15369</v>
      </c>
      <c r="S3205" s="17">
        <v>119.0</v>
      </c>
      <c r="T3205" s="17" t="s">
        <v>50</v>
      </c>
      <c r="U3205" s="17" t="s">
        <v>51</v>
      </c>
      <c r="V3205" s="17" t="s">
        <v>598</v>
      </c>
      <c r="W3205" s="17">
        <v>1.0E7</v>
      </c>
      <c r="X3205" s="17">
        <v>2005.0</v>
      </c>
      <c r="Y3205" s="17">
        <v>922.0</v>
      </c>
      <c r="Z3205" s="17">
        <v>6.3</v>
      </c>
      <c r="AA3205" s="17">
        <v>1.85</v>
      </c>
      <c r="AB3205" s="17">
        <v>661.0</v>
      </c>
    </row>
    <row r="3206" ht="15.75" customHeight="1">
      <c r="A3206" s="17" t="s">
        <v>53</v>
      </c>
      <c r="B3206" s="17" t="s">
        <v>15370</v>
      </c>
      <c r="C3206" s="17">
        <v>112.0</v>
      </c>
      <c r="D3206" s="17">
        <v>110.0</v>
      </c>
      <c r="E3206" s="17">
        <v>26.0</v>
      </c>
      <c r="F3206" s="17">
        <v>146.0</v>
      </c>
      <c r="G3206" s="17" t="s">
        <v>14055</v>
      </c>
      <c r="H3206" s="17">
        <v>17000.0</v>
      </c>
      <c r="I3206" s="17">
        <v>152857.0</v>
      </c>
      <c r="J3206" s="17" t="s">
        <v>3422</v>
      </c>
      <c r="K3206" s="17" t="s">
        <v>570</v>
      </c>
      <c r="L3206" s="17" t="s">
        <v>15371</v>
      </c>
      <c r="M3206" s="17">
        <v>19979.0</v>
      </c>
      <c r="N3206" s="17">
        <v>18236.0</v>
      </c>
      <c r="O3206" s="17" t="s">
        <v>15372</v>
      </c>
      <c r="P3206" s="17">
        <v>3.0</v>
      </c>
      <c r="Q3206" s="17" t="s">
        <v>15373</v>
      </c>
      <c r="R3206" s="18" t="s">
        <v>15374</v>
      </c>
      <c r="S3206" s="17">
        <v>56.0</v>
      </c>
      <c r="T3206" s="17" t="s">
        <v>50</v>
      </c>
      <c r="U3206" s="17" t="s">
        <v>70</v>
      </c>
      <c r="V3206" s="17" t="s">
        <v>598</v>
      </c>
      <c r="W3206" s="17" t="s">
        <v>41</v>
      </c>
      <c r="X3206" s="17">
        <v>2010.0</v>
      </c>
      <c r="Y3206" s="17">
        <v>793.0</v>
      </c>
      <c r="Z3206" s="17">
        <v>7.0</v>
      </c>
      <c r="AA3206" s="17">
        <v>1.85</v>
      </c>
      <c r="AB3206" s="17">
        <v>0.0</v>
      </c>
    </row>
    <row r="3207" ht="15.75" customHeight="1">
      <c r="A3207" s="17" t="s">
        <v>53</v>
      </c>
      <c r="B3207" s="17" t="s">
        <v>15375</v>
      </c>
      <c r="C3207" s="17">
        <v>17.0</v>
      </c>
      <c r="D3207" s="17">
        <v>83.0</v>
      </c>
      <c r="E3207" s="17">
        <v>3.0</v>
      </c>
      <c r="F3207" s="17">
        <v>421.0</v>
      </c>
      <c r="G3207" s="17" t="s">
        <v>10342</v>
      </c>
      <c r="H3207" s="17">
        <v>16000.0</v>
      </c>
      <c r="I3207" s="17">
        <v>126247.0</v>
      </c>
      <c r="J3207" s="17" t="s">
        <v>1022</v>
      </c>
      <c r="K3207" s="17" t="s">
        <v>214</v>
      </c>
      <c r="L3207" s="17" t="s">
        <v>15376</v>
      </c>
      <c r="M3207" s="17">
        <v>24958.0</v>
      </c>
      <c r="N3207" s="17">
        <v>17469.0</v>
      </c>
      <c r="O3207" s="17" t="s">
        <v>1599</v>
      </c>
      <c r="P3207" s="17">
        <v>0.0</v>
      </c>
      <c r="Q3207" s="17" t="s">
        <v>15377</v>
      </c>
      <c r="R3207" s="18" t="s">
        <v>15378</v>
      </c>
      <c r="S3207" s="17">
        <v>103.0</v>
      </c>
      <c r="T3207" s="17" t="s">
        <v>50</v>
      </c>
      <c r="U3207" s="17" t="s">
        <v>51</v>
      </c>
      <c r="V3207" s="17" t="s">
        <v>108</v>
      </c>
      <c r="W3207" s="17">
        <v>6200000.0</v>
      </c>
      <c r="X3207" s="17">
        <v>1994.0</v>
      </c>
      <c r="Y3207" s="17">
        <v>542.0</v>
      </c>
      <c r="Z3207" s="17">
        <v>3.3</v>
      </c>
      <c r="AA3207" s="17">
        <v>1.85</v>
      </c>
      <c r="AB3207" s="17">
        <v>321.0</v>
      </c>
    </row>
    <row r="3208" ht="15.75" customHeight="1">
      <c r="A3208" s="17" t="s">
        <v>53</v>
      </c>
      <c r="B3208" s="17" t="s">
        <v>7070</v>
      </c>
      <c r="C3208" s="17">
        <v>20.0</v>
      </c>
      <c r="D3208" s="17">
        <v>128.0</v>
      </c>
      <c r="E3208" s="17">
        <v>11.0</v>
      </c>
      <c r="F3208" s="17">
        <v>553.0</v>
      </c>
      <c r="G3208" s="17" t="s">
        <v>4517</v>
      </c>
      <c r="H3208" s="17">
        <v>665.0</v>
      </c>
      <c r="I3208" s="17">
        <v>82739.0</v>
      </c>
      <c r="J3208" s="17" t="s">
        <v>3422</v>
      </c>
      <c r="K3208" s="17" t="s">
        <v>4638</v>
      </c>
      <c r="L3208" s="17" t="s">
        <v>15379</v>
      </c>
      <c r="M3208" s="17">
        <v>465.0</v>
      </c>
      <c r="N3208" s="17">
        <v>4579.0</v>
      </c>
      <c r="O3208" s="17" t="s">
        <v>15380</v>
      </c>
      <c r="P3208" s="17">
        <v>0.0</v>
      </c>
      <c r="Q3208" s="17" t="s">
        <v>15381</v>
      </c>
      <c r="R3208" s="18" t="s">
        <v>15382</v>
      </c>
      <c r="S3208" s="17">
        <v>3.0</v>
      </c>
      <c r="T3208" s="17" t="s">
        <v>50</v>
      </c>
      <c r="U3208" s="17" t="s">
        <v>51</v>
      </c>
      <c r="V3208" s="17" t="s">
        <v>52</v>
      </c>
      <c r="W3208" s="17" t="s">
        <v>41</v>
      </c>
      <c r="X3208" s="17">
        <v>2010.0</v>
      </c>
      <c r="Y3208" s="17">
        <v>664.0</v>
      </c>
      <c r="Z3208" s="17">
        <v>6.7</v>
      </c>
      <c r="AA3208" s="17">
        <v>2.35</v>
      </c>
      <c r="AB3208" s="17">
        <v>503.0</v>
      </c>
    </row>
    <row r="3209" ht="15.75" customHeight="1">
      <c r="A3209" s="17" t="s">
        <v>53</v>
      </c>
      <c r="B3209" s="17" t="s">
        <v>15383</v>
      </c>
      <c r="C3209" s="17">
        <v>12.0</v>
      </c>
      <c r="D3209" s="17">
        <v>125.0</v>
      </c>
      <c r="E3209" s="17">
        <v>21.0</v>
      </c>
      <c r="F3209" s="17">
        <v>36.0</v>
      </c>
      <c r="G3209" s="17" t="s">
        <v>15384</v>
      </c>
      <c r="H3209" s="17">
        <v>78.0</v>
      </c>
      <c r="I3209" s="17">
        <v>169379.0</v>
      </c>
      <c r="J3209" s="17" t="s">
        <v>1974</v>
      </c>
      <c r="K3209" s="17" t="s">
        <v>15385</v>
      </c>
      <c r="L3209" s="17" t="s">
        <v>15386</v>
      </c>
      <c r="M3209" s="17">
        <v>683.0</v>
      </c>
      <c r="N3209" s="17">
        <v>221.0</v>
      </c>
      <c r="O3209" s="17" t="s">
        <v>15387</v>
      </c>
      <c r="P3209" s="17">
        <v>1.0</v>
      </c>
      <c r="Q3209" s="17" t="s">
        <v>41</v>
      </c>
      <c r="R3209" s="18" t="s">
        <v>15388</v>
      </c>
      <c r="S3209" s="17">
        <v>3.0</v>
      </c>
      <c r="T3209" s="17" t="s">
        <v>2791</v>
      </c>
      <c r="U3209" s="17" t="s">
        <v>2926</v>
      </c>
      <c r="V3209" s="17" t="s">
        <v>598</v>
      </c>
      <c r="W3209" s="17">
        <v>1.0E7</v>
      </c>
      <c r="X3209" s="17">
        <v>2013.0</v>
      </c>
      <c r="Y3209" s="17">
        <v>61.0</v>
      </c>
      <c r="Z3209" s="17">
        <v>6.2</v>
      </c>
      <c r="AA3209" s="17" t="s">
        <v>41</v>
      </c>
      <c r="AB3209" s="17">
        <v>874.0</v>
      </c>
    </row>
    <row r="3210" ht="15.75" customHeight="1">
      <c r="A3210" s="17" t="s">
        <v>53</v>
      </c>
      <c r="B3210" s="17" t="s">
        <v>8684</v>
      </c>
      <c r="C3210" s="17">
        <v>59.0</v>
      </c>
      <c r="D3210" s="17">
        <v>97.0</v>
      </c>
      <c r="E3210" s="17">
        <v>53.0</v>
      </c>
      <c r="F3210" s="17">
        <v>499.0</v>
      </c>
      <c r="G3210" s="17" t="s">
        <v>15389</v>
      </c>
      <c r="H3210" s="17">
        <v>962.0</v>
      </c>
      <c r="I3210" s="17" t="s">
        <v>41</v>
      </c>
      <c r="J3210" s="17" t="s">
        <v>1428</v>
      </c>
      <c r="K3210" s="17" t="s">
        <v>1991</v>
      </c>
      <c r="L3210" s="17" t="s">
        <v>15390</v>
      </c>
      <c r="M3210" s="17">
        <v>2041.0</v>
      </c>
      <c r="N3210" s="17">
        <v>3465.0</v>
      </c>
      <c r="O3210" s="17" t="s">
        <v>6884</v>
      </c>
      <c r="P3210" s="17">
        <v>0.0</v>
      </c>
      <c r="Q3210" s="17" t="s">
        <v>15391</v>
      </c>
      <c r="R3210" s="18" t="s">
        <v>15392</v>
      </c>
      <c r="S3210" s="17">
        <v>18.0</v>
      </c>
      <c r="T3210" s="17" t="s">
        <v>50</v>
      </c>
      <c r="U3210" s="17" t="s">
        <v>51</v>
      </c>
      <c r="V3210" s="17" t="s">
        <v>52</v>
      </c>
      <c r="W3210" s="17">
        <v>1.0E7</v>
      </c>
      <c r="X3210" s="17">
        <v>2014.0</v>
      </c>
      <c r="Y3210" s="17">
        <v>545.0</v>
      </c>
      <c r="Z3210" s="17">
        <v>6.5</v>
      </c>
      <c r="AA3210" s="17">
        <v>2.35</v>
      </c>
      <c r="AB3210" s="17">
        <v>0.0</v>
      </c>
    </row>
    <row r="3211" ht="15.75" customHeight="1">
      <c r="A3211" s="17" t="s">
        <v>53</v>
      </c>
      <c r="B3211" s="17" t="s">
        <v>15393</v>
      </c>
      <c r="C3211" s="17">
        <v>29.0</v>
      </c>
      <c r="D3211" s="17">
        <v>86.0</v>
      </c>
      <c r="E3211" s="17">
        <v>71.0</v>
      </c>
      <c r="F3211" s="17">
        <v>385.0</v>
      </c>
      <c r="G3211" s="17" t="s">
        <v>15394</v>
      </c>
      <c r="H3211" s="17">
        <v>795.0</v>
      </c>
      <c r="I3211" s="17">
        <v>15447.0</v>
      </c>
      <c r="J3211" s="17" t="s">
        <v>1684</v>
      </c>
      <c r="K3211" s="17" t="s">
        <v>735</v>
      </c>
      <c r="L3211" s="17" t="s">
        <v>15395</v>
      </c>
      <c r="M3211" s="17">
        <v>2971.0</v>
      </c>
      <c r="N3211" s="17">
        <v>2655.0</v>
      </c>
      <c r="O3211" s="17" t="s">
        <v>9272</v>
      </c>
      <c r="P3211" s="17">
        <v>0.0</v>
      </c>
      <c r="Q3211" s="17" t="s">
        <v>15396</v>
      </c>
      <c r="R3211" s="18" t="s">
        <v>15397</v>
      </c>
      <c r="S3211" s="17">
        <v>85.0</v>
      </c>
      <c r="T3211" s="17" t="s">
        <v>50</v>
      </c>
      <c r="U3211" s="17" t="s">
        <v>51</v>
      </c>
      <c r="V3211" s="17" t="s">
        <v>598</v>
      </c>
      <c r="W3211" s="17">
        <v>1.0E7</v>
      </c>
      <c r="X3211" s="17">
        <v>1997.0</v>
      </c>
      <c r="Y3211" s="17">
        <v>474.0</v>
      </c>
      <c r="Z3211" s="17">
        <v>3.5</v>
      </c>
      <c r="AA3211" s="17">
        <v>1.85</v>
      </c>
      <c r="AB3211" s="17">
        <v>89.0</v>
      </c>
    </row>
    <row r="3212" ht="15.75" customHeight="1">
      <c r="A3212" s="17" t="s">
        <v>53</v>
      </c>
      <c r="B3212" s="17" t="s">
        <v>15398</v>
      </c>
      <c r="C3212" s="17">
        <v>23.0</v>
      </c>
      <c r="D3212" s="17">
        <v>91.0</v>
      </c>
      <c r="E3212" s="17">
        <v>7.0</v>
      </c>
      <c r="F3212" s="17">
        <v>875.0</v>
      </c>
      <c r="G3212" s="17" t="s">
        <v>736</v>
      </c>
      <c r="H3212" s="17">
        <v>12000.0</v>
      </c>
      <c r="I3212" s="17">
        <v>19348.0</v>
      </c>
      <c r="J3212" s="17" t="s">
        <v>2540</v>
      </c>
      <c r="K3212" s="17" t="s">
        <v>314</v>
      </c>
      <c r="L3212" s="17" t="s">
        <v>15399</v>
      </c>
      <c r="M3212" s="17">
        <v>2941.0</v>
      </c>
      <c r="N3212" s="17">
        <v>16118.0</v>
      </c>
      <c r="O3212" s="17" t="s">
        <v>2510</v>
      </c>
      <c r="P3212" s="17">
        <v>2.0</v>
      </c>
      <c r="Q3212" s="17" t="s">
        <v>15400</v>
      </c>
      <c r="R3212" s="18" t="s">
        <v>15401</v>
      </c>
      <c r="S3212" s="17">
        <v>11.0</v>
      </c>
      <c r="T3212" s="17" t="s">
        <v>50</v>
      </c>
      <c r="U3212" s="17" t="s">
        <v>51</v>
      </c>
      <c r="V3212" s="17" t="s">
        <v>52</v>
      </c>
      <c r="W3212" s="17">
        <v>1.0E7</v>
      </c>
      <c r="X3212" s="17">
        <v>2009.0</v>
      </c>
      <c r="Y3212" s="17">
        <v>3000.0</v>
      </c>
      <c r="Z3212" s="17">
        <v>5.5</v>
      </c>
      <c r="AA3212" s="17">
        <v>2.35</v>
      </c>
      <c r="AB3212" s="17">
        <v>370.0</v>
      </c>
    </row>
    <row r="3213" ht="15.75" customHeight="1">
      <c r="A3213" s="17" t="s">
        <v>53</v>
      </c>
      <c r="B3213" s="17" t="s">
        <v>15402</v>
      </c>
      <c r="C3213" s="17">
        <v>22.0</v>
      </c>
      <c r="D3213" s="17">
        <v>90.0</v>
      </c>
      <c r="E3213" s="17">
        <v>0.0</v>
      </c>
      <c r="F3213" s="17">
        <v>617.0</v>
      </c>
      <c r="G3213" s="17" t="s">
        <v>1421</v>
      </c>
      <c r="H3213" s="17">
        <v>806.0</v>
      </c>
      <c r="I3213" s="17">
        <v>100503.0</v>
      </c>
      <c r="J3213" s="17" t="s">
        <v>1694</v>
      </c>
      <c r="K3213" s="17" t="s">
        <v>2126</v>
      </c>
      <c r="L3213" s="17" t="s">
        <v>15403</v>
      </c>
      <c r="M3213" s="17">
        <v>7759.0</v>
      </c>
      <c r="N3213" s="17">
        <v>3124.0</v>
      </c>
      <c r="O3213" s="17" t="s">
        <v>6873</v>
      </c>
      <c r="P3213" s="17">
        <v>2.0</v>
      </c>
      <c r="Q3213" s="17" t="s">
        <v>15404</v>
      </c>
      <c r="R3213" s="18" t="s">
        <v>15405</v>
      </c>
      <c r="S3213" s="17">
        <v>20.0</v>
      </c>
      <c r="T3213" s="17" t="s">
        <v>50</v>
      </c>
      <c r="U3213" s="17" t="s">
        <v>51</v>
      </c>
      <c r="V3213" s="17" t="s">
        <v>598</v>
      </c>
      <c r="W3213" s="17">
        <v>8000000.0</v>
      </c>
      <c r="X3213" s="17">
        <v>2009.0</v>
      </c>
      <c r="Y3213" s="17">
        <v>690.0</v>
      </c>
      <c r="Z3213" s="17">
        <v>5.9</v>
      </c>
      <c r="AA3213" s="17">
        <v>1.85</v>
      </c>
      <c r="AB3213" s="17">
        <v>1000.0</v>
      </c>
    </row>
    <row r="3214" ht="15.75" customHeight="1">
      <c r="A3214" s="17" t="s">
        <v>53</v>
      </c>
      <c r="B3214" s="17" t="s">
        <v>15406</v>
      </c>
      <c r="C3214" s="17">
        <v>43.0</v>
      </c>
      <c r="D3214" s="17">
        <v>90.0</v>
      </c>
      <c r="E3214" s="17">
        <v>8.0</v>
      </c>
      <c r="F3214" s="17">
        <v>495.0</v>
      </c>
      <c r="G3214" s="17" t="s">
        <v>3503</v>
      </c>
      <c r="H3214" s="17">
        <v>1000.0</v>
      </c>
      <c r="I3214" s="17">
        <v>92900.0</v>
      </c>
      <c r="J3214" s="17" t="s">
        <v>2540</v>
      </c>
      <c r="K3214" s="17" t="s">
        <v>1273</v>
      </c>
      <c r="L3214" s="17" t="s">
        <v>15407</v>
      </c>
      <c r="M3214" s="17">
        <v>3662.0</v>
      </c>
      <c r="N3214" s="17">
        <v>3146.0</v>
      </c>
      <c r="O3214" s="17" t="s">
        <v>2533</v>
      </c>
      <c r="P3214" s="17">
        <v>1.0</v>
      </c>
      <c r="Q3214" s="17" t="s">
        <v>15408</v>
      </c>
      <c r="R3214" s="18" t="s">
        <v>15409</v>
      </c>
      <c r="S3214" s="17">
        <v>23.0</v>
      </c>
      <c r="T3214" s="17" t="s">
        <v>50</v>
      </c>
      <c r="U3214" s="17" t="s">
        <v>51</v>
      </c>
      <c r="V3214" s="17" t="s">
        <v>52</v>
      </c>
      <c r="W3214" s="17">
        <v>5000000.0</v>
      </c>
      <c r="X3214" s="17">
        <v>2009.0</v>
      </c>
      <c r="Y3214" s="17">
        <v>893.0</v>
      </c>
      <c r="Z3214" s="17">
        <v>4.7</v>
      </c>
      <c r="AA3214" s="17">
        <v>1.85</v>
      </c>
      <c r="AB3214" s="17">
        <v>546.0</v>
      </c>
    </row>
    <row r="3215" ht="15.75" customHeight="1">
      <c r="A3215" s="17" t="s">
        <v>53</v>
      </c>
      <c r="B3215" s="17" t="s">
        <v>14015</v>
      </c>
      <c r="C3215" s="17">
        <v>16.0</v>
      </c>
      <c r="D3215" s="17">
        <v>94.0</v>
      </c>
      <c r="E3215" s="17">
        <v>50.0</v>
      </c>
      <c r="F3215" s="17">
        <v>422.0</v>
      </c>
      <c r="G3215" s="17" t="s">
        <v>11905</v>
      </c>
      <c r="H3215" s="17">
        <v>835.0</v>
      </c>
      <c r="I3215" s="17">
        <v>140987.0</v>
      </c>
      <c r="J3215" s="17" t="s">
        <v>3422</v>
      </c>
      <c r="K3215" s="17" t="s">
        <v>4855</v>
      </c>
      <c r="L3215" s="17" t="s">
        <v>15410</v>
      </c>
      <c r="M3215" s="17">
        <v>361.0</v>
      </c>
      <c r="N3215" s="17">
        <v>2519.0</v>
      </c>
      <c r="O3215" s="17" t="s">
        <v>15411</v>
      </c>
      <c r="P3215" s="17">
        <v>3.0</v>
      </c>
      <c r="Q3215" s="17" t="s">
        <v>41</v>
      </c>
      <c r="R3215" s="18" t="s">
        <v>15412</v>
      </c>
      <c r="S3215" s="17">
        <v>4.0</v>
      </c>
      <c r="T3215" s="17" t="s">
        <v>50</v>
      </c>
      <c r="U3215" s="17" t="s">
        <v>281</v>
      </c>
      <c r="V3215" s="17" t="s">
        <v>108</v>
      </c>
      <c r="W3215" s="17" t="s">
        <v>41</v>
      </c>
      <c r="X3215" s="17">
        <v>2008.0</v>
      </c>
      <c r="Y3215" s="17">
        <v>632.0</v>
      </c>
      <c r="Z3215" s="17">
        <v>4.2</v>
      </c>
      <c r="AA3215" s="17">
        <v>1.85</v>
      </c>
      <c r="AB3215" s="17">
        <v>58.0</v>
      </c>
    </row>
    <row r="3216" ht="15.75" customHeight="1">
      <c r="A3216" s="17" t="s">
        <v>53</v>
      </c>
      <c r="B3216" s="17" t="s">
        <v>15413</v>
      </c>
      <c r="C3216" s="17">
        <v>84.0</v>
      </c>
      <c r="D3216" s="17">
        <v>112.0</v>
      </c>
      <c r="E3216" s="17">
        <v>93.0</v>
      </c>
      <c r="F3216" s="17">
        <v>51.0</v>
      </c>
      <c r="G3216" s="17" t="s">
        <v>15414</v>
      </c>
      <c r="H3216" s="17">
        <v>147.0</v>
      </c>
      <c r="I3216" s="17" t="s">
        <v>41</v>
      </c>
      <c r="J3216" s="17" t="s">
        <v>1937</v>
      </c>
      <c r="K3216" s="17" t="s">
        <v>15415</v>
      </c>
      <c r="L3216" s="17" t="s">
        <v>15416</v>
      </c>
      <c r="M3216" s="17">
        <v>5637.0</v>
      </c>
      <c r="N3216" s="17">
        <v>285.0</v>
      </c>
      <c r="O3216" s="17" t="s">
        <v>15417</v>
      </c>
      <c r="P3216" s="17">
        <v>0.0</v>
      </c>
      <c r="Q3216" s="17" t="s">
        <v>15418</v>
      </c>
      <c r="R3216" s="18" t="s">
        <v>15419</v>
      </c>
      <c r="S3216" s="17">
        <v>57.0</v>
      </c>
      <c r="T3216" s="17" t="s">
        <v>50</v>
      </c>
      <c r="U3216" s="17" t="s">
        <v>383</v>
      </c>
      <c r="V3216" s="17" t="s">
        <v>598</v>
      </c>
      <c r="W3216" s="17">
        <v>1.0E7</v>
      </c>
      <c r="X3216" s="17">
        <v>2015.0</v>
      </c>
      <c r="Y3216" s="17">
        <v>52.0</v>
      </c>
      <c r="Z3216" s="17">
        <v>5.2</v>
      </c>
      <c r="AA3216" s="17">
        <v>2.39</v>
      </c>
      <c r="AB3216" s="17">
        <v>0.0</v>
      </c>
    </row>
    <row r="3217" ht="15.75" customHeight="1">
      <c r="A3217" s="17" t="s">
        <v>53</v>
      </c>
      <c r="B3217" s="17" t="s">
        <v>14889</v>
      </c>
      <c r="C3217" s="17">
        <v>4.0</v>
      </c>
      <c r="D3217" s="17">
        <v>85.0</v>
      </c>
      <c r="E3217" s="17">
        <v>7.0</v>
      </c>
      <c r="F3217" s="17">
        <v>240.0</v>
      </c>
      <c r="G3217" s="17" t="s">
        <v>7169</v>
      </c>
      <c r="H3217" s="17">
        <v>706.0</v>
      </c>
      <c r="I3217" s="17" t="s">
        <v>41</v>
      </c>
      <c r="J3217" s="17" t="s">
        <v>3103</v>
      </c>
      <c r="K3217" s="17" t="s">
        <v>5278</v>
      </c>
      <c r="L3217" s="17" t="s">
        <v>15420</v>
      </c>
      <c r="M3217" s="17">
        <v>1097.0</v>
      </c>
      <c r="N3217" s="17">
        <v>1936.0</v>
      </c>
      <c r="O3217" s="17" t="s">
        <v>15421</v>
      </c>
      <c r="P3217" s="17">
        <v>2.0</v>
      </c>
      <c r="Q3217" s="17" t="s">
        <v>15422</v>
      </c>
      <c r="R3217" s="18" t="s">
        <v>15423</v>
      </c>
      <c r="S3217" s="17">
        <v>10.0</v>
      </c>
      <c r="T3217" s="17" t="s">
        <v>50</v>
      </c>
      <c r="U3217" s="17" t="s">
        <v>51</v>
      </c>
      <c r="V3217" s="17" t="s">
        <v>598</v>
      </c>
      <c r="W3217" s="17" t="s">
        <v>41</v>
      </c>
      <c r="X3217" s="17">
        <v>2009.0</v>
      </c>
      <c r="Y3217" s="17">
        <v>405.0</v>
      </c>
      <c r="Z3217" s="17">
        <v>5.2</v>
      </c>
      <c r="AA3217" s="17">
        <v>1.85</v>
      </c>
      <c r="AB3217" s="17">
        <v>402.0</v>
      </c>
    </row>
    <row r="3218" ht="15.75" customHeight="1">
      <c r="A3218" s="17" t="s">
        <v>53</v>
      </c>
      <c r="B3218" s="17" t="s">
        <v>15424</v>
      </c>
      <c r="C3218" s="17">
        <v>20.0</v>
      </c>
      <c r="D3218" s="17">
        <v>93.0</v>
      </c>
      <c r="E3218" s="17">
        <v>7.0</v>
      </c>
      <c r="F3218" s="17">
        <v>611.0</v>
      </c>
      <c r="G3218" s="17" t="s">
        <v>15425</v>
      </c>
      <c r="H3218" s="17">
        <v>906.0</v>
      </c>
      <c r="I3218" s="17">
        <v>5561.0</v>
      </c>
      <c r="J3218" s="17" t="s">
        <v>1694</v>
      </c>
      <c r="K3218" s="17" t="s">
        <v>15426</v>
      </c>
      <c r="L3218" s="17" t="s">
        <v>15427</v>
      </c>
      <c r="M3218" s="17">
        <v>4995.0</v>
      </c>
      <c r="N3218" s="17">
        <v>4725.0</v>
      </c>
      <c r="O3218" s="17" t="s">
        <v>2483</v>
      </c>
      <c r="P3218" s="17">
        <v>1.0</v>
      </c>
      <c r="Q3218" s="17" t="s">
        <v>15428</v>
      </c>
      <c r="R3218" s="18" t="s">
        <v>15429</v>
      </c>
      <c r="S3218" s="17">
        <v>34.0</v>
      </c>
      <c r="T3218" s="17" t="s">
        <v>50</v>
      </c>
      <c r="U3218" s="17" t="s">
        <v>51</v>
      </c>
      <c r="V3218" s="17" t="s">
        <v>52</v>
      </c>
      <c r="W3218" s="17">
        <v>1.0E7</v>
      </c>
      <c r="X3218" s="17">
        <v>2007.0</v>
      </c>
      <c r="Y3218" s="17">
        <v>848.0</v>
      </c>
      <c r="Z3218" s="17">
        <v>3.9</v>
      </c>
      <c r="AA3218" s="17">
        <v>1.85</v>
      </c>
      <c r="AB3218" s="17">
        <v>160.0</v>
      </c>
    </row>
    <row r="3219" ht="15.75" customHeight="1">
      <c r="A3219" s="17" t="s">
        <v>53</v>
      </c>
      <c r="B3219" s="17" t="s">
        <v>15430</v>
      </c>
      <c r="C3219" s="17">
        <v>71.0</v>
      </c>
      <c r="D3219" s="17">
        <v>104.0</v>
      </c>
      <c r="E3219" s="17">
        <v>275.0</v>
      </c>
      <c r="F3219" s="17">
        <v>102.0</v>
      </c>
      <c r="G3219" s="17" t="s">
        <v>15431</v>
      </c>
      <c r="H3219" s="17">
        <v>439.0</v>
      </c>
      <c r="I3219" s="17">
        <v>3607.0</v>
      </c>
      <c r="J3219" s="17" t="s">
        <v>2228</v>
      </c>
      <c r="K3219" s="17" t="s">
        <v>2373</v>
      </c>
      <c r="L3219" s="17" t="s">
        <v>15432</v>
      </c>
      <c r="M3219" s="17">
        <v>22753.0</v>
      </c>
      <c r="N3219" s="17">
        <v>940.0</v>
      </c>
      <c r="O3219" s="17" t="s">
        <v>15433</v>
      </c>
      <c r="P3219" s="17">
        <v>4.0</v>
      </c>
      <c r="Q3219" s="17" t="s">
        <v>15434</v>
      </c>
      <c r="R3219" s="18" t="s">
        <v>15435</v>
      </c>
      <c r="S3219" s="17">
        <v>94.0</v>
      </c>
      <c r="T3219" s="17" t="s">
        <v>50</v>
      </c>
      <c r="U3219" s="17" t="s">
        <v>3584</v>
      </c>
      <c r="V3219" s="17" t="s">
        <v>598</v>
      </c>
      <c r="W3219" s="17">
        <v>1.0E7</v>
      </c>
      <c r="X3219" s="17">
        <v>2008.0</v>
      </c>
      <c r="Y3219" s="17">
        <v>161.0</v>
      </c>
      <c r="Z3219" s="17">
        <v>6.1</v>
      </c>
      <c r="AA3219" s="17">
        <v>2.35</v>
      </c>
      <c r="AB3219" s="17">
        <v>0.0</v>
      </c>
    </row>
    <row r="3220" ht="15.75" customHeight="1">
      <c r="A3220" s="17" t="s">
        <v>53</v>
      </c>
      <c r="B3220" s="17" t="s">
        <v>15436</v>
      </c>
      <c r="C3220" s="17">
        <v>102.0</v>
      </c>
      <c r="D3220" s="17">
        <v>94.0</v>
      </c>
      <c r="E3220" s="17">
        <v>10.0</v>
      </c>
      <c r="F3220" s="17">
        <v>72.0</v>
      </c>
      <c r="G3220" s="17" t="s">
        <v>15437</v>
      </c>
      <c r="H3220" s="17">
        <v>122.0</v>
      </c>
      <c r="I3220" s="17" t="s">
        <v>41</v>
      </c>
      <c r="J3220" s="17" t="s">
        <v>5557</v>
      </c>
      <c r="K3220" s="17" t="s">
        <v>15438</v>
      </c>
      <c r="L3220" s="17" t="s">
        <v>15439</v>
      </c>
      <c r="M3220" s="17">
        <v>11950.0</v>
      </c>
      <c r="N3220" s="17">
        <v>375.0</v>
      </c>
      <c r="O3220" s="17" t="s">
        <v>15440</v>
      </c>
      <c r="P3220" s="17">
        <v>0.0</v>
      </c>
      <c r="Q3220" s="17" t="s">
        <v>15441</v>
      </c>
      <c r="R3220" s="18" t="s">
        <v>15442</v>
      </c>
      <c r="S3220" s="17">
        <v>89.0</v>
      </c>
      <c r="T3220" s="17" t="s">
        <v>50</v>
      </c>
      <c r="U3220" s="17" t="s">
        <v>383</v>
      </c>
      <c r="V3220" s="17" t="s">
        <v>598</v>
      </c>
      <c r="W3220" s="17" t="s">
        <v>41</v>
      </c>
      <c r="X3220" s="17">
        <v>2010.0</v>
      </c>
      <c r="Y3220" s="17">
        <v>109.0</v>
      </c>
      <c r="Z3220" s="17">
        <v>5.8</v>
      </c>
      <c r="AA3220" s="17">
        <v>2.35</v>
      </c>
      <c r="AB3220" s="17">
        <v>0.0</v>
      </c>
    </row>
    <row r="3221" ht="15.75" customHeight="1">
      <c r="A3221" s="17" t="s">
        <v>53</v>
      </c>
      <c r="B3221" s="17" t="s">
        <v>15443</v>
      </c>
      <c r="C3221" s="17">
        <v>27.0</v>
      </c>
      <c r="D3221" s="17">
        <v>85.0</v>
      </c>
      <c r="E3221" s="17">
        <v>0.0</v>
      </c>
      <c r="F3221" s="17">
        <v>742.0</v>
      </c>
      <c r="G3221" s="17" t="s">
        <v>917</v>
      </c>
      <c r="H3221" s="17">
        <v>11000.0</v>
      </c>
      <c r="I3221" s="17">
        <v>70527.0</v>
      </c>
      <c r="J3221" s="17" t="s">
        <v>2540</v>
      </c>
      <c r="K3221" s="17" t="s">
        <v>1961</v>
      </c>
      <c r="L3221" s="17" t="s">
        <v>15444</v>
      </c>
      <c r="M3221" s="17">
        <v>7690.0</v>
      </c>
      <c r="N3221" s="17">
        <v>14656.0</v>
      </c>
      <c r="O3221" s="17" t="s">
        <v>1652</v>
      </c>
      <c r="P3221" s="17">
        <v>6.0</v>
      </c>
      <c r="Q3221" s="17" t="s">
        <v>15445</v>
      </c>
      <c r="R3221" s="18" t="s">
        <v>15446</v>
      </c>
      <c r="S3221" s="17">
        <v>68.0</v>
      </c>
      <c r="T3221" s="17" t="s">
        <v>50</v>
      </c>
      <c r="U3221" s="17" t="s">
        <v>51</v>
      </c>
      <c r="V3221" s="17" t="s">
        <v>598</v>
      </c>
      <c r="W3221" s="17">
        <v>6500000.0</v>
      </c>
      <c r="X3221" s="17">
        <v>2004.0</v>
      </c>
      <c r="Y3221" s="17">
        <v>826.0</v>
      </c>
      <c r="Z3221" s="17">
        <v>6.7</v>
      </c>
      <c r="AA3221" s="17">
        <v>1.85</v>
      </c>
      <c r="AB3221" s="17">
        <v>376.0</v>
      </c>
    </row>
    <row r="3222" ht="15.75" customHeight="1">
      <c r="A3222" s="17" t="s">
        <v>53</v>
      </c>
      <c r="B3222" s="17" t="s">
        <v>5499</v>
      </c>
      <c r="C3222" s="17">
        <v>62.0</v>
      </c>
      <c r="D3222" s="17">
        <v>99.0</v>
      </c>
      <c r="E3222" s="17">
        <v>71.0</v>
      </c>
      <c r="F3222" s="17">
        <v>126.0</v>
      </c>
      <c r="G3222" s="17" t="s">
        <v>15447</v>
      </c>
      <c r="H3222" s="17">
        <v>298.0</v>
      </c>
      <c r="I3222" s="17" t="s">
        <v>41</v>
      </c>
      <c r="J3222" s="17" t="s">
        <v>908</v>
      </c>
      <c r="K3222" s="17" t="s">
        <v>15448</v>
      </c>
      <c r="L3222" s="17" t="s">
        <v>15449</v>
      </c>
      <c r="M3222" s="17">
        <v>11285.0</v>
      </c>
      <c r="N3222" s="17">
        <v>934.0</v>
      </c>
      <c r="O3222" s="17" t="s">
        <v>15450</v>
      </c>
      <c r="P3222" s="17">
        <v>0.0</v>
      </c>
      <c r="Q3222" s="17" t="s">
        <v>15451</v>
      </c>
      <c r="R3222" s="18" t="s">
        <v>15452</v>
      </c>
      <c r="S3222" s="17">
        <v>82.0</v>
      </c>
      <c r="T3222" s="17" t="s">
        <v>50</v>
      </c>
      <c r="U3222" s="17" t="s">
        <v>51</v>
      </c>
      <c r="V3222" s="17" t="s">
        <v>52</v>
      </c>
      <c r="W3222" s="17">
        <v>1.0E7</v>
      </c>
      <c r="X3222" s="17">
        <v>2007.0</v>
      </c>
      <c r="Y3222" s="17">
        <v>258.0</v>
      </c>
      <c r="Z3222" s="17">
        <v>5.7</v>
      </c>
      <c r="AA3222" s="17">
        <v>2.35</v>
      </c>
      <c r="AB3222" s="17">
        <v>509.0</v>
      </c>
    </row>
    <row r="3223" ht="15.75" customHeight="1">
      <c r="A3223" s="17" t="s">
        <v>53</v>
      </c>
      <c r="B3223" s="17" t="s">
        <v>15453</v>
      </c>
      <c r="C3223" s="17">
        <v>5.0</v>
      </c>
      <c r="D3223" s="17">
        <v>91.0</v>
      </c>
      <c r="E3223" s="17">
        <v>8.0</v>
      </c>
      <c r="F3223" s="17">
        <v>111.0</v>
      </c>
      <c r="G3223" s="17" t="s">
        <v>15454</v>
      </c>
      <c r="H3223" s="17">
        <v>485.0</v>
      </c>
      <c r="I3223" s="17" t="s">
        <v>41</v>
      </c>
      <c r="J3223" s="17" t="s">
        <v>6212</v>
      </c>
      <c r="K3223" s="17" t="s">
        <v>15455</v>
      </c>
      <c r="L3223" s="17" t="s">
        <v>15456</v>
      </c>
      <c r="M3223" s="17">
        <v>1642.0</v>
      </c>
      <c r="N3223" s="17">
        <v>964.0</v>
      </c>
      <c r="O3223" s="17" t="s">
        <v>15457</v>
      </c>
      <c r="P3223" s="17">
        <v>0.0</v>
      </c>
      <c r="Q3223" s="17" t="s">
        <v>41</v>
      </c>
      <c r="R3223" s="18" t="s">
        <v>15458</v>
      </c>
      <c r="S3223" s="17">
        <v>11.0</v>
      </c>
      <c r="T3223" s="17" t="s">
        <v>50</v>
      </c>
      <c r="U3223" s="17" t="s">
        <v>281</v>
      </c>
      <c r="V3223" s="17" t="s">
        <v>52</v>
      </c>
      <c r="W3223" s="17">
        <v>1.0E7</v>
      </c>
      <c r="X3223" s="17">
        <v>2011.0</v>
      </c>
      <c r="Y3223" s="17">
        <v>152.0</v>
      </c>
      <c r="Z3223" s="17">
        <v>4.5</v>
      </c>
      <c r="AA3223" s="17">
        <v>2.35</v>
      </c>
      <c r="AB3223" s="17">
        <v>0.0</v>
      </c>
    </row>
    <row r="3224" ht="15.75" customHeight="1">
      <c r="A3224" s="17" t="s">
        <v>53</v>
      </c>
      <c r="B3224" s="17" t="s">
        <v>15459</v>
      </c>
      <c r="C3224" s="17">
        <v>76.0</v>
      </c>
      <c r="D3224" s="17">
        <v>117.0</v>
      </c>
      <c r="E3224" s="17">
        <v>13.0</v>
      </c>
      <c r="F3224" s="17">
        <v>415.0</v>
      </c>
      <c r="G3224" s="17" t="s">
        <v>4384</v>
      </c>
      <c r="H3224" s="17">
        <v>5000.0</v>
      </c>
      <c r="I3224" s="17" t="s">
        <v>41</v>
      </c>
      <c r="J3224" s="17" t="s">
        <v>4088</v>
      </c>
      <c r="K3224" s="17" t="s">
        <v>1861</v>
      </c>
      <c r="L3224" s="17" t="s">
        <v>15460</v>
      </c>
      <c r="M3224" s="17">
        <v>9585.0</v>
      </c>
      <c r="N3224" s="17">
        <v>7637.0</v>
      </c>
      <c r="O3224" s="17" t="s">
        <v>15461</v>
      </c>
      <c r="P3224" s="17">
        <v>1.0</v>
      </c>
      <c r="Q3224" s="17" t="s">
        <v>15462</v>
      </c>
      <c r="R3224" s="18" t="s">
        <v>15463</v>
      </c>
      <c r="S3224" s="17">
        <v>38.0</v>
      </c>
      <c r="T3224" s="17" t="s">
        <v>50</v>
      </c>
      <c r="U3224" s="17" t="s">
        <v>70</v>
      </c>
      <c r="V3224" s="17" t="s">
        <v>598</v>
      </c>
      <c r="W3224" s="17">
        <v>6000000.0</v>
      </c>
      <c r="X3224" s="17">
        <v>2008.0</v>
      </c>
      <c r="Y3224" s="17">
        <v>2000.0</v>
      </c>
      <c r="Z3224" s="17">
        <v>6.9</v>
      </c>
      <c r="AA3224" s="17">
        <v>2.35</v>
      </c>
      <c r="AB3224" s="17">
        <v>0.0</v>
      </c>
    </row>
    <row r="3225" ht="15.75" customHeight="1">
      <c r="A3225" s="17" t="s">
        <v>53</v>
      </c>
      <c r="B3225" s="17" t="s">
        <v>15464</v>
      </c>
      <c r="C3225" s="17">
        <v>8.0</v>
      </c>
      <c r="D3225" s="17">
        <v>85.0</v>
      </c>
      <c r="E3225" s="17">
        <v>0.0</v>
      </c>
      <c r="F3225" s="17">
        <v>196.0</v>
      </c>
      <c r="G3225" s="17" t="s">
        <v>1749</v>
      </c>
      <c r="H3225" s="17">
        <v>1000.0</v>
      </c>
      <c r="I3225" s="17" t="s">
        <v>41</v>
      </c>
      <c r="J3225" s="17" t="s">
        <v>15465</v>
      </c>
      <c r="K3225" s="17" t="s">
        <v>7580</v>
      </c>
      <c r="L3225" s="17" t="s">
        <v>15466</v>
      </c>
      <c r="M3225" s="17">
        <v>162.0</v>
      </c>
      <c r="N3225" s="17">
        <v>2259.0</v>
      </c>
      <c r="O3225" s="17" t="s">
        <v>15467</v>
      </c>
      <c r="P3225" s="17">
        <v>0.0</v>
      </c>
      <c r="Q3225" s="17" t="s">
        <v>41</v>
      </c>
      <c r="R3225" s="18" t="s">
        <v>15468</v>
      </c>
      <c r="S3225" s="17">
        <v>2.0</v>
      </c>
      <c r="T3225" s="17" t="s">
        <v>50</v>
      </c>
      <c r="U3225" s="17" t="s">
        <v>5707</v>
      </c>
      <c r="V3225" s="17" t="s">
        <v>41</v>
      </c>
      <c r="W3225" s="17">
        <v>1.0E7</v>
      </c>
      <c r="X3225" s="17">
        <v>2014.0</v>
      </c>
      <c r="Y3225" s="17">
        <v>618.0</v>
      </c>
      <c r="Z3225" s="17">
        <v>4.8</v>
      </c>
      <c r="AA3225" s="17" t="s">
        <v>41</v>
      </c>
      <c r="AB3225" s="17">
        <v>186.0</v>
      </c>
    </row>
    <row r="3226" ht="15.75" customHeight="1">
      <c r="A3226" s="17" t="s">
        <v>53</v>
      </c>
      <c r="B3226" s="17" t="s">
        <v>13953</v>
      </c>
      <c r="C3226" s="17">
        <v>75.0</v>
      </c>
      <c r="D3226" s="17">
        <v>106.0</v>
      </c>
      <c r="E3226" s="17">
        <v>261.0</v>
      </c>
      <c r="F3226" s="17">
        <v>520.0</v>
      </c>
      <c r="G3226" s="17" t="s">
        <v>864</v>
      </c>
      <c r="H3226" s="17">
        <v>30000.0</v>
      </c>
      <c r="I3226" s="17" t="s">
        <v>41</v>
      </c>
      <c r="J3226" s="17" t="s">
        <v>3409</v>
      </c>
      <c r="K3226" s="17" t="s">
        <v>15469</v>
      </c>
      <c r="L3226" s="17" t="s">
        <v>15470</v>
      </c>
      <c r="M3226" s="17">
        <v>3075.0</v>
      </c>
      <c r="N3226" s="17">
        <v>31325.0</v>
      </c>
      <c r="O3226" s="17" t="s">
        <v>2008</v>
      </c>
      <c r="P3226" s="17">
        <v>2.0</v>
      </c>
      <c r="Q3226" s="17" t="s">
        <v>15471</v>
      </c>
      <c r="R3226" s="18" t="s">
        <v>15472</v>
      </c>
      <c r="S3226" s="17">
        <v>31.0</v>
      </c>
      <c r="T3226" s="17" t="s">
        <v>50</v>
      </c>
      <c r="U3226" s="17" t="s">
        <v>780</v>
      </c>
      <c r="V3226" s="17" t="s">
        <v>598</v>
      </c>
      <c r="W3226" s="17">
        <v>1.0E7</v>
      </c>
      <c r="X3226" s="17">
        <v>2008.0</v>
      </c>
      <c r="Y3226" s="17">
        <v>744.0</v>
      </c>
      <c r="Z3226" s="17">
        <v>6.3</v>
      </c>
      <c r="AA3226" s="17">
        <v>2.35</v>
      </c>
      <c r="AB3226" s="17">
        <v>589.0</v>
      </c>
    </row>
    <row r="3227" ht="15.75" customHeight="1">
      <c r="A3227" s="17" t="s">
        <v>53</v>
      </c>
      <c r="B3227" s="17" t="s">
        <v>15473</v>
      </c>
      <c r="C3227" s="17">
        <v>66.0</v>
      </c>
      <c r="D3227" s="17">
        <v>81.0</v>
      </c>
      <c r="E3227" s="17">
        <v>4.0</v>
      </c>
      <c r="F3227" s="17">
        <v>5.0</v>
      </c>
      <c r="G3227" s="17" t="s">
        <v>15474</v>
      </c>
      <c r="H3227" s="17">
        <v>63.0</v>
      </c>
      <c r="I3227" s="17">
        <v>11835.0</v>
      </c>
      <c r="J3227" s="17" t="s">
        <v>1428</v>
      </c>
      <c r="K3227" s="17" t="s">
        <v>8656</v>
      </c>
      <c r="L3227" s="17" t="s">
        <v>15475</v>
      </c>
      <c r="M3227" s="17">
        <v>1920.0</v>
      </c>
      <c r="N3227" s="17">
        <v>81.0</v>
      </c>
      <c r="O3227" s="17" t="s">
        <v>15476</v>
      </c>
      <c r="P3227" s="17">
        <v>0.0</v>
      </c>
      <c r="Q3227" s="17" t="s">
        <v>15477</v>
      </c>
      <c r="R3227" s="18" t="s">
        <v>15478</v>
      </c>
      <c r="S3227" s="17">
        <v>7.0</v>
      </c>
      <c r="T3227" s="17" t="s">
        <v>8662</v>
      </c>
      <c r="U3227" s="17" t="s">
        <v>8663</v>
      </c>
      <c r="V3227" s="17" t="s">
        <v>41</v>
      </c>
      <c r="W3227" s="17">
        <v>1.0E7</v>
      </c>
      <c r="X3227" s="17">
        <v>2013.0</v>
      </c>
      <c r="Y3227" s="17">
        <v>10.0</v>
      </c>
      <c r="Z3227" s="17">
        <v>6.9</v>
      </c>
      <c r="AA3227" s="17">
        <v>2.35</v>
      </c>
      <c r="AB3227" s="17">
        <v>1000.0</v>
      </c>
    </row>
    <row r="3228" ht="15.75" customHeight="1">
      <c r="A3228" s="17" t="s">
        <v>53</v>
      </c>
      <c r="B3228" s="17" t="s">
        <v>15479</v>
      </c>
      <c r="C3228" s="17">
        <v>31.0</v>
      </c>
      <c r="D3228" s="17">
        <v>100.0</v>
      </c>
      <c r="E3228" s="17">
        <v>98.0</v>
      </c>
      <c r="F3228" s="17">
        <v>95.0</v>
      </c>
      <c r="G3228" s="17" t="s">
        <v>203</v>
      </c>
      <c r="H3228" s="17">
        <v>1000.0</v>
      </c>
      <c r="I3228" s="17" t="s">
        <v>41</v>
      </c>
      <c r="J3228" s="17" t="s">
        <v>15480</v>
      </c>
      <c r="K3228" s="17" t="s">
        <v>15481</v>
      </c>
      <c r="L3228" s="17" t="s">
        <v>15482</v>
      </c>
      <c r="M3228" s="17">
        <v>1250.0</v>
      </c>
      <c r="N3228" s="17">
        <v>2227.0</v>
      </c>
      <c r="O3228" s="17" t="s">
        <v>15483</v>
      </c>
      <c r="P3228" s="17">
        <v>1.0</v>
      </c>
      <c r="Q3228" s="17" t="s">
        <v>15484</v>
      </c>
      <c r="R3228" s="18" t="s">
        <v>15485</v>
      </c>
      <c r="S3228" s="17">
        <v>16.0</v>
      </c>
      <c r="T3228" s="17" t="s">
        <v>50</v>
      </c>
      <c r="U3228" s="17" t="s">
        <v>70</v>
      </c>
      <c r="V3228" s="17" t="s">
        <v>52</v>
      </c>
      <c r="W3228" s="17">
        <v>1.0E7</v>
      </c>
      <c r="X3228" s="17">
        <v>2010.0</v>
      </c>
      <c r="Y3228" s="17">
        <v>891.0</v>
      </c>
      <c r="Z3228" s="17">
        <v>5.4</v>
      </c>
      <c r="AA3228" s="17">
        <v>2.35</v>
      </c>
      <c r="AB3228" s="17">
        <v>695.0</v>
      </c>
    </row>
    <row r="3229" ht="15.75" customHeight="1">
      <c r="A3229" s="17" t="s">
        <v>53</v>
      </c>
      <c r="B3229" s="17" t="s">
        <v>4687</v>
      </c>
      <c r="C3229" s="17">
        <v>32.0</v>
      </c>
      <c r="D3229" s="17">
        <v>90.0</v>
      </c>
      <c r="E3229" s="17">
        <v>110.0</v>
      </c>
      <c r="F3229" s="17">
        <v>711.0</v>
      </c>
      <c r="G3229" s="17" t="s">
        <v>1201</v>
      </c>
      <c r="H3229" s="17">
        <v>1000.0</v>
      </c>
      <c r="I3229" s="17" t="s">
        <v>41</v>
      </c>
      <c r="J3229" s="17" t="s">
        <v>4190</v>
      </c>
      <c r="K3229" s="17" t="s">
        <v>403</v>
      </c>
      <c r="L3229" s="17" t="s">
        <v>15486</v>
      </c>
      <c r="M3229" s="17">
        <v>5715.0</v>
      </c>
      <c r="N3229" s="17">
        <v>3937.0</v>
      </c>
      <c r="O3229" s="17" t="s">
        <v>10607</v>
      </c>
      <c r="P3229" s="17">
        <v>4.0</v>
      </c>
      <c r="Q3229" s="17" t="s">
        <v>15487</v>
      </c>
      <c r="R3229" s="18" t="s">
        <v>15488</v>
      </c>
      <c r="S3229" s="17">
        <v>60.0</v>
      </c>
      <c r="T3229" s="17" t="s">
        <v>50</v>
      </c>
      <c r="U3229" s="17" t="s">
        <v>51</v>
      </c>
      <c r="V3229" s="17" t="s">
        <v>598</v>
      </c>
      <c r="W3229" s="17">
        <v>1.0E7</v>
      </c>
      <c r="X3229" s="17">
        <v>2009.0</v>
      </c>
      <c r="Y3229" s="17">
        <v>898.0</v>
      </c>
      <c r="Z3229" s="17">
        <v>3.8</v>
      </c>
      <c r="AA3229" s="17">
        <v>1.85</v>
      </c>
      <c r="AB3229" s="17">
        <v>486.0</v>
      </c>
    </row>
    <row r="3230" ht="15.75" customHeight="1">
      <c r="A3230" s="17" t="s">
        <v>53</v>
      </c>
      <c r="B3230" s="17" t="s">
        <v>15489</v>
      </c>
      <c r="C3230" s="17">
        <v>17.0</v>
      </c>
      <c r="D3230" s="17">
        <v>116.0</v>
      </c>
      <c r="E3230" s="17">
        <v>24.0</v>
      </c>
      <c r="F3230" s="17">
        <v>46.0</v>
      </c>
      <c r="G3230" s="17" t="s">
        <v>15490</v>
      </c>
      <c r="H3230" s="17">
        <v>183.0</v>
      </c>
      <c r="I3230" s="17" t="s">
        <v>41</v>
      </c>
      <c r="J3230" s="17" t="s">
        <v>227</v>
      </c>
      <c r="K3230" s="17" t="s">
        <v>14654</v>
      </c>
      <c r="L3230" s="17" t="s">
        <v>15491</v>
      </c>
      <c r="M3230" s="17">
        <v>2223.0</v>
      </c>
      <c r="N3230" s="17">
        <v>428.0</v>
      </c>
      <c r="O3230" s="17" t="s">
        <v>15492</v>
      </c>
      <c r="P3230" s="17">
        <v>2.0</v>
      </c>
      <c r="Q3230" s="17" t="s">
        <v>15493</v>
      </c>
      <c r="R3230" s="18" t="s">
        <v>15494</v>
      </c>
      <c r="S3230" s="17">
        <v>27.0</v>
      </c>
      <c r="T3230" s="17" t="s">
        <v>50</v>
      </c>
      <c r="U3230" s="17" t="s">
        <v>281</v>
      </c>
      <c r="V3230" s="17" t="s">
        <v>598</v>
      </c>
      <c r="W3230" s="17">
        <v>1.0E7</v>
      </c>
      <c r="X3230" s="17">
        <v>2007.0</v>
      </c>
      <c r="Y3230" s="17">
        <v>136.0</v>
      </c>
      <c r="Z3230" s="17">
        <v>7.0</v>
      </c>
      <c r="AA3230" s="17">
        <v>2.35</v>
      </c>
      <c r="AB3230" s="17">
        <v>746.0</v>
      </c>
    </row>
    <row r="3231" ht="15.75" customHeight="1">
      <c r="A3231" s="17" t="s">
        <v>53</v>
      </c>
      <c r="B3231" s="17" t="s">
        <v>15495</v>
      </c>
      <c r="C3231" s="17">
        <v>4.0</v>
      </c>
      <c r="D3231" s="17">
        <v>84.0</v>
      </c>
      <c r="E3231" s="17">
        <v>5.0</v>
      </c>
      <c r="F3231" s="17">
        <v>482.0</v>
      </c>
      <c r="G3231" s="17" t="s">
        <v>15496</v>
      </c>
      <c r="H3231" s="17">
        <v>670.0</v>
      </c>
      <c r="I3231" s="17" t="s">
        <v>41</v>
      </c>
      <c r="J3231" s="17" t="s">
        <v>1684</v>
      </c>
      <c r="K3231" s="17" t="s">
        <v>10632</v>
      </c>
      <c r="L3231" s="17" t="s">
        <v>15497</v>
      </c>
      <c r="M3231" s="17">
        <v>553.0</v>
      </c>
      <c r="N3231" s="17">
        <v>2739.0</v>
      </c>
      <c r="O3231" s="17" t="s">
        <v>5604</v>
      </c>
      <c r="P3231" s="17">
        <v>5.0</v>
      </c>
      <c r="Q3231" s="17" t="s">
        <v>41</v>
      </c>
      <c r="R3231" s="18" t="s">
        <v>15498</v>
      </c>
      <c r="S3231" s="17">
        <v>3.0</v>
      </c>
      <c r="T3231" s="17" t="s">
        <v>50</v>
      </c>
      <c r="U3231" s="17" t="s">
        <v>51</v>
      </c>
      <c r="V3231" s="17" t="s">
        <v>52</v>
      </c>
      <c r="W3231" s="17">
        <v>1.0E7</v>
      </c>
      <c r="X3231" s="17">
        <v>2010.0</v>
      </c>
      <c r="Y3231" s="17">
        <v>608.0</v>
      </c>
      <c r="Z3231" s="17">
        <v>5.2</v>
      </c>
      <c r="AA3231" s="17" t="s">
        <v>41</v>
      </c>
      <c r="AB3231" s="17">
        <v>119.0</v>
      </c>
    </row>
    <row r="3232" ht="15.75" customHeight="1">
      <c r="A3232" s="17" t="s">
        <v>53</v>
      </c>
      <c r="B3232" s="17" t="s">
        <v>8620</v>
      </c>
      <c r="C3232" s="17">
        <v>152.0</v>
      </c>
      <c r="D3232" s="17">
        <v>135.0</v>
      </c>
      <c r="E3232" s="17">
        <v>419.0</v>
      </c>
      <c r="F3232" s="17">
        <v>7.0</v>
      </c>
      <c r="G3232" s="17" t="s">
        <v>13578</v>
      </c>
      <c r="H3232" s="17">
        <v>398.0</v>
      </c>
      <c r="I3232" s="17">
        <v>128486.0</v>
      </c>
      <c r="J3232" s="17" t="s">
        <v>4688</v>
      </c>
      <c r="K3232" s="17" t="s">
        <v>6906</v>
      </c>
      <c r="L3232" s="17" t="s">
        <v>15499</v>
      </c>
      <c r="M3232" s="17">
        <v>26156.0</v>
      </c>
      <c r="N3232" s="17">
        <v>569.0</v>
      </c>
      <c r="O3232" s="17" t="s">
        <v>15500</v>
      </c>
      <c r="P3232" s="17">
        <v>0.0</v>
      </c>
      <c r="Q3232" s="17" t="s">
        <v>15501</v>
      </c>
      <c r="R3232" s="18" t="s">
        <v>15502</v>
      </c>
      <c r="S3232" s="17">
        <v>74.0</v>
      </c>
      <c r="T3232" s="17" t="s">
        <v>12713</v>
      </c>
      <c r="U3232" s="17" t="s">
        <v>5707</v>
      </c>
      <c r="V3232" s="17" t="s">
        <v>598</v>
      </c>
      <c r="W3232" s="17">
        <v>1.0E7</v>
      </c>
      <c r="X3232" s="17">
        <v>2008.0</v>
      </c>
      <c r="Y3232" s="17">
        <v>149.0</v>
      </c>
      <c r="Z3232" s="17">
        <v>7.3</v>
      </c>
      <c r="AA3232" s="17">
        <v>2.35</v>
      </c>
      <c r="AB3232" s="17">
        <v>0.0</v>
      </c>
    </row>
    <row r="3233" ht="15.75" customHeight="1">
      <c r="A3233" s="17" t="s">
        <v>53</v>
      </c>
      <c r="B3233" s="17" t="s">
        <v>13019</v>
      </c>
      <c r="C3233" s="17">
        <v>129.0</v>
      </c>
      <c r="D3233" s="17">
        <v>84.0</v>
      </c>
      <c r="E3233" s="17">
        <v>36.0</v>
      </c>
      <c r="F3233" s="17">
        <v>899.0</v>
      </c>
      <c r="G3233" s="17" t="s">
        <v>11662</v>
      </c>
      <c r="H3233" s="17">
        <v>1000.0</v>
      </c>
      <c r="I3233" s="17" t="s">
        <v>41</v>
      </c>
      <c r="J3233" s="17" t="s">
        <v>5557</v>
      </c>
      <c r="K3233" s="17" t="s">
        <v>2828</v>
      </c>
      <c r="L3233" s="17" t="s">
        <v>15503</v>
      </c>
      <c r="M3233" s="17">
        <v>7286.0</v>
      </c>
      <c r="N3233" s="17">
        <v>4686.0</v>
      </c>
      <c r="O3233" s="17" t="s">
        <v>3944</v>
      </c>
      <c r="P3233" s="17">
        <v>0.0</v>
      </c>
      <c r="Q3233" s="17" t="s">
        <v>15504</v>
      </c>
      <c r="R3233" s="18" t="s">
        <v>15505</v>
      </c>
      <c r="S3233" s="17">
        <v>75.0</v>
      </c>
      <c r="T3233" s="17" t="s">
        <v>50</v>
      </c>
      <c r="U3233" s="17" t="s">
        <v>51</v>
      </c>
      <c r="V3233" s="17" t="s">
        <v>598</v>
      </c>
      <c r="W3233" s="17">
        <v>1.0E7</v>
      </c>
      <c r="X3233" s="17">
        <v>2013.0</v>
      </c>
      <c r="Y3233" s="17">
        <v>948.0</v>
      </c>
      <c r="Z3233" s="17">
        <v>4.6</v>
      </c>
      <c r="AA3233" s="17">
        <v>2.35</v>
      </c>
      <c r="AB3233" s="17">
        <v>0.0</v>
      </c>
    </row>
    <row r="3234" ht="15.75" customHeight="1">
      <c r="A3234" s="17" t="s">
        <v>53</v>
      </c>
      <c r="B3234" s="17" t="s">
        <v>15506</v>
      </c>
      <c r="C3234" s="17">
        <v>15.0</v>
      </c>
      <c r="D3234" s="17">
        <v>89.0</v>
      </c>
      <c r="E3234" s="17">
        <v>3.0</v>
      </c>
      <c r="F3234" s="17">
        <v>499.0</v>
      </c>
      <c r="G3234" s="17" t="s">
        <v>742</v>
      </c>
      <c r="H3234" s="17">
        <v>764.0</v>
      </c>
      <c r="I3234" s="17" t="s">
        <v>41</v>
      </c>
      <c r="J3234" s="17" t="s">
        <v>15507</v>
      </c>
      <c r="K3234" s="17" t="s">
        <v>3012</v>
      </c>
      <c r="L3234" s="17" t="s">
        <v>15508</v>
      </c>
      <c r="M3234" s="17">
        <v>3015.0</v>
      </c>
      <c r="N3234" s="17">
        <v>2876.0</v>
      </c>
      <c r="O3234" s="17" t="s">
        <v>12653</v>
      </c>
      <c r="P3234" s="17">
        <v>1.0</v>
      </c>
      <c r="Q3234" s="17" t="s">
        <v>15509</v>
      </c>
      <c r="R3234" s="18" t="s">
        <v>15510</v>
      </c>
      <c r="S3234" s="17">
        <v>27.0</v>
      </c>
      <c r="T3234" s="17" t="s">
        <v>50</v>
      </c>
      <c r="U3234" s="17" t="s">
        <v>281</v>
      </c>
      <c r="V3234" s="17" t="s">
        <v>41</v>
      </c>
      <c r="W3234" s="17">
        <v>1.0E7</v>
      </c>
      <c r="X3234" s="17">
        <v>2010.0</v>
      </c>
      <c r="Y3234" s="17">
        <v>716.0</v>
      </c>
      <c r="Z3234" s="17">
        <v>6.5</v>
      </c>
      <c r="AA3234" s="17">
        <v>2.35</v>
      </c>
      <c r="AB3234" s="17">
        <v>850.0</v>
      </c>
    </row>
    <row r="3235" ht="15.75" customHeight="1">
      <c r="A3235" s="17" t="s">
        <v>53</v>
      </c>
      <c r="B3235" s="17" t="s">
        <v>6562</v>
      </c>
      <c r="C3235" s="17">
        <v>248.0</v>
      </c>
      <c r="D3235" s="17">
        <v>107.0</v>
      </c>
      <c r="E3235" s="17">
        <v>99.0</v>
      </c>
      <c r="F3235" s="17">
        <v>452.0</v>
      </c>
      <c r="G3235" s="17" t="s">
        <v>9066</v>
      </c>
      <c r="H3235" s="17">
        <v>17000.0</v>
      </c>
      <c r="I3235" s="17">
        <v>1.6025394E7</v>
      </c>
      <c r="J3235" s="17" t="s">
        <v>1428</v>
      </c>
      <c r="K3235" s="17" t="s">
        <v>570</v>
      </c>
      <c r="L3235" s="17" t="s">
        <v>15511</v>
      </c>
      <c r="M3235" s="17">
        <v>131180.0</v>
      </c>
      <c r="N3235" s="17">
        <v>18983.0</v>
      </c>
      <c r="O3235" s="17" t="s">
        <v>1790</v>
      </c>
      <c r="P3235" s="17">
        <v>6.0</v>
      </c>
      <c r="Q3235" s="17" t="s">
        <v>15512</v>
      </c>
      <c r="R3235" s="18" t="s">
        <v>15513</v>
      </c>
      <c r="S3235" s="17">
        <v>220.0</v>
      </c>
      <c r="T3235" s="17" t="s">
        <v>50</v>
      </c>
      <c r="U3235" s="17" t="s">
        <v>51</v>
      </c>
      <c r="V3235" s="17" t="s">
        <v>598</v>
      </c>
      <c r="W3235" s="17" t="s">
        <v>41</v>
      </c>
      <c r="X3235" s="17">
        <v>2009.0</v>
      </c>
      <c r="Y3235" s="17">
        <v>985.0</v>
      </c>
      <c r="Z3235" s="17">
        <v>6.8</v>
      </c>
      <c r="AA3235" s="17">
        <v>1.85</v>
      </c>
      <c r="AB3235" s="17">
        <v>0.0</v>
      </c>
    </row>
    <row r="3236" ht="15.75" customHeight="1">
      <c r="A3236" s="17" t="s">
        <v>53</v>
      </c>
      <c r="B3236" s="17" t="s">
        <v>15514</v>
      </c>
      <c r="C3236" s="17">
        <v>52.0</v>
      </c>
      <c r="D3236" s="17">
        <v>144.0</v>
      </c>
      <c r="E3236" s="17">
        <v>0.0</v>
      </c>
      <c r="F3236" s="17">
        <v>195.0</v>
      </c>
      <c r="G3236" s="17" t="s">
        <v>15515</v>
      </c>
      <c r="H3236" s="17">
        <v>786.0</v>
      </c>
      <c r="I3236" s="17">
        <v>2483955.0</v>
      </c>
      <c r="J3236" s="17" t="s">
        <v>227</v>
      </c>
      <c r="K3236" s="17" t="s">
        <v>12937</v>
      </c>
      <c r="L3236" s="17" t="s">
        <v>15516</v>
      </c>
      <c r="M3236" s="17">
        <v>8369.0</v>
      </c>
      <c r="N3236" s="17">
        <v>1674.0</v>
      </c>
      <c r="O3236" s="17" t="s">
        <v>15517</v>
      </c>
      <c r="P3236" s="17">
        <v>0.0</v>
      </c>
      <c r="Q3236" s="17" t="s">
        <v>15518</v>
      </c>
      <c r="R3236" s="18" t="s">
        <v>15519</v>
      </c>
      <c r="S3236" s="17">
        <v>165.0</v>
      </c>
      <c r="T3236" s="17" t="s">
        <v>50</v>
      </c>
      <c r="U3236" s="17" t="s">
        <v>51</v>
      </c>
      <c r="V3236" s="17" t="s">
        <v>598</v>
      </c>
      <c r="W3236" s="17">
        <v>9600000.0</v>
      </c>
      <c r="X3236" s="17">
        <v>2005.0</v>
      </c>
      <c r="Y3236" s="17">
        <v>228.0</v>
      </c>
      <c r="Z3236" s="17">
        <v>6.7</v>
      </c>
      <c r="AA3236" s="17">
        <v>1.85</v>
      </c>
      <c r="AB3236" s="17">
        <v>957.0</v>
      </c>
    </row>
    <row r="3237" ht="15.75" customHeight="1">
      <c r="A3237" s="17" t="s">
        <v>53</v>
      </c>
      <c r="B3237" s="17" t="s">
        <v>3246</v>
      </c>
      <c r="C3237" s="17">
        <v>55.0</v>
      </c>
      <c r="D3237" s="17">
        <v>98.0</v>
      </c>
      <c r="E3237" s="17">
        <v>41.0</v>
      </c>
      <c r="F3237" s="17">
        <v>525.0</v>
      </c>
      <c r="G3237" s="17" t="s">
        <v>5278</v>
      </c>
      <c r="H3237" s="17">
        <v>723.0</v>
      </c>
      <c r="I3237" s="17">
        <v>5.7176582E7</v>
      </c>
      <c r="J3237" s="17" t="s">
        <v>1684</v>
      </c>
      <c r="K3237" s="17" t="s">
        <v>3896</v>
      </c>
      <c r="L3237" s="17" t="s">
        <v>15520</v>
      </c>
      <c r="M3237" s="17">
        <v>27492.0</v>
      </c>
      <c r="N3237" s="17">
        <v>3939.0</v>
      </c>
      <c r="O3237" s="17" t="s">
        <v>13781</v>
      </c>
      <c r="P3237" s="17">
        <v>1.0</v>
      </c>
      <c r="Q3237" s="17" t="s">
        <v>15521</v>
      </c>
      <c r="R3237" s="18" t="s">
        <v>15522</v>
      </c>
      <c r="S3237" s="17">
        <v>84.0</v>
      </c>
      <c r="T3237" s="17" t="s">
        <v>50</v>
      </c>
      <c r="U3237" s="17" t="s">
        <v>51</v>
      </c>
      <c r="V3237" s="17" t="s">
        <v>598</v>
      </c>
      <c r="W3237" s="17">
        <v>9500000.0</v>
      </c>
      <c r="X3237" s="17">
        <v>2000.0</v>
      </c>
      <c r="Y3237" s="17">
        <v>706.0</v>
      </c>
      <c r="Z3237" s="17">
        <v>6.1</v>
      </c>
      <c r="AA3237" s="17">
        <v>1.85</v>
      </c>
      <c r="AB3237" s="17">
        <v>0.0</v>
      </c>
    </row>
    <row r="3238" ht="15.75" customHeight="1">
      <c r="A3238" s="17" t="s">
        <v>53</v>
      </c>
      <c r="B3238" s="17" t="s">
        <v>15523</v>
      </c>
      <c r="C3238" s="17">
        <v>30.0</v>
      </c>
      <c r="D3238" s="17">
        <v>94.0</v>
      </c>
      <c r="E3238" s="17">
        <v>9.0</v>
      </c>
      <c r="F3238" s="17">
        <v>262.0</v>
      </c>
      <c r="G3238" s="17" t="s">
        <v>695</v>
      </c>
      <c r="H3238" s="17">
        <v>4000.0</v>
      </c>
      <c r="I3238" s="17" t="s">
        <v>41</v>
      </c>
      <c r="J3238" s="17" t="s">
        <v>477</v>
      </c>
      <c r="K3238" s="17" t="s">
        <v>1447</v>
      </c>
      <c r="L3238" s="17" t="s">
        <v>15524</v>
      </c>
      <c r="M3238" s="17">
        <v>12372.0</v>
      </c>
      <c r="N3238" s="17">
        <v>9432.0</v>
      </c>
      <c r="O3238" s="17" t="s">
        <v>15525</v>
      </c>
      <c r="P3238" s="17">
        <v>1.0</v>
      </c>
      <c r="Q3238" s="17" t="s">
        <v>15526</v>
      </c>
      <c r="R3238" s="18" t="s">
        <v>15527</v>
      </c>
      <c r="S3238" s="17">
        <v>42.0</v>
      </c>
      <c r="T3238" s="17" t="s">
        <v>50</v>
      </c>
      <c r="U3238" s="17" t="s">
        <v>281</v>
      </c>
      <c r="V3238" s="17" t="s">
        <v>598</v>
      </c>
      <c r="W3238" s="17">
        <v>1.0E7</v>
      </c>
      <c r="X3238" s="17">
        <v>2014.0</v>
      </c>
      <c r="Y3238" s="17">
        <v>4000.0</v>
      </c>
      <c r="Z3238" s="17">
        <v>5.2</v>
      </c>
      <c r="AA3238" s="17" t="s">
        <v>41</v>
      </c>
      <c r="AB3238" s="17">
        <v>0.0</v>
      </c>
    </row>
    <row r="3239" ht="15.75" customHeight="1">
      <c r="A3239" s="17" t="s">
        <v>53</v>
      </c>
      <c r="B3239" s="17" t="s">
        <v>8065</v>
      </c>
      <c r="C3239" s="17">
        <v>130.0</v>
      </c>
      <c r="D3239" s="17">
        <v>117.0</v>
      </c>
      <c r="E3239" s="17">
        <v>43.0</v>
      </c>
      <c r="F3239" s="17">
        <v>244.0</v>
      </c>
      <c r="G3239" s="17" t="s">
        <v>15528</v>
      </c>
      <c r="H3239" s="17">
        <v>742.0</v>
      </c>
      <c r="I3239" s="17">
        <v>4.31E7</v>
      </c>
      <c r="J3239" s="17" t="s">
        <v>64</v>
      </c>
      <c r="K3239" s="17" t="s">
        <v>10192</v>
      </c>
      <c r="L3239" s="17" t="s">
        <v>15529</v>
      </c>
      <c r="M3239" s="17">
        <v>75280.0</v>
      </c>
      <c r="N3239" s="17">
        <v>2127.0</v>
      </c>
      <c r="O3239" s="17" t="s">
        <v>1106</v>
      </c>
      <c r="P3239" s="17">
        <v>0.0</v>
      </c>
      <c r="Q3239" s="17" t="s">
        <v>15530</v>
      </c>
      <c r="R3239" s="18" t="s">
        <v>15531</v>
      </c>
      <c r="S3239" s="17">
        <v>267.0</v>
      </c>
      <c r="T3239" s="17" t="s">
        <v>50</v>
      </c>
      <c r="U3239" s="17" t="s">
        <v>70</v>
      </c>
      <c r="V3239" s="17" t="s">
        <v>6049</v>
      </c>
      <c r="W3239" s="17">
        <v>9500000.0</v>
      </c>
      <c r="X3239" s="17">
        <v>1967.0</v>
      </c>
      <c r="Y3239" s="17">
        <v>462.0</v>
      </c>
      <c r="Z3239" s="17">
        <v>6.9</v>
      </c>
      <c r="AA3239" s="17">
        <v>2.35</v>
      </c>
      <c r="AB3239" s="17">
        <v>0.0</v>
      </c>
    </row>
    <row r="3240" ht="15.75" customHeight="1">
      <c r="A3240" s="17" t="s">
        <v>53</v>
      </c>
      <c r="B3240" s="17" t="s">
        <v>15532</v>
      </c>
      <c r="C3240" s="17">
        <v>29.0</v>
      </c>
      <c r="D3240" s="17">
        <v>102.0</v>
      </c>
      <c r="E3240" s="17">
        <v>7.0</v>
      </c>
      <c r="F3240" s="17">
        <v>1000.0</v>
      </c>
      <c r="G3240" s="17" t="s">
        <v>8323</v>
      </c>
      <c r="H3240" s="17">
        <v>31000.0</v>
      </c>
      <c r="I3240" s="17" t="s">
        <v>41</v>
      </c>
      <c r="J3240" s="17" t="s">
        <v>4539</v>
      </c>
      <c r="K3240" s="17" t="s">
        <v>11622</v>
      </c>
      <c r="L3240" s="17" t="s">
        <v>15533</v>
      </c>
      <c r="M3240" s="17">
        <v>5865.0</v>
      </c>
      <c r="N3240" s="17">
        <v>35634.0</v>
      </c>
      <c r="O3240" s="17" t="s">
        <v>5927</v>
      </c>
      <c r="P3240" s="17">
        <v>7.0</v>
      </c>
      <c r="Q3240" s="17" t="s">
        <v>15534</v>
      </c>
      <c r="R3240" s="18" t="s">
        <v>15535</v>
      </c>
      <c r="S3240" s="17">
        <v>12.0</v>
      </c>
      <c r="T3240" s="17" t="s">
        <v>50</v>
      </c>
      <c r="U3240" s="17" t="s">
        <v>70</v>
      </c>
      <c r="V3240" s="17" t="s">
        <v>598</v>
      </c>
      <c r="W3240" s="17">
        <v>1.0E7</v>
      </c>
      <c r="X3240" s="17">
        <v>2014.0</v>
      </c>
      <c r="Y3240" s="17">
        <v>1000.0</v>
      </c>
      <c r="Z3240" s="17">
        <v>6.0</v>
      </c>
      <c r="AA3240" s="17" t="s">
        <v>41</v>
      </c>
      <c r="AB3240" s="17">
        <v>1000.0</v>
      </c>
    </row>
    <row r="3241" ht="15.75" customHeight="1">
      <c r="A3241" s="17" t="s">
        <v>53</v>
      </c>
      <c r="B3241" s="17" t="s">
        <v>12031</v>
      </c>
      <c r="C3241" s="17">
        <v>447.0</v>
      </c>
      <c r="D3241" s="17">
        <v>127.0</v>
      </c>
      <c r="E3241" s="17">
        <v>0.0</v>
      </c>
      <c r="F3241" s="17">
        <v>319.0</v>
      </c>
      <c r="G3241" s="17" t="s">
        <v>15536</v>
      </c>
      <c r="H3241" s="17">
        <v>678.0</v>
      </c>
      <c r="I3241" s="17">
        <v>225377.0</v>
      </c>
      <c r="J3241" s="17" t="s">
        <v>227</v>
      </c>
      <c r="K3241" s="17" t="s">
        <v>6053</v>
      </c>
      <c r="L3241" s="17" t="s">
        <v>15537</v>
      </c>
      <c r="M3241" s="17">
        <v>70382.0</v>
      </c>
      <c r="N3241" s="17">
        <v>1557.0</v>
      </c>
      <c r="O3241" s="17" t="s">
        <v>15538</v>
      </c>
      <c r="P3241" s="17">
        <v>1.0</v>
      </c>
      <c r="Q3241" s="17" t="s">
        <v>15539</v>
      </c>
      <c r="R3241" s="18" t="s">
        <v>15540</v>
      </c>
      <c r="S3241" s="17">
        <v>190.0</v>
      </c>
      <c r="T3241" s="17" t="s">
        <v>1477</v>
      </c>
      <c r="U3241" s="17" t="s">
        <v>1478</v>
      </c>
      <c r="V3241" s="17" t="s">
        <v>52</v>
      </c>
      <c r="W3241" s="17">
        <v>8900000.0</v>
      </c>
      <c r="X3241" s="17">
        <v>2012.0</v>
      </c>
      <c r="Y3241" s="17">
        <v>432.0</v>
      </c>
      <c r="Z3241" s="17">
        <v>7.9</v>
      </c>
      <c r="AA3241" s="17">
        <v>1.85</v>
      </c>
      <c r="AB3241" s="17">
        <v>33000.0</v>
      </c>
    </row>
    <row r="3242" ht="15.75" customHeight="1">
      <c r="A3242" s="17" t="s">
        <v>53</v>
      </c>
      <c r="B3242" s="17" t="s">
        <v>15541</v>
      </c>
      <c r="C3242" s="17">
        <v>66.0</v>
      </c>
      <c r="D3242" s="17">
        <v>98.0</v>
      </c>
      <c r="E3242" s="17">
        <v>17.0</v>
      </c>
      <c r="F3242" s="17">
        <v>770.0</v>
      </c>
      <c r="G3242" s="17" t="s">
        <v>7420</v>
      </c>
      <c r="H3242" s="17">
        <v>1000.0</v>
      </c>
      <c r="I3242" s="17">
        <v>1.4114488E7</v>
      </c>
      <c r="J3242" s="17" t="s">
        <v>5557</v>
      </c>
      <c r="K3242" s="17" t="s">
        <v>2214</v>
      </c>
      <c r="L3242" s="17" t="s">
        <v>15542</v>
      </c>
      <c r="M3242" s="17">
        <v>13190.0</v>
      </c>
      <c r="N3242" s="17">
        <v>3827.0</v>
      </c>
      <c r="O3242" s="17" t="s">
        <v>7418</v>
      </c>
      <c r="P3242" s="17">
        <v>0.0</v>
      </c>
      <c r="Q3242" s="17" t="s">
        <v>15543</v>
      </c>
      <c r="R3242" s="18" t="s">
        <v>15544</v>
      </c>
      <c r="S3242" s="17">
        <v>114.0</v>
      </c>
      <c r="T3242" s="17" t="s">
        <v>50</v>
      </c>
      <c r="U3242" s="17" t="s">
        <v>51</v>
      </c>
      <c r="V3242" s="17" t="s">
        <v>52</v>
      </c>
      <c r="W3242" s="17">
        <v>1.05E7</v>
      </c>
      <c r="X3242" s="17">
        <v>1988.0</v>
      </c>
      <c r="Y3242" s="17">
        <v>887.0</v>
      </c>
      <c r="Z3242" s="17">
        <v>4.5</v>
      </c>
      <c r="AA3242" s="17">
        <v>1.85</v>
      </c>
      <c r="AB3242" s="17">
        <v>616.0</v>
      </c>
    </row>
    <row r="3243" ht="15.75" customHeight="1">
      <c r="A3243" s="17" t="s">
        <v>53</v>
      </c>
      <c r="B3243" s="17" t="s">
        <v>15545</v>
      </c>
      <c r="C3243" s="17">
        <v>18.0</v>
      </c>
      <c r="D3243" s="17">
        <v>88.0</v>
      </c>
      <c r="E3243" s="17">
        <v>6.0</v>
      </c>
      <c r="F3243" s="17">
        <v>200.0</v>
      </c>
      <c r="G3243" s="17" t="s">
        <v>10515</v>
      </c>
      <c r="H3243" s="17">
        <v>557.0</v>
      </c>
      <c r="I3243" s="17" t="s">
        <v>41</v>
      </c>
      <c r="J3243" s="17" t="s">
        <v>5778</v>
      </c>
      <c r="K3243" s="17" t="s">
        <v>7022</v>
      </c>
      <c r="L3243" s="17" t="s">
        <v>15546</v>
      </c>
      <c r="M3243" s="17">
        <v>1763.0</v>
      </c>
      <c r="N3243" s="17">
        <v>1702.0</v>
      </c>
      <c r="O3243" s="17" t="s">
        <v>15547</v>
      </c>
      <c r="P3243" s="17">
        <v>0.0</v>
      </c>
      <c r="Q3243" s="17" t="s">
        <v>15548</v>
      </c>
      <c r="R3243" s="18" t="s">
        <v>15549</v>
      </c>
      <c r="S3243" s="17">
        <v>26.0</v>
      </c>
      <c r="T3243" s="17" t="s">
        <v>50</v>
      </c>
      <c r="U3243" s="17" t="s">
        <v>51</v>
      </c>
      <c r="V3243" s="17" t="s">
        <v>598</v>
      </c>
      <c r="W3243" s="17">
        <v>9500000.0</v>
      </c>
      <c r="X3243" s="17">
        <v>2015.0</v>
      </c>
      <c r="Y3243" s="17">
        <v>290.0</v>
      </c>
      <c r="Z3243" s="17">
        <v>5.1</v>
      </c>
      <c r="AA3243" s="17">
        <v>1.78</v>
      </c>
      <c r="AB3243" s="17">
        <v>898.0</v>
      </c>
    </row>
    <row r="3244" ht="15.75" customHeight="1">
      <c r="A3244" s="17" t="s">
        <v>53</v>
      </c>
      <c r="B3244" s="17" t="s">
        <v>15550</v>
      </c>
      <c r="C3244" s="17">
        <v>61.0</v>
      </c>
      <c r="D3244" s="17">
        <v>197.0</v>
      </c>
      <c r="E3244" s="17">
        <v>176.0</v>
      </c>
      <c r="F3244" s="17">
        <v>760.0</v>
      </c>
      <c r="G3244" s="17" t="s">
        <v>14568</v>
      </c>
      <c r="H3244" s="17">
        <v>924.0</v>
      </c>
      <c r="I3244" s="17">
        <v>4.63E7</v>
      </c>
      <c r="J3244" s="17" t="s">
        <v>1387</v>
      </c>
      <c r="K3244" s="17" t="s">
        <v>2974</v>
      </c>
      <c r="L3244" s="17" t="s">
        <v>15551</v>
      </c>
      <c r="M3244" s="17">
        <v>29323.0</v>
      </c>
      <c r="N3244" s="17">
        <v>4109.0</v>
      </c>
      <c r="O3244" s="17" t="s">
        <v>15552</v>
      </c>
      <c r="P3244" s="17">
        <v>0.0</v>
      </c>
      <c r="Q3244" s="17" t="s">
        <v>15553</v>
      </c>
      <c r="R3244" s="18" t="s">
        <v>15554</v>
      </c>
      <c r="S3244" s="17">
        <v>344.0</v>
      </c>
      <c r="T3244" s="17" t="s">
        <v>50</v>
      </c>
      <c r="U3244" s="17" t="s">
        <v>51</v>
      </c>
      <c r="V3244" s="17" t="s">
        <v>6049</v>
      </c>
      <c r="W3244" s="17">
        <v>9400000.0</v>
      </c>
      <c r="X3244" s="17">
        <v>1963.0</v>
      </c>
      <c r="Y3244" s="17">
        <v>898.0</v>
      </c>
      <c r="Z3244" s="17">
        <v>7.6</v>
      </c>
      <c r="AA3244" s="17">
        <v>2.76</v>
      </c>
      <c r="AB3244" s="17">
        <v>0.0</v>
      </c>
    </row>
    <row r="3245" ht="15.75" customHeight="1">
      <c r="A3245" s="17" t="s">
        <v>53</v>
      </c>
      <c r="B3245" s="17" t="s">
        <v>15555</v>
      </c>
      <c r="C3245" s="17">
        <v>232.0</v>
      </c>
      <c r="D3245" s="17">
        <v>121.0</v>
      </c>
      <c r="E3245" s="17">
        <v>0.0</v>
      </c>
      <c r="F3245" s="17">
        <v>82.0</v>
      </c>
      <c r="G3245" s="17" t="s">
        <v>13641</v>
      </c>
      <c r="H3245" s="17">
        <v>148.0</v>
      </c>
      <c r="I3245" s="17">
        <v>1.2899702E7</v>
      </c>
      <c r="J3245" s="17" t="s">
        <v>15556</v>
      </c>
      <c r="K3245" s="17" t="s">
        <v>15557</v>
      </c>
      <c r="L3245" s="17" t="s">
        <v>15558</v>
      </c>
      <c r="M3245" s="17">
        <v>76681.0</v>
      </c>
      <c r="N3245" s="17">
        <v>448.0</v>
      </c>
      <c r="O3245" s="17" t="s">
        <v>15559</v>
      </c>
      <c r="P3245" s="17">
        <v>1.0</v>
      </c>
      <c r="Q3245" s="17" t="s">
        <v>15560</v>
      </c>
      <c r="R3245" s="18" t="s">
        <v>15561</v>
      </c>
      <c r="S3245" s="17">
        <v>228.0</v>
      </c>
      <c r="T3245" s="17" t="s">
        <v>2791</v>
      </c>
      <c r="U3245" s="17" t="s">
        <v>3584</v>
      </c>
      <c r="V3245" s="17" t="s">
        <v>598</v>
      </c>
      <c r="W3245" s="17" t="s">
        <v>41</v>
      </c>
      <c r="X3245" s="17">
        <v>2006.0</v>
      </c>
      <c r="Y3245" s="17">
        <v>114.0</v>
      </c>
      <c r="Z3245" s="17">
        <v>7.6</v>
      </c>
      <c r="AA3245" s="17">
        <v>2.35</v>
      </c>
      <c r="AB3245" s="17">
        <v>0.0</v>
      </c>
    </row>
    <row r="3246" ht="15.75" customHeight="1">
      <c r="A3246" s="17" t="s">
        <v>53</v>
      </c>
      <c r="B3246" s="17" t="s">
        <v>15562</v>
      </c>
      <c r="C3246" s="17">
        <v>62.0</v>
      </c>
      <c r="D3246" s="17">
        <v>90.0</v>
      </c>
      <c r="E3246" s="17">
        <v>0.0</v>
      </c>
      <c r="F3246" s="17">
        <v>123.0</v>
      </c>
      <c r="G3246" s="17" t="s">
        <v>13381</v>
      </c>
      <c r="H3246" s="17">
        <v>187.0</v>
      </c>
      <c r="I3246" s="17" t="s">
        <v>41</v>
      </c>
      <c r="J3246" s="17" t="s">
        <v>15563</v>
      </c>
      <c r="K3246" s="17" t="s">
        <v>15564</v>
      </c>
      <c r="L3246" s="17" t="s">
        <v>15565</v>
      </c>
      <c r="M3246" s="17">
        <v>23516.0</v>
      </c>
      <c r="N3246" s="17">
        <v>646.0</v>
      </c>
      <c r="O3246" s="17" t="s">
        <v>15566</v>
      </c>
      <c r="P3246" s="17">
        <v>0.0</v>
      </c>
      <c r="Q3246" s="17" t="s">
        <v>15567</v>
      </c>
      <c r="R3246" s="18" t="s">
        <v>15568</v>
      </c>
      <c r="S3246" s="17">
        <v>147.0</v>
      </c>
      <c r="T3246" s="17" t="s">
        <v>50</v>
      </c>
      <c r="U3246" s="17" t="s">
        <v>281</v>
      </c>
      <c r="V3246" s="17" t="s">
        <v>598</v>
      </c>
      <c r="W3246" s="17">
        <v>9300000.0</v>
      </c>
      <c r="X3246" s="17">
        <v>1981.0</v>
      </c>
      <c r="Y3246" s="17">
        <v>176.0</v>
      </c>
      <c r="Z3246" s="17">
        <v>6.7</v>
      </c>
      <c r="AA3246" s="17">
        <v>1.37</v>
      </c>
      <c r="AB3246" s="17">
        <v>0.0</v>
      </c>
    </row>
    <row r="3247" ht="15.75" customHeight="1">
      <c r="A3247" s="17" t="s">
        <v>53</v>
      </c>
      <c r="B3247" s="17" t="s">
        <v>7918</v>
      </c>
      <c r="C3247" s="17">
        <v>106.0</v>
      </c>
      <c r="D3247" s="17">
        <v>89.0</v>
      </c>
      <c r="E3247" s="17">
        <v>100.0</v>
      </c>
      <c r="F3247" s="17">
        <v>327.0</v>
      </c>
      <c r="G3247" s="17" t="s">
        <v>2310</v>
      </c>
      <c r="H3247" s="17">
        <v>33000.0</v>
      </c>
      <c r="I3247" s="17">
        <v>113155.0</v>
      </c>
      <c r="J3247" s="17" t="s">
        <v>1888</v>
      </c>
      <c r="K3247" s="17" t="s">
        <v>15569</v>
      </c>
      <c r="L3247" s="17" t="s">
        <v>15570</v>
      </c>
      <c r="M3247" s="17">
        <v>9006.0</v>
      </c>
      <c r="N3247" s="17">
        <v>34398.0</v>
      </c>
      <c r="O3247" s="17" t="s">
        <v>7921</v>
      </c>
      <c r="P3247" s="17">
        <v>7.0</v>
      </c>
      <c r="Q3247" s="17" t="s">
        <v>15571</v>
      </c>
      <c r="R3247" s="18" t="s">
        <v>15572</v>
      </c>
      <c r="S3247" s="17">
        <v>54.0</v>
      </c>
      <c r="T3247" s="17" t="s">
        <v>50</v>
      </c>
      <c r="U3247" s="17" t="s">
        <v>51</v>
      </c>
      <c r="V3247" s="17" t="s">
        <v>52</v>
      </c>
      <c r="W3247" s="17" t="s">
        <v>41</v>
      </c>
      <c r="X3247" s="17">
        <v>2009.0</v>
      </c>
      <c r="Y3247" s="17">
        <v>947.0</v>
      </c>
      <c r="Z3247" s="17">
        <v>6.1</v>
      </c>
      <c r="AA3247" s="17" t="s">
        <v>41</v>
      </c>
      <c r="AB3247" s="17">
        <v>0.0</v>
      </c>
    </row>
    <row r="3248" ht="15.75" customHeight="1">
      <c r="A3248" s="17" t="s">
        <v>53</v>
      </c>
      <c r="B3248" s="17" t="s">
        <v>5217</v>
      </c>
      <c r="C3248" s="17">
        <v>56.0</v>
      </c>
      <c r="D3248" s="17">
        <v>104.0</v>
      </c>
      <c r="E3248" s="17">
        <v>12.0</v>
      </c>
      <c r="F3248" s="17">
        <v>1000.0</v>
      </c>
      <c r="G3248" s="17" t="s">
        <v>406</v>
      </c>
      <c r="H3248" s="17">
        <v>21000.0</v>
      </c>
      <c r="I3248" s="17">
        <v>2600000.0</v>
      </c>
      <c r="J3248" s="17" t="s">
        <v>3409</v>
      </c>
      <c r="K3248" s="17" t="s">
        <v>110</v>
      </c>
      <c r="L3248" s="17" t="s">
        <v>15573</v>
      </c>
      <c r="M3248" s="17">
        <v>11612.0</v>
      </c>
      <c r="N3248" s="17">
        <v>23962.0</v>
      </c>
      <c r="O3248" s="17" t="s">
        <v>216</v>
      </c>
      <c r="P3248" s="17">
        <v>3.0</v>
      </c>
      <c r="Q3248" s="17" t="s">
        <v>15574</v>
      </c>
      <c r="R3248" s="18" t="s">
        <v>15575</v>
      </c>
      <c r="S3248" s="17">
        <v>88.0</v>
      </c>
      <c r="T3248" s="17" t="s">
        <v>50</v>
      </c>
      <c r="U3248" s="17" t="s">
        <v>70</v>
      </c>
      <c r="V3248" s="17" t="s">
        <v>598</v>
      </c>
      <c r="W3248" s="17">
        <v>6000000.0</v>
      </c>
      <c r="X3248" s="17">
        <v>1995.0</v>
      </c>
      <c r="Y3248" s="17">
        <v>1000.0</v>
      </c>
      <c r="Z3248" s="17">
        <v>7.5</v>
      </c>
      <c r="AA3248" s="17">
        <v>2.35</v>
      </c>
      <c r="AB3248" s="17">
        <v>0.0</v>
      </c>
    </row>
    <row r="3249" ht="15.75" customHeight="1">
      <c r="A3249" s="17" t="s">
        <v>41</v>
      </c>
      <c r="B3249" s="17" t="s">
        <v>14693</v>
      </c>
      <c r="C3249" s="17">
        <v>48.0</v>
      </c>
      <c r="D3249" s="17">
        <v>94.0</v>
      </c>
      <c r="E3249" s="17">
        <v>43.0</v>
      </c>
      <c r="F3249" s="17">
        <v>129.0</v>
      </c>
      <c r="G3249" s="17" t="s">
        <v>15576</v>
      </c>
      <c r="H3249" s="17">
        <v>826.0</v>
      </c>
      <c r="I3249" s="17" t="s">
        <v>41</v>
      </c>
      <c r="J3249" s="17" t="s">
        <v>4917</v>
      </c>
      <c r="K3249" s="17" t="s">
        <v>1332</v>
      </c>
      <c r="L3249" s="17" t="s">
        <v>15577</v>
      </c>
      <c r="M3249" s="17">
        <v>4486.0</v>
      </c>
      <c r="N3249" s="17">
        <v>1586.0</v>
      </c>
      <c r="O3249" s="17" t="s">
        <v>15578</v>
      </c>
      <c r="P3249" s="17">
        <v>4.0</v>
      </c>
      <c r="Q3249" s="17" t="s">
        <v>15579</v>
      </c>
      <c r="R3249" s="18" t="s">
        <v>15580</v>
      </c>
      <c r="S3249" s="17">
        <v>38.0</v>
      </c>
      <c r="T3249" s="17" t="s">
        <v>50</v>
      </c>
      <c r="U3249" s="17" t="s">
        <v>51</v>
      </c>
      <c r="V3249" s="17" t="s">
        <v>598</v>
      </c>
      <c r="W3249" s="17">
        <v>1.0E7</v>
      </c>
      <c r="X3249" s="17">
        <v>2015.0</v>
      </c>
      <c r="Y3249" s="17">
        <v>476.0</v>
      </c>
      <c r="Z3249" s="17">
        <v>5.3</v>
      </c>
      <c r="AA3249" s="17">
        <v>1.85</v>
      </c>
      <c r="AB3249" s="17">
        <v>0.0</v>
      </c>
    </row>
    <row r="3250" ht="15.75" customHeight="1">
      <c r="A3250" s="17" t="s">
        <v>53</v>
      </c>
      <c r="B3250" s="17" t="s">
        <v>15581</v>
      </c>
      <c r="C3250" s="17">
        <v>41.0</v>
      </c>
      <c r="D3250" s="17">
        <v>90.0</v>
      </c>
      <c r="E3250" s="17">
        <v>116.0</v>
      </c>
      <c r="F3250" s="17">
        <v>303.0</v>
      </c>
      <c r="G3250" s="17" t="s">
        <v>15582</v>
      </c>
      <c r="H3250" s="17">
        <v>594.0</v>
      </c>
      <c r="I3250" s="17">
        <v>1602466.0</v>
      </c>
      <c r="J3250" s="17" t="s">
        <v>15583</v>
      </c>
      <c r="K3250" s="17" t="s">
        <v>15584</v>
      </c>
      <c r="L3250" s="17" t="s">
        <v>15585</v>
      </c>
      <c r="M3250" s="17">
        <v>9673.0</v>
      </c>
      <c r="N3250" s="17">
        <v>1836.0</v>
      </c>
      <c r="O3250" s="17" t="s">
        <v>9060</v>
      </c>
      <c r="P3250" s="17">
        <v>0.0</v>
      </c>
      <c r="Q3250" s="17" t="s">
        <v>15586</v>
      </c>
      <c r="R3250" s="18" t="s">
        <v>15587</v>
      </c>
      <c r="S3250" s="17">
        <v>106.0</v>
      </c>
      <c r="T3250" s="17" t="s">
        <v>50</v>
      </c>
      <c r="U3250" s="17" t="s">
        <v>5625</v>
      </c>
      <c r="V3250" s="17" t="s">
        <v>41</v>
      </c>
      <c r="W3250" s="17">
        <v>6.0E8</v>
      </c>
      <c r="X3250" s="17">
        <v>2010.0</v>
      </c>
      <c r="Y3250" s="17">
        <v>412.0</v>
      </c>
      <c r="Z3250" s="17">
        <v>6.0</v>
      </c>
      <c r="AA3250" s="17" t="s">
        <v>41</v>
      </c>
      <c r="AB3250" s="17">
        <v>0.0</v>
      </c>
    </row>
    <row r="3251" ht="15.75" customHeight="1">
      <c r="A3251" s="17" t="s">
        <v>53</v>
      </c>
      <c r="B3251" s="17" t="s">
        <v>13360</v>
      </c>
      <c r="C3251" s="17">
        <v>439.0</v>
      </c>
      <c r="D3251" s="17">
        <v>130.0</v>
      </c>
      <c r="E3251" s="17">
        <v>3000.0</v>
      </c>
      <c r="F3251" s="17">
        <v>844.0</v>
      </c>
      <c r="G3251" s="17" t="s">
        <v>97</v>
      </c>
      <c r="H3251" s="17">
        <v>10000.0</v>
      </c>
      <c r="I3251" s="17">
        <v>3029870.0</v>
      </c>
      <c r="J3251" s="17" t="s">
        <v>1862</v>
      </c>
      <c r="K3251" s="17" t="s">
        <v>239</v>
      </c>
      <c r="L3251" s="17" t="s">
        <v>15588</v>
      </c>
      <c r="M3251" s="17">
        <v>128729.0</v>
      </c>
      <c r="N3251" s="17">
        <v>15835.0</v>
      </c>
      <c r="O3251" s="17" t="s">
        <v>3531</v>
      </c>
      <c r="P3251" s="17">
        <v>1.0</v>
      </c>
      <c r="Q3251" s="17" t="s">
        <v>15589</v>
      </c>
      <c r="R3251" s="18" t="s">
        <v>15590</v>
      </c>
      <c r="S3251" s="17">
        <v>551.0</v>
      </c>
      <c r="T3251" s="17" t="s">
        <v>50</v>
      </c>
      <c r="U3251" s="17" t="s">
        <v>7724</v>
      </c>
      <c r="V3251" s="17" t="s">
        <v>598</v>
      </c>
      <c r="W3251" s="17">
        <v>7400000.0</v>
      </c>
      <c r="X3251" s="17">
        <v>2011.0</v>
      </c>
      <c r="Y3251" s="17">
        <v>4000.0</v>
      </c>
      <c r="Z3251" s="17">
        <v>7.1</v>
      </c>
      <c r="AA3251" s="17">
        <v>2.35</v>
      </c>
      <c r="AB3251" s="17">
        <v>50000.0</v>
      </c>
    </row>
    <row r="3252" ht="15.75" customHeight="1">
      <c r="A3252" s="17" t="s">
        <v>53</v>
      </c>
      <c r="B3252" s="17" t="s">
        <v>15591</v>
      </c>
      <c r="C3252" s="17">
        <v>54.0</v>
      </c>
      <c r="D3252" s="17">
        <v>92.0</v>
      </c>
      <c r="E3252" s="17">
        <v>25.0</v>
      </c>
      <c r="F3252" s="17">
        <v>110.0</v>
      </c>
      <c r="G3252" s="17" t="s">
        <v>7476</v>
      </c>
      <c r="H3252" s="17">
        <v>509.0</v>
      </c>
      <c r="I3252" s="17" t="s">
        <v>41</v>
      </c>
      <c r="J3252" s="17" t="s">
        <v>15592</v>
      </c>
      <c r="K3252" s="17" t="s">
        <v>538</v>
      </c>
      <c r="L3252" s="17" t="s">
        <v>15593</v>
      </c>
      <c r="M3252" s="17">
        <v>13003.0</v>
      </c>
      <c r="N3252" s="17">
        <v>1248.0</v>
      </c>
      <c r="O3252" s="17" t="s">
        <v>15594</v>
      </c>
      <c r="P3252" s="17">
        <v>0.0</v>
      </c>
      <c r="Q3252" s="17" t="s">
        <v>15595</v>
      </c>
      <c r="R3252" s="18" t="s">
        <v>15596</v>
      </c>
      <c r="S3252" s="17">
        <v>80.0</v>
      </c>
      <c r="T3252" s="17" t="s">
        <v>50</v>
      </c>
      <c r="U3252" s="17" t="s">
        <v>383</v>
      </c>
      <c r="V3252" s="17" t="s">
        <v>108</v>
      </c>
      <c r="W3252" s="17">
        <v>8500000.0</v>
      </c>
      <c r="X3252" s="17">
        <v>2011.0</v>
      </c>
      <c r="Y3252" s="17">
        <v>446.0</v>
      </c>
      <c r="Z3252" s="17">
        <v>7.5</v>
      </c>
      <c r="AA3252" s="17">
        <v>2.35</v>
      </c>
      <c r="AB3252" s="17">
        <v>10000.0</v>
      </c>
    </row>
    <row r="3253" ht="15.75" customHeight="1">
      <c r="A3253" s="17" t="s">
        <v>53</v>
      </c>
      <c r="B3253" s="17" t="s">
        <v>15597</v>
      </c>
      <c r="C3253" s="17">
        <v>50.0</v>
      </c>
      <c r="D3253" s="17">
        <v>176.0</v>
      </c>
      <c r="E3253" s="17">
        <v>147.0</v>
      </c>
      <c r="F3253" s="17">
        <v>1000.0</v>
      </c>
      <c r="G3253" s="17" t="s">
        <v>15598</v>
      </c>
      <c r="H3253" s="17">
        <v>8000.0</v>
      </c>
      <c r="I3253" s="17">
        <v>3047539.0</v>
      </c>
      <c r="J3253" s="17" t="s">
        <v>227</v>
      </c>
      <c r="K3253" s="17" t="s">
        <v>14719</v>
      </c>
      <c r="L3253" s="17" t="s">
        <v>15599</v>
      </c>
      <c r="M3253" s="17">
        <v>42296.0</v>
      </c>
      <c r="N3253" s="17">
        <v>13762.0</v>
      </c>
      <c r="O3253" s="17" t="s">
        <v>15600</v>
      </c>
      <c r="P3253" s="17">
        <v>4.0</v>
      </c>
      <c r="Q3253" s="17" t="s">
        <v>15601</v>
      </c>
      <c r="R3253" s="18" t="s">
        <v>15602</v>
      </c>
      <c r="S3253" s="17">
        <v>286.0</v>
      </c>
      <c r="T3253" s="17" t="s">
        <v>5624</v>
      </c>
      <c r="U3253" s="17" t="s">
        <v>5625</v>
      </c>
      <c r="V3253" s="17" t="s">
        <v>4843</v>
      </c>
      <c r="W3253" s="17">
        <v>7217600.0</v>
      </c>
      <c r="X3253" s="17">
        <v>2012.0</v>
      </c>
      <c r="Y3253" s="17">
        <v>3000.0</v>
      </c>
      <c r="Z3253" s="17">
        <v>6.9</v>
      </c>
      <c r="AA3253" s="17">
        <v>2.35</v>
      </c>
      <c r="AB3253" s="17">
        <v>12000.0</v>
      </c>
    </row>
    <row r="3254" ht="15.75" customHeight="1">
      <c r="A3254" s="17" t="s">
        <v>53</v>
      </c>
      <c r="B3254" s="17" t="s">
        <v>200</v>
      </c>
      <c r="C3254" s="17">
        <v>392.0</v>
      </c>
      <c r="D3254" s="17">
        <v>116.0</v>
      </c>
      <c r="E3254" s="17">
        <v>0.0</v>
      </c>
      <c r="F3254" s="17">
        <v>513.0</v>
      </c>
      <c r="G3254" s="17" t="s">
        <v>8400</v>
      </c>
      <c r="H3254" s="17">
        <v>1000.0</v>
      </c>
      <c r="I3254" s="17">
        <v>7.89E7</v>
      </c>
      <c r="J3254" s="17" t="s">
        <v>10235</v>
      </c>
      <c r="K3254" s="17" t="s">
        <v>2214</v>
      </c>
      <c r="L3254" s="17" t="s">
        <v>15603</v>
      </c>
      <c r="M3254" s="17">
        <v>563827.0</v>
      </c>
      <c r="N3254" s="17">
        <v>2524.0</v>
      </c>
      <c r="O3254" s="17" t="s">
        <v>15604</v>
      </c>
      <c r="P3254" s="17">
        <v>0.0</v>
      </c>
      <c r="Q3254" s="17" t="s">
        <v>15605</v>
      </c>
      <c r="R3254" s="18" t="s">
        <v>15606</v>
      </c>
      <c r="S3254" s="17">
        <v>1110.0</v>
      </c>
      <c r="T3254" s="17" t="s">
        <v>50</v>
      </c>
      <c r="U3254" s="17" t="s">
        <v>70</v>
      </c>
      <c r="V3254" s="17" t="s">
        <v>598</v>
      </c>
      <c r="W3254" s="17">
        <v>1.1E7</v>
      </c>
      <c r="X3254" s="17">
        <v>1979.0</v>
      </c>
      <c r="Y3254" s="17">
        <v>581.0</v>
      </c>
      <c r="Z3254" s="17">
        <v>8.5</v>
      </c>
      <c r="AA3254" s="17">
        <v>2.35</v>
      </c>
      <c r="AB3254" s="17">
        <v>23000.0</v>
      </c>
    </row>
    <row r="3255" ht="15.75" customHeight="1">
      <c r="A3255" s="17" t="s">
        <v>53</v>
      </c>
      <c r="B3255" s="17" t="s">
        <v>7417</v>
      </c>
      <c r="C3255" s="17">
        <v>277.0</v>
      </c>
      <c r="D3255" s="17">
        <v>88.0</v>
      </c>
      <c r="E3255" s="17">
        <v>365.0</v>
      </c>
      <c r="F3255" s="17">
        <v>177.0</v>
      </c>
      <c r="G3255" s="17" t="s">
        <v>15607</v>
      </c>
      <c r="H3255" s="17">
        <v>383.0</v>
      </c>
      <c r="I3255" s="17">
        <v>3.0859E7</v>
      </c>
      <c r="J3255" s="17" t="s">
        <v>5557</v>
      </c>
      <c r="K3255" s="17" t="s">
        <v>10887</v>
      </c>
      <c r="L3255" s="17" t="s">
        <v>15608</v>
      </c>
      <c r="M3255" s="17">
        <v>96410.0</v>
      </c>
      <c r="N3255" s="17">
        <v>1094.0</v>
      </c>
      <c r="O3255" s="17" t="s">
        <v>15609</v>
      </c>
      <c r="P3255" s="17">
        <v>0.0</v>
      </c>
      <c r="Q3255" s="17" t="s">
        <v>15610</v>
      </c>
      <c r="R3255" s="18" t="s">
        <v>15611</v>
      </c>
      <c r="S3255" s="17">
        <v>826.0</v>
      </c>
      <c r="T3255" s="17" t="s">
        <v>50</v>
      </c>
      <c r="U3255" s="17" t="s">
        <v>51</v>
      </c>
      <c r="V3255" s="17" t="s">
        <v>598</v>
      </c>
      <c r="W3255" s="17">
        <v>83532.0</v>
      </c>
      <c r="X3255" s="17">
        <v>1974.0</v>
      </c>
      <c r="Y3255" s="17">
        <v>371.0</v>
      </c>
      <c r="Z3255" s="17">
        <v>7.5</v>
      </c>
      <c r="AA3255" s="17">
        <v>1.85</v>
      </c>
      <c r="AB3255" s="17">
        <v>0.0</v>
      </c>
    </row>
    <row r="3256" ht="15.75" customHeight="1">
      <c r="A3256" s="17" t="s">
        <v>53</v>
      </c>
      <c r="B3256" s="17" t="s">
        <v>15612</v>
      </c>
      <c r="C3256" s="17">
        <v>259.0</v>
      </c>
      <c r="D3256" s="17">
        <v>106.0</v>
      </c>
      <c r="E3256" s="17">
        <v>50.0</v>
      </c>
      <c r="F3256" s="17">
        <v>741.0</v>
      </c>
      <c r="G3256" s="17" t="s">
        <v>10045</v>
      </c>
      <c r="H3256" s="17">
        <v>17000.0</v>
      </c>
      <c r="I3256" s="17">
        <v>3571735.0</v>
      </c>
      <c r="J3256" s="17" t="s">
        <v>4309</v>
      </c>
      <c r="K3256" s="17" t="s">
        <v>570</v>
      </c>
      <c r="L3256" s="17" t="s">
        <v>15613</v>
      </c>
      <c r="M3256" s="17">
        <v>39260.0</v>
      </c>
      <c r="N3256" s="17">
        <v>21711.0</v>
      </c>
      <c r="O3256" s="17" t="s">
        <v>6543</v>
      </c>
      <c r="P3256" s="17">
        <v>2.0</v>
      </c>
      <c r="Q3256" s="17" t="s">
        <v>15614</v>
      </c>
      <c r="R3256" s="18" t="s">
        <v>15615</v>
      </c>
      <c r="S3256" s="17">
        <v>129.0</v>
      </c>
      <c r="T3256" s="17" t="s">
        <v>50</v>
      </c>
      <c r="U3256" s="17" t="s">
        <v>51</v>
      </c>
      <c r="V3256" s="17" t="s">
        <v>598</v>
      </c>
      <c r="W3256" s="17">
        <v>1.0E7</v>
      </c>
      <c r="X3256" s="17">
        <v>2010.0</v>
      </c>
      <c r="Y3256" s="17">
        <v>908.0</v>
      </c>
      <c r="Z3256" s="17">
        <v>6.6</v>
      </c>
      <c r="AA3256" s="17">
        <v>2.35</v>
      </c>
      <c r="AB3256" s="17">
        <v>0.0</v>
      </c>
    </row>
    <row r="3257" ht="15.75" customHeight="1">
      <c r="A3257" s="17" t="s">
        <v>53</v>
      </c>
      <c r="B3257" s="17" t="s">
        <v>7010</v>
      </c>
      <c r="C3257" s="17">
        <v>66.0</v>
      </c>
      <c r="D3257" s="17">
        <v>181.0</v>
      </c>
      <c r="E3257" s="17">
        <v>278.0</v>
      </c>
      <c r="F3257" s="17">
        <v>51.0</v>
      </c>
      <c r="G3257" s="17" t="s">
        <v>2604</v>
      </c>
      <c r="H3257" s="17">
        <v>402.0</v>
      </c>
      <c r="I3257" s="17">
        <v>5.0E7</v>
      </c>
      <c r="J3257" s="17" t="s">
        <v>12162</v>
      </c>
      <c r="K3257" s="17" t="s">
        <v>8915</v>
      </c>
      <c r="L3257" s="17" t="s">
        <v>15616</v>
      </c>
      <c r="M3257" s="17">
        <v>29839.0</v>
      </c>
      <c r="N3257" s="17">
        <v>934.0</v>
      </c>
      <c r="O3257" s="17" t="s">
        <v>15617</v>
      </c>
      <c r="P3257" s="17">
        <v>0.0</v>
      </c>
      <c r="Q3257" s="17" t="s">
        <v>15618</v>
      </c>
      <c r="R3257" s="18" t="s">
        <v>15619</v>
      </c>
      <c r="S3257" s="17">
        <v>150.0</v>
      </c>
      <c r="T3257" s="17" t="s">
        <v>50</v>
      </c>
      <c r="U3257" s="17" t="s">
        <v>51</v>
      </c>
      <c r="V3257" s="17" t="s">
        <v>290</v>
      </c>
      <c r="W3257" s="17">
        <v>9000000.0</v>
      </c>
      <c r="X3257" s="17">
        <v>1971.0</v>
      </c>
      <c r="Y3257" s="17">
        <v>343.0</v>
      </c>
      <c r="Z3257" s="17">
        <v>8.0</v>
      </c>
      <c r="AA3257" s="17">
        <v>2.35</v>
      </c>
      <c r="AB3257" s="17">
        <v>0.0</v>
      </c>
    </row>
    <row r="3258" ht="15.75" customHeight="1">
      <c r="A3258" s="17" t="s">
        <v>53</v>
      </c>
      <c r="B3258" s="17" t="s">
        <v>5702</v>
      </c>
      <c r="C3258" s="17">
        <v>129.0</v>
      </c>
      <c r="D3258" s="17">
        <v>130.0</v>
      </c>
      <c r="E3258" s="17">
        <v>92.0</v>
      </c>
      <c r="F3258" s="17">
        <v>177.0</v>
      </c>
      <c r="G3258" s="17" t="s">
        <v>15620</v>
      </c>
      <c r="H3258" s="17">
        <v>244.0</v>
      </c>
      <c r="I3258" s="17">
        <v>6.36E7</v>
      </c>
      <c r="J3258" s="17" t="s">
        <v>64</v>
      </c>
      <c r="K3258" s="17" t="s">
        <v>1106</v>
      </c>
      <c r="L3258" s="17" t="s">
        <v>15621</v>
      </c>
      <c r="M3258" s="17">
        <v>82073.0</v>
      </c>
      <c r="N3258" s="17">
        <v>1164.0</v>
      </c>
      <c r="O3258" s="17" t="s">
        <v>4840</v>
      </c>
      <c r="P3258" s="17">
        <v>1.0</v>
      </c>
      <c r="Q3258" s="17" t="s">
        <v>15622</v>
      </c>
      <c r="R3258" s="18" t="s">
        <v>15623</v>
      </c>
      <c r="S3258" s="17">
        <v>275.0</v>
      </c>
      <c r="T3258" s="17" t="s">
        <v>50</v>
      </c>
      <c r="U3258" s="17" t="s">
        <v>70</v>
      </c>
      <c r="V3258" s="17" t="s">
        <v>6049</v>
      </c>
      <c r="W3258" s="17">
        <v>9000000.0</v>
      </c>
      <c r="X3258" s="17">
        <v>1965.0</v>
      </c>
      <c r="Y3258" s="17">
        <v>189.0</v>
      </c>
      <c r="Z3258" s="17">
        <v>7.0</v>
      </c>
      <c r="AA3258" s="17">
        <v>2.35</v>
      </c>
      <c r="AB3258" s="17">
        <v>0.0</v>
      </c>
    </row>
    <row r="3259" ht="15.75" customHeight="1">
      <c r="A3259" s="17" t="s">
        <v>53</v>
      </c>
      <c r="B3259" s="17" t="s">
        <v>6723</v>
      </c>
      <c r="C3259" s="17">
        <v>115.0</v>
      </c>
      <c r="D3259" s="17">
        <v>93.0</v>
      </c>
      <c r="E3259" s="17">
        <v>33.0</v>
      </c>
      <c r="F3259" s="17">
        <v>123.0</v>
      </c>
      <c r="G3259" s="17" t="s">
        <v>15624</v>
      </c>
      <c r="H3259" s="17">
        <v>14000.0</v>
      </c>
      <c r="I3259" s="17" t="s">
        <v>41</v>
      </c>
      <c r="J3259" s="17" t="s">
        <v>12652</v>
      </c>
      <c r="K3259" s="17" t="s">
        <v>713</v>
      </c>
      <c r="L3259" s="17" t="s">
        <v>15625</v>
      </c>
      <c r="M3259" s="17">
        <v>12520.0</v>
      </c>
      <c r="N3259" s="17">
        <v>15014.0</v>
      </c>
      <c r="O3259" s="17" t="s">
        <v>15626</v>
      </c>
      <c r="P3259" s="17">
        <v>2.0</v>
      </c>
      <c r="Q3259" s="17" t="s">
        <v>15627</v>
      </c>
      <c r="R3259" s="18" t="s">
        <v>15628</v>
      </c>
      <c r="S3259" s="17">
        <v>76.0</v>
      </c>
      <c r="T3259" s="17" t="s">
        <v>50</v>
      </c>
      <c r="U3259" s="17" t="s">
        <v>51</v>
      </c>
      <c r="V3259" s="17" t="s">
        <v>598</v>
      </c>
      <c r="W3259" s="17">
        <v>1.0E7</v>
      </c>
      <c r="X3259" s="17">
        <v>2011.0</v>
      </c>
      <c r="Y3259" s="17">
        <v>383.0</v>
      </c>
      <c r="Z3259" s="17">
        <v>5.8</v>
      </c>
      <c r="AA3259" s="17">
        <v>2.35</v>
      </c>
      <c r="AB3259" s="17">
        <v>0.0</v>
      </c>
    </row>
    <row r="3260" ht="15.75" customHeight="1">
      <c r="A3260" s="17" t="s">
        <v>53</v>
      </c>
      <c r="B3260" s="17" t="s">
        <v>15629</v>
      </c>
      <c r="C3260" s="17">
        <v>81.0</v>
      </c>
      <c r="D3260" s="17">
        <v>110.0</v>
      </c>
      <c r="E3260" s="17">
        <v>798.0</v>
      </c>
      <c r="F3260" s="17">
        <v>16.0</v>
      </c>
      <c r="G3260" s="17" t="s">
        <v>15630</v>
      </c>
      <c r="H3260" s="17">
        <v>580.0</v>
      </c>
      <c r="I3260" s="17" t="s">
        <v>41</v>
      </c>
      <c r="J3260" s="17" t="s">
        <v>1428</v>
      </c>
      <c r="K3260" s="17" t="s">
        <v>11256</v>
      </c>
      <c r="L3260" s="17" t="s">
        <v>15631</v>
      </c>
      <c r="M3260" s="17">
        <v>8667.0</v>
      </c>
      <c r="N3260" s="17">
        <v>662.0</v>
      </c>
      <c r="O3260" s="17" t="s">
        <v>15632</v>
      </c>
      <c r="P3260" s="17">
        <v>9.0</v>
      </c>
      <c r="Q3260" s="17" t="s">
        <v>15633</v>
      </c>
      <c r="R3260" s="18" t="s">
        <v>15634</v>
      </c>
      <c r="S3260" s="17">
        <v>29.0</v>
      </c>
      <c r="T3260" s="17" t="s">
        <v>9808</v>
      </c>
      <c r="U3260" s="17" t="s">
        <v>7103</v>
      </c>
      <c r="V3260" s="17" t="s">
        <v>41</v>
      </c>
      <c r="W3260" s="17" t="s">
        <v>41</v>
      </c>
      <c r="X3260" s="17">
        <v>2010.0</v>
      </c>
      <c r="Y3260" s="17">
        <v>26.0</v>
      </c>
      <c r="Z3260" s="17">
        <v>7.3</v>
      </c>
      <c r="AA3260" s="17">
        <v>2.35</v>
      </c>
      <c r="AB3260" s="17">
        <v>0.0</v>
      </c>
    </row>
    <row r="3261" ht="15.75" customHeight="1">
      <c r="A3261" s="17" t="s">
        <v>53</v>
      </c>
      <c r="B3261" s="17" t="s">
        <v>3101</v>
      </c>
      <c r="C3261" s="17">
        <v>29.0</v>
      </c>
      <c r="D3261" s="17">
        <v>123.0</v>
      </c>
      <c r="E3261" s="17">
        <v>473.0</v>
      </c>
      <c r="F3261" s="17">
        <v>685.0</v>
      </c>
      <c r="G3261" s="17" t="s">
        <v>815</v>
      </c>
      <c r="H3261" s="17">
        <v>890.0</v>
      </c>
      <c r="I3261" s="17">
        <v>3.6049108E7</v>
      </c>
      <c r="J3261" s="17" t="s">
        <v>5819</v>
      </c>
      <c r="K3261" s="17" t="s">
        <v>647</v>
      </c>
      <c r="L3261" s="17" t="s">
        <v>15635</v>
      </c>
      <c r="M3261" s="17">
        <v>10139.0</v>
      </c>
      <c r="N3261" s="17">
        <v>3661.0</v>
      </c>
      <c r="O3261" s="17" t="s">
        <v>7226</v>
      </c>
      <c r="P3261" s="17">
        <v>4.0</v>
      </c>
      <c r="Q3261" s="17" t="s">
        <v>15636</v>
      </c>
      <c r="R3261" s="18" t="s">
        <v>15637</v>
      </c>
      <c r="S3261" s="17">
        <v>70.0</v>
      </c>
      <c r="T3261" s="17" t="s">
        <v>50</v>
      </c>
      <c r="U3261" s="17" t="s">
        <v>51</v>
      </c>
      <c r="V3261" s="17" t="s">
        <v>598</v>
      </c>
      <c r="W3261" s="17">
        <v>9000000.0</v>
      </c>
      <c r="X3261" s="17">
        <v>1996.0</v>
      </c>
      <c r="Y3261" s="17">
        <v>851.0</v>
      </c>
      <c r="Z3261" s="17">
        <v>6.8</v>
      </c>
      <c r="AA3261" s="17">
        <v>2.35</v>
      </c>
      <c r="AB3261" s="17">
        <v>0.0</v>
      </c>
    </row>
    <row r="3262" ht="15.75" customHeight="1">
      <c r="A3262" s="17" t="s">
        <v>53</v>
      </c>
      <c r="B3262" s="17" t="s">
        <v>6813</v>
      </c>
      <c r="C3262" s="17">
        <v>32.0</v>
      </c>
      <c r="D3262" s="17">
        <v>120.0</v>
      </c>
      <c r="E3262" s="17">
        <v>92.0</v>
      </c>
      <c r="F3262" s="17">
        <v>862.0</v>
      </c>
      <c r="G3262" s="17" t="s">
        <v>2245</v>
      </c>
      <c r="H3262" s="17">
        <v>1000.0</v>
      </c>
      <c r="I3262" s="17">
        <v>3.4074895E7</v>
      </c>
      <c r="J3262" s="17" t="s">
        <v>2540</v>
      </c>
      <c r="K3262" s="17" t="s">
        <v>2820</v>
      </c>
      <c r="L3262" s="17" t="s">
        <v>15638</v>
      </c>
      <c r="M3262" s="17">
        <v>6525.0</v>
      </c>
      <c r="N3262" s="17">
        <v>5420.0</v>
      </c>
      <c r="O3262" s="17" t="s">
        <v>15639</v>
      </c>
      <c r="P3262" s="17">
        <v>6.0</v>
      </c>
      <c r="Q3262" s="17" t="s">
        <v>15640</v>
      </c>
      <c r="R3262" s="18" t="s">
        <v>15641</v>
      </c>
      <c r="S3262" s="17">
        <v>79.0</v>
      </c>
      <c r="T3262" s="17" t="s">
        <v>50</v>
      </c>
      <c r="U3262" s="17" t="s">
        <v>51</v>
      </c>
      <c r="V3262" s="17" t="s">
        <v>598</v>
      </c>
      <c r="W3262" s="17">
        <v>9000000.0</v>
      </c>
      <c r="X3262" s="17">
        <v>1999.0</v>
      </c>
      <c r="Y3262" s="17">
        <v>886.0</v>
      </c>
      <c r="Z3262" s="17">
        <v>6.7</v>
      </c>
      <c r="AA3262" s="17">
        <v>1.85</v>
      </c>
      <c r="AB3262" s="17">
        <v>0.0</v>
      </c>
    </row>
    <row r="3263" ht="15.75" customHeight="1">
      <c r="A3263" s="17" t="s">
        <v>53</v>
      </c>
      <c r="B3263" s="17" t="s">
        <v>13481</v>
      </c>
      <c r="C3263" s="17">
        <v>142.0</v>
      </c>
      <c r="D3263" s="17">
        <v>87.0</v>
      </c>
      <c r="E3263" s="17">
        <v>85.0</v>
      </c>
      <c r="F3263" s="17">
        <v>118.0</v>
      </c>
      <c r="G3263" s="17" t="s">
        <v>15642</v>
      </c>
      <c r="H3263" s="17">
        <v>311.0</v>
      </c>
      <c r="I3263" s="17">
        <v>3.3244684E7</v>
      </c>
      <c r="J3263" s="17" t="s">
        <v>7419</v>
      </c>
      <c r="K3263" s="17" t="s">
        <v>15643</v>
      </c>
      <c r="L3263" s="17" t="s">
        <v>15644</v>
      </c>
      <c r="M3263" s="17">
        <v>62038.0</v>
      </c>
      <c r="N3263" s="17">
        <v>760.0</v>
      </c>
      <c r="O3263" s="17" t="s">
        <v>15645</v>
      </c>
      <c r="P3263" s="17">
        <v>0.0</v>
      </c>
      <c r="Q3263" s="17" t="s">
        <v>15646</v>
      </c>
      <c r="R3263" s="18" t="s">
        <v>15647</v>
      </c>
      <c r="S3263" s="17">
        <v>281.0</v>
      </c>
      <c r="T3263" s="17" t="s">
        <v>50</v>
      </c>
      <c r="U3263" s="17" t="s">
        <v>51</v>
      </c>
      <c r="V3263" s="17" t="s">
        <v>598</v>
      </c>
      <c r="W3263" s="17">
        <v>9000000.0</v>
      </c>
      <c r="X3263" s="17">
        <v>1988.0</v>
      </c>
      <c r="Y3263" s="17">
        <v>189.0</v>
      </c>
      <c r="Z3263" s="17">
        <v>6.5</v>
      </c>
      <c r="AA3263" s="17">
        <v>1.85</v>
      </c>
      <c r="AB3263" s="17">
        <v>0.0</v>
      </c>
    </row>
    <row r="3264" ht="15.75" customHeight="1">
      <c r="A3264" s="17" t="s">
        <v>53</v>
      </c>
      <c r="B3264" s="17" t="s">
        <v>3819</v>
      </c>
      <c r="C3264" s="17">
        <v>263.0</v>
      </c>
      <c r="D3264" s="17">
        <v>123.0</v>
      </c>
      <c r="E3264" s="17">
        <v>909.0</v>
      </c>
      <c r="F3264" s="17">
        <v>184.0</v>
      </c>
      <c r="G3264" s="17" t="s">
        <v>15648</v>
      </c>
      <c r="H3264" s="17">
        <v>909.0</v>
      </c>
      <c r="I3264" s="17">
        <v>2.4530513E7</v>
      </c>
      <c r="J3264" s="17" t="s">
        <v>2902</v>
      </c>
      <c r="K3264" s="17" t="s">
        <v>3819</v>
      </c>
      <c r="L3264" s="17" t="s">
        <v>15649</v>
      </c>
      <c r="M3264" s="17">
        <v>66610.0</v>
      </c>
      <c r="N3264" s="17">
        <v>1633.0</v>
      </c>
      <c r="O3264" s="17" t="s">
        <v>15650</v>
      </c>
      <c r="P3264" s="17">
        <v>1.0</v>
      </c>
      <c r="Q3264" s="17" t="s">
        <v>15651</v>
      </c>
      <c r="R3264" s="18" t="s">
        <v>15652</v>
      </c>
      <c r="S3264" s="17">
        <v>429.0</v>
      </c>
      <c r="T3264" s="17" t="s">
        <v>50</v>
      </c>
      <c r="U3264" s="17" t="s">
        <v>51</v>
      </c>
      <c r="V3264" s="17" t="s">
        <v>52</v>
      </c>
      <c r="W3264" s="17">
        <v>9000000.0</v>
      </c>
      <c r="X3264" s="17">
        <v>2007.0</v>
      </c>
      <c r="Y3264" s="17">
        <v>203.0</v>
      </c>
      <c r="Z3264" s="17">
        <v>8.0</v>
      </c>
      <c r="AA3264" s="17">
        <v>1.85</v>
      </c>
      <c r="AB3264" s="17">
        <v>0.0</v>
      </c>
    </row>
    <row r="3265" ht="15.75" customHeight="1">
      <c r="A3265" s="17" t="s">
        <v>53</v>
      </c>
      <c r="B3265" s="17" t="s">
        <v>14812</v>
      </c>
      <c r="C3265" s="17">
        <v>285.0</v>
      </c>
      <c r="D3265" s="17">
        <v>103.0</v>
      </c>
      <c r="E3265" s="17">
        <v>65.0</v>
      </c>
      <c r="F3265" s="17">
        <v>908.0</v>
      </c>
      <c r="G3265" s="17" t="s">
        <v>8239</v>
      </c>
      <c r="H3265" s="17">
        <v>2000.0</v>
      </c>
      <c r="I3265" s="17">
        <v>7.151923E7</v>
      </c>
      <c r="J3265" s="17" t="s">
        <v>2221</v>
      </c>
      <c r="K3265" s="17" t="s">
        <v>5744</v>
      </c>
      <c r="L3265" s="17" t="s">
        <v>15653</v>
      </c>
      <c r="M3265" s="17">
        <v>92364.0</v>
      </c>
      <c r="N3265" s="17">
        <v>6807.0</v>
      </c>
      <c r="O3265" s="17" t="s">
        <v>15654</v>
      </c>
      <c r="P3265" s="17">
        <v>0.0</v>
      </c>
      <c r="Q3265" s="17" t="s">
        <v>15655</v>
      </c>
      <c r="R3265" s="18" t="s">
        <v>15656</v>
      </c>
      <c r="S3265" s="17">
        <v>244.0</v>
      </c>
      <c r="T3265" s="17" t="s">
        <v>50</v>
      </c>
      <c r="U3265" s="17" t="s">
        <v>51</v>
      </c>
      <c r="V3265" s="17" t="s">
        <v>598</v>
      </c>
      <c r="W3265" s="17">
        <v>9000000.0</v>
      </c>
      <c r="X3265" s="17">
        <v>2014.0</v>
      </c>
      <c r="Y3265" s="17">
        <v>971.0</v>
      </c>
      <c r="Z3265" s="17">
        <v>6.5</v>
      </c>
      <c r="AA3265" s="17">
        <v>2.35</v>
      </c>
      <c r="AB3265" s="17">
        <v>15000.0</v>
      </c>
    </row>
    <row r="3266" ht="15.75" customHeight="1">
      <c r="A3266" s="17" t="s">
        <v>53</v>
      </c>
      <c r="B3266" s="17" t="s">
        <v>15657</v>
      </c>
      <c r="C3266" s="17">
        <v>64.0</v>
      </c>
      <c r="D3266" s="17">
        <v>91.0</v>
      </c>
      <c r="E3266" s="17">
        <v>0.0</v>
      </c>
      <c r="F3266" s="17">
        <v>407.0</v>
      </c>
      <c r="G3266" s="17" t="s">
        <v>14551</v>
      </c>
      <c r="H3266" s="17">
        <v>3000.0</v>
      </c>
      <c r="I3266" s="17">
        <v>2.003531E7</v>
      </c>
      <c r="J3266" s="17" t="s">
        <v>1428</v>
      </c>
      <c r="K3266" s="17" t="s">
        <v>995</v>
      </c>
      <c r="L3266" s="17" t="s">
        <v>15658</v>
      </c>
      <c r="M3266" s="17">
        <v>12324.0</v>
      </c>
      <c r="N3266" s="17">
        <v>4409.0</v>
      </c>
      <c r="O3266" s="17" t="s">
        <v>10033</v>
      </c>
      <c r="P3266" s="17">
        <v>1.0</v>
      </c>
      <c r="Q3266" s="17" t="s">
        <v>15659</v>
      </c>
      <c r="R3266" s="18" t="s">
        <v>15660</v>
      </c>
      <c r="S3266" s="17">
        <v>173.0</v>
      </c>
      <c r="T3266" s="17" t="s">
        <v>50</v>
      </c>
      <c r="U3266" s="17" t="s">
        <v>51</v>
      </c>
      <c r="V3266" s="17" t="s">
        <v>52</v>
      </c>
      <c r="W3266" s="17">
        <v>9000000.0</v>
      </c>
      <c r="X3266" s="17">
        <v>2000.0</v>
      </c>
      <c r="Y3266" s="17">
        <v>683.0</v>
      </c>
      <c r="Z3266" s="17">
        <v>4.9</v>
      </c>
      <c r="AA3266" s="17">
        <v>1.85</v>
      </c>
      <c r="AB3266" s="17">
        <v>580.0</v>
      </c>
    </row>
    <row r="3267" ht="15.75" customHeight="1">
      <c r="A3267" s="17" t="s">
        <v>53</v>
      </c>
      <c r="B3267" s="17" t="s">
        <v>13685</v>
      </c>
      <c r="C3267" s="17">
        <v>150.0</v>
      </c>
      <c r="D3267" s="17">
        <v>88.0</v>
      </c>
      <c r="E3267" s="17">
        <v>8.0</v>
      </c>
      <c r="F3267" s="17">
        <v>587.0</v>
      </c>
      <c r="G3267" s="17" t="s">
        <v>428</v>
      </c>
      <c r="H3267" s="17">
        <v>982.0</v>
      </c>
      <c r="I3267" s="17">
        <v>1.8225165E7</v>
      </c>
      <c r="J3267" s="17" t="s">
        <v>4232</v>
      </c>
      <c r="K3267" s="17" t="s">
        <v>2655</v>
      </c>
      <c r="L3267" s="17" t="s">
        <v>15661</v>
      </c>
      <c r="M3267" s="17">
        <v>155262.0</v>
      </c>
      <c r="N3267" s="17">
        <v>3114.0</v>
      </c>
      <c r="O3267" s="17" t="s">
        <v>9303</v>
      </c>
      <c r="P3267" s="17">
        <v>2.0</v>
      </c>
      <c r="Q3267" s="17" t="s">
        <v>15662</v>
      </c>
      <c r="R3267" s="18" t="s">
        <v>15663</v>
      </c>
      <c r="S3267" s="17">
        <v>316.0</v>
      </c>
      <c r="T3267" s="17" t="s">
        <v>50</v>
      </c>
      <c r="U3267" s="17" t="s">
        <v>51</v>
      </c>
      <c r="V3267" s="17" t="s">
        <v>598</v>
      </c>
      <c r="W3267" s="17">
        <v>9000000.0</v>
      </c>
      <c r="X3267" s="17">
        <v>2004.0</v>
      </c>
      <c r="Y3267" s="17">
        <v>729.0</v>
      </c>
      <c r="Z3267" s="17">
        <v>7.1</v>
      </c>
      <c r="AA3267" s="17">
        <v>1.85</v>
      </c>
      <c r="AB3267" s="17">
        <v>0.0</v>
      </c>
    </row>
    <row r="3268" ht="15.75" customHeight="1">
      <c r="A3268" s="17" t="s">
        <v>53</v>
      </c>
      <c r="B3268" s="17" t="s">
        <v>4364</v>
      </c>
      <c r="C3268" s="17">
        <v>136.0</v>
      </c>
      <c r="D3268" s="17">
        <v>126.0</v>
      </c>
      <c r="E3268" s="17">
        <v>37.0</v>
      </c>
      <c r="F3268" s="17">
        <v>883.0</v>
      </c>
      <c r="G3268" s="17" t="s">
        <v>453</v>
      </c>
      <c r="H3268" s="17">
        <v>12000.0</v>
      </c>
      <c r="I3268" s="17">
        <v>1.7804273E7</v>
      </c>
      <c r="J3268" s="17" t="s">
        <v>4088</v>
      </c>
      <c r="K3268" s="17" t="s">
        <v>314</v>
      </c>
      <c r="L3268" s="17" t="s">
        <v>15664</v>
      </c>
      <c r="M3268" s="17">
        <v>20449.0</v>
      </c>
      <c r="N3268" s="17">
        <v>25660.0</v>
      </c>
      <c r="O3268" s="17" t="s">
        <v>12817</v>
      </c>
      <c r="P3268" s="17">
        <v>0.0</v>
      </c>
      <c r="Q3268" s="17" t="s">
        <v>15665</v>
      </c>
      <c r="R3268" s="18" t="s">
        <v>15666</v>
      </c>
      <c r="S3268" s="17">
        <v>370.0</v>
      </c>
      <c r="T3268" s="17" t="s">
        <v>50</v>
      </c>
      <c r="U3268" s="17" t="s">
        <v>51</v>
      </c>
      <c r="V3268" s="17" t="s">
        <v>598</v>
      </c>
      <c r="W3268" s="17">
        <v>2.0E7</v>
      </c>
      <c r="X3268" s="17">
        <v>2000.0</v>
      </c>
      <c r="Y3268" s="17">
        <v>10000.0</v>
      </c>
      <c r="Z3268" s="17">
        <v>7.0</v>
      </c>
      <c r="AA3268" s="17">
        <v>1.85</v>
      </c>
      <c r="AB3268" s="17">
        <v>1000.0</v>
      </c>
    </row>
    <row r="3269" ht="15.75" customHeight="1">
      <c r="A3269" s="17" t="s">
        <v>53</v>
      </c>
      <c r="B3269" s="17" t="s">
        <v>15667</v>
      </c>
      <c r="C3269" s="17">
        <v>132.0</v>
      </c>
      <c r="D3269" s="17">
        <v>120.0</v>
      </c>
      <c r="E3269" s="17">
        <v>46.0</v>
      </c>
      <c r="F3269" s="17">
        <v>701.0</v>
      </c>
      <c r="G3269" s="17" t="s">
        <v>6395</v>
      </c>
      <c r="H3269" s="17">
        <v>14000.0</v>
      </c>
      <c r="I3269" s="17">
        <v>1.6938179E7</v>
      </c>
      <c r="J3269" s="17" t="s">
        <v>2138</v>
      </c>
      <c r="K3269" s="17" t="s">
        <v>350</v>
      </c>
      <c r="L3269" s="17" t="s">
        <v>15668</v>
      </c>
      <c r="M3269" s="17">
        <v>41313.0</v>
      </c>
      <c r="N3269" s="17">
        <v>17336.0</v>
      </c>
      <c r="O3269" s="17" t="s">
        <v>5078</v>
      </c>
      <c r="P3269" s="17">
        <v>3.0</v>
      </c>
      <c r="Q3269" s="17" t="s">
        <v>15669</v>
      </c>
      <c r="R3269" s="18" t="s">
        <v>15670</v>
      </c>
      <c r="S3269" s="17">
        <v>246.0</v>
      </c>
      <c r="T3269" s="17" t="s">
        <v>50</v>
      </c>
      <c r="U3269" s="17" t="s">
        <v>51</v>
      </c>
      <c r="V3269" s="17" t="s">
        <v>598</v>
      </c>
      <c r="W3269" s="17">
        <v>8000000.0</v>
      </c>
      <c r="X3269" s="17">
        <v>2000.0</v>
      </c>
      <c r="Y3269" s="17">
        <v>826.0</v>
      </c>
      <c r="Z3269" s="17">
        <v>7.0</v>
      </c>
      <c r="AA3269" s="17">
        <v>1.85</v>
      </c>
      <c r="AB3269" s="17">
        <v>0.0</v>
      </c>
    </row>
    <row r="3270" ht="15.75" customHeight="1">
      <c r="A3270" s="17" t="s">
        <v>53</v>
      </c>
      <c r="B3270" s="17" t="s">
        <v>5258</v>
      </c>
      <c r="C3270" s="17">
        <v>71.0</v>
      </c>
      <c r="D3270" s="17">
        <v>116.0</v>
      </c>
      <c r="E3270" s="17">
        <v>644.0</v>
      </c>
      <c r="F3270" s="17">
        <v>199.0</v>
      </c>
      <c r="G3270" s="17" t="s">
        <v>15671</v>
      </c>
      <c r="H3270" s="17">
        <v>392.0</v>
      </c>
      <c r="I3270" s="17">
        <v>9.04E7</v>
      </c>
      <c r="J3270" s="17" t="s">
        <v>1684</v>
      </c>
      <c r="K3270" s="17" t="s">
        <v>15672</v>
      </c>
      <c r="L3270" s="17" t="s">
        <v>15673</v>
      </c>
      <c r="M3270" s="17">
        <v>102895.0</v>
      </c>
      <c r="N3270" s="17">
        <v>845.0</v>
      </c>
      <c r="O3270" s="17" t="s">
        <v>15674</v>
      </c>
      <c r="P3270" s="17">
        <v>2.0</v>
      </c>
      <c r="Q3270" s="17" t="s">
        <v>15675</v>
      </c>
      <c r="R3270" s="18" t="s">
        <v>15676</v>
      </c>
      <c r="S3270" s="17">
        <v>159.0</v>
      </c>
      <c r="T3270" s="17" t="s">
        <v>50</v>
      </c>
      <c r="U3270" s="17" t="s">
        <v>51</v>
      </c>
      <c r="V3270" s="17" t="s">
        <v>598</v>
      </c>
      <c r="W3270" s="17" t="s">
        <v>41</v>
      </c>
      <c r="X3270" s="17">
        <v>1983.0</v>
      </c>
      <c r="Y3270" s="17">
        <v>249.0</v>
      </c>
      <c r="Z3270" s="17">
        <v>7.5</v>
      </c>
      <c r="AA3270" s="17">
        <v>1.85</v>
      </c>
      <c r="AB3270" s="17">
        <v>0.0</v>
      </c>
    </row>
    <row r="3271" ht="15.75" customHeight="1">
      <c r="A3271" s="17" t="s">
        <v>53</v>
      </c>
      <c r="B3271" s="17" t="s">
        <v>11331</v>
      </c>
      <c r="C3271" s="17">
        <v>186.0</v>
      </c>
      <c r="D3271" s="17">
        <v>94.0</v>
      </c>
      <c r="E3271" s="17">
        <v>17.0</v>
      </c>
      <c r="F3271" s="17">
        <v>179.0</v>
      </c>
      <c r="G3271" s="17" t="s">
        <v>5674</v>
      </c>
      <c r="H3271" s="17">
        <v>607.0</v>
      </c>
      <c r="I3271" s="17">
        <v>1.6235293E7</v>
      </c>
      <c r="J3271" s="17" t="s">
        <v>6416</v>
      </c>
      <c r="K3271" s="17" t="s">
        <v>4156</v>
      </c>
      <c r="L3271" s="17" t="s">
        <v>15677</v>
      </c>
      <c r="M3271" s="17">
        <v>19918.0</v>
      </c>
      <c r="N3271" s="17">
        <v>1611.0</v>
      </c>
      <c r="O3271" s="17" t="s">
        <v>8016</v>
      </c>
      <c r="P3271" s="17">
        <v>0.0</v>
      </c>
      <c r="Q3271" s="17" t="s">
        <v>15678</v>
      </c>
      <c r="R3271" s="18" t="s">
        <v>15679</v>
      </c>
      <c r="S3271" s="17">
        <v>278.0</v>
      </c>
      <c r="T3271" s="17" t="s">
        <v>50</v>
      </c>
      <c r="U3271" s="17" t="s">
        <v>51</v>
      </c>
      <c r="V3271" s="17" t="s">
        <v>598</v>
      </c>
      <c r="W3271" s="17">
        <v>9000000.0</v>
      </c>
      <c r="X3271" s="17">
        <v>2006.0</v>
      </c>
      <c r="Y3271" s="17">
        <v>318.0</v>
      </c>
      <c r="Z3271" s="17">
        <v>4.5</v>
      </c>
      <c r="AA3271" s="17">
        <v>2.35</v>
      </c>
      <c r="AB3271" s="17">
        <v>0.0</v>
      </c>
    </row>
    <row r="3272" ht="15.75" customHeight="1">
      <c r="A3272" s="17" t="s">
        <v>53</v>
      </c>
      <c r="B3272" s="17" t="s">
        <v>15680</v>
      </c>
      <c r="C3272" s="17">
        <v>39.0</v>
      </c>
      <c r="D3272" s="17">
        <v>85.0</v>
      </c>
      <c r="E3272" s="17">
        <v>2.0</v>
      </c>
      <c r="F3272" s="17">
        <v>127.0</v>
      </c>
      <c r="G3272" s="17" t="s">
        <v>3466</v>
      </c>
      <c r="H3272" s="17">
        <v>911.0</v>
      </c>
      <c r="I3272" s="17">
        <v>1.1827301E7</v>
      </c>
      <c r="J3272" s="17" t="s">
        <v>1694</v>
      </c>
      <c r="K3272" s="17" t="s">
        <v>5178</v>
      </c>
      <c r="L3272" s="17" t="s">
        <v>15681</v>
      </c>
      <c r="M3272" s="17">
        <v>4247.0</v>
      </c>
      <c r="N3272" s="17">
        <v>1345.0</v>
      </c>
      <c r="O3272" s="17" t="s">
        <v>15682</v>
      </c>
      <c r="P3272" s="17">
        <v>1.0</v>
      </c>
      <c r="Q3272" s="17" t="s">
        <v>15683</v>
      </c>
      <c r="R3272" s="18" t="s">
        <v>15684</v>
      </c>
      <c r="S3272" s="17">
        <v>26.0</v>
      </c>
      <c r="T3272" s="17" t="s">
        <v>50</v>
      </c>
      <c r="U3272" s="17" t="s">
        <v>51</v>
      </c>
      <c r="V3272" s="17" t="s">
        <v>52</v>
      </c>
      <c r="W3272" s="17" t="s">
        <v>41</v>
      </c>
      <c r="X3272" s="17">
        <v>2004.0</v>
      </c>
      <c r="Y3272" s="17">
        <v>150.0</v>
      </c>
      <c r="Z3272" s="17">
        <v>5.5</v>
      </c>
      <c r="AA3272" s="17">
        <v>2.35</v>
      </c>
      <c r="AB3272" s="17">
        <v>266.0</v>
      </c>
    </row>
    <row r="3273" ht="15.75" customHeight="1">
      <c r="A3273" s="17" t="s">
        <v>53</v>
      </c>
      <c r="B3273" s="17" t="s">
        <v>870</v>
      </c>
      <c r="C3273" s="17">
        <v>46.0</v>
      </c>
      <c r="D3273" s="17">
        <v>137.0</v>
      </c>
      <c r="E3273" s="17">
        <v>0.0</v>
      </c>
      <c r="F3273" s="17">
        <v>130.0</v>
      </c>
      <c r="G3273" s="17" t="s">
        <v>2008</v>
      </c>
      <c r="H3273" s="17">
        <v>591.0</v>
      </c>
      <c r="I3273" s="17">
        <v>1.0161099E7</v>
      </c>
      <c r="J3273" s="17" t="s">
        <v>15685</v>
      </c>
      <c r="K3273" s="17" t="s">
        <v>777</v>
      </c>
      <c r="L3273" s="17" t="s">
        <v>15686</v>
      </c>
      <c r="M3273" s="17">
        <v>23441.0</v>
      </c>
      <c r="N3273" s="17">
        <v>1341.0</v>
      </c>
      <c r="O3273" s="17" t="s">
        <v>15687</v>
      </c>
      <c r="P3273" s="17">
        <v>1.0</v>
      </c>
      <c r="Q3273" s="17" t="s">
        <v>15688</v>
      </c>
      <c r="R3273" s="18" t="s">
        <v>15689</v>
      </c>
      <c r="S3273" s="17">
        <v>108.0</v>
      </c>
      <c r="T3273" s="17" t="s">
        <v>50</v>
      </c>
      <c r="U3273" s="17" t="s">
        <v>70</v>
      </c>
      <c r="V3273" s="17" t="s">
        <v>52</v>
      </c>
      <c r="W3273" s="17">
        <v>9000000.0</v>
      </c>
      <c r="X3273" s="17">
        <v>1989.0</v>
      </c>
      <c r="Y3273" s="17">
        <v>520.0</v>
      </c>
      <c r="Z3273" s="17">
        <v>7.7</v>
      </c>
      <c r="AA3273" s="17">
        <v>1.85</v>
      </c>
      <c r="AB3273" s="17">
        <v>0.0</v>
      </c>
    </row>
    <row r="3274" ht="15.75" customHeight="1">
      <c r="A3274" s="17" t="s">
        <v>53</v>
      </c>
      <c r="B3274" s="17" t="s">
        <v>15690</v>
      </c>
      <c r="C3274" s="17">
        <v>201.0</v>
      </c>
      <c r="D3274" s="17">
        <v>114.0</v>
      </c>
      <c r="E3274" s="17">
        <v>84.0</v>
      </c>
      <c r="F3274" s="17">
        <v>338.0</v>
      </c>
      <c r="G3274" s="17" t="s">
        <v>3749</v>
      </c>
      <c r="H3274" s="17">
        <v>22000.0</v>
      </c>
      <c r="I3274" s="17">
        <v>6610326.0</v>
      </c>
      <c r="J3274" s="17" t="s">
        <v>2540</v>
      </c>
      <c r="K3274" s="17" t="s">
        <v>710</v>
      </c>
      <c r="L3274" s="17" t="s">
        <v>15691</v>
      </c>
      <c r="M3274" s="17">
        <v>32188.0</v>
      </c>
      <c r="N3274" s="17">
        <v>23770.0</v>
      </c>
      <c r="O3274" s="17" t="s">
        <v>15692</v>
      </c>
      <c r="P3274" s="17">
        <v>0.0</v>
      </c>
      <c r="Q3274" s="17" t="s">
        <v>15693</v>
      </c>
      <c r="R3274" s="18" t="s">
        <v>15694</v>
      </c>
      <c r="S3274" s="17">
        <v>127.0</v>
      </c>
      <c r="T3274" s="17" t="s">
        <v>50</v>
      </c>
      <c r="U3274" s="17" t="s">
        <v>51</v>
      </c>
      <c r="V3274" s="17" t="s">
        <v>598</v>
      </c>
      <c r="W3274" s="17" t="s">
        <v>41</v>
      </c>
      <c r="X3274" s="17">
        <v>2007.0</v>
      </c>
      <c r="Y3274" s="17">
        <v>929.0</v>
      </c>
      <c r="Z3274" s="17">
        <v>7.2</v>
      </c>
      <c r="AA3274" s="17">
        <v>1.85</v>
      </c>
      <c r="AB3274" s="17">
        <v>0.0</v>
      </c>
    </row>
    <row r="3275" ht="15.75" customHeight="1">
      <c r="A3275" s="17" t="s">
        <v>53</v>
      </c>
      <c r="B3275" s="17" t="s">
        <v>15695</v>
      </c>
      <c r="C3275" s="17">
        <v>32.0</v>
      </c>
      <c r="D3275" s="17">
        <v>76.0</v>
      </c>
      <c r="E3275" s="17">
        <v>17.0</v>
      </c>
      <c r="F3275" s="17">
        <v>571.0</v>
      </c>
      <c r="G3275" s="17" t="s">
        <v>3365</v>
      </c>
      <c r="H3275" s="17">
        <v>591.0</v>
      </c>
      <c r="I3275" s="17">
        <v>6126237.0</v>
      </c>
      <c r="J3275" s="17" t="s">
        <v>1694</v>
      </c>
      <c r="K3275" s="17" t="s">
        <v>4707</v>
      </c>
      <c r="L3275" s="17" t="s">
        <v>15696</v>
      </c>
      <c r="M3275" s="17">
        <v>3419.0</v>
      </c>
      <c r="N3275" s="17">
        <v>2851.0</v>
      </c>
      <c r="O3275" s="17" t="s">
        <v>8404</v>
      </c>
      <c r="P3275" s="17">
        <v>3.0</v>
      </c>
      <c r="Q3275" s="17" t="s">
        <v>15697</v>
      </c>
      <c r="R3275" s="18" t="s">
        <v>15698</v>
      </c>
      <c r="S3275" s="17">
        <v>41.0</v>
      </c>
      <c r="T3275" s="17" t="s">
        <v>50</v>
      </c>
      <c r="U3275" s="17" t="s">
        <v>51</v>
      </c>
      <c r="V3275" s="17" t="s">
        <v>108</v>
      </c>
      <c r="W3275" s="17" t="s">
        <v>41</v>
      </c>
      <c r="X3275" s="17">
        <v>2003.0</v>
      </c>
      <c r="Y3275" s="17">
        <v>579.0</v>
      </c>
      <c r="Z3275" s="17">
        <v>4.8</v>
      </c>
      <c r="AA3275" s="17">
        <v>1.85</v>
      </c>
      <c r="AB3275" s="17">
        <v>419.0</v>
      </c>
    </row>
    <row r="3276" ht="15.75" customHeight="1">
      <c r="A3276" s="17" t="s">
        <v>53</v>
      </c>
      <c r="B3276" s="17" t="s">
        <v>899</v>
      </c>
      <c r="C3276" s="17">
        <v>117.0</v>
      </c>
      <c r="D3276" s="17">
        <v>119.0</v>
      </c>
      <c r="E3276" s="17">
        <v>188.0</v>
      </c>
      <c r="F3276" s="17">
        <v>35.0</v>
      </c>
      <c r="G3276" s="17" t="s">
        <v>15699</v>
      </c>
      <c r="H3276" s="17">
        <v>187.0</v>
      </c>
      <c r="I3276" s="17">
        <v>6047856.0</v>
      </c>
      <c r="J3276" s="17" t="s">
        <v>477</v>
      </c>
      <c r="K3276" s="17" t="s">
        <v>15700</v>
      </c>
      <c r="L3276" s="17" t="s">
        <v>15701</v>
      </c>
      <c r="M3276" s="17">
        <v>27536.0</v>
      </c>
      <c r="N3276" s="17">
        <v>358.0</v>
      </c>
      <c r="O3276" s="17" t="s">
        <v>15702</v>
      </c>
      <c r="P3276" s="17">
        <v>4.0</v>
      </c>
      <c r="Q3276" s="17" t="s">
        <v>15703</v>
      </c>
      <c r="R3276" s="18" t="s">
        <v>15704</v>
      </c>
      <c r="S3276" s="17">
        <v>327.0</v>
      </c>
      <c r="T3276" s="17" t="s">
        <v>50</v>
      </c>
      <c r="U3276" s="17" t="s">
        <v>51</v>
      </c>
      <c r="V3276" s="17" t="s">
        <v>598</v>
      </c>
      <c r="W3276" s="17">
        <v>8500000.0</v>
      </c>
      <c r="X3276" s="17">
        <v>2000.0</v>
      </c>
      <c r="Y3276" s="17">
        <v>127.0</v>
      </c>
      <c r="Z3276" s="17">
        <v>6.7</v>
      </c>
      <c r="AA3276" s="17">
        <v>1.85</v>
      </c>
      <c r="AB3276" s="17">
        <v>1000.0</v>
      </c>
    </row>
    <row r="3277" ht="15.75" customHeight="1">
      <c r="A3277" s="17" t="s">
        <v>53</v>
      </c>
      <c r="B3277" s="17" t="s">
        <v>6087</v>
      </c>
      <c r="C3277" s="17">
        <v>136.0</v>
      </c>
      <c r="D3277" s="17">
        <v>99.0</v>
      </c>
      <c r="E3277" s="17">
        <v>23.0</v>
      </c>
      <c r="F3277" s="17">
        <v>471.0</v>
      </c>
      <c r="G3277" s="17" t="s">
        <v>3300</v>
      </c>
      <c r="H3277" s="17">
        <v>1000.0</v>
      </c>
      <c r="I3277" s="17">
        <v>4681503.0</v>
      </c>
      <c r="J3277" s="17" t="s">
        <v>2540</v>
      </c>
      <c r="K3277" s="17" t="s">
        <v>2467</v>
      </c>
      <c r="L3277" s="17" t="s">
        <v>15705</v>
      </c>
      <c r="M3277" s="17">
        <v>29058.0</v>
      </c>
      <c r="N3277" s="17">
        <v>2478.0</v>
      </c>
      <c r="O3277" s="17" t="s">
        <v>14235</v>
      </c>
      <c r="P3277" s="17">
        <v>1.0</v>
      </c>
      <c r="Q3277" s="17" t="s">
        <v>15706</v>
      </c>
      <c r="R3277" s="18" t="s">
        <v>15707</v>
      </c>
      <c r="S3277" s="17">
        <v>238.0</v>
      </c>
      <c r="T3277" s="17" t="s">
        <v>50</v>
      </c>
      <c r="U3277" s="17" t="s">
        <v>51</v>
      </c>
      <c r="V3277" s="17" t="s">
        <v>598</v>
      </c>
      <c r="W3277" s="17">
        <v>9000000.0</v>
      </c>
      <c r="X3277" s="17">
        <v>2002.0</v>
      </c>
      <c r="Y3277" s="17">
        <v>710.0</v>
      </c>
      <c r="Z3277" s="17">
        <v>7.0</v>
      </c>
      <c r="AA3277" s="17">
        <v>2.35</v>
      </c>
      <c r="AB3277" s="17">
        <v>838.0</v>
      </c>
    </row>
    <row r="3278" ht="15.75" customHeight="1">
      <c r="A3278" s="17" t="s">
        <v>53</v>
      </c>
      <c r="B3278" s="17" t="s">
        <v>15708</v>
      </c>
      <c r="C3278" s="17">
        <v>15.0</v>
      </c>
      <c r="D3278" s="17">
        <v>79.0</v>
      </c>
      <c r="E3278" s="17">
        <v>157.0</v>
      </c>
      <c r="F3278" s="17">
        <v>219.0</v>
      </c>
      <c r="G3278" s="17" t="s">
        <v>6841</v>
      </c>
      <c r="H3278" s="17">
        <v>4000.0</v>
      </c>
      <c r="I3278" s="17">
        <v>4350774.0</v>
      </c>
      <c r="J3278" s="17" t="s">
        <v>1684</v>
      </c>
      <c r="K3278" s="17" t="s">
        <v>263</v>
      </c>
      <c r="L3278" s="17" t="s">
        <v>15709</v>
      </c>
      <c r="M3278" s="17">
        <v>10476.0</v>
      </c>
      <c r="N3278" s="17">
        <v>4908.0</v>
      </c>
      <c r="O3278" s="17" t="s">
        <v>15710</v>
      </c>
      <c r="P3278" s="17">
        <v>3.0</v>
      </c>
      <c r="Q3278" s="17" t="s">
        <v>15711</v>
      </c>
      <c r="R3278" s="18" t="s">
        <v>15712</v>
      </c>
      <c r="S3278" s="17">
        <v>52.0</v>
      </c>
      <c r="T3278" s="17" t="s">
        <v>50</v>
      </c>
      <c r="U3278" s="17" t="s">
        <v>51</v>
      </c>
      <c r="V3278" s="17" t="s">
        <v>52</v>
      </c>
      <c r="W3278" s="17">
        <v>8000000.0</v>
      </c>
      <c r="X3278" s="17">
        <v>1994.0</v>
      </c>
      <c r="Y3278" s="17">
        <v>248.0</v>
      </c>
      <c r="Z3278" s="17">
        <v>6.5</v>
      </c>
      <c r="AA3278" s="17">
        <v>1.85</v>
      </c>
      <c r="AB3278" s="17">
        <v>0.0</v>
      </c>
    </row>
    <row r="3279" ht="15.75" customHeight="1">
      <c r="A3279" s="17" t="s">
        <v>53</v>
      </c>
      <c r="B3279" s="17" t="s">
        <v>11196</v>
      </c>
      <c r="C3279" s="17">
        <v>46.0</v>
      </c>
      <c r="D3279" s="17">
        <v>114.0</v>
      </c>
      <c r="E3279" s="17">
        <v>6.0</v>
      </c>
      <c r="F3279" s="17">
        <v>633.0</v>
      </c>
      <c r="G3279" s="17" t="s">
        <v>15426</v>
      </c>
      <c r="H3279" s="17">
        <v>970.0</v>
      </c>
      <c r="I3279" s="17">
        <v>3420871.0</v>
      </c>
      <c r="J3279" s="17" t="s">
        <v>12757</v>
      </c>
      <c r="K3279" s="17" t="s">
        <v>3846</v>
      </c>
      <c r="L3279" s="17" t="s">
        <v>15713</v>
      </c>
      <c r="M3279" s="17">
        <v>14100.0</v>
      </c>
      <c r="N3279" s="17">
        <v>3824.0</v>
      </c>
      <c r="O3279" s="17" t="s">
        <v>4965</v>
      </c>
      <c r="P3279" s="17">
        <v>2.0</v>
      </c>
      <c r="Q3279" s="17" t="s">
        <v>15714</v>
      </c>
      <c r="R3279" s="18" t="s">
        <v>15715</v>
      </c>
      <c r="S3279" s="17">
        <v>81.0</v>
      </c>
      <c r="T3279" s="17" t="s">
        <v>50</v>
      </c>
      <c r="U3279" s="17" t="s">
        <v>51</v>
      </c>
      <c r="V3279" s="17" t="s">
        <v>108</v>
      </c>
      <c r="W3279" s="17" t="s">
        <v>41</v>
      </c>
      <c r="X3279" s="17">
        <v>2006.0</v>
      </c>
      <c r="Y3279" s="17">
        <v>906.0</v>
      </c>
      <c r="Z3279" s="17">
        <v>7.4</v>
      </c>
      <c r="AA3279" s="17">
        <v>1.85</v>
      </c>
      <c r="AB3279" s="17">
        <v>0.0</v>
      </c>
    </row>
    <row r="3280" ht="15.75" customHeight="1">
      <c r="A3280" s="17" t="s">
        <v>53</v>
      </c>
      <c r="B3280" s="17" t="s">
        <v>41</v>
      </c>
      <c r="C3280" s="17">
        <v>1.0</v>
      </c>
      <c r="D3280" s="17">
        <v>30.0</v>
      </c>
      <c r="E3280" s="17" t="s">
        <v>41</v>
      </c>
      <c r="F3280" s="17">
        <v>140.0</v>
      </c>
      <c r="G3280" s="17" t="s">
        <v>15716</v>
      </c>
      <c r="H3280" s="17">
        <v>177.0</v>
      </c>
      <c r="I3280" s="17" t="s">
        <v>41</v>
      </c>
      <c r="J3280" s="17" t="s">
        <v>227</v>
      </c>
      <c r="K3280" s="17" t="s">
        <v>15717</v>
      </c>
      <c r="L3280" s="17" t="s">
        <v>15718</v>
      </c>
      <c r="M3280" s="17">
        <v>5478.0</v>
      </c>
      <c r="N3280" s="17">
        <v>639.0</v>
      </c>
      <c r="O3280" s="17" t="s">
        <v>15719</v>
      </c>
      <c r="P3280" s="17">
        <v>0.0</v>
      </c>
      <c r="Q3280" s="17" t="s">
        <v>15720</v>
      </c>
      <c r="R3280" s="18" t="s">
        <v>15721</v>
      </c>
      <c r="S3280" s="17">
        <v>54.0</v>
      </c>
      <c r="T3280" s="17" t="s">
        <v>50</v>
      </c>
      <c r="U3280" s="17" t="s">
        <v>51</v>
      </c>
      <c r="V3280" s="17" t="s">
        <v>1139</v>
      </c>
      <c r="W3280" s="17" t="s">
        <v>41</v>
      </c>
      <c r="X3280" s="17" t="s">
        <v>41</v>
      </c>
      <c r="Y3280" s="17">
        <v>170.0</v>
      </c>
      <c r="Z3280" s="17">
        <v>3.5</v>
      </c>
      <c r="AA3280" s="17">
        <v>1.78</v>
      </c>
      <c r="AB3280" s="17">
        <v>748.0</v>
      </c>
    </row>
    <row r="3281" ht="15.75" customHeight="1">
      <c r="A3281" s="17" t="s">
        <v>53</v>
      </c>
      <c r="B3281" s="17" t="s">
        <v>15722</v>
      </c>
      <c r="C3281" s="17">
        <v>41.0</v>
      </c>
      <c r="D3281" s="17">
        <v>91.0</v>
      </c>
      <c r="E3281" s="17">
        <v>12.0</v>
      </c>
      <c r="F3281" s="17">
        <v>297.0</v>
      </c>
      <c r="G3281" s="17" t="s">
        <v>15723</v>
      </c>
      <c r="H3281" s="17">
        <v>1000.0</v>
      </c>
      <c r="I3281" s="17" t="s">
        <v>41</v>
      </c>
      <c r="J3281" s="17" t="s">
        <v>4445</v>
      </c>
      <c r="K3281" s="17" t="s">
        <v>3993</v>
      </c>
      <c r="L3281" s="17" t="s">
        <v>15724</v>
      </c>
      <c r="M3281" s="17">
        <v>7767.0</v>
      </c>
      <c r="N3281" s="17">
        <v>1991.0</v>
      </c>
      <c r="O3281" s="17" t="s">
        <v>15725</v>
      </c>
      <c r="P3281" s="17">
        <v>4.0</v>
      </c>
      <c r="Q3281" s="17" t="s">
        <v>15726</v>
      </c>
      <c r="R3281" s="18" t="s">
        <v>15727</v>
      </c>
      <c r="S3281" s="17">
        <v>56.0</v>
      </c>
      <c r="T3281" s="17" t="s">
        <v>50</v>
      </c>
      <c r="U3281" s="17" t="s">
        <v>51</v>
      </c>
      <c r="V3281" s="17" t="s">
        <v>108</v>
      </c>
      <c r="W3281" s="17">
        <v>9000000.0</v>
      </c>
      <c r="X3281" s="17">
        <v>1984.0</v>
      </c>
      <c r="Y3281" s="17">
        <v>300.0</v>
      </c>
      <c r="Z3281" s="17">
        <v>5.7</v>
      </c>
      <c r="AA3281" s="17">
        <v>1.85</v>
      </c>
      <c r="AB3281" s="17">
        <v>0.0</v>
      </c>
    </row>
    <row r="3282" ht="15.75" customHeight="1">
      <c r="A3282" s="17" t="s">
        <v>53</v>
      </c>
      <c r="B3282" s="17" t="s">
        <v>13527</v>
      </c>
      <c r="C3282" s="17">
        <v>65.0</v>
      </c>
      <c r="D3282" s="17">
        <v>95.0</v>
      </c>
      <c r="E3282" s="17">
        <v>49.0</v>
      </c>
      <c r="F3282" s="17">
        <v>261.0</v>
      </c>
      <c r="G3282" s="17" t="s">
        <v>6714</v>
      </c>
      <c r="H3282" s="17">
        <v>702.0</v>
      </c>
      <c r="I3282" s="17">
        <v>2955039.0</v>
      </c>
      <c r="J3282" s="17" t="s">
        <v>1647</v>
      </c>
      <c r="K3282" s="17" t="s">
        <v>6597</v>
      </c>
      <c r="L3282" s="17" t="s">
        <v>15728</v>
      </c>
      <c r="M3282" s="17">
        <v>3624.0</v>
      </c>
      <c r="N3282" s="17">
        <v>2007.0</v>
      </c>
      <c r="O3282" s="17" t="s">
        <v>15729</v>
      </c>
      <c r="P3282" s="17">
        <v>1.0</v>
      </c>
      <c r="Q3282" s="17" t="s">
        <v>15730</v>
      </c>
      <c r="R3282" s="18" t="s">
        <v>15731</v>
      </c>
      <c r="S3282" s="17">
        <v>27.0</v>
      </c>
      <c r="T3282" s="17" t="s">
        <v>50</v>
      </c>
      <c r="U3282" s="17" t="s">
        <v>51</v>
      </c>
      <c r="V3282" s="17" t="s">
        <v>52</v>
      </c>
      <c r="W3282" s="17">
        <v>9000000.0</v>
      </c>
      <c r="X3282" s="17">
        <v>2007.0</v>
      </c>
      <c r="Y3282" s="17">
        <v>616.0</v>
      </c>
      <c r="Z3282" s="17">
        <v>6.2</v>
      </c>
      <c r="AA3282" s="17">
        <v>2.35</v>
      </c>
      <c r="AB3282" s="17">
        <v>313.0</v>
      </c>
    </row>
    <row r="3283" ht="15.75" customHeight="1">
      <c r="A3283" s="17" t="s">
        <v>53</v>
      </c>
      <c r="B3283" s="17" t="s">
        <v>11904</v>
      </c>
      <c r="C3283" s="17">
        <v>100.0</v>
      </c>
      <c r="D3283" s="17">
        <v>103.0</v>
      </c>
      <c r="E3283" s="17">
        <v>38.0</v>
      </c>
      <c r="F3283" s="17">
        <v>316.0</v>
      </c>
      <c r="G3283" s="17" t="s">
        <v>563</v>
      </c>
      <c r="H3283" s="17">
        <v>745.0</v>
      </c>
      <c r="I3283" s="17">
        <v>1530535.0</v>
      </c>
      <c r="J3283" s="17" t="s">
        <v>1428</v>
      </c>
      <c r="K3283" s="17" t="s">
        <v>1064</v>
      </c>
      <c r="L3283" s="17" t="s">
        <v>15732</v>
      </c>
      <c r="M3283" s="17">
        <v>7833.0</v>
      </c>
      <c r="N3283" s="17">
        <v>1721.0</v>
      </c>
      <c r="O3283" s="17" t="s">
        <v>7044</v>
      </c>
      <c r="P3283" s="17">
        <v>3.0</v>
      </c>
      <c r="Q3283" s="17" t="s">
        <v>15733</v>
      </c>
      <c r="R3283" s="18" t="s">
        <v>15734</v>
      </c>
      <c r="S3283" s="17">
        <v>63.0</v>
      </c>
      <c r="T3283" s="17" t="s">
        <v>50</v>
      </c>
      <c r="U3283" s="17" t="s">
        <v>51</v>
      </c>
      <c r="V3283" s="17" t="s">
        <v>598</v>
      </c>
      <c r="W3283" s="17">
        <v>9000000.0</v>
      </c>
      <c r="X3283" s="17">
        <v>2005.0</v>
      </c>
      <c r="Y3283" s="17">
        <v>591.0</v>
      </c>
      <c r="Z3283" s="17">
        <v>5.7</v>
      </c>
      <c r="AA3283" s="17">
        <v>2.35</v>
      </c>
      <c r="AB3283" s="17">
        <v>215.0</v>
      </c>
    </row>
    <row r="3284" ht="15.75" customHeight="1">
      <c r="A3284" s="17" t="s">
        <v>53</v>
      </c>
      <c r="B3284" s="17" t="s">
        <v>10972</v>
      </c>
      <c r="C3284" s="17">
        <v>129.0</v>
      </c>
      <c r="D3284" s="17">
        <v>92.0</v>
      </c>
      <c r="E3284" s="17">
        <v>26.0</v>
      </c>
      <c r="F3284" s="17">
        <v>611.0</v>
      </c>
      <c r="G3284" s="17" t="s">
        <v>492</v>
      </c>
      <c r="H3284" s="17">
        <v>1000.0</v>
      </c>
      <c r="I3284" s="17">
        <v>4881867.0</v>
      </c>
      <c r="J3284" s="17" t="s">
        <v>6432</v>
      </c>
      <c r="K3284" s="17" t="s">
        <v>826</v>
      </c>
      <c r="L3284" s="17" t="s">
        <v>15735</v>
      </c>
      <c r="M3284" s="17">
        <v>15200.0</v>
      </c>
      <c r="N3284" s="17">
        <v>3767.0</v>
      </c>
      <c r="O3284" s="17" t="s">
        <v>10155</v>
      </c>
      <c r="P3284" s="17">
        <v>1.0</v>
      </c>
      <c r="Q3284" s="17" t="s">
        <v>15736</v>
      </c>
      <c r="R3284" s="18" t="s">
        <v>15737</v>
      </c>
      <c r="S3284" s="17">
        <v>76.0</v>
      </c>
      <c r="T3284" s="17" t="s">
        <v>50</v>
      </c>
      <c r="U3284" s="17" t="s">
        <v>51</v>
      </c>
      <c r="V3284" s="17" t="s">
        <v>598</v>
      </c>
      <c r="W3284" s="17">
        <v>9000000.0</v>
      </c>
      <c r="X3284" s="17">
        <v>2008.0</v>
      </c>
      <c r="Y3284" s="17">
        <v>1000.0</v>
      </c>
      <c r="Z3284" s="17">
        <v>6.4</v>
      </c>
      <c r="AA3284" s="17">
        <v>1.85</v>
      </c>
      <c r="AB3284" s="17">
        <v>1000.0</v>
      </c>
    </row>
    <row r="3285" ht="15.75" customHeight="1">
      <c r="A3285" s="17" t="s">
        <v>53</v>
      </c>
      <c r="B3285" s="17" t="s">
        <v>11388</v>
      </c>
      <c r="C3285" s="17">
        <v>103.0</v>
      </c>
      <c r="D3285" s="17">
        <v>124.0</v>
      </c>
      <c r="E3285" s="17">
        <v>162.0</v>
      </c>
      <c r="F3285" s="17">
        <v>277.0</v>
      </c>
      <c r="G3285" s="17" t="s">
        <v>323</v>
      </c>
      <c r="H3285" s="17">
        <v>23000.0</v>
      </c>
      <c r="I3285" s="17">
        <v>1043487.0</v>
      </c>
      <c r="J3285" s="17" t="s">
        <v>6212</v>
      </c>
      <c r="K3285" s="17" t="s">
        <v>72</v>
      </c>
      <c r="L3285" s="17" t="s">
        <v>15738</v>
      </c>
      <c r="M3285" s="17">
        <v>27766.0</v>
      </c>
      <c r="N3285" s="17">
        <v>24102.0</v>
      </c>
      <c r="O3285" s="17" t="s">
        <v>15739</v>
      </c>
      <c r="P3285" s="17">
        <v>3.0</v>
      </c>
      <c r="Q3285" s="17" t="s">
        <v>15740</v>
      </c>
      <c r="R3285" s="18" t="s">
        <v>15741</v>
      </c>
      <c r="S3285" s="17">
        <v>314.0</v>
      </c>
      <c r="T3285" s="17" t="s">
        <v>50</v>
      </c>
      <c r="U3285" s="17" t="s">
        <v>70</v>
      </c>
      <c r="V3285" s="17" t="s">
        <v>598</v>
      </c>
      <c r="W3285" s="17" t="s">
        <v>41</v>
      </c>
      <c r="X3285" s="17">
        <v>1998.0</v>
      </c>
      <c r="Y3285" s="17">
        <v>776.0</v>
      </c>
      <c r="Z3285" s="17">
        <v>7.0</v>
      </c>
      <c r="AA3285" s="17">
        <v>1.85</v>
      </c>
      <c r="AB3285" s="17">
        <v>0.0</v>
      </c>
    </row>
    <row r="3286" ht="15.75" customHeight="1">
      <c r="A3286" s="17" t="s">
        <v>53</v>
      </c>
      <c r="B3286" s="17" t="s">
        <v>15742</v>
      </c>
      <c r="C3286" s="17">
        <v>77.0</v>
      </c>
      <c r="D3286" s="17">
        <v>156.0</v>
      </c>
      <c r="E3286" s="17">
        <v>43.0</v>
      </c>
      <c r="F3286" s="17">
        <v>0.0</v>
      </c>
      <c r="G3286" s="17" t="s">
        <v>15743</v>
      </c>
      <c r="H3286" s="17">
        <v>45.0</v>
      </c>
      <c r="I3286" s="17">
        <v>770629.0</v>
      </c>
      <c r="J3286" s="17" t="s">
        <v>2677</v>
      </c>
      <c r="K3286" s="17" t="s">
        <v>15744</v>
      </c>
      <c r="L3286" s="17" t="s">
        <v>15745</v>
      </c>
      <c r="M3286" s="17">
        <v>2379.0</v>
      </c>
      <c r="N3286" s="17">
        <v>50.0</v>
      </c>
      <c r="O3286" s="17" t="s">
        <v>15746</v>
      </c>
      <c r="P3286" s="17">
        <v>0.0</v>
      </c>
      <c r="Q3286" s="17" t="s">
        <v>15747</v>
      </c>
      <c r="R3286" s="18" t="s">
        <v>15748</v>
      </c>
      <c r="S3286" s="17">
        <v>24.0</v>
      </c>
      <c r="T3286" s="17" t="s">
        <v>12713</v>
      </c>
      <c r="U3286" s="17" t="s">
        <v>5707</v>
      </c>
      <c r="V3286" s="17" t="s">
        <v>4843</v>
      </c>
      <c r="W3286" s="17" t="s">
        <v>41</v>
      </c>
      <c r="X3286" s="17">
        <v>2016.0</v>
      </c>
      <c r="Y3286" s="17">
        <v>5.0</v>
      </c>
      <c r="Z3286" s="17">
        <v>7.7</v>
      </c>
      <c r="AA3286" s="17">
        <v>2.35</v>
      </c>
      <c r="AB3286" s="17">
        <v>0.0</v>
      </c>
    </row>
    <row r="3287" ht="15.75" customHeight="1">
      <c r="A3287" s="17" t="s">
        <v>53</v>
      </c>
      <c r="B3287" s="17" t="s">
        <v>11884</v>
      </c>
      <c r="C3287" s="17">
        <v>67.0</v>
      </c>
      <c r="D3287" s="17">
        <v>84.0</v>
      </c>
      <c r="E3287" s="17">
        <v>64.0</v>
      </c>
      <c r="F3287" s="17">
        <v>748.0</v>
      </c>
      <c r="G3287" s="17" t="s">
        <v>15749</v>
      </c>
      <c r="H3287" s="17">
        <v>2000.0</v>
      </c>
      <c r="I3287" s="17">
        <v>1.1860839E7</v>
      </c>
      <c r="J3287" s="17" t="s">
        <v>4081</v>
      </c>
      <c r="K3287" s="17" t="s">
        <v>3514</v>
      </c>
      <c r="L3287" s="17" t="s">
        <v>15750</v>
      </c>
      <c r="M3287" s="17">
        <v>5156.0</v>
      </c>
      <c r="N3287" s="17">
        <v>4617.0</v>
      </c>
      <c r="O3287" s="17" t="s">
        <v>15751</v>
      </c>
      <c r="P3287" s="17">
        <v>0.0</v>
      </c>
      <c r="Q3287" s="17" t="s">
        <v>15752</v>
      </c>
      <c r="R3287" s="18" t="s">
        <v>15753</v>
      </c>
      <c r="S3287" s="17">
        <v>21.0</v>
      </c>
      <c r="T3287" s="17" t="s">
        <v>50</v>
      </c>
      <c r="U3287" s="17" t="s">
        <v>51</v>
      </c>
      <c r="V3287" s="17" t="s">
        <v>108</v>
      </c>
      <c r="W3287" s="17">
        <v>9000000.0</v>
      </c>
      <c r="X3287" s="17">
        <v>2011.0</v>
      </c>
      <c r="Y3287" s="17">
        <v>892.0</v>
      </c>
      <c r="Z3287" s="17">
        <v>5.4</v>
      </c>
      <c r="AA3287" s="17">
        <v>1.85</v>
      </c>
      <c r="AB3287" s="17">
        <v>0.0</v>
      </c>
    </row>
    <row r="3288" ht="15.75" customHeight="1">
      <c r="A3288" s="17" t="s">
        <v>53</v>
      </c>
      <c r="B3288" s="17" t="s">
        <v>15754</v>
      </c>
      <c r="C3288" s="17">
        <v>31.0</v>
      </c>
      <c r="D3288" s="17">
        <v>300.0</v>
      </c>
      <c r="E3288" s="17">
        <v>6.0</v>
      </c>
      <c r="F3288" s="17">
        <v>6.0</v>
      </c>
      <c r="G3288" s="17" t="s">
        <v>15755</v>
      </c>
      <c r="H3288" s="17">
        <v>7.0</v>
      </c>
      <c r="I3288" s="17">
        <v>454255.0</v>
      </c>
      <c r="J3288" s="17" t="s">
        <v>1111</v>
      </c>
      <c r="K3288" s="17" t="s">
        <v>13256</v>
      </c>
      <c r="L3288" s="17" t="s">
        <v>15756</v>
      </c>
      <c r="M3288" s="17">
        <v>1666.0</v>
      </c>
      <c r="N3288" s="17">
        <v>32.0</v>
      </c>
      <c r="O3288" s="17" t="s">
        <v>15757</v>
      </c>
      <c r="P3288" s="17">
        <v>3.0</v>
      </c>
      <c r="Q3288" s="17" t="s">
        <v>15758</v>
      </c>
      <c r="R3288" s="18" t="s">
        <v>15759</v>
      </c>
      <c r="S3288" s="17">
        <v>47.0</v>
      </c>
      <c r="T3288" s="17" t="s">
        <v>13259</v>
      </c>
      <c r="U3288" s="17" t="s">
        <v>13260</v>
      </c>
      <c r="V3288" s="17" t="s">
        <v>598</v>
      </c>
      <c r="W3288" s="17">
        <v>4.0E8</v>
      </c>
      <c r="X3288" s="17">
        <v>2001.0</v>
      </c>
      <c r="Y3288" s="17">
        <v>6.0</v>
      </c>
      <c r="Z3288" s="17">
        <v>6.6</v>
      </c>
      <c r="AA3288" s="17">
        <v>1.85</v>
      </c>
      <c r="AB3288" s="17">
        <v>124.0</v>
      </c>
    </row>
    <row r="3289" ht="15.75" customHeight="1">
      <c r="A3289" s="17" t="s">
        <v>53</v>
      </c>
      <c r="B3289" s="17" t="s">
        <v>15760</v>
      </c>
      <c r="C3289" s="17">
        <v>76.0</v>
      </c>
      <c r="D3289" s="17">
        <v>120.0</v>
      </c>
      <c r="E3289" s="17">
        <v>930.0</v>
      </c>
      <c r="F3289" s="17">
        <v>433.0</v>
      </c>
      <c r="G3289" s="17" t="s">
        <v>2512</v>
      </c>
      <c r="H3289" s="17">
        <v>982.0</v>
      </c>
      <c r="I3289" s="17">
        <v>349618.0</v>
      </c>
      <c r="J3289" s="17" t="s">
        <v>6416</v>
      </c>
      <c r="K3289" s="17" t="s">
        <v>3342</v>
      </c>
      <c r="L3289" s="17" t="s">
        <v>15761</v>
      </c>
      <c r="M3289" s="17">
        <v>4302.0</v>
      </c>
      <c r="N3289" s="17">
        <v>2942.0</v>
      </c>
      <c r="O3289" s="17" t="s">
        <v>6390</v>
      </c>
      <c r="P3289" s="17">
        <v>1.0</v>
      </c>
      <c r="Q3289" s="17" t="s">
        <v>15762</v>
      </c>
      <c r="R3289" s="18" t="s">
        <v>15763</v>
      </c>
      <c r="S3289" s="17">
        <v>45.0</v>
      </c>
      <c r="T3289" s="17" t="s">
        <v>50</v>
      </c>
      <c r="U3289" s="17" t="s">
        <v>7103</v>
      </c>
      <c r="V3289" s="17" t="s">
        <v>598</v>
      </c>
      <c r="W3289" s="17">
        <v>9000000.0</v>
      </c>
      <c r="X3289" s="17">
        <v>1990.0</v>
      </c>
      <c r="Y3289" s="17">
        <v>602.0</v>
      </c>
      <c r="Z3289" s="17">
        <v>6.1</v>
      </c>
      <c r="AA3289" s="17">
        <v>1.85</v>
      </c>
      <c r="AB3289" s="17">
        <v>375.0</v>
      </c>
    </row>
    <row r="3290" ht="15.75" customHeight="1">
      <c r="A3290" s="17" t="s">
        <v>53</v>
      </c>
      <c r="B3290" s="17" t="s">
        <v>15764</v>
      </c>
      <c r="C3290" s="17">
        <v>17.0</v>
      </c>
      <c r="D3290" s="17">
        <v>98.0</v>
      </c>
      <c r="E3290" s="17">
        <v>0.0</v>
      </c>
      <c r="F3290" s="17">
        <v>5.0</v>
      </c>
      <c r="G3290" s="17" t="s">
        <v>15765</v>
      </c>
      <c r="H3290" s="17">
        <v>186.0</v>
      </c>
      <c r="I3290" s="17" t="s">
        <v>41</v>
      </c>
      <c r="J3290" s="17" t="s">
        <v>1684</v>
      </c>
      <c r="K3290" s="17" t="s">
        <v>14033</v>
      </c>
      <c r="L3290" s="17" t="s">
        <v>15766</v>
      </c>
      <c r="M3290" s="17">
        <v>1673.0</v>
      </c>
      <c r="N3290" s="17">
        <v>253.0</v>
      </c>
      <c r="O3290" s="17" t="s">
        <v>15767</v>
      </c>
      <c r="P3290" s="17">
        <v>1.0</v>
      </c>
      <c r="Q3290" s="17" t="s">
        <v>41</v>
      </c>
      <c r="R3290" s="18" t="s">
        <v>15768</v>
      </c>
      <c r="S3290" s="17">
        <v>1.0</v>
      </c>
      <c r="T3290" s="17" t="s">
        <v>1477</v>
      </c>
      <c r="U3290" s="17" t="s">
        <v>1478</v>
      </c>
      <c r="V3290" s="17" t="s">
        <v>41</v>
      </c>
      <c r="W3290" s="17" t="s">
        <v>41</v>
      </c>
      <c r="X3290" s="17">
        <v>2014.0</v>
      </c>
      <c r="Y3290" s="17">
        <v>41.0</v>
      </c>
      <c r="Z3290" s="17">
        <v>6.1</v>
      </c>
      <c r="AA3290" s="17">
        <v>2.35</v>
      </c>
      <c r="AB3290" s="17">
        <v>348.0</v>
      </c>
    </row>
    <row r="3291" ht="15.75" customHeight="1">
      <c r="A3291" s="17" t="s">
        <v>53</v>
      </c>
      <c r="B3291" s="17" t="s">
        <v>11340</v>
      </c>
      <c r="C3291" s="17">
        <v>81.0</v>
      </c>
      <c r="D3291" s="17">
        <v>121.0</v>
      </c>
      <c r="E3291" s="17">
        <v>608.0</v>
      </c>
      <c r="F3291" s="17">
        <v>25.0</v>
      </c>
      <c r="G3291" s="17" t="s">
        <v>13561</v>
      </c>
      <c r="H3291" s="17">
        <v>149.0</v>
      </c>
      <c r="I3291" s="17">
        <v>112935.0</v>
      </c>
      <c r="J3291" s="17" t="s">
        <v>3422</v>
      </c>
      <c r="K3291" s="17" t="s">
        <v>11343</v>
      </c>
      <c r="L3291" s="17" t="s">
        <v>15769</v>
      </c>
      <c r="M3291" s="17">
        <v>8161.0</v>
      </c>
      <c r="N3291" s="17">
        <v>251.0</v>
      </c>
      <c r="O3291" s="17" t="s">
        <v>15770</v>
      </c>
      <c r="P3291" s="17">
        <v>0.0</v>
      </c>
      <c r="Q3291" s="17" t="s">
        <v>15771</v>
      </c>
      <c r="R3291" s="18" t="s">
        <v>15772</v>
      </c>
      <c r="S3291" s="17">
        <v>94.0</v>
      </c>
      <c r="T3291" s="17" t="s">
        <v>50</v>
      </c>
      <c r="U3291" s="17" t="s">
        <v>70</v>
      </c>
      <c r="V3291" s="17" t="s">
        <v>598</v>
      </c>
      <c r="W3291" s="17">
        <v>9000000.0</v>
      </c>
      <c r="X3291" s="17">
        <v>2002.0</v>
      </c>
      <c r="Y3291" s="17">
        <v>44.0</v>
      </c>
      <c r="Z3291" s="17">
        <v>7.6</v>
      </c>
      <c r="AA3291" s="17">
        <v>1.85</v>
      </c>
      <c r="AB3291" s="17">
        <v>484.0</v>
      </c>
    </row>
    <row r="3292" ht="15.75" customHeight="1">
      <c r="A3292" s="17" t="s">
        <v>53</v>
      </c>
      <c r="B3292" s="17" t="s">
        <v>15773</v>
      </c>
      <c r="C3292" s="17">
        <v>26.0</v>
      </c>
      <c r="D3292" s="17">
        <v>97.0</v>
      </c>
      <c r="E3292" s="17">
        <v>3.0</v>
      </c>
      <c r="F3292" s="17">
        <v>204.0</v>
      </c>
      <c r="G3292" s="17" t="s">
        <v>992</v>
      </c>
      <c r="H3292" s="17">
        <v>679.0</v>
      </c>
      <c r="I3292" s="17">
        <v>883887.0</v>
      </c>
      <c r="J3292" s="17" t="s">
        <v>3422</v>
      </c>
      <c r="K3292" s="17" t="s">
        <v>15774</v>
      </c>
      <c r="L3292" s="17" t="s">
        <v>15775</v>
      </c>
      <c r="M3292" s="17">
        <v>1201.0</v>
      </c>
      <c r="N3292" s="17">
        <v>1426.0</v>
      </c>
      <c r="O3292" s="17" t="s">
        <v>11960</v>
      </c>
      <c r="P3292" s="17">
        <v>3.0</v>
      </c>
      <c r="Q3292" s="17" t="s">
        <v>15776</v>
      </c>
      <c r="R3292" s="18" t="s">
        <v>15777</v>
      </c>
      <c r="S3292" s="17">
        <v>14.0</v>
      </c>
      <c r="T3292" s="17" t="s">
        <v>50</v>
      </c>
      <c r="U3292" s="17" t="s">
        <v>51</v>
      </c>
      <c r="V3292" s="17" t="s">
        <v>108</v>
      </c>
      <c r="W3292" s="17">
        <v>9000000.0</v>
      </c>
      <c r="X3292" s="17">
        <v>2009.0</v>
      </c>
      <c r="Y3292" s="17">
        <v>537.0</v>
      </c>
      <c r="Z3292" s="17">
        <v>6.2</v>
      </c>
      <c r="AA3292" s="17">
        <v>2.35</v>
      </c>
      <c r="AB3292" s="17">
        <v>0.0</v>
      </c>
    </row>
    <row r="3293" ht="15.75" customHeight="1">
      <c r="A3293" s="17" t="s">
        <v>53</v>
      </c>
      <c r="B3293" s="17" t="s">
        <v>13138</v>
      </c>
      <c r="C3293" s="17">
        <v>24.0</v>
      </c>
      <c r="D3293" s="17">
        <v>86.0</v>
      </c>
      <c r="E3293" s="17">
        <v>11.0</v>
      </c>
      <c r="F3293" s="17">
        <v>18.0</v>
      </c>
      <c r="G3293" s="17" t="s">
        <v>15778</v>
      </c>
      <c r="H3293" s="17">
        <v>185.0</v>
      </c>
      <c r="I3293" s="17">
        <v>13751.0</v>
      </c>
      <c r="J3293" s="17" t="s">
        <v>7157</v>
      </c>
      <c r="K3293" s="17" t="s">
        <v>15779</v>
      </c>
      <c r="L3293" s="17" t="s">
        <v>15780</v>
      </c>
      <c r="M3293" s="17">
        <v>813.0</v>
      </c>
      <c r="N3293" s="17">
        <v>299.0</v>
      </c>
      <c r="O3293" s="17" t="s">
        <v>15781</v>
      </c>
      <c r="P3293" s="17">
        <v>0.0</v>
      </c>
      <c r="Q3293" s="17" t="s">
        <v>15782</v>
      </c>
      <c r="R3293" s="18" t="s">
        <v>15783</v>
      </c>
      <c r="S3293" s="17">
        <v>6.0</v>
      </c>
      <c r="T3293" s="17" t="s">
        <v>50</v>
      </c>
      <c r="U3293" s="17" t="s">
        <v>383</v>
      </c>
      <c r="V3293" s="17" t="s">
        <v>108</v>
      </c>
      <c r="W3293" s="17">
        <v>1.14E7</v>
      </c>
      <c r="X3293" s="17">
        <v>2006.0</v>
      </c>
      <c r="Y3293" s="17">
        <v>62.0</v>
      </c>
      <c r="Z3293" s="17">
        <v>6.6</v>
      </c>
      <c r="AA3293" s="17">
        <v>1.85</v>
      </c>
      <c r="AB3293" s="17">
        <v>135.0</v>
      </c>
    </row>
    <row r="3294" ht="15.75" customHeight="1">
      <c r="A3294" s="17" t="s">
        <v>53</v>
      </c>
      <c r="B3294" s="17" t="s">
        <v>7534</v>
      </c>
      <c r="C3294" s="17">
        <v>44.0</v>
      </c>
      <c r="D3294" s="17">
        <v>93.0</v>
      </c>
      <c r="E3294" s="17">
        <v>8.0</v>
      </c>
      <c r="F3294" s="17">
        <v>558.0</v>
      </c>
      <c r="G3294" s="17" t="s">
        <v>2180</v>
      </c>
      <c r="H3294" s="17">
        <v>22000.0</v>
      </c>
      <c r="I3294" s="17" t="s">
        <v>41</v>
      </c>
      <c r="J3294" s="17" t="s">
        <v>347</v>
      </c>
      <c r="K3294" s="17" t="s">
        <v>1759</v>
      </c>
      <c r="L3294" s="17" t="s">
        <v>7535</v>
      </c>
      <c r="M3294" s="17">
        <v>16198.0</v>
      </c>
      <c r="N3294" s="17">
        <v>24154.0</v>
      </c>
      <c r="O3294" s="17" t="s">
        <v>1243</v>
      </c>
      <c r="P3294" s="17">
        <v>1.0</v>
      </c>
      <c r="Q3294" s="17" t="s">
        <v>7536</v>
      </c>
      <c r="R3294" s="18" t="s">
        <v>7537</v>
      </c>
      <c r="S3294" s="17">
        <v>57.0</v>
      </c>
      <c r="T3294" s="17" t="s">
        <v>50</v>
      </c>
      <c r="U3294" s="17" t="s">
        <v>51</v>
      </c>
      <c r="V3294" s="17" t="s">
        <v>598</v>
      </c>
      <c r="W3294" s="17">
        <v>1.9E7</v>
      </c>
      <c r="X3294" s="17">
        <v>2015.0</v>
      </c>
      <c r="Y3294" s="17">
        <v>1000.0</v>
      </c>
      <c r="Z3294" s="17">
        <v>6.1</v>
      </c>
      <c r="AA3294" s="17">
        <v>2.35</v>
      </c>
      <c r="AB3294" s="17">
        <v>0.0</v>
      </c>
    </row>
    <row r="3295" ht="15.75" customHeight="1">
      <c r="A3295" s="17" t="s">
        <v>53</v>
      </c>
      <c r="B3295" s="17" t="s">
        <v>15784</v>
      </c>
      <c r="C3295" s="17">
        <v>80.0</v>
      </c>
      <c r="D3295" s="17">
        <v>45.0</v>
      </c>
      <c r="E3295" s="17">
        <v>28.0</v>
      </c>
      <c r="F3295" s="17">
        <v>104.0</v>
      </c>
      <c r="G3295" s="17" t="s">
        <v>15785</v>
      </c>
      <c r="H3295" s="17">
        <v>573.0</v>
      </c>
      <c r="I3295" s="17">
        <v>145109.0</v>
      </c>
      <c r="J3295" s="17" t="s">
        <v>2187</v>
      </c>
      <c r="K3295" s="17" t="s">
        <v>15786</v>
      </c>
      <c r="L3295" s="17" t="s">
        <v>15787</v>
      </c>
      <c r="M3295" s="17">
        <v>14247.0</v>
      </c>
      <c r="N3295" s="17">
        <v>1098.0</v>
      </c>
      <c r="O3295" s="17" t="s">
        <v>3122</v>
      </c>
      <c r="P3295" s="17">
        <v>1.0</v>
      </c>
      <c r="Q3295" s="17" t="s">
        <v>15788</v>
      </c>
      <c r="R3295" s="18" t="s">
        <v>15789</v>
      </c>
      <c r="S3295" s="17">
        <v>44.0</v>
      </c>
      <c r="T3295" s="17" t="s">
        <v>15790</v>
      </c>
      <c r="U3295" s="17" t="s">
        <v>7724</v>
      </c>
      <c r="V3295" s="17" t="s">
        <v>4843</v>
      </c>
      <c r="W3295" s="17">
        <v>4.5E7</v>
      </c>
      <c r="X3295" s="17">
        <v>2008.0</v>
      </c>
      <c r="Y3295" s="17">
        <v>197.0</v>
      </c>
      <c r="Z3295" s="17">
        <v>7.3</v>
      </c>
      <c r="AA3295" s="17">
        <v>2.35</v>
      </c>
      <c r="AB3295" s="17">
        <v>0.0</v>
      </c>
    </row>
    <row r="3296" ht="15.75" customHeight="1">
      <c r="A3296" s="17" t="s">
        <v>53</v>
      </c>
      <c r="B3296" s="17" t="s">
        <v>15791</v>
      </c>
      <c r="C3296" s="17">
        <v>41.0</v>
      </c>
      <c r="D3296" s="17">
        <v>97.0</v>
      </c>
      <c r="E3296" s="17">
        <v>0.0</v>
      </c>
      <c r="F3296" s="17">
        <v>230.0</v>
      </c>
      <c r="G3296" s="17" t="s">
        <v>15347</v>
      </c>
      <c r="H3296" s="17">
        <v>922.0</v>
      </c>
      <c r="I3296" s="17">
        <v>1046166.0</v>
      </c>
      <c r="J3296" s="17" t="s">
        <v>6558</v>
      </c>
      <c r="K3296" s="17" t="s">
        <v>6170</v>
      </c>
      <c r="L3296" s="17" t="s">
        <v>15792</v>
      </c>
      <c r="M3296" s="17">
        <v>2599.0</v>
      </c>
      <c r="N3296" s="17">
        <v>1835.0</v>
      </c>
      <c r="O3296" s="17" t="s">
        <v>15793</v>
      </c>
      <c r="P3296" s="17">
        <v>4.0</v>
      </c>
      <c r="Q3296" s="17" t="s">
        <v>15794</v>
      </c>
      <c r="R3296" s="18" t="s">
        <v>15795</v>
      </c>
      <c r="S3296" s="17">
        <v>45.0</v>
      </c>
      <c r="T3296" s="17" t="s">
        <v>50</v>
      </c>
      <c r="U3296" s="17" t="s">
        <v>780</v>
      </c>
      <c r="V3296" s="17" t="s">
        <v>52</v>
      </c>
      <c r="W3296" s="17">
        <v>9000000.0</v>
      </c>
      <c r="X3296" s="17">
        <v>2005.0</v>
      </c>
      <c r="Y3296" s="17">
        <v>374.0</v>
      </c>
      <c r="Z3296" s="17">
        <v>4.2</v>
      </c>
      <c r="AA3296" s="17">
        <v>2.35</v>
      </c>
      <c r="AB3296" s="17">
        <v>128.0</v>
      </c>
    </row>
    <row r="3297" ht="15.75" customHeight="1">
      <c r="A3297" s="17" t="s">
        <v>53</v>
      </c>
      <c r="B3297" s="17" t="s">
        <v>12373</v>
      </c>
      <c r="C3297" s="17">
        <v>91.0</v>
      </c>
      <c r="D3297" s="17">
        <v>102.0</v>
      </c>
      <c r="E3297" s="17">
        <v>11.0</v>
      </c>
      <c r="F3297" s="17">
        <v>35.0</v>
      </c>
      <c r="G3297" s="17" t="s">
        <v>10566</v>
      </c>
      <c r="H3297" s="17">
        <v>10000.0</v>
      </c>
      <c r="I3297" s="17" t="s">
        <v>41</v>
      </c>
      <c r="J3297" s="17" t="s">
        <v>2155</v>
      </c>
      <c r="K3297" s="17" t="s">
        <v>194</v>
      </c>
      <c r="L3297" s="17" t="s">
        <v>15796</v>
      </c>
      <c r="M3297" s="17">
        <v>9305.0</v>
      </c>
      <c r="N3297" s="17">
        <v>10369.0</v>
      </c>
      <c r="O3297" s="17" t="s">
        <v>15797</v>
      </c>
      <c r="P3297" s="17">
        <v>0.0</v>
      </c>
      <c r="Q3297" s="17" t="s">
        <v>15798</v>
      </c>
      <c r="R3297" s="18" t="s">
        <v>15799</v>
      </c>
      <c r="S3297" s="17">
        <v>44.0</v>
      </c>
      <c r="T3297" s="17" t="s">
        <v>50</v>
      </c>
      <c r="U3297" s="17" t="s">
        <v>70</v>
      </c>
      <c r="V3297" s="17" t="s">
        <v>4843</v>
      </c>
      <c r="W3297" s="17" t="s">
        <v>41</v>
      </c>
      <c r="X3297" s="17">
        <v>2009.0</v>
      </c>
      <c r="Y3297" s="17">
        <v>281.0</v>
      </c>
      <c r="Z3297" s="17">
        <v>7.1</v>
      </c>
      <c r="AA3297" s="17">
        <v>1.85</v>
      </c>
      <c r="AB3297" s="17">
        <v>0.0</v>
      </c>
    </row>
    <row r="3298" ht="15.75" customHeight="1">
      <c r="A3298" s="17" t="s">
        <v>53</v>
      </c>
      <c r="B3298" s="17" t="s">
        <v>15800</v>
      </c>
      <c r="C3298" s="17">
        <v>66.0</v>
      </c>
      <c r="D3298" s="17">
        <v>105.0</v>
      </c>
      <c r="E3298" s="17">
        <v>25.0</v>
      </c>
      <c r="F3298" s="17">
        <v>98.0</v>
      </c>
      <c r="G3298" s="17" t="s">
        <v>15801</v>
      </c>
      <c r="H3298" s="17">
        <v>963.0</v>
      </c>
      <c r="I3298" s="17">
        <v>2874.0</v>
      </c>
      <c r="J3298" s="17" t="s">
        <v>3422</v>
      </c>
      <c r="K3298" s="17" t="s">
        <v>6676</v>
      </c>
      <c r="L3298" s="17" t="s">
        <v>15802</v>
      </c>
      <c r="M3298" s="17">
        <v>1219.0</v>
      </c>
      <c r="N3298" s="17">
        <v>1375.0</v>
      </c>
      <c r="O3298" s="17" t="s">
        <v>15803</v>
      </c>
      <c r="P3298" s="17">
        <v>1.0</v>
      </c>
      <c r="Q3298" s="17" t="s">
        <v>15804</v>
      </c>
      <c r="R3298" s="18" t="s">
        <v>15805</v>
      </c>
      <c r="S3298" s="17">
        <v>14.0</v>
      </c>
      <c r="T3298" s="17" t="s">
        <v>1477</v>
      </c>
      <c r="U3298" s="17" t="s">
        <v>1478</v>
      </c>
      <c r="V3298" s="17" t="s">
        <v>5626</v>
      </c>
      <c r="W3298" s="17" t="s">
        <v>41</v>
      </c>
      <c r="X3298" s="17">
        <v>2009.0</v>
      </c>
      <c r="Y3298" s="17">
        <v>168.0</v>
      </c>
      <c r="Z3298" s="17">
        <v>6.0</v>
      </c>
      <c r="AA3298" s="17">
        <v>2.35</v>
      </c>
      <c r="AB3298" s="17">
        <v>120.0</v>
      </c>
    </row>
    <row r="3299" ht="15.75" customHeight="1">
      <c r="A3299" s="17" t="s">
        <v>53</v>
      </c>
      <c r="B3299" s="17" t="s">
        <v>15806</v>
      </c>
      <c r="C3299" s="17">
        <v>19.0</v>
      </c>
      <c r="D3299" s="17">
        <v>103.0</v>
      </c>
      <c r="E3299" s="17">
        <v>6.0</v>
      </c>
      <c r="F3299" s="17">
        <v>664.0</v>
      </c>
      <c r="G3299" s="17" t="s">
        <v>4647</v>
      </c>
      <c r="H3299" s="17">
        <v>4000.0</v>
      </c>
      <c r="I3299" s="17" t="s">
        <v>41</v>
      </c>
      <c r="J3299" s="17" t="s">
        <v>227</v>
      </c>
      <c r="K3299" s="17" t="s">
        <v>2490</v>
      </c>
      <c r="L3299" s="17" t="s">
        <v>15807</v>
      </c>
      <c r="M3299" s="17">
        <v>10100.0</v>
      </c>
      <c r="N3299" s="17">
        <v>6426.0</v>
      </c>
      <c r="O3299" s="17" t="s">
        <v>9821</v>
      </c>
      <c r="P3299" s="17">
        <v>1.0</v>
      </c>
      <c r="Q3299" s="17" t="s">
        <v>15808</v>
      </c>
      <c r="R3299" s="18" t="s">
        <v>15809</v>
      </c>
      <c r="S3299" s="17">
        <v>42.0</v>
      </c>
      <c r="T3299" s="17" t="s">
        <v>50</v>
      </c>
      <c r="U3299" s="17" t="s">
        <v>51</v>
      </c>
      <c r="V3299" s="17" t="s">
        <v>598</v>
      </c>
      <c r="W3299" s="17">
        <v>9000000.0</v>
      </c>
      <c r="X3299" s="17">
        <v>2009.0</v>
      </c>
      <c r="Y3299" s="17">
        <v>931.0</v>
      </c>
      <c r="Z3299" s="17">
        <v>6.5</v>
      </c>
      <c r="AA3299" s="17">
        <v>2.35</v>
      </c>
      <c r="AB3299" s="17">
        <v>3000.0</v>
      </c>
    </row>
    <row r="3300" ht="15.75" customHeight="1">
      <c r="A3300" s="17" t="s">
        <v>53</v>
      </c>
      <c r="B3300" s="17" t="s">
        <v>15810</v>
      </c>
      <c r="C3300" s="17">
        <v>35.0</v>
      </c>
      <c r="D3300" s="17">
        <v>93.0</v>
      </c>
      <c r="E3300" s="17">
        <v>4.0</v>
      </c>
      <c r="F3300" s="17">
        <v>93.0</v>
      </c>
      <c r="G3300" s="17" t="s">
        <v>9712</v>
      </c>
      <c r="H3300" s="17">
        <v>442.0</v>
      </c>
      <c r="I3300" s="17">
        <v>1.74635E8</v>
      </c>
      <c r="J3300" s="17" t="s">
        <v>4232</v>
      </c>
      <c r="K3300" s="17" t="s">
        <v>9367</v>
      </c>
      <c r="L3300" s="17" t="s">
        <v>15811</v>
      </c>
      <c r="M3300" s="17">
        <v>74743.0</v>
      </c>
      <c r="N3300" s="17">
        <v>822.0</v>
      </c>
      <c r="O3300" s="17" t="s">
        <v>15812</v>
      </c>
      <c r="P3300" s="17">
        <v>1.0</v>
      </c>
      <c r="Q3300" s="17" t="s">
        <v>15813</v>
      </c>
      <c r="R3300" s="18" t="s">
        <v>15814</v>
      </c>
      <c r="S3300" s="17">
        <v>93.0</v>
      </c>
      <c r="T3300" s="17" t="s">
        <v>50</v>
      </c>
      <c r="U3300" s="17" t="s">
        <v>383</v>
      </c>
      <c r="V3300" s="17" t="s">
        <v>52</v>
      </c>
      <c r="W3300" s="17">
        <v>8800000.0</v>
      </c>
      <c r="X3300" s="17">
        <v>1986.0</v>
      </c>
      <c r="Y3300" s="17">
        <v>162.0</v>
      </c>
      <c r="Z3300" s="17">
        <v>6.5</v>
      </c>
      <c r="AA3300" s="17">
        <v>2.35</v>
      </c>
      <c r="AB3300" s="17">
        <v>0.0</v>
      </c>
    </row>
    <row r="3301" ht="15.75" customHeight="1">
      <c r="A3301" s="17" t="s">
        <v>53</v>
      </c>
      <c r="B3301" s="17" t="s">
        <v>15815</v>
      </c>
      <c r="C3301" s="17">
        <v>19.0</v>
      </c>
      <c r="D3301" s="17">
        <v>76.0</v>
      </c>
      <c r="E3301" s="17">
        <v>4.0</v>
      </c>
      <c r="F3301" s="17">
        <v>151.0</v>
      </c>
      <c r="G3301" s="17" t="s">
        <v>15816</v>
      </c>
      <c r="H3301" s="17">
        <v>722.0</v>
      </c>
      <c r="I3301" s="17" t="s">
        <v>41</v>
      </c>
      <c r="J3301" s="17" t="s">
        <v>15817</v>
      </c>
      <c r="K3301" s="17" t="s">
        <v>3177</v>
      </c>
      <c r="L3301" s="17" t="s">
        <v>15818</v>
      </c>
      <c r="M3301" s="17">
        <v>4990.0</v>
      </c>
      <c r="N3301" s="17">
        <v>1254.0</v>
      </c>
      <c r="O3301" s="17" t="s">
        <v>9377</v>
      </c>
      <c r="P3301" s="17">
        <v>0.0</v>
      </c>
      <c r="Q3301" s="17" t="s">
        <v>15819</v>
      </c>
      <c r="R3301" s="18" t="s">
        <v>15820</v>
      </c>
      <c r="S3301" s="17">
        <v>64.0</v>
      </c>
      <c r="T3301" s="17" t="s">
        <v>50</v>
      </c>
      <c r="U3301" s="17" t="s">
        <v>70</v>
      </c>
      <c r="V3301" s="17" t="s">
        <v>598</v>
      </c>
      <c r="W3301" s="17" t="s">
        <v>41</v>
      </c>
      <c r="X3301" s="17">
        <v>2010.0</v>
      </c>
      <c r="Y3301" s="17">
        <v>212.0</v>
      </c>
      <c r="Z3301" s="17">
        <v>5.7</v>
      </c>
      <c r="AA3301" s="17">
        <v>1.85</v>
      </c>
      <c r="AB3301" s="17">
        <v>0.0</v>
      </c>
    </row>
    <row r="3302" ht="15.75" customHeight="1">
      <c r="A3302" s="17" t="s">
        <v>53</v>
      </c>
      <c r="B3302" s="17" t="s">
        <v>15821</v>
      </c>
      <c r="C3302" s="17">
        <v>33.0</v>
      </c>
      <c r="D3302" s="17">
        <v>90.0</v>
      </c>
      <c r="E3302" s="17">
        <v>3.0</v>
      </c>
      <c r="F3302" s="17">
        <v>327.0</v>
      </c>
      <c r="G3302" s="17" t="s">
        <v>8568</v>
      </c>
      <c r="H3302" s="17">
        <v>1000.0</v>
      </c>
      <c r="I3302" s="17" t="s">
        <v>41</v>
      </c>
      <c r="J3302" s="17" t="s">
        <v>5045</v>
      </c>
      <c r="K3302" s="17" t="s">
        <v>173</v>
      </c>
      <c r="L3302" s="17" t="s">
        <v>15822</v>
      </c>
      <c r="M3302" s="17">
        <v>9296.0</v>
      </c>
      <c r="N3302" s="17">
        <v>2310.0</v>
      </c>
      <c r="O3302" s="17" t="s">
        <v>3470</v>
      </c>
      <c r="P3302" s="17">
        <v>2.0</v>
      </c>
      <c r="Q3302" s="17" t="s">
        <v>15823</v>
      </c>
      <c r="R3302" s="18" t="s">
        <v>15824</v>
      </c>
      <c r="S3302" s="17">
        <v>57.0</v>
      </c>
      <c r="T3302" s="17" t="s">
        <v>50</v>
      </c>
      <c r="U3302" s="17" t="s">
        <v>70</v>
      </c>
      <c r="V3302" s="17" t="s">
        <v>598</v>
      </c>
      <c r="W3302" s="17">
        <v>8800000.0</v>
      </c>
      <c r="X3302" s="17">
        <v>2004.0</v>
      </c>
      <c r="Y3302" s="17">
        <v>900.0</v>
      </c>
      <c r="Z3302" s="17">
        <v>6.1</v>
      </c>
      <c r="AA3302" s="17">
        <v>2.35</v>
      </c>
      <c r="AB3302" s="17">
        <v>458.0</v>
      </c>
    </row>
    <row r="3303" ht="15.75" customHeight="1">
      <c r="A3303" s="17" t="s">
        <v>53</v>
      </c>
      <c r="B3303" s="17" t="s">
        <v>15825</v>
      </c>
      <c r="C3303" s="17">
        <v>17.0</v>
      </c>
      <c r="D3303" s="17">
        <v>122.0</v>
      </c>
      <c r="E3303" s="17">
        <v>8.0</v>
      </c>
      <c r="F3303" s="17">
        <v>59.0</v>
      </c>
      <c r="G3303" s="17" t="s">
        <v>15437</v>
      </c>
      <c r="H3303" s="17">
        <v>174.0</v>
      </c>
      <c r="I3303" s="17" t="s">
        <v>41</v>
      </c>
      <c r="J3303" s="17" t="s">
        <v>1974</v>
      </c>
      <c r="K3303" s="17" t="s">
        <v>15826</v>
      </c>
      <c r="L3303" s="17" t="s">
        <v>15827</v>
      </c>
      <c r="M3303" s="17">
        <v>5741.0</v>
      </c>
      <c r="N3303" s="17">
        <v>498.0</v>
      </c>
      <c r="O3303" s="17" t="s">
        <v>15828</v>
      </c>
      <c r="P3303" s="17">
        <v>12.0</v>
      </c>
      <c r="Q3303" s="17" t="s">
        <v>15829</v>
      </c>
      <c r="R3303" s="18" t="s">
        <v>15830</v>
      </c>
      <c r="S3303" s="17">
        <v>39.0</v>
      </c>
      <c r="T3303" s="17" t="s">
        <v>50</v>
      </c>
      <c r="U3303" s="17" t="s">
        <v>383</v>
      </c>
      <c r="V3303" s="17" t="s">
        <v>598</v>
      </c>
      <c r="W3303" s="17">
        <v>9000000.0</v>
      </c>
      <c r="X3303" s="17">
        <v>2010.0</v>
      </c>
      <c r="Y3303" s="17">
        <v>109.0</v>
      </c>
      <c r="Z3303" s="17">
        <v>7.1</v>
      </c>
      <c r="AA3303" s="17">
        <v>2.35</v>
      </c>
      <c r="AB3303" s="17">
        <v>0.0</v>
      </c>
    </row>
    <row r="3304" ht="15.75" customHeight="1">
      <c r="A3304" s="17" t="s">
        <v>53</v>
      </c>
      <c r="B3304" s="17" t="s">
        <v>15831</v>
      </c>
      <c r="C3304" s="17">
        <v>163.0</v>
      </c>
      <c r="D3304" s="17">
        <v>127.0</v>
      </c>
      <c r="E3304" s="17">
        <v>236.0</v>
      </c>
      <c r="F3304" s="17">
        <v>68.0</v>
      </c>
      <c r="G3304" s="17" t="s">
        <v>15831</v>
      </c>
      <c r="H3304" s="17">
        <v>580.0</v>
      </c>
      <c r="I3304" s="17">
        <v>171320.0</v>
      </c>
      <c r="J3304" s="17" t="s">
        <v>1948</v>
      </c>
      <c r="K3304" s="17" t="s">
        <v>11256</v>
      </c>
      <c r="L3304" s="17" t="s">
        <v>15832</v>
      </c>
      <c r="M3304" s="17">
        <v>10796.0</v>
      </c>
      <c r="N3304" s="17">
        <v>1129.0</v>
      </c>
      <c r="O3304" s="17" t="s">
        <v>14787</v>
      </c>
      <c r="P3304" s="17">
        <v>1.0</v>
      </c>
      <c r="Q3304" s="17" t="s">
        <v>15833</v>
      </c>
      <c r="R3304" s="18" t="s">
        <v>15834</v>
      </c>
      <c r="S3304" s="17">
        <v>33.0</v>
      </c>
      <c r="T3304" s="17" t="s">
        <v>1477</v>
      </c>
      <c r="U3304" s="17" t="s">
        <v>1478</v>
      </c>
      <c r="V3304" s="17" t="s">
        <v>4843</v>
      </c>
      <c r="W3304" s="17" t="s">
        <v>41</v>
      </c>
      <c r="X3304" s="17">
        <v>2011.0</v>
      </c>
      <c r="Y3304" s="17">
        <v>236.0</v>
      </c>
      <c r="Z3304" s="17">
        <v>7.3</v>
      </c>
      <c r="AA3304" s="17">
        <v>1.85</v>
      </c>
      <c r="AB3304" s="17">
        <v>0.0</v>
      </c>
    </row>
    <row r="3305" ht="15.75" customHeight="1">
      <c r="A3305" s="17" t="s">
        <v>53</v>
      </c>
      <c r="B3305" s="17" t="s">
        <v>15835</v>
      </c>
      <c r="C3305" s="17">
        <v>133.0</v>
      </c>
      <c r="D3305" s="17">
        <v>84.0</v>
      </c>
      <c r="E3305" s="17">
        <v>8.0</v>
      </c>
      <c r="F3305" s="17">
        <v>896.0</v>
      </c>
      <c r="G3305" s="17" t="s">
        <v>6170</v>
      </c>
      <c r="H3305" s="17">
        <v>4000.0</v>
      </c>
      <c r="I3305" s="17">
        <v>1.4373825E7</v>
      </c>
      <c r="J3305" s="17" t="s">
        <v>2228</v>
      </c>
      <c r="K3305" s="17" t="s">
        <v>1447</v>
      </c>
      <c r="L3305" s="17" t="s">
        <v>15836</v>
      </c>
      <c r="M3305" s="17">
        <v>63216.0</v>
      </c>
      <c r="N3305" s="17">
        <v>6954.0</v>
      </c>
      <c r="O3305" s="17" t="s">
        <v>4249</v>
      </c>
      <c r="P3305" s="17">
        <v>0.0</v>
      </c>
      <c r="Q3305" s="17" t="s">
        <v>15837</v>
      </c>
      <c r="R3305" s="18" t="s">
        <v>15838</v>
      </c>
      <c r="S3305" s="17">
        <v>196.0</v>
      </c>
      <c r="T3305" s="17" t="s">
        <v>50</v>
      </c>
      <c r="U3305" s="17" t="s">
        <v>51</v>
      </c>
      <c r="V3305" s="17" t="s">
        <v>598</v>
      </c>
      <c r="W3305" s="17">
        <v>8600000.0</v>
      </c>
      <c r="X3305" s="17">
        <v>2007.0</v>
      </c>
      <c r="Y3305" s="17">
        <v>922.0</v>
      </c>
      <c r="Z3305" s="17">
        <v>6.5</v>
      </c>
      <c r="AA3305" s="17">
        <v>2.35</v>
      </c>
      <c r="AB3305" s="17">
        <v>0.0</v>
      </c>
    </row>
    <row r="3306" ht="15.75" customHeight="1">
      <c r="A3306" s="17" t="s">
        <v>53</v>
      </c>
      <c r="B3306" s="17" t="s">
        <v>41</v>
      </c>
      <c r="C3306" s="17">
        <v>47.0</v>
      </c>
      <c r="D3306" s="17">
        <v>23.0</v>
      </c>
      <c r="E3306" s="17" t="s">
        <v>41</v>
      </c>
      <c r="F3306" s="17">
        <v>265.0</v>
      </c>
      <c r="G3306" s="17" t="s">
        <v>15839</v>
      </c>
      <c r="H3306" s="17">
        <v>668.0</v>
      </c>
      <c r="I3306" s="17" t="s">
        <v>41</v>
      </c>
      <c r="J3306" s="17" t="s">
        <v>15840</v>
      </c>
      <c r="K3306" s="17" t="s">
        <v>3869</v>
      </c>
      <c r="L3306" s="17" t="s">
        <v>15841</v>
      </c>
      <c r="M3306" s="17">
        <v>28190.0</v>
      </c>
      <c r="N3306" s="17">
        <v>1484.0</v>
      </c>
      <c r="O3306" s="17" t="s">
        <v>8456</v>
      </c>
      <c r="P3306" s="17">
        <v>0.0</v>
      </c>
      <c r="Q3306" s="17" t="s">
        <v>15842</v>
      </c>
      <c r="R3306" s="18" t="s">
        <v>15843</v>
      </c>
      <c r="S3306" s="17">
        <v>73.0</v>
      </c>
      <c r="T3306" s="17" t="s">
        <v>50</v>
      </c>
      <c r="U3306" s="17" t="s">
        <v>51</v>
      </c>
      <c r="V3306" s="17" t="s">
        <v>1581</v>
      </c>
      <c r="W3306" s="17" t="s">
        <v>41</v>
      </c>
      <c r="X3306" s="17" t="s">
        <v>41</v>
      </c>
      <c r="Y3306" s="17">
        <v>296.0</v>
      </c>
      <c r="Z3306" s="17">
        <v>7.9</v>
      </c>
      <c r="AA3306" s="17">
        <v>2.35</v>
      </c>
      <c r="AB3306" s="17">
        <v>2000.0</v>
      </c>
    </row>
    <row r="3307" ht="15.75" customHeight="1">
      <c r="A3307" s="17" t="s">
        <v>53</v>
      </c>
      <c r="B3307" s="17" t="s">
        <v>15844</v>
      </c>
      <c r="C3307" s="17">
        <v>66.0</v>
      </c>
      <c r="D3307" s="17">
        <v>96.0</v>
      </c>
      <c r="E3307" s="17">
        <v>3.0</v>
      </c>
      <c r="F3307" s="17">
        <v>305.0</v>
      </c>
      <c r="G3307" s="17" t="s">
        <v>4422</v>
      </c>
      <c r="H3307" s="17">
        <v>2000.0</v>
      </c>
      <c r="I3307" s="17">
        <v>162.0</v>
      </c>
      <c r="J3307" s="17" t="s">
        <v>347</v>
      </c>
      <c r="K3307" s="17" t="s">
        <v>6446</v>
      </c>
      <c r="L3307" s="17" t="s">
        <v>15845</v>
      </c>
      <c r="M3307" s="17">
        <v>5228.0</v>
      </c>
      <c r="N3307" s="17">
        <v>2802.0</v>
      </c>
      <c r="O3307" s="17" t="s">
        <v>15846</v>
      </c>
      <c r="P3307" s="17">
        <v>5.0</v>
      </c>
      <c r="Q3307" s="17" t="s">
        <v>15847</v>
      </c>
      <c r="R3307" s="18" t="s">
        <v>15848</v>
      </c>
      <c r="S3307" s="17">
        <v>38.0</v>
      </c>
      <c r="T3307" s="17" t="s">
        <v>50</v>
      </c>
      <c r="U3307" s="17" t="s">
        <v>13260</v>
      </c>
      <c r="V3307" s="17" t="s">
        <v>598</v>
      </c>
      <c r="W3307" s="17">
        <v>9000000.0</v>
      </c>
      <c r="X3307" s="17">
        <v>2014.0</v>
      </c>
      <c r="Y3307" s="17">
        <v>368.0</v>
      </c>
      <c r="Z3307" s="17">
        <v>5.7</v>
      </c>
      <c r="AA3307" s="17">
        <v>2.35</v>
      </c>
      <c r="AB3307" s="17">
        <v>0.0</v>
      </c>
    </row>
    <row r="3308" ht="15.75" customHeight="1">
      <c r="A3308" s="17" t="s">
        <v>53</v>
      </c>
      <c r="B3308" s="17" t="s">
        <v>1337</v>
      </c>
      <c r="C3308" s="17">
        <v>147.0</v>
      </c>
      <c r="D3308" s="17">
        <v>97.0</v>
      </c>
      <c r="E3308" s="17">
        <v>541.0</v>
      </c>
      <c r="F3308" s="17">
        <v>673.0</v>
      </c>
      <c r="G3308" s="17" t="s">
        <v>2317</v>
      </c>
      <c r="H3308" s="17">
        <v>967.0</v>
      </c>
      <c r="I3308" s="17">
        <v>3.2222567E7</v>
      </c>
      <c r="J3308" s="17" t="s">
        <v>895</v>
      </c>
      <c r="K3308" s="17" t="s">
        <v>4208</v>
      </c>
      <c r="L3308" s="17" t="s">
        <v>15849</v>
      </c>
      <c r="M3308" s="17">
        <v>92924.0</v>
      </c>
      <c r="N3308" s="17">
        <v>4458.0</v>
      </c>
      <c r="O3308" s="17" t="s">
        <v>1620</v>
      </c>
      <c r="P3308" s="17">
        <v>3.0</v>
      </c>
      <c r="Q3308" s="17" t="s">
        <v>15850</v>
      </c>
      <c r="R3308" s="18" t="s">
        <v>15851</v>
      </c>
      <c r="S3308" s="17">
        <v>339.0</v>
      </c>
      <c r="T3308" s="17" t="s">
        <v>50</v>
      </c>
      <c r="U3308" s="17" t="s">
        <v>51</v>
      </c>
      <c r="V3308" s="17" t="s">
        <v>598</v>
      </c>
      <c r="W3308" s="17" t="s">
        <v>41</v>
      </c>
      <c r="X3308" s="17">
        <v>1987.0</v>
      </c>
      <c r="Y3308" s="17">
        <v>847.0</v>
      </c>
      <c r="Z3308" s="17">
        <v>7.2</v>
      </c>
      <c r="AA3308" s="17">
        <v>2.35</v>
      </c>
      <c r="AB3308" s="17">
        <v>19000.0</v>
      </c>
    </row>
    <row r="3309" ht="15.75" customHeight="1">
      <c r="A3309" s="17" t="s">
        <v>53</v>
      </c>
      <c r="B3309" s="17" t="s">
        <v>4906</v>
      </c>
      <c r="C3309" s="17">
        <v>273.0</v>
      </c>
      <c r="D3309" s="17">
        <v>112.0</v>
      </c>
      <c r="E3309" s="17">
        <v>108.0</v>
      </c>
      <c r="F3309" s="17">
        <v>175.0</v>
      </c>
      <c r="G3309" s="17" t="s">
        <v>7045</v>
      </c>
      <c r="H3309" s="17">
        <v>12000.0</v>
      </c>
      <c r="I3309" s="17">
        <v>3.9462438E7</v>
      </c>
      <c r="J3309" s="17" t="s">
        <v>7850</v>
      </c>
      <c r="K3309" s="17" t="s">
        <v>314</v>
      </c>
      <c r="L3309" s="17" t="s">
        <v>15852</v>
      </c>
      <c r="M3309" s="17">
        <v>67760.0</v>
      </c>
      <c r="N3309" s="17">
        <v>13172.0</v>
      </c>
      <c r="O3309" s="17" t="s">
        <v>15853</v>
      </c>
      <c r="P3309" s="17">
        <v>0.0</v>
      </c>
      <c r="Q3309" s="17" t="s">
        <v>15854</v>
      </c>
      <c r="R3309" s="18" t="s">
        <v>15855</v>
      </c>
      <c r="S3309" s="17">
        <v>226.0</v>
      </c>
      <c r="T3309" s="17" t="s">
        <v>50</v>
      </c>
      <c r="U3309" s="17" t="s">
        <v>51</v>
      </c>
      <c r="V3309" s="17" t="s">
        <v>598</v>
      </c>
      <c r="W3309" s="17">
        <v>7000000.0</v>
      </c>
      <c r="X3309" s="17">
        <v>2009.0</v>
      </c>
      <c r="Y3309" s="17">
        <v>628.0</v>
      </c>
      <c r="Z3309" s="17">
        <v>7.3</v>
      </c>
      <c r="AA3309" s="17">
        <v>2.35</v>
      </c>
      <c r="AB3309" s="17">
        <v>0.0</v>
      </c>
    </row>
    <row r="3310" ht="15.75" customHeight="1">
      <c r="A3310" s="17" t="s">
        <v>53</v>
      </c>
      <c r="B3310" s="17" t="s">
        <v>15856</v>
      </c>
      <c r="C3310" s="17">
        <v>32.0</v>
      </c>
      <c r="D3310" s="17">
        <v>125.0</v>
      </c>
      <c r="E3310" s="17">
        <v>43.0</v>
      </c>
      <c r="F3310" s="17">
        <v>122.0</v>
      </c>
      <c r="G3310" s="17" t="s">
        <v>15857</v>
      </c>
      <c r="H3310" s="17">
        <v>563.0</v>
      </c>
      <c r="I3310" s="17">
        <v>2.92E7</v>
      </c>
      <c r="J3310" s="17" t="s">
        <v>7850</v>
      </c>
      <c r="K3310" s="17" t="s">
        <v>3901</v>
      </c>
      <c r="L3310" s="17" t="s">
        <v>15858</v>
      </c>
      <c r="M3310" s="17">
        <v>6142.0</v>
      </c>
      <c r="N3310" s="17">
        <v>1097.0</v>
      </c>
      <c r="O3310" s="17" t="s">
        <v>15859</v>
      </c>
      <c r="P3310" s="17">
        <v>0.0</v>
      </c>
      <c r="Q3310" s="17" t="s">
        <v>15860</v>
      </c>
      <c r="R3310" s="18" t="s">
        <v>15861</v>
      </c>
      <c r="S3310" s="17">
        <v>52.0</v>
      </c>
      <c r="T3310" s="17" t="s">
        <v>50</v>
      </c>
      <c r="U3310" s="17" t="s">
        <v>51</v>
      </c>
      <c r="V3310" s="17" t="s">
        <v>598</v>
      </c>
      <c r="W3310" s="17">
        <v>8500000.0</v>
      </c>
      <c r="X3310" s="17">
        <v>1979.0</v>
      </c>
      <c r="Y3310" s="17">
        <v>236.0</v>
      </c>
      <c r="Z3310" s="17">
        <v>6.9</v>
      </c>
      <c r="AA3310" s="17">
        <v>1.85</v>
      </c>
      <c r="AB3310" s="17">
        <v>1000.0</v>
      </c>
    </row>
    <row r="3311" ht="15.75" customHeight="1">
      <c r="A3311" s="17" t="s">
        <v>53</v>
      </c>
      <c r="B3311" s="17" t="s">
        <v>15862</v>
      </c>
      <c r="C3311" s="17">
        <v>52.0</v>
      </c>
      <c r="D3311" s="17">
        <v>96.0</v>
      </c>
      <c r="E3311" s="17">
        <v>68.0</v>
      </c>
      <c r="F3311" s="17">
        <v>1000.0</v>
      </c>
      <c r="G3311" s="17" t="s">
        <v>3102</v>
      </c>
      <c r="H3311" s="17">
        <v>3000.0</v>
      </c>
      <c r="I3311" s="17">
        <v>2.1564616E7</v>
      </c>
      <c r="J3311" s="17" t="s">
        <v>1684</v>
      </c>
      <c r="K3311" s="17" t="s">
        <v>669</v>
      </c>
      <c r="L3311" s="17" t="s">
        <v>15863</v>
      </c>
      <c r="M3311" s="17">
        <v>7098.0</v>
      </c>
      <c r="N3311" s="17">
        <v>8097.0</v>
      </c>
      <c r="O3311" s="17" t="s">
        <v>2828</v>
      </c>
      <c r="P3311" s="17">
        <v>9.0</v>
      </c>
      <c r="Q3311" s="17" t="s">
        <v>15864</v>
      </c>
      <c r="R3311" s="18" t="s">
        <v>15865</v>
      </c>
      <c r="S3311" s="17">
        <v>41.0</v>
      </c>
      <c r="T3311" s="17" t="s">
        <v>50</v>
      </c>
      <c r="U3311" s="17" t="s">
        <v>51</v>
      </c>
      <c r="V3311" s="17" t="s">
        <v>52</v>
      </c>
      <c r="W3311" s="17">
        <v>8500000.0</v>
      </c>
      <c r="X3311" s="17">
        <v>2013.0</v>
      </c>
      <c r="Y3311" s="17">
        <v>1000.0</v>
      </c>
      <c r="Z3311" s="17">
        <v>5.0</v>
      </c>
      <c r="AA3311" s="17">
        <v>1.85</v>
      </c>
      <c r="AB3311" s="17">
        <v>0.0</v>
      </c>
    </row>
    <row r="3312" ht="15.75" customHeight="1">
      <c r="A3312" s="17" t="s">
        <v>53</v>
      </c>
      <c r="B3312" s="17" t="s">
        <v>15866</v>
      </c>
      <c r="C3312" s="17">
        <v>107.0</v>
      </c>
      <c r="D3312" s="17">
        <v>98.0</v>
      </c>
      <c r="E3312" s="17">
        <v>35.0</v>
      </c>
      <c r="F3312" s="17">
        <v>170.0</v>
      </c>
      <c r="G3312" s="17" t="s">
        <v>15867</v>
      </c>
      <c r="H3312" s="17">
        <v>949.0</v>
      </c>
      <c r="I3312" s="17" t="s">
        <v>41</v>
      </c>
      <c r="J3312" s="17" t="s">
        <v>14095</v>
      </c>
      <c r="K3312" s="17" t="s">
        <v>5752</v>
      </c>
      <c r="L3312" s="17" t="s">
        <v>15868</v>
      </c>
      <c r="M3312" s="17">
        <v>24436.0</v>
      </c>
      <c r="N3312" s="17">
        <v>1510.0</v>
      </c>
      <c r="O3312" s="17" t="s">
        <v>15869</v>
      </c>
      <c r="P3312" s="17">
        <v>2.0</v>
      </c>
      <c r="Q3312" s="17" t="s">
        <v>15870</v>
      </c>
      <c r="R3312" s="18" t="s">
        <v>15871</v>
      </c>
      <c r="S3312" s="17">
        <v>186.0</v>
      </c>
      <c r="T3312" s="17" t="s">
        <v>50</v>
      </c>
      <c r="U3312" s="17" t="s">
        <v>1478</v>
      </c>
      <c r="V3312" s="17" t="s">
        <v>108</v>
      </c>
      <c r="W3312" s="17">
        <v>9000000.0</v>
      </c>
      <c r="X3312" s="17">
        <v>1968.0</v>
      </c>
      <c r="Y3312" s="17">
        <v>178.0</v>
      </c>
      <c r="Z3312" s="17">
        <v>5.9</v>
      </c>
      <c r="AA3312" s="17">
        <v>2.35</v>
      </c>
      <c r="AB3312" s="17">
        <v>0.0</v>
      </c>
    </row>
    <row r="3313" ht="15.75" customHeight="1">
      <c r="A3313" s="17" t="s">
        <v>53</v>
      </c>
      <c r="B3313" s="17" t="s">
        <v>15872</v>
      </c>
      <c r="C3313" s="17">
        <v>6.0</v>
      </c>
      <c r="D3313" s="17">
        <v>92.0</v>
      </c>
      <c r="E3313" s="17">
        <v>8.0</v>
      </c>
      <c r="F3313" s="17">
        <v>3.0</v>
      </c>
      <c r="G3313" s="17" t="s">
        <v>15873</v>
      </c>
      <c r="H3313" s="17">
        <v>35.0</v>
      </c>
      <c r="I3313" s="17" t="s">
        <v>41</v>
      </c>
      <c r="J3313" s="17" t="s">
        <v>9366</v>
      </c>
      <c r="K3313" s="17" t="s">
        <v>15874</v>
      </c>
      <c r="L3313" s="17" t="s">
        <v>15875</v>
      </c>
      <c r="M3313" s="17">
        <v>1984.0</v>
      </c>
      <c r="N3313" s="17">
        <v>47.0</v>
      </c>
      <c r="O3313" s="17" t="s">
        <v>15876</v>
      </c>
      <c r="P3313" s="17">
        <v>2.0</v>
      </c>
      <c r="Q3313" s="17" t="s">
        <v>15877</v>
      </c>
      <c r="R3313" s="18" t="s">
        <v>15878</v>
      </c>
      <c r="S3313" s="17">
        <v>14.0</v>
      </c>
      <c r="T3313" s="17" t="s">
        <v>50</v>
      </c>
      <c r="U3313" s="17" t="s">
        <v>12629</v>
      </c>
      <c r="V3313" s="17" t="s">
        <v>108</v>
      </c>
      <c r="W3313" s="17">
        <v>6.0E7</v>
      </c>
      <c r="X3313" s="17">
        <v>1990.0</v>
      </c>
      <c r="Y3313" s="17">
        <v>6.0</v>
      </c>
      <c r="Z3313" s="17">
        <v>6.7</v>
      </c>
      <c r="AA3313" s="17">
        <v>2.35</v>
      </c>
      <c r="AB3313" s="17">
        <v>278.0</v>
      </c>
    </row>
    <row r="3314" ht="15.75" customHeight="1">
      <c r="A3314" s="17" t="s">
        <v>53</v>
      </c>
      <c r="B3314" s="17" t="s">
        <v>8204</v>
      </c>
      <c r="C3314" s="17">
        <v>175.0</v>
      </c>
      <c r="D3314" s="17">
        <v>103.0</v>
      </c>
      <c r="E3314" s="17">
        <v>729.0</v>
      </c>
      <c r="F3314" s="17">
        <v>133.0</v>
      </c>
      <c r="G3314" s="17" t="s">
        <v>3382</v>
      </c>
      <c r="H3314" s="17">
        <v>2000.0</v>
      </c>
      <c r="I3314" s="17">
        <v>1.4879556E7</v>
      </c>
      <c r="J3314" s="17" t="s">
        <v>2540</v>
      </c>
      <c r="K3314" s="17" t="s">
        <v>915</v>
      </c>
      <c r="L3314" s="17" t="s">
        <v>15879</v>
      </c>
      <c r="M3314" s="17">
        <v>73640.0</v>
      </c>
      <c r="N3314" s="17">
        <v>3516.0</v>
      </c>
      <c r="O3314" s="17" t="s">
        <v>15880</v>
      </c>
      <c r="P3314" s="17">
        <v>0.0</v>
      </c>
      <c r="Q3314" s="17" t="s">
        <v>15881</v>
      </c>
      <c r="R3314" s="18" t="s">
        <v>15882</v>
      </c>
      <c r="S3314" s="17">
        <v>441.0</v>
      </c>
      <c r="T3314" s="17" t="s">
        <v>50</v>
      </c>
      <c r="U3314" s="17" t="s">
        <v>51</v>
      </c>
      <c r="V3314" s="17" t="s">
        <v>598</v>
      </c>
      <c r="W3314" s="17">
        <v>8000000.0</v>
      </c>
      <c r="X3314" s="17">
        <v>1999.0</v>
      </c>
      <c r="Y3314" s="17">
        <v>841.0</v>
      </c>
      <c r="Z3314" s="17">
        <v>7.3</v>
      </c>
      <c r="AA3314" s="17">
        <v>2.35</v>
      </c>
      <c r="AB3314" s="17">
        <v>0.0</v>
      </c>
    </row>
    <row r="3315" ht="15.75" customHeight="1">
      <c r="A3315" s="17" t="s">
        <v>53</v>
      </c>
      <c r="B3315" s="17" t="s">
        <v>10319</v>
      </c>
      <c r="C3315" s="17">
        <v>167.0</v>
      </c>
      <c r="D3315" s="17">
        <v>122.0</v>
      </c>
      <c r="E3315" s="17">
        <v>300.0</v>
      </c>
      <c r="F3315" s="17">
        <v>341.0</v>
      </c>
      <c r="G3315" s="17" t="s">
        <v>3452</v>
      </c>
      <c r="H3315" s="17">
        <v>579.0</v>
      </c>
      <c r="I3315" s="17">
        <v>1.3569248E7</v>
      </c>
      <c r="J3315" s="17" t="s">
        <v>3422</v>
      </c>
      <c r="K3315" s="17" t="s">
        <v>4069</v>
      </c>
      <c r="L3315" s="17" t="s">
        <v>15883</v>
      </c>
      <c r="M3315" s="17">
        <v>16530.0</v>
      </c>
      <c r="N3315" s="17">
        <v>1637.0</v>
      </c>
      <c r="O3315" s="17" t="s">
        <v>1372</v>
      </c>
      <c r="P3315" s="17">
        <v>1.0</v>
      </c>
      <c r="Q3315" s="17" t="s">
        <v>15884</v>
      </c>
      <c r="R3315" s="18" t="s">
        <v>15885</v>
      </c>
      <c r="S3315" s="17">
        <v>117.0</v>
      </c>
      <c r="T3315" s="17" t="s">
        <v>50</v>
      </c>
      <c r="U3315" s="17" t="s">
        <v>51</v>
      </c>
      <c r="V3315" s="17" t="s">
        <v>52</v>
      </c>
      <c r="W3315" s="17" t="s">
        <v>41</v>
      </c>
      <c r="X3315" s="17">
        <v>2006.0</v>
      </c>
      <c r="Y3315" s="17">
        <v>405.0</v>
      </c>
      <c r="Z3315" s="17">
        <v>7.6</v>
      </c>
      <c r="AA3315" s="17">
        <v>1.85</v>
      </c>
      <c r="AB3315" s="17">
        <v>0.0</v>
      </c>
    </row>
    <row r="3316" ht="15.75" customHeight="1">
      <c r="A3316" s="17" t="s">
        <v>53</v>
      </c>
      <c r="B3316" s="17" t="s">
        <v>15886</v>
      </c>
      <c r="C3316" s="17">
        <v>132.0</v>
      </c>
      <c r="D3316" s="17">
        <v>101.0</v>
      </c>
      <c r="E3316" s="17">
        <v>17.0</v>
      </c>
      <c r="F3316" s="17">
        <v>429.0</v>
      </c>
      <c r="G3316" s="17" t="s">
        <v>3910</v>
      </c>
      <c r="H3316" s="17">
        <v>35000.0</v>
      </c>
      <c r="I3316" s="17">
        <v>3.4017854E7</v>
      </c>
      <c r="J3316" s="17" t="s">
        <v>1684</v>
      </c>
      <c r="K3316" s="17" t="s">
        <v>2182</v>
      </c>
      <c r="L3316" s="17" t="s">
        <v>15887</v>
      </c>
      <c r="M3316" s="17">
        <v>51326.0</v>
      </c>
      <c r="N3316" s="17">
        <v>36892.0</v>
      </c>
      <c r="O3316" s="17" t="s">
        <v>10933</v>
      </c>
      <c r="P3316" s="17">
        <v>4.0</v>
      </c>
      <c r="Q3316" s="17" t="s">
        <v>15888</v>
      </c>
      <c r="R3316" s="18" t="s">
        <v>15889</v>
      </c>
      <c r="S3316" s="17">
        <v>116.0</v>
      </c>
      <c r="T3316" s="17" t="s">
        <v>50</v>
      </c>
      <c r="U3316" s="17" t="s">
        <v>51</v>
      </c>
      <c r="V3316" s="17" t="s">
        <v>52</v>
      </c>
      <c r="W3316" s="17">
        <v>8500000.0</v>
      </c>
      <c r="X3316" s="17">
        <v>2015.0</v>
      </c>
      <c r="Y3316" s="17">
        <v>966.0</v>
      </c>
      <c r="Z3316" s="17">
        <v>6.5</v>
      </c>
      <c r="AA3316" s="17">
        <v>2.35</v>
      </c>
      <c r="AB3316" s="17">
        <v>8000.0</v>
      </c>
    </row>
    <row r="3317" ht="15.75" customHeight="1">
      <c r="A3317" s="17" t="s">
        <v>53</v>
      </c>
      <c r="B3317" s="17" t="s">
        <v>12136</v>
      </c>
      <c r="C3317" s="17">
        <v>66.0</v>
      </c>
      <c r="D3317" s="17">
        <v>104.0</v>
      </c>
      <c r="E3317" s="17">
        <v>170.0</v>
      </c>
      <c r="F3317" s="17">
        <v>202.0</v>
      </c>
      <c r="G3317" s="17" t="s">
        <v>15890</v>
      </c>
      <c r="H3317" s="17">
        <v>736.0</v>
      </c>
      <c r="I3317" s="17">
        <v>4273372.0</v>
      </c>
      <c r="J3317" s="17" t="s">
        <v>7850</v>
      </c>
      <c r="K3317" s="17" t="s">
        <v>7052</v>
      </c>
      <c r="L3317" s="17" t="s">
        <v>15891</v>
      </c>
      <c r="M3317" s="17">
        <v>19412.0</v>
      </c>
      <c r="N3317" s="17">
        <v>1854.0</v>
      </c>
      <c r="O3317" s="17" t="s">
        <v>15892</v>
      </c>
      <c r="P3317" s="17">
        <v>1.0</v>
      </c>
      <c r="Q3317" s="17" t="s">
        <v>15893</v>
      </c>
      <c r="R3317" s="18" t="s">
        <v>15894</v>
      </c>
      <c r="S3317" s="17">
        <v>308.0</v>
      </c>
      <c r="T3317" s="17" t="s">
        <v>50</v>
      </c>
      <c r="U3317" s="17" t="s">
        <v>51</v>
      </c>
      <c r="V3317" s="17" t="s">
        <v>52</v>
      </c>
      <c r="W3317" s="17">
        <v>2.2E7</v>
      </c>
      <c r="X3317" s="17">
        <v>2001.0</v>
      </c>
      <c r="Y3317" s="17">
        <v>218.0</v>
      </c>
      <c r="Z3317" s="17">
        <v>2.1</v>
      </c>
      <c r="AA3317" s="17">
        <v>2.35</v>
      </c>
      <c r="AB3317" s="17">
        <v>0.0</v>
      </c>
    </row>
    <row r="3318" ht="15.75" customHeight="1">
      <c r="A3318" s="17" t="s">
        <v>53</v>
      </c>
      <c r="B3318" s="17" t="s">
        <v>15895</v>
      </c>
      <c r="C3318" s="17">
        <v>79.0</v>
      </c>
      <c r="D3318" s="17">
        <v>101.0</v>
      </c>
      <c r="E3318" s="17">
        <v>14.0</v>
      </c>
      <c r="F3318" s="17">
        <v>559.0</v>
      </c>
      <c r="G3318" s="17" t="s">
        <v>7525</v>
      </c>
      <c r="H3318" s="17">
        <v>1000.0</v>
      </c>
      <c r="I3318" s="17" t="s">
        <v>41</v>
      </c>
      <c r="J3318" s="17" t="s">
        <v>6145</v>
      </c>
      <c r="K3318" s="17" t="s">
        <v>3757</v>
      </c>
      <c r="L3318" s="17" t="s">
        <v>15896</v>
      </c>
      <c r="M3318" s="17">
        <v>13167.0</v>
      </c>
      <c r="N3318" s="17">
        <v>3164.0</v>
      </c>
      <c r="O3318" s="17" t="s">
        <v>15897</v>
      </c>
      <c r="P3318" s="17">
        <v>0.0</v>
      </c>
      <c r="Q3318" s="17" t="s">
        <v>15898</v>
      </c>
      <c r="R3318" s="18" t="s">
        <v>15899</v>
      </c>
      <c r="S3318" s="17">
        <v>57.0</v>
      </c>
      <c r="T3318" s="17" t="s">
        <v>50</v>
      </c>
      <c r="U3318" s="17" t="s">
        <v>51</v>
      </c>
      <c r="V3318" s="17" t="s">
        <v>598</v>
      </c>
      <c r="W3318" s="17">
        <v>9000000.0</v>
      </c>
      <c r="X3318" s="17">
        <v>2013.0</v>
      </c>
      <c r="Y3318" s="17">
        <v>907.0</v>
      </c>
      <c r="Z3318" s="17">
        <v>5.3</v>
      </c>
      <c r="AA3318" s="17">
        <v>2.35</v>
      </c>
      <c r="AB3318" s="17">
        <v>0.0</v>
      </c>
    </row>
    <row r="3319" ht="15.75" customHeight="1">
      <c r="A3319" s="17" t="s">
        <v>53</v>
      </c>
      <c r="B3319" s="17" t="s">
        <v>15900</v>
      </c>
      <c r="C3319" s="17">
        <v>15.0</v>
      </c>
      <c r="D3319" s="17">
        <v>135.0</v>
      </c>
      <c r="E3319" s="17">
        <v>0.0</v>
      </c>
      <c r="F3319" s="17">
        <v>13.0</v>
      </c>
      <c r="G3319" s="17" t="s">
        <v>15901</v>
      </c>
      <c r="H3319" s="17">
        <v>28.0</v>
      </c>
      <c r="I3319" s="17" t="s">
        <v>41</v>
      </c>
      <c r="J3319" s="17" t="s">
        <v>790</v>
      </c>
      <c r="K3319" s="17" t="s">
        <v>15902</v>
      </c>
      <c r="L3319" s="17" t="s">
        <v>15903</v>
      </c>
      <c r="M3319" s="17">
        <v>3290.0</v>
      </c>
      <c r="N3319" s="17">
        <v>97.0</v>
      </c>
      <c r="O3319" s="17" t="s">
        <v>12710</v>
      </c>
      <c r="P3319" s="17">
        <v>0.0</v>
      </c>
      <c r="Q3319" s="17" t="s">
        <v>15904</v>
      </c>
      <c r="R3319" s="18" t="s">
        <v>15905</v>
      </c>
      <c r="S3319" s="17">
        <v>17.0</v>
      </c>
      <c r="T3319" s="17" t="s">
        <v>12713</v>
      </c>
      <c r="U3319" s="17" t="s">
        <v>5707</v>
      </c>
      <c r="V3319" s="17" t="s">
        <v>41</v>
      </c>
      <c r="W3319" s="17">
        <v>8000000.0</v>
      </c>
      <c r="X3319" s="17">
        <v>2003.0</v>
      </c>
      <c r="Y3319" s="17">
        <v>15.0</v>
      </c>
      <c r="Z3319" s="17">
        <v>7.2</v>
      </c>
      <c r="AA3319" s="17">
        <v>2.35</v>
      </c>
      <c r="AB3319" s="17">
        <v>387.0</v>
      </c>
    </row>
    <row r="3320" ht="15.75" customHeight="1">
      <c r="A3320" s="17" t="s">
        <v>53</v>
      </c>
      <c r="B3320" s="17" t="s">
        <v>14308</v>
      </c>
      <c r="C3320" s="17">
        <v>222.0</v>
      </c>
      <c r="D3320" s="17">
        <v>119.0</v>
      </c>
      <c r="E3320" s="17">
        <v>319.0</v>
      </c>
      <c r="F3320" s="17">
        <v>179.0</v>
      </c>
      <c r="G3320" s="17" t="s">
        <v>11766</v>
      </c>
      <c r="H3320" s="17">
        <v>2000.0</v>
      </c>
      <c r="I3320" s="17">
        <v>4440055.0</v>
      </c>
      <c r="J3320" s="17" t="s">
        <v>6339</v>
      </c>
      <c r="K3320" s="17" t="s">
        <v>1413</v>
      </c>
      <c r="L3320" s="17" t="s">
        <v>15906</v>
      </c>
      <c r="M3320" s="17">
        <v>21360.0</v>
      </c>
      <c r="N3320" s="17">
        <v>3279.0</v>
      </c>
      <c r="O3320" s="17" t="s">
        <v>15907</v>
      </c>
      <c r="P3320" s="17">
        <v>0.0</v>
      </c>
      <c r="Q3320" s="17" t="s">
        <v>15908</v>
      </c>
      <c r="R3320" s="18" t="s">
        <v>15909</v>
      </c>
      <c r="S3320" s="17">
        <v>110.0</v>
      </c>
      <c r="T3320" s="17" t="s">
        <v>50</v>
      </c>
      <c r="U3320" s="17" t="s">
        <v>70</v>
      </c>
      <c r="V3320" s="17" t="s">
        <v>108</v>
      </c>
      <c r="W3320" s="17">
        <v>8500000.0</v>
      </c>
      <c r="X3320" s="17">
        <v>2009.0</v>
      </c>
      <c r="Y3320" s="17">
        <v>552.0</v>
      </c>
      <c r="Z3320" s="17">
        <v>7.0</v>
      </c>
      <c r="AA3320" s="17">
        <v>1.85</v>
      </c>
      <c r="AB3320" s="17">
        <v>0.0</v>
      </c>
    </row>
    <row r="3321" ht="15.75" customHeight="1">
      <c r="A3321" s="17" t="s">
        <v>53</v>
      </c>
      <c r="B3321" s="17" t="s">
        <v>14717</v>
      </c>
      <c r="C3321" s="17">
        <v>210.0</v>
      </c>
      <c r="D3321" s="17">
        <v>128.0</v>
      </c>
      <c r="E3321" s="17">
        <v>160.0</v>
      </c>
      <c r="F3321" s="17">
        <v>81.0</v>
      </c>
      <c r="G3321" s="17" t="s">
        <v>15910</v>
      </c>
      <c r="H3321" s="17">
        <v>8000.0</v>
      </c>
      <c r="I3321" s="17">
        <v>4018695.0</v>
      </c>
      <c r="J3321" s="17" t="s">
        <v>1839</v>
      </c>
      <c r="K3321" s="17" t="s">
        <v>14719</v>
      </c>
      <c r="L3321" s="17" t="s">
        <v>15911</v>
      </c>
      <c r="M3321" s="17">
        <v>69759.0</v>
      </c>
      <c r="N3321" s="17">
        <v>8532.0</v>
      </c>
      <c r="O3321" s="17" t="s">
        <v>15912</v>
      </c>
      <c r="P3321" s="17">
        <v>2.0</v>
      </c>
      <c r="Q3321" s="17" t="s">
        <v>15913</v>
      </c>
      <c r="R3321" s="18" t="s">
        <v>15914</v>
      </c>
      <c r="S3321" s="17">
        <v>235.0</v>
      </c>
      <c r="T3321" s="17" t="s">
        <v>5624</v>
      </c>
      <c r="U3321" s="17" t="s">
        <v>5625</v>
      </c>
      <c r="V3321" s="17" t="s">
        <v>52</v>
      </c>
      <c r="W3321" s="17">
        <v>1.2E7</v>
      </c>
      <c r="X3321" s="17">
        <v>2010.0</v>
      </c>
      <c r="Y3321" s="17">
        <v>327.0</v>
      </c>
      <c r="Z3321" s="17">
        <v>8.0</v>
      </c>
      <c r="AA3321" s="17">
        <v>2.35</v>
      </c>
      <c r="AB3321" s="17">
        <v>27000.0</v>
      </c>
    </row>
    <row r="3322" ht="15.75" customHeight="1">
      <c r="A3322" s="17" t="s">
        <v>53</v>
      </c>
      <c r="B3322" s="17" t="s">
        <v>11374</v>
      </c>
      <c r="C3322" s="17">
        <v>346.0</v>
      </c>
      <c r="D3322" s="17">
        <v>106.0</v>
      </c>
      <c r="E3322" s="17">
        <v>78.0</v>
      </c>
      <c r="F3322" s="17" t="s">
        <v>41</v>
      </c>
      <c r="G3322" s="17" t="s">
        <v>41</v>
      </c>
      <c r="H3322" s="17">
        <v>0.0</v>
      </c>
      <c r="I3322" s="17">
        <v>6262942.0</v>
      </c>
      <c r="J3322" s="17" t="s">
        <v>1036</v>
      </c>
      <c r="K3322" s="17" t="s">
        <v>4054</v>
      </c>
      <c r="L3322" s="17" t="s">
        <v>15915</v>
      </c>
      <c r="M3322" s="17">
        <v>59545.0</v>
      </c>
      <c r="N3322" s="17">
        <v>0.0</v>
      </c>
      <c r="O3322" s="17" t="s">
        <v>41</v>
      </c>
      <c r="P3322" s="17">
        <v>0.0</v>
      </c>
      <c r="Q3322" s="17" t="s">
        <v>15916</v>
      </c>
      <c r="R3322" s="18" t="s">
        <v>15917</v>
      </c>
      <c r="S3322" s="17">
        <v>312.0</v>
      </c>
      <c r="T3322" s="17" t="s">
        <v>50</v>
      </c>
      <c r="U3322" s="17" t="s">
        <v>51</v>
      </c>
      <c r="V3322" s="17" t="s">
        <v>52</v>
      </c>
      <c r="W3322" s="17">
        <v>9000000.0</v>
      </c>
      <c r="X3322" s="17">
        <v>2013.0</v>
      </c>
      <c r="Y3322" s="17" t="s">
        <v>41</v>
      </c>
      <c r="Z3322" s="17">
        <v>6.9</v>
      </c>
      <c r="AA3322" s="17">
        <v>2.35</v>
      </c>
      <c r="AB3322" s="17">
        <v>18000.0</v>
      </c>
    </row>
    <row r="3323" ht="15.75" customHeight="1">
      <c r="A3323" s="17" t="s">
        <v>53</v>
      </c>
      <c r="B3323" s="17" t="s">
        <v>15918</v>
      </c>
      <c r="C3323" s="17">
        <v>46.0</v>
      </c>
      <c r="D3323" s="17">
        <v>126.0</v>
      </c>
      <c r="E3323" s="17">
        <v>407.0</v>
      </c>
      <c r="F3323" s="17">
        <v>39.0</v>
      </c>
      <c r="G3323" s="17" t="s">
        <v>15919</v>
      </c>
      <c r="H3323" s="17">
        <v>638.0</v>
      </c>
      <c r="I3323" s="17">
        <v>1997807.0</v>
      </c>
      <c r="J3323" s="17" t="s">
        <v>1839</v>
      </c>
      <c r="K3323" s="17" t="s">
        <v>1358</v>
      </c>
      <c r="L3323" s="17" t="s">
        <v>15920</v>
      </c>
      <c r="M3323" s="17">
        <v>5158.0</v>
      </c>
      <c r="N3323" s="17">
        <v>823.0</v>
      </c>
      <c r="O3323" s="17" t="s">
        <v>15921</v>
      </c>
      <c r="P3323" s="17">
        <v>0.0</v>
      </c>
      <c r="Q3323" s="17" t="s">
        <v>15922</v>
      </c>
      <c r="R3323" s="18" t="s">
        <v>15923</v>
      </c>
      <c r="S3323" s="17">
        <v>140.0</v>
      </c>
      <c r="T3323" s="17" t="s">
        <v>50</v>
      </c>
      <c r="U3323" s="17" t="s">
        <v>51</v>
      </c>
      <c r="V3323" s="17" t="s">
        <v>598</v>
      </c>
      <c r="W3323" s="17">
        <v>8000000.0</v>
      </c>
      <c r="X3323" s="17">
        <v>1999.0</v>
      </c>
      <c r="Y3323" s="17">
        <v>107.0</v>
      </c>
      <c r="Z3323" s="17">
        <v>7.1</v>
      </c>
      <c r="AA3323" s="17">
        <v>1.85</v>
      </c>
      <c r="AB3323" s="17">
        <v>196.0</v>
      </c>
    </row>
    <row r="3324" ht="15.75" customHeight="1">
      <c r="A3324" s="17" t="s">
        <v>53</v>
      </c>
      <c r="B3324" s="17" t="s">
        <v>15924</v>
      </c>
      <c r="C3324" s="17">
        <v>15.0</v>
      </c>
      <c r="D3324" s="17">
        <v>128.0</v>
      </c>
      <c r="E3324" s="17">
        <v>11.0</v>
      </c>
      <c r="F3324" s="17">
        <v>119.0</v>
      </c>
      <c r="G3324" s="17" t="s">
        <v>15925</v>
      </c>
      <c r="H3324" s="17">
        <v>3000.0</v>
      </c>
      <c r="I3324" s="17">
        <v>1207007.0</v>
      </c>
      <c r="J3324" s="17" t="s">
        <v>1428</v>
      </c>
      <c r="K3324" s="17" t="s">
        <v>15598</v>
      </c>
      <c r="L3324" s="17" t="s">
        <v>15926</v>
      </c>
      <c r="M3324" s="17">
        <v>13577.0</v>
      </c>
      <c r="N3324" s="17">
        <v>4004.0</v>
      </c>
      <c r="O3324" s="17" t="s">
        <v>14772</v>
      </c>
      <c r="P3324" s="17">
        <v>2.0</v>
      </c>
      <c r="Q3324" s="17" t="s">
        <v>15927</v>
      </c>
      <c r="R3324" s="18" t="s">
        <v>15928</v>
      </c>
      <c r="S3324" s="17">
        <v>47.0</v>
      </c>
      <c r="T3324" s="17" t="s">
        <v>5624</v>
      </c>
      <c r="U3324" s="17" t="s">
        <v>5625</v>
      </c>
      <c r="V3324" s="17" t="s">
        <v>41</v>
      </c>
      <c r="W3324" s="17" t="s">
        <v>41</v>
      </c>
      <c r="X3324" s="17">
        <v>2007.0</v>
      </c>
      <c r="Y3324" s="17">
        <v>687.0</v>
      </c>
      <c r="Z3324" s="17">
        <v>7.3</v>
      </c>
      <c r="AA3324" s="17" t="s">
        <v>41</v>
      </c>
      <c r="AB3324" s="17">
        <v>341.0</v>
      </c>
    </row>
    <row r="3325" ht="15.75" customHeight="1">
      <c r="A3325" s="17" t="s">
        <v>53</v>
      </c>
      <c r="B3325" s="17" t="s">
        <v>15929</v>
      </c>
      <c r="C3325" s="17">
        <v>169.0</v>
      </c>
      <c r="D3325" s="17">
        <v>127.0</v>
      </c>
      <c r="E3325" s="17">
        <v>644.0</v>
      </c>
      <c r="F3325" s="17">
        <v>6.0</v>
      </c>
      <c r="G3325" s="17" t="s">
        <v>15930</v>
      </c>
      <c r="H3325" s="17">
        <v>97.0</v>
      </c>
      <c r="I3325" s="17">
        <v>1829142.0</v>
      </c>
      <c r="J3325" s="17" t="s">
        <v>3409</v>
      </c>
      <c r="K3325" s="17" t="s">
        <v>15931</v>
      </c>
      <c r="L3325" s="17" t="s">
        <v>15932</v>
      </c>
      <c r="M3325" s="17">
        <v>36846.0</v>
      </c>
      <c r="N3325" s="17">
        <v>128.0</v>
      </c>
      <c r="O3325" s="17" t="s">
        <v>15933</v>
      </c>
      <c r="P3325" s="17">
        <v>1.0</v>
      </c>
      <c r="Q3325" s="17" t="s">
        <v>15934</v>
      </c>
      <c r="R3325" s="18" t="s">
        <v>15935</v>
      </c>
      <c r="S3325" s="17">
        <v>222.0</v>
      </c>
      <c r="T3325" s="17" t="s">
        <v>50</v>
      </c>
      <c r="U3325" s="17" t="s">
        <v>8000</v>
      </c>
      <c r="V3325" s="17" t="s">
        <v>4843</v>
      </c>
      <c r="W3325" s="17" t="s">
        <v>41</v>
      </c>
      <c r="X3325" s="17">
        <v>2006.0</v>
      </c>
      <c r="Y3325" s="17">
        <v>8.0</v>
      </c>
      <c r="Z3325" s="17">
        <v>7.5</v>
      </c>
      <c r="AA3325" s="17">
        <v>1.85</v>
      </c>
      <c r="AB3325" s="17">
        <v>0.0</v>
      </c>
    </row>
    <row r="3326" ht="15.75" customHeight="1">
      <c r="A3326" s="17" t="s">
        <v>53</v>
      </c>
      <c r="B3326" s="17" t="s">
        <v>15936</v>
      </c>
      <c r="C3326" s="17">
        <v>25.0</v>
      </c>
      <c r="D3326" s="17">
        <v>160.0</v>
      </c>
      <c r="E3326" s="17">
        <v>0.0</v>
      </c>
      <c r="F3326" s="17">
        <v>417.0</v>
      </c>
      <c r="G3326" s="17" t="s">
        <v>15937</v>
      </c>
      <c r="H3326" s="17">
        <v>964.0</v>
      </c>
      <c r="I3326" s="17">
        <v>3827466.0</v>
      </c>
      <c r="J3326" s="17" t="s">
        <v>3477</v>
      </c>
      <c r="K3326" s="17" t="s">
        <v>15938</v>
      </c>
      <c r="L3326" s="17" t="s">
        <v>15939</v>
      </c>
      <c r="M3326" s="17">
        <v>25122.0</v>
      </c>
      <c r="N3326" s="17">
        <v>2350.0</v>
      </c>
      <c r="O3326" s="17" t="s">
        <v>15940</v>
      </c>
      <c r="P3326" s="17">
        <v>2.0</v>
      </c>
      <c r="Q3326" s="17" t="s">
        <v>15941</v>
      </c>
      <c r="R3326" s="18" t="s">
        <v>15942</v>
      </c>
      <c r="S3326" s="17">
        <v>102.0</v>
      </c>
      <c r="T3326" s="17" t="s">
        <v>5624</v>
      </c>
      <c r="U3326" s="17" t="s">
        <v>5625</v>
      </c>
      <c r="V3326" s="17" t="s">
        <v>4843</v>
      </c>
      <c r="W3326" s="17" t="s">
        <v>41</v>
      </c>
      <c r="X3326" s="17">
        <v>2013.0</v>
      </c>
      <c r="Y3326" s="17">
        <v>551.0</v>
      </c>
      <c r="Z3326" s="17">
        <v>6.9</v>
      </c>
      <c r="AA3326" s="17" t="s">
        <v>41</v>
      </c>
      <c r="AB3326" s="17">
        <v>0.0</v>
      </c>
    </row>
    <row r="3327" ht="15.75" customHeight="1">
      <c r="A3327" s="17" t="s">
        <v>53</v>
      </c>
      <c r="B3327" s="17" t="s">
        <v>6247</v>
      </c>
      <c r="C3327" s="17">
        <v>81.0</v>
      </c>
      <c r="D3327" s="17">
        <v>126.0</v>
      </c>
      <c r="E3327" s="17">
        <v>80.0</v>
      </c>
      <c r="F3327" s="17">
        <v>225.0</v>
      </c>
      <c r="G3327" s="17" t="s">
        <v>6248</v>
      </c>
      <c r="H3327" s="17">
        <v>668.0</v>
      </c>
      <c r="I3327" s="17">
        <v>9.08E7</v>
      </c>
      <c r="J3327" s="17" t="s">
        <v>6249</v>
      </c>
      <c r="K3327" s="17" t="s">
        <v>6034</v>
      </c>
      <c r="L3327" s="17" t="s">
        <v>6250</v>
      </c>
      <c r="M3327" s="17">
        <v>126916.0</v>
      </c>
      <c r="N3327" s="17">
        <v>2004.0</v>
      </c>
      <c r="O3327" s="17" t="s">
        <v>6251</v>
      </c>
      <c r="P3327" s="17">
        <v>0.0</v>
      </c>
      <c r="Q3327" s="17" t="s">
        <v>6252</v>
      </c>
      <c r="R3327" s="18" t="s">
        <v>6253</v>
      </c>
      <c r="S3327" s="17">
        <v>235.0</v>
      </c>
      <c r="T3327" s="17" t="s">
        <v>50</v>
      </c>
      <c r="U3327" s="17" t="s">
        <v>51</v>
      </c>
      <c r="V3327" s="17" t="s">
        <v>108</v>
      </c>
      <c r="W3327" s="17">
        <v>8000000.0</v>
      </c>
      <c r="X3327" s="17">
        <v>1984.0</v>
      </c>
      <c r="Y3327" s="17">
        <v>641.0</v>
      </c>
      <c r="Z3327" s="17">
        <v>7.2</v>
      </c>
      <c r="AA3327" s="17">
        <v>1.85</v>
      </c>
      <c r="AB3327" s="17">
        <v>0.0</v>
      </c>
    </row>
    <row r="3328" ht="15.75" customHeight="1">
      <c r="A3328" s="17" t="s">
        <v>53</v>
      </c>
      <c r="B3328" s="17" t="s">
        <v>15943</v>
      </c>
      <c r="C3328" s="17">
        <v>54.0</v>
      </c>
      <c r="D3328" s="17">
        <v>171.0</v>
      </c>
      <c r="E3328" s="17">
        <v>54.0</v>
      </c>
      <c r="F3328" s="17">
        <v>346.0</v>
      </c>
      <c r="G3328" s="17" t="s">
        <v>15944</v>
      </c>
      <c r="H3328" s="17">
        <v>440.0</v>
      </c>
      <c r="I3328" s="17" t="s">
        <v>41</v>
      </c>
      <c r="J3328" s="17" t="s">
        <v>6126</v>
      </c>
      <c r="K3328" s="17" t="s">
        <v>15945</v>
      </c>
      <c r="L3328" s="17" t="s">
        <v>15946</v>
      </c>
      <c r="M3328" s="17">
        <v>9808.0</v>
      </c>
      <c r="N3328" s="17">
        <v>1373.0</v>
      </c>
      <c r="O3328" s="17" t="s">
        <v>15947</v>
      </c>
      <c r="P3328" s="17">
        <v>0.0</v>
      </c>
      <c r="Q3328" s="17" t="s">
        <v>15948</v>
      </c>
      <c r="R3328" s="18" t="s">
        <v>15949</v>
      </c>
      <c r="S3328" s="17">
        <v>90.0</v>
      </c>
      <c r="T3328" s="17" t="s">
        <v>50</v>
      </c>
      <c r="U3328" s="17" t="s">
        <v>51</v>
      </c>
      <c r="V3328" s="17" t="s">
        <v>15950</v>
      </c>
      <c r="W3328" s="17">
        <v>7623000.0</v>
      </c>
      <c r="X3328" s="17">
        <v>1951.0</v>
      </c>
      <c r="Y3328" s="17">
        <v>426.0</v>
      </c>
      <c r="Z3328" s="17">
        <v>7.2</v>
      </c>
      <c r="AA3328" s="17">
        <v>1.37</v>
      </c>
      <c r="AB3328" s="17">
        <v>1000.0</v>
      </c>
    </row>
    <row r="3329" ht="15.75" customHeight="1">
      <c r="A3329" s="17" t="s">
        <v>53</v>
      </c>
      <c r="B3329" s="17" t="s">
        <v>14800</v>
      </c>
      <c r="C3329" s="17">
        <v>147.0</v>
      </c>
      <c r="D3329" s="17">
        <v>150.0</v>
      </c>
      <c r="E3329" s="17">
        <v>163.0</v>
      </c>
      <c r="F3329" s="17">
        <v>636.0</v>
      </c>
      <c r="G3329" s="17" t="s">
        <v>7481</v>
      </c>
      <c r="H3329" s="17">
        <v>2000.0</v>
      </c>
      <c r="I3329" s="17">
        <v>140244.0</v>
      </c>
      <c r="J3329" s="17" t="s">
        <v>15951</v>
      </c>
      <c r="K3329" s="17" t="s">
        <v>5915</v>
      </c>
      <c r="L3329" s="17" t="s">
        <v>15952</v>
      </c>
      <c r="M3329" s="17">
        <v>20419.0</v>
      </c>
      <c r="N3329" s="17">
        <v>4168.0</v>
      </c>
      <c r="O3329" s="17" t="s">
        <v>7672</v>
      </c>
      <c r="P3329" s="17">
        <v>1.0</v>
      </c>
      <c r="Q3329" s="17" t="s">
        <v>15953</v>
      </c>
      <c r="R3329" s="18" t="s">
        <v>15954</v>
      </c>
      <c r="S3329" s="17">
        <v>259.0</v>
      </c>
      <c r="T3329" s="17" t="s">
        <v>50</v>
      </c>
      <c r="U3329" s="17" t="s">
        <v>51</v>
      </c>
      <c r="V3329" s="17" t="s">
        <v>598</v>
      </c>
      <c r="W3329" s="17">
        <v>8500000.0</v>
      </c>
      <c r="X3329" s="17">
        <v>2008.0</v>
      </c>
      <c r="Y3329" s="17">
        <v>716.0</v>
      </c>
      <c r="Z3329" s="17">
        <v>6.7</v>
      </c>
      <c r="AA3329" s="17">
        <v>1.85</v>
      </c>
      <c r="AB3329" s="17">
        <v>8000.0</v>
      </c>
    </row>
    <row r="3330" ht="15.75" customHeight="1">
      <c r="A3330" s="17" t="s">
        <v>53</v>
      </c>
      <c r="B3330" s="17" t="s">
        <v>15955</v>
      </c>
      <c r="C3330" s="17">
        <v>16.0</v>
      </c>
      <c r="D3330" s="17">
        <v>122.0</v>
      </c>
      <c r="E3330" s="17">
        <v>11.0</v>
      </c>
      <c r="F3330" s="17">
        <v>173.0</v>
      </c>
      <c r="G3330" s="17" t="s">
        <v>15956</v>
      </c>
      <c r="H3330" s="17">
        <v>205.0</v>
      </c>
      <c r="I3330" s="17" t="s">
        <v>41</v>
      </c>
      <c r="J3330" s="17" t="s">
        <v>140</v>
      </c>
      <c r="K3330" s="17" t="s">
        <v>15957</v>
      </c>
      <c r="L3330" s="17" t="s">
        <v>15958</v>
      </c>
      <c r="M3330" s="17">
        <v>14486.0</v>
      </c>
      <c r="N3330" s="17">
        <v>808.0</v>
      </c>
      <c r="O3330" s="17" t="s">
        <v>15959</v>
      </c>
      <c r="P3330" s="17">
        <v>3.0</v>
      </c>
      <c r="Q3330" s="17" t="s">
        <v>15960</v>
      </c>
      <c r="R3330" s="18" t="s">
        <v>15961</v>
      </c>
      <c r="S3330" s="17">
        <v>159.0</v>
      </c>
      <c r="T3330" s="17" t="s">
        <v>15962</v>
      </c>
      <c r="U3330" s="17" t="s">
        <v>15963</v>
      </c>
      <c r="V3330" s="17" t="s">
        <v>41</v>
      </c>
      <c r="W3330" s="17">
        <v>8300000.0</v>
      </c>
      <c r="X3330" s="17">
        <v>2006.0</v>
      </c>
      <c r="Y3330" s="17">
        <v>197.0</v>
      </c>
      <c r="Z3330" s="17">
        <v>6.0</v>
      </c>
      <c r="AA3330" s="17">
        <v>1.85</v>
      </c>
      <c r="AB3330" s="17">
        <v>467.0</v>
      </c>
    </row>
    <row r="3331" ht="15.75" customHeight="1">
      <c r="A3331" s="17" t="s">
        <v>53</v>
      </c>
      <c r="B3331" s="17" t="s">
        <v>1777</v>
      </c>
      <c r="C3331" s="17">
        <v>215.0</v>
      </c>
      <c r="D3331" s="17">
        <v>178.0</v>
      </c>
      <c r="E3331" s="17">
        <v>16000.0</v>
      </c>
      <c r="F3331" s="17">
        <v>857.0</v>
      </c>
      <c r="G3331" s="17" t="s">
        <v>5794</v>
      </c>
      <c r="H3331" s="17">
        <v>13000.0</v>
      </c>
      <c r="I3331" s="17">
        <v>1.0793E8</v>
      </c>
      <c r="J3331" s="17" t="s">
        <v>1948</v>
      </c>
      <c r="K3331" s="17" t="s">
        <v>990</v>
      </c>
      <c r="L3331" s="17" t="s">
        <v>15964</v>
      </c>
      <c r="M3331" s="17">
        <v>1324680.0</v>
      </c>
      <c r="N3331" s="17">
        <v>16557.0</v>
      </c>
      <c r="O3331" s="17" t="s">
        <v>8638</v>
      </c>
      <c r="P3331" s="17">
        <v>1.0</v>
      </c>
      <c r="Q3331" s="17" t="s">
        <v>15965</v>
      </c>
      <c r="R3331" s="18" t="s">
        <v>15966</v>
      </c>
      <c r="S3331" s="17">
        <v>2195.0</v>
      </c>
      <c r="T3331" s="17" t="s">
        <v>50</v>
      </c>
      <c r="U3331" s="17" t="s">
        <v>51</v>
      </c>
      <c r="V3331" s="17" t="s">
        <v>598</v>
      </c>
      <c r="W3331" s="17">
        <v>8000000.0</v>
      </c>
      <c r="X3331" s="17">
        <v>1994.0</v>
      </c>
      <c r="Y3331" s="17">
        <v>902.0</v>
      </c>
      <c r="Z3331" s="17">
        <v>8.9</v>
      </c>
      <c r="AA3331" s="17">
        <v>2.35</v>
      </c>
      <c r="AB3331" s="17">
        <v>45000.0</v>
      </c>
    </row>
    <row r="3332" ht="15.75" customHeight="1">
      <c r="A3332" s="17" t="s">
        <v>53</v>
      </c>
      <c r="B3332" s="17" t="s">
        <v>15967</v>
      </c>
      <c r="C3332" s="17">
        <v>63.0</v>
      </c>
      <c r="D3332" s="17">
        <v>95.0</v>
      </c>
      <c r="E3332" s="17">
        <v>21.0</v>
      </c>
      <c r="F3332" s="17">
        <v>842.0</v>
      </c>
      <c r="G3332" s="17" t="s">
        <v>15968</v>
      </c>
      <c r="H3332" s="17">
        <v>1000.0</v>
      </c>
      <c r="I3332" s="17">
        <v>7.6657E7</v>
      </c>
      <c r="J3332" s="17" t="s">
        <v>5772</v>
      </c>
      <c r="K3332" s="17" t="s">
        <v>5810</v>
      </c>
      <c r="L3332" s="17" t="s">
        <v>15969</v>
      </c>
      <c r="M3332" s="17">
        <v>25498.0</v>
      </c>
      <c r="N3332" s="17">
        <v>5673.0</v>
      </c>
      <c r="O3332" s="17" t="s">
        <v>10642</v>
      </c>
      <c r="P3332" s="17">
        <v>0.0</v>
      </c>
      <c r="Q3332" s="17" t="s">
        <v>15970</v>
      </c>
      <c r="R3332" s="18" t="s">
        <v>15971</v>
      </c>
      <c r="S3332" s="17">
        <v>92.0</v>
      </c>
      <c r="T3332" s="17" t="s">
        <v>50</v>
      </c>
      <c r="U3332" s="17" t="s">
        <v>70</v>
      </c>
      <c r="V3332" s="17" t="s">
        <v>290</v>
      </c>
      <c r="W3332" s="17" t="s">
        <v>41</v>
      </c>
      <c r="X3332" s="17">
        <v>1979.0</v>
      </c>
      <c r="Y3332" s="17">
        <v>985.0</v>
      </c>
      <c r="Z3332" s="17">
        <v>7.7</v>
      </c>
      <c r="AA3332" s="17">
        <v>1.85</v>
      </c>
      <c r="AB3332" s="17">
        <v>0.0</v>
      </c>
    </row>
    <row r="3333" ht="15.75" customHeight="1">
      <c r="A3333" s="17" t="s">
        <v>53</v>
      </c>
      <c r="B3333" s="17" t="s">
        <v>15972</v>
      </c>
      <c r="C3333" s="17">
        <v>534.0</v>
      </c>
      <c r="D3333" s="17">
        <v>117.0</v>
      </c>
      <c r="E3333" s="17">
        <v>66.0</v>
      </c>
      <c r="F3333" s="17">
        <v>85.0</v>
      </c>
      <c r="G3333" s="17" t="s">
        <v>10372</v>
      </c>
      <c r="H3333" s="17">
        <v>15000.0</v>
      </c>
      <c r="I3333" s="17">
        <v>3.2279955E7</v>
      </c>
      <c r="J3333" s="17" t="s">
        <v>2138</v>
      </c>
      <c r="K3333" s="17" t="s">
        <v>386</v>
      </c>
      <c r="L3333" s="17" t="s">
        <v>15973</v>
      </c>
      <c r="M3333" s="17">
        <v>293304.0</v>
      </c>
      <c r="N3333" s="17">
        <v>15554.0</v>
      </c>
      <c r="O3333" s="17" t="s">
        <v>15974</v>
      </c>
      <c r="P3333" s="17">
        <v>1.0</v>
      </c>
      <c r="Q3333" s="17" t="s">
        <v>15975</v>
      </c>
      <c r="R3333" s="18" t="s">
        <v>15976</v>
      </c>
      <c r="S3333" s="17">
        <v>552.0</v>
      </c>
      <c r="T3333" s="17" t="s">
        <v>50</v>
      </c>
      <c r="U3333" s="17" t="s">
        <v>51</v>
      </c>
      <c r="V3333" s="17" t="s">
        <v>598</v>
      </c>
      <c r="W3333" s="17">
        <v>8500000.0</v>
      </c>
      <c r="X3333" s="17">
        <v>2014.0</v>
      </c>
      <c r="Y3333" s="17">
        <v>241.0</v>
      </c>
      <c r="Z3333" s="17">
        <v>7.9</v>
      </c>
      <c r="AA3333" s="17">
        <v>2.35</v>
      </c>
      <c r="AB3333" s="17">
        <v>65000.0</v>
      </c>
    </row>
    <row r="3334" ht="15.75" customHeight="1">
      <c r="A3334" s="17" t="s">
        <v>53</v>
      </c>
      <c r="B3334" s="17" t="s">
        <v>4952</v>
      </c>
      <c r="C3334" s="17">
        <v>66.0</v>
      </c>
      <c r="D3334" s="17">
        <v>119.0</v>
      </c>
      <c r="E3334" s="17">
        <v>422.0</v>
      </c>
      <c r="F3334" s="17">
        <v>422.0</v>
      </c>
      <c r="G3334" s="17" t="s">
        <v>15977</v>
      </c>
      <c r="H3334" s="17">
        <v>861.0</v>
      </c>
      <c r="I3334" s="17">
        <v>4992159.0</v>
      </c>
      <c r="J3334" s="17" t="s">
        <v>12851</v>
      </c>
      <c r="K3334" s="17" t="s">
        <v>3894</v>
      </c>
      <c r="L3334" s="17" t="s">
        <v>15978</v>
      </c>
      <c r="M3334" s="17">
        <v>23823.0</v>
      </c>
      <c r="N3334" s="17">
        <v>3306.0</v>
      </c>
      <c r="O3334" s="17" t="s">
        <v>4952</v>
      </c>
      <c r="P3334" s="17">
        <v>2.0</v>
      </c>
      <c r="Q3334" s="17" t="s">
        <v>15979</v>
      </c>
      <c r="R3334" s="18" t="s">
        <v>15980</v>
      </c>
      <c r="S3334" s="17">
        <v>201.0</v>
      </c>
      <c r="T3334" s="17" t="s">
        <v>50</v>
      </c>
      <c r="U3334" s="17" t="s">
        <v>51</v>
      </c>
      <c r="V3334" s="17" t="s">
        <v>598</v>
      </c>
      <c r="W3334" s="17">
        <v>8550000.0</v>
      </c>
      <c r="X3334" s="17">
        <v>2004.0</v>
      </c>
      <c r="Y3334" s="17">
        <v>499.0</v>
      </c>
      <c r="Z3334" s="17">
        <v>5.6</v>
      </c>
      <c r="AA3334" s="17">
        <v>2.35</v>
      </c>
      <c r="AB3334" s="17">
        <v>713.0</v>
      </c>
    </row>
    <row r="3335" ht="15.75" customHeight="1">
      <c r="A3335" s="17" t="s">
        <v>53</v>
      </c>
      <c r="B3335" s="17" t="s">
        <v>7294</v>
      </c>
      <c r="C3335" s="17">
        <v>119.0</v>
      </c>
      <c r="D3335" s="17">
        <v>174.0</v>
      </c>
      <c r="E3335" s="17">
        <v>338.0</v>
      </c>
      <c r="F3335" s="17">
        <v>195.0</v>
      </c>
      <c r="G3335" s="17" t="s">
        <v>15981</v>
      </c>
      <c r="H3335" s="17">
        <v>354.0</v>
      </c>
      <c r="I3335" s="17">
        <v>1.63214286E8</v>
      </c>
      <c r="J3335" s="17" t="s">
        <v>15982</v>
      </c>
      <c r="K3335" s="17" t="s">
        <v>15983</v>
      </c>
      <c r="L3335" s="17" t="s">
        <v>15984</v>
      </c>
      <c r="M3335" s="17">
        <v>148172.0</v>
      </c>
      <c r="N3335" s="17">
        <v>1495.0</v>
      </c>
      <c r="O3335" s="17" t="s">
        <v>15985</v>
      </c>
      <c r="P3335" s="17">
        <v>3.0</v>
      </c>
      <c r="Q3335" s="17" t="s">
        <v>15986</v>
      </c>
      <c r="R3335" s="18" t="s">
        <v>15987</v>
      </c>
      <c r="S3335" s="17">
        <v>406.0</v>
      </c>
      <c r="T3335" s="17" t="s">
        <v>50</v>
      </c>
      <c r="U3335" s="17" t="s">
        <v>51</v>
      </c>
      <c r="V3335" s="17" t="s">
        <v>290</v>
      </c>
      <c r="W3335" s="17">
        <v>8200000.0</v>
      </c>
      <c r="X3335" s="17">
        <v>1965.0</v>
      </c>
      <c r="Y3335" s="17">
        <v>209.0</v>
      </c>
      <c r="Z3335" s="17">
        <v>8.0</v>
      </c>
      <c r="AA3335" s="17">
        <v>2.35</v>
      </c>
      <c r="AB3335" s="17">
        <v>15000.0</v>
      </c>
    </row>
    <row r="3336" ht="15.75" customHeight="1">
      <c r="A3336" s="17" t="s">
        <v>53</v>
      </c>
      <c r="B3336" s="17" t="s">
        <v>863</v>
      </c>
      <c r="C3336" s="17">
        <v>43.0</v>
      </c>
      <c r="D3336" s="17">
        <v>111.0</v>
      </c>
      <c r="E3336" s="17">
        <v>2000.0</v>
      </c>
      <c r="F3336" s="17">
        <v>51.0</v>
      </c>
      <c r="G3336" s="17" t="s">
        <v>15988</v>
      </c>
      <c r="H3336" s="17">
        <v>15000.0</v>
      </c>
      <c r="I3336" s="17">
        <v>6.98E7</v>
      </c>
      <c r="J3336" s="17" t="s">
        <v>3645</v>
      </c>
      <c r="K3336" s="17" t="s">
        <v>335</v>
      </c>
      <c r="L3336" s="17" t="s">
        <v>15989</v>
      </c>
      <c r="M3336" s="17">
        <v>54723.0</v>
      </c>
      <c r="N3336" s="17">
        <v>15361.0</v>
      </c>
      <c r="O3336" s="17" t="s">
        <v>15990</v>
      </c>
      <c r="P3336" s="17">
        <v>2.0</v>
      </c>
      <c r="Q3336" s="17" t="s">
        <v>15991</v>
      </c>
      <c r="R3336" s="18" t="s">
        <v>15992</v>
      </c>
      <c r="S3336" s="17">
        <v>99.0</v>
      </c>
      <c r="T3336" s="17" t="s">
        <v>50</v>
      </c>
      <c r="U3336" s="17" t="s">
        <v>51</v>
      </c>
      <c r="V3336" s="17" t="s">
        <v>108</v>
      </c>
      <c r="W3336" s="17">
        <v>8000000.0</v>
      </c>
      <c r="X3336" s="17">
        <v>1984.0</v>
      </c>
      <c r="Y3336" s="17">
        <v>161.0</v>
      </c>
      <c r="Z3336" s="17">
        <v>6.2</v>
      </c>
      <c r="AA3336" s="17">
        <v>1.85</v>
      </c>
      <c r="AB3336" s="17">
        <v>0.0</v>
      </c>
    </row>
    <row r="3337" ht="15.75" customHeight="1">
      <c r="A3337" s="17" t="s">
        <v>53</v>
      </c>
      <c r="B3337" s="17" t="s">
        <v>15993</v>
      </c>
      <c r="C3337" s="17">
        <v>270.0</v>
      </c>
      <c r="D3337" s="17">
        <v>101.0</v>
      </c>
      <c r="E3337" s="17">
        <v>36.0</v>
      </c>
      <c r="F3337" s="17">
        <v>27.0</v>
      </c>
      <c r="G3337" s="17" t="s">
        <v>15994</v>
      </c>
      <c r="H3337" s="17">
        <v>7000.0</v>
      </c>
      <c r="I3337" s="17">
        <v>5.9889948E7</v>
      </c>
      <c r="J3337" s="17" t="s">
        <v>2540</v>
      </c>
      <c r="K3337" s="17" t="s">
        <v>531</v>
      </c>
      <c r="L3337" s="17" t="s">
        <v>15995</v>
      </c>
      <c r="M3337" s="17">
        <v>355810.0</v>
      </c>
      <c r="N3337" s="17">
        <v>7227.0</v>
      </c>
      <c r="O3337" s="17" t="s">
        <v>15996</v>
      </c>
      <c r="P3337" s="17">
        <v>1.0</v>
      </c>
      <c r="Q3337" s="17" t="s">
        <v>15997</v>
      </c>
      <c r="R3337" s="18" t="s">
        <v>15998</v>
      </c>
      <c r="S3337" s="17">
        <v>889.0</v>
      </c>
      <c r="T3337" s="17" t="s">
        <v>50</v>
      </c>
      <c r="U3337" s="17" t="s">
        <v>51</v>
      </c>
      <c r="V3337" s="17" t="s">
        <v>598</v>
      </c>
      <c r="W3337" s="17">
        <v>8000000.0</v>
      </c>
      <c r="X3337" s="17">
        <v>2006.0</v>
      </c>
      <c r="Y3337" s="17">
        <v>150.0</v>
      </c>
      <c r="Z3337" s="17">
        <v>7.9</v>
      </c>
      <c r="AA3337" s="17">
        <v>2.35</v>
      </c>
      <c r="AB3337" s="17">
        <v>15000.0</v>
      </c>
    </row>
    <row r="3338" ht="15.75" customHeight="1">
      <c r="A3338" s="17" t="s">
        <v>53</v>
      </c>
      <c r="B3338" s="17" t="s">
        <v>3904</v>
      </c>
      <c r="C3338" s="17">
        <v>99.0</v>
      </c>
      <c r="D3338" s="17">
        <v>89.0</v>
      </c>
      <c r="E3338" s="17">
        <v>0.0</v>
      </c>
      <c r="F3338" s="17">
        <v>107.0</v>
      </c>
      <c r="G3338" s="17" t="s">
        <v>15999</v>
      </c>
      <c r="H3338" s="17">
        <v>217.0</v>
      </c>
      <c r="I3338" s="17">
        <v>5.2287414E7</v>
      </c>
      <c r="J3338" s="17" t="s">
        <v>7056</v>
      </c>
      <c r="K3338" s="17" t="s">
        <v>1321</v>
      </c>
      <c r="L3338" s="17" t="s">
        <v>16000</v>
      </c>
      <c r="M3338" s="17">
        <v>271794.0</v>
      </c>
      <c r="N3338" s="17">
        <v>644.0</v>
      </c>
      <c r="O3338" s="17" t="s">
        <v>15919</v>
      </c>
      <c r="P3338" s="17">
        <v>2.0</v>
      </c>
      <c r="Q3338" s="17" t="s">
        <v>16001</v>
      </c>
      <c r="R3338" s="18" t="s">
        <v>16002</v>
      </c>
      <c r="S3338" s="17">
        <v>584.0</v>
      </c>
      <c r="T3338" s="17" t="s">
        <v>50</v>
      </c>
      <c r="U3338" s="17" t="s">
        <v>51</v>
      </c>
      <c r="V3338" s="17" t="s">
        <v>598</v>
      </c>
      <c r="W3338" s="17">
        <v>8000000.0</v>
      </c>
      <c r="X3338" s="17">
        <v>1986.0</v>
      </c>
      <c r="Y3338" s="17">
        <v>107.0</v>
      </c>
      <c r="Z3338" s="17">
        <v>8.1</v>
      </c>
      <c r="AA3338" s="17">
        <v>1.85</v>
      </c>
      <c r="AB3338" s="17">
        <v>24000.0</v>
      </c>
    </row>
    <row r="3339" ht="15.75" customHeight="1">
      <c r="A3339" s="17" t="s">
        <v>53</v>
      </c>
      <c r="B3339" s="17" t="s">
        <v>5302</v>
      </c>
      <c r="C3339" s="17">
        <v>224.0</v>
      </c>
      <c r="D3339" s="17">
        <v>113.0</v>
      </c>
      <c r="E3339" s="17">
        <v>0.0</v>
      </c>
      <c r="F3339" s="17">
        <v>27.0</v>
      </c>
      <c r="G3339" s="17" t="s">
        <v>16003</v>
      </c>
      <c r="H3339" s="17">
        <v>133.0</v>
      </c>
      <c r="I3339" s="17">
        <v>4.5063889E7</v>
      </c>
      <c r="J3339" s="17" t="s">
        <v>3184</v>
      </c>
      <c r="K3339" s="17" t="s">
        <v>16004</v>
      </c>
      <c r="L3339" s="17" t="s">
        <v>16005</v>
      </c>
      <c r="M3339" s="17">
        <v>297250.0</v>
      </c>
      <c r="N3339" s="17">
        <v>241.0</v>
      </c>
      <c r="O3339" s="17" t="s">
        <v>16006</v>
      </c>
      <c r="P3339" s="17">
        <v>0.0</v>
      </c>
      <c r="Q3339" s="17" t="s">
        <v>16007</v>
      </c>
      <c r="R3339" s="18" t="s">
        <v>16008</v>
      </c>
      <c r="S3339" s="17">
        <v>1441.0</v>
      </c>
      <c r="T3339" s="17" t="s">
        <v>50</v>
      </c>
      <c r="U3339" s="17" t="s">
        <v>70</v>
      </c>
      <c r="V3339" s="17" t="s">
        <v>598</v>
      </c>
      <c r="W3339" s="17">
        <v>8000000.0</v>
      </c>
      <c r="X3339" s="17">
        <v>2002.0</v>
      </c>
      <c r="Y3339" s="17">
        <v>32.0</v>
      </c>
      <c r="Z3339" s="17">
        <v>7.6</v>
      </c>
      <c r="AA3339" s="17">
        <v>1.85</v>
      </c>
      <c r="AB3339" s="17">
        <v>11000.0</v>
      </c>
    </row>
    <row r="3340" ht="15.75" customHeight="1">
      <c r="A3340" s="17" t="s">
        <v>53</v>
      </c>
      <c r="B3340" s="17" t="s">
        <v>16009</v>
      </c>
      <c r="C3340" s="17">
        <v>58.0</v>
      </c>
      <c r="D3340" s="17">
        <v>95.0</v>
      </c>
      <c r="E3340" s="17">
        <v>548.0</v>
      </c>
      <c r="F3340" s="17">
        <v>360.0</v>
      </c>
      <c r="G3340" s="17" t="s">
        <v>16010</v>
      </c>
      <c r="H3340" s="17">
        <v>389.0</v>
      </c>
      <c r="I3340" s="17">
        <v>4.0066497E7</v>
      </c>
      <c r="J3340" s="17" t="s">
        <v>6212</v>
      </c>
      <c r="K3340" s="17" t="s">
        <v>16011</v>
      </c>
      <c r="L3340" s="17" t="s">
        <v>16012</v>
      </c>
      <c r="M3340" s="17">
        <v>23671.0</v>
      </c>
      <c r="N3340" s="17">
        <v>1792.0</v>
      </c>
      <c r="O3340" s="17" t="s">
        <v>16013</v>
      </c>
      <c r="P3340" s="17">
        <v>0.0</v>
      </c>
      <c r="Q3340" s="17" t="s">
        <v>16014</v>
      </c>
      <c r="R3340" s="18" t="s">
        <v>16015</v>
      </c>
      <c r="S3340" s="17">
        <v>247.0</v>
      </c>
      <c r="T3340" s="17" t="s">
        <v>50</v>
      </c>
      <c r="U3340" s="17" t="s">
        <v>51</v>
      </c>
      <c r="V3340" s="17" t="s">
        <v>52</v>
      </c>
      <c r="W3340" s="17">
        <v>8000000.0</v>
      </c>
      <c r="X3340" s="17">
        <v>2004.0</v>
      </c>
      <c r="Y3340" s="17">
        <v>363.0</v>
      </c>
      <c r="Z3340" s="17">
        <v>3.5</v>
      </c>
      <c r="AA3340" s="17">
        <v>1.85</v>
      </c>
      <c r="AB3340" s="17">
        <v>0.0</v>
      </c>
    </row>
    <row r="3341" ht="15.75" customHeight="1">
      <c r="A3341" s="17" t="s">
        <v>53</v>
      </c>
      <c r="B3341" s="17" t="s">
        <v>16016</v>
      </c>
      <c r="C3341" s="17">
        <v>53.0</v>
      </c>
      <c r="D3341" s="17">
        <v>112.0</v>
      </c>
      <c r="E3341" s="17">
        <v>152.0</v>
      </c>
      <c r="F3341" s="17">
        <v>459.0</v>
      </c>
      <c r="G3341" s="17" t="s">
        <v>3253</v>
      </c>
      <c r="H3341" s="17">
        <v>16000.0</v>
      </c>
      <c r="I3341" s="17">
        <v>3.65E7</v>
      </c>
      <c r="J3341" s="17" t="s">
        <v>1739</v>
      </c>
      <c r="K3341" s="17" t="s">
        <v>3707</v>
      </c>
      <c r="L3341" s="17" t="s">
        <v>16017</v>
      </c>
      <c r="M3341" s="17">
        <v>87090.0</v>
      </c>
      <c r="N3341" s="17">
        <v>17568.0</v>
      </c>
      <c r="O3341" s="17" t="s">
        <v>3999</v>
      </c>
      <c r="P3341" s="17">
        <v>0.0</v>
      </c>
      <c r="Q3341" s="17" t="s">
        <v>16018</v>
      </c>
      <c r="R3341" s="18" t="s">
        <v>16019</v>
      </c>
      <c r="S3341" s="17">
        <v>142.0</v>
      </c>
      <c r="T3341" s="17" t="s">
        <v>50</v>
      </c>
      <c r="U3341" s="17" t="s">
        <v>51</v>
      </c>
      <c r="V3341" s="17" t="s">
        <v>108</v>
      </c>
      <c r="W3341" s="17">
        <v>8000000.0</v>
      </c>
      <c r="X3341" s="17">
        <v>1979.0</v>
      </c>
      <c r="Y3341" s="17">
        <v>466.0</v>
      </c>
      <c r="Z3341" s="17">
        <v>7.6</v>
      </c>
      <c r="AA3341" s="17">
        <v>1.85</v>
      </c>
      <c r="AB3341" s="17">
        <v>0.0</v>
      </c>
    </row>
    <row r="3342" ht="15.75" customHeight="1">
      <c r="A3342" s="17" t="s">
        <v>53</v>
      </c>
      <c r="B3342" s="17" t="s">
        <v>13467</v>
      </c>
      <c r="C3342" s="17">
        <v>37.0</v>
      </c>
      <c r="D3342" s="17">
        <v>109.0</v>
      </c>
      <c r="E3342" s="17">
        <v>44.0</v>
      </c>
      <c r="F3342" s="17">
        <v>458.0</v>
      </c>
      <c r="G3342" s="17" t="s">
        <v>2245</v>
      </c>
      <c r="H3342" s="17">
        <v>1000.0</v>
      </c>
      <c r="I3342" s="17">
        <v>2.7362712E7</v>
      </c>
      <c r="J3342" s="17" t="s">
        <v>5801</v>
      </c>
      <c r="K3342" s="17" t="s">
        <v>2828</v>
      </c>
      <c r="L3342" s="17" t="s">
        <v>16020</v>
      </c>
      <c r="M3342" s="17">
        <v>5971.0</v>
      </c>
      <c r="N3342" s="17">
        <v>3199.0</v>
      </c>
      <c r="O3342" s="17" t="s">
        <v>7612</v>
      </c>
      <c r="P3342" s="17">
        <v>1.0</v>
      </c>
      <c r="Q3342" s="17" t="s">
        <v>16021</v>
      </c>
      <c r="R3342" s="18" t="s">
        <v>16022</v>
      </c>
      <c r="S3342" s="17">
        <v>60.0</v>
      </c>
      <c r="T3342" s="17" t="s">
        <v>50</v>
      </c>
      <c r="U3342" s="17" t="s">
        <v>51</v>
      </c>
      <c r="V3342" s="17" t="s">
        <v>52</v>
      </c>
      <c r="W3342" s="17">
        <v>8000000.0</v>
      </c>
      <c r="X3342" s="17">
        <v>2002.0</v>
      </c>
      <c r="Y3342" s="17">
        <v>886.0</v>
      </c>
      <c r="Z3342" s="17">
        <v>6.5</v>
      </c>
      <c r="AA3342" s="17">
        <v>1.85</v>
      </c>
      <c r="AB3342" s="17">
        <v>0.0</v>
      </c>
    </row>
    <row r="3343" ht="15.75" customHeight="1">
      <c r="A3343" s="17" t="s">
        <v>53</v>
      </c>
      <c r="B3343" s="17" t="s">
        <v>16023</v>
      </c>
      <c r="C3343" s="17">
        <v>11.0</v>
      </c>
      <c r="D3343" s="17">
        <v>108.0</v>
      </c>
      <c r="E3343" s="17">
        <v>0.0</v>
      </c>
      <c r="F3343" s="17">
        <v>388.0</v>
      </c>
      <c r="G3343" s="17" t="s">
        <v>10275</v>
      </c>
      <c r="H3343" s="17">
        <v>585.0</v>
      </c>
      <c r="I3343" s="17">
        <v>3.4746109E7</v>
      </c>
      <c r="J3343" s="17" t="s">
        <v>16024</v>
      </c>
      <c r="K3343" s="17" t="s">
        <v>5240</v>
      </c>
      <c r="L3343" s="17" t="s">
        <v>16025</v>
      </c>
      <c r="M3343" s="17">
        <v>3122.0</v>
      </c>
      <c r="N3343" s="17">
        <v>3023.0</v>
      </c>
      <c r="O3343" s="17" t="s">
        <v>1247</v>
      </c>
      <c r="P3343" s="17">
        <v>2.0</v>
      </c>
      <c r="Q3343" s="17" t="s">
        <v>16026</v>
      </c>
      <c r="R3343" s="18" t="s">
        <v>16027</v>
      </c>
      <c r="S3343" s="17">
        <v>14.0</v>
      </c>
      <c r="T3343" s="17" t="s">
        <v>50</v>
      </c>
      <c r="U3343" s="17" t="s">
        <v>51</v>
      </c>
      <c r="V3343" s="17" t="s">
        <v>598</v>
      </c>
      <c r="W3343" s="17">
        <v>8000000.0</v>
      </c>
      <c r="X3343" s="17">
        <v>1996.0</v>
      </c>
      <c r="Y3343" s="17">
        <v>434.0</v>
      </c>
      <c r="Z3343" s="17">
        <v>5.6</v>
      </c>
      <c r="AA3343" s="17">
        <v>2.35</v>
      </c>
      <c r="AB3343" s="17">
        <v>559.0</v>
      </c>
    </row>
    <row r="3344" ht="15.75" customHeight="1">
      <c r="A3344" s="17" t="s">
        <v>53</v>
      </c>
      <c r="B3344" s="17" t="s">
        <v>8210</v>
      </c>
      <c r="C3344" s="17">
        <v>327.0</v>
      </c>
      <c r="D3344" s="17">
        <v>100.0</v>
      </c>
      <c r="E3344" s="17">
        <v>129.0</v>
      </c>
      <c r="F3344" s="17">
        <v>3000.0</v>
      </c>
      <c r="G3344" s="17" t="s">
        <v>2469</v>
      </c>
      <c r="H3344" s="17">
        <v>23000.0</v>
      </c>
      <c r="I3344" s="17">
        <v>3.4963967E7</v>
      </c>
      <c r="J3344" s="17" t="s">
        <v>1428</v>
      </c>
      <c r="K3344" s="17" t="s">
        <v>76</v>
      </c>
      <c r="L3344" s="17" t="s">
        <v>16028</v>
      </c>
      <c r="M3344" s="17">
        <v>270441.0</v>
      </c>
      <c r="N3344" s="17">
        <v>39807.0</v>
      </c>
      <c r="O3344" s="17" t="s">
        <v>248</v>
      </c>
      <c r="P3344" s="17">
        <v>2.0</v>
      </c>
      <c r="Q3344" s="17" t="s">
        <v>16029</v>
      </c>
      <c r="R3344" s="18" t="s">
        <v>16030</v>
      </c>
      <c r="S3344" s="17">
        <v>378.0</v>
      </c>
      <c r="T3344" s="17" t="s">
        <v>50</v>
      </c>
      <c r="U3344" s="17" t="s">
        <v>51</v>
      </c>
      <c r="V3344" s="17" t="s">
        <v>598</v>
      </c>
      <c r="W3344" s="17">
        <v>8000000.0</v>
      </c>
      <c r="X3344" s="17">
        <v>2011.0</v>
      </c>
      <c r="Y3344" s="17">
        <v>10000.0</v>
      </c>
      <c r="Z3344" s="17">
        <v>7.7</v>
      </c>
      <c r="AA3344" s="17">
        <v>1.85</v>
      </c>
      <c r="AB3344" s="17">
        <v>40000.0</v>
      </c>
    </row>
    <row r="3345" ht="15.75" customHeight="1">
      <c r="A3345" s="17" t="s">
        <v>53</v>
      </c>
      <c r="B3345" s="17" t="s">
        <v>16031</v>
      </c>
      <c r="C3345" s="17">
        <v>135.0</v>
      </c>
      <c r="D3345" s="17">
        <v>90.0</v>
      </c>
      <c r="E3345" s="17">
        <v>5.0</v>
      </c>
      <c r="F3345" s="17">
        <v>297.0</v>
      </c>
      <c r="G3345" s="17" t="s">
        <v>16032</v>
      </c>
      <c r="H3345" s="17">
        <v>449.0</v>
      </c>
      <c r="I3345" s="17">
        <v>2.5926543E7</v>
      </c>
      <c r="J3345" s="17" t="s">
        <v>3043</v>
      </c>
      <c r="K3345" s="17" t="s">
        <v>16033</v>
      </c>
      <c r="L3345" s="17" t="s">
        <v>16034</v>
      </c>
      <c r="M3345" s="17">
        <v>26609.0</v>
      </c>
      <c r="N3345" s="17">
        <v>1534.0</v>
      </c>
      <c r="O3345" s="17" t="s">
        <v>16035</v>
      </c>
      <c r="P3345" s="17">
        <v>1.0</v>
      </c>
      <c r="Q3345" s="17" t="s">
        <v>16036</v>
      </c>
      <c r="R3345" s="18" t="s">
        <v>16037</v>
      </c>
      <c r="S3345" s="17">
        <v>148.0</v>
      </c>
      <c r="T3345" s="17" t="s">
        <v>50</v>
      </c>
      <c r="U3345" s="17" t="s">
        <v>51</v>
      </c>
      <c r="V3345" s="17" t="s">
        <v>52</v>
      </c>
      <c r="W3345" s="17">
        <v>8000000.0</v>
      </c>
      <c r="X3345" s="17">
        <v>2008.0</v>
      </c>
      <c r="Y3345" s="17">
        <v>332.0</v>
      </c>
      <c r="Z3345" s="17">
        <v>5.2</v>
      </c>
      <c r="AA3345" s="17">
        <v>1.85</v>
      </c>
      <c r="AB3345" s="17">
        <v>0.0</v>
      </c>
    </row>
    <row r="3346" ht="15.75" customHeight="1">
      <c r="A3346" s="17" t="s">
        <v>53</v>
      </c>
      <c r="B3346" s="17" t="s">
        <v>2508</v>
      </c>
      <c r="C3346" s="17">
        <v>127.0</v>
      </c>
      <c r="D3346" s="17">
        <v>130.0</v>
      </c>
      <c r="E3346" s="17">
        <v>0.0</v>
      </c>
      <c r="F3346" s="17">
        <v>602.0</v>
      </c>
      <c r="G3346" s="17" t="s">
        <v>2509</v>
      </c>
      <c r="H3346" s="17">
        <v>875.0</v>
      </c>
      <c r="I3346" s="17" t="s">
        <v>41</v>
      </c>
      <c r="J3346" s="17" t="s">
        <v>895</v>
      </c>
      <c r="K3346" s="17" t="s">
        <v>2510</v>
      </c>
      <c r="L3346" s="17" t="s">
        <v>2511</v>
      </c>
      <c r="M3346" s="17">
        <v>29935.0</v>
      </c>
      <c r="N3346" s="17">
        <v>2662.0</v>
      </c>
      <c r="O3346" s="17" t="s">
        <v>2512</v>
      </c>
      <c r="P3346" s="17">
        <v>0.0</v>
      </c>
      <c r="Q3346" s="17" t="s">
        <v>2513</v>
      </c>
      <c r="R3346" s="18" t="s">
        <v>2514</v>
      </c>
      <c r="S3346" s="17">
        <v>211.0</v>
      </c>
      <c r="T3346" s="17" t="s">
        <v>50</v>
      </c>
      <c r="U3346" s="17" t="s">
        <v>51</v>
      </c>
      <c r="V3346" s="17" t="s">
        <v>598</v>
      </c>
      <c r="W3346" s="17">
        <v>8000000.0</v>
      </c>
      <c r="X3346" s="17">
        <v>1982.0</v>
      </c>
      <c r="Y3346" s="17">
        <v>826.0</v>
      </c>
      <c r="Z3346" s="17">
        <v>6.9</v>
      </c>
      <c r="AA3346" s="17">
        <v>1.85</v>
      </c>
      <c r="AB3346" s="17">
        <v>0.0</v>
      </c>
    </row>
    <row r="3347" ht="15.75" customHeight="1">
      <c r="A3347" s="17" t="s">
        <v>53</v>
      </c>
      <c r="B3347" s="17" t="s">
        <v>16038</v>
      </c>
      <c r="C3347" s="17">
        <v>164.0</v>
      </c>
      <c r="D3347" s="17">
        <v>94.0</v>
      </c>
      <c r="E3347" s="17">
        <v>19.0</v>
      </c>
      <c r="F3347" s="17">
        <v>117.0</v>
      </c>
      <c r="G3347" s="17" t="s">
        <v>16039</v>
      </c>
      <c r="H3347" s="17">
        <v>363.0</v>
      </c>
      <c r="I3347" s="17">
        <v>2.6049082E7</v>
      </c>
      <c r="J3347" s="17" t="s">
        <v>1694</v>
      </c>
      <c r="K3347" s="17" t="s">
        <v>16040</v>
      </c>
      <c r="L3347" s="17" t="s">
        <v>16041</v>
      </c>
      <c r="M3347" s="17">
        <v>76791.0</v>
      </c>
      <c r="N3347" s="17">
        <v>1024.0</v>
      </c>
      <c r="O3347" s="17" t="s">
        <v>16042</v>
      </c>
      <c r="P3347" s="17">
        <v>3.0</v>
      </c>
      <c r="Q3347" s="17" t="s">
        <v>16043</v>
      </c>
      <c r="R3347" s="18" t="s">
        <v>16044</v>
      </c>
      <c r="S3347" s="17">
        <v>100.0</v>
      </c>
      <c r="T3347" s="17" t="s">
        <v>50</v>
      </c>
      <c r="U3347" s="17" t="s">
        <v>51</v>
      </c>
      <c r="V3347" s="17" t="s">
        <v>598</v>
      </c>
      <c r="W3347" s="17">
        <v>8000000.0</v>
      </c>
      <c r="X3347" s="17">
        <v>2014.0</v>
      </c>
      <c r="Y3347" s="17">
        <v>342.0</v>
      </c>
      <c r="Z3347" s="17">
        <v>6.1</v>
      </c>
      <c r="AA3347" s="17">
        <v>2.35</v>
      </c>
      <c r="AB3347" s="17">
        <v>0.0</v>
      </c>
    </row>
    <row r="3348" ht="15.75" customHeight="1">
      <c r="A3348" s="17" t="s">
        <v>53</v>
      </c>
      <c r="B3348" s="17" t="s">
        <v>16045</v>
      </c>
      <c r="C3348" s="17">
        <v>14.0</v>
      </c>
      <c r="D3348" s="17">
        <v>93.0</v>
      </c>
      <c r="E3348" s="17">
        <v>2.0</v>
      </c>
      <c r="F3348" s="17">
        <v>213.0</v>
      </c>
      <c r="G3348" s="17" t="s">
        <v>14870</v>
      </c>
      <c r="H3348" s="17">
        <v>484.0</v>
      </c>
      <c r="I3348" s="17" t="s">
        <v>41</v>
      </c>
      <c r="J3348" s="17" t="s">
        <v>6842</v>
      </c>
      <c r="K3348" s="17" t="s">
        <v>5589</v>
      </c>
      <c r="L3348" s="17" t="s">
        <v>16046</v>
      </c>
      <c r="M3348" s="17">
        <v>3904.0</v>
      </c>
      <c r="N3348" s="17">
        <v>1455.0</v>
      </c>
      <c r="O3348" s="17" t="s">
        <v>614</v>
      </c>
      <c r="P3348" s="17">
        <v>1.0</v>
      </c>
      <c r="Q3348" s="17" t="s">
        <v>16047</v>
      </c>
      <c r="R3348" s="18" t="s">
        <v>16048</v>
      </c>
      <c r="S3348" s="17">
        <v>48.0</v>
      </c>
      <c r="T3348" s="17" t="s">
        <v>50</v>
      </c>
      <c r="U3348" s="17" t="s">
        <v>51</v>
      </c>
      <c r="V3348" s="17" t="s">
        <v>108</v>
      </c>
      <c r="W3348" s="17">
        <v>8000000.0</v>
      </c>
      <c r="X3348" s="17">
        <v>1981.0</v>
      </c>
      <c r="Y3348" s="17">
        <v>345.0</v>
      </c>
      <c r="Z3348" s="17">
        <v>5.0</v>
      </c>
      <c r="AA3348" s="17">
        <v>1.85</v>
      </c>
      <c r="AB3348" s="17">
        <v>495.0</v>
      </c>
    </row>
    <row r="3349" ht="15.75" customHeight="1">
      <c r="A3349" s="17" t="s">
        <v>53</v>
      </c>
      <c r="B3349" s="17" t="s">
        <v>16049</v>
      </c>
      <c r="C3349" s="17">
        <v>6.0</v>
      </c>
      <c r="D3349" s="17">
        <v>80.0</v>
      </c>
      <c r="E3349" s="17">
        <v>2.0</v>
      </c>
      <c r="F3349" s="17">
        <v>102.0</v>
      </c>
      <c r="G3349" s="17" t="s">
        <v>16050</v>
      </c>
      <c r="H3349" s="17">
        <v>861.0</v>
      </c>
      <c r="I3349" s="17" t="s">
        <v>41</v>
      </c>
      <c r="J3349" s="17" t="s">
        <v>966</v>
      </c>
      <c r="K3349" s="17" t="s">
        <v>16051</v>
      </c>
      <c r="L3349" s="17" t="s">
        <v>16052</v>
      </c>
      <c r="M3349" s="17">
        <v>59.0</v>
      </c>
      <c r="N3349" s="17">
        <v>1279.0</v>
      </c>
      <c r="O3349" s="17" t="s">
        <v>16053</v>
      </c>
      <c r="P3349" s="17" t="s">
        <v>41</v>
      </c>
      <c r="Q3349" s="17" t="s">
        <v>41</v>
      </c>
      <c r="R3349" s="18" t="s">
        <v>16054</v>
      </c>
      <c r="S3349" s="17">
        <v>6.0</v>
      </c>
      <c r="T3349" s="17" t="s">
        <v>50</v>
      </c>
      <c r="U3349" s="17" t="s">
        <v>51</v>
      </c>
      <c r="V3349" s="17" t="s">
        <v>598</v>
      </c>
      <c r="W3349" s="17" t="s">
        <v>41</v>
      </c>
      <c r="X3349" s="17">
        <v>2016.0</v>
      </c>
      <c r="Y3349" s="17">
        <v>163.0</v>
      </c>
      <c r="Z3349" s="17">
        <v>7.8</v>
      </c>
      <c r="AA3349" s="17" t="s">
        <v>41</v>
      </c>
      <c r="AB3349" s="17">
        <v>240.0</v>
      </c>
    </row>
    <row r="3350" ht="15.75" customHeight="1">
      <c r="A3350" s="17" t="s">
        <v>53</v>
      </c>
      <c r="B3350" s="17" t="s">
        <v>870</v>
      </c>
      <c r="C3350" s="17">
        <v>41.0</v>
      </c>
      <c r="D3350" s="17">
        <v>111.0</v>
      </c>
      <c r="E3350" s="17">
        <v>0.0</v>
      </c>
      <c r="F3350" s="17">
        <v>591.0</v>
      </c>
      <c r="G3350" s="17" t="s">
        <v>1740</v>
      </c>
      <c r="H3350" s="17">
        <v>18000.0</v>
      </c>
      <c r="I3350" s="17">
        <v>2.2551E7</v>
      </c>
      <c r="J3350" s="17" t="s">
        <v>1428</v>
      </c>
      <c r="K3350" s="17" t="s">
        <v>601</v>
      </c>
      <c r="L3350" s="17" t="s">
        <v>16055</v>
      </c>
      <c r="M3350" s="17">
        <v>37269.0</v>
      </c>
      <c r="N3350" s="17">
        <v>37645.0</v>
      </c>
      <c r="O3350" s="17" t="s">
        <v>777</v>
      </c>
      <c r="P3350" s="17">
        <v>0.0</v>
      </c>
      <c r="Q3350" s="17" t="s">
        <v>16056</v>
      </c>
      <c r="R3350" s="18" t="s">
        <v>16057</v>
      </c>
      <c r="S3350" s="17">
        <v>165.0</v>
      </c>
      <c r="T3350" s="17" t="s">
        <v>50</v>
      </c>
      <c r="U3350" s="17" t="s">
        <v>70</v>
      </c>
      <c r="V3350" s="17" t="s">
        <v>52</v>
      </c>
      <c r="W3350" s="17">
        <v>8000000.0</v>
      </c>
      <c r="X3350" s="17">
        <v>1993.0</v>
      </c>
      <c r="Y3350" s="17">
        <v>18000.0</v>
      </c>
      <c r="Z3350" s="17">
        <v>7.4</v>
      </c>
      <c r="AA3350" s="17">
        <v>1.85</v>
      </c>
      <c r="AB3350" s="17">
        <v>0.0</v>
      </c>
    </row>
    <row r="3351" ht="15.75" customHeight="1">
      <c r="A3351" s="17" t="s">
        <v>53</v>
      </c>
      <c r="B3351" s="17" t="s">
        <v>16058</v>
      </c>
      <c r="C3351" s="17">
        <v>143.0</v>
      </c>
      <c r="D3351" s="17">
        <v>142.0</v>
      </c>
      <c r="E3351" s="17">
        <v>13.0</v>
      </c>
      <c r="F3351" s="17">
        <v>244.0</v>
      </c>
      <c r="G3351" s="17" t="s">
        <v>16059</v>
      </c>
      <c r="H3351" s="17">
        <v>803.0</v>
      </c>
      <c r="I3351" s="17">
        <v>2.28E7</v>
      </c>
      <c r="J3351" s="17" t="s">
        <v>64</v>
      </c>
      <c r="K3351" s="17" t="s">
        <v>16060</v>
      </c>
      <c r="L3351" s="17" t="s">
        <v>16061</v>
      </c>
      <c r="M3351" s="17">
        <v>59941.0</v>
      </c>
      <c r="N3351" s="17">
        <v>1769.0</v>
      </c>
      <c r="O3351" s="17" t="s">
        <v>1106</v>
      </c>
      <c r="P3351" s="17">
        <v>2.0</v>
      </c>
      <c r="Q3351" s="17" t="s">
        <v>16062</v>
      </c>
      <c r="R3351" s="18" t="s">
        <v>16063</v>
      </c>
      <c r="S3351" s="17">
        <v>452.0</v>
      </c>
      <c r="T3351" s="17" t="s">
        <v>50</v>
      </c>
      <c r="U3351" s="17" t="s">
        <v>70</v>
      </c>
      <c r="V3351" s="17" t="s">
        <v>16064</v>
      </c>
      <c r="W3351" s="17">
        <v>7000000.0</v>
      </c>
      <c r="X3351" s="17">
        <v>1969.0</v>
      </c>
      <c r="Y3351" s="17">
        <v>314.0</v>
      </c>
      <c r="Z3351" s="17">
        <v>6.8</v>
      </c>
      <c r="AA3351" s="17">
        <v>2.35</v>
      </c>
      <c r="AB3351" s="17">
        <v>0.0</v>
      </c>
    </row>
    <row r="3352" ht="15.75" customHeight="1">
      <c r="A3352" s="17" t="s">
        <v>53</v>
      </c>
      <c r="B3352" s="17" t="s">
        <v>41</v>
      </c>
      <c r="C3352" s="17">
        <v>9.0</v>
      </c>
      <c r="D3352" s="17">
        <v>60.0</v>
      </c>
      <c r="E3352" s="17" t="s">
        <v>41</v>
      </c>
      <c r="F3352" s="17">
        <v>460.0</v>
      </c>
      <c r="G3352" s="17" t="s">
        <v>4361</v>
      </c>
      <c r="H3352" s="17">
        <v>666.0</v>
      </c>
      <c r="I3352" s="17" t="s">
        <v>41</v>
      </c>
      <c r="J3352" s="17" t="s">
        <v>477</v>
      </c>
      <c r="K3352" s="17" t="s">
        <v>16065</v>
      </c>
      <c r="L3352" s="17" t="s">
        <v>16066</v>
      </c>
      <c r="M3352" s="17">
        <v>5817.0</v>
      </c>
      <c r="N3352" s="17">
        <v>4043.0</v>
      </c>
      <c r="O3352" s="17" t="s">
        <v>16067</v>
      </c>
      <c r="P3352" s="17">
        <v>2.0</v>
      </c>
      <c r="Q3352" s="17" t="s">
        <v>16068</v>
      </c>
      <c r="R3352" s="18" t="s">
        <v>16069</v>
      </c>
      <c r="S3352" s="17">
        <v>25.0</v>
      </c>
      <c r="T3352" s="17" t="s">
        <v>50</v>
      </c>
      <c r="U3352" s="17" t="s">
        <v>51</v>
      </c>
      <c r="V3352" s="17" t="s">
        <v>1139</v>
      </c>
      <c r="W3352" s="17" t="s">
        <v>41</v>
      </c>
      <c r="X3352" s="17" t="s">
        <v>41</v>
      </c>
      <c r="Y3352" s="17">
        <v>579.0</v>
      </c>
      <c r="Z3352" s="17">
        <v>7.1</v>
      </c>
      <c r="AA3352" s="17">
        <v>16.0</v>
      </c>
      <c r="AB3352" s="17">
        <v>0.0</v>
      </c>
    </row>
    <row r="3353" ht="15.75" customHeight="1">
      <c r="A3353" s="17" t="s">
        <v>53</v>
      </c>
      <c r="B3353" s="17" t="s">
        <v>6321</v>
      </c>
      <c r="C3353" s="17">
        <v>109.0</v>
      </c>
      <c r="D3353" s="17">
        <v>107.0</v>
      </c>
      <c r="E3353" s="17">
        <v>0.0</v>
      </c>
      <c r="F3353" s="17">
        <v>112.0</v>
      </c>
      <c r="G3353" s="17" t="s">
        <v>16070</v>
      </c>
      <c r="H3353" s="17">
        <v>969.0</v>
      </c>
      <c r="I3353" s="17">
        <v>1.8090181E7</v>
      </c>
      <c r="J3353" s="17" t="s">
        <v>2677</v>
      </c>
      <c r="K3353" s="17" t="s">
        <v>3665</v>
      </c>
      <c r="L3353" s="17" t="s">
        <v>16071</v>
      </c>
      <c r="M3353" s="17">
        <v>38191.0</v>
      </c>
      <c r="N3353" s="17">
        <v>1775.0</v>
      </c>
      <c r="O3353" s="17" t="s">
        <v>16072</v>
      </c>
      <c r="P3353" s="17">
        <v>0.0</v>
      </c>
      <c r="Q3353" s="17" t="s">
        <v>16073</v>
      </c>
      <c r="R3353" s="18" t="s">
        <v>16074</v>
      </c>
      <c r="S3353" s="17">
        <v>271.0</v>
      </c>
      <c r="T3353" s="17" t="s">
        <v>50</v>
      </c>
      <c r="U3353" s="17" t="s">
        <v>51</v>
      </c>
      <c r="V3353" s="17" t="s">
        <v>598</v>
      </c>
      <c r="W3353" s="17">
        <v>8000000.0</v>
      </c>
      <c r="X3353" s="17">
        <v>1994.0</v>
      </c>
      <c r="Y3353" s="17">
        <v>449.0</v>
      </c>
      <c r="Z3353" s="17">
        <v>6.4</v>
      </c>
      <c r="AA3353" s="17">
        <v>1.85</v>
      </c>
      <c r="AB3353" s="17">
        <v>0.0</v>
      </c>
    </row>
    <row r="3354" ht="15.75" customHeight="1">
      <c r="A3354" s="17" t="s">
        <v>53</v>
      </c>
      <c r="B3354" s="17" t="s">
        <v>5924</v>
      </c>
      <c r="C3354" s="17">
        <v>59.0</v>
      </c>
      <c r="D3354" s="17">
        <v>91.0</v>
      </c>
      <c r="E3354" s="17">
        <v>13.0</v>
      </c>
      <c r="F3354" s="17">
        <v>292.0</v>
      </c>
      <c r="G3354" s="17" t="s">
        <v>11493</v>
      </c>
      <c r="H3354" s="17">
        <v>452.0</v>
      </c>
      <c r="I3354" s="17">
        <v>1.7843379E7</v>
      </c>
      <c r="J3354" s="17" t="s">
        <v>1428</v>
      </c>
      <c r="K3354" s="17" t="s">
        <v>1841</v>
      </c>
      <c r="L3354" s="17" t="s">
        <v>16075</v>
      </c>
      <c r="M3354" s="17">
        <v>14904.0</v>
      </c>
      <c r="N3354" s="17">
        <v>1760.0</v>
      </c>
      <c r="O3354" s="17" t="s">
        <v>16076</v>
      </c>
      <c r="P3354" s="17">
        <v>2.0</v>
      </c>
      <c r="Q3354" s="17" t="s">
        <v>16077</v>
      </c>
      <c r="R3354" s="18" t="s">
        <v>16078</v>
      </c>
      <c r="S3354" s="17">
        <v>147.0</v>
      </c>
      <c r="T3354" s="17" t="s">
        <v>50</v>
      </c>
      <c r="U3354" s="17" t="s">
        <v>51</v>
      </c>
      <c r="V3354" s="17" t="s">
        <v>52</v>
      </c>
      <c r="W3354" s="17">
        <v>8000000.0</v>
      </c>
      <c r="X3354" s="17">
        <v>1999.0</v>
      </c>
      <c r="Y3354" s="17">
        <v>442.0</v>
      </c>
      <c r="Z3354" s="17">
        <v>5.7</v>
      </c>
      <c r="AA3354" s="17">
        <v>1.85</v>
      </c>
      <c r="AB3354" s="17">
        <v>0.0</v>
      </c>
    </row>
    <row r="3355" ht="15.75" customHeight="1">
      <c r="A3355" s="17" t="s">
        <v>53</v>
      </c>
      <c r="B3355" s="17" t="s">
        <v>16079</v>
      </c>
      <c r="C3355" s="17">
        <v>95.0</v>
      </c>
      <c r="D3355" s="17">
        <v>112.0</v>
      </c>
      <c r="E3355" s="17">
        <v>3.0</v>
      </c>
      <c r="F3355" s="17">
        <v>268.0</v>
      </c>
      <c r="G3355" s="17" t="s">
        <v>16080</v>
      </c>
      <c r="H3355" s="17">
        <v>876.0</v>
      </c>
      <c r="I3355" s="17">
        <v>1.8811135E7</v>
      </c>
      <c r="J3355" s="17" t="s">
        <v>3422</v>
      </c>
      <c r="K3355" s="17" t="s">
        <v>6369</v>
      </c>
      <c r="L3355" s="17" t="s">
        <v>16081</v>
      </c>
      <c r="M3355" s="17">
        <v>15337.0</v>
      </c>
      <c r="N3355" s="17">
        <v>2832.0</v>
      </c>
      <c r="O3355" s="17" t="s">
        <v>436</v>
      </c>
      <c r="P3355" s="17">
        <v>0.0</v>
      </c>
      <c r="Q3355" s="17" t="s">
        <v>16082</v>
      </c>
      <c r="R3355" s="18" t="s">
        <v>16083</v>
      </c>
      <c r="S3355" s="17">
        <v>172.0</v>
      </c>
      <c r="T3355" s="17" t="s">
        <v>50</v>
      </c>
      <c r="U3355" s="17" t="s">
        <v>51</v>
      </c>
      <c r="V3355" s="17" t="s">
        <v>108</v>
      </c>
      <c r="W3355" s="17" t="s">
        <v>41</v>
      </c>
      <c r="X3355" s="17">
        <v>2006.0</v>
      </c>
      <c r="Y3355" s="17">
        <v>801.0</v>
      </c>
      <c r="Z3355" s="17">
        <v>7.5</v>
      </c>
      <c r="AA3355" s="17">
        <v>2.35</v>
      </c>
      <c r="AB3355" s="17">
        <v>0.0</v>
      </c>
    </row>
    <row r="3356" ht="15.75" customHeight="1">
      <c r="A3356" s="17" t="s">
        <v>53</v>
      </c>
      <c r="B3356" s="17" t="s">
        <v>14099</v>
      </c>
      <c r="C3356" s="17">
        <v>40.0</v>
      </c>
      <c r="D3356" s="17">
        <v>82.0</v>
      </c>
      <c r="E3356" s="17">
        <v>33.0</v>
      </c>
      <c r="F3356" s="17">
        <v>475.0</v>
      </c>
      <c r="G3356" s="17" t="s">
        <v>12281</v>
      </c>
      <c r="H3356" s="17">
        <v>744.0</v>
      </c>
      <c r="I3356" s="17">
        <v>1.727898E7</v>
      </c>
      <c r="J3356" s="17" t="s">
        <v>1022</v>
      </c>
      <c r="K3356" s="17" t="s">
        <v>2651</v>
      </c>
      <c r="L3356" s="17" t="s">
        <v>16084</v>
      </c>
      <c r="M3356" s="17">
        <v>48225.0</v>
      </c>
      <c r="N3356" s="17">
        <v>2400.0</v>
      </c>
      <c r="O3356" s="17" t="s">
        <v>3979</v>
      </c>
      <c r="P3356" s="17">
        <v>0.0</v>
      </c>
      <c r="Q3356" s="17" t="s">
        <v>16085</v>
      </c>
      <c r="R3356" s="18" t="s">
        <v>16086</v>
      </c>
      <c r="S3356" s="17">
        <v>164.0</v>
      </c>
      <c r="T3356" s="17" t="s">
        <v>50</v>
      </c>
      <c r="U3356" s="17" t="s">
        <v>51</v>
      </c>
      <c r="V3356" s="17" t="s">
        <v>598</v>
      </c>
      <c r="W3356" s="17">
        <v>8000000.0</v>
      </c>
      <c r="X3356" s="17">
        <v>1998.0</v>
      </c>
      <c r="Y3356" s="17">
        <v>503.0</v>
      </c>
      <c r="Z3356" s="17">
        <v>6.7</v>
      </c>
      <c r="AA3356" s="17">
        <v>1.85</v>
      </c>
      <c r="AB3356" s="17">
        <v>0.0</v>
      </c>
    </row>
    <row r="3357" ht="15.75" customHeight="1">
      <c r="A3357" s="17" t="s">
        <v>53</v>
      </c>
      <c r="B3357" s="17" t="s">
        <v>16087</v>
      </c>
      <c r="C3357" s="17">
        <v>121.0</v>
      </c>
      <c r="D3357" s="17">
        <v>97.0</v>
      </c>
      <c r="E3357" s="17">
        <v>3.0</v>
      </c>
      <c r="F3357" s="17">
        <v>631.0</v>
      </c>
      <c r="G3357" s="17" t="s">
        <v>1559</v>
      </c>
      <c r="H3357" s="17">
        <v>24000.0</v>
      </c>
      <c r="I3357" s="17">
        <v>1.6699684E7</v>
      </c>
      <c r="J3357" s="17" t="s">
        <v>1694</v>
      </c>
      <c r="K3357" s="17" t="s">
        <v>95</v>
      </c>
      <c r="L3357" s="17" t="s">
        <v>16088</v>
      </c>
      <c r="M3357" s="17">
        <v>17461.0</v>
      </c>
      <c r="N3357" s="17">
        <v>25792.0</v>
      </c>
      <c r="O3357" s="17" t="s">
        <v>5368</v>
      </c>
      <c r="P3357" s="17">
        <v>1.0</v>
      </c>
      <c r="Q3357" s="17" t="s">
        <v>16089</v>
      </c>
      <c r="R3357" s="18" t="s">
        <v>16090</v>
      </c>
      <c r="S3357" s="17">
        <v>78.0</v>
      </c>
      <c r="T3357" s="17" t="s">
        <v>50</v>
      </c>
      <c r="U3357" s="17" t="s">
        <v>51</v>
      </c>
      <c r="V3357" s="17" t="s">
        <v>108</v>
      </c>
      <c r="W3357" s="17">
        <v>8000000.0</v>
      </c>
      <c r="X3357" s="17">
        <v>2009.0</v>
      </c>
      <c r="Y3357" s="17">
        <v>827.0</v>
      </c>
      <c r="Z3357" s="17">
        <v>5.6</v>
      </c>
      <c r="AA3357" s="17">
        <v>1.85</v>
      </c>
      <c r="AB3357" s="17">
        <v>0.0</v>
      </c>
    </row>
    <row r="3358" ht="15.75" customHeight="1">
      <c r="A3358" s="17" t="s">
        <v>53</v>
      </c>
      <c r="B3358" s="17" t="s">
        <v>5201</v>
      </c>
      <c r="C3358" s="17">
        <v>358.0</v>
      </c>
      <c r="D3358" s="17">
        <v>128.0</v>
      </c>
      <c r="E3358" s="17">
        <v>79.0</v>
      </c>
      <c r="F3358" s="17">
        <v>414.0</v>
      </c>
      <c r="G3358" s="17" t="s">
        <v>5202</v>
      </c>
      <c r="H3358" s="17">
        <v>13000.0</v>
      </c>
      <c r="I3358" s="17">
        <v>5.0815288E7</v>
      </c>
      <c r="J3358" s="17" t="s">
        <v>4088</v>
      </c>
      <c r="K3358" s="17" t="s">
        <v>1170</v>
      </c>
      <c r="L3358" s="17" t="s">
        <v>5203</v>
      </c>
      <c r="M3358" s="17">
        <v>109191.0</v>
      </c>
      <c r="N3358" s="17">
        <v>14747.0</v>
      </c>
      <c r="O3358" s="17" t="s">
        <v>5204</v>
      </c>
      <c r="P3358" s="17">
        <v>0.0</v>
      </c>
      <c r="Q3358" s="17" t="s">
        <v>5205</v>
      </c>
      <c r="R3358" s="18" t="s">
        <v>5206</v>
      </c>
      <c r="S3358" s="17">
        <v>625.0</v>
      </c>
      <c r="T3358" s="17" t="s">
        <v>50</v>
      </c>
      <c r="U3358" s="17" t="s">
        <v>51</v>
      </c>
      <c r="V3358" s="17" t="s">
        <v>598</v>
      </c>
      <c r="W3358" s="17">
        <v>5.0E7</v>
      </c>
      <c r="X3358" s="17">
        <v>2005.0</v>
      </c>
      <c r="Y3358" s="17">
        <v>903.0</v>
      </c>
      <c r="Z3358" s="17">
        <v>7.0</v>
      </c>
      <c r="AA3358" s="17">
        <v>2.35</v>
      </c>
      <c r="AB3358" s="17">
        <v>0.0</v>
      </c>
    </row>
    <row r="3359" ht="15.75" customHeight="1">
      <c r="A3359" s="17" t="s">
        <v>53</v>
      </c>
      <c r="B3359" s="17" t="s">
        <v>16091</v>
      </c>
      <c r="C3359" s="17">
        <v>288.0</v>
      </c>
      <c r="D3359" s="17">
        <v>102.0</v>
      </c>
      <c r="E3359" s="17">
        <v>126.0</v>
      </c>
      <c r="F3359" s="17">
        <v>517.0</v>
      </c>
      <c r="G3359" s="17" t="s">
        <v>1390</v>
      </c>
      <c r="H3359" s="17">
        <v>23000.0</v>
      </c>
      <c r="I3359" s="17">
        <v>1.5047419E7</v>
      </c>
      <c r="J3359" s="17" t="s">
        <v>1948</v>
      </c>
      <c r="K3359" s="17" t="s">
        <v>72</v>
      </c>
      <c r="L3359" s="17" t="s">
        <v>16092</v>
      </c>
      <c r="M3359" s="17">
        <v>357275.0</v>
      </c>
      <c r="N3359" s="17">
        <v>25462.0</v>
      </c>
      <c r="O3359" s="17" t="s">
        <v>3718</v>
      </c>
      <c r="P3359" s="17">
        <v>1.0</v>
      </c>
      <c r="Q3359" s="17" t="s">
        <v>16093</v>
      </c>
      <c r="R3359" s="18" t="s">
        <v>16094</v>
      </c>
      <c r="S3359" s="17">
        <v>1061.0</v>
      </c>
      <c r="T3359" s="17" t="s">
        <v>50</v>
      </c>
      <c r="U3359" s="17" t="s">
        <v>51</v>
      </c>
      <c r="V3359" s="17" t="s">
        <v>598</v>
      </c>
      <c r="W3359" s="17">
        <v>7000000.0</v>
      </c>
      <c r="X3359" s="17">
        <v>2000.0</v>
      </c>
      <c r="Y3359" s="17">
        <v>1000.0</v>
      </c>
      <c r="Z3359" s="17">
        <v>7.6</v>
      </c>
      <c r="AA3359" s="17">
        <v>2.35</v>
      </c>
      <c r="AB3359" s="17">
        <v>18000.0</v>
      </c>
    </row>
    <row r="3360" ht="15.75" customHeight="1">
      <c r="A3360" s="17" t="s">
        <v>53</v>
      </c>
      <c r="B3360" s="17" t="s">
        <v>8963</v>
      </c>
      <c r="C3360" s="17">
        <v>107.0</v>
      </c>
      <c r="D3360" s="17">
        <v>93.0</v>
      </c>
      <c r="E3360" s="17">
        <v>44.0</v>
      </c>
      <c r="F3360" s="17">
        <v>596.0</v>
      </c>
      <c r="G3360" s="17" t="s">
        <v>1961</v>
      </c>
      <c r="H3360" s="17">
        <v>15000.0</v>
      </c>
      <c r="I3360" s="17">
        <v>1.4015786E7</v>
      </c>
      <c r="J3360" s="17" t="s">
        <v>227</v>
      </c>
      <c r="K3360" s="17" t="s">
        <v>386</v>
      </c>
      <c r="L3360" s="17" t="s">
        <v>16095</v>
      </c>
      <c r="M3360" s="17">
        <v>37952.0</v>
      </c>
      <c r="N3360" s="17">
        <v>27646.0</v>
      </c>
      <c r="O3360" s="17" t="s">
        <v>1515</v>
      </c>
      <c r="P3360" s="17">
        <v>3.0</v>
      </c>
      <c r="Q3360" s="17" t="s">
        <v>16096</v>
      </c>
      <c r="R3360" s="18" t="s">
        <v>16097</v>
      </c>
      <c r="S3360" s="17">
        <v>298.0</v>
      </c>
      <c r="T3360" s="17" t="s">
        <v>50</v>
      </c>
      <c r="U3360" s="17" t="s">
        <v>51</v>
      </c>
      <c r="V3360" s="17" t="s">
        <v>598</v>
      </c>
      <c r="W3360" s="17">
        <v>5000000.0</v>
      </c>
      <c r="X3360" s="17">
        <v>2002.0</v>
      </c>
      <c r="Y3360" s="17">
        <v>11000.0</v>
      </c>
      <c r="Z3360" s="17">
        <v>6.5</v>
      </c>
      <c r="AA3360" s="17">
        <v>1.85</v>
      </c>
      <c r="AB3360" s="17">
        <v>938.0</v>
      </c>
    </row>
    <row r="3361" ht="15.75" customHeight="1">
      <c r="A3361" s="17" t="s">
        <v>53</v>
      </c>
      <c r="B3361" s="17" t="s">
        <v>16098</v>
      </c>
      <c r="C3361" s="17">
        <v>28.0</v>
      </c>
      <c r="D3361" s="17">
        <v>116.0</v>
      </c>
      <c r="E3361" s="17">
        <v>31.0</v>
      </c>
      <c r="F3361" s="17">
        <v>50.0</v>
      </c>
      <c r="G3361" s="17" t="s">
        <v>16099</v>
      </c>
      <c r="H3361" s="17">
        <v>539.0</v>
      </c>
      <c r="I3361" s="17" t="s">
        <v>41</v>
      </c>
      <c r="J3361" s="17" t="s">
        <v>435</v>
      </c>
      <c r="K3361" s="17" t="s">
        <v>4174</v>
      </c>
      <c r="L3361" s="17" t="s">
        <v>16100</v>
      </c>
      <c r="M3361" s="17">
        <v>8616.0</v>
      </c>
      <c r="N3361" s="17">
        <v>895.0</v>
      </c>
      <c r="O3361" s="17" t="s">
        <v>16101</v>
      </c>
      <c r="P3361" s="17">
        <v>2.0</v>
      </c>
      <c r="Q3361" s="17" t="s">
        <v>16102</v>
      </c>
      <c r="R3361" s="18" t="s">
        <v>16103</v>
      </c>
      <c r="S3361" s="17">
        <v>90.0</v>
      </c>
      <c r="T3361" s="17" t="s">
        <v>50</v>
      </c>
      <c r="U3361" s="17" t="s">
        <v>281</v>
      </c>
      <c r="V3361" s="17" t="s">
        <v>598</v>
      </c>
      <c r="W3361" s="17">
        <v>8000000.0</v>
      </c>
      <c r="X3361" s="17">
        <v>2006.0</v>
      </c>
      <c r="Y3361" s="17">
        <v>290.0</v>
      </c>
      <c r="Z3361" s="17">
        <v>7.0</v>
      </c>
      <c r="AA3361" s="17">
        <v>2.35</v>
      </c>
      <c r="AB3361" s="17">
        <v>758.0</v>
      </c>
    </row>
    <row r="3362" ht="15.75" customHeight="1">
      <c r="A3362" s="17" t="s">
        <v>53</v>
      </c>
      <c r="B3362" s="17" t="s">
        <v>16104</v>
      </c>
      <c r="C3362" s="17">
        <v>91.0</v>
      </c>
      <c r="D3362" s="17">
        <v>138.0</v>
      </c>
      <c r="E3362" s="17">
        <v>78.0</v>
      </c>
      <c r="F3362" s="17">
        <v>968.0</v>
      </c>
      <c r="G3362" s="17" t="s">
        <v>5458</v>
      </c>
      <c r="H3362" s="17">
        <v>12000.0</v>
      </c>
      <c r="I3362" s="17">
        <v>1.0269307E7</v>
      </c>
      <c r="J3362" s="17" t="s">
        <v>347</v>
      </c>
      <c r="K3362" s="17" t="s">
        <v>4850</v>
      </c>
      <c r="L3362" s="17" t="s">
        <v>16105</v>
      </c>
      <c r="M3362" s="17">
        <v>53251.0</v>
      </c>
      <c r="N3362" s="17">
        <v>17524.0</v>
      </c>
      <c r="O3362" s="17" t="s">
        <v>392</v>
      </c>
      <c r="P3362" s="17">
        <v>0.0</v>
      </c>
      <c r="Q3362" s="17" t="s">
        <v>16106</v>
      </c>
      <c r="R3362" s="18" t="s">
        <v>16107</v>
      </c>
      <c r="S3362" s="17">
        <v>188.0</v>
      </c>
      <c r="T3362" s="17" t="s">
        <v>50</v>
      </c>
      <c r="U3362" s="17" t="s">
        <v>51</v>
      </c>
      <c r="V3362" s="17" t="s">
        <v>598</v>
      </c>
      <c r="W3362" s="17">
        <v>8000000.0</v>
      </c>
      <c r="X3362" s="17">
        <v>2009.0</v>
      </c>
      <c r="Y3362" s="17">
        <v>3000.0</v>
      </c>
      <c r="Z3362" s="17">
        <v>6.3</v>
      </c>
      <c r="AA3362" s="17">
        <v>2.35</v>
      </c>
      <c r="AB3362" s="17">
        <v>0.0</v>
      </c>
    </row>
    <row r="3363" ht="15.75" customHeight="1">
      <c r="A3363" s="17" t="s">
        <v>53</v>
      </c>
      <c r="B3363" s="17" t="s">
        <v>12573</v>
      </c>
      <c r="C3363" s="17">
        <v>55.0</v>
      </c>
      <c r="D3363" s="17">
        <v>117.0</v>
      </c>
      <c r="E3363" s="17">
        <v>133.0</v>
      </c>
      <c r="F3363" s="17">
        <v>86.0</v>
      </c>
      <c r="G3363" s="17" t="s">
        <v>16108</v>
      </c>
      <c r="H3363" s="17">
        <v>471.0</v>
      </c>
      <c r="I3363" s="17" t="s">
        <v>41</v>
      </c>
      <c r="J3363" s="17" t="s">
        <v>227</v>
      </c>
      <c r="K3363" s="17" t="s">
        <v>7138</v>
      </c>
      <c r="L3363" s="17" t="s">
        <v>16109</v>
      </c>
      <c r="M3363" s="17">
        <v>2311.0</v>
      </c>
      <c r="N3363" s="17">
        <v>858.0</v>
      </c>
      <c r="O3363" s="17" t="s">
        <v>16110</v>
      </c>
      <c r="P3363" s="17">
        <v>1.0</v>
      </c>
      <c r="Q3363" s="17" t="s">
        <v>16111</v>
      </c>
      <c r="R3363" s="18" t="s">
        <v>16112</v>
      </c>
      <c r="S3363" s="17">
        <v>25.0</v>
      </c>
      <c r="T3363" s="17" t="s">
        <v>50</v>
      </c>
      <c r="U3363" s="17" t="s">
        <v>51</v>
      </c>
      <c r="V3363" s="17" t="s">
        <v>52</v>
      </c>
      <c r="W3363" s="17">
        <v>8300000.0</v>
      </c>
      <c r="X3363" s="17">
        <v>2009.0</v>
      </c>
      <c r="Y3363" s="17">
        <v>277.0</v>
      </c>
      <c r="Z3363" s="17">
        <v>6.4</v>
      </c>
      <c r="AA3363" s="17">
        <v>1.85</v>
      </c>
      <c r="AB3363" s="17">
        <v>638.0</v>
      </c>
    </row>
    <row r="3364" ht="15.75" customHeight="1">
      <c r="A3364" s="17" t="s">
        <v>53</v>
      </c>
      <c r="B3364" s="17" t="s">
        <v>16113</v>
      </c>
      <c r="C3364" s="17">
        <v>231.0</v>
      </c>
      <c r="D3364" s="17">
        <v>93.0</v>
      </c>
      <c r="E3364" s="17">
        <v>132.0</v>
      </c>
      <c r="F3364" s="17">
        <v>216.0</v>
      </c>
      <c r="G3364" s="17" t="s">
        <v>4322</v>
      </c>
      <c r="H3364" s="17">
        <v>434.0</v>
      </c>
      <c r="I3364" s="17">
        <v>1.7536788E7</v>
      </c>
      <c r="J3364" s="17" t="s">
        <v>1428</v>
      </c>
      <c r="K3364" s="17" t="s">
        <v>16114</v>
      </c>
      <c r="L3364" s="17" t="s">
        <v>16115</v>
      </c>
      <c r="M3364" s="17">
        <v>49240.0</v>
      </c>
      <c r="N3364" s="17">
        <v>1183.0</v>
      </c>
      <c r="O3364" s="17" t="s">
        <v>16116</v>
      </c>
      <c r="P3364" s="17">
        <v>2.0</v>
      </c>
      <c r="Q3364" s="17" t="s">
        <v>16117</v>
      </c>
      <c r="R3364" s="18" t="s">
        <v>16118</v>
      </c>
      <c r="S3364" s="17">
        <v>142.0</v>
      </c>
      <c r="T3364" s="17" t="s">
        <v>50</v>
      </c>
      <c r="U3364" s="17" t="s">
        <v>51</v>
      </c>
      <c r="V3364" s="17" t="s">
        <v>52</v>
      </c>
      <c r="W3364" s="17">
        <v>8000000.0</v>
      </c>
      <c r="X3364" s="17">
        <v>2013.0</v>
      </c>
      <c r="Y3364" s="17">
        <v>265.0</v>
      </c>
      <c r="Z3364" s="17">
        <v>7.1</v>
      </c>
      <c r="AA3364" s="17">
        <v>1.85</v>
      </c>
      <c r="AB3364" s="17">
        <v>12000.0</v>
      </c>
    </row>
    <row r="3365" ht="15.75" customHeight="1">
      <c r="A3365" s="17" t="s">
        <v>53</v>
      </c>
      <c r="B3365" s="17" t="s">
        <v>3745</v>
      </c>
      <c r="C3365" s="17">
        <v>262.0</v>
      </c>
      <c r="D3365" s="17">
        <v>92.0</v>
      </c>
      <c r="E3365" s="17">
        <v>87.0</v>
      </c>
      <c r="F3365" s="17">
        <v>424.0</v>
      </c>
      <c r="G3365" s="17" t="s">
        <v>11576</v>
      </c>
      <c r="H3365" s="17">
        <v>15000.0</v>
      </c>
      <c r="I3365" s="17">
        <v>5.8401464E7</v>
      </c>
      <c r="J3365" s="17" t="s">
        <v>1694</v>
      </c>
      <c r="K3365" s="17" t="s">
        <v>195</v>
      </c>
      <c r="L3365" s="17" t="s">
        <v>16119</v>
      </c>
      <c r="M3365" s="17">
        <v>276746.0</v>
      </c>
      <c r="N3365" s="17">
        <v>16982.0</v>
      </c>
      <c r="O3365" s="17" t="s">
        <v>16120</v>
      </c>
      <c r="P3365" s="17">
        <v>1.0</v>
      </c>
      <c r="Q3365" s="17" t="s">
        <v>16121</v>
      </c>
      <c r="R3365" s="18" t="s">
        <v>16122</v>
      </c>
      <c r="S3365" s="17">
        <v>264.0</v>
      </c>
      <c r="T3365" s="17" t="s">
        <v>50</v>
      </c>
      <c r="U3365" s="17" t="s">
        <v>51</v>
      </c>
      <c r="V3365" s="17" t="s">
        <v>52</v>
      </c>
      <c r="W3365" s="17">
        <v>8000000.0</v>
      </c>
      <c r="X3365" s="17">
        <v>2010.0</v>
      </c>
      <c r="Y3365" s="17">
        <v>1000.0</v>
      </c>
      <c r="Z3365" s="17">
        <v>7.1</v>
      </c>
      <c r="AA3365" s="17">
        <v>1.85</v>
      </c>
      <c r="AB3365" s="17">
        <v>19000.0</v>
      </c>
    </row>
    <row r="3366" ht="15.75" customHeight="1">
      <c r="A3366" s="17" t="s">
        <v>53</v>
      </c>
      <c r="B3366" s="17" t="s">
        <v>16123</v>
      </c>
      <c r="C3366" s="17">
        <v>7.0</v>
      </c>
      <c r="D3366" s="17">
        <v>110.0</v>
      </c>
      <c r="E3366" s="17">
        <v>10.0</v>
      </c>
      <c r="F3366" s="17">
        <v>582.0</v>
      </c>
      <c r="G3366" s="17" t="s">
        <v>1058</v>
      </c>
      <c r="H3366" s="17">
        <v>851.0</v>
      </c>
      <c r="I3366" s="17">
        <v>8880705.0</v>
      </c>
      <c r="J3366" s="17" t="s">
        <v>1428</v>
      </c>
      <c r="K3366" s="17" t="s">
        <v>815</v>
      </c>
      <c r="L3366" s="17" t="s">
        <v>16124</v>
      </c>
      <c r="M3366" s="17">
        <v>1103.0</v>
      </c>
      <c r="N3366" s="17">
        <v>3293.0</v>
      </c>
      <c r="O3366" s="17" t="s">
        <v>2875</v>
      </c>
      <c r="P3366" s="17">
        <v>0.0</v>
      </c>
      <c r="Q3366" s="17" t="s">
        <v>16125</v>
      </c>
      <c r="R3366" s="18" t="s">
        <v>16126</v>
      </c>
      <c r="S3366" s="17">
        <v>11.0</v>
      </c>
      <c r="T3366" s="17" t="s">
        <v>50</v>
      </c>
      <c r="U3366" s="17" t="s">
        <v>51</v>
      </c>
      <c r="V3366" s="17" t="s">
        <v>598</v>
      </c>
      <c r="W3366" s="17" t="s">
        <v>41</v>
      </c>
      <c r="X3366" s="17">
        <v>1994.0</v>
      </c>
      <c r="Y3366" s="17">
        <v>780.0</v>
      </c>
      <c r="Z3366" s="17">
        <v>6.5</v>
      </c>
      <c r="AA3366" s="17">
        <v>1.85</v>
      </c>
      <c r="AB3366" s="17">
        <v>160.0</v>
      </c>
    </row>
    <row r="3367" ht="15.75" customHeight="1">
      <c r="A3367" s="17" t="s">
        <v>760</v>
      </c>
      <c r="B3367" s="17" t="s">
        <v>9185</v>
      </c>
      <c r="C3367" s="17">
        <v>196.0</v>
      </c>
      <c r="D3367" s="17">
        <v>92.0</v>
      </c>
      <c r="E3367" s="17">
        <v>54.0</v>
      </c>
      <c r="F3367" s="17">
        <v>306.0</v>
      </c>
      <c r="G3367" s="17" t="s">
        <v>1836</v>
      </c>
      <c r="H3367" s="17">
        <v>776.0</v>
      </c>
      <c r="I3367" s="17">
        <v>8279017.0</v>
      </c>
      <c r="J3367" s="17" t="s">
        <v>11588</v>
      </c>
      <c r="K3367" s="17" t="s">
        <v>323</v>
      </c>
      <c r="L3367" s="17" t="s">
        <v>16127</v>
      </c>
      <c r="M3367" s="17">
        <v>34191.0</v>
      </c>
      <c r="N3367" s="17">
        <v>1761.0</v>
      </c>
      <c r="O3367" s="17" t="s">
        <v>2256</v>
      </c>
      <c r="P3367" s="17">
        <v>1.0</v>
      </c>
      <c r="Q3367" s="17" t="s">
        <v>16128</v>
      </c>
      <c r="R3367" s="18" t="s">
        <v>16129</v>
      </c>
      <c r="S3367" s="17">
        <v>339.0</v>
      </c>
      <c r="T3367" s="17" t="s">
        <v>50</v>
      </c>
      <c r="U3367" s="17" t="s">
        <v>70</v>
      </c>
      <c r="V3367" s="17" t="s">
        <v>598</v>
      </c>
      <c r="W3367" s="17">
        <v>8000000.0</v>
      </c>
      <c r="X3367" s="17">
        <v>2000.0</v>
      </c>
      <c r="Y3367" s="17">
        <v>595.0</v>
      </c>
      <c r="Z3367" s="17">
        <v>6.9</v>
      </c>
      <c r="AA3367" s="17">
        <v>2.35</v>
      </c>
      <c r="AB3367" s="17">
        <v>0.0</v>
      </c>
    </row>
    <row r="3368" ht="15.75" customHeight="1">
      <c r="A3368" s="17" t="s">
        <v>53</v>
      </c>
      <c r="B3368" s="17" t="s">
        <v>12378</v>
      </c>
      <c r="C3368" s="17">
        <v>83.0</v>
      </c>
      <c r="D3368" s="17">
        <v>104.0</v>
      </c>
      <c r="E3368" s="17">
        <v>18.0</v>
      </c>
      <c r="F3368" s="17">
        <v>741.0</v>
      </c>
      <c r="G3368" s="17" t="s">
        <v>4702</v>
      </c>
      <c r="H3368" s="17">
        <v>1000.0</v>
      </c>
      <c r="I3368" s="17">
        <v>1.0106233E7</v>
      </c>
      <c r="J3368" s="17" t="s">
        <v>2540</v>
      </c>
      <c r="K3368" s="17" t="s">
        <v>2502</v>
      </c>
      <c r="L3368" s="17" t="s">
        <v>16130</v>
      </c>
      <c r="M3368" s="17">
        <v>12702.0</v>
      </c>
      <c r="N3368" s="17">
        <v>5190.0</v>
      </c>
      <c r="O3368" s="17" t="s">
        <v>6574</v>
      </c>
      <c r="P3368" s="17">
        <v>0.0</v>
      </c>
      <c r="Q3368" s="17" t="s">
        <v>16131</v>
      </c>
      <c r="R3368" s="18" t="s">
        <v>16132</v>
      </c>
      <c r="S3368" s="17">
        <v>32.0</v>
      </c>
      <c r="T3368" s="17" t="s">
        <v>50</v>
      </c>
      <c r="U3368" s="17" t="s">
        <v>51</v>
      </c>
      <c r="V3368" s="17" t="s">
        <v>108</v>
      </c>
      <c r="W3368" s="17">
        <v>8000000.0</v>
      </c>
      <c r="X3368" s="17">
        <v>2011.0</v>
      </c>
      <c r="Y3368" s="17">
        <v>962.0</v>
      </c>
      <c r="Z3368" s="17">
        <v>5.4</v>
      </c>
      <c r="AA3368" s="17">
        <v>1.85</v>
      </c>
      <c r="AB3368" s="17">
        <v>0.0</v>
      </c>
    </row>
    <row r="3369" ht="15.75" customHeight="1">
      <c r="A3369" s="17" t="s">
        <v>53</v>
      </c>
      <c r="B3369" s="17" t="s">
        <v>583</v>
      </c>
      <c r="C3369" s="17">
        <v>18.0</v>
      </c>
      <c r="D3369" s="17">
        <v>98.0</v>
      </c>
      <c r="E3369" s="17">
        <v>198.0</v>
      </c>
      <c r="F3369" s="17">
        <v>636.0</v>
      </c>
      <c r="G3369" s="17" t="s">
        <v>2536</v>
      </c>
      <c r="H3369" s="17">
        <v>1000.0</v>
      </c>
      <c r="I3369" s="17" t="s">
        <v>41</v>
      </c>
      <c r="J3369" s="17" t="s">
        <v>1694</v>
      </c>
      <c r="K3369" s="17" t="s">
        <v>1833</v>
      </c>
      <c r="L3369" s="17" t="s">
        <v>16133</v>
      </c>
      <c r="M3369" s="17">
        <v>6124.0</v>
      </c>
      <c r="N3369" s="17">
        <v>3502.0</v>
      </c>
      <c r="O3369" s="17" t="s">
        <v>6757</v>
      </c>
      <c r="P3369" s="17">
        <v>2.0</v>
      </c>
      <c r="Q3369" s="17" t="s">
        <v>16134</v>
      </c>
      <c r="R3369" s="18" t="s">
        <v>16135</v>
      </c>
      <c r="S3369" s="17">
        <v>55.0</v>
      </c>
      <c r="T3369" s="17" t="s">
        <v>50</v>
      </c>
      <c r="U3369" s="17" t="s">
        <v>51</v>
      </c>
      <c r="V3369" s="17" t="s">
        <v>52</v>
      </c>
      <c r="W3369" s="17">
        <v>8000000.0</v>
      </c>
      <c r="X3369" s="17">
        <v>1996.0</v>
      </c>
      <c r="Y3369" s="17">
        <v>975.0</v>
      </c>
      <c r="Z3369" s="17">
        <v>4.9</v>
      </c>
      <c r="AA3369" s="17">
        <v>1.85</v>
      </c>
      <c r="AB3369" s="17">
        <v>125.0</v>
      </c>
    </row>
    <row r="3370" ht="15.75" customHeight="1">
      <c r="A3370" s="17" t="s">
        <v>53</v>
      </c>
      <c r="B3370" s="17" t="s">
        <v>11063</v>
      </c>
      <c r="C3370" s="17">
        <v>11.0</v>
      </c>
      <c r="D3370" s="17">
        <v>89.0</v>
      </c>
      <c r="E3370" s="17">
        <v>15.0</v>
      </c>
      <c r="F3370" s="17">
        <v>660.0</v>
      </c>
      <c r="G3370" s="17" t="s">
        <v>6395</v>
      </c>
      <c r="H3370" s="17">
        <v>883.0</v>
      </c>
      <c r="I3370" s="17">
        <v>4692814.0</v>
      </c>
      <c r="J3370" s="17" t="s">
        <v>1684</v>
      </c>
      <c r="K3370" s="17" t="s">
        <v>4558</v>
      </c>
      <c r="L3370" s="17" t="s">
        <v>16136</v>
      </c>
      <c r="M3370" s="17">
        <v>2870.0</v>
      </c>
      <c r="N3370" s="17">
        <v>3291.0</v>
      </c>
      <c r="O3370" s="17" t="s">
        <v>1855</v>
      </c>
      <c r="P3370" s="17">
        <v>2.0</v>
      </c>
      <c r="Q3370" s="17" t="s">
        <v>16137</v>
      </c>
      <c r="R3370" s="18" t="s">
        <v>16138</v>
      </c>
      <c r="S3370" s="17">
        <v>34.0</v>
      </c>
      <c r="T3370" s="17" t="s">
        <v>50</v>
      </c>
      <c r="U3370" s="17" t="s">
        <v>51</v>
      </c>
      <c r="V3370" s="17" t="s">
        <v>52</v>
      </c>
      <c r="W3370" s="17">
        <v>8000000.0</v>
      </c>
      <c r="X3370" s="17">
        <v>1999.0</v>
      </c>
      <c r="Y3370" s="17">
        <v>826.0</v>
      </c>
      <c r="Z3370" s="17">
        <v>5.1</v>
      </c>
      <c r="AA3370" s="17">
        <v>1.85</v>
      </c>
      <c r="AB3370" s="17">
        <v>77.0</v>
      </c>
    </row>
    <row r="3371" ht="15.75" customHeight="1">
      <c r="A3371" s="17" t="s">
        <v>53</v>
      </c>
      <c r="B3371" s="17" t="s">
        <v>16139</v>
      </c>
      <c r="C3371" s="17">
        <v>72.0</v>
      </c>
      <c r="D3371" s="17">
        <v>92.0</v>
      </c>
      <c r="E3371" s="17">
        <v>26.0</v>
      </c>
      <c r="F3371" s="17">
        <v>417.0</v>
      </c>
      <c r="G3371" s="17" t="s">
        <v>5919</v>
      </c>
      <c r="H3371" s="17">
        <v>1000.0</v>
      </c>
      <c r="I3371" s="17">
        <v>5018450.0</v>
      </c>
      <c r="J3371" s="17" t="s">
        <v>3645</v>
      </c>
      <c r="K3371" s="17" t="s">
        <v>2820</v>
      </c>
      <c r="L3371" s="17" t="s">
        <v>16140</v>
      </c>
      <c r="M3371" s="17">
        <v>8546.0</v>
      </c>
      <c r="N3371" s="17">
        <v>2687.0</v>
      </c>
      <c r="O3371" s="17" t="s">
        <v>11115</v>
      </c>
      <c r="P3371" s="17">
        <v>0.0</v>
      </c>
      <c r="Q3371" s="17" t="s">
        <v>16141</v>
      </c>
      <c r="R3371" s="18" t="s">
        <v>16142</v>
      </c>
      <c r="S3371" s="17">
        <v>86.0</v>
      </c>
      <c r="T3371" s="17" t="s">
        <v>50</v>
      </c>
      <c r="U3371" s="17" t="s">
        <v>51</v>
      </c>
      <c r="V3371" s="17" t="s">
        <v>598</v>
      </c>
      <c r="W3371" s="17">
        <v>8000000.0</v>
      </c>
      <c r="X3371" s="17">
        <v>2000.0</v>
      </c>
      <c r="Y3371" s="17">
        <v>905.0</v>
      </c>
      <c r="Z3371" s="17">
        <v>5.3</v>
      </c>
      <c r="AA3371" s="17">
        <v>2.35</v>
      </c>
      <c r="AB3371" s="17">
        <v>859.0</v>
      </c>
    </row>
    <row r="3372" ht="15.75" customHeight="1">
      <c r="A3372" s="17" t="s">
        <v>53</v>
      </c>
      <c r="B3372" s="17" t="s">
        <v>12573</v>
      </c>
      <c r="C3372" s="17">
        <v>51.0</v>
      </c>
      <c r="D3372" s="17">
        <v>140.0</v>
      </c>
      <c r="E3372" s="17">
        <v>133.0</v>
      </c>
      <c r="F3372" s="17">
        <v>136.0</v>
      </c>
      <c r="G3372" s="17" t="s">
        <v>2548</v>
      </c>
      <c r="H3372" s="17">
        <v>12000.0</v>
      </c>
      <c r="I3372" s="17">
        <v>2.5967E7</v>
      </c>
      <c r="J3372" s="17" t="s">
        <v>227</v>
      </c>
      <c r="K3372" s="17" t="s">
        <v>775</v>
      </c>
      <c r="L3372" s="17" t="s">
        <v>16143</v>
      </c>
      <c r="M3372" s="17">
        <v>21254.0</v>
      </c>
      <c r="N3372" s="17">
        <v>13180.0</v>
      </c>
      <c r="O3372" s="17" t="s">
        <v>16144</v>
      </c>
      <c r="P3372" s="17">
        <v>3.0</v>
      </c>
      <c r="Q3372" s="17" t="s">
        <v>16145</v>
      </c>
      <c r="R3372" s="18" t="s">
        <v>16146</v>
      </c>
      <c r="S3372" s="17">
        <v>86.0</v>
      </c>
      <c r="T3372" s="17" t="s">
        <v>50</v>
      </c>
      <c r="U3372" s="17" t="s">
        <v>70</v>
      </c>
      <c r="V3372" s="17" t="s">
        <v>108</v>
      </c>
      <c r="W3372" s="17" t="s">
        <v>41</v>
      </c>
      <c r="X3372" s="17">
        <v>1992.0</v>
      </c>
      <c r="Y3372" s="17">
        <v>898.0</v>
      </c>
      <c r="Z3372" s="17">
        <v>7.5</v>
      </c>
      <c r="AA3372" s="17">
        <v>2.35</v>
      </c>
      <c r="AB3372" s="17">
        <v>788.0</v>
      </c>
    </row>
    <row r="3373" ht="15.75" customHeight="1">
      <c r="A3373" s="17" t="s">
        <v>53</v>
      </c>
      <c r="B3373" s="17" t="s">
        <v>41</v>
      </c>
      <c r="C3373" s="17">
        <v>18.0</v>
      </c>
      <c r="D3373" s="17">
        <v>60.0</v>
      </c>
      <c r="E3373" s="17" t="s">
        <v>41</v>
      </c>
      <c r="F3373" s="17">
        <v>648.0</v>
      </c>
      <c r="G3373" s="17" t="s">
        <v>2883</v>
      </c>
      <c r="H3373" s="17">
        <v>3000.0</v>
      </c>
      <c r="I3373" s="17" t="s">
        <v>41</v>
      </c>
      <c r="J3373" s="17" t="s">
        <v>16147</v>
      </c>
      <c r="K3373" s="17" t="s">
        <v>743</v>
      </c>
      <c r="L3373" s="17" t="s">
        <v>16148</v>
      </c>
      <c r="M3373" s="17">
        <v>22848.0</v>
      </c>
      <c r="N3373" s="17">
        <v>6034.0</v>
      </c>
      <c r="O3373" s="17" t="s">
        <v>745</v>
      </c>
      <c r="P3373" s="17">
        <v>0.0</v>
      </c>
      <c r="Q3373" s="17" t="s">
        <v>16149</v>
      </c>
      <c r="R3373" s="18" t="s">
        <v>16150</v>
      </c>
      <c r="S3373" s="17">
        <v>85.0</v>
      </c>
      <c r="T3373" s="17" t="s">
        <v>50</v>
      </c>
      <c r="U3373" s="17" t="s">
        <v>41</v>
      </c>
      <c r="V3373" s="17" t="s">
        <v>2648</v>
      </c>
      <c r="W3373" s="17" t="s">
        <v>41</v>
      </c>
      <c r="X3373" s="17" t="s">
        <v>41</v>
      </c>
      <c r="Y3373" s="17">
        <v>788.0</v>
      </c>
      <c r="Z3373" s="17">
        <v>8.3</v>
      </c>
      <c r="AA3373" s="17">
        <v>16.0</v>
      </c>
      <c r="AB3373" s="17">
        <v>18000.0</v>
      </c>
    </row>
    <row r="3374" ht="15.75" customHeight="1">
      <c r="A3374" s="17" t="s">
        <v>53</v>
      </c>
      <c r="B3374" s="17" t="s">
        <v>16151</v>
      </c>
      <c r="C3374" s="17">
        <v>328.0</v>
      </c>
      <c r="D3374" s="17">
        <v>90.0</v>
      </c>
      <c r="E3374" s="17">
        <v>26.0</v>
      </c>
      <c r="F3374" s="17">
        <v>0.0</v>
      </c>
      <c r="G3374" s="17" t="s">
        <v>2419</v>
      </c>
      <c r="H3374" s="17">
        <v>1000.0</v>
      </c>
      <c r="I3374" s="17">
        <v>3442820.0</v>
      </c>
      <c r="J3374" s="17" t="s">
        <v>16152</v>
      </c>
      <c r="K3374" s="17" t="s">
        <v>2632</v>
      </c>
      <c r="L3374" s="17" t="s">
        <v>16153</v>
      </c>
      <c r="M3374" s="17">
        <v>31489.0</v>
      </c>
      <c r="N3374" s="17">
        <v>1442.0</v>
      </c>
      <c r="O3374" s="17" t="s">
        <v>16154</v>
      </c>
      <c r="P3374" s="17">
        <v>0.0</v>
      </c>
      <c r="Q3374" s="17" t="s">
        <v>16155</v>
      </c>
      <c r="R3374" s="18" t="s">
        <v>16156</v>
      </c>
      <c r="S3374" s="17">
        <v>140.0</v>
      </c>
      <c r="T3374" s="17" t="s">
        <v>50</v>
      </c>
      <c r="U3374" s="17" t="s">
        <v>51</v>
      </c>
      <c r="V3374" s="17" t="s">
        <v>598</v>
      </c>
      <c r="W3374" s="17">
        <v>8000000.0</v>
      </c>
      <c r="X3374" s="17">
        <v>2015.0</v>
      </c>
      <c r="Y3374" s="17">
        <v>442.0</v>
      </c>
      <c r="Z3374" s="17">
        <v>7.3</v>
      </c>
      <c r="AA3374" s="17">
        <v>2.35</v>
      </c>
      <c r="AB3374" s="17">
        <v>0.0</v>
      </c>
    </row>
    <row r="3375" ht="15.75" customHeight="1">
      <c r="A3375" s="17" t="s">
        <v>53</v>
      </c>
      <c r="B3375" s="17" t="s">
        <v>11340</v>
      </c>
      <c r="C3375" s="17">
        <v>248.0</v>
      </c>
      <c r="D3375" s="17">
        <v>129.0</v>
      </c>
      <c r="E3375" s="17">
        <v>608.0</v>
      </c>
      <c r="F3375" s="17">
        <v>386.0</v>
      </c>
      <c r="G3375" s="17" t="s">
        <v>2437</v>
      </c>
      <c r="H3375" s="17">
        <v>1000.0</v>
      </c>
      <c r="I3375" s="17">
        <v>3205244.0</v>
      </c>
      <c r="J3375" s="17" t="s">
        <v>2540</v>
      </c>
      <c r="K3375" s="17" t="s">
        <v>406</v>
      </c>
      <c r="L3375" s="17" t="s">
        <v>16157</v>
      </c>
      <c r="M3375" s="17">
        <v>23629.0</v>
      </c>
      <c r="N3375" s="17">
        <v>2265.0</v>
      </c>
      <c r="O3375" s="17" t="s">
        <v>9085</v>
      </c>
      <c r="P3375" s="17">
        <v>0.0</v>
      </c>
      <c r="Q3375" s="17" t="s">
        <v>16158</v>
      </c>
      <c r="R3375" s="18" t="s">
        <v>16159</v>
      </c>
      <c r="S3375" s="17">
        <v>141.0</v>
      </c>
      <c r="T3375" s="17" t="s">
        <v>50</v>
      </c>
      <c r="U3375" s="17" t="s">
        <v>70</v>
      </c>
      <c r="V3375" s="17" t="s">
        <v>52</v>
      </c>
      <c r="W3375" s="17">
        <v>1.0E7</v>
      </c>
      <c r="X3375" s="17">
        <v>2010.0</v>
      </c>
      <c r="Y3375" s="17">
        <v>579.0</v>
      </c>
      <c r="Z3375" s="17">
        <v>7.3</v>
      </c>
      <c r="AA3375" s="17">
        <v>2.35</v>
      </c>
      <c r="AB3375" s="17">
        <v>0.0</v>
      </c>
    </row>
    <row r="3376" ht="15.75" customHeight="1">
      <c r="A3376" s="17" t="s">
        <v>53</v>
      </c>
      <c r="B3376" s="17" t="s">
        <v>16160</v>
      </c>
      <c r="C3376" s="17">
        <v>128.0</v>
      </c>
      <c r="D3376" s="17">
        <v>111.0</v>
      </c>
      <c r="E3376" s="17">
        <v>341.0</v>
      </c>
      <c r="F3376" s="17">
        <v>569.0</v>
      </c>
      <c r="G3376" s="17" t="s">
        <v>6053</v>
      </c>
      <c r="H3376" s="17">
        <v>963.0</v>
      </c>
      <c r="I3376" s="17">
        <v>3076425.0</v>
      </c>
      <c r="J3376" s="17" t="s">
        <v>16161</v>
      </c>
      <c r="K3376" s="17" t="s">
        <v>6676</v>
      </c>
      <c r="L3376" s="17" t="s">
        <v>16162</v>
      </c>
      <c r="M3376" s="17">
        <v>23660.0</v>
      </c>
      <c r="N3376" s="17">
        <v>3543.0</v>
      </c>
      <c r="O3376" s="17" t="s">
        <v>16163</v>
      </c>
      <c r="P3376" s="17">
        <v>1.0</v>
      </c>
      <c r="Q3376" s="17" t="s">
        <v>16164</v>
      </c>
      <c r="R3376" s="18" t="s">
        <v>16165</v>
      </c>
      <c r="S3376" s="17">
        <v>162.0</v>
      </c>
      <c r="T3376" s="17" t="s">
        <v>1477</v>
      </c>
      <c r="U3376" s="17" t="s">
        <v>1478</v>
      </c>
      <c r="V3376" s="17" t="s">
        <v>598</v>
      </c>
      <c r="W3376" s="17">
        <v>8000000.0</v>
      </c>
      <c r="X3376" s="17">
        <v>2002.0</v>
      </c>
      <c r="Y3376" s="17">
        <v>678.0</v>
      </c>
      <c r="Z3376" s="17">
        <v>7.1</v>
      </c>
      <c r="AA3376" s="17">
        <v>1.85</v>
      </c>
      <c r="AB3376" s="17">
        <v>0.0</v>
      </c>
    </row>
    <row r="3377" ht="15.75" customHeight="1">
      <c r="A3377" s="17" t="s">
        <v>53</v>
      </c>
      <c r="B3377" s="17" t="s">
        <v>12989</v>
      </c>
      <c r="C3377" s="17">
        <v>45.0</v>
      </c>
      <c r="D3377" s="17">
        <v>79.0</v>
      </c>
      <c r="E3377" s="17">
        <v>73.0</v>
      </c>
      <c r="F3377" s="17">
        <v>112.0</v>
      </c>
      <c r="G3377" s="17" t="s">
        <v>1745</v>
      </c>
      <c r="H3377" s="17">
        <v>1000.0</v>
      </c>
      <c r="I3377" s="17">
        <v>2275557.0</v>
      </c>
      <c r="J3377" s="17" t="s">
        <v>435</v>
      </c>
      <c r="K3377" s="17" t="s">
        <v>600</v>
      </c>
      <c r="L3377" s="17" t="s">
        <v>16166</v>
      </c>
      <c r="M3377" s="17">
        <v>12561.0</v>
      </c>
      <c r="N3377" s="17">
        <v>2404.0</v>
      </c>
      <c r="O3377" s="17" t="s">
        <v>16167</v>
      </c>
      <c r="P3377" s="17">
        <v>2.0</v>
      </c>
      <c r="Q3377" s="17" t="s">
        <v>16168</v>
      </c>
      <c r="R3377" s="18" t="s">
        <v>16169</v>
      </c>
      <c r="S3377" s="17">
        <v>102.0</v>
      </c>
      <c r="T3377" s="17" t="s">
        <v>50</v>
      </c>
      <c r="U3377" s="17" t="s">
        <v>51</v>
      </c>
      <c r="V3377" s="17" t="s">
        <v>598</v>
      </c>
      <c r="W3377" s="17">
        <v>8000000.0</v>
      </c>
      <c r="X3377" s="17">
        <v>1991.0</v>
      </c>
      <c r="Y3377" s="17">
        <v>1000.0</v>
      </c>
      <c r="Z3377" s="17">
        <v>6.0</v>
      </c>
      <c r="AA3377" s="17">
        <v>1.85</v>
      </c>
      <c r="AB3377" s="17">
        <v>0.0</v>
      </c>
    </row>
    <row r="3378" ht="15.75" customHeight="1">
      <c r="A3378" s="17" t="s">
        <v>53</v>
      </c>
      <c r="B3378" s="17" t="s">
        <v>4963</v>
      </c>
      <c r="C3378" s="17">
        <v>49.0</v>
      </c>
      <c r="D3378" s="17">
        <v>104.0</v>
      </c>
      <c r="E3378" s="17">
        <v>71.0</v>
      </c>
      <c r="F3378" s="17">
        <v>168.0</v>
      </c>
      <c r="G3378" s="17" t="s">
        <v>5577</v>
      </c>
      <c r="H3378" s="17">
        <v>1000.0</v>
      </c>
      <c r="I3378" s="17">
        <v>1789892.0</v>
      </c>
      <c r="J3378" s="17" t="s">
        <v>1022</v>
      </c>
      <c r="K3378" s="17" t="s">
        <v>806</v>
      </c>
      <c r="L3378" s="17" t="s">
        <v>16170</v>
      </c>
      <c r="M3378" s="17">
        <v>9494.0</v>
      </c>
      <c r="N3378" s="17">
        <v>1795.0</v>
      </c>
      <c r="O3378" s="17" t="s">
        <v>16171</v>
      </c>
      <c r="P3378" s="17">
        <v>1.0</v>
      </c>
      <c r="Q3378" s="17" t="s">
        <v>16172</v>
      </c>
      <c r="R3378" s="18" t="s">
        <v>16173</v>
      </c>
      <c r="S3378" s="17">
        <v>109.0</v>
      </c>
      <c r="T3378" s="17" t="s">
        <v>50</v>
      </c>
      <c r="U3378" s="17" t="s">
        <v>780</v>
      </c>
      <c r="V3378" s="17" t="s">
        <v>598</v>
      </c>
      <c r="W3378" s="17">
        <v>8000000.0</v>
      </c>
      <c r="X3378" s="17">
        <v>1998.0</v>
      </c>
      <c r="Y3378" s="17">
        <v>261.0</v>
      </c>
      <c r="Z3378" s="17">
        <v>6.6</v>
      </c>
      <c r="AA3378" s="17">
        <v>1.85</v>
      </c>
      <c r="AB3378" s="17">
        <v>515.0</v>
      </c>
    </row>
    <row r="3379" ht="15.75" customHeight="1">
      <c r="A3379" s="17" t="s">
        <v>53</v>
      </c>
      <c r="B3379" s="17" t="s">
        <v>16174</v>
      </c>
      <c r="C3379" s="17">
        <v>163.0</v>
      </c>
      <c r="D3379" s="17">
        <v>101.0</v>
      </c>
      <c r="E3379" s="17">
        <v>16.0</v>
      </c>
      <c r="F3379" s="17">
        <v>472.0</v>
      </c>
      <c r="G3379" s="17" t="s">
        <v>13361</v>
      </c>
      <c r="H3379" s="17">
        <v>943.0</v>
      </c>
      <c r="I3379" s="17">
        <v>6350058.0</v>
      </c>
      <c r="J3379" s="17" t="s">
        <v>1428</v>
      </c>
      <c r="K3379" s="17" t="s">
        <v>860</v>
      </c>
      <c r="L3379" s="17" t="s">
        <v>16175</v>
      </c>
      <c r="M3379" s="17">
        <v>106098.0</v>
      </c>
      <c r="N3379" s="17">
        <v>2786.0</v>
      </c>
      <c r="O3379" s="17" t="s">
        <v>7601</v>
      </c>
      <c r="P3379" s="17">
        <v>3.0</v>
      </c>
      <c r="Q3379" s="17" t="s">
        <v>16176</v>
      </c>
      <c r="R3379" s="18" t="s">
        <v>16177</v>
      </c>
      <c r="S3379" s="17">
        <v>150.0</v>
      </c>
      <c r="T3379" s="17" t="s">
        <v>50</v>
      </c>
      <c r="U3379" s="17" t="s">
        <v>51</v>
      </c>
      <c r="V3379" s="17" t="s">
        <v>52</v>
      </c>
      <c r="W3379" s="17">
        <v>8000000.0</v>
      </c>
      <c r="X3379" s="17">
        <v>2010.0</v>
      </c>
      <c r="Y3379" s="17">
        <v>769.0</v>
      </c>
      <c r="Z3379" s="17">
        <v>7.2</v>
      </c>
      <c r="AA3379" s="17">
        <v>1.85</v>
      </c>
      <c r="AB3379" s="17">
        <v>20000.0</v>
      </c>
    </row>
    <row r="3380" ht="15.75" customHeight="1">
      <c r="A3380" s="17" t="s">
        <v>53</v>
      </c>
      <c r="B3380" s="17" t="s">
        <v>9734</v>
      </c>
      <c r="C3380" s="17">
        <v>163.0</v>
      </c>
      <c r="D3380" s="17">
        <v>113.0</v>
      </c>
      <c r="E3380" s="17">
        <v>13.0</v>
      </c>
      <c r="F3380" s="17">
        <v>594.0</v>
      </c>
      <c r="G3380" s="17" t="s">
        <v>16178</v>
      </c>
      <c r="H3380" s="17">
        <v>5000.0</v>
      </c>
      <c r="I3380" s="17">
        <v>1094798.0</v>
      </c>
      <c r="J3380" s="17" t="s">
        <v>3080</v>
      </c>
      <c r="K3380" s="17" t="s">
        <v>2411</v>
      </c>
      <c r="L3380" s="17" t="s">
        <v>16179</v>
      </c>
      <c r="M3380" s="17">
        <v>11158.0</v>
      </c>
      <c r="N3380" s="17">
        <v>7692.0</v>
      </c>
      <c r="O3380" s="17" t="s">
        <v>4738</v>
      </c>
      <c r="P3380" s="17">
        <v>6.0</v>
      </c>
      <c r="Q3380" s="17" t="s">
        <v>16180</v>
      </c>
      <c r="R3380" s="18" t="s">
        <v>16181</v>
      </c>
      <c r="S3380" s="17">
        <v>73.0</v>
      </c>
      <c r="T3380" s="17" t="s">
        <v>50</v>
      </c>
      <c r="U3380" s="17" t="s">
        <v>70</v>
      </c>
      <c r="V3380" s="17" t="s">
        <v>598</v>
      </c>
      <c r="W3380" s="17">
        <v>7200000.0</v>
      </c>
      <c r="X3380" s="17">
        <v>2010.0</v>
      </c>
      <c r="Y3380" s="17">
        <v>629.0</v>
      </c>
      <c r="Z3380" s="17">
        <v>7.2</v>
      </c>
      <c r="AA3380" s="17">
        <v>2.35</v>
      </c>
      <c r="AB3380" s="17">
        <v>0.0</v>
      </c>
    </row>
    <row r="3381" ht="15.75" customHeight="1">
      <c r="A3381" s="17" t="s">
        <v>53</v>
      </c>
      <c r="B3381" s="17" t="s">
        <v>11666</v>
      </c>
      <c r="C3381" s="17">
        <v>90.0</v>
      </c>
      <c r="D3381" s="17">
        <v>92.0</v>
      </c>
      <c r="E3381" s="17">
        <v>14.0</v>
      </c>
      <c r="F3381" s="17">
        <v>291.0</v>
      </c>
      <c r="G3381" s="17" t="s">
        <v>406</v>
      </c>
      <c r="H3381" s="17">
        <v>14000.0</v>
      </c>
      <c r="I3381" s="17">
        <v>1071240.0</v>
      </c>
      <c r="J3381" s="17" t="s">
        <v>1557</v>
      </c>
      <c r="K3381" s="17" t="s">
        <v>449</v>
      </c>
      <c r="L3381" s="17" t="s">
        <v>16182</v>
      </c>
      <c r="M3381" s="17">
        <v>3571.0</v>
      </c>
      <c r="N3381" s="17">
        <v>15848.0</v>
      </c>
      <c r="O3381" s="17" t="s">
        <v>16183</v>
      </c>
      <c r="P3381" s="17">
        <v>2.0</v>
      </c>
      <c r="Q3381" s="17" t="s">
        <v>16184</v>
      </c>
      <c r="R3381" s="18" t="s">
        <v>16185</v>
      </c>
      <c r="S3381" s="17">
        <v>34.0</v>
      </c>
      <c r="T3381" s="17" t="s">
        <v>50</v>
      </c>
      <c r="U3381" s="17" t="s">
        <v>70</v>
      </c>
      <c r="V3381" s="17" t="s">
        <v>52</v>
      </c>
      <c r="W3381" s="17">
        <v>8000000.0</v>
      </c>
      <c r="X3381" s="17">
        <v>2007.0</v>
      </c>
      <c r="Y3381" s="17">
        <v>1000.0</v>
      </c>
      <c r="Z3381" s="17">
        <v>6.9</v>
      </c>
      <c r="AA3381" s="17">
        <v>2.35</v>
      </c>
      <c r="AB3381" s="17">
        <v>429.0</v>
      </c>
    </row>
    <row r="3382" ht="15.75" customHeight="1">
      <c r="A3382" s="17" t="s">
        <v>53</v>
      </c>
      <c r="B3382" s="17" t="s">
        <v>16186</v>
      </c>
      <c r="C3382" s="17">
        <v>23.0</v>
      </c>
      <c r="D3382" s="17">
        <v>106.0</v>
      </c>
      <c r="E3382" s="17">
        <v>23.0</v>
      </c>
      <c r="F3382" s="17">
        <v>200.0</v>
      </c>
      <c r="G3382" s="17" t="s">
        <v>16187</v>
      </c>
      <c r="H3382" s="17">
        <v>1000.0</v>
      </c>
      <c r="I3382" s="17">
        <v>532190.0</v>
      </c>
      <c r="J3382" s="17" t="s">
        <v>6952</v>
      </c>
      <c r="K3382" s="17" t="s">
        <v>4485</v>
      </c>
      <c r="L3382" s="17" t="s">
        <v>16188</v>
      </c>
      <c r="M3382" s="17">
        <v>5673.0</v>
      </c>
      <c r="N3382" s="17">
        <v>1610.0</v>
      </c>
      <c r="O3382" s="17" t="s">
        <v>16189</v>
      </c>
      <c r="P3382" s="17">
        <v>2.0</v>
      </c>
      <c r="Q3382" s="17" t="s">
        <v>16190</v>
      </c>
      <c r="R3382" s="18" t="s">
        <v>16191</v>
      </c>
      <c r="S3382" s="17">
        <v>37.0</v>
      </c>
      <c r="T3382" s="17" t="s">
        <v>50</v>
      </c>
      <c r="U3382" s="17" t="s">
        <v>51</v>
      </c>
      <c r="V3382" s="17" t="s">
        <v>52</v>
      </c>
      <c r="W3382" s="17">
        <v>8000000.0</v>
      </c>
      <c r="X3382" s="17">
        <v>1997.0</v>
      </c>
      <c r="Y3382" s="17">
        <v>273.0</v>
      </c>
      <c r="Z3382" s="17">
        <v>6.8</v>
      </c>
      <c r="AA3382" s="17">
        <v>1.66</v>
      </c>
      <c r="AB3382" s="17">
        <v>0.0</v>
      </c>
    </row>
    <row r="3383" ht="15.75" customHeight="1">
      <c r="A3383" s="17" t="s">
        <v>53</v>
      </c>
      <c r="B3383" s="17" t="s">
        <v>16192</v>
      </c>
      <c r="C3383" s="17">
        <v>17.0</v>
      </c>
      <c r="D3383" s="17">
        <v>98.0</v>
      </c>
      <c r="E3383" s="17">
        <v>136.0</v>
      </c>
      <c r="F3383" s="17">
        <v>249.0</v>
      </c>
      <c r="G3383" s="17" t="s">
        <v>16193</v>
      </c>
      <c r="H3383" s="17">
        <v>977.0</v>
      </c>
      <c r="I3383" s="17" t="s">
        <v>41</v>
      </c>
      <c r="J3383" s="17" t="s">
        <v>7056</v>
      </c>
      <c r="K3383" s="17" t="s">
        <v>5632</v>
      </c>
      <c r="L3383" s="17" t="s">
        <v>16194</v>
      </c>
      <c r="M3383" s="17">
        <v>802.0</v>
      </c>
      <c r="N3383" s="17">
        <v>2413.0</v>
      </c>
      <c r="O3383" s="17" t="s">
        <v>3146</v>
      </c>
      <c r="P3383" s="17">
        <v>0.0</v>
      </c>
      <c r="Q3383" s="17" t="s">
        <v>16195</v>
      </c>
      <c r="R3383" s="18" t="s">
        <v>16196</v>
      </c>
      <c r="S3383" s="17">
        <v>15.0</v>
      </c>
      <c r="T3383" s="17" t="s">
        <v>50</v>
      </c>
      <c r="U3383" s="17" t="s">
        <v>70</v>
      </c>
      <c r="V3383" s="17" t="s">
        <v>598</v>
      </c>
      <c r="W3383" s="17">
        <v>8000000.0</v>
      </c>
      <c r="X3383" s="17">
        <v>1983.0</v>
      </c>
      <c r="Y3383" s="17">
        <v>649.0</v>
      </c>
      <c r="Z3383" s="17">
        <v>4.0</v>
      </c>
      <c r="AA3383" s="17">
        <v>1.85</v>
      </c>
      <c r="AB3383" s="17">
        <v>79.0</v>
      </c>
    </row>
    <row r="3384" ht="15.75" customHeight="1">
      <c r="A3384" s="17" t="s">
        <v>53</v>
      </c>
      <c r="B3384" s="17" t="s">
        <v>16197</v>
      </c>
      <c r="C3384" s="17">
        <v>118.0</v>
      </c>
      <c r="D3384" s="17">
        <v>75.0</v>
      </c>
      <c r="E3384" s="17">
        <v>45.0</v>
      </c>
      <c r="F3384" s="17">
        <v>4.0</v>
      </c>
      <c r="G3384" s="17" t="s">
        <v>16198</v>
      </c>
      <c r="H3384" s="17">
        <v>61.0</v>
      </c>
      <c r="I3384" s="17">
        <v>686383.0</v>
      </c>
      <c r="J3384" s="17" t="s">
        <v>641</v>
      </c>
      <c r="K3384" s="17" t="s">
        <v>16199</v>
      </c>
      <c r="L3384" s="17" t="s">
        <v>16200</v>
      </c>
      <c r="M3384" s="17">
        <v>22811.0</v>
      </c>
      <c r="N3384" s="17">
        <v>75.0</v>
      </c>
      <c r="O3384" s="17" t="s">
        <v>16201</v>
      </c>
      <c r="P3384" s="17">
        <v>0.0</v>
      </c>
      <c r="Q3384" s="17" t="s">
        <v>16202</v>
      </c>
      <c r="R3384" s="18" t="s">
        <v>16203</v>
      </c>
      <c r="S3384" s="17">
        <v>71.0</v>
      </c>
      <c r="T3384" s="17" t="s">
        <v>50</v>
      </c>
      <c r="U3384" s="17" t="s">
        <v>1478</v>
      </c>
      <c r="V3384" s="17" t="s">
        <v>4843</v>
      </c>
      <c r="W3384" s="17">
        <v>6500000.0</v>
      </c>
      <c r="X3384" s="17">
        <v>2009.0</v>
      </c>
      <c r="Y3384" s="17">
        <v>5.0</v>
      </c>
      <c r="Z3384" s="17">
        <v>7.7</v>
      </c>
      <c r="AA3384" s="17">
        <v>1.85</v>
      </c>
      <c r="AB3384" s="17">
        <v>11000.0</v>
      </c>
    </row>
    <row r="3385" ht="15.75" customHeight="1">
      <c r="A3385" s="17" t="s">
        <v>53</v>
      </c>
      <c r="B3385" s="17" t="s">
        <v>16204</v>
      </c>
      <c r="C3385" s="17">
        <v>283.0</v>
      </c>
      <c r="D3385" s="17">
        <v>104.0</v>
      </c>
      <c r="E3385" s="17">
        <v>109.0</v>
      </c>
      <c r="F3385" s="17">
        <v>7.0</v>
      </c>
      <c r="G3385" s="17" t="s">
        <v>16205</v>
      </c>
      <c r="H3385" s="17">
        <v>480.0</v>
      </c>
      <c r="I3385" s="17">
        <v>1.6168741E7</v>
      </c>
      <c r="J3385" s="17" t="s">
        <v>6212</v>
      </c>
      <c r="K3385" s="17" t="s">
        <v>1563</v>
      </c>
      <c r="L3385" s="17" t="s">
        <v>16206</v>
      </c>
      <c r="M3385" s="17">
        <v>99430.0</v>
      </c>
      <c r="N3385" s="17">
        <v>517.0</v>
      </c>
      <c r="O3385" s="17" t="s">
        <v>16207</v>
      </c>
      <c r="P3385" s="17">
        <v>1.0</v>
      </c>
      <c r="Q3385" s="17" t="s">
        <v>16208</v>
      </c>
      <c r="R3385" s="18" t="s">
        <v>16209</v>
      </c>
      <c r="S3385" s="17">
        <v>182.0</v>
      </c>
      <c r="T3385" s="17" t="s">
        <v>50</v>
      </c>
      <c r="U3385" s="17" t="s">
        <v>51</v>
      </c>
      <c r="V3385" s="17" t="s">
        <v>598</v>
      </c>
      <c r="W3385" s="17">
        <v>8000000.0</v>
      </c>
      <c r="X3385" s="17">
        <v>2013.0</v>
      </c>
      <c r="Y3385" s="17">
        <v>12.0</v>
      </c>
      <c r="Z3385" s="17">
        <v>7.4</v>
      </c>
      <c r="AA3385" s="17">
        <v>1.85</v>
      </c>
      <c r="AB3385" s="17">
        <v>43000.0</v>
      </c>
    </row>
    <row r="3386" ht="15.75" customHeight="1">
      <c r="A3386" s="17" t="s">
        <v>53</v>
      </c>
      <c r="B3386" s="17" t="s">
        <v>16210</v>
      </c>
      <c r="C3386" s="17">
        <v>74.0</v>
      </c>
      <c r="D3386" s="17">
        <v>108.0</v>
      </c>
      <c r="E3386" s="17">
        <v>12.0</v>
      </c>
      <c r="F3386" s="17">
        <v>710.0</v>
      </c>
      <c r="G3386" s="17" t="s">
        <v>10449</v>
      </c>
      <c r="H3386" s="17">
        <v>2000.0</v>
      </c>
      <c r="I3386" s="17">
        <v>568695.0</v>
      </c>
      <c r="J3386" s="17" t="s">
        <v>8934</v>
      </c>
      <c r="K3386" s="17" t="s">
        <v>2389</v>
      </c>
      <c r="L3386" s="17" t="s">
        <v>16211</v>
      </c>
      <c r="M3386" s="17">
        <v>16617.0</v>
      </c>
      <c r="N3386" s="17">
        <v>3921.0</v>
      </c>
      <c r="O3386" s="17" t="s">
        <v>3300</v>
      </c>
      <c r="P3386" s="17">
        <v>2.0</v>
      </c>
      <c r="Q3386" s="17" t="s">
        <v>16212</v>
      </c>
      <c r="R3386" s="18" t="s">
        <v>16213</v>
      </c>
      <c r="S3386" s="17">
        <v>110.0</v>
      </c>
      <c r="T3386" s="17" t="s">
        <v>50</v>
      </c>
      <c r="U3386" s="17" t="s">
        <v>51</v>
      </c>
      <c r="V3386" s="17" t="s">
        <v>598</v>
      </c>
      <c r="W3386" s="17">
        <v>8000000.0</v>
      </c>
      <c r="X3386" s="17">
        <v>2005.0</v>
      </c>
      <c r="Y3386" s="17">
        <v>844.0</v>
      </c>
      <c r="Z3386" s="17">
        <v>6.5</v>
      </c>
      <c r="AA3386" s="17">
        <v>2.35</v>
      </c>
      <c r="AB3386" s="17">
        <v>412.0</v>
      </c>
    </row>
    <row r="3387" ht="15.75" customHeight="1">
      <c r="A3387" s="17" t="s">
        <v>53</v>
      </c>
      <c r="B3387" s="17" t="s">
        <v>16214</v>
      </c>
      <c r="C3387" s="17">
        <v>41.0</v>
      </c>
      <c r="D3387" s="17">
        <v>99.0</v>
      </c>
      <c r="E3387" s="17">
        <v>30.0</v>
      </c>
      <c r="F3387" s="17">
        <v>209.0</v>
      </c>
      <c r="G3387" s="17" t="s">
        <v>16215</v>
      </c>
      <c r="H3387" s="17">
        <v>480.0</v>
      </c>
      <c r="I3387" s="17">
        <v>398420.0</v>
      </c>
      <c r="J3387" s="17" t="s">
        <v>1948</v>
      </c>
      <c r="K3387" s="17" t="s">
        <v>6290</v>
      </c>
      <c r="L3387" s="17" t="s">
        <v>16216</v>
      </c>
      <c r="M3387" s="17">
        <v>5049.0</v>
      </c>
      <c r="N3387" s="17">
        <v>1234.0</v>
      </c>
      <c r="O3387" s="17" t="s">
        <v>16217</v>
      </c>
      <c r="P3387" s="17">
        <v>3.0</v>
      </c>
      <c r="Q3387" s="17" t="s">
        <v>16218</v>
      </c>
      <c r="R3387" s="18" t="s">
        <v>16219</v>
      </c>
      <c r="S3387" s="17">
        <v>48.0</v>
      </c>
      <c r="T3387" s="17" t="s">
        <v>50</v>
      </c>
      <c r="U3387" s="17" t="s">
        <v>51</v>
      </c>
      <c r="V3387" s="17" t="s">
        <v>598</v>
      </c>
      <c r="W3387" s="17">
        <v>8000000.0</v>
      </c>
      <c r="X3387" s="17">
        <v>2007.0</v>
      </c>
      <c r="Y3387" s="17">
        <v>257.0</v>
      </c>
      <c r="Z3387" s="17">
        <v>6.4</v>
      </c>
      <c r="AA3387" s="17">
        <v>2.35</v>
      </c>
      <c r="AB3387" s="17">
        <v>226.0</v>
      </c>
    </row>
    <row r="3388" ht="15.75" customHeight="1">
      <c r="A3388" s="17" t="s">
        <v>53</v>
      </c>
      <c r="B3388" s="17" t="s">
        <v>16220</v>
      </c>
      <c r="C3388" s="17">
        <v>17.0</v>
      </c>
      <c r="D3388" s="17">
        <v>180.0</v>
      </c>
      <c r="E3388" s="17">
        <v>0.0</v>
      </c>
      <c r="F3388" s="17">
        <v>844.0</v>
      </c>
      <c r="G3388" s="17" t="s">
        <v>607</v>
      </c>
      <c r="H3388" s="17">
        <v>3000.0</v>
      </c>
      <c r="I3388" s="17" t="s">
        <v>41</v>
      </c>
      <c r="J3388" s="17" t="s">
        <v>227</v>
      </c>
      <c r="K3388" s="17" t="s">
        <v>1829</v>
      </c>
      <c r="L3388" s="17" t="s">
        <v>16221</v>
      </c>
      <c r="M3388" s="17">
        <v>2098.0</v>
      </c>
      <c r="N3388" s="17">
        <v>6343.0</v>
      </c>
      <c r="O3388" s="17" t="s">
        <v>3531</v>
      </c>
      <c r="P3388" s="17">
        <v>2.0</v>
      </c>
      <c r="Q3388" s="17" t="s">
        <v>16222</v>
      </c>
      <c r="R3388" s="18" t="s">
        <v>16223</v>
      </c>
      <c r="S3388" s="17">
        <v>12.0</v>
      </c>
      <c r="T3388" s="17" t="s">
        <v>50</v>
      </c>
      <c r="U3388" s="17" t="s">
        <v>70</v>
      </c>
      <c r="V3388" s="17" t="s">
        <v>41</v>
      </c>
      <c r="W3388" s="17" t="s">
        <v>41</v>
      </c>
      <c r="X3388" s="17">
        <v>2012.0</v>
      </c>
      <c r="Y3388" s="17">
        <v>2000.0</v>
      </c>
      <c r="Z3388" s="17">
        <v>7.2</v>
      </c>
      <c r="AA3388" s="17">
        <v>16.0</v>
      </c>
      <c r="AB3388" s="17">
        <v>434.0</v>
      </c>
    </row>
    <row r="3389" ht="15.75" customHeight="1">
      <c r="A3389" s="17" t="s">
        <v>53</v>
      </c>
      <c r="B3389" s="17" t="s">
        <v>16224</v>
      </c>
      <c r="C3389" s="17">
        <v>66.0</v>
      </c>
      <c r="D3389" s="17">
        <v>109.0</v>
      </c>
      <c r="E3389" s="17">
        <v>200.0</v>
      </c>
      <c r="F3389" s="17">
        <v>1000.0</v>
      </c>
      <c r="G3389" s="17" t="s">
        <v>451</v>
      </c>
      <c r="H3389" s="17">
        <v>21000.0</v>
      </c>
      <c r="I3389" s="17">
        <v>336456.0</v>
      </c>
      <c r="J3389" s="17" t="s">
        <v>16225</v>
      </c>
      <c r="K3389" s="17" t="s">
        <v>110</v>
      </c>
      <c r="L3389" s="17" t="s">
        <v>16226</v>
      </c>
      <c r="M3389" s="17">
        <v>7116.0</v>
      </c>
      <c r="N3389" s="17">
        <v>41645.0</v>
      </c>
      <c r="O3389" s="17" t="s">
        <v>1245</v>
      </c>
      <c r="P3389" s="17">
        <v>2.0</v>
      </c>
      <c r="Q3389" s="17" t="s">
        <v>16227</v>
      </c>
      <c r="R3389" s="18" t="s">
        <v>16228</v>
      </c>
      <c r="S3389" s="17">
        <v>79.0</v>
      </c>
      <c r="T3389" s="17" t="s">
        <v>50</v>
      </c>
      <c r="U3389" s="17" t="s">
        <v>51</v>
      </c>
      <c r="V3389" s="17" t="s">
        <v>598</v>
      </c>
      <c r="W3389" s="17">
        <v>8000000.0</v>
      </c>
      <c r="X3389" s="17">
        <v>2003.0</v>
      </c>
      <c r="Y3389" s="17">
        <v>18000.0</v>
      </c>
      <c r="Z3389" s="17">
        <v>5.6</v>
      </c>
      <c r="AA3389" s="17">
        <v>1.85</v>
      </c>
      <c r="AB3389" s="17">
        <v>494.0</v>
      </c>
    </row>
    <row r="3390" ht="15.75" customHeight="1">
      <c r="A3390" s="17" t="s">
        <v>53</v>
      </c>
      <c r="B3390" s="17" t="s">
        <v>7096</v>
      </c>
      <c r="C3390" s="17">
        <v>36.0</v>
      </c>
      <c r="D3390" s="17">
        <v>111.0</v>
      </c>
      <c r="E3390" s="17">
        <v>2.0</v>
      </c>
      <c r="F3390" s="17">
        <v>227.0</v>
      </c>
      <c r="G3390" s="17" t="s">
        <v>2256</v>
      </c>
      <c r="H3390" s="17">
        <v>735.0</v>
      </c>
      <c r="I3390" s="17">
        <v>146083.0</v>
      </c>
      <c r="J3390" s="17" t="s">
        <v>5618</v>
      </c>
      <c r="K3390" s="17" t="s">
        <v>1887</v>
      </c>
      <c r="L3390" s="17" t="s">
        <v>16229</v>
      </c>
      <c r="M3390" s="17">
        <v>1591.0</v>
      </c>
      <c r="N3390" s="17">
        <v>1378.0</v>
      </c>
      <c r="O3390" s="17" t="s">
        <v>7395</v>
      </c>
      <c r="P3390" s="17">
        <v>3.0</v>
      </c>
      <c r="Q3390" s="17" t="s">
        <v>16230</v>
      </c>
      <c r="R3390" s="18" t="s">
        <v>16231</v>
      </c>
      <c r="S3390" s="17">
        <v>27.0</v>
      </c>
      <c r="T3390" s="17" t="s">
        <v>50</v>
      </c>
      <c r="U3390" s="17" t="s">
        <v>70</v>
      </c>
      <c r="V3390" s="17" t="s">
        <v>598</v>
      </c>
      <c r="W3390" s="17" t="s">
        <v>41</v>
      </c>
      <c r="X3390" s="17">
        <v>1998.0</v>
      </c>
      <c r="Y3390" s="17">
        <v>306.0</v>
      </c>
      <c r="Z3390" s="17">
        <v>6.3</v>
      </c>
      <c r="AA3390" s="17">
        <v>2.35</v>
      </c>
      <c r="AB3390" s="17">
        <v>75.0</v>
      </c>
    </row>
    <row r="3391" ht="15.75" customHeight="1">
      <c r="A3391" s="17" t="s">
        <v>760</v>
      </c>
      <c r="B3391" s="17" t="s">
        <v>16232</v>
      </c>
      <c r="C3391" s="17">
        <v>140.0</v>
      </c>
      <c r="D3391" s="17">
        <v>93.0</v>
      </c>
      <c r="E3391" s="17">
        <v>8.0</v>
      </c>
      <c r="F3391" s="17">
        <v>33.0</v>
      </c>
      <c r="G3391" s="17" t="s">
        <v>2688</v>
      </c>
      <c r="H3391" s="17">
        <v>553.0</v>
      </c>
      <c r="I3391" s="17">
        <v>298110.0</v>
      </c>
      <c r="J3391" s="17" t="s">
        <v>14322</v>
      </c>
      <c r="K3391" s="17" t="s">
        <v>16233</v>
      </c>
      <c r="L3391" s="17" t="s">
        <v>16234</v>
      </c>
      <c r="M3391" s="17">
        <v>25055.0</v>
      </c>
      <c r="N3391" s="17">
        <v>786.0</v>
      </c>
      <c r="O3391" s="17" t="s">
        <v>16235</v>
      </c>
      <c r="P3391" s="17">
        <v>1.0</v>
      </c>
      <c r="Q3391" s="17" t="s">
        <v>16236</v>
      </c>
      <c r="R3391" s="18" t="s">
        <v>16237</v>
      </c>
      <c r="S3391" s="17">
        <v>98.0</v>
      </c>
      <c r="T3391" s="17" t="s">
        <v>50</v>
      </c>
      <c r="U3391" s="17" t="s">
        <v>281</v>
      </c>
      <c r="V3391" s="17" t="s">
        <v>598</v>
      </c>
      <c r="W3391" s="17">
        <v>8000000.0</v>
      </c>
      <c r="X3391" s="17">
        <v>2006.0</v>
      </c>
      <c r="Y3391" s="17">
        <v>177.0</v>
      </c>
      <c r="Z3391" s="17">
        <v>6.8</v>
      </c>
      <c r="AA3391" s="17">
        <v>2.35</v>
      </c>
      <c r="AB3391" s="17">
        <v>0.0</v>
      </c>
    </row>
    <row r="3392" ht="15.75" customHeight="1">
      <c r="A3392" s="17" t="s">
        <v>53</v>
      </c>
      <c r="B3392" s="17" t="s">
        <v>5490</v>
      </c>
      <c r="C3392" s="17">
        <v>32.0</v>
      </c>
      <c r="D3392" s="17">
        <v>99.0</v>
      </c>
      <c r="E3392" s="17">
        <v>387.0</v>
      </c>
      <c r="F3392" s="17">
        <v>399.0</v>
      </c>
      <c r="G3392" s="17" t="s">
        <v>9590</v>
      </c>
      <c r="H3392" s="17">
        <v>8000.0</v>
      </c>
      <c r="I3392" s="17">
        <v>127144.0</v>
      </c>
      <c r="J3392" s="17" t="s">
        <v>1428</v>
      </c>
      <c r="K3392" s="17" t="s">
        <v>1262</v>
      </c>
      <c r="L3392" s="17" t="s">
        <v>16238</v>
      </c>
      <c r="M3392" s="17">
        <v>5159.0</v>
      </c>
      <c r="N3392" s="17">
        <v>9608.0</v>
      </c>
      <c r="O3392" s="17" t="s">
        <v>5528</v>
      </c>
      <c r="P3392" s="17">
        <v>4.0</v>
      </c>
      <c r="Q3392" s="17" t="s">
        <v>16239</v>
      </c>
      <c r="R3392" s="18" t="s">
        <v>16240</v>
      </c>
      <c r="S3392" s="17">
        <v>27.0</v>
      </c>
      <c r="T3392" s="17" t="s">
        <v>50</v>
      </c>
      <c r="U3392" s="17" t="s">
        <v>51</v>
      </c>
      <c r="V3392" s="17" t="s">
        <v>52</v>
      </c>
      <c r="W3392" s="17">
        <v>8000000.0</v>
      </c>
      <c r="X3392" s="17">
        <v>2005.0</v>
      </c>
      <c r="Y3392" s="17">
        <v>489.0</v>
      </c>
      <c r="Z3392" s="17">
        <v>5.5</v>
      </c>
      <c r="AA3392" s="17">
        <v>2.35</v>
      </c>
      <c r="AB3392" s="17">
        <v>143.0</v>
      </c>
    </row>
    <row r="3393" ht="15.75" customHeight="1">
      <c r="A3393" s="17" t="s">
        <v>53</v>
      </c>
      <c r="B3393" s="17" t="s">
        <v>6976</v>
      </c>
      <c r="C3393" s="17">
        <v>68.0</v>
      </c>
      <c r="D3393" s="17">
        <v>98.0</v>
      </c>
      <c r="E3393" s="17">
        <v>36.0</v>
      </c>
      <c r="F3393" s="17">
        <v>405.0</v>
      </c>
      <c r="G3393" s="17" t="s">
        <v>738</v>
      </c>
      <c r="H3393" s="17">
        <v>10000.0</v>
      </c>
      <c r="I3393" s="17">
        <v>117190.0</v>
      </c>
      <c r="J3393" s="17" t="s">
        <v>1765</v>
      </c>
      <c r="K3393" s="17" t="s">
        <v>121</v>
      </c>
      <c r="L3393" s="17" t="s">
        <v>16241</v>
      </c>
      <c r="M3393" s="17">
        <v>29994.0</v>
      </c>
      <c r="N3393" s="17">
        <v>11770.0</v>
      </c>
      <c r="O3393" s="17" t="s">
        <v>14690</v>
      </c>
      <c r="P3393" s="17">
        <v>4.0</v>
      </c>
      <c r="Q3393" s="17" t="s">
        <v>16242</v>
      </c>
      <c r="R3393" s="18" t="s">
        <v>16243</v>
      </c>
      <c r="S3393" s="17">
        <v>86.0</v>
      </c>
      <c r="T3393" s="17" t="s">
        <v>50</v>
      </c>
      <c r="U3393" s="17" t="s">
        <v>70</v>
      </c>
      <c r="V3393" s="17" t="s">
        <v>52</v>
      </c>
      <c r="W3393" s="17">
        <v>8000000.0</v>
      </c>
      <c r="X3393" s="17">
        <v>2010.0</v>
      </c>
      <c r="Y3393" s="17">
        <v>692.0</v>
      </c>
      <c r="Z3393" s="17">
        <v>6.9</v>
      </c>
      <c r="AA3393" s="17">
        <v>2.35</v>
      </c>
      <c r="AB3393" s="17">
        <v>0.0</v>
      </c>
    </row>
    <row r="3394" ht="15.75" customHeight="1">
      <c r="A3394" s="17" t="s">
        <v>53</v>
      </c>
      <c r="B3394" s="17" t="s">
        <v>16244</v>
      </c>
      <c r="C3394" s="17">
        <v>79.0</v>
      </c>
      <c r="D3394" s="17">
        <v>95.0</v>
      </c>
      <c r="E3394" s="17">
        <v>3.0</v>
      </c>
      <c r="F3394" s="17">
        <v>448.0</v>
      </c>
      <c r="G3394" s="17" t="s">
        <v>16245</v>
      </c>
      <c r="H3394" s="17">
        <v>905.0</v>
      </c>
      <c r="I3394" s="17">
        <v>108662.0</v>
      </c>
      <c r="J3394" s="17" t="s">
        <v>6803</v>
      </c>
      <c r="K3394" s="17" t="s">
        <v>5919</v>
      </c>
      <c r="L3394" s="17" t="s">
        <v>16246</v>
      </c>
      <c r="M3394" s="17">
        <v>26849.0</v>
      </c>
      <c r="N3394" s="17">
        <v>3185.0</v>
      </c>
      <c r="O3394" s="17" t="s">
        <v>14963</v>
      </c>
      <c r="P3394" s="17">
        <v>0.0</v>
      </c>
      <c r="Q3394" s="17" t="s">
        <v>16247</v>
      </c>
      <c r="R3394" s="18" t="s">
        <v>16248</v>
      </c>
      <c r="S3394" s="17">
        <v>107.0</v>
      </c>
      <c r="T3394" s="17" t="s">
        <v>50</v>
      </c>
      <c r="U3394" s="17" t="s">
        <v>51</v>
      </c>
      <c r="V3394" s="17" t="s">
        <v>598</v>
      </c>
      <c r="W3394" s="17">
        <v>8000000.0</v>
      </c>
      <c r="X3394" s="17">
        <v>2008.0</v>
      </c>
      <c r="Y3394" s="17">
        <v>513.0</v>
      </c>
      <c r="Z3394" s="17">
        <v>6.0</v>
      </c>
      <c r="AA3394" s="17">
        <v>2.35</v>
      </c>
      <c r="AB3394" s="17">
        <v>3000.0</v>
      </c>
    </row>
    <row r="3395" ht="15.75" customHeight="1">
      <c r="A3395" s="17" t="s">
        <v>53</v>
      </c>
      <c r="B3395" s="17" t="s">
        <v>41</v>
      </c>
      <c r="C3395" s="17">
        <v>9.0</v>
      </c>
      <c r="D3395" s="17">
        <v>142.0</v>
      </c>
      <c r="E3395" s="17" t="s">
        <v>41</v>
      </c>
      <c r="F3395" s="17">
        <v>427.0</v>
      </c>
      <c r="G3395" s="17" t="s">
        <v>3700</v>
      </c>
      <c r="H3395" s="17">
        <v>27000.0</v>
      </c>
      <c r="I3395" s="17" t="s">
        <v>41</v>
      </c>
      <c r="J3395" s="17" t="s">
        <v>227</v>
      </c>
      <c r="K3395" s="17" t="s">
        <v>74</v>
      </c>
      <c r="L3395" s="17" t="s">
        <v>16249</v>
      </c>
      <c r="M3395" s="17">
        <v>6053.0</v>
      </c>
      <c r="N3395" s="17">
        <v>29196.0</v>
      </c>
      <c r="O3395" s="17" t="s">
        <v>3616</v>
      </c>
      <c r="P3395" s="17">
        <v>2.0</v>
      </c>
      <c r="Q3395" s="17" t="s">
        <v>16250</v>
      </c>
      <c r="R3395" s="18" t="s">
        <v>16251</v>
      </c>
      <c r="S3395" s="17">
        <v>33.0</v>
      </c>
      <c r="T3395" s="17" t="s">
        <v>50</v>
      </c>
      <c r="U3395" s="17" t="s">
        <v>70</v>
      </c>
      <c r="V3395" s="17" t="s">
        <v>41</v>
      </c>
      <c r="W3395" s="17" t="s">
        <v>41</v>
      </c>
      <c r="X3395" s="17" t="s">
        <v>41</v>
      </c>
      <c r="Y3395" s="17">
        <v>698.0</v>
      </c>
      <c r="Z3395" s="17">
        <v>7.7</v>
      </c>
      <c r="AA3395" s="17" t="s">
        <v>41</v>
      </c>
      <c r="AB3395" s="17">
        <v>0.0</v>
      </c>
    </row>
    <row r="3396" ht="15.75" customHeight="1">
      <c r="A3396" s="17" t="s">
        <v>53</v>
      </c>
      <c r="B3396" s="17" t="s">
        <v>16252</v>
      </c>
      <c r="C3396" s="17">
        <v>26.0</v>
      </c>
      <c r="D3396" s="17">
        <v>107.0</v>
      </c>
      <c r="E3396" s="17">
        <v>53.0</v>
      </c>
      <c r="F3396" s="17">
        <v>463.0</v>
      </c>
      <c r="G3396" s="17" t="s">
        <v>5741</v>
      </c>
      <c r="H3396" s="17">
        <v>954.0</v>
      </c>
      <c r="I3396" s="17">
        <v>53481.0</v>
      </c>
      <c r="J3396" s="17" t="s">
        <v>2138</v>
      </c>
      <c r="K3396" s="17" t="s">
        <v>808</v>
      </c>
      <c r="L3396" s="17" t="s">
        <v>16253</v>
      </c>
      <c r="M3396" s="17">
        <v>5557.0</v>
      </c>
      <c r="N3396" s="17">
        <v>2512.0</v>
      </c>
      <c r="O3396" s="17" t="s">
        <v>4960</v>
      </c>
      <c r="P3396" s="17">
        <v>5.0</v>
      </c>
      <c r="Q3396" s="17" t="s">
        <v>16254</v>
      </c>
      <c r="R3396" s="18" t="s">
        <v>16255</v>
      </c>
      <c r="S3396" s="17">
        <v>34.0</v>
      </c>
      <c r="T3396" s="17" t="s">
        <v>50</v>
      </c>
      <c r="U3396" s="17" t="s">
        <v>51</v>
      </c>
      <c r="V3396" s="17" t="s">
        <v>598</v>
      </c>
      <c r="W3396" s="17">
        <v>8000000.0</v>
      </c>
      <c r="X3396" s="17">
        <v>2006.0</v>
      </c>
      <c r="Y3396" s="17">
        <v>551.0</v>
      </c>
      <c r="Z3396" s="17">
        <v>6.4</v>
      </c>
      <c r="AA3396" s="17">
        <v>2.35</v>
      </c>
      <c r="AB3396" s="17">
        <v>294.0</v>
      </c>
    </row>
    <row r="3397" ht="15.75" customHeight="1">
      <c r="A3397" s="17" t="s">
        <v>53</v>
      </c>
      <c r="B3397" s="17" t="s">
        <v>16256</v>
      </c>
      <c r="C3397" s="17">
        <v>100.0</v>
      </c>
      <c r="D3397" s="17">
        <v>102.0</v>
      </c>
      <c r="E3397" s="17">
        <v>346.0</v>
      </c>
      <c r="F3397" s="17">
        <v>488.0</v>
      </c>
      <c r="G3397" s="17" t="s">
        <v>16257</v>
      </c>
      <c r="H3397" s="17">
        <v>947.0</v>
      </c>
      <c r="I3397" s="17">
        <v>23106.0</v>
      </c>
      <c r="J3397" s="17" t="s">
        <v>3137</v>
      </c>
      <c r="K3397" s="17" t="s">
        <v>2310</v>
      </c>
      <c r="L3397" s="17" t="s">
        <v>16258</v>
      </c>
      <c r="M3397" s="17">
        <v>9003.0</v>
      </c>
      <c r="N3397" s="17">
        <v>2572.0</v>
      </c>
      <c r="O3397" s="17" t="s">
        <v>7259</v>
      </c>
      <c r="P3397" s="17">
        <v>0.0</v>
      </c>
      <c r="Q3397" s="17" t="s">
        <v>16259</v>
      </c>
      <c r="R3397" s="18" t="s">
        <v>16260</v>
      </c>
      <c r="S3397" s="17">
        <v>58.0</v>
      </c>
      <c r="T3397" s="17" t="s">
        <v>50</v>
      </c>
      <c r="U3397" s="17" t="s">
        <v>7103</v>
      </c>
      <c r="V3397" s="17" t="s">
        <v>5626</v>
      </c>
      <c r="W3397" s="17">
        <v>5.0E7</v>
      </c>
      <c r="X3397" s="17">
        <v>2004.0</v>
      </c>
      <c r="Y3397" s="17">
        <v>526.0</v>
      </c>
      <c r="Z3397" s="17">
        <v>6.6</v>
      </c>
      <c r="AA3397" s="17">
        <v>1.66</v>
      </c>
      <c r="AB3397" s="17">
        <v>532.0</v>
      </c>
    </row>
    <row r="3398" ht="15.75" customHeight="1">
      <c r="A3398" s="17" t="s">
        <v>53</v>
      </c>
      <c r="B3398" s="17" t="s">
        <v>16261</v>
      </c>
      <c r="C3398" s="17">
        <v>56.0</v>
      </c>
      <c r="D3398" s="17">
        <v>97.0</v>
      </c>
      <c r="E3398" s="17">
        <v>43.0</v>
      </c>
      <c r="F3398" s="17">
        <v>47.0</v>
      </c>
      <c r="G3398" s="17" t="s">
        <v>16262</v>
      </c>
      <c r="H3398" s="17">
        <v>144.0</v>
      </c>
      <c r="I3398" s="17">
        <v>52961.0</v>
      </c>
      <c r="J3398" s="17" t="s">
        <v>3422</v>
      </c>
      <c r="K3398" s="17" t="s">
        <v>16263</v>
      </c>
      <c r="L3398" s="17" t="s">
        <v>16264</v>
      </c>
      <c r="M3398" s="17">
        <v>2103.0</v>
      </c>
      <c r="N3398" s="17">
        <v>326.0</v>
      </c>
      <c r="O3398" s="17" t="s">
        <v>16265</v>
      </c>
      <c r="P3398" s="17">
        <v>1.0</v>
      </c>
      <c r="Q3398" s="17" t="s">
        <v>41</v>
      </c>
      <c r="R3398" s="18" t="s">
        <v>16266</v>
      </c>
      <c r="S3398" s="17">
        <v>11.0</v>
      </c>
      <c r="T3398" s="17" t="s">
        <v>50</v>
      </c>
      <c r="U3398" s="17" t="s">
        <v>3584</v>
      </c>
      <c r="V3398" s="17" t="s">
        <v>598</v>
      </c>
      <c r="W3398" s="17">
        <v>8000000.0</v>
      </c>
      <c r="X3398" s="17">
        <v>2014.0</v>
      </c>
      <c r="Y3398" s="17">
        <v>63.0</v>
      </c>
      <c r="Z3398" s="17">
        <v>5.3</v>
      </c>
      <c r="AA3398" s="17">
        <v>2.35</v>
      </c>
      <c r="AB3398" s="17">
        <v>675.0</v>
      </c>
    </row>
    <row r="3399" ht="15.75" customHeight="1">
      <c r="A3399" s="17" t="s">
        <v>53</v>
      </c>
      <c r="B3399" s="17" t="s">
        <v>11454</v>
      </c>
      <c r="C3399" s="17">
        <v>150.0</v>
      </c>
      <c r="D3399" s="17">
        <v>124.0</v>
      </c>
      <c r="E3399" s="17">
        <v>78.0</v>
      </c>
      <c r="F3399" s="17">
        <v>4.0</v>
      </c>
      <c r="G3399" s="17" t="s">
        <v>16267</v>
      </c>
      <c r="H3399" s="17">
        <v>6.0</v>
      </c>
      <c r="I3399" s="17">
        <v>439162.0</v>
      </c>
      <c r="J3399" s="17" t="s">
        <v>16268</v>
      </c>
      <c r="K3399" s="17" t="s">
        <v>16269</v>
      </c>
      <c r="L3399" s="17" t="s">
        <v>16270</v>
      </c>
      <c r="M3399" s="17">
        <v>106160.0</v>
      </c>
      <c r="N3399" s="17">
        <v>28.0</v>
      </c>
      <c r="O3399" s="17" t="s">
        <v>16271</v>
      </c>
      <c r="P3399" s="17">
        <v>0.0</v>
      </c>
      <c r="Q3399" s="17" t="s">
        <v>16272</v>
      </c>
      <c r="R3399" s="18" t="s">
        <v>16273</v>
      </c>
      <c r="S3399" s="17">
        <v>430.0</v>
      </c>
      <c r="T3399" s="17" t="s">
        <v>689</v>
      </c>
      <c r="U3399" s="17" t="s">
        <v>690</v>
      </c>
      <c r="V3399" s="17" t="s">
        <v>598</v>
      </c>
      <c r="W3399" s="17">
        <v>1.1E9</v>
      </c>
      <c r="X3399" s="17">
        <v>1988.0</v>
      </c>
      <c r="Y3399" s="17">
        <v>5.0</v>
      </c>
      <c r="Z3399" s="17">
        <v>8.1</v>
      </c>
      <c r="AA3399" s="17">
        <v>1.85</v>
      </c>
      <c r="AB3399" s="17">
        <v>0.0</v>
      </c>
    </row>
    <row r="3400" ht="15.75" customHeight="1">
      <c r="A3400" s="17" t="s">
        <v>53</v>
      </c>
      <c r="B3400" s="17" t="s">
        <v>6165</v>
      </c>
      <c r="C3400" s="17">
        <v>30.0</v>
      </c>
      <c r="D3400" s="17">
        <v>97.0</v>
      </c>
      <c r="E3400" s="17">
        <v>17.0</v>
      </c>
      <c r="F3400" s="17">
        <v>1000.0</v>
      </c>
      <c r="G3400" s="17" t="s">
        <v>313</v>
      </c>
      <c r="H3400" s="17">
        <v>23000.0</v>
      </c>
      <c r="I3400" s="17" t="s">
        <v>41</v>
      </c>
      <c r="J3400" s="17" t="s">
        <v>347</v>
      </c>
      <c r="K3400" s="17" t="s">
        <v>346</v>
      </c>
      <c r="L3400" s="17" t="s">
        <v>16274</v>
      </c>
      <c r="M3400" s="17">
        <v>12078.0</v>
      </c>
      <c r="N3400" s="17">
        <v>37457.0</v>
      </c>
      <c r="O3400" s="17" t="s">
        <v>699</v>
      </c>
      <c r="P3400" s="17">
        <v>2.0</v>
      </c>
      <c r="Q3400" s="17" t="s">
        <v>16275</v>
      </c>
      <c r="R3400" s="18" t="s">
        <v>16276</v>
      </c>
      <c r="S3400" s="17">
        <v>31.0</v>
      </c>
      <c r="T3400" s="17" t="s">
        <v>50</v>
      </c>
      <c r="U3400" s="17" t="s">
        <v>51</v>
      </c>
      <c r="V3400" s="17" t="s">
        <v>598</v>
      </c>
      <c r="W3400" s="17">
        <v>2.2E7</v>
      </c>
      <c r="X3400" s="17">
        <v>2007.0</v>
      </c>
      <c r="Y3400" s="17">
        <v>10000.0</v>
      </c>
      <c r="Z3400" s="17">
        <v>5.9</v>
      </c>
      <c r="AA3400" s="17">
        <v>2.35</v>
      </c>
      <c r="AB3400" s="17">
        <v>0.0</v>
      </c>
    </row>
    <row r="3401" ht="15.75" customHeight="1">
      <c r="A3401" s="17" t="s">
        <v>53</v>
      </c>
      <c r="B3401" s="17" t="s">
        <v>16277</v>
      </c>
      <c r="C3401" s="17">
        <v>20.0</v>
      </c>
      <c r="D3401" s="17">
        <v>124.0</v>
      </c>
      <c r="E3401" s="17">
        <v>2.0</v>
      </c>
      <c r="F3401" s="17">
        <v>23.0</v>
      </c>
      <c r="G3401" s="17" t="s">
        <v>16278</v>
      </c>
      <c r="H3401" s="17">
        <v>413.0</v>
      </c>
      <c r="I3401" s="17" t="s">
        <v>41</v>
      </c>
      <c r="J3401" s="17" t="s">
        <v>1647</v>
      </c>
      <c r="K3401" s="17" t="s">
        <v>1068</v>
      </c>
      <c r="L3401" s="17" t="s">
        <v>16279</v>
      </c>
      <c r="M3401" s="17">
        <v>4412.0</v>
      </c>
      <c r="N3401" s="17">
        <v>733.0</v>
      </c>
      <c r="O3401" s="17" t="s">
        <v>16280</v>
      </c>
      <c r="P3401" s="17">
        <v>0.0</v>
      </c>
      <c r="Q3401" s="17" t="s">
        <v>16281</v>
      </c>
      <c r="R3401" s="18" t="s">
        <v>16282</v>
      </c>
      <c r="S3401" s="17">
        <v>31.0</v>
      </c>
      <c r="T3401" s="17" t="s">
        <v>1477</v>
      </c>
      <c r="U3401" s="17" t="s">
        <v>281</v>
      </c>
      <c r="V3401" s="17" t="s">
        <v>108</v>
      </c>
      <c r="W3401" s="17">
        <v>8000000.0</v>
      </c>
      <c r="X3401" s="17">
        <v>2005.0</v>
      </c>
      <c r="Y3401" s="17">
        <v>265.0</v>
      </c>
      <c r="Z3401" s="17">
        <v>7.7</v>
      </c>
      <c r="AA3401" s="17">
        <v>2.35</v>
      </c>
      <c r="AB3401" s="17">
        <v>520.0</v>
      </c>
    </row>
    <row r="3402" ht="15.75" customHeight="1">
      <c r="A3402" s="17" t="s">
        <v>53</v>
      </c>
      <c r="B3402" s="17" t="s">
        <v>16283</v>
      </c>
      <c r="C3402" s="17">
        <v>21.0</v>
      </c>
      <c r="D3402" s="17">
        <v>96.0</v>
      </c>
      <c r="E3402" s="17">
        <v>2.0</v>
      </c>
      <c r="F3402" s="17">
        <v>600.0</v>
      </c>
      <c r="G3402" s="17" t="s">
        <v>14071</v>
      </c>
      <c r="H3402" s="17">
        <v>31000.0</v>
      </c>
      <c r="I3402" s="17" t="s">
        <v>41</v>
      </c>
      <c r="J3402" s="17" t="s">
        <v>477</v>
      </c>
      <c r="K3402" s="17" t="s">
        <v>16284</v>
      </c>
      <c r="L3402" s="17" t="s">
        <v>16285</v>
      </c>
      <c r="M3402" s="17">
        <v>1965.0</v>
      </c>
      <c r="N3402" s="17">
        <v>33858.0</v>
      </c>
      <c r="O3402" s="17" t="s">
        <v>5460</v>
      </c>
      <c r="P3402" s="17">
        <v>6.0</v>
      </c>
      <c r="Q3402" s="17" t="s">
        <v>16286</v>
      </c>
      <c r="R3402" s="18" t="s">
        <v>16287</v>
      </c>
      <c r="S3402" s="17">
        <v>24.0</v>
      </c>
      <c r="T3402" s="17" t="s">
        <v>50</v>
      </c>
      <c r="U3402" s="17" t="s">
        <v>51</v>
      </c>
      <c r="V3402" s="17" t="s">
        <v>598</v>
      </c>
      <c r="W3402" s="17">
        <v>8000000.0</v>
      </c>
      <c r="X3402" s="17">
        <v>2014.0</v>
      </c>
      <c r="Y3402" s="17">
        <v>920.0</v>
      </c>
      <c r="Z3402" s="17">
        <v>4.6</v>
      </c>
      <c r="AA3402" s="17" t="s">
        <v>41</v>
      </c>
      <c r="AB3402" s="17">
        <v>438.0</v>
      </c>
    </row>
    <row r="3403" ht="15.75" customHeight="1">
      <c r="A3403" s="17" t="s">
        <v>53</v>
      </c>
      <c r="B3403" s="17" t="s">
        <v>6780</v>
      </c>
      <c r="C3403" s="17">
        <v>11.0</v>
      </c>
      <c r="D3403" s="17">
        <v>114.0</v>
      </c>
      <c r="E3403" s="17">
        <v>29.0</v>
      </c>
      <c r="F3403" s="17">
        <v>11.0</v>
      </c>
      <c r="G3403" s="17" t="s">
        <v>16288</v>
      </c>
      <c r="H3403" s="17">
        <v>163.0</v>
      </c>
      <c r="I3403" s="17">
        <v>50000.0</v>
      </c>
      <c r="J3403" s="17" t="s">
        <v>2712</v>
      </c>
      <c r="K3403" s="17" t="s">
        <v>16289</v>
      </c>
      <c r="L3403" s="17" t="s">
        <v>16290</v>
      </c>
      <c r="M3403" s="17">
        <v>322.0</v>
      </c>
      <c r="N3403" s="17">
        <v>219.0</v>
      </c>
      <c r="O3403" s="17" t="s">
        <v>16291</v>
      </c>
      <c r="P3403" s="17">
        <v>2.0</v>
      </c>
      <c r="Q3403" s="17" t="s">
        <v>41</v>
      </c>
      <c r="R3403" s="18" t="s">
        <v>16292</v>
      </c>
      <c r="S3403" s="17">
        <v>2.0</v>
      </c>
      <c r="T3403" s="17" t="s">
        <v>11720</v>
      </c>
      <c r="U3403" s="17" t="s">
        <v>905</v>
      </c>
      <c r="V3403" s="17" t="s">
        <v>41</v>
      </c>
      <c r="W3403" s="17" t="s">
        <v>41</v>
      </c>
      <c r="X3403" s="17">
        <v>2013.0</v>
      </c>
      <c r="Y3403" s="17">
        <v>20.0</v>
      </c>
      <c r="Z3403" s="17">
        <v>5.1</v>
      </c>
      <c r="AA3403" s="17">
        <v>2.35</v>
      </c>
      <c r="AB3403" s="17">
        <v>81.0</v>
      </c>
    </row>
    <row r="3404" ht="15.75" customHeight="1">
      <c r="A3404" s="17" t="s">
        <v>53</v>
      </c>
      <c r="B3404" s="17" t="s">
        <v>16293</v>
      </c>
      <c r="C3404" s="17">
        <v>85.0</v>
      </c>
      <c r="D3404" s="17">
        <v>90.0</v>
      </c>
      <c r="E3404" s="17">
        <v>21.0</v>
      </c>
      <c r="F3404" s="17">
        <v>112.0</v>
      </c>
      <c r="G3404" s="17" t="s">
        <v>5311</v>
      </c>
      <c r="H3404" s="17">
        <v>186.0</v>
      </c>
      <c r="I3404" s="17">
        <v>671240.0</v>
      </c>
      <c r="J3404" s="17" t="s">
        <v>1428</v>
      </c>
      <c r="K3404" s="17" t="s">
        <v>5283</v>
      </c>
      <c r="L3404" s="17" t="s">
        <v>16294</v>
      </c>
      <c r="M3404" s="17">
        <v>23023.0</v>
      </c>
      <c r="N3404" s="17">
        <v>619.0</v>
      </c>
      <c r="O3404" s="17" t="s">
        <v>16295</v>
      </c>
      <c r="P3404" s="17">
        <v>0.0</v>
      </c>
      <c r="Q3404" s="17" t="s">
        <v>16296</v>
      </c>
      <c r="R3404" s="18" t="s">
        <v>16297</v>
      </c>
      <c r="S3404" s="17">
        <v>149.0</v>
      </c>
      <c r="T3404" s="17" t="s">
        <v>50</v>
      </c>
      <c r="U3404" s="17" t="s">
        <v>70</v>
      </c>
      <c r="V3404" s="17" t="s">
        <v>598</v>
      </c>
      <c r="W3404" s="17">
        <v>7900000.0</v>
      </c>
      <c r="X3404" s="17">
        <v>2005.0</v>
      </c>
      <c r="Y3404" s="17">
        <v>119.0</v>
      </c>
      <c r="Z3404" s="17">
        <v>6.9</v>
      </c>
      <c r="AA3404" s="17">
        <v>2.35</v>
      </c>
      <c r="AB3404" s="17">
        <v>0.0</v>
      </c>
    </row>
    <row r="3405" ht="15.75" customHeight="1">
      <c r="A3405" s="17" t="s">
        <v>53</v>
      </c>
      <c r="B3405" s="17" t="s">
        <v>6261</v>
      </c>
      <c r="C3405" s="17">
        <v>5.0</v>
      </c>
      <c r="D3405" s="17">
        <v>104.0</v>
      </c>
      <c r="E3405" s="17">
        <v>78.0</v>
      </c>
      <c r="F3405" s="17">
        <v>189.0</v>
      </c>
      <c r="G3405" s="17" t="s">
        <v>16298</v>
      </c>
      <c r="H3405" s="17">
        <v>502.0</v>
      </c>
      <c r="I3405" s="17" t="s">
        <v>41</v>
      </c>
      <c r="J3405" s="17" t="s">
        <v>3422</v>
      </c>
      <c r="K3405" s="17" t="s">
        <v>16299</v>
      </c>
      <c r="L3405" s="17" t="s">
        <v>16300</v>
      </c>
      <c r="M3405" s="17">
        <v>63.0</v>
      </c>
      <c r="N3405" s="17">
        <v>1546.0</v>
      </c>
      <c r="O3405" s="17" t="s">
        <v>16301</v>
      </c>
      <c r="P3405" s="17">
        <v>0.0</v>
      </c>
      <c r="Q3405" s="17" t="s">
        <v>41</v>
      </c>
      <c r="R3405" s="18" t="s">
        <v>16302</v>
      </c>
      <c r="S3405" s="17">
        <v>5.0</v>
      </c>
      <c r="T3405" s="17" t="s">
        <v>50</v>
      </c>
      <c r="U3405" s="17" t="s">
        <v>51</v>
      </c>
      <c r="V3405" s="17" t="s">
        <v>52</v>
      </c>
      <c r="W3405" s="17">
        <v>8000000.0</v>
      </c>
      <c r="X3405" s="17">
        <v>2016.0</v>
      </c>
      <c r="Y3405" s="17">
        <v>206.0</v>
      </c>
      <c r="Z3405" s="17">
        <v>8.0</v>
      </c>
      <c r="AA3405" s="17">
        <v>2.35</v>
      </c>
      <c r="AB3405" s="17">
        <v>205.0</v>
      </c>
    </row>
    <row r="3406" ht="15.75" customHeight="1">
      <c r="A3406" s="17" t="s">
        <v>53</v>
      </c>
      <c r="B3406" s="17" t="s">
        <v>16160</v>
      </c>
      <c r="C3406" s="17">
        <v>160.0</v>
      </c>
      <c r="D3406" s="17">
        <v>102.0</v>
      </c>
      <c r="E3406" s="17">
        <v>341.0</v>
      </c>
      <c r="F3406" s="17">
        <v>15.0</v>
      </c>
      <c r="G3406" s="17" t="s">
        <v>10533</v>
      </c>
      <c r="H3406" s="17">
        <v>844.0</v>
      </c>
      <c r="I3406" s="17">
        <v>1.0105505E7</v>
      </c>
      <c r="J3406" s="17" t="s">
        <v>2155</v>
      </c>
      <c r="K3406" s="17" t="s">
        <v>3531</v>
      </c>
      <c r="L3406" s="17" t="s">
        <v>16303</v>
      </c>
      <c r="M3406" s="17">
        <v>35065.0</v>
      </c>
      <c r="N3406" s="17">
        <v>1389.0</v>
      </c>
      <c r="O3406" s="17" t="s">
        <v>16304</v>
      </c>
      <c r="P3406" s="17">
        <v>0.0</v>
      </c>
      <c r="Q3406" s="17" t="s">
        <v>16305</v>
      </c>
      <c r="R3406" s="18" t="s">
        <v>16306</v>
      </c>
      <c r="S3406" s="17">
        <v>288.0</v>
      </c>
      <c r="T3406" s="17" t="s">
        <v>50</v>
      </c>
      <c r="U3406" s="17" t="s">
        <v>1478</v>
      </c>
      <c r="V3406" s="17" t="s">
        <v>598</v>
      </c>
      <c r="W3406" s="17" t="s">
        <v>41</v>
      </c>
      <c r="X3406" s="17">
        <v>2003.0</v>
      </c>
      <c r="Y3406" s="17">
        <v>521.0</v>
      </c>
      <c r="Z3406" s="17">
        <v>6.8</v>
      </c>
      <c r="AA3406" s="17">
        <v>1.85</v>
      </c>
      <c r="AB3406" s="17">
        <v>0.0</v>
      </c>
    </row>
    <row r="3407" ht="15.75" customHeight="1">
      <c r="A3407" s="17" t="s">
        <v>53</v>
      </c>
      <c r="B3407" s="17" t="s">
        <v>16307</v>
      </c>
      <c r="C3407" s="17">
        <v>25.0</v>
      </c>
      <c r="D3407" s="17">
        <v>93.0</v>
      </c>
      <c r="E3407" s="17">
        <v>16.0</v>
      </c>
      <c r="F3407" s="17">
        <v>376.0</v>
      </c>
      <c r="G3407" s="17" t="s">
        <v>16308</v>
      </c>
      <c r="H3407" s="17">
        <v>1000.0</v>
      </c>
      <c r="I3407" s="17" t="s">
        <v>41</v>
      </c>
      <c r="J3407" s="17" t="s">
        <v>790</v>
      </c>
      <c r="K3407" s="17" t="s">
        <v>4545</v>
      </c>
      <c r="L3407" s="17" t="s">
        <v>16309</v>
      </c>
      <c r="M3407" s="17">
        <v>3740.0</v>
      </c>
      <c r="N3407" s="17">
        <v>2284.0</v>
      </c>
      <c r="O3407" s="17" t="s">
        <v>16310</v>
      </c>
      <c r="P3407" s="17">
        <v>2.0</v>
      </c>
      <c r="Q3407" s="17" t="s">
        <v>16311</v>
      </c>
      <c r="R3407" s="18" t="s">
        <v>16312</v>
      </c>
      <c r="S3407" s="17">
        <v>13.0</v>
      </c>
      <c r="T3407" s="17" t="s">
        <v>50</v>
      </c>
      <c r="U3407" s="17" t="s">
        <v>70</v>
      </c>
      <c r="V3407" s="17" t="s">
        <v>598</v>
      </c>
      <c r="W3407" s="17" t="s">
        <v>41</v>
      </c>
      <c r="X3407" s="17">
        <v>2013.0</v>
      </c>
      <c r="Y3407" s="17">
        <v>524.0</v>
      </c>
      <c r="Z3407" s="17">
        <v>5.4</v>
      </c>
      <c r="AA3407" s="17">
        <v>2.35</v>
      </c>
      <c r="AB3407" s="17">
        <v>0.0</v>
      </c>
    </row>
    <row r="3408" ht="15.75" customHeight="1">
      <c r="A3408" s="17" t="s">
        <v>53</v>
      </c>
      <c r="B3408" s="17" t="s">
        <v>16313</v>
      </c>
      <c r="C3408" s="17">
        <v>21.0</v>
      </c>
      <c r="D3408" s="17">
        <v>90.0</v>
      </c>
      <c r="E3408" s="17">
        <v>73.0</v>
      </c>
      <c r="F3408" s="17">
        <v>26.0</v>
      </c>
      <c r="G3408" s="17" t="s">
        <v>5293</v>
      </c>
      <c r="H3408" s="17">
        <v>848.0</v>
      </c>
      <c r="I3408" s="17">
        <v>882290.0</v>
      </c>
      <c r="J3408" s="17" t="s">
        <v>3492</v>
      </c>
      <c r="K3408" s="17" t="s">
        <v>483</v>
      </c>
      <c r="L3408" s="17" t="s">
        <v>16314</v>
      </c>
      <c r="M3408" s="17">
        <v>4792.0</v>
      </c>
      <c r="N3408" s="17">
        <v>1526.0</v>
      </c>
      <c r="O3408" s="17" t="s">
        <v>16315</v>
      </c>
      <c r="P3408" s="17">
        <v>2.0</v>
      </c>
      <c r="Q3408" s="17" t="s">
        <v>16316</v>
      </c>
      <c r="R3408" s="18" t="s">
        <v>16317</v>
      </c>
      <c r="S3408" s="17">
        <v>43.0</v>
      </c>
      <c r="T3408" s="17" t="s">
        <v>50</v>
      </c>
      <c r="U3408" s="17" t="s">
        <v>383</v>
      </c>
      <c r="V3408" s="17" t="s">
        <v>598</v>
      </c>
      <c r="W3408" s="17">
        <v>1.0E7</v>
      </c>
      <c r="X3408" s="17">
        <v>1989.0</v>
      </c>
      <c r="Y3408" s="17">
        <v>643.0</v>
      </c>
      <c r="Z3408" s="17">
        <v>6.5</v>
      </c>
      <c r="AA3408" s="17">
        <v>1.33</v>
      </c>
      <c r="AB3408" s="17">
        <v>999.0</v>
      </c>
    </row>
    <row r="3409" ht="15.75" customHeight="1">
      <c r="A3409" s="17" t="s">
        <v>53</v>
      </c>
      <c r="B3409" s="17" t="s">
        <v>16318</v>
      </c>
      <c r="C3409" s="17">
        <v>15.0</v>
      </c>
      <c r="D3409" s="17">
        <v>106.0</v>
      </c>
      <c r="E3409" s="17">
        <v>155.0</v>
      </c>
      <c r="F3409" s="17">
        <v>391.0</v>
      </c>
      <c r="G3409" s="17" t="s">
        <v>16319</v>
      </c>
      <c r="H3409" s="17">
        <v>981.0</v>
      </c>
      <c r="I3409" s="17" t="s">
        <v>41</v>
      </c>
      <c r="J3409" s="17" t="s">
        <v>1338</v>
      </c>
      <c r="K3409" s="17" t="s">
        <v>16320</v>
      </c>
      <c r="L3409" s="17" t="s">
        <v>16321</v>
      </c>
      <c r="M3409" s="17">
        <v>662.0</v>
      </c>
      <c r="N3409" s="17">
        <v>2741.0</v>
      </c>
      <c r="O3409" s="17" t="s">
        <v>16322</v>
      </c>
      <c r="P3409" s="17">
        <v>0.0</v>
      </c>
      <c r="Q3409" s="17" t="s">
        <v>16323</v>
      </c>
      <c r="R3409" s="18" t="s">
        <v>16324</v>
      </c>
      <c r="S3409" s="17">
        <v>14.0</v>
      </c>
      <c r="T3409" s="17" t="s">
        <v>50</v>
      </c>
      <c r="U3409" s="17" t="s">
        <v>51</v>
      </c>
      <c r="V3409" s="17" t="s">
        <v>598</v>
      </c>
      <c r="W3409" s="17">
        <v>8000000.0</v>
      </c>
      <c r="X3409" s="17">
        <v>2016.0</v>
      </c>
      <c r="Y3409" s="17">
        <v>505.0</v>
      </c>
      <c r="Z3409" s="17">
        <v>4.2</v>
      </c>
      <c r="AA3409" s="17" t="s">
        <v>41</v>
      </c>
      <c r="AB3409" s="17">
        <v>689.0</v>
      </c>
    </row>
    <row r="3410" ht="15.75" customHeight="1">
      <c r="A3410" s="17" t="s">
        <v>53</v>
      </c>
      <c r="B3410" s="17" t="s">
        <v>6261</v>
      </c>
      <c r="C3410" s="17">
        <v>61.0</v>
      </c>
      <c r="D3410" s="17">
        <v>99.0</v>
      </c>
      <c r="E3410" s="17">
        <v>78.0</v>
      </c>
      <c r="F3410" s="17">
        <v>325.0</v>
      </c>
      <c r="G3410" s="17" t="s">
        <v>16325</v>
      </c>
      <c r="H3410" s="17">
        <v>11000.0</v>
      </c>
      <c r="I3410" s="17">
        <v>1.06593296E8</v>
      </c>
      <c r="J3410" s="17" t="s">
        <v>3945</v>
      </c>
      <c r="K3410" s="17" t="s">
        <v>479</v>
      </c>
      <c r="L3410" s="17" t="s">
        <v>16326</v>
      </c>
      <c r="M3410" s="17">
        <v>72324.0</v>
      </c>
      <c r="N3410" s="17">
        <v>12619.0</v>
      </c>
      <c r="O3410" s="17" t="s">
        <v>16327</v>
      </c>
      <c r="P3410" s="17">
        <v>1.0</v>
      </c>
      <c r="Q3410" s="17" t="s">
        <v>16328</v>
      </c>
      <c r="R3410" s="18" t="s">
        <v>16329</v>
      </c>
      <c r="S3410" s="17">
        <v>134.0</v>
      </c>
      <c r="T3410" s="17" t="s">
        <v>50</v>
      </c>
      <c r="U3410" s="17" t="s">
        <v>51</v>
      </c>
      <c r="V3410" s="17" t="s">
        <v>108</v>
      </c>
      <c r="W3410" s="17">
        <v>7500000.0</v>
      </c>
      <c r="X3410" s="17">
        <v>1989.0</v>
      </c>
      <c r="Y3410" s="17">
        <v>509.0</v>
      </c>
      <c r="Z3410" s="17">
        <v>7.4</v>
      </c>
      <c r="AA3410" s="17">
        <v>1.85</v>
      </c>
      <c r="AB3410" s="17">
        <v>3000.0</v>
      </c>
    </row>
    <row r="3411" ht="15.75" customHeight="1">
      <c r="A3411" s="17" t="s">
        <v>53</v>
      </c>
      <c r="B3411" s="17" t="s">
        <v>7798</v>
      </c>
      <c r="C3411" s="17">
        <v>34.0</v>
      </c>
      <c r="D3411" s="17">
        <v>115.0</v>
      </c>
      <c r="E3411" s="17">
        <v>88.0</v>
      </c>
      <c r="F3411" s="17">
        <v>890.0</v>
      </c>
      <c r="G3411" s="17" t="s">
        <v>1553</v>
      </c>
      <c r="H3411" s="17">
        <v>1000.0</v>
      </c>
      <c r="I3411" s="17">
        <v>4.3490057E7</v>
      </c>
      <c r="J3411" s="17" t="s">
        <v>2540</v>
      </c>
      <c r="K3411" s="17" t="s">
        <v>1772</v>
      </c>
      <c r="L3411" s="17" t="s">
        <v>16330</v>
      </c>
      <c r="M3411" s="17">
        <v>5275.0</v>
      </c>
      <c r="N3411" s="17">
        <v>4737.0</v>
      </c>
      <c r="O3411" s="17" t="s">
        <v>647</v>
      </c>
      <c r="P3411" s="17">
        <v>6.0</v>
      </c>
      <c r="Q3411" s="17" t="s">
        <v>16331</v>
      </c>
      <c r="R3411" s="18" t="s">
        <v>16332</v>
      </c>
      <c r="S3411" s="17">
        <v>30.0</v>
      </c>
      <c r="T3411" s="17" t="s">
        <v>50</v>
      </c>
      <c r="U3411" s="17" t="s">
        <v>51</v>
      </c>
      <c r="V3411" s="17" t="s">
        <v>598</v>
      </c>
      <c r="W3411" s="17">
        <v>7500000.0</v>
      </c>
      <c r="X3411" s="17">
        <v>1997.0</v>
      </c>
      <c r="Y3411" s="17">
        <v>1000.0</v>
      </c>
      <c r="Z3411" s="17">
        <v>6.9</v>
      </c>
      <c r="AA3411" s="17">
        <v>1.85</v>
      </c>
      <c r="AB3411" s="17">
        <v>508.0</v>
      </c>
    </row>
    <row r="3412" ht="15.75" customHeight="1">
      <c r="A3412" s="17" t="s">
        <v>53</v>
      </c>
      <c r="B3412" s="17" t="s">
        <v>16333</v>
      </c>
      <c r="C3412" s="17">
        <v>62.0</v>
      </c>
      <c r="D3412" s="17">
        <v>89.0</v>
      </c>
      <c r="E3412" s="17">
        <v>7.0</v>
      </c>
      <c r="F3412" s="17">
        <v>36.0</v>
      </c>
      <c r="G3412" s="17" t="s">
        <v>16334</v>
      </c>
      <c r="H3412" s="17">
        <v>186.0</v>
      </c>
      <c r="I3412" s="17">
        <v>3.233386E7</v>
      </c>
      <c r="J3412" s="17" t="s">
        <v>2149</v>
      </c>
      <c r="K3412" s="17" t="s">
        <v>16335</v>
      </c>
      <c r="L3412" s="17" t="s">
        <v>16336</v>
      </c>
      <c r="M3412" s="17">
        <v>29843.0</v>
      </c>
      <c r="N3412" s="17">
        <v>407.0</v>
      </c>
      <c r="O3412" s="17" t="s">
        <v>16337</v>
      </c>
      <c r="P3412" s="17">
        <v>1.0</v>
      </c>
      <c r="Q3412" s="17" t="s">
        <v>16338</v>
      </c>
      <c r="R3412" s="18" t="s">
        <v>16339</v>
      </c>
      <c r="S3412" s="17">
        <v>81.0</v>
      </c>
      <c r="T3412" s="17" t="s">
        <v>7254</v>
      </c>
      <c r="U3412" s="17" t="s">
        <v>3872</v>
      </c>
      <c r="V3412" s="17" t="s">
        <v>598</v>
      </c>
      <c r="W3412" s="17">
        <v>7500000.0</v>
      </c>
      <c r="X3412" s="17">
        <v>1995.0</v>
      </c>
      <c r="Y3412" s="17">
        <v>147.0</v>
      </c>
      <c r="Z3412" s="17">
        <v>6.7</v>
      </c>
      <c r="AA3412" s="17">
        <v>2.35</v>
      </c>
      <c r="AB3412" s="17">
        <v>0.0</v>
      </c>
    </row>
    <row r="3413" ht="15.75" customHeight="1">
      <c r="A3413" s="17" t="s">
        <v>53</v>
      </c>
      <c r="B3413" s="17" t="s">
        <v>16340</v>
      </c>
      <c r="C3413" s="17">
        <v>102.0</v>
      </c>
      <c r="D3413" s="17">
        <v>101.0</v>
      </c>
      <c r="E3413" s="17">
        <v>2.0</v>
      </c>
      <c r="F3413" s="17">
        <v>40.0</v>
      </c>
      <c r="G3413" s="17" t="s">
        <v>16341</v>
      </c>
      <c r="H3413" s="17">
        <v>10000.0</v>
      </c>
      <c r="I3413" s="17" t="s">
        <v>41</v>
      </c>
      <c r="J3413" s="17" t="s">
        <v>16342</v>
      </c>
      <c r="K3413" s="17" t="s">
        <v>2837</v>
      </c>
      <c r="L3413" s="17" t="s">
        <v>16343</v>
      </c>
      <c r="M3413" s="17">
        <v>4035.0</v>
      </c>
      <c r="N3413" s="17">
        <v>10218.0</v>
      </c>
      <c r="O3413" s="17" t="s">
        <v>16344</v>
      </c>
      <c r="P3413" s="17">
        <v>0.0</v>
      </c>
      <c r="Q3413" s="17" t="s">
        <v>16345</v>
      </c>
      <c r="R3413" s="18" t="s">
        <v>16346</v>
      </c>
      <c r="S3413" s="17">
        <v>19.0</v>
      </c>
      <c r="T3413" s="17" t="s">
        <v>1477</v>
      </c>
      <c r="U3413" s="17" t="s">
        <v>1478</v>
      </c>
      <c r="V3413" s="17" t="s">
        <v>41</v>
      </c>
      <c r="W3413" s="17">
        <v>7700000.0</v>
      </c>
      <c r="X3413" s="17">
        <v>2014.0</v>
      </c>
      <c r="Y3413" s="17">
        <v>154.0</v>
      </c>
      <c r="Z3413" s="17">
        <v>7.3</v>
      </c>
      <c r="AA3413" s="17">
        <v>2.35</v>
      </c>
      <c r="AB3413" s="17">
        <v>2000.0</v>
      </c>
    </row>
    <row r="3414" ht="15.75" customHeight="1">
      <c r="A3414" s="17" t="s">
        <v>53</v>
      </c>
      <c r="B3414" s="17" t="s">
        <v>8199</v>
      </c>
      <c r="C3414" s="17">
        <v>239.0</v>
      </c>
      <c r="D3414" s="17">
        <v>92.0</v>
      </c>
      <c r="E3414" s="17">
        <v>655.0</v>
      </c>
      <c r="F3414" s="17">
        <v>88.0</v>
      </c>
      <c r="G3414" s="17" t="s">
        <v>8528</v>
      </c>
      <c r="H3414" s="17">
        <v>24000.0</v>
      </c>
      <c r="I3414" s="17">
        <v>2.4792061E7</v>
      </c>
      <c r="J3414" s="17" t="s">
        <v>2540</v>
      </c>
      <c r="K3414" s="17" t="s">
        <v>95</v>
      </c>
      <c r="L3414" s="17" t="s">
        <v>16347</v>
      </c>
      <c r="M3414" s="17">
        <v>191998.0</v>
      </c>
      <c r="N3414" s="17">
        <v>25092.0</v>
      </c>
      <c r="O3414" s="17" t="s">
        <v>16348</v>
      </c>
      <c r="P3414" s="17">
        <v>0.0</v>
      </c>
      <c r="Q3414" s="17" t="s">
        <v>16349</v>
      </c>
      <c r="R3414" s="18" t="s">
        <v>16350</v>
      </c>
      <c r="S3414" s="17">
        <v>323.0</v>
      </c>
      <c r="T3414" s="17" t="s">
        <v>50</v>
      </c>
      <c r="U3414" s="17" t="s">
        <v>51</v>
      </c>
      <c r="V3414" s="17" t="s">
        <v>598</v>
      </c>
      <c r="W3414" s="17">
        <v>6500000.0</v>
      </c>
      <c r="X3414" s="17">
        <v>2005.0</v>
      </c>
      <c r="Y3414" s="17">
        <v>829.0</v>
      </c>
      <c r="Z3414" s="17">
        <v>7.6</v>
      </c>
      <c r="AA3414" s="17">
        <v>2.35</v>
      </c>
      <c r="AB3414" s="17">
        <v>0.0</v>
      </c>
    </row>
    <row r="3415" ht="15.75" customHeight="1">
      <c r="A3415" s="17" t="s">
        <v>53</v>
      </c>
      <c r="B3415" s="17" t="s">
        <v>16351</v>
      </c>
      <c r="C3415" s="17">
        <v>252.0</v>
      </c>
      <c r="D3415" s="17">
        <v>94.0</v>
      </c>
      <c r="E3415" s="17">
        <v>0.0</v>
      </c>
      <c r="F3415" s="17">
        <v>658.0</v>
      </c>
      <c r="G3415" s="17" t="s">
        <v>14551</v>
      </c>
      <c r="H3415" s="17">
        <v>1000.0</v>
      </c>
      <c r="I3415" s="17">
        <v>1.7544812E7</v>
      </c>
      <c r="J3415" s="17" t="s">
        <v>6416</v>
      </c>
      <c r="K3415" s="17" t="s">
        <v>3727</v>
      </c>
      <c r="L3415" s="17" t="s">
        <v>16352</v>
      </c>
      <c r="M3415" s="17">
        <v>69989.0</v>
      </c>
      <c r="N3415" s="17">
        <v>4707.0</v>
      </c>
      <c r="O3415" s="17" t="s">
        <v>16353</v>
      </c>
      <c r="P3415" s="17">
        <v>0.0</v>
      </c>
      <c r="Q3415" s="17" t="s">
        <v>16354</v>
      </c>
      <c r="R3415" s="18" t="s">
        <v>16355</v>
      </c>
      <c r="S3415" s="17">
        <v>384.0</v>
      </c>
      <c r="T3415" s="17" t="s">
        <v>50</v>
      </c>
      <c r="U3415" s="17" t="s">
        <v>51</v>
      </c>
      <c r="V3415" s="17" t="s">
        <v>598</v>
      </c>
      <c r="W3415" s="17">
        <v>1.0E7</v>
      </c>
      <c r="X3415" s="17">
        <v>2007.0</v>
      </c>
      <c r="Y3415" s="17">
        <v>683.0</v>
      </c>
      <c r="Z3415" s="17">
        <v>5.4</v>
      </c>
      <c r="AA3415" s="17">
        <v>2.35</v>
      </c>
      <c r="AB3415" s="17">
        <v>0.0</v>
      </c>
    </row>
    <row r="3416" ht="15.75" customHeight="1">
      <c r="A3416" s="17" t="s">
        <v>53</v>
      </c>
      <c r="B3416" s="17" t="s">
        <v>13030</v>
      </c>
      <c r="C3416" s="17">
        <v>278.0</v>
      </c>
      <c r="D3416" s="17">
        <v>100.0</v>
      </c>
      <c r="E3416" s="17">
        <v>92.0</v>
      </c>
      <c r="F3416" s="17">
        <v>221.0</v>
      </c>
      <c r="G3416" s="17" t="s">
        <v>2032</v>
      </c>
      <c r="H3416" s="17">
        <v>3000.0</v>
      </c>
      <c r="I3416" s="17">
        <v>1.2574715E7</v>
      </c>
      <c r="J3416" s="17" t="s">
        <v>3422</v>
      </c>
      <c r="K3416" s="17" t="s">
        <v>743</v>
      </c>
      <c r="L3416" s="17" t="s">
        <v>16356</v>
      </c>
      <c r="M3416" s="17">
        <v>112138.0</v>
      </c>
      <c r="N3416" s="17">
        <v>4198.0</v>
      </c>
      <c r="O3416" s="17" t="s">
        <v>16357</v>
      </c>
      <c r="P3416" s="17">
        <v>0.0</v>
      </c>
      <c r="Q3416" s="17" t="s">
        <v>16358</v>
      </c>
      <c r="R3416" s="18" t="s">
        <v>16359</v>
      </c>
      <c r="S3416" s="17">
        <v>237.0</v>
      </c>
      <c r="T3416" s="17" t="s">
        <v>50</v>
      </c>
      <c r="U3416" s="17" t="s">
        <v>70</v>
      </c>
      <c r="V3416" s="17" t="s">
        <v>52</v>
      </c>
      <c r="W3416" s="17">
        <v>4500000.0</v>
      </c>
      <c r="X3416" s="17">
        <v>2009.0</v>
      </c>
      <c r="Y3416" s="17">
        <v>766.0</v>
      </c>
      <c r="Z3416" s="17">
        <v>7.3</v>
      </c>
      <c r="AA3416" s="17">
        <v>2.35</v>
      </c>
      <c r="AB3416" s="17">
        <v>12000.0</v>
      </c>
    </row>
    <row r="3417" ht="15.75" customHeight="1">
      <c r="A3417" s="17" t="s">
        <v>53</v>
      </c>
      <c r="B3417" s="17" t="s">
        <v>11666</v>
      </c>
      <c r="C3417" s="17">
        <v>124.0</v>
      </c>
      <c r="D3417" s="17">
        <v>106.0</v>
      </c>
      <c r="E3417" s="17">
        <v>14.0</v>
      </c>
      <c r="F3417" s="17">
        <v>161.0</v>
      </c>
      <c r="G3417" s="17" t="s">
        <v>6836</v>
      </c>
      <c r="H3417" s="17">
        <v>827.0</v>
      </c>
      <c r="I3417" s="17">
        <v>1.0281585E7</v>
      </c>
      <c r="J3417" s="17" t="s">
        <v>227</v>
      </c>
      <c r="K3417" s="17" t="s">
        <v>1559</v>
      </c>
      <c r="L3417" s="17" t="s">
        <v>16360</v>
      </c>
      <c r="M3417" s="17">
        <v>21225.0</v>
      </c>
      <c r="N3417" s="17">
        <v>1871.0</v>
      </c>
      <c r="O3417" s="17" t="s">
        <v>12311</v>
      </c>
      <c r="P3417" s="17">
        <v>3.0</v>
      </c>
      <c r="Q3417" s="17" t="s">
        <v>16361</v>
      </c>
      <c r="R3417" s="18" t="s">
        <v>16362</v>
      </c>
      <c r="S3417" s="17">
        <v>268.0</v>
      </c>
      <c r="T3417" s="17" t="s">
        <v>50</v>
      </c>
      <c r="U3417" s="17" t="s">
        <v>51</v>
      </c>
      <c r="V3417" s="17" t="s">
        <v>598</v>
      </c>
      <c r="W3417" s="17" t="s">
        <v>41</v>
      </c>
      <c r="X3417" s="17">
        <v>2005.0</v>
      </c>
      <c r="Y3417" s="17">
        <v>545.0</v>
      </c>
      <c r="Z3417" s="17">
        <v>6.4</v>
      </c>
      <c r="AA3417" s="17">
        <v>2.35</v>
      </c>
      <c r="AB3417" s="17">
        <v>1000.0</v>
      </c>
    </row>
    <row r="3418" ht="15.75" customHeight="1">
      <c r="A3418" s="17" t="s">
        <v>53</v>
      </c>
      <c r="B3418" s="17" t="s">
        <v>16363</v>
      </c>
      <c r="C3418" s="17">
        <v>9.0</v>
      </c>
      <c r="D3418" s="17">
        <v>109.0</v>
      </c>
      <c r="E3418" s="17">
        <v>62.0</v>
      </c>
      <c r="F3418" s="17">
        <v>518.0</v>
      </c>
      <c r="G3418" s="17" t="s">
        <v>7427</v>
      </c>
      <c r="H3418" s="17">
        <v>584.0</v>
      </c>
      <c r="I3418" s="17">
        <v>5100000.0</v>
      </c>
      <c r="J3418" s="17" t="s">
        <v>1428</v>
      </c>
      <c r="K3418" s="17" t="s">
        <v>2157</v>
      </c>
      <c r="L3418" s="17" t="s">
        <v>16364</v>
      </c>
      <c r="M3418" s="17">
        <v>6595.0</v>
      </c>
      <c r="N3418" s="17">
        <v>2024.0</v>
      </c>
      <c r="O3418" s="17" t="s">
        <v>16365</v>
      </c>
      <c r="P3418" s="17">
        <v>0.0</v>
      </c>
      <c r="Q3418" s="17" t="s">
        <v>16366</v>
      </c>
      <c r="R3418" s="18" t="s">
        <v>16367</v>
      </c>
      <c r="S3418" s="17">
        <v>61.0</v>
      </c>
      <c r="T3418" s="17" t="s">
        <v>50</v>
      </c>
      <c r="U3418" s="17" t="s">
        <v>70</v>
      </c>
      <c r="V3418" s="17" t="s">
        <v>598</v>
      </c>
      <c r="W3418" s="17">
        <v>7500000.0</v>
      </c>
      <c r="X3418" s="17">
        <v>1984.0</v>
      </c>
      <c r="Y3418" s="17">
        <v>552.0</v>
      </c>
      <c r="Z3418" s="17">
        <v>6.0</v>
      </c>
      <c r="AA3418" s="17">
        <v>1.85</v>
      </c>
      <c r="AB3418" s="17">
        <v>345.0</v>
      </c>
    </row>
    <row r="3419" ht="15.75" customHeight="1">
      <c r="A3419" s="17" t="s">
        <v>53</v>
      </c>
      <c r="B3419" s="17" t="s">
        <v>9534</v>
      </c>
      <c r="C3419" s="17">
        <v>127.0</v>
      </c>
      <c r="D3419" s="17">
        <v>105.0</v>
      </c>
      <c r="E3419" s="17">
        <v>248.0</v>
      </c>
      <c r="F3419" s="17">
        <v>147.0</v>
      </c>
      <c r="G3419" s="17" t="s">
        <v>1659</v>
      </c>
      <c r="H3419" s="17">
        <v>673.0</v>
      </c>
      <c r="I3419" s="17">
        <v>1.0460089E7</v>
      </c>
      <c r="J3419" s="17" t="s">
        <v>2155</v>
      </c>
      <c r="K3419" s="17" t="s">
        <v>1620</v>
      </c>
      <c r="L3419" s="17" t="s">
        <v>16368</v>
      </c>
      <c r="M3419" s="17">
        <v>34098.0</v>
      </c>
      <c r="N3419" s="17">
        <v>1442.0</v>
      </c>
      <c r="O3419" s="17" t="s">
        <v>14645</v>
      </c>
      <c r="P3419" s="17">
        <v>1.0</v>
      </c>
      <c r="Q3419" s="17" t="s">
        <v>16369</v>
      </c>
      <c r="R3419" s="18" t="s">
        <v>16370</v>
      </c>
      <c r="S3419" s="17">
        <v>214.0</v>
      </c>
      <c r="T3419" s="17" t="s">
        <v>50</v>
      </c>
      <c r="U3419" s="17" t="s">
        <v>51</v>
      </c>
      <c r="V3419" s="17" t="s">
        <v>598</v>
      </c>
      <c r="W3419" s="17">
        <v>7500000.0</v>
      </c>
      <c r="X3419" s="17">
        <v>2002.0</v>
      </c>
      <c r="Y3419" s="17">
        <v>466.0</v>
      </c>
      <c r="Z3419" s="17">
        <v>7.2</v>
      </c>
      <c r="AA3419" s="17">
        <v>1.85</v>
      </c>
      <c r="AB3419" s="17">
        <v>1000.0</v>
      </c>
    </row>
    <row r="3420" ht="15.75" customHeight="1">
      <c r="A3420" s="17" t="s">
        <v>53</v>
      </c>
      <c r="B3420" s="17" t="s">
        <v>8653</v>
      </c>
      <c r="C3420" s="17">
        <v>9.0</v>
      </c>
      <c r="D3420" s="17">
        <v>102.0</v>
      </c>
      <c r="E3420" s="17">
        <v>329.0</v>
      </c>
      <c r="F3420" s="17">
        <v>280.0</v>
      </c>
      <c r="G3420" s="17" t="s">
        <v>8653</v>
      </c>
      <c r="H3420" s="17">
        <v>611.0</v>
      </c>
      <c r="I3420" s="17">
        <v>4239767.0</v>
      </c>
      <c r="J3420" s="17" t="s">
        <v>4492</v>
      </c>
      <c r="K3420" s="17" t="s">
        <v>16371</v>
      </c>
      <c r="L3420" s="17" t="s">
        <v>16372</v>
      </c>
      <c r="M3420" s="17">
        <v>3709.0</v>
      </c>
      <c r="N3420" s="17">
        <v>1834.0</v>
      </c>
      <c r="O3420" s="17" t="s">
        <v>7031</v>
      </c>
      <c r="P3420" s="17">
        <v>3.0</v>
      </c>
      <c r="Q3420" s="17" t="s">
        <v>16373</v>
      </c>
      <c r="R3420" s="18" t="s">
        <v>16374</v>
      </c>
      <c r="S3420" s="17">
        <v>83.0</v>
      </c>
      <c r="T3420" s="17" t="s">
        <v>50</v>
      </c>
      <c r="U3420" s="17" t="s">
        <v>281</v>
      </c>
      <c r="V3420" s="17" t="s">
        <v>598</v>
      </c>
      <c r="W3420" s="17">
        <v>7500000.0</v>
      </c>
      <c r="X3420" s="17">
        <v>2002.0</v>
      </c>
      <c r="Y3420" s="17">
        <v>329.0</v>
      </c>
      <c r="Z3420" s="17">
        <v>6.0</v>
      </c>
      <c r="AA3420" s="17">
        <v>1.85</v>
      </c>
      <c r="AB3420" s="17">
        <v>0.0</v>
      </c>
    </row>
    <row r="3421" ht="15.75" customHeight="1">
      <c r="A3421" s="17" t="s">
        <v>53</v>
      </c>
      <c r="B3421" s="17" t="s">
        <v>16375</v>
      </c>
      <c r="C3421" s="17">
        <v>35.0</v>
      </c>
      <c r="D3421" s="17">
        <v>97.0</v>
      </c>
      <c r="E3421" s="17">
        <v>18.0</v>
      </c>
      <c r="F3421" s="17">
        <v>742.0</v>
      </c>
      <c r="G3421" s="17" t="s">
        <v>5719</v>
      </c>
      <c r="H3421" s="17">
        <v>834.0</v>
      </c>
      <c r="I3421" s="17">
        <v>4131640.0</v>
      </c>
      <c r="J3421" s="17" t="s">
        <v>1022</v>
      </c>
      <c r="K3421" s="17" t="s">
        <v>1721</v>
      </c>
      <c r="L3421" s="17" t="s">
        <v>16376</v>
      </c>
      <c r="M3421" s="17">
        <v>5463.0</v>
      </c>
      <c r="N3421" s="17">
        <v>4091.0</v>
      </c>
      <c r="O3421" s="17" t="s">
        <v>16377</v>
      </c>
      <c r="P3421" s="17">
        <v>2.0</v>
      </c>
      <c r="Q3421" s="17" t="s">
        <v>16378</v>
      </c>
      <c r="R3421" s="18" t="s">
        <v>16379</v>
      </c>
      <c r="S3421" s="17">
        <v>20.0</v>
      </c>
      <c r="T3421" s="17" t="s">
        <v>50</v>
      </c>
      <c r="U3421" s="17" t="s">
        <v>51</v>
      </c>
      <c r="V3421" s="17" t="s">
        <v>52</v>
      </c>
      <c r="W3421" s="17">
        <v>7500000.0</v>
      </c>
      <c r="X3421" s="17">
        <v>2008.0</v>
      </c>
      <c r="Y3421" s="17">
        <v>749.0</v>
      </c>
      <c r="Z3421" s="17">
        <v>3.1</v>
      </c>
      <c r="AA3421" s="17">
        <v>1.85</v>
      </c>
      <c r="AB3421" s="17">
        <v>140.0</v>
      </c>
    </row>
    <row r="3422" ht="15.75" customHeight="1">
      <c r="A3422" s="17" t="s">
        <v>53</v>
      </c>
      <c r="B3422" s="17" t="s">
        <v>16380</v>
      </c>
      <c r="C3422" s="17">
        <v>6.0</v>
      </c>
      <c r="D3422" s="17">
        <v>118.0</v>
      </c>
      <c r="E3422" s="17">
        <v>0.0</v>
      </c>
      <c r="F3422" s="17">
        <v>249.0</v>
      </c>
      <c r="G3422" s="17" t="s">
        <v>12911</v>
      </c>
      <c r="H3422" s="17">
        <v>373.0</v>
      </c>
      <c r="I3422" s="17">
        <v>3347439.0</v>
      </c>
      <c r="J3422" s="17" t="s">
        <v>227</v>
      </c>
      <c r="K3422" s="17" t="s">
        <v>16381</v>
      </c>
      <c r="L3422" s="17" t="s">
        <v>16382</v>
      </c>
      <c r="M3422" s="17">
        <v>833.0</v>
      </c>
      <c r="N3422" s="17">
        <v>1233.0</v>
      </c>
      <c r="O3422" s="17" t="s">
        <v>11197</v>
      </c>
      <c r="P3422" s="17">
        <v>1.0</v>
      </c>
      <c r="Q3422" s="17" t="s">
        <v>16383</v>
      </c>
      <c r="R3422" s="18" t="s">
        <v>16384</v>
      </c>
      <c r="S3422" s="17">
        <v>33.0</v>
      </c>
      <c r="T3422" s="17" t="s">
        <v>50</v>
      </c>
      <c r="U3422" s="17" t="s">
        <v>51</v>
      </c>
      <c r="V3422" s="17" t="s">
        <v>108</v>
      </c>
      <c r="W3422" s="17">
        <v>7500000.0</v>
      </c>
      <c r="X3422" s="17">
        <v>2004.0</v>
      </c>
      <c r="Y3422" s="17">
        <v>266.0</v>
      </c>
      <c r="Z3422" s="17">
        <v>6.9</v>
      </c>
      <c r="AA3422" s="17" t="s">
        <v>41</v>
      </c>
      <c r="AB3422" s="17">
        <v>31.0</v>
      </c>
    </row>
    <row r="3423" ht="15.75" customHeight="1">
      <c r="A3423" s="17" t="s">
        <v>53</v>
      </c>
      <c r="B3423" s="17" t="s">
        <v>14074</v>
      </c>
      <c r="C3423" s="17">
        <v>192.0</v>
      </c>
      <c r="D3423" s="17">
        <v>92.0</v>
      </c>
      <c r="E3423" s="17">
        <v>406.0</v>
      </c>
      <c r="F3423" s="17">
        <v>968.0</v>
      </c>
      <c r="G3423" s="17" t="s">
        <v>303</v>
      </c>
      <c r="H3423" s="17">
        <v>24000.0</v>
      </c>
      <c r="I3423" s="17">
        <v>1.0814185E7</v>
      </c>
      <c r="J3423" s="17" t="s">
        <v>4275</v>
      </c>
      <c r="K3423" s="17" t="s">
        <v>95</v>
      </c>
      <c r="L3423" s="17" t="s">
        <v>16385</v>
      </c>
      <c r="M3423" s="17">
        <v>37530.0</v>
      </c>
      <c r="N3423" s="17">
        <v>41867.0</v>
      </c>
      <c r="O3423" s="17" t="s">
        <v>392</v>
      </c>
      <c r="P3423" s="17">
        <v>6.0</v>
      </c>
      <c r="Q3423" s="17" t="s">
        <v>16386</v>
      </c>
      <c r="R3423" s="18" t="s">
        <v>16387</v>
      </c>
      <c r="S3423" s="17">
        <v>106.0</v>
      </c>
      <c r="T3423" s="17" t="s">
        <v>50</v>
      </c>
      <c r="U3423" s="17" t="s">
        <v>51</v>
      </c>
      <c r="V3423" s="17" t="s">
        <v>598</v>
      </c>
      <c r="W3423" s="17">
        <v>8000000.0</v>
      </c>
      <c r="X3423" s="17">
        <v>2009.0</v>
      </c>
      <c r="Y3423" s="17">
        <v>15000.0</v>
      </c>
      <c r="Z3423" s="17">
        <v>6.2</v>
      </c>
      <c r="AA3423" s="17">
        <v>1.85</v>
      </c>
      <c r="AB3423" s="17">
        <v>0.0</v>
      </c>
    </row>
    <row r="3424" ht="15.75" customHeight="1">
      <c r="A3424" s="17" t="s">
        <v>53</v>
      </c>
      <c r="B3424" s="17" t="s">
        <v>3735</v>
      </c>
      <c r="C3424" s="17">
        <v>51.0</v>
      </c>
      <c r="D3424" s="17">
        <v>112.0</v>
      </c>
      <c r="E3424" s="17">
        <v>119.0</v>
      </c>
      <c r="F3424" s="17">
        <v>844.0</v>
      </c>
      <c r="G3424" s="17" t="s">
        <v>3311</v>
      </c>
      <c r="H3424" s="17">
        <v>12000.0</v>
      </c>
      <c r="I3424" s="17">
        <v>533344.0</v>
      </c>
      <c r="J3424" s="17" t="s">
        <v>5523</v>
      </c>
      <c r="K3424" s="17" t="s">
        <v>314</v>
      </c>
      <c r="L3424" s="17" t="s">
        <v>16388</v>
      </c>
      <c r="M3424" s="17">
        <v>3972.0</v>
      </c>
      <c r="N3424" s="17">
        <v>15396.0</v>
      </c>
      <c r="O3424" s="17" t="s">
        <v>10449</v>
      </c>
      <c r="P3424" s="17">
        <v>0.0</v>
      </c>
      <c r="Q3424" s="17" t="s">
        <v>16389</v>
      </c>
      <c r="R3424" s="18" t="s">
        <v>16390</v>
      </c>
      <c r="S3424" s="17">
        <v>95.0</v>
      </c>
      <c r="T3424" s="17" t="s">
        <v>50</v>
      </c>
      <c r="U3424" s="17" t="s">
        <v>51</v>
      </c>
      <c r="V3424" s="17" t="s">
        <v>52</v>
      </c>
      <c r="W3424" s="17" t="s">
        <v>41</v>
      </c>
      <c r="X3424" s="17">
        <v>2003.0</v>
      </c>
      <c r="Y3424" s="17">
        <v>844.0</v>
      </c>
      <c r="Z3424" s="17">
        <v>5.5</v>
      </c>
      <c r="AA3424" s="17">
        <v>1.85</v>
      </c>
      <c r="AB3424" s="17">
        <v>655.0</v>
      </c>
    </row>
    <row r="3425" ht="15.75" customHeight="1">
      <c r="A3425" s="17" t="s">
        <v>53</v>
      </c>
      <c r="B3425" s="17" t="s">
        <v>16391</v>
      </c>
      <c r="C3425" s="17">
        <v>38.0</v>
      </c>
      <c r="D3425" s="17">
        <v>103.0</v>
      </c>
      <c r="E3425" s="17">
        <v>27.0</v>
      </c>
      <c r="F3425" s="17">
        <v>59.0</v>
      </c>
      <c r="G3425" s="17" t="s">
        <v>13569</v>
      </c>
      <c r="H3425" s="17">
        <v>71.0</v>
      </c>
      <c r="I3425" s="17">
        <v>206400.0</v>
      </c>
      <c r="J3425" s="17" t="s">
        <v>16024</v>
      </c>
      <c r="K3425" s="17" t="s">
        <v>8726</v>
      </c>
      <c r="L3425" s="17" t="s">
        <v>16392</v>
      </c>
      <c r="M3425" s="17">
        <v>1439.0</v>
      </c>
      <c r="N3425" s="17">
        <v>262.0</v>
      </c>
      <c r="O3425" s="17" t="s">
        <v>16393</v>
      </c>
      <c r="P3425" s="17">
        <v>0.0</v>
      </c>
      <c r="Q3425" s="17" t="s">
        <v>16394</v>
      </c>
      <c r="R3425" s="18" t="s">
        <v>16395</v>
      </c>
      <c r="S3425" s="17">
        <v>26.0</v>
      </c>
      <c r="T3425" s="17" t="s">
        <v>1477</v>
      </c>
      <c r="U3425" s="17" t="s">
        <v>1478</v>
      </c>
      <c r="V3425" s="17" t="s">
        <v>41</v>
      </c>
      <c r="W3425" s="17">
        <v>5.0E7</v>
      </c>
      <c r="X3425" s="17">
        <v>2001.0</v>
      </c>
      <c r="Y3425" s="17">
        <v>59.0</v>
      </c>
      <c r="Z3425" s="17">
        <v>6.9</v>
      </c>
      <c r="AA3425" s="17" t="s">
        <v>41</v>
      </c>
      <c r="AB3425" s="17">
        <v>26.0</v>
      </c>
    </row>
    <row r="3426" ht="15.75" customHeight="1">
      <c r="A3426" s="17" t="s">
        <v>53</v>
      </c>
      <c r="B3426" s="17" t="s">
        <v>9443</v>
      </c>
      <c r="C3426" s="17">
        <v>133.0</v>
      </c>
      <c r="D3426" s="17">
        <v>93.0</v>
      </c>
      <c r="E3426" s="17">
        <v>187.0</v>
      </c>
      <c r="F3426" s="17">
        <v>158.0</v>
      </c>
      <c r="G3426" s="17" t="s">
        <v>4732</v>
      </c>
      <c r="H3426" s="17">
        <v>631.0</v>
      </c>
      <c r="I3426" s="17">
        <v>197148.0</v>
      </c>
      <c r="J3426" s="17" t="s">
        <v>16396</v>
      </c>
      <c r="K3426" s="17" t="s">
        <v>85</v>
      </c>
      <c r="L3426" s="17" t="s">
        <v>16397</v>
      </c>
      <c r="M3426" s="17">
        <v>18109.0</v>
      </c>
      <c r="N3426" s="17">
        <v>1176.0</v>
      </c>
      <c r="O3426" s="17" t="s">
        <v>16398</v>
      </c>
      <c r="P3426" s="17">
        <v>0.0</v>
      </c>
      <c r="Q3426" s="17" t="s">
        <v>16399</v>
      </c>
      <c r="R3426" s="18" t="s">
        <v>16400</v>
      </c>
      <c r="S3426" s="17">
        <v>150.0</v>
      </c>
      <c r="T3426" s="17" t="s">
        <v>50</v>
      </c>
      <c r="U3426" s="17" t="s">
        <v>70</v>
      </c>
      <c r="V3426" s="17" t="s">
        <v>598</v>
      </c>
      <c r="W3426" s="17">
        <v>7500000.0</v>
      </c>
      <c r="X3426" s="17">
        <v>2003.0</v>
      </c>
      <c r="Y3426" s="17">
        <v>163.0</v>
      </c>
      <c r="Z3426" s="17">
        <v>6.3</v>
      </c>
      <c r="AA3426" s="17">
        <v>2.35</v>
      </c>
      <c r="AB3426" s="17">
        <v>0.0</v>
      </c>
    </row>
    <row r="3427" ht="15.75" customHeight="1">
      <c r="A3427" s="17" t="s">
        <v>53</v>
      </c>
      <c r="B3427" s="17" t="s">
        <v>16401</v>
      </c>
      <c r="C3427" s="17">
        <v>4.0</v>
      </c>
      <c r="D3427" s="17">
        <v>101.0</v>
      </c>
      <c r="E3427" s="17">
        <v>22.0</v>
      </c>
      <c r="F3427" s="17">
        <v>447.0</v>
      </c>
      <c r="G3427" s="17" t="s">
        <v>13744</v>
      </c>
      <c r="H3427" s="17">
        <v>5000.0</v>
      </c>
      <c r="I3427" s="17" t="s">
        <v>41</v>
      </c>
      <c r="J3427" s="17" t="s">
        <v>1684</v>
      </c>
      <c r="K3427" s="17" t="s">
        <v>2411</v>
      </c>
      <c r="L3427" s="17" t="s">
        <v>16402</v>
      </c>
      <c r="M3427" s="17">
        <v>243.0</v>
      </c>
      <c r="N3427" s="17">
        <v>7206.0</v>
      </c>
      <c r="O3427" s="17" t="s">
        <v>3937</v>
      </c>
      <c r="P3427" s="17">
        <v>3.0</v>
      </c>
      <c r="Q3427" s="17" t="s">
        <v>41</v>
      </c>
      <c r="R3427" s="18" t="s">
        <v>16403</v>
      </c>
      <c r="S3427" s="17">
        <v>3.0</v>
      </c>
      <c r="T3427" s="17" t="s">
        <v>50</v>
      </c>
      <c r="U3427" s="17" t="s">
        <v>70</v>
      </c>
      <c r="V3427" s="17" t="s">
        <v>41</v>
      </c>
      <c r="W3427" s="17">
        <v>7500000.0</v>
      </c>
      <c r="X3427" s="17">
        <v>2012.0</v>
      </c>
      <c r="Y3427" s="17">
        <v>659.0</v>
      </c>
      <c r="Z3427" s="17">
        <v>4.8</v>
      </c>
      <c r="AA3427" s="17" t="s">
        <v>41</v>
      </c>
      <c r="AB3427" s="17">
        <v>223.0</v>
      </c>
    </row>
    <row r="3428" ht="15.75" customHeight="1">
      <c r="A3428" s="17" t="s">
        <v>53</v>
      </c>
      <c r="B3428" s="17" t="s">
        <v>16404</v>
      </c>
      <c r="C3428" s="17">
        <v>222.0</v>
      </c>
      <c r="D3428" s="17">
        <v>113.0</v>
      </c>
      <c r="E3428" s="17">
        <v>127.0</v>
      </c>
      <c r="F3428" s="17">
        <v>373.0</v>
      </c>
      <c r="G3428" s="17" t="s">
        <v>15461</v>
      </c>
      <c r="H3428" s="17">
        <v>3000.0</v>
      </c>
      <c r="I3428" s="17">
        <v>3014541.0</v>
      </c>
      <c r="J3428" s="17" t="s">
        <v>3422</v>
      </c>
      <c r="K3428" s="17" t="s">
        <v>14354</v>
      </c>
      <c r="L3428" s="17" t="s">
        <v>16405</v>
      </c>
      <c r="M3428" s="17">
        <v>19616.0</v>
      </c>
      <c r="N3428" s="17">
        <v>4370.0</v>
      </c>
      <c r="O3428" s="17" t="s">
        <v>8801</v>
      </c>
      <c r="P3428" s="17">
        <v>3.0</v>
      </c>
      <c r="Q3428" s="17" t="s">
        <v>16406</v>
      </c>
      <c r="R3428" s="18" t="s">
        <v>16407</v>
      </c>
      <c r="S3428" s="17">
        <v>98.0</v>
      </c>
      <c r="T3428" s="17" t="s">
        <v>50</v>
      </c>
      <c r="U3428" s="17" t="s">
        <v>70</v>
      </c>
      <c r="V3428" s="17" t="s">
        <v>598</v>
      </c>
      <c r="W3428" s="17">
        <v>8000000.0</v>
      </c>
      <c r="X3428" s="17">
        <v>2011.0</v>
      </c>
      <c r="Y3428" s="17">
        <v>415.0</v>
      </c>
      <c r="Z3428" s="17">
        <v>6.7</v>
      </c>
      <c r="AA3428" s="17">
        <v>2.35</v>
      </c>
      <c r="AB3428" s="17">
        <v>0.0</v>
      </c>
    </row>
    <row r="3429" ht="15.75" customHeight="1">
      <c r="A3429" s="17" t="s">
        <v>53</v>
      </c>
      <c r="B3429" s="17" t="s">
        <v>16408</v>
      </c>
      <c r="C3429" s="17">
        <v>6.0</v>
      </c>
      <c r="D3429" s="17">
        <v>95.0</v>
      </c>
      <c r="E3429" s="17">
        <v>20.0</v>
      </c>
      <c r="F3429" s="17">
        <v>36.0</v>
      </c>
      <c r="G3429" s="17" t="s">
        <v>16409</v>
      </c>
      <c r="H3429" s="17">
        <v>262.0</v>
      </c>
      <c r="I3429" s="17" t="s">
        <v>41</v>
      </c>
      <c r="J3429" s="17" t="s">
        <v>477</v>
      </c>
      <c r="K3429" s="17" t="s">
        <v>15525</v>
      </c>
      <c r="L3429" s="17" t="s">
        <v>16410</v>
      </c>
      <c r="M3429" s="17">
        <v>385.0</v>
      </c>
      <c r="N3429" s="17">
        <v>409.0</v>
      </c>
      <c r="O3429" s="17" t="s">
        <v>16411</v>
      </c>
      <c r="P3429" s="17">
        <v>3.0</v>
      </c>
      <c r="Q3429" s="17" t="s">
        <v>16412</v>
      </c>
      <c r="R3429" s="18" t="s">
        <v>16413</v>
      </c>
      <c r="S3429" s="17">
        <v>4.0</v>
      </c>
      <c r="T3429" s="17" t="s">
        <v>50</v>
      </c>
      <c r="U3429" s="17" t="s">
        <v>16414</v>
      </c>
      <c r="V3429" s="17" t="s">
        <v>41</v>
      </c>
      <c r="W3429" s="17">
        <v>7500000.0</v>
      </c>
      <c r="X3429" s="17">
        <v>2012.0</v>
      </c>
      <c r="Y3429" s="17">
        <v>65.0</v>
      </c>
      <c r="Z3429" s="17">
        <v>5.6</v>
      </c>
      <c r="AA3429" s="17" t="s">
        <v>41</v>
      </c>
      <c r="AB3429" s="17">
        <v>389.0</v>
      </c>
    </row>
    <row r="3430" ht="15.75" customHeight="1">
      <c r="A3430" s="17" t="s">
        <v>53</v>
      </c>
      <c r="B3430" s="17" t="s">
        <v>16415</v>
      </c>
      <c r="C3430" s="17">
        <v>16.0</v>
      </c>
      <c r="D3430" s="17">
        <v>153.0</v>
      </c>
      <c r="E3430" s="17">
        <v>5.0</v>
      </c>
      <c r="F3430" s="17">
        <v>60.0</v>
      </c>
      <c r="G3430" s="17" t="s">
        <v>16416</v>
      </c>
      <c r="H3430" s="17">
        <v>532.0</v>
      </c>
      <c r="I3430" s="17">
        <v>872643.0</v>
      </c>
      <c r="J3430" s="17" t="s">
        <v>2730</v>
      </c>
      <c r="K3430" s="17" t="s">
        <v>16417</v>
      </c>
      <c r="L3430" s="17" t="s">
        <v>16418</v>
      </c>
      <c r="M3430" s="17">
        <v>2909.0</v>
      </c>
      <c r="N3430" s="17">
        <v>902.0</v>
      </c>
      <c r="O3430" s="17" t="s">
        <v>16419</v>
      </c>
      <c r="P3430" s="17">
        <v>3.0</v>
      </c>
      <c r="Q3430" s="17" t="s">
        <v>16420</v>
      </c>
      <c r="R3430" s="18" t="s">
        <v>16421</v>
      </c>
      <c r="S3430" s="17">
        <v>37.0</v>
      </c>
      <c r="T3430" s="17" t="s">
        <v>5624</v>
      </c>
      <c r="U3430" s="17" t="s">
        <v>51</v>
      </c>
      <c r="V3430" s="17" t="s">
        <v>41</v>
      </c>
      <c r="W3430" s="17">
        <v>6000000.0</v>
      </c>
      <c r="X3430" s="17">
        <v>2007.0</v>
      </c>
      <c r="Y3430" s="17">
        <v>249.0</v>
      </c>
      <c r="Z3430" s="17">
        <v>5.4</v>
      </c>
      <c r="AA3430" s="17" t="s">
        <v>41</v>
      </c>
      <c r="AB3430" s="17">
        <v>108.0</v>
      </c>
    </row>
    <row r="3431" ht="15.75" customHeight="1">
      <c r="A3431" s="17" t="s">
        <v>53</v>
      </c>
      <c r="B3431" s="17" t="s">
        <v>16422</v>
      </c>
      <c r="C3431" s="17">
        <v>242.0</v>
      </c>
      <c r="D3431" s="17">
        <v>89.0</v>
      </c>
      <c r="E3431" s="17">
        <v>10.0</v>
      </c>
      <c r="F3431" s="17">
        <v>106.0</v>
      </c>
      <c r="G3431" s="17" t="s">
        <v>6504</v>
      </c>
      <c r="H3431" s="17">
        <v>963.0</v>
      </c>
      <c r="I3431" s="17">
        <v>4443403.0</v>
      </c>
      <c r="J3431" s="17" t="s">
        <v>16423</v>
      </c>
      <c r="K3431" s="17" t="s">
        <v>6676</v>
      </c>
      <c r="L3431" s="17" t="s">
        <v>16424</v>
      </c>
      <c r="M3431" s="17">
        <v>70194.0</v>
      </c>
      <c r="N3431" s="17">
        <v>1754.0</v>
      </c>
      <c r="O3431" s="17" t="s">
        <v>16425</v>
      </c>
      <c r="P3431" s="17">
        <v>0.0</v>
      </c>
      <c r="Q3431" s="17" t="s">
        <v>16426</v>
      </c>
      <c r="R3431" s="18" t="s">
        <v>16427</v>
      </c>
      <c r="S3431" s="17">
        <v>158.0</v>
      </c>
      <c r="T3431" s="17" t="s">
        <v>1477</v>
      </c>
      <c r="U3431" s="17" t="s">
        <v>1478</v>
      </c>
      <c r="V3431" s="17" t="s">
        <v>52</v>
      </c>
      <c r="W3431" s="17">
        <v>7300000.0</v>
      </c>
      <c r="X3431" s="17">
        <v>2007.0</v>
      </c>
      <c r="Y3431" s="17">
        <v>545.0</v>
      </c>
      <c r="Z3431" s="17">
        <v>8.0</v>
      </c>
      <c r="AA3431" s="17">
        <v>1.85</v>
      </c>
      <c r="AB3431" s="17">
        <v>14000.0</v>
      </c>
    </row>
    <row r="3432" ht="15.75" customHeight="1">
      <c r="A3432" s="17" t="s">
        <v>53</v>
      </c>
      <c r="B3432" s="17" t="s">
        <v>2856</v>
      </c>
      <c r="C3432" s="17">
        <v>147.0</v>
      </c>
      <c r="D3432" s="17">
        <v>92.0</v>
      </c>
      <c r="E3432" s="17">
        <v>287.0</v>
      </c>
      <c r="F3432" s="17">
        <v>664.0</v>
      </c>
      <c r="G3432" s="17" t="s">
        <v>1761</v>
      </c>
      <c r="H3432" s="17">
        <v>844.0</v>
      </c>
      <c r="I3432" s="17" t="s">
        <v>41</v>
      </c>
      <c r="J3432" s="17" t="s">
        <v>16428</v>
      </c>
      <c r="K3432" s="17" t="s">
        <v>10449</v>
      </c>
      <c r="L3432" s="17" t="s">
        <v>16429</v>
      </c>
      <c r="M3432" s="17">
        <v>19157.0</v>
      </c>
      <c r="N3432" s="17">
        <v>4099.0</v>
      </c>
      <c r="O3432" s="17" t="s">
        <v>3948</v>
      </c>
      <c r="P3432" s="17">
        <v>2.0</v>
      </c>
      <c r="Q3432" s="17" t="s">
        <v>16430</v>
      </c>
      <c r="R3432" s="18" t="s">
        <v>16431</v>
      </c>
      <c r="S3432" s="17">
        <v>69.0</v>
      </c>
      <c r="T3432" s="17" t="s">
        <v>50</v>
      </c>
      <c r="U3432" s="17" t="s">
        <v>51</v>
      </c>
      <c r="V3432" s="17" t="s">
        <v>52</v>
      </c>
      <c r="W3432" s="17">
        <v>1.2E7</v>
      </c>
      <c r="X3432" s="17">
        <v>2009.0</v>
      </c>
      <c r="Y3432" s="17">
        <v>708.0</v>
      </c>
      <c r="Z3432" s="17">
        <v>5.7</v>
      </c>
      <c r="AA3432" s="17">
        <v>1.85</v>
      </c>
      <c r="AB3432" s="17">
        <v>0.0</v>
      </c>
    </row>
    <row r="3433" ht="15.75" customHeight="1">
      <c r="A3433" s="17" t="s">
        <v>53</v>
      </c>
      <c r="B3433" s="17" t="s">
        <v>16432</v>
      </c>
      <c r="C3433" s="17">
        <v>93.0</v>
      </c>
      <c r="D3433" s="17">
        <v>107.0</v>
      </c>
      <c r="E3433" s="17">
        <v>23.0</v>
      </c>
      <c r="F3433" s="17">
        <v>93.0</v>
      </c>
      <c r="G3433" s="17" t="s">
        <v>16433</v>
      </c>
      <c r="H3433" s="17">
        <v>287.0</v>
      </c>
      <c r="I3433" s="17" t="s">
        <v>41</v>
      </c>
      <c r="J3433" s="17" t="s">
        <v>4088</v>
      </c>
      <c r="K3433" s="17" t="s">
        <v>16434</v>
      </c>
      <c r="L3433" s="17" t="s">
        <v>16435</v>
      </c>
      <c r="M3433" s="17">
        <v>80639.0</v>
      </c>
      <c r="N3433" s="17">
        <v>635.0</v>
      </c>
      <c r="O3433" s="17" t="s">
        <v>16436</v>
      </c>
      <c r="P3433" s="17">
        <v>0.0</v>
      </c>
      <c r="Q3433" s="17" t="s">
        <v>16437</v>
      </c>
      <c r="R3433" s="18" t="s">
        <v>16438</v>
      </c>
      <c r="S3433" s="17">
        <v>96.0</v>
      </c>
      <c r="T3433" s="17" t="s">
        <v>8744</v>
      </c>
      <c r="U3433" s="17" t="s">
        <v>780</v>
      </c>
      <c r="V3433" s="17" t="s">
        <v>41</v>
      </c>
      <c r="W3433" s="17">
        <v>5000000.0</v>
      </c>
      <c r="X3433" s="17">
        <v>2008.0</v>
      </c>
      <c r="Y3433" s="17">
        <v>150.0</v>
      </c>
      <c r="Z3433" s="17">
        <v>7.6</v>
      </c>
      <c r="AA3433" s="17">
        <v>2.35</v>
      </c>
      <c r="AB3433" s="17">
        <v>25000.0</v>
      </c>
    </row>
    <row r="3434" ht="15.75" customHeight="1">
      <c r="A3434" s="17" t="s">
        <v>53</v>
      </c>
      <c r="B3434" s="17" t="s">
        <v>12862</v>
      </c>
      <c r="C3434" s="17">
        <v>253.0</v>
      </c>
      <c r="D3434" s="17">
        <v>118.0</v>
      </c>
      <c r="E3434" s="17">
        <v>0.0</v>
      </c>
      <c r="F3434" s="17">
        <v>500.0</v>
      </c>
      <c r="G3434" s="17" t="s">
        <v>9027</v>
      </c>
      <c r="H3434" s="17">
        <v>18000.0</v>
      </c>
      <c r="I3434" s="17">
        <v>1330827.0</v>
      </c>
      <c r="J3434" s="17" t="s">
        <v>5557</v>
      </c>
      <c r="K3434" s="17" t="s">
        <v>601</v>
      </c>
      <c r="L3434" s="17" t="s">
        <v>16439</v>
      </c>
      <c r="M3434" s="17">
        <v>9866.0</v>
      </c>
      <c r="N3434" s="17">
        <v>19879.0</v>
      </c>
      <c r="O3434" s="17" t="s">
        <v>16440</v>
      </c>
      <c r="P3434" s="17">
        <v>2.0</v>
      </c>
      <c r="Q3434" s="17" t="s">
        <v>16441</v>
      </c>
      <c r="R3434" s="18" t="s">
        <v>16442</v>
      </c>
      <c r="S3434" s="17">
        <v>73.0</v>
      </c>
      <c r="T3434" s="17" t="s">
        <v>50</v>
      </c>
      <c r="U3434" s="17" t="s">
        <v>1478</v>
      </c>
      <c r="V3434" s="17" t="s">
        <v>598</v>
      </c>
      <c r="W3434" s="17">
        <v>7000000.0</v>
      </c>
      <c r="X3434" s="17">
        <v>2016.0</v>
      </c>
      <c r="Y3434" s="17">
        <v>860.0</v>
      </c>
      <c r="Z3434" s="17">
        <v>7.0</v>
      </c>
      <c r="AA3434" s="17">
        <v>2.35</v>
      </c>
      <c r="AB3434" s="17">
        <v>0.0</v>
      </c>
    </row>
    <row r="3435" ht="15.75" customHeight="1">
      <c r="A3435" s="17" t="s">
        <v>53</v>
      </c>
      <c r="B3435" s="17" t="s">
        <v>16443</v>
      </c>
      <c r="C3435" s="17">
        <v>224.0</v>
      </c>
      <c r="D3435" s="17">
        <v>97.0</v>
      </c>
      <c r="E3435" s="17">
        <v>12.0</v>
      </c>
      <c r="F3435" s="17">
        <v>641.0</v>
      </c>
      <c r="G3435" s="17" t="s">
        <v>3700</v>
      </c>
      <c r="H3435" s="17">
        <v>788.0</v>
      </c>
      <c r="I3435" s="17">
        <v>1818681.0</v>
      </c>
      <c r="J3435" s="17" t="s">
        <v>477</v>
      </c>
      <c r="K3435" s="17" t="s">
        <v>2883</v>
      </c>
      <c r="L3435" s="17" t="s">
        <v>16444</v>
      </c>
      <c r="M3435" s="17">
        <v>74435.0</v>
      </c>
      <c r="N3435" s="17">
        <v>2486.0</v>
      </c>
      <c r="O3435" s="17" t="s">
        <v>902</v>
      </c>
      <c r="P3435" s="17">
        <v>1.0</v>
      </c>
      <c r="Q3435" s="17" t="s">
        <v>16445</v>
      </c>
      <c r="R3435" s="18" t="s">
        <v>16446</v>
      </c>
      <c r="S3435" s="17">
        <v>224.0</v>
      </c>
      <c r="T3435" s="17" t="s">
        <v>50</v>
      </c>
      <c r="U3435" s="17" t="s">
        <v>70</v>
      </c>
      <c r="V3435" s="17" t="s">
        <v>598</v>
      </c>
      <c r="W3435" s="17">
        <v>7300000.0</v>
      </c>
      <c r="X3435" s="17">
        <v>2009.0</v>
      </c>
      <c r="Y3435" s="17">
        <v>698.0</v>
      </c>
      <c r="Z3435" s="17">
        <v>7.2</v>
      </c>
      <c r="AA3435" s="17">
        <v>2.35</v>
      </c>
      <c r="AB3435" s="17">
        <v>0.0</v>
      </c>
    </row>
    <row r="3436" ht="15.75" customHeight="1">
      <c r="A3436" s="17" t="s">
        <v>53</v>
      </c>
      <c r="B3436" s="17" t="s">
        <v>92</v>
      </c>
      <c r="C3436" s="17">
        <v>392.0</v>
      </c>
      <c r="D3436" s="17">
        <v>156.0</v>
      </c>
      <c r="E3436" s="17">
        <v>0.0</v>
      </c>
      <c r="F3436" s="17">
        <v>4000.0</v>
      </c>
      <c r="G3436" s="17" t="s">
        <v>93</v>
      </c>
      <c r="H3436" s="17">
        <v>24000.0</v>
      </c>
      <c r="I3436" s="17">
        <v>3.36530303E8</v>
      </c>
      <c r="J3436" s="17" t="s">
        <v>94</v>
      </c>
      <c r="K3436" s="17" t="s">
        <v>95</v>
      </c>
      <c r="L3436" s="17" t="s">
        <v>96</v>
      </c>
      <c r="M3436" s="17">
        <v>383071.0</v>
      </c>
      <c r="N3436" s="17">
        <v>46055.0</v>
      </c>
      <c r="O3436" s="17" t="s">
        <v>97</v>
      </c>
      <c r="P3436" s="17">
        <v>0.0</v>
      </c>
      <c r="Q3436" s="17" t="s">
        <v>98</v>
      </c>
      <c r="R3436" s="18" t="s">
        <v>99</v>
      </c>
      <c r="S3436" s="17">
        <v>1902.0</v>
      </c>
      <c r="T3436" s="17" t="s">
        <v>50</v>
      </c>
      <c r="U3436" s="17" t="s">
        <v>51</v>
      </c>
      <c r="V3436" s="17" t="s">
        <v>52</v>
      </c>
      <c r="W3436" s="17">
        <v>2.58E8</v>
      </c>
      <c r="X3436" s="17">
        <v>2007.0</v>
      </c>
      <c r="Y3436" s="17">
        <v>11000.0</v>
      </c>
      <c r="Z3436" s="17">
        <v>6.2</v>
      </c>
      <c r="AA3436" s="17">
        <v>2.35</v>
      </c>
      <c r="AB3436" s="17">
        <v>0.0</v>
      </c>
    </row>
    <row r="3437" ht="15.75" customHeight="1">
      <c r="A3437" s="17" t="s">
        <v>53</v>
      </c>
      <c r="B3437" s="17" t="s">
        <v>16447</v>
      </c>
      <c r="C3437" s="17">
        <v>39.0</v>
      </c>
      <c r="D3437" s="17">
        <v>100.0</v>
      </c>
      <c r="E3437" s="17">
        <v>0.0</v>
      </c>
      <c r="F3437" s="17">
        <v>440.0</v>
      </c>
      <c r="G3437" s="17" t="s">
        <v>7259</v>
      </c>
      <c r="H3437" s="17">
        <v>488.0</v>
      </c>
      <c r="I3437" s="17">
        <v>1.2610552E7</v>
      </c>
      <c r="J3437" s="17" t="s">
        <v>275</v>
      </c>
      <c r="K3437" s="17" t="s">
        <v>16448</v>
      </c>
      <c r="L3437" s="17" t="s">
        <v>16449</v>
      </c>
      <c r="M3437" s="17">
        <v>4682.0</v>
      </c>
      <c r="N3437" s="17">
        <v>2428.0</v>
      </c>
      <c r="O3437" s="17" t="s">
        <v>16450</v>
      </c>
      <c r="P3437" s="17">
        <v>0.0</v>
      </c>
      <c r="Q3437" s="17" t="s">
        <v>16451</v>
      </c>
      <c r="R3437" s="18" t="s">
        <v>16452</v>
      </c>
      <c r="S3437" s="17">
        <v>206.0</v>
      </c>
      <c r="T3437" s="17" t="s">
        <v>50</v>
      </c>
      <c r="U3437" s="17" t="s">
        <v>51</v>
      </c>
      <c r="V3437" s="17" t="s">
        <v>52</v>
      </c>
      <c r="W3437" s="17">
        <v>7500000.0</v>
      </c>
      <c r="X3437" s="17">
        <v>1999.0</v>
      </c>
      <c r="Y3437" s="17">
        <v>488.0</v>
      </c>
      <c r="Z3437" s="17">
        <v>3.5</v>
      </c>
      <c r="AA3437" s="17">
        <v>1.37</v>
      </c>
      <c r="AB3437" s="17">
        <v>129.0</v>
      </c>
    </row>
    <row r="3438" ht="15.75" customHeight="1">
      <c r="A3438" s="17" t="s">
        <v>53</v>
      </c>
      <c r="B3438" s="17" t="s">
        <v>8199</v>
      </c>
      <c r="C3438" s="17">
        <v>387.0</v>
      </c>
      <c r="D3438" s="17">
        <v>96.0</v>
      </c>
      <c r="E3438" s="17">
        <v>655.0</v>
      </c>
      <c r="F3438" s="17">
        <v>973.0</v>
      </c>
      <c r="G3438" s="17" t="s">
        <v>763</v>
      </c>
      <c r="H3438" s="17">
        <v>24000.0</v>
      </c>
      <c r="I3438" s="17">
        <v>1.4349284E8</v>
      </c>
      <c r="J3438" s="17" t="s">
        <v>1428</v>
      </c>
      <c r="K3438" s="17" t="s">
        <v>95</v>
      </c>
      <c r="L3438" s="17" t="s">
        <v>16453</v>
      </c>
      <c r="M3438" s="17">
        <v>414335.0</v>
      </c>
      <c r="N3438" s="17">
        <v>28817.0</v>
      </c>
      <c r="O3438" s="17" t="s">
        <v>490</v>
      </c>
      <c r="P3438" s="17">
        <v>0.0</v>
      </c>
      <c r="Q3438" s="17" t="s">
        <v>16454</v>
      </c>
      <c r="R3438" s="18" t="s">
        <v>16455</v>
      </c>
      <c r="S3438" s="17">
        <v>881.0</v>
      </c>
      <c r="T3438" s="17" t="s">
        <v>50</v>
      </c>
      <c r="U3438" s="17" t="s">
        <v>51</v>
      </c>
      <c r="V3438" s="17" t="s">
        <v>52</v>
      </c>
      <c r="W3438" s="17">
        <v>7500000.0</v>
      </c>
      <c r="X3438" s="17">
        <v>2007.0</v>
      </c>
      <c r="Y3438" s="17">
        <v>3000.0</v>
      </c>
      <c r="Z3438" s="17">
        <v>7.5</v>
      </c>
      <c r="AA3438" s="17">
        <v>1.85</v>
      </c>
      <c r="AB3438" s="17">
        <v>10000.0</v>
      </c>
    </row>
    <row r="3439" ht="15.75" customHeight="1">
      <c r="A3439" s="17" t="s">
        <v>53</v>
      </c>
      <c r="B3439" s="17" t="s">
        <v>16456</v>
      </c>
      <c r="C3439" s="17">
        <v>36.0</v>
      </c>
      <c r="D3439" s="17">
        <v>104.0</v>
      </c>
      <c r="E3439" s="17">
        <v>249.0</v>
      </c>
      <c r="F3439" s="17">
        <v>96.0</v>
      </c>
      <c r="G3439" s="17" t="s">
        <v>16457</v>
      </c>
      <c r="H3439" s="17">
        <v>294.0</v>
      </c>
      <c r="I3439" s="17" t="s">
        <v>41</v>
      </c>
      <c r="J3439" s="17" t="s">
        <v>73</v>
      </c>
      <c r="K3439" s="17" t="s">
        <v>11359</v>
      </c>
      <c r="L3439" s="17" t="s">
        <v>16458</v>
      </c>
      <c r="M3439" s="17">
        <v>4099.0</v>
      </c>
      <c r="N3439" s="17">
        <v>835.0</v>
      </c>
      <c r="O3439" s="17" t="s">
        <v>16459</v>
      </c>
      <c r="P3439" s="17">
        <v>0.0</v>
      </c>
      <c r="Q3439" s="17" t="s">
        <v>16460</v>
      </c>
      <c r="R3439" s="18" t="s">
        <v>16461</v>
      </c>
      <c r="S3439" s="17">
        <v>29.0</v>
      </c>
      <c r="T3439" s="17" t="s">
        <v>50</v>
      </c>
      <c r="U3439" s="17" t="s">
        <v>281</v>
      </c>
      <c r="V3439" s="17" t="s">
        <v>598</v>
      </c>
      <c r="W3439" s="17">
        <v>7500000.0</v>
      </c>
      <c r="X3439" s="17">
        <v>2015.0</v>
      </c>
      <c r="Y3439" s="17">
        <v>284.0</v>
      </c>
      <c r="Z3439" s="17">
        <v>5.1</v>
      </c>
      <c r="AA3439" s="17">
        <v>1.85</v>
      </c>
      <c r="AB3439" s="17">
        <v>0.0</v>
      </c>
    </row>
    <row r="3440" ht="15.75" customHeight="1">
      <c r="A3440" s="17" t="s">
        <v>53</v>
      </c>
      <c r="B3440" s="17" t="s">
        <v>16462</v>
      </c>
      <c r="C3440" s="17">
        <v>120.0</v>
      </c>
      <c r="D3440" s="17">
        <v>120.0</v>
      </c>
      <c r="E3440" s="17">
        <v>82.0</v>
      </c>
      <c r="F3440" s="17">
        <v>175.0</v>
      </c>
      <c r="G3440" s="17" t="s">
        <v>4840</v>
      </c>
      <c r="H3440" s="17">
        <v>244.0</v>
      </c>
      <c r="I3440" s="17">
        <v>4.38E7</v>
      </c>
      <c r="J3440" s="17" t="s">
        <v>64</v>
      </c>
      <c r="K3440" s="17" t="s">
        <v>1106</v>
      </c>
      <c r="L3440" s="17" t="s">
        <v>16463</v>
      </c>
      <c r="M3440" s="17">
        <v>74249.0</v>
      </c>
      <c r="N3440" s="17">
        <v>1105.0</v>
      </c>
      <c r="O3440" s="17" t="s">
        <v>16464</v>
      </c>
      <c r="P3440" s="17">
        <v>2.0</v>
      </c>
      <c r="Q3440" s="17" t="s">
        <v>16465</v>
      </c>
      <c r="R3440" s="18" t="s">
        <v>16466</v>
      </c>
      <c r="S3440" s="17">
        <v>276.0</v>
      </c>
      <c r="T3440" s="17" t="s">
        <v>50</v>
      </c>
      <c r="U3440" s="17" t="s">
        <v>70</v>
      </c>
      <c r="V3440" s="17" t="s">
        <v>14117</v>
      </c>
      <c r="W3440" s="17">
        <v>7200000.0</v>
      </c>
      <c r="X3440" s="17">
        <v>1971.0</v>
      </c>
      <c r="Y3440" s="17">
        <v>177.0</v>
      </c>
      <c r="Z3440" s="17">
        <v>6.7</v>
      </c>
      <c r="AA3440" s="17">
        <v>2.35</v>
      </c>
      <c r="AB3440" s="17">
        <v>0.0</v>
      </c>
    </row>
    <row r="3441" ht="15.75" customHeight="1">
      <c r="A3441" s="17" t="s">
        <v>53</v>
      </c>
      <c r="B3441" s="17" t="s">
        <v>4863</v>
      </c>
      <c r="C3441" s="17">
        <v>208.0</v>
      </c>
      <c r="D3441" s="17">
        <v>175.0</v>
      </c>
      <c r="E3441" s="17">
        <v>0.0</v>
      </c>
      <c r="F3441" s="17">
        <v>3000.0</v>
      </c>
      <c r="G3441" s="17" t="s">
        <v>132</v>
      </c>
      <c r="H3441" s="17">
        <v>14000.0</v>
      </c>
      <c r="I3441" s="17">
        <v>1.34821952E8</v>
      </c>
      <c r="J3441" s="17" t="s">
        <v>1948</v>
      </c>
      <c r="K3441" s="17" t="s">
        <v>2395</v>
      </c>
      <c r="L3441" s="17" t="s">
        <v>16467</v>
      </c>
      <c r="M3441" s="17">
        <v>1155770.0</v>
      </c>
      <c r="N3441" s="17">
        <v>28122.0</v>
      </c>
      <c r="O3441" s="17" t="s">
        <v>1702</v>
      </c>
      <c r="P3441" s="17">
        <v>1.0</v>
      </c>
      <c r="Q3441" s="17" t="s">
        <v>16468</v>
      </c>
      <c r="R3441" s="18" t="s">
        <v>16469</v>
      </c>
      <c r="S3441" s="17">
        <v>2238.0</v>
      </c>
      <c r="T3441" s="17" t="s">
        <v>50</v>
      </c>
      <c r="U3441" s="17" t="s">
        <v>51</v>
      </c>
      <c r="V3441" s="17" t="s">
        <v>598</v>
      </c>
      <c r="W3441" s="17">
        <v>6000000.0</v>
      </c>
      <c r="X3441" s="17">
        <v>1972.0</v>
      </c>
      <c r="Y3441" s="17">
        <v>10000.0</v>
      </c>
      <c r="Z3441" s="17">
        <v>9.2</v>
      </c>
      <c r="AA3441" s="17">
        <v>1.85</v>
      </c>
      <c r="AB3441" s="17">
        <v>43000.0</v>
      </c>
    </row>
    <row r="3442" ht="15.75" customHeight="1">
      <c r="A3442" s="17" t="s">
        <v>53</v>
      </c>
      <c r="B3442" s="17" t="s">
        <v>5188</v>
      </c>
      <c r="C3442" s="17">
        <v>51.0</v>
      </c>
      <c r="D3442" s="17">
        <v>95.0</v>
      </c>
      <c r="E3442" s="17">
        <v>213.0</v>
      </c>
      <c r="F3442" s="17">
        <v>92.0</v>
      </c>
      <c r="G3442" s="17" t="s">
        <v>16470</v>
      </c>
      <c r="H3442" s="17">
        <v>225.0</v>
      </c>
      <c r="I3442" s="17">
        <v>9.49E7</v>
      </c>
      <c r="J3442" s="17" t="s">
        <v>7850</v>
      </c>
      <c r="K3442" s="17" t="s">
        <v>6067</v>
      </c>
      <c r="L3442" s="17" t="s">
        <v>16471</v>
      </c>
      <c r="M3442" s="17">
        <v>35172.0</v>
      </c>
      <c r="N3442" s="17">
        <v>791.0</v>
      </c>
      <c r="O3442" s="17" t="s">
        <v>16472</v>
      </c>
      <c r="P3442" s="17">
        <v>0.0</v>
      </c>
      <c r="Q3442" s="17" t="s">
        <v>16473</v>
      </c>
      <c r="R3442" s="18" t="s">
        <v>16474</v>
      </c>
      <c r="S3442" s="17">
        <v>128.0</v>
      </c>
      <c r="T3442" s="17" t="s">
        <v>50</v>
      </c>
      <c r="U3442" s="17" t="s">
        <v>51</v>
      </c>
      <c r="V3442" s="17" t="s">
        <v>598</v>
      </c>
      <c r="W3442" s="17">
        <v>4000000.0</v>
      </c>
      <c r="X3442" s="17">
        <v>1983.0</v>
      </c>
      <c r="Y3442" s="17">
        <v>174.0</v>
      </c>
      <c r="Z3442" s="17">
        <v>6.1</v>
      </c>
      <c r="AA3442" s="17">
        <v>1.85</v>
      </c>
      <c r="AB3442" s="17">
        <v>0.0</v>
      </c>
    </row>
    <row r="3443" ht="15.75" customHeight="1">
      <c r="A3443" s="17" t="s">
        <v>53</v>
      </c>
      <c r="B3443" s="17" t="s">
        <v>193</v>
      </c>
      <c r="C3443" s="17">
        <v>331.0</v>
      </c>
      <c r="D3443" s="17">
        <v>95.0</v>
      </c>
      <c r="E3443" s="17">
        <v>464.0</v>
      </c>
      <c r="F3443" s="17">
        <v>11000.0</v>
      </c>
      <c r="G3443" s="17" t="s">
        <v>502</v>
      </c>
      <c r="H3443" s="17">
        <v>23000.0</v>
      </c>
      <c r="I3443" s="17">
        <v>3.2391374E7</v>
      </c>
      <c r="J3443" s="17" t="s">
        <v>1428</v>
      </c>
      <c r="K3443" s="17" t="s">
        <v>76</v>
      </c>
      <c r="L3443" s="17" t="s">
        <v>16475</v>
      </c>
      <c r="M3443" s="17">
        <v>376600.0</v>
      </c>
      <c r="N3443" s="17">
        <v>54075.0</v>
      </c>
      <c r="O3443" s="17" t="s">
        <v>1961</v>
      </c>
      <c r="P3443" s="17">
        <v>43.0</v>
      </c>
      <c r="Q3443" s="17" t="s">
        <v>16476</v>
      </c>
      <c r="R3443" s="18" t="s">
        <v>16477</v>
      </c>
      <c r="S3443" s="17">
        <v>494.0</v>
      </c>
      <c r="T3443" s="17" t="s">
        <v>50</v>
      </c>
      <c r="U3443" s="17" t="s">
        <v>51</v>
      </c>
      <c r="V3443" s="17" t="s">
        <v>52</v>
      </c>
      <c r="W3443" s="17">
        <v>7500000.0</v>
      </c>
      <c r="X3443" s="17">
        <v>2009.0</v>
      </c>
      <c r="Y3443" s="17">
        <v>17000.0</v>
      </c>
      <c r="Z3443" s="17">
        <v>7.7</v>
      </c>
      <c r="AA3443" s="17">
        <v>2.35</v>
      </c>
      <c r="AB3443" s="17">
        <v>40000.0</v>
      </c>
    </row>
    <row r="3444" ht="15.75" customHeight="1">
      <c r="A3444" s="17" t="s">
        <v>53</v>
      </c>
      <c r="B3444" s="17" t="s">
        <v>14308</v>
      </c>
      <c r="C3444" s="17">
        <v>83.0</v>
      </c>
      <c r="D3444" s="17">
        <v>121.0</v>
      </c>
      <c r="E3444" s="17">
        <v>319.0</v>
      </c>
      <c r="F3444" s="17">
        <v>11.0</v>
      </c>
      <c r="G3444" s="17" t="s">
        <v>16478</v>
      </c>
      <c r="H3444" s="17">
        <v>1000.0</v>
      </c>
      <c r="I3444" s="17">
        <v>4.0158E7</v>
      </c>
      <c r="J3444" s="17" t="s">
        <v>7850</v>
      </c>
      <c r="K3444" s="17" t="s">
        <v>2074</v>
      </c>
      <c r="L3444" s="17" t="s">
        <v>16479</v>
      </c>
      <c r="M3444" s="17">
        <v>63931.0</v>
      </c>
      <c r="N3444" s="17">
        <v>1051.0</v>
      </c>
      <c r="O3444" s="17" t="s">
        <v>16480</v>
      </c>
      <c r="P3444" s="17">
        <v>1.0</v>
      </c>
      <c r="Q3444" s="17" t="s">
        <v>16481</v>
      </c>
      <c r="R3444" s="18" t="s">
        <v>16482</v>
      </c>
      <c r="S3444" s="17">
        <v>241.0</v>
      </c>
      <c r="T3444" s="17" t="s">
        <v>50</v>
      </c>
      <c r="U3444" s="17" t="s">
        <v>192</v>
      </c>
      <c r="V3444" s="17" t="s">
        <v>598</v>
      </c>
      <c r="W3444" s="17">
        <v>7000000.0</v>
      </c>
      <c r="X3444" s="17">
        <v>1993.0</v>
      </c>
      <c r="Y3444" s="17">
        <v>18.0</v>
      </c>
      <c r="Z3444" s="17">
        <v>7.6</v>
      </c>
      <c r="AA3444" s="17">
        <v>1.85</v>
      </c>
      <c r="AB3444" s="17">
        <v>0.0</v>
      </c>
    </row>
    <row r="3445" ht="15.75" customHeight="1">
      <c r="A3445" s="17" t="s">
        <v>53</v>
      </c>
      <c r="B3445" s="17" t="s">
        <v>1539</v>
      </c>
      <c r="C3445" s="17">
        <v>324.0</v>
      </c>
      <c r="D3445" s="17">
        <v>110.0</v>
      </c>
      <c r="E3445" s="17">
        <v>0.0</v>
      </c>
      <c r="F3445" s="17">
        <v>11000.0</v>
      </c>
      <c r="G3445" s="17" t="s">
        <v>5196</v>
      </c>
      <c r="H3445" s="17">
        <v>17000.0</v>
      </c>
      <c r="I3445" s="17">
        <v>1.13709992E8</v>
      </c>
      <c r="J3445" s="17" t="s">
        <v>2540</v>
      </c>
      <c r="K3445" s="17" t="s">
        <v>457</v>
      </c>
      <c r="L3445" s="17" t="s">
        <v>16483</v>
      </c>
      <c r="M3445" s="17">
        <v>108843.0</v>
      </c>
      <c r="N3445" s="17">
        <v>46646.0</v>
      </c>
      <c r="O3445" s="17" t="s">
        <v>673</v>
      </c>
      <c r="P3445" s="17">
        <v>1.0</v>
      </c>
      <c r="Q3445" s="17" t="s">
        <v>16484</v>
      </c>
      <c r="R3445" s="18" t="s">
        <v>16485</v>
      </c>
      <c r="S3445" s="17">
        <v>281.0</v>
      </c>
      <c r="T3445" s="17" t="s">
        <v>50</v>
      </c>
      <c r="U3445" s="17" t="s">
        <v>51</v>
      </c>
      <c r="V3445" s="17" t="s">
        <v>598</v>
      </c>
      <c r="W3445" s="17">
        <v>7000000.0</v>
      </c>
      <c r="X3445" s="17">
        <v>2012.0</v>
      </c>
      <c r="Y3445" s="17">
        <v>15000.0</v>
      </c>
      <c r="Z3445" s="17">
        <v>6.1</v>
      </c>
      <c r="AA3445" s="17">
        <v>2.35</v>
      </c>
      <c r="AB3445" s="17">
        <v>54000.0</v>
      </c>
    </row>
    <row r="3446" ht="15.75" customHeight="1">
      <c r="A3446" s="17" t="s">
        <v>53</v>
      </c>
      <c r="B3446" s="17" t="s">
        <v>889</v>
      </c>
      <c r="C3446" s="17">
        <v>140.0</v>
      </c>
      <c r="D3446" s="17">
        <v>96.0</v>
      </c>
      <c r="E3446" s="17">
        <v>474.0</v>
      </c>
      <c r="F3446" s="17">
        <v>82.0</v>
      </c>
      <c r="G3446" s="17" t="s">
        <v>16486</v>
      </c>
      <c r="H3446" s="17">
        <v>1000.0</v>
      </c>
      <c r="I3446" s="17">
        <v>3.2131483E7</v>
      </c>
      <c r="J3446" s="17" t="s">
        <v>3043</v>
      </c>
      <c r="K3446" s="17" t="s">
        <v>1583</v>
      </c>
      <c r="L3446" s="17" t="s">
        <v>16487</v>
      </c>
      <c r="M3446" s="17">
        <v>25870.0</v>
      </c>
      <c r="N3446" s="17">
        <v>2212.0</v>
      </c>
      <c r="O3446" s="17" t="s">
        <v>16488</v>
      </c>
      <c r="P3446" s="17">
        <v>0.0</v>
      </c>
      <c r="Q3446" s="17" t="s">
        <v>16489</v>
      </c>
      <c r="R3446" s="18" t="s">
        <v>16490</v>
      </c>
      <c r="S3446" s="17">
        <v>369.0</v>
      </c>
      <c r="T3446" s="17" t="s">
        <v>50</v>
      </c>
      <c r="U3446" s="17" t="s">
        <v>51</v>
      </c>
      <c r="V3446" s="17" t="s">
        <v>52</v>
      </c>
      <c r="W3446" s="17">
        <v>1.1E7</v>
      </c>
      <c r="X3446" s="17">
        <v>2003.0</v>
      </c>
      <c r="Y3446" s="17">
        <v>970.0</v>
      </c>
      <c r="Z3446" s="17">
        <v>4.9</v>
      </c>
      <c r="AA3446" s="17">
        <v>2.35</v>
      </c>
      <c r="AB3446" s="17">
        <v>2000.0</v>
      </c>
    </row>
    <row r="3447" ht="15.75" customHeight="1">
      <c r="A3447" s="17" t="s">
        <v>53</v>
      </c>
      <c r="B3447" s="17" t="s">
        <v>16462</v>
      </c>
      <c r="C3447" s="17">
        <v>136.0</v>
      </c>
      <c r="D3447" s="17">
        <v>121.0</v>
      </c>
      <c r="E3447" s="17">
        <v>82.0</v>
      </c>
      <c r="F3447" s="17">
        <v>189.0</v>
      </c>
      <c r="G3447" s="17" t="s">
        <v>6117</v>
      </c>
      <c r="H3447" s="17">
        <v>581.0</v>
      </c>
      <c r="I3447" s="17">
        <v>3.54E7</v>
      </c>
      <c r="J3447" s="17" t="s">
        <v>64</v>
      </c>
      <c r="K3447" s="17" t="s">
        <v>8400</v>
      </c>
      <c r="L3447" s="17" t="s">
        <v>16491</v>
      </c>
      <c r="M3447" s="17">
        <v>74957.0</v>
      </c>
      <c r="N3447" s="17">
        <v>1865.0</v>
      </c>
      <c r="O3447" s="17" t="s">
        <v>16492</v>
      </c>
      <c r="P3447" s="17">
        <v>3.0</v>
      </c>
      <c r="Q3447" s="17" t="s">
        <v>16493</v>
      </c>
      <c r="R3447" s="18" t="s">
        <v>16494</v>
      </c>
      <c r="S3447" s="17">
        <v>251.0</v>
      </c>
      <c r="T3447" s="17" t="s">
        <v>50</v>
      </c>
      <c r="U3447" s="17" t="s">
        <v>70</v>
      </c>
      <c r="V3447" s="17" t="s">
        <v>108</v>
      </c>
      <c r="W3447" s="17">
        <v>7000000.0</v>
      </c>
      <c r="X3447" s="17">
        <v>1973.0</v>
      </c>
      <c r="Y3447" s="17">
        <v>547.0</v>
      </c>
      <c r="Z3447" s="17">
        <v>6.8</v>
      </c>
      <c r="AA3447" s="17">
        <v>1.66</v>
      </c>
      <c r="AB3447" s="17">
        <v>0.0</v>
      </c>
    </row>
    <row r="3448" ht="15.75" customHeight="1">
      <c r="A3448" s="17" t="s">
        <v>53</v>
      </c>
      <c r="B3448" s="17" t="s">
        <v>4066</v>
      </c>
      <c r="C3448" s="17">
        <v>79.0</v>
      </c>
      <c r="D3448" s="17">
        <v>95.0</v>
      </c>
      <c r="E3448" s="17">
        <v>13.0</v>
      </c>
      <c r="F3448" s="17">
        <v>430.0</v>
      </c>
      <c r="G3448" s="17" t="s">
        <v>8318</v>
      </c>
      <c r="H3448" s="17">
        <v>1000.0</v>
      </c>
      <c r="I3448" s="17">
        <v>3.409964E7</v>
      </c>
      <c r="J3448" s="17" t="s">
        <v>7976</v>
      </c>
      <c r="K3448" s="17" t="s">
        <v>1345</v>
      </c>
      <c r="L3448" s="17" t="s">
        <v>16495</v>
      </c>
      <c r="M3448" s="17">
        <v>16651.0</v>
      </c>
      <c r="N3448" s="17">
        <v>2515.0</v>
      </c>
      <c r="O3448" s="17" t="s">
        <v>16496</v>
      </c>
      <c r="P3448" s="17">
        <v>0.0</v>
      </c>
      <c r="Q3448" s="17" t="s">
        <v>16497</v>
      </c>
      <c r="R3448" s="18" t="s">
        <v>16498</v>
      </c>
      <c r="S3448" s="17">
        <v>149.0</v>
      </c>
      <c r="T3448" s="17" t="s">
        <v>50</v>
      </c>
      <c r="U3448" s="17" t="s">
        <v>51</v>
      </c>
      <c r="V3448" s="17" t="s">
        <v>108</v>
      </c>
      <c r="W3448" s="17">
        <v>5000000.0</v>
      </c>
      <c r="X3448" s="17">
        <v>2000.0</v>
      </c>
      <c r="Y3448" s="17">
        <v>934.0</v>
      </c>
      <c r="Z3448" s="17">
        <v>7.0</v>
      </c>
      <c r="AA3448" s="17">
        <v>1.37</v>
      </c>
      <c r="AB3448" s="17">
        <v>0.0</v>
      </c>
    </row>
    <row r="3449" ht="15.75" customHeight="1">
      <c r="A3449" s="17" t="s">
        <v>53</v>
      </c>
      <c r="B3449" s="17" t="s">
        <v>16499</v>
      </c>
      <c r="C3449" s="17">
        <v>160.0</v>
      </c>
      <c r="D3449" s="17">
        <v>112.0</v>
      </c>
      <c r="E3449" s="17">
        <v>20.0</v>
      </c>
      <c r="F3449" s="17">
        <v>61.0</v>
      </c>
      <c r="G3449" s="17" t="s">
        <v>16500</v>
      </c>
      <c r="H3449" s="17">
        <v>16000.0</v>
      </c>
      <c r="I3449" s="17">
        <v>3.197384E7</v>
      </c>
      <c r="J3449" s="17" t="s">
        <v>1428</v>
      </c>
      <c r="K3449" s="17" t="s">
        <v>328</v>
      </c>
      <c r="L3449" s="17" t="s">
        <v>16501</v>
      </c>
      <c r="M3449" s="17">
        <v>127760.0</v>
      </c>
      <c r="N3449" s="17">
        <v>16289.0</v>
      </c>
      <c r="O3449" s="17" t="s">
        <v>16502</v>
      </c>
      <c r="P3449" s="17">
        <v>5.0</v>
      </c>
      <c r="Q3449" s="17" t="s">
        <v>16503</v>
      </c>
      <c r="R3449" s="18" t="s">
        <v>16504</v>
      </c>
      <c r="S3449" s="17">
        <v>168.0</v>
      </c>
      <c r="T3449" s="17" t="s">
        <v>50</v>
      </c>
      <c r="U3449" s="17" t="s">
        <v>780</v>
      </c>
      <c r="V3449" s="17" t="s">
        <v>52</v>
      </c>
      <c r="W3449" s="17" t="s">
        <v>41</v>
      </c>
      <c r="X3449" s="17">
        <v>2008.0</v>
      </c>
      <c r="Y3449" s="17">
        <v>109.0</v>
      </c>
      <c r="Z3449" s="17">
        <v>7.2</v>
      </c>
      <c r="AA3449" s="17">
        <v>2.35</v>
      </c>
      <c r="AB3449" s="17">
        <v>0.0</v>
      </c>
    </row>
    <row r="3450" ht="15.75" customHeight="1">
      <c r="A3450" s="17" t="s">
        <v>53</v>
      </c>
      <c r="B3450" s="17" t="s">
        <v>14958</v>
      </c>
      <c r="C3450" s="17">
        <v>52.0</v>
      </c>
      <c r="D3450" s="17">
        <v>112.0</v>
      </c>
      <c r="E3450" s="17">
        <v>70.0</v>
      </c>
      <c r="F3450" s="17">
        <v>826.0</v>
      </c>
      <c r="G3450" s="17" t="s">
        <v>3090</v>
      </c>
      <c r="H3450" s="17">
        <v>1000.0</v>
      </c>
      <c r="I3450" s="17">
        <v>3.7295394E7</v>
      </c>
      <c r="J3450" s="17" t="s">
        <v>2540</v>
      </c>
      <c r="K3450" s="17" t="s">
        <v>4191</v>
      </c>
      <c r="L3450" s="17" t="s">
        <v>16505</v>
      </c>
      <c r="M3450" s="17">
        <v>7973.0</v>
      </c>
      <c r="N3450" s="17">
        <v>5959.0</v>
      </c>
      <c r="O3450" s="17" t="s">
        <v>5966</v>
      </c>
      <c r="P3450" s="17">
        <v>8.0</v>
      </c>
      <c r="Q3450" s="17" t="s">
        <v>16506</v>
      </c>
      <c r="R3450" s="18" t="s">
        <v>16507</v>
      </c>
      <c r="S3450" s="17">
        <v>59.0</v>
      </c>
      <c r="T3450" s="17" t="s">
        <v>50</v>
      </c>
      <c r="U3450" s="17" t="s">
        <v>51</v>
      </c>
      <c r="V3450" s="17" t="s">
        <v>52</v>
      </c>
      <c r="W3450" s="17">
        <v>6600000.0</v>
      </c>
      <c r="X3450" s="17">
        <v>2011.0</v>
      </c>
      <c r="Y3450" s="17">
        <v>912.0</v>
      </c>
      <c r="Z3450" s="17">
        <v>5.7</v>
      </c>
      <c r="AA3450" s="17">
        <v>1.85</v>
      </c>
      <c r="AB3450" s="17">
        <v>0.0</v>
      </c>
    </row>
    <row r="3451" ht="15.75" customHeight="1">
      <c r="A3451" s="17" t="s">
        <v>53</v>
      </c>
      <c r="B3451" s="17" t="s">
        <v>377</v>
      </c>
      <c r="C3451" s="17">
        <v>490.0</v>
      </c>
      <c r="D3451" s="17">
        <v>143.0</v>
      </c>
      <c r="E3451" s="17">
        <v>1000.0</v>
      </c>
      <c r="F3451" s="17">
        <v>76.0</v>
      </c>
      <c r="G3451" s="17" t="s">
        <v>378</v>
      </c>
      <c r="H3451" s="17">
        <v>29000.0</v>
      </c>
      <c r="I3451" s="17">
        <v>1.44812796E8</v>
      </c>
      <c r="J3451" s="17" t="s">
        <v>227</v>
      </c>
      <c r="K3451" s="17" t="s">
        <v>228</v>
      </c>
      <c r="L3451" s="17" t="s">
        <v>379</v>
      </c>
      <c r="M3451" s="17">
        <v>362933.0</v>
      </c>
      <c r="N3451" s="17">
        <v>29769.0</v>
      </c>
      <c r="O3451" s="17" t="s">
        <v>380</v>
      </c>
      <c r="P3451" s="17">
        <v>4.0</v>
      </c>
      <c r="Q3451" s="17" t="s">
        <v>381</v>
      </c>
      <c r="R3451" s="18" t="s">
        <v>382</v>
      </c>
      <c r="S3451" s="17">
        <v>753.0</v>
      </c>
      <c r="T3451" s="17" t="s">
        <v>50</v>
      </c>
      <c r="U3451" s="17" t="s">
        <v>383</v>
      </c>
      <c r="V3451" s="17" t="s">
        <v>52</v>
      </c>
      <c r="W3451" s="17">
        <v>1.05E8</v>
      </c>
      <c r="X3451" s="17">
        <v>2013.0</v>
      </c>
      <c r="Y3451" s="17">
        <v>509.0</v>
      </c>
      <c r="Z3451" s="17">
        <v>7.3</v>
      </c>
      <c r="AA3451" s="17">
        <v>2.35</v>
      </c>
      <c r="AB3451" s="17">
        <v>115000.0</v>
      </c>
    </row>
    <row r="3452" ht="15.75" customHeight="1">
      <c r="A3452" s="17" t="s">
        <v>760</v>
      </c>
      <c r="B3452" s="17" t="s">
        <v>3414</v>
      </c>
      <c r="C3452" s="17">
        <v>351.0</v>
      </c>
      <c r="D3452" s="17">
        <v>93.0</v>
      </c>
      <c r="E3452" s="17">
        <v>0.0</v>
      </c>
      <c r="F3452" s="17">
        <v>566.0</v>
      </c>
      <c r="G3452" s="17" t="s">
        <v>4196</v>
      </c>
      <c r="H3452" s="17">
        <v>21000.0</v>
      </c>
      <c r="I3452" s="17">
        <v>3.1501218E7</v>
      </c>
      <c r="J3452" s="17" t="s">
        <v>5953</v>
      </c>
      <c r="K3452" s="17" t="s">
        <v>110</v>
      </c>
      <c r="L3452" s="17" t="s">
        <v>16508</v>
      </c>
      <c r="M3452" s="17">
        <v>84070.0</v>
      </c>
      <c r="N3452" s="17">
        <v>22745.0</v>
      </c>
      <c r="O3452" s="17" t="s">
        <v>1875</v>
      </c>
      <c r="P3452" s="17">
        <v>0.0</v>
      </c>
      <c r="Q3452" s="17" t="s">
        <v>16509</v>
      </c>
      <c r="R3452" s="18" t="s">
        <v>16510</v>
      </c>
      <c r="S3452" s="17">
        <v>526.0</v>
      </c>
      <c r="T3452" s="17" t="s">
        <v>50</v>
      </c>
      <c r="U3452" s="17" t="s">
        <v>51</v>
      </c>
      <c r="V3452" s="17" t="s">
        <v>108</v>
      </c>
      <c r="W3452" s="17">
        <v>7500000.0</v>
      </c>
      <c r="X3452" s="17">
        <v>2005.0</v>
      </c>
      <c r="Y3452" s="17">
        <v>650.0</v>
      </c>
      <c r="Z3452" s="17">
        <v>7.5</v>
      </c>
      <c r="AA3452" s="17">
        <v>1.85</v>
      </c>
      <c r="AB3452" s="17">
        <v>0.0</v>
      </c>
    </row>
    <row r="3453" ht="15.75" customHeight="1">
      <c r="A3453" s="17" t="s">
        <v>53</v>
      </c>
      <c r="B3453" s="17" t="s">
        <v>5134</v>
      </c>
      <c r="C3453" s="17">
        <v>271.0</v>
      </c>
      <c r="D3453" s="17">
        <v>110.0</v>
      </c>
      <c r="E3453" s="17">
        <v>152.0</v>
      </c>
      <c r="F3453" s="17">
        <v>27.0</v>
      </c>
      <c r="G3453" s="17" t="s">
        <v>16511</v>
      </c>
      <c r="H3453" s="17">
        <v>22000.0</v>
      </c>
      <c r="I3453" s="17">
        <v>2.874757E7</v>
      </c>
      <c r="J3453" s="17" t="s">
        <v>1739</v>
      </c>
      <c r="K3453" s="17" t="s">
        <v>710</v>
      </c>
      <c r="L3453" s="17" t="s">
        <v>16512</v>
      </c>
      <c r="M3453" s="17">
        <v>100571.0</v>
      </c>
      <c r="N3453" s="17">
        <v>22140.0</v>
      </c>
      <c r="O3453" s="17" t="s">
        <v>16513</v>
      </c>
      <c r="P3453" s="17">
        <v>1.0</v>
      </c>
      <c r="Q3453" s="17" t="s">
        <v>16514</v>
      </c>
      <c r="R3453" s="18" t="s">
        <v>16515</v>
      </c>
      <c r="S3453" s="17">
        <v>416.0</v>
      </c>
      <c r="T3453" s="17" t="s">
        <v>50</v>
      </c>
      <c r="U3453" s="17" t="s">
        <v>281</v>
      </c>
      <c r="V3453" s="17" t="s">
        <v>598</v>
      </c>
      <c r="W3453" s="17">
        <v>7000000.0</v>
      </c>
      <c r="X3453" s="17">
        <v>2005.0</v>
      </c>
      <c r="Y3453" s="17">
        <v>68.0</v>
      </c>
      <c r="Z3453" s="17">
        <v>7.4</v>
      </c>
      <c r="AA3453" s="17">
        <v>2.35</v>
      </c>
      <c r="AB3453" s="17">
        <v>0.0</v>
      </c>
    </row>
    <row r="3454" ht="15.75" customHeight="1">
      <c r="A3454" s="17" t="s">
        <v>53</v>
      </c>
      <c r="B3454" s="17" t="s">
        <v>4916</v>
      </c>
      <c r="C3454" s="17">
        <v>93.0</v>
      </c>
      <c r="D3454" s="17">
        <v>104.0</v>
      </c>
      <c r="E3454" s="17">
        <v>0.0</v>
      </c>
      <c r="F3454" s="17">
        <v>4000.0</v>
      </c>
      <c r="G3454" s="17" t="s">
        <v>285</v>
      </c>
      <c r="H3454" s="17">
        <v>16000.0</v>
      </c>
      <c r="I3454" s="17">
        <v>2.562511E7</v>
      </c>
      <c r="J3454" s="17" t="s">
        <v>347</v>
      </c>
      <c r="K3454" s="17" t="s">
        <v>1777</v>
      </c>
      <c r="L3454" s="17" t="s">
        <v>16516</v>
      </c>
      <c r="M3454" s="17">
        <v>138707.0</v>
      </c>
      <c r="N3454" s="17">
        <v>33758.0</v>
      </c>
      <c r="O3454" s="17" t="s">
        <v>506</v>
      </c>
      <c r="P3454" s="17">
        <v>0.0</v>
      </c>
      <c r="Q3454" s="17" t="s">
        <v>16517</v>
      </c>
      <c r="R3454" s="18" t="s">
        <v>16518</v>
      </c>
      <c r="S3454" s="17">
        <v>202.0</v>
      </c>
      <c r="T3454" s="17" t="s">
        <v>50</v>
      </c>
      <c r="U3454" s="17" t="s">
        <v>51</v>
      </c>
      <c r="V3454" s="17" t="s">
        <v>598</v>
      </c>
      <c r="W3454" s="17">
        <v>7000000.0</v>
      </c>
      <c r="X3454" s="17">
        <v>1995.0</v>
      </c>
      <c r="Y3454" s="17">
        <v>12000.0</v>
      </c>
      <c r="Z3454" s="17">
        <v>7.2</v>
      </c>
      <c r="AA3454" s="17">
        <v>1.85</v>
      </c>
      <c r="AB3454" s="17">
        <v>0.0</v>
      </c>
    </row>
    <row r="3455" ht="15.75" customHeight="1">
      <c r="A3455" s="17" t="s">
        <v>53</v>
      </c>
      <c r="B3455" s="17" t="s">
        <v>41</v>
      </c>
      <c r="C3455" s="17">
        <v>54.0</v>
      </c>
      <c r="D3455" s="17">
        <v>53.0</v>
      </c>
      <c r="E3455" s="17" t="s">
        <v>41</v>
      </c>
      <c r="F3455" s="17">
        <v>1000.0</v>
      </c>
      <c r="G3455" s="17" t="s">
        <v>2878</v>
      </c>
      <c r="H3455" s="17">
        <v>4000.0</v>
      </c>
      <c r="I3455" s="17" t="s">
        <v>41</v>
      </c>
      <c r="J3455" s="17" t="s">
        <v>2138</v>
      </c>
      <c r="K3455" s="17" t="s">
        <v>97</v>
      </c>
      <c r="L3455" s="17" t="s">
        <v>16519</v>
      </c>
      <c r="M3455" s="17">
        <v>170055.0</v>
      </c>
      <c r="N3455" s="17">
        <v>19949.0</v>
      </c>
      <c r="O3455" s="17" t="s">
        <v>443</v>
      </c>
      <c r="P3455" s="17">
        <v>0.0</v>
      </c>
      <c r="Q3455" s="17" t="s">
        <v>16520</v>
      </c>
      <c r="R3455" s="18" t="s">
        <v>16521</v>
      </c>
      <c r="S3455" s="17">
        <v>173.0</v>
      </c>
      <c r="T3455" s="17" t="s">
        <v>50</v>
      </c>
      <c r="U3455" s="17" t="s">
        <v>51</v>
      </c>
      <c r="V3455" s="17" t="s">
        <v>2648</v>
      </c>
      <c r="W3455" s="17" t="s">
        <v>41</v>
      </c>
      <c r="X3455" s="17" t="s">
        <v>41</v>
      </c>
      <c r="Y3455" s="17">
        <v>1000.0</v>
      </c>
      <c r="Z3455" s="17">
        <v>9.0</v>
      </c>
      <c r="AA3455" s="17">
        <v>1.78</v>
      </c>
      <c r="AB3455" s="17">
        <v>61000.0</v>
      </c>
    </row>
    <row r="3456" ht="15.75" customHeight="1">
      <c r="A3456" s="17" t="s">
        <v>53</v>
      </c>
      <c r="B3456" s="17" t="s">
        <v>16522</v>
      </c>
      <c r="C3456" s="17">
        <v>112.0</v>
      </c>
      <c r="D3456" s="17">
        <v>119.0</v>
      </c>
      <c r="E3456" s="17">
        <v>23.0</v>
      </c>
      <c r="F3456" s="17">
        <v>440.0</v>
      </c>
      <c r="G3456" s="17" t="s">
        <v>13744</v>
      </c>
      <c r="H3456" s="17">
        <v>1000.0</v>
      </c>
      <c r="I3456" s="17">
        <v>2.5E7</v>
      </c>
      <c r="J3456" s="17" t="s">
        <v>86</v>
      </c>
      <c r="K3456" s="17" t="s">
        <v>12533</v>
      </c>
      <c r="L3456" s="17" t="s">
        <v>16523</v>
      </c>
      <c r="M3456" s="17">
        <v>39847.0</v>
      </c>
      <c r="N3456" s="17">
        <v>2951.0</v>
      </c>
      <c r="O3456" s="17" t="s">
        <v>15945</v>
      </c>
      <c r="P3456" s="17">
        <v>1.0</v>
      </c>
      <c r="Q3456" s="17" t="s">
        <v>16524</v>
      </c>
      <c r="R3456" s="18" t="s">
        <v>16525</v>
      </c>
      <c r="S3456" s="17">
        <v>242.0</v>
      </c>
      <c r="T3456" s="17" t="s">
        <v>50</v>
      </c>
      <c r="U3456" s="17" t="s">
        <v>51</v>
      </c>
      <c r="V3456" s="17" t="s">
        <v>108</v>
      </c>
      <c r="W3456" s="17">
        <v>9000000.0</v>
      </c>
      <c r="X3456" s="17">
        <v>1976.0</v>
      </c>
      <c r="Y3456" s="17">
        <v>659.0</v>
      </c>
      <c r="Z3456" s="17">
        <v>6.8</v>
      </c>
      <c r="AA3456" s="17">
        <v>2.35</v>
      </c>
      <c r="AB3456" s="17">
        <v>0.0</v>
      </c>
    </row>
    <row r="3457" ht="15.75" customHeight="1">
      <c r="A3457" s="17" t="s">
        <v>53</v>
      </c>
      <c r="B3457" s="17" t="s">
        <v>16462</v>
      </c>
      <c r="C3457" s="17">
        <v>118.0</v>
      </c>
      <c r="D3457" s="17">
        <v>125.0</v>
      </c>
      <c r="E3457" s="17">
        <v>82.0</v>
      </c>
      <c r="F3457" s="17">
        <v>244.0</v>
      </c>
      <c r="G3457" s="17" t="s">
        <v>16526</v>
      </c>
      <c r="H3457" s="17">
        <v>16000.0</v>
      </c>
      <c r="I3457" s="17">
        <v>2.1E7</v>
      </c>
      <c r="J3457" s="17" t="s">
        <v>64</v>
      </c>
      <c r="K3457" s="17" t="s">
        <v>214</v>
      </c>
      <c r="L3457" s="17" t="s">
        <v>16527</v>
      </c>
      <c r="M3457" s="17">
        <v>73950.0</v>
      </c>
      <c r="N3457" s="17">
        <v>17611.0</v>
      </c>
      <c r="O3457" s="17" t="s">
        <v>1106</v>
      </c>
      <c r="P3457" s="17">
        <v>3.0</v>
      </c>
      <c r="Q3457" s="17" t="s">
        <v>16528</v>
      </c>
      <c r="R3457" s="18" t="s">
        <v>16529</v>
      </c>
      <c r="S3457" s="17">
        <v>258.0</v>
      </c>
      <c r="T3457" s="17" t="s">
        <v>50</v>
      </c>
      <c r="U3457" s="17" t="s">
        <v>70</v>
      </c>
      <c r="V3457" s="17" t="s">
        <v>108</v>
      </c>
      <c r="W3457" s="17">
        <v>1.3E7</v>
      </c>
      <c r="X3457" s="17">
        <v>1974.0</v>
      </c>
      <c r="Y3457" s="17">
        <v>387.0</v>
      </c>
      <c r="Z3457" s="17">
        <v>6.8</v>
      </c>
      <c r="AA3457" s="17">
        <v>1.66</v>
      </c>
      <c r="AB3457" s="17">
        <v>2000.0</v>
      </c>
    </row>
    <row r="3458" ht="15.75" customHeight="1">
      <c r="A3458" s="17" t="s">
        <v>53</v>
      </c>
      <c r="B3458" s="17" t="s">
        <v>9953</v>
      </c>
      <c r="C3458" s="17">
        <v>35.0</v>
      </c>
      <c r="D3458" s="17">
        <v>96.0</v>
      </c>
      <c r="E3458" s="17">
        <v>22.0</v>
      </c>
      <c r="F3458" s="17">
        <v>794.0</v>
      </c>
      <c r="G3458" s="17" t="s">
        <v>14898</v>
      </c>
      <c r="H3458" s="17">
        <v>1000.0</v>
      </c>
      <c r="I3458" s="17">
        <v>2.0257E7</v>
      </c>
      <c r="J3458" s="17" t="s">
        <v>435</v>
      </c>
      <c r="K3458" s="17" t="s">
        <v>5096</v>
      </c>
      <c r="L3458" s="17" t="s">
        <v>16530</v>
      </c>
      <c r="M3458" s="17">
        <v>7569.0</v>
      </c>
      <c r="N3458" s="17">
        <v>5282.0</v>
      </c>
      <c r="O3458" s="17" t="s">
        <v>11791</v>
      </c>
      <c r="P3458" s="17">
        <v>2.0</v>
      </c>
      <c r="Q3458" s="17" t="s">
        <v>16531</v>
      </c>
      <c r="R3458" s="18" t="s">
        <v>16532</v>
      </c>
      <c r="S3458" s="17">
        <v>65.0</v>
      </c>
      <c r="T3458" s="17" t="s">
        <v>50</v>
      </c>
      <c r="U3458" s="17" t="s">
        <v>51</v>
      </c>
      <c r="V3458" s="17" t="s">
        <v>598</v>
      </c>
      <c r="W3458" s="17">
        <v>7000000.0</v>
      </c>
      <c r="X3458" s="17">
        <v>1988.0</v>
      </c>
      <c r="Y3458" s="17">
        <v>841.0</v>
      </c>
      <c r="Z3458" s="17">
        <v>5.2</v>
      </c>
      <c r="AA3458" s="17">
        <v>1.85</v>
      </c>
      <c r="AB3458" s="17">
        <v>978.0</v>
      </c>
    </row>
    <row r="3459" ht="15.75" customHeight="1">
      <c r="A3459" s="17" t="s">
        <v>53</v>
      </c>
      <c r="B3459" s="17" t="s">
        <v>7888</v>
      </c>
      <c r="C3459" s="17">
        <v>342.0</v>
      </c>
      <c r="D3459" s="17">
        <v>100.0</v>
      </c>
      <c r="E3459" s="17">
        <v>197.0</v>
      </c>
      <c r="F3459" s="17">
        <v>159.0</v>
      </c>
      <c r="G3459" s="17" t="s">
        <v>16533</v>
      </c>
      <c r="H3459" s="17">
        <v>513.0</v>
      </c>
      <c r="I3459" s="17">
        <v>2.6005908E7</v>
      </c>
      <c r="J3459" s="17" t="s">
        <v>8583</v>
      </c>
      <c r="K3459" s="17" t="s">
        <v>16534</v>
      </c>
      <c r="L3459" s="17" t="s">
        <v>16535</v>
      </c>
      <c r="M3459" s="17">
        <v>154938.0</v>
      </c>
      <c r="N3459" s="17">
        <v>1379.0</v>
      </c>
      <c r="O3459" s="17" t="s">
        <v>16536</v>
      </c>
      <c r="P3459" s="17">
        <v>0.0</v>
      </c>
      <c r="Q3459" s="17" t="s">
        <v>16537</v>
      </c>
      <c r="R3459" s="18" t="s">
        <v>16538</v>
      </c>
      <c r="S3459" s="17">
        <v>1100.0</v>
      </c>
      <c r="T3459" s="17" t="s">
        <v>50</v>
      </c>
      <c r="U3459" s="17" t="s">
        <v>70</v>
      </c>
      <c r="V3459" s="17" t="s">
        <v>598</v>
      </c>
      <c r="W3459" s="17">
        <v>3500000.0</v>
      </c>
      <c r="X3459" s="17">
        <v>2005.0</v>
      </c>
      <c r="Y3459" s="17">
        <v>239.0</v>
      </c>
      <c r="Z3459" s="17">
        <v>7.2</v>
      </c>
      <c r="AA3459" s="17">
        <v>2.35</v>
      </c>
      <c r="AB3459" s="17">
        <v>10000.0</v>
      </c>
    </row>
    <row r="3460" ht="15.75" customHeight="1">
      <c r="A3460" s="17" t="s">
        <v>53</v>
      </c>
      <c r="B3460" s="17" t="s">
        <v>16539</v>
      </c>
      <c r="C3460" s="17">
        <v>14.0</v>
      </c>
      <c r="D3460" s="17">
        <v>46.0</v>
      </c>
      <c r="E3460" s="17">
        <v>0.0</v>
      </c>
      <c r="F3460" s="17">
        <v>69.0</v>
      </c>
      <c r="G3460" s="17" t="s">
        <v>2685</v>
      </c>
      <c r="H3460" s="17">
        <v>13000.0</v>
      </c>
      <c r="I3460" s="17">
        <v>1.8642318E7</v>
      </c>
      <c r="J3460" s="17" t="s">
        <v>16540</v>
      </c>
      <c r="K3460" s="17" t="s">
        <v>560</v>
      </c>
      <c r="L3460" s="17" t="s">
        <v>16541</v>
      </c>
      <c r="M3460" s="17">
        <v>1723.0</v>
      </c>
      <c r="N3460" s="17">
        <v>13448.0</v>
      </c>
      <c r="O3460" s="17" t="s">
        <v>16542</v>
      </c>
      <c r="P3460" s="17">
        <v>0.0</v>
      </c>
      <c r="Q3460" s="17" t="s">
        <v>16543</v>
      </c>
      <c r="R3460" s="18" t="s">
        <v>16544</v>
      </c>
      <c r="S3460" s="17">
        <v>13.0</v>
      </c>
      <c r="T3460" s="17" t="s">
        <v>50</v>
      </c>
      <c r="U3460" s="17" t="s">
        <v>51</v>
      </c>
      <c r="V3460" s="17" t="s">
        <v>41</v>
      </c>
      <c r="W3460" s="17" t="s">
        <v>41</v>
      </c>
      <c r="X3460" s="17">
        <v>2000.0</v>
      </c>
      <c r="Y3460" s="17">
        <v>366.0</v>
      </c>
      <c r="Z3460" s="17">
        <v>7.5</v>
      </c>
      <c r="AA3460" s="17">
        <v>1.44</v>
      </c>
      <c r="AB3460" s="17">
        <v>407.0</v>
      </c>
    </row>
    <row r="3461" ht="15.75" customHeight="1">
      <c r="A3461" s="17" t="s">
        <v>53</v>
      </c>
      <c r="B3461" s="17" t="s">
        <v>16545</v>
      </c>
      <c r="C3461" s="17">
        <v>137.0</v>
      </c>
      <c r="D3461" s="17">
        <v>89.0</v>
      </c>
      <c r="E3461" s="17">
        <v>14.0</v>
      </c>
      <c r="F3461" s="17">
        <v>270.0</v>
      </c>
      <c r="G3461" s="17" t="s">
        <v>16546</v>
      </c>
      <c r="H3461" s="17">
        <v>971.0</v>
      </c>
      <c r="I3461" s="17">
        <v>1.5818967E7</v>
      </c>
      <c r="J3461" s="17" t="s">
        <v>5116</v>
      </c>
      <c r="K3461" s="17" t="s">
        <v>8239</v>
      </c>
      <c r="L3461" s="17" t="s">
        <v>16547</v>
      </c>
      <c r="M3461" s="17">
        <v>13913.0</v>
      </c>
      <c r="N3461" s="17">
        <v>2517.0</v>
      </c>
      <c r="O3461" s="17" t="s">
        <v>16548</v>
      </c>
      <c r="P3461" s="17">
        <v>0.0</v>
      </c>
      <c r="Q3461" s="17" t="s">
        <v>16549</v>
      </c>
      <c r="R3461" s="18" t="s">
        <v>16550</v>
      </c>
      <c r="S3461" s="17">
        <v>120.0</v>
      </c>
      <c r="T3461" s="17" t="s">
        <v>50</v>
      </c>
      <c r="U3461" s="17" t="s">
        <v>51</v>
      </c>
      <c r="V3461" s="17" t="s">
        <v>598</v>
      </c>
      <c r="W3461" s="17">
        <v>7000000.0</v>
      </c>
      <c r="X3461" s="17">
        <v>2014.0</v>
      </c>
      <c r="Y3461" s="17">
        <v>479.0</v>
      </c>
      <c r="Z3461" s="17">
        <v>4.0</v>
      </c>
      <c r="AA3461" s="17">
        <v>1.85</v>
      </c>
      <c r="AB3461" s="17">
        <v>0.0</v>
      </c>
    </row>
    <row r="3462" ht="15.75" customHeight="1">
      <c r="A3462" s="17" t="s">
        <v>53</v>
      </c>
      <c r="B3462" s="17" t="s">
        <v>4179</v>
      </c>
      <c r="C3462" s="17">
        <v>50.0</v>
      </c>
      <c r="D3462" s="17">
        <v>92.0</v>
      </c>
      <c r="E3462" s="17">
        <v>737.0</v>
      </c>
      <c r="F3462" s="17">
        <v>380.0</v>
      </c>
      <c r="G3462" s="17" t="s">
        <v>16551</v>
      </c>
      <c r="H3462" s="17">
        <v>718.0</v>
      </c>
      <c r="I3462" s="17">
        <v>1.4891E7</v>
      </c>
      <c r="J3462" s="17" t="s">
        <v>1684</v>
      </c>
      <c r="K3462" s="17" t="s">
        <v>3722</v>
      </c>
      <c r="L3462" s="17" t="s">
        <v>16552</v>
      </c>
      <c r="M3462" s="17">
        <v>15088.0</v>
      </c>
      <c r="N3462" s="17">
        <v>2240.0</v>
      </c>
      <c r="O3462" s="17" t="s">
        <v>5519</v>
      </c>
      <c r="P3462" s="17">
        <v>3.0</v>
      </c>
      <c r="Q3462" s="17" t="s">
        <v>16553</v>
      </c>
      <c r="R3462" s="18" t="s">
        <v>16554</v>
      </c>
      <c r="S3462" s="17">
        <v>105.0</v>
      </c>
      <c r="T3462" s="17" t="s">
        <v>50</v>
      </c>
      <c r="U3462" s="17" t="s">
        <v>51</v>
      </c>
      <c r="V3462" s="17" t="s">
        <v>598</v>
      </c>
      <c r="W3462" s="17">
        <v>7000000.0</v>
      </c>
      <c r="X3462" s="17">
        <v>1996.0</v>
      </c>
      <c r="Y3462" s="17">
        <v>524.0</v>
      </c>
      <c r="Z3462" s="17">
        <v>6.8</v>
      </c>
      <c r="AA3462" s="17">
        <v>1.85</v>
      </c>
      <c r="AB3462" s="17">
        <v>824.0</v>
      </c>
    </row>
    <row r="3463" ht="15.75" customHeight="1">
      <c r="A3463" s="17" t="s">
        <v>53</v>
      </c>
      <c r="B3463" s="17" t="s">
        <v>12835</v>
      </c>
      <c r="C3463" s="17">
        <v>261.0</v>
      </c>
      <c r="D3463" s="17">
        <v>109.0</v>
      </c>
      <c r="E3463" s="17">
        <v>0.0</v>
      </c>
      <c r="F3463" s="17">
        <v>597.0</v>
      </c>
      <c r="G3463" s="17" t="s">
        <v>16555</v>
      </c>
      <c r="H3463" s="17">
        <v>1000.0</v>
      </c>
      <c r="I3463" s="17">
        <v>1.6901126E7</v>
      </c>
      <c r="J3463" s="17" t="s">
        <v>16556</v>
      </c>
      <c r="K3463" s="17" t="s">
        <v>14079</v>
      </c>
      <c r="L3463" s="17" t="s">
        <v>16557</v>
      </c>
      <c r="M3463" s="17">
        <v>76267.0</v>
      </c>
      <c r="N3463" s="17">
        <v>3544.0</v>
      </c>
      <c r="O3463" s="17" t="s">
        <v>9176</v>
      </c>
      <c r="P3463" s="17">
        <v>0.0</v>
      </c>
      <c r="Q3463" s="17" t="s">
        <v>16558</v>
      </c>
      <c r="R3463" s="18" t="s">
        <v>16559</v>
      </c>
      <c r="S3463" s="17">
        <v>687.0</v>
      </c>
      <c r="T3463" s="17" t="s">
        <v>50</v>
      </c>
      <c r="U3463" s="17" t="s">
        <v>51</v>
      </c>
      <c r="V3463" s="17" t="s">
        <v>598</v>
      </c>
      <c r="W3463" s="17">
        <v>7000000.0</v>
      </c>
      <c r="X3463" s="17">
        <v>2005.0</v>
      </c>
      <c r="Y3463" s="17">
        <v>649.0</v>
      </c>
      <c r="Z3463" s="17">
        <v>6.9</v>
      </c>
      <c r="AA3463" s="17">
        <v>1.85</v>
      </c>
      <c r="AB3463" s="17">
        <v>0.0</v>
      </c>
    </row>
    <row r="3464" ht="15.75" customHeight="1">
      <c r="A3464" s="17" t="s">
        <v>53</v>
      </c>
      <c r="B3464" s="17" t="s">
        <v>41</v>
      </c>
      <c r="C3464" s="17">
        <v>96.0</v>
      </c>
      <c r="D3464" s="17">
        <v>44.0</v>
      </c>
      <c r="E3464" s="17" t="s">
        <v>41</v>
      </c>
      <c r="F3464" s="17">
        <v>970.0</v>
      </c>
      <c r="G3464" s="17" t="s">
        <v>4612</v>
      </c>
      <c r="H3464" s="17">
        <v>4000.0</v>
      </c>
      <c r="I3464" s="17" t="s">
        <v>41</v>
      </c>
      <c r="J3464" s="17" t="s">
        <v>3157</v>
      </c>
      <c r="K3464" s="17" t="s">
        <v>2490</v>
      </c>
      <c r="L3464" s="17" t="s">
        <v>16560</v>
      </c>
      <c r="M3464" s="17">
        <v>101902.0</v>
      </c>
      <c r="N3464" s="17">
        <v>7970.0</v>
      </c>
      <c r="O3464" s="17" t="s">
        <v>16486</v>
      </c>
      <c r="P3464" s="17">
        <v>0.0</v>
      </c>
      <c r="Q3464" s="17" t="s">
        <v>16561</v>
      </c>
      <c r="R3464" s="18" t="s">
        <v>16562</v>
      </c>
      <c r="S3464" s="17">
        <v>665.0</v>
      </c>
      <c r="T3464" s="17" t="s">
        <v>50</v>
      </c>
      <c r="U3464" s="17" t="s">
        <v>51</v>
      </c>
      <c r="V3464" s="17" t="s">
        <v>1139</v>
      </c>
      <c r="W3464" s="17">
        <v>2300000.0</v>
      </c>
      <c r="X3464" s="17" t="s">
        <v>41</v>
      </c>
      <c r="Y3464" s="17">
        <v>3000.0</v>
      </c>
      <c r="Z3464" s="17">
        <v>8.2</v>
      </c>
      <c r="AA3464" s="17">
        <v>1.33</v>
      </c>
      <c r="AB3464" s="17">
        <v>6000.0</v>
      </c>
    </row>
    <row r="3465" ht="15.75" customHeight="1">
      <c r="A3465" s="17" t="s">
        <v>53</v>
      </c>
      <c r="B3465" s="17" t="s">
        <v>13467</v>
      </c>
      <c r="C3465" s="17">
        <v>180.0</v>
      </c>
      <c r="D3465" s="17">
        <v>103.0</v>
      </c>
      <c r="E3465" s="17">
        <v>44.0</v>
      </c>
      <c r="F3465" s="17">
        <v>190.0</v>
      </c>
      <c r="G3465" s="17" t="s">
        <v>16563</v>
      </c>
      <c r="H3465" s="17">
        <v>637.0</v>
      </c>
      <c r="I3465" s="17">
        <v>1.7474107E7</v>
      </c>
      <c r="J3465" s="17" t="s">
        <v>9206</v>
      </c>
      <c r="K3465" s="17" t="s">
        <v>4921</v>
      </c>
      <c r="L3465" s="17" t="s">
        <v>16564</v>
      </c>
      <c r="M3465" s="17">
        <v>56605.0</v>
      </c>
      <c r="N3465" s="17">
        <v>1342.0</v>
      </c>
      <c r="O3465" s="17" t="s">
        <v>7373</v>
      </c>
      <c r="P3465" s="17">
        <v>3.0</v>
      </c>
      <c r="Q3465" s="17" t="s">
        <v>16565</v>
      </c>
      <c r="R3465" s="18" t="s">
        <v>16566</v>
      </c>
      <c r="S3465" s="17">
        <v>89.0</v>
      </c>
      <c r="T3465" s="17" t="s">
        <v>50</v>
      </c>
      <c r="U3465" s="17" t="s">
        <v>51</v>
      </c>
      <c r="V3465" s="17" t="s">
        <v>598</v>
      </c>
      <c r="W3465" s="17">
        <v>7000000.0</v>
      </c>
      <c r="X3465" s="17">
        <v>2015.0</v>
      </c>
      <c r="Y3465" s="17">
        <v>256.0</v>
      </c>
      <c r="Z3465" s="17">
        <v>7.3</v>
      </c>
      <c r="AA3465" s="17">
        <v>2.35</v>
      </c>
      <c r="AB3465" s="17">
        <v>23000.0</v>
      </c>
    </row>
    <row r="3466" ht="15.75" customHeight="1">
      <c r="A3466" s="17" t="s">
        <v>53</v>
      </c>
      <c r="B3466" s="17" t="s">
        <v>7497</v>
      </c>
      <c r="C3466" s="17">
        <v>28.0</v>
      </c>
      <c r="D3466" s="17">
        <v>95.0</v>
      </c>
      <c r="E3466" s="17">
        <v>48.0</v>
      </c>
      <c r="F3466" s="17">
        <v>826.0</v>
      </c>
      <c r="G3466" s="17" t="s">
        <v>5982</v>
      </c>
      <c r="H3466" s="17">
        <v>1000.0</v>
      </c>
      <c r="I3466" s="17">
        <v>1.4003141E7</v>
      </c>
      <c r="J3466" s="17" t="s">
        <v>2138</v>
      </c>
      <c r="K3466" s="17" t="s">
        <v>2132</v>
      </c>
      <c r="L3466" s="17" t="s">
        <v>16567</v>
      </c>
      <c r="M3466" s="17">
        <v>4598.0</v>
      </c>
      <c r="N3466" s="17">
        <v>4837.0</v>
      </c>
      <c r="O3466" s="17" t="s">
        <v>6395</v>
      </c>
      <c r="P3466" s="17">
        <v>1.0</v>
      </c>
      <c r="Q3466" s="17" t="s">
        <v>16568</v>
      </c>
      <c r="R3466" s="18" t="s">
        <v>16569</v>
      </c>
      <c r="S3466" s="17">
        <v>29.0</v>
      </c>
      <c r="T3466" s="17" t="s">
        <v>50</v>
      </c>
      <c r="U3466" s="17" t="s">
        <v>51</v>
      </c>
      <c r="V3466" s="17" t="s">
        <v>598</v>
      </c>
      <c r="W3466" s="17">
        <v>7000000.0</v>
      </c>
      <c r="X3466" s="17">
        <v>1999.0</v>
      </c>
      <c r="Y3466" s="17">
        <v>865.0</v>
      </c>
      <c r="Z3466" s="17">
        <v>6.1</v>
      </c>
      <c r="AA3466" s="17">
        <v>2.35</v>
      </c>
      <c r="AB3466" s="17">
        <v>375.0</v>
      </c>
    </row>
    <row r="3467" ht="15.75" customHeight="1">
      <c r="A3467" s="17" t="s">
        <v>53</v>
      </c>
      <c r="B3467" s="17" t="s">
        <v>62</v>
      </c>
      <c r="C3467" s="17">
        <v>750.0</v>
      </c>
      <c r="D3467" s="17">
        <v>143.0</v>
      </c>
      <c r="E3467" s="17">
        <v>0.0</v>
      </c>
      <c r="F3467" s="17">
        <v>393.0</v>
      </c>
      <c r="G3467" s="17" t="s">
        <v>253</v>
      </c>
      <c r="H3467" s="17">
        <v>883.0</v>
      </c>
      <c r="I3467" s="17">
        <v>3.04360277E8</v>
      </c>
      <c r="J3467" s="17" t="s">
        <v>64</v>
      </c>
      <c r="K3467" s="17" t="s">
        <v>254</v>
      </c>
      <c r="L3467" s="17" t="s">
        <v>255</v>
      </c>
      <c r="M3467" s="17">
        <v>522048.0</v>
      </c>
      <c r="N3467" s="17">
        <v>2039.0</v>
      </c>
      <c r="O3467" s="17" t="s">
        <v>63</v>
      </c>
      <c r="P3467" s="17">
        <v>0.0</v>
      </c>
      <c r="Q3467" s="17" t="s">
        <v>256</v>
      </c>
      <c r="R3467" s="18" t="s">
        <v>257</v>
      </c>
      <c r="S3467" s="17">
        <v>1498.0</v>
      </c>
      <c r="T3467" s="17" t="s">
        <v>50</v>
      </c>
      <c r="U3467" s="17" t="s">
        <v>70</v>
      </c>
      <c r="V3467" s="17" t="s">
        <v>52</v>
      </c>
      <c r="W3467" s="17">
        <v>2.0E8</v>
      </c>
      <c r="X3467" s="17">
        <v>2012.0</v>
      </c>
      <c r="Y3467" s="17">
        <v>563.0</v>
      </c>
      <c r="Z3467" s="17">
        <v>7.8</v>
      </c>
      <c r="AA3467" s="17">
        <v>2.35</v>
      </c>
      <c r="AB3467" s="17">
        <v>80000.0</v>
      </c>
    </row>
    <row r="3468" ht="15.75" customHeight="1">
      <c r="A3468" s="17" t="s">
        <v>760</v>
      </c>
      <c r="B3468" s="17" t="s">
        <v>12835</v>
      </c>
      <c r="C3468" s="17">
        <v>202.0</v>
      </c>
      <c r="D3468" s="17">
        <v>105.0</v>
      </c>
      <c r="E3468" s="17">
        <v>0.0</v>
      </c>
      <c r="F3468" s="17">
        <v>303.0</v>
      </c>
      <c r="G3468" s="17" t="s">
        <v>16570</v>
      </c>
      <c r="H3468" s="17">
        <v>1000.0</v>
      </c>
      <c r="I3468" s="17">
        <v>1.258351E7</v>
      </c>
      <c r="J3468" s="17" t="s">
        <v>6416</v>
      </c>
      <c r="K3468" s="17" t="s">
        <v>14079</v>
      </c>
      <c r="L3468" s="17" t="s">
        <v>16571</v>
      </c>
      <c r="M3468" s="17">
        <v>60709.0</v>
      </c>
      <c r="N3468" s="17">
        <v>2444.0</v>
      </c>
      <c r="O3468" s="17" t="s">
        <v>16572</v>
      </c>
      <c r="P3468" s="17">
        <v>0.0</v>
      </c>
      <c r="Q3468" s="17" t="s">
        <v>16573</v>
      </c>
      <c r="R3468" s="18" t="s">
        <v>16574</v>
      </c>
      <c r="S3468" s="17">
        <v>922.0</v>
      </c>
      <c r="T3468" s="17" t="s">
        <v>50</v>
      </c>
      <c r="U3468" s="17" t="s">
        <v>51</v>
      </c>
      <c r="V3468" s="17" t="s">
        <v>598</v>
      </c>
      <c r="W3468" s="17">
        <v>7000000.0</v>
      </c>
      <c r="X3468" s="17">
        <v>2003.0</v>
      </c>
      <c r="Y3468" s="17">
        <v>340.0</v>
      </c>
      <c r="Z3468" s="17">
        <v>6.0</v>
      </c>
      <c r="AA3468" s="17">
        <v>1.85</v>
      </c>
      <c r="AB3468" s="17">
        <v>0.0</v>
      </c>
    </row>
    <row r="3469" ht="15.75" customHeight="1">
      <c r="A3469" s="17" t="s">
        <v>53</v>
      </c>
      <c r="B3469" s="17" t="s">
        <v>16575</v>
      </c>
      <c r="C3469" s="17">
        <v>8.0</v>
      </c>
      <c r="D3469" s="17">
        <v>79.0</v>
      </c>
      <c r="E3469" s="17">
        <v>0.0</v>
      </c>
      <c r="F3469" s="17">
        <v>23.0</v>
      </c>
      <c r="G3469" s="17" t="s">
        <v>16576</v>
      </c>
      <c r="H3469" s="17">
        <v>246.0</v>
      </c>
      <c r="I3469" s="17" t="s">
        <v>41</v>
      </c>
      <c r="J3469" s="17" t="s">
        <v>6416</v>
      </c>
      <c r="K3469" s="17" t="s">
        <v>16577</v>
      </c>
      <c r="L3469" s="17" t="s">
        <v>16578</v>
      </c>
      <c r="M3469" s="17">
        <v>440.0</v>
      </c>
      <c r="N3469" s="17">
        <v>345.0</v>
      </c>
      <c r="O3469" s="17" t="s">
        <v>16579</v>
      </c>
      <c r="P3469" s="17">
        <v>0.0</v>
      </c>
      <c r="Q3469" s="17" t="s">
        <v>16580</v>
      </c>
      <c r="R3469" s="18" t="s">
        <v>16581</v>
      </c>
      <c r="S3469" s="17">
        <v>21.0</v>
      </c>
      <c r="T3469" s="17" t="s">
        <v>50</v>
      </c>
      <c r="U3469" s="17" t="s">
        <v>51</v>
      </c>
      <c r="V3469" s="17" t="s">
        <v>108</v>
      </c>
      <c r="W3469" s="17">
        <v>350000.0</v>
      </c>
      <c r="X3469" s="17">
        <v>1978.0</v>
      </c>
      <c r="Y3469" s="17">
        <v>29.0</v>
      </c>
      <c r="Z3469" s="17">
        <v>4.1</v>
      </c>
      <c r="AA3469" s="17" t="s">
        <v>41</v>
      </c>
      <c r="AB3469" s="17">
        <v>44.0</v>
      </c>
    </row>
    <row r="3470" ht="15.75" customHeight="1">
      <c r="A3470" s="17" t="s">
        <v>53</v>
      </c>
      <c r="B3470" s="17" t="s">
        <v>7126</v>
      </c>
      <c r="C3470" s="17">
        <v>341.0</v>
      </c>
      <c r="D3470" s="17">
        <v>106.0</v>
      </c>
      <c r="E3470" s="17">
        <v>1000.0</v>
      </c>
      <c r="F3470" s="17">
        <v>98.0</v>
      </c>
      <c r="G3470" s="17" t="s">
        <v>16582</v>
      </c>
      <c r="H3470" s="17">
        <v>816.0</v>
      </c>
      <c r="I3470" s="17">
        <v>9190525.0</v>
      </c>
      <c r="J3470" s="17" t="s">
        <v>2540</v>
      </c>
      <c r="K3470" s="17" t="s">
        <v>177</v>
      </c>
      <c r="L3470" s="17" t="s">
        <v>16583</v>
      </c>
      <c r="M3470" s="17">
        <v>102125.0</v>
      </c>
      <c r="N3470" s="17">
        <v>1120.0</v>
      </c>
      <c r="O3470" s="17" t="s">
        <v>16584</v>
      </c>
      <c r="P3470" s="17">
        <v>1.0</v>
      </c>
      <c r="Q3470" s="17" t="s">
        <v>16585</v>
      </c>
      <c r="R3470" s="18" t="s">
        <v>16586</v>
      </c>
      <c r="S3470" s="17">
        <v>324.0</v>
      </c>
      <c r="T3470" s="17" t="s">
        <v>50</v>
      </c>
      <c r="U3470" s="17" t="s">
        <v>51</v>
      </c>
      <c r="V3470" s="17" t="s">
        <v>598</v>
      </c>
      <c r="W3470" s="17">
        <v>7000000.0</v>
      </c>
      <c r="X3470" s="17">
        <v>2009.0</v>
      </c>
      <c r="Y3470" s="17">
        <v>105.0</v>
      </c>
      <c r="Z3470" s="17">
        <v>7.0</v>
      </c>
      <c r="AA3470" s="17">
        <v>1.85</v>
      </c>
      <c r="AB3470" s="17">
        <v>10000.0</v>
      </c>
    </row>
    <row r="3471" ht="15.75" customHeight="1">
      <c r="A3471" s="17" t="s">
        <v>53</v>
      </c>
      <c r="B3471" s="17" t="s">
        <v>16587</v>
      </c>
      <c r="C3471" s="17">
        <v>160.0</v>
      </c>
      <c r="D3471" s="17">
        <v>100.0</v>
      </c>
      <c r="E3471" s="17">
        <v>11.0</v>
      </c>
      <c r="F3471" s="17">
        <v>970.0</v>
      </c>
      <c r="G3471" s="17" t="s">
        <v>1702</v>
      </c>
      <c r="H3471" s="17">
        <v>13000.0</v>
      </c>
      <c r="I3471" s="17">
        <v>9176553.0</v>
      </c>
      <c r="J3471" s="17" t="s">
        <v>8073</v>
      </c>
      <c r="K3471" s="17" t="s">
        <v>560</v>
      </c>
      <c r="L3471" s="17" t="s">
        <v>16588</v>
      </c>
      <c r="M3471" s="17">
        <v>19147.0</v>
      </c>
      <c r="N3471" s="17">
        <v>19330.0</v>
      </c>
      <c r="O3471" s="17" t="s">
        <v>3846</v>
      </c>
      <c r="P3471" s="17">
        <v>1.0</v>
      </c>
      <c r="Q3471" s="17" t="s">
        <v>16589</v>
      </c>
      <c r="R3471" s="18" t="s">
        <v>16590</v>
      </c>
      <c r="S3471" s="17">
        <v>97.0</v>
      </c>
      <c r="T3471" s="17" t="s">
        <v>50</v>
      </c>
      <c r="U3471" s="17" t="s">
        <v>51</v>
      </c>
      <c r="V3471" s="17" t="s">
        <v>52</v>
      </c>
      <c r="W3471" s="17">
        <v>7500000.0</v>
      </c>
      <c r="X3471" s="17">
        <v>2009.0</v>
      </c>
      <c r="Y3471" s="17">
        <v>3000.0</v>
      </c>
      <c r="Z3471" s="17">
        <v>7.1</v>
      </c>
      <c r="AA3471" s="17">
        <v>2.35</v>
      </c>
      <c r="AB3471" s="17">
        <v>0.0</v>
      </c>
    </row>
    <row r="3472" ht="15.75" customHeight="1">
      <c r="A3472" s="17" t="s">
        <v>53</v>
      </c>
      <c r="B3472" s="17" t="s">
        <v>7077</v>
      </c>
      <c r="C3472" s="17">
        <v>31.0</v>
      </c>
      <c r="D3472" s="17">
        <v>103.0</v>
      </c>
      <c r="E3472" s="17">
        <v>49.0</v>
      </c>
      <c r="F3472" s="17">
        <v>304.0</v>
      </c>
      <c r="G3472" s="17" t="s">
        <v>2306</v>
      </c>
      <c r="H3472" s="17">
        <v>687.0</v>
      </c>
      <c r="I3472" s="17">
        <v>9094451.0</v>
      </c>
      <c r="J3472" s="17" t="s">
        <v>8958</v>
      </c>
      <c r="K3472" s="17" t="s">
        <v>6229</v>
      </c>
      <c r="L3472" s="17" t="s">
        <v>16591</v>
      </c>
      <c r="M3472" s="17">
        <v>11668.0</v>
      </c>
      <c r="N3472" s="17">
        <v>1990.0</v>
      </c>
      <c r="O3472" s="17" t="s">
        <v>10113</v>
      </c>
      <c r="P3472" s="17">
        <v>0.0</v>
      </c>
      <c r="Q3472" s="17" t="s">
        <v>16592</v>
      </c>
      <c r="R3472" s="18" t="s">
        <v>16593</v>
      </c>
      <c r="S3472" s="17">
        <v>79.0</v>
      </c>
      <c r="T3472" s="17" t="s">
        <v>50</v>
      </c>
      <c r="U3472" s="17" t="s">
        <v>51</v>
      </c>
      <c r="V3472" s="17" t="s">
        <v>598</v>
      </c>
      <c r="W3472" s="17">
        <v>7000000.0</v>
      </c>
      <c r="X3472" s="17">
        <v>1989.0</v>
      </c>
      <c r="Y3472" s="17">
        <v>554.0</v>
      </c>
      <c r="Z3472" s="17">
        <v>6.2</v>
      </c>
      <c r="AA3472" s="17">
        <v>1.85</v>
      </c>
      <c r="AB3472" s="17">
        <v>0.0</v>
      </c>
    </row>
    <row r="3473" ht="15.75" customHeight="1">
      <c r="A3473" s="17" t="s">
        <v>53</v>
      </c>
      <c r="B3473" s="17" t="s">
        <v>12889</v>
      </c>
      <c r="C3473" s="17">
        <v>71.0</v>
      </c>
      <c r="D3473" s="17">
        <v>116.0</v>
      </c>
      <c r="E3473" s="17">
        <v>107.0</v>
      </c>
      <c r="F3473" s="17">
        <v>658.0</v>
      </c>
      <c r="G3473" s="17" t="s">
        <v>4517</v>
      </c>
      <c r="H3473" s="17">
        <v>893.0</v>
      </c>
      <c r="I3473" s="17">
        <v>1.461284E7</v>
      </c>
      <c r="J3473" s="17" t="s">
        <v>6212</v>
      </c>
      <c r="K3473" s="17" t="s">
        <v>3503</v>
      </c>
      <c r="L3473" s="17" t="s">
        <v>16594</v>
      </c>
      <c r="M3473" s="17">
        <v>11191.0</v>
      </c>
      <c r="N3473" s="17">
        <v>3110.0</v>
      </c>
      <c r="O3473" s="17" t="s">
        <v>16595</v>
      </c>
      <c r="P3473" s="17">
        <v>1.0</v>
      </c>
      <c r="Q3473" s="17" t="s">
        <v>16596</v>
      </c>
      <c r="R3473" s="18" t="s">
        <v>16597</v>
      </c>
      <c r="S3473" s="17">
        <v>37.0</v>
      </c>
      <c r="T3473" s="17" t="s">
        <v>50</v>
      </c>
      <c r="U3473" s="17" t="s">
        <v>51</v>
      </c>
      <c r="V3473" s="17" t="s">
        <v>52</v>
      </c>
      <c r="W3473" s="17">
        <v>7000000.0</v>
      </c>
      <c r="X3473" s="17">
        <v>2014.0</v>
      </c>
      <c r="Y3473" s="17">
        <v>664.0</v>
      </c>
      <c r="Z3473" s="17">
        <v>6.9</v>
      </c>
      <c r="AA3473" s="17" t="s">
        <v>41</v>
      </c>
      <c r="AB3473" s="17">
        <v>0.0</v>
      </c>
    </row>
    <row r="3474" ht="15.75" customHeight="1">
      <c r="A3474" s="17" t="s">
        <v>53</v>
      </c>
      <c r="B3474" s="17" t="s">
        <v>16598</v>
      </c>
      <c r="C3474" s="17">
        <v>281.0</v>
      </c>
      <c r="D3474" s="17">
        <v>99.0</v>
      </c>
      <c r="E3474" s="17">
        <v>192.0</v>
      </c>
      <c r="F3474" s="17">
        <v>292.0</v>
      </c>
      <c r="G3474" s="17" t="s">
        <v>16599</v>
      </c>
      <c r="H3474" s="17">
        <v>14000.0</v>
      </c>
      <c r="I3474" s="17">
        <v>9166863.0</v>
      </c>
      <c r="J3474" s="17" t="s">
        <v>227</v>
      </c>
      <c r="K3474" s="17" t="s">
        <v>449</v>
      </c>
      <c r="L3474" s="17" t="s">
        <v>16600</v>
      </c>
      <c r="M3474" s="17">
        <v>83182.0</v>
      </c>
      <c r="N3474" s="17">
        <v>14816.0</v>
      </c>
      <c r="O3474" s="17" t="s">
        <v>16076</v>
      </c>
      <c r="P3474" s="17">
        <v>2.0</v>
      </c>
      <c r="Q3474" s="17" t="s">
        <v>16601</v>
      </c>
      <c r="R3474" s="18" t="s">
        <v>16602</v>
      </c>
      <c r="S3474" s="17">
        <v>247.0</v>
      </c>
      <c r="T3474" s="17" t="s">
        <v>50</v>
      </c>
      <c r="U3474" s="17" t="s">
        <v>51</v>
      </c>
      <c r="V3474" s="17" t="s">
        <v>598</v>
      </c>
      <c r="W3474" s="17">
        <v>7000000.0</v>
      </c>
      <c r="X3474" s="17">
        <v>2009.0</v>
      </c>
      <c r="Y3474" s="17">
        <v>343.0</v>
      </c>
      <c r="Z3474" s="17">
        <v>7.6</v>
      </c>
      <c r="AA3474" s="17">
        <v>2.35</v>
      </c>
      <c r="AB3474" s="17">
        <v>16000.0</v>
      </c>
    </row>
    <row r="3475" ht="15.75" customHeight="1">
      <c r="A3475" s="17" t="s">
        <v>53</v>
      </c>
      <c r="B3475" s="17" t="s">
        <v>500</v>
      </c>
      <c r="C3475" s="17">
        <v>114.0</v>
      </c>
      <c r="D3475" s="17">
        <v>164.0</v>
      </c>
      <c r="E3475" s="17">
        <v>17000.0</v>
      </c>
      <c r="F3475" s="17">
        <v>159.0</v>
      </c>
      <c r="G3475" s="17" t="s">
        <v>16603</v>
      </c>
      <c r="H3475" s="17">
        <v>883.0</v>
      </c>
      <c r="I3475" s="17">
        <v>8373585.0</v>
      </c>
      <c r="J3475" s="17" t="s">
        <v>3422</v>
      </c>
      <c r="K3475" s="17" t="s">
        <v>7187</v>
      </c>
      <c r="L3475" s="17" t="s">
        <v>16604</v>
      </c>
      <c r="M3475" s="17">
        <v>39680.0</v>
      </c>
      <c r="N3475" s="17">
        <v>1934.0</v>
      </c>
      <c r="O3475" s="17" t="s">
        <v>7992</v>
      </c>
      <c r="P3475" s="17">
        <v>0.0</v>
      </c>
      <c r="Q3475" s="17" t="s">
        <v>16605</v>
      </c>
      <c r="R3475" s="18" t="s">
        <v>16606</v>
      </c>
      <c r="S3475" s="17">
        <v>308.0</v>
      </c>
      <c r="T3475" s="17" t="s">
        <v>50</v>
      </c>
      <c r="U3475" s="17" t="s">
        <v>51</v>
      </c>
      <c r="V3475" s="17" t="s">
        <v>598</v>
      </c>
      <c r="W3475" s="17">
        <v>7000000.0</v>
      </c>
      <c r="X3475" s="17">
        <v>1988.0</v>
      </c>
      <c r="Y3475" s="17">
        <v>618.0</v>
      </c>
      <c r="Z3475" s="17">
        <v>7.6</v>
      </c>
      <c r="AA3475" s="17">
        <v>1.85</v>
      </c>
      <c r="AB3475" s="17">
        <v>0.0</v>
      </c>
    </row>
    <row r="3476" ht="15.75" customHeight="1">
      <c r="A3476" s="17" t="s">
        <v>53</v>
      </c>
      <c r="B3476" s="17" t="s">
        <v>16214</v>
      </c>
      <c r="C3476" s="17">
        <v>72.0</v>
      </c>
      <c r="D3476" s="17">
        <v>96.0</v>
      </c>
      <c r="E3476" s="17">
        <v>30.0</v>
      </c>
      <c r="F3476" s="17">
        <v>407.0</v>
      </c>
      <c r="G3476" s="17" t="s">
        <v>16607</v>
      </c>
      <c r="H3476" s="17">
        <v>761.0</v>
      </c>
      <c r="I3476" s="17">
        <v>7292175.0</v>
      </c>
      <c r="J3476" s="17" t="s">
        <v>1428</v>
      </c>
      <c r="K3476" s="17" t="s">
        <v>16608</v>
      </c>
      <c r="L3476" s="17" t="s">
        <v>16609</v>
      </c>
      <c r="M3476" s="17">
        <v>7736.0</v>
      </c>
      <c r="N3476" s="17">
        <v>2018.0</v>
      </c>
      <c r="O3476" s="17" t="s">
        <v>10033</v>
      </c>
      <c r="P3476" s="17">
        <v>3.0</v>
      </c>
      <c r="Q3476" s="17" t="s">
        <v>16610</v>
      </c>
      <c r="R3476" s="18" t="s">
        <v>16611</v>
      </c>
      <c r="S3476" s="17">
        <v>100.0</v>
      </c>
      <c r="T3476" s="17" t="s">
        <v>50</v>
      </c>
      <c r="U3476" s="17" t="s">
        <v>51</v>
      </c>
      <c r="V3476" s="17" t="s">
        <v>598</v>
      </c>
      <c r="W3476" s="17">
        <v>7000000.0</v>
      </c>
      <c r="X3476" s="17">
        <v>1999.0</v>
      </c>
      <c r="Y3476" s="17">
        <v>412.0</v>
      </c>
      <c r="Z3476" s="17">
        <v>6.4</v>
      </c>
      <c r="AA3476" s="17">
        <v>1.85</v>
      </c>
      <c r="AB3476" s="17">
        <v>0.0</v>
      </c>
    </row>
    <row r="3477" ht="15.75" customHeight="1">
      <c r="A3477" s="17" t="s">
        <v>53</v>
      </c>
      <c r="B3477" s="17" t="s">
        <v>15479</v>
      </c>
      <c r="C3477" s="17">
        <v>119.0</v>
      </c>
      <c r="D3477" s="17">
        <v>122.0</v>
      </c>
      <c r="E3477" s="17">
        <v>98.0</v>
      </c>
      <c r="F3477" s="17">
        <v>397.0</v>
      </c>
      <c r="G3477" s="17" t="s">
        <v>3850</v>
      </c>
      <c r="H3477" s="17">
        <v>729.0</v>
      </c>
      <c r="I3477" s="17">
        <v>6601079.0</v>
      </c>
      <c r="J3477" s="17" t="s">
        <v>3477</v>
      </c>
      <c r="K3477" s="17" t="s">
        <v>3530</v>
      </c>
      <c r="L3477" s="17" t="s">
        <v>16612</v>
      </c>
      <c r="M3477" s="17">
        <v>17436.0</v>
      </c>
      <c r="N3477" s="17">
        <v>2321.0</v>
      </c>
      <c r="O3477" s="17" t="s">
        <v>16613</v>
      </c>
      <c r="P3477" s="17">
        <v>1.0</v>
      </c>
      <c r="Q3477" s="17" t="s">
        <v>16614</v>
      </c>
      <c r="R3477" s="18" t="s">
        <v>16615</v>
      </c>
      <c r="S3477" s="17">
        <v>276.0</v>
      </c>
      <c r="T3477" s="17" t="s">
        <v>50</v>
      </c>
      <c r="U3477" s="17" t="s">
        <v>70</v>
      </c>
      <c r="V3477" s="17" t="s">
        <v>52</v>
      </c>
      <c r="W3477" s="17">
        <v>7000000.0</v>
      </c>
      <c r="X3477" s="17">
        <v>2004.0</v>
      </c>
      <c r="Y3477" s="17">
        <v>579.0</v>
      </c>
      <c r="Z3477" s="17">
        <v>6.2</v>
      </c>
      <c r="AA3477" s="17">
        <v>2.35</v>
      </c>
      <c r="AB3477" s="17">
        <v>0.0</v>
      </c>
    </row>
    <row r="3478" ht="15.75" customHeight="1">
      <c r="A3478" s="17" t="s">
        <v>53</v>
      </c>
      <c r="B3478" s="17" t="s">
        <v>1211</v>
      </c>
      <c r="C3478" s="17">
        <v>74.0</v>
      </c>
      <c r="D3478" s="17">
        <v>94.0</v>
      </c>
      <c r="E3478" s="17">
        <v>176.0</v>
      </c>
      <c r="F3478" s="17">
        <v>46.0</v>
      </c>
      <c r="G3478" s="17" t="s">
        <v>15812</v>
      </c>
      <c r="H3478" s="17">
        <v>116.0</v>
      </c>
      <c r="I3478" s="17">
        <v>6165429.0</v>
      </c>
      <c r="J3478" s="17" t="s">
        <v>16616</v>
      </c>
      <c r="K3478" s="17" t="s">
        <v>16617</v>
      </c>
      <c r="L3478" s="17" t="s">
        <v>16618</v>
      </c>
      <c r="M3478" s="17">
        <v>23486.0</v>
      </c>
      <c r="N3478" s="17">
        <v>312.0</v>
      </c>
      <c r="O3478" s="17" t="s">
        <v>16619</v>
      </c>
      <c r="P3478" s="17">
        <v>1.0</v>
      </c>
      <c r="Q3478" s="17" t="s">
        <v>16620</v>
      </c>
      <c r="R3478" s="18" t="s">
        <v>16621</v>
      </c>
      <c r="S3478" s="17">
        <v>249.0</v>
      </c>
      <c r="T3478" s="17" t="s">
        <v>2234</v>
      </c>
      <c r="U3478" s="17" t="s">
        <v>383</v>
      </c>
      <c r="V3478" s="17" t="s">
        <v>108</v>
      </c>
      <c r="W3478" s="17">
        <v>6000000.0</v>
      </c>
      <c r="X3478" s="17">
        <v>2002.0</v>
      </c>
      <c r="Y3478" s="17">
        <v>93.0</v>
      </c>
      <c r="Z3478" s="17">
        <v>7.5</v>
      </c>
      <c r="AA3478" s="17">
        <v>2.35</v>
      </c>
      <c r="AB3478" s="17">
        <v>0.0</v>
      </c>
    </row>
    <row r="3479" ht="15.75" customHeight="1">
      <c r="A3479" s="17" t="s">
        <v>53</v>
      </c>
      <c r="B3479" s="17" t="s">
        <v>9786</v>
      </c>
      <c r="C3479" s="17">
        <v>25.0</v>
      </c>
      <c r="D3479" s="17">
        <v>93.0</v>
      </c>
      <c r="E3479" s="17">
        <v>70.0</v>
      </c>
      <c r="F3479" s="17">
        <v>442.0</v>
      </c>
      <c r="G3479" s="17" t="s">
        <v>5240</v>
      </c>
      <c r="H3479" s="17">
        <v>692.0</v>
      </c>
      <c r="I3479" s="17">
        <v>5694308.0</v>
      </c>
      <c r="J3479" s="17" t="s">
        <v>3926</v>
      </c>
      <c r="K3479" s="17" t="s">
        <v>1668</v>
      </c>
      <c r="L3479" s="17" t="s">
        <v>16622</v>
      </c>
      <c r="M3479" s="17">
        <v>13815.0</v>
      </c>
      <c r="N3479" s="17">
        <v>3128.0</v>
      </c>
      <c r="O3479" s="17" t="s">
        <v>16623</v>
      </c>
      <c r="P3479" s="17">
        <v>0.0</v>
      </c>
      <c r="Q3479" s="17" t="s">
        <v>16624</v>
      </c>
      <c r="R3479" s="18" t="s">
        <v>16625</v>
      </c>
      <c r="S3479" s="17">
        <v>46.0</v>
      </c>
      <c r="T3479" s="17" t="s">
        <v>50</v>
      </c>
      <c r="U3479" s="17" t="s">
        <v>51</v>
      </c>
      <c r="V3479" s="17" t="s">
        <v>52</v>
      </c>
      <c r="W3479" s="17">
        <v>7000000.0</v>
      </c>
      <c r="X3479" s="17">
        <v>2007.0</v>
      </c>
      <c r="Y3479" s="17">
        <v>585.0</v>
      </c>
      <c r="Z3479" s="17">
        <v>2.0</v>
      </c>
      <c r="AA3479" s="17">
        <v>1.85</v>
      </c>
      <c r="AB3479" s="17">
        <v>446.0</v>
      </c>
    </row>
    <row r="3480" ht="15.75" customHeight="1">
      <c r="A3480" s="17" t="s">
        <v>53</v>
      </c>
      <c r="B3480" s="17" t="s">
        <v>16626</v>
      </c>
      <c r="C3480" s="17">
        <v>39.0</v>
      </c>
      <c r="D3480" s="17">
        <v>96.0</v>
      </c>
      <c r="E3480" s="17">
        <v>6.0</v>
      </c>
      <c r="F3480" s="17">
        <v>38.0</v>
      </c>
      <c r="G3480" s="17" t="s">
        <v>2249</v>
      </c>
      <c r="H3480" s="17">
        <v>206.0</v>
      </c>
      <c r="I3480" s="17">
        <v>5430822.0</v>
      </c>
      <c r="J3480" s="17" t="s">
        <v>16627</v>
      </c>
      <c r="K3480" s="17" t="s">
        <v>16628</v>
      </c>
      <c r="L3480" s="17" t="s">
        <v>16629</v>
      </c>
      <c r="M3480" s="17">
        <v>8391.0</v>
      </c>
      <c r="N3480" s="17">
        <v>493.0</v>
      </c>
      <c r="O3480" s="17" t="s">
        <v>16630</v>
      </c>
      <c r="P3480" s="17">
        <v>0.0</v>
      </c>
      <c r="Q3480" s="17" t="s">
        <v>16631</v>
      </c>
      <c r="R3480" s="18" t="s">
        <v>16632</v>
      </c>
      <c r="S3480" s="17">
        <v>75.0</v>
      </c>
      <c r="T3480" s="17" t="s">
        <v>50</v>
      </c>
      <c r="U3480" s="17" t="s">
        <v>70</v>
      </c>
      <c r="V3480" s="17" t="s">
        <v>598</v>
      </c>
      <c r="W3480" s="17">
        <v>7000000.0</v>
      </c>
      <c r="X3480" s="17">
        <v>1992.0</v>
      </c>
      <c r="Y3480" s="17">
        <v>192.0</v>
      </c>
      <c r="Z3480" s="17">
        <v>6.2</v>
      </c>
      <c r="AA3480" s="17">
        <v>1.85</v>
      </c>
      <c r="AB3480" s="17">
        <v>0.0</v>
      </c>
    </row>
    <row r="3481" ht="15.75" customHeight="1">
      <c r="A3481" s="17" t="s">
        <v>53</v>
      </c>
      <c r="B3481" s="17" t="s">
        <v>41</v>
      </c>
      <c r="C3481" s="17">
        <v>27.0</v>
      </c>
      <c r="D3481" s="17">
        <v>60.0</v>
      </c>
      <c r="E3481" s="17" t="s">
        <v>41</v>
      </c>
      <c r="F3481" s="17">
        <v>346.0</v>
      </c>
      <c r="G3481" s="17" t="s">
        <v>4234</v>
      </c>
      <c r="H3481" s="17">
        <v>787.0</v>
      </c>
      <c r="I3481" s="17" t="s">
        <v>41</v>
      </c>
      <c r="J3481" s="17" t="s">
        <v>477</v>
      </c>
      <c r="K3481" s="17" t="s">
        <v>11814</v>
      </c>
      <c r="L3481" s="17" t="s">
        <v>16633</v>
      </c>
      <c r="M3481" s="17">
        <v>42402.0</v>
      </c>
      <c r="N3481" s="17">
        <v>2352.0</v>
      </c>
      <c r="O3481" s="17" t="s">
        <v>1301</v>
      </c>
      <c r="P3481" s="17">
        <v>1.0</v>
      </c>
      <c r="Q3481" s="17" t="s">
        <v>16634</v>
      </c>
      <c r="R3481" s="18" t="s">
        <v>16635</v>
      </c>
      <c r="S3481" s="17">
        <v>83.0</v>
      </c>
      <c r="T3481" s="17" t="s">
        <v>50</v>
      </c>
      <c r="U3481" s="17" t="s">
        <v>51</v>
      </c>
      <c r="V3481" s="17" t="s">
        <v>41</v>
      </c>
      <c r="W3481" s="17" t="s">
        <v>41</v>
      </c>
      <c r="X3481" s="17" t="s">
        <v>41</v>
      </c>
      <c r="Y3481" s="17">
        <v>485.0</v>
      </c>
      <c r="Z3481" s="17">
        <v>7.7</v>
      </c>
      <c r="AA3481" s="17">
        <v>16.0</v>
      </c>
      <c r="AB3481" s="17">
        <v>0.0</v>
      </c>
    </row>
    <row r="3482" ht="15.75" customHeight="1">
      <c r="A3482" s="17" t="s">
        <v>53</v>
      </c>
      <c r="B3482" s="17" t="s">
        <v>16636</v>
      </c>
      <c r="C3482" s="17">
        <v>27.0</v>
      </c>
      <c r="D3482" s="17">
        <v>113.0</v>
      </c>
      <c r="E3482" s="17">
        <v>7.0</v>
      </c>
      <c r="F3482" s="17">
        <v>35.0</v>
      </c>
      <c r="G3482" s="17" t="s">
        <v>16637</v>
      </c>
      <c r="H3482" s="17">
        <v>11000.0</v>
      </c>
      <c r="I3482" s="17">
        <v>4720371.0</v>
      </c>
      <c r="J3482" s="17" t="s">
        <v>11082</v>
      </c>
      <c r="K3482" s="17" t="s">
        <v>270</v>
      </c>
      <c r="L3482" s="17" t="s">
        <v>16638</v>
      </c>
      <c r="M3482" s="17">
        <v>3203.0</v>
      </c>
      <c r="N3482" s="17">
        <v>11116.0</v>
      </c>
      <c r="O3482" s="17" t="s">
        <v>16639</v>
      </c>
      <c r="P3482" s="17">
        <v>2.0</v>
      </c>
      <c r="Q3482" s="17" t="s">
        <v>16640</v>
      </c>
      <c r="R3482" s="18" t="s">
        <v>16641</v>
      </c>
      <c r="S3482" s="17">
        <v>85.0</v>
      </c>
      <c r="T3482" s="17" t="s">
        <v>50</v>
      </c>
      <c r="U3482" s="17" t="s">
        <v>51</v>
      </c>
      <c r="V3482" s="17" t="s">
        <v>108</v>
      </c>
      <c r="W3482" s="17">
        <v>7000000.0</v>
      </c>
      <c r="X3482" s="17">
        <v>2001.0</v>
      </c>
      <c r="Y3482" s="17">
        <v>43.0</v>
      </c>
      <c r="Z3482" s="17">
        <v>6.5</v>
      </c>
      <c r="AA3482" s="17">
        <v>1.85</v>
      </c>
      <c r="AB3482" s="17">
        <v>650.0</v>
      </c>
    </row>
    <row r="3483" ht="15.75" customHeight="1">
      <c r="A3483" s="17" t="s">
        <v>53</v>
      </c>
      <c r="B3483" s="17" t="s">
        <v>41</v>
      </c>
      <c r="C3483" s="17">
        <v>11.0</v>
      </c>
      <c r="D3483" s="17">
        <v>60.0</v>
      </c>
      <c r="E3483" s="17" t="s">
        <v>41</v>
      </c>
      <c r="F3483" s="17">
        <v>652.0</v>
      </c>
      <c r="G3483" s="17" t="s">
        <v>4568</v>
      </c>
      <c r="H3483" s="17">
        <v>10000.0</v>
      </c>
      <c r="I3483" s="17" t="s">
        <v>41</v>
      </c>
      <c r="J3483" s="17" t="s">
        <v>1065</v>
      </c>
      <c r="K3483" s="17" t="s">
        <v>13399</v>
      </c>
      <c r="L3483" s="17" t="s">
        <v>16642</v>
      </c>
      <c r="M3483" s="17">
        <v>25329.0</v>
      </c>
      <c r="N3483" s="17">
        <v>12051.0</v>
      </c>
      <c r="O3483" s="17" t="s">
        <v>8282</v>
      </c>
      <c r="P3483" s="17">
        <v>1.0</v>
      </c>
      <c r="Q3483" s="17" t="s">
        <v>16643</v>
      </c>
      <c r="R3483" s="18" t="s">
        <v>16644</v>
      </c>
      <c r="S3483" s="17">
        <v>160.0</v>
      </c>
      <c r="T3483" s="17" t="s">
        <v>50</v>
      </c>
      <c r="U3483" s="17" t="s">
        <v>51</v>
      </c>
      <c r="V3483" s="17" t="s">
        <v>1139</v>
      </c>
      <c r="W3483" s="17" t="s">
        <v>41</v>
      </c>
      <c r="X3483" s="17" t="s">
        <v>41</v>
      </c>
      <c r="Y3483" s="17">
        <v>794.0</v>
      </c>
      <c r="Z3483" s="17">
        <v>7.4</v>
      </c>
      <c r="AA3483" s="17">
        <v>1.33</v>
      </c>
      <c r="AB3483" s="17">
        <v>0.0</v>
      </c>
    </row>
    <row r="3484" ht="15.75" customHeight="1">
      <c r="A3484" s="17" t="s">
        <v>53</v>
      </c>
      <c r="B3484" s="17" t="s">
        <v>15597</v>
      </c>
      <c r="C3484" s="17">
        <v>29.0</v>
      </c>
      <c r="D3484" s="17">
        <v>192.0</v>
      </c>
      <c r="E3484" s="17">
        <v>147.0</v>
      </c>
      <c r="F3484" s="17">
        <v>397.0</v>
      </c>
      <c r="G3484" s="17" t="s">
        <v>14721</v>
      </c>
      <c r="H3484" s="17">
        <v>8000.0</v>
      </c>
      <c r="I3484" s="17">
        <v>2921738.0</v>
      </c>
      <c r="J3484" s="17" t="s">
        <v>2863</v>
      </c>
      <c r="K3484" s="17" t="s">
        <v>14719</v>
      </c>
      <c r="L3484" s="17" t="s">
        <v>16645</v>
      </c>
      <c r="M3484" s="17">
        <v>34449.0</v>
      </c>
      <c r="N3484" s="17">
        <v>9984.0</v>
      </c>
      <c r="O3484" s="17" t="s">
        <v>16613</v>
      </c>
      <c r="P3484" s="17">
        <v>0.0</v>
      </c>
      <c r="Q3484" s="17" t="s">
        <v>16646</v>
      </c>
      <c r="R3484" s="18" t="s">
        <v>16647</v>
      </c>
      <c r="S3484" s="17">
        <v>119.0</v>
      </c>
      <c r="T3484" s="17" t="s">
        <v>5624</v>
      </c>
      <c r="U3484" s="17" t="s">
        <v>5625</v>
      </c>
      <c r="V3484" s="17" t="s">
        <v>41</v>
      </c>
      <c r="W3484" s="17">
        <v>7000000.0</v>
      </c>
      <c r="X3484" s="17">
        <v>2004.0</v>
      </c>
      <c r="Y3484" s="17">
        <v>860.0</v>
      </c>
      <c r="Z3484" s="17">
        <v>7.9</v>
      </c>
      <c r="AA3484" s="17">
        <v>2.35</v>
      </c>
      <c r="AB3484" s="17">
        <v>2000.0</v>
      </c>
    </row>
    <row r="3485" ht="15.75" customHeight="1">
      <c r="A3485" s="17" t="s">
        <v>53</v>
      </c>
      <c r="B3485" s="17" t="s">
        <v>1935</v>
      </c>
      <c r="C3485" s="17">
        <v>158.0</v>
      </c>
      <c r="D3485" s="17">
        <v>99.0</v>
      </c>
      <c r="E3485" s="17">
        <v>342.0</v>
      </c>
      <c r="F3485" s="17">
        <v>501.0</v>
      </c>
      <c r="G3485" s="17" t="s">
        <v>16648</v>
      </c>
      <c r="H3485" s="17">
        <v>1000.0</v>
      </c>
      <c r="I3485" s="17">
        <v>2344847.0</v>
      </c>
      <c r="J3485" s="17" t="s">
        <v>3807</v>
      </c>
      <c r="K3485" s="17" t="s">
        <v>794</v>
      </c>
      <c r="L3485" s="17" t="s">
        <v>16649</v>
      </c>
      <c r="M3485" s="17">
        <v>18561.0</v>
      </c>
      <c r="N3485" s="17">
        <v>2158.0</v>
      </c>
      <c r="O3485" s="17" t="s">
        <v>2744</v>
      </c>
      <c r="P3485" s="17">
        <v>0.0</v>
      </c>
      <c r="Q3485" s="17" t="s">
        <v>16650</v>
      </c>
      <c r="R3485" s="18" t="s">
        <v>16651</v>
      </c>
      <c r="S3485" s="17">
        <v>119.0</v>
      </c>
      <c r="T3485" s="17" t="s">
        <v>50</v>
      </c>
      <c r="U3485" s="17" t="s">
        <v>51</v>
      </c>
      <c r="V3485" s="17" t="s">
        <v>598</v>
      </c>
      <c r="W3485" s="17">
        <v>7000000.0</v>
      </c>
      <c r="X3485" s="17">
        <v>2008.0</v>
      </c>
      <c r="Y3485" s="17">
        <v>518.0</v>
      </c>
      <c r="Z3485" s="17">
        <v>6.8</v>
      </c>
      <c r="AA3485" s="17">
        <v>2.35</v>
      </c>
      <c r="AB3485" s="17">
        <v>0.0</v>
      </c>
    </row>
    <row r="3486" ht="15.75" customHeight="1">
      <c r="A3486" s="17" t="s">
        <v>53</v>
      </c>
      <c r="B3486" s="17" t="s">
        <v>15188</v>
      </c>
      <c r="C3486" s="17">
        <v>223.0</v>
      </c>
      <c r="D3486" s="17">
        <v>91.0</v>
      </c>
      <c r="E3486" s="17">
        <v>157.0</v>
      </c>
      <c r="F3486" s="17">
        <v>224.0</v>
      </c>
      <c r="G3486" s="17" t="s">
        <v>6833</v>
      </c>
      <c r="H3486" s="17">
        <v>490.0</v>
      </c>
      <c r="I3486" s="17">
        <v>7455447.0</v>
      </c>
      <c r="J3486" s="17" t="s">
        <v>1428</v>
      </c>
      <c r="K3486" s="17" t="s">
        <v>3697</v>
      </c>
      <c r="L3486" s="17" t="s">
        <v>16652</v>
      </c>
      <c r="M3486" s="17">
        <v>29967.0</v>
      </c>
      <c r="N3486" s="17">
        <v>1136.0</v>
      </c>
      <c r="O3486" s="17" t="s">
        <v>16653</v>
      </c>
      <c r="P3486" s="17">
        <v>2.0</v>
      </c>
      <c r="Q3486" s="17" t="s">
        <v>16654</v>
      </c>
      <c r="R3486" s="18" t="s">
        <v>16655</v>
      </c>
      <c r="S3486" s="17">
        <v>126.0</v>
      </c>
      <c r="T3486" s="17" t="s">
        <v>50</v>
      </c>
      <c r="U3486" s="17" t="s">
        <v>51</v>
      </c>
      <c r="V3486" s="17" t="s">
        <v>598</v>
      </c>
      <c r="W3486" s="17">
        <v>7000000.0</v>
      </c>
      <c r="X3486" s="17">
        <v>2010.0</v>
      </c>
      <c r="Y3486" s="17">
        <v>259.0</v>
      </c>
      <c r="Z3486" s="17">
        <v>6.3</v>
      </c>
      <c r="AA3486" s="17">
        <v>1.85</v>
      </c>
      <c r="AB3486" s="17">
        <v>0.0</v>
      </c>
    </row>
    <row r="3487" ht="15.75" customHeight="1">
      <c r="A3487" s="17" t="s">
        <v>53</v>
      </c>
      <c r="B3487" s="17" t="s">
        <v>16656</v>
      </c>
      <c r="C3487" s="17">
        <v>25.0</v>
      </c>
      <c r="D3487" s="17">
        <v>100.0</v>
      </c>
      <c r="E3487" s="17">
        <v>0.0</v>
      </c>
      <c r="F3487" s="17">
        <v>359.0</v>
      </c>
      <c r="G3487" s="17" t="s">
        <v>16657</v>
      </c>
      <c r="H3487" s="17">
        <v>655.0</v>
      </c>
      <c r="I3487" s="17">
        <v>2148212.0</v>
      </c>
      <c r="J3487" s="17" t="s">
        <v>7157</v>
      </c>
      <c r="K3487" s="17" t="s">
        <v>2296</v>
      </c>
      <c r="L3487" s="17" t="s">
        <v>16658</v>
      </c>
      <c r="M3487" s="17">
        <v>781.0</v>
      </c>
      <c r="N3487" s="17">
        <v>1906.0</v>
      </c>
      <c r="O3487" s="17" t="s">
        <v>12402</v>
      </c>
      <c r="P3487" s="17">
        <v>0.0</v>
      </c>
      <c r="Q3487" s="17" t="s">
        <v>16659</v>
      </c>
      <c r="R3487" s="18" t="s">
        <v>16660</v>
      </c>
      <c r="S3487" s="17">
        <v>20.0</v>
      </c>
      <c r="T3487" s="17" t="s">
        <v>50</v>
      </c>
      <c r="U3487" s="17" t="s">
        <v>51</v>
      </c>
      <c r="V3487" s="17" t="s">
        <v>108</v>
      </c>
      <c r="W3487" s="17">
        <v>7000000.0</v>
      </c>
      <c r="X3487" s="17">
        <v>1999.0</v>
      </c>
      <c r="Y3487" s="17">
        <v>476.0</v>
      </c>
      <c r="Z3487" s="17">
        <v>6.3</v>
      </c>
      <c r="AA3487" s="17">
        <v>1.85</v>
      </c>
      <c r="AB3487" s="17">
        <v>157.0</v>
      </c>
    </row>
    <row r="3488" ht="15.75" customHeight="1">
      <c r="A3488" s="17" t="s">
        <v>53</v>
      </c>
      <c r="B3488" s="17" t="s">
        <v>13953</v>
      </c>
      <c r="C3488" s="17">
        <v>97.0</v>
      </c>
      <c r="D3488" s="17">
        <v>105.0</v>
      </c>
      <c r="E3488" s="17">
        <v>261.0</v>
      </c>
      <c r="F3488" s="17">
        <v>617.0</v>
      </c>
      <c r="G3488" s="17" t="s">
        <v>2801</v>
      </c>
      <c r="H3488" s="17">
        <v>783.0</v>
      </c>
      <c r="I3488" s="17">
        <v>2062066.0</v>
      </c>
      <c r="J3488" s="17" t="s">
        <v>1739</v>
      </c>
      <c r="K3488" s="17" t="s">
        <v>985</v>
      </c>
      <c r="L3488" s="17" t="s">
        <v>16661</v>
      </c>
      <c r="M3488" s="17">
        <v>11387.0</v>
      </c>
      <c r="N3488" s="17">
        <v>2684.0</v>
      </c>
      <c r="O3488" s="17" t="s">
        <v>4642</v>
      </c>
      <c r="P3488" s="17">
        <v>3.0</v>
      </c>
      <c r="Q3488" s="17" t="s">
        <v>16662</v>
      </c>
      <c r="R3488" s="18" t="s">
        <v>16663</v>
      </c>
      <c r="S3488" s="17">
        <v>147.0</v>
      </c>
      <c r="T3488" s="17" t="s">
        <v>50</v>
      </c>
      <c r="U3488" s="17" t="s">
        <v>51</v>
      </c>
      <c r="V3488" s="17" t="s">
        <v>598</v>
      </c>
      <c r="W3488" s="17">
        <v>7000000.0</v>
      </c>
      <c r="X3488" s="17">
        <v>2002.0</v>
      </c>
      <c r="Y3488" s="17">
        <v>658.0</v>
      </c>
      <c r="Z3488" s="17">
        <v>6.6</v>
      </c>
      <c r="AA3488" s="17">
        <v>1.85</v>
      </c>
      <c r="AB3488" s="17">
        <v>357.0</v>
      </c>
    </row>
    <row r="3489" ht="15.75" customHeight="1">
      <c r="A3489" s="17" t="s">
        <v>53</v>
      </c>
      <c r="B3489" s="17" t="s">
        <v>13999</v>
      </c>
      <c r="C3489" s="17">
        <v>117.0</v>
      </c>
      <c r="D3489" s="17">
        <v>99.0</v>
      </c>
      <c r="E3489" s="17">
        <v>60.0</v>
      </c>
      <c r="F3489" s="17">
        <v>628.0</v>
      </c>
      <c r="G3489" s="17" t="s">
        <v>6610</v>
      </c>
      <c r="H3489" s="17">
        <v>4000.0</v>
      </c>
      <c r="I3489" s="17">
        <v>1654367.0</v>
      </c>
      <c r="J3489" s="17" t="s">
        <v>1557</v>
      </c>
      <c r="K3489" s="17" t="s">
        <v>1447</v>
      </c>
      <c r="L3489" s="17" t="s">
        <v>16664</v>
      </c>
      <c r="M3489" s="17">
        <v>18355.0</v>
      </c>
      <c r="N3489" s="17">
        <v>6526.0</v>
      </c>
      <c r="O3489" s="17" t="s">
        <v>7045</v>
      </c>
      <c r="P3489" s="17">
        <v>0.0</v>
      </c>
      <c r="Q3489" s="17" t="s">
        <v>16665</v>
      </c>
      <c r="R3489" s="18" t="s">
        <v>16666</v>
      </c>
      <c r="S3489" s="17">
        <v>106.0</v>
      </c>
      <c r="T3489" s="17" t="s">
        <v>50</v>
      </c>
      <c r="U3489" s="17" t="s">
        <v>51</v>
      </c>
      <c r="V3489" s="17" t="s">
        <v>598</v>
      </c>
      <c r="W3489" s="17">
        <v>7000000.0</v>
      </c>
      <c r="X3489" s="17">
        <v>2006.0</v>
      </c>
      <c r="Y3489" s="17">
        <v>787.0</v>
      </c>
      <c r="Z3489" s="17">
        <v>6.4</v>
      </c>
      <c r="AA3489" s="17">
        <v>1.85</v>
      </c>
      <c r="AB3489" s="17">
        <v>3000.0</v>
      </c>
    </row>
    <row r="3490" ht="15.75" customHeight="1">
      <c r="A3490" s="17" t="s">
        <v>53</v>
      </c>
      <c r="B3490" s="17" t="s">
        <v>16667</v>
      </c>
      <c r="C3490" s="17">
        <v>389.0</v>
      </c>
      <c r="D3490" s="17">
        <v>112.0</v>
      </c>
      <c r="E3490" s="17">
        <v>159.0</v>
      </c>
      <c r="F3490" s="17">
        <v>77.0</v>
      </c>
      <c r="G3490" s="17" t="s">
        <v>4574</v>
      </c>
      <c r="H3490" s="17">
        <v>3000.0</v>
      </c>
      <c r="I3490" s="17">
        <v>1738692.0</v>
      </c>
      <c r="J3490" s="17" t="s">
        <v>4088</v>
      </c>
      <c r="K3490" s="17" t="s">
        <v>13871</v>
      </c>
      <c r="L3490" s="17" t="s">
        <v>16668</v>
      </c>
      <c r="M3490" s="17">
        <v>95529.0</v>
      </c>
      <c r="N3490" s="17">
        <v>3547.0</v>
      </c>
      <c r="O3490" s="17" t="s">
        <v>16669</v>
      </c>
      <c r="P3490" s="17">
        <v>0.0</v>
      </c>
      <c r="Q3490" s="17" t="s">
        <v>16670</v>
      </c>
      <c r="R3490" s="18" t="s">
        <v>16671</v>
      </c>
      <c r="S3490" s="17">
        <v>301.0</v>
      </c>
      <c r="T3490" s="17" t="s">
        <v>50</v>
      </c>
      <c r="U3490" s="17" t="s">
        <v>70</v>
      </c>
      <c r="V3490" s="17" t="s">
        <v>598</v>
      </c>
      <c r="W3490" s="17">
        <v>7000000.0</v>
      </c>
      <c r="X3490" s="17">
        <v>2011.0</v>
      </c>
      <c r="Y3490" s="17">
        <v>294.0</v>
      </c>
      <c r="Z3490" s="17">
        <v>7.5</v>
      </c>
      <c r="AA3490" s="17">
        <v>2.35</v>
      </c>
      <c r="AB3490" s="17">
        <v>38000.0</v>
      </c>
    </row>
    <row r="3491" ht="15.75" customHeight="1">
      <c r="A3491" s="17" t="s">
        <v>53</v>
      </c>
      <c r="B3491" s="17" t="s">
        <v>16672</v>
      </c>
      <c r="C3491" s="17">
        <v>9.0</v>
      </c>
      <c r="D3491" s="17">
        <v>100.0</v>
      </c>
      <c r="E3491" s="17">
        <v>0.0</v>
      </c>
      <c r="F3491" s="17">
        <v>149.0</v>
      </c>
      <c r="G3491" s="17" t="s">
        <v>13297</v>
      </c>
      <c r="H3491" s="17">
        <v>2000.0</v>
      </c>
      <c r="I3491" s="17">
        <v>2209479.0</v>
      </c>
      <c r="J3491" s="17" t="s">
        <v>7157</v>
      </c>
      <c r="K3491" s="17" t="s">
        <v>16673</v>
      </c>
      <c r="L3491" s="17" t="s">
        <v>16674</v>
      </c>
      <c r="M3491" s="17">
        <v>844.0</v>
      </c>
      <c r="N3491" s="17">
        <v>2909.0</v>
      </c>
      <c r="O3491" s="17" t="s">
        <v>11343</v>
      </c>
      <c r="P3491" s="17">
        <v>0.0</v>
      </c>
      <c r="Q3491" s="17" t="s">
        <v>16675</v>
      </c>
      <c r="R3491" s="18" t="s">
        <v>16676</v>
      </c>
      <c r="S3491" s="17">
        <v>34.0</v>
      </c>
      <c r="T3491" s="17" t="s">
        <v>50</v>
      </c>
      <c r="U3491" s="17" t="s">
        <v>70</v>
      </c>
      <c r="V3491" s="17" t="s">
        <v>108</v>
      </c>
      <c r="W3491" s="17" t="s">
        <v>41</v>
      </c>
      <c r="X3491" s="17">
        <v>2013.0</v>
      </c>
      <c r="Y3491" s="17">
        <v>627.0</v>
      </c>
      <c r="Z3491" s="17">
        <v>5.8</v>
      </c>
      <c r="AA3491" s="17" t="s">
        <v>41</v>
      </c>
      <c r="AB3491" s="17">
        <v>962.0</v>
      </c>
    </row>
    <row r="3492" ht="15.75" customHeight="1">
      <c r="A3492" s="17" t="s">
        <v>53</v>
      </c>
      <c r="B3492" s="17" t="s">
        <v>16677</v>
      </c>
      <c r="C3492" s="17">
        <v>34.0</v>
      </c>
      <c r="D3492" s="17">
        <v>99.0</v>
      </c>
      <c r="E3492" s="17">
        <v>2.0</v>
      </c>
      <c r="F3492" s="17">
        <v>455.0</v>
      </c>
      <c r="G3492" s="17" t="s">
        <v>7702</v>
      </c>
      <c r="H3492" s="17">
        <v>1000.0</v>
      </c>
      <c r="I3492" s="17">
        <v>1889522.0</v>
      </c>
      <c r="J3492" s="17" t="s">
        <v>3807</v>
      </c>
      <c r="K3492" s="17" t="s">
        <v>7776</v>
      </c>
      <c r="L3492" s="17" t="s">
        <v>16678</v>
      </c>
      <c r="M3492" s="17">
        <v>1119.0</v>
      </c>
      <c r="N3492" s="17">
        <v>2589.0</v>
      </c>
      <c r="O3492" s="17" t="s">
        <v>16679</v>
      </c>
      <c r="P3492" s="17">
        <v>2.0</v>
      </c>
      <c r="Q3492" s="17" t="s">
        <v>16680</v>
      </c>
      <c r="R3492" s="18" t="s">
        <v>16681</v>
      </c>
      <c r="S3492" s="17">
        <v>12.0</v>
      </c>
      <c r="T3492" s="17" t="s">
        <v>50</v>
      </c>
      <c r="U3492" s="17" t="s">
        <v>51</v>
      </c>
      <c r="V3492" s="17" t="s">
        <v>290</v>
      </c>
      <c r="W3492" s="17">
        <v>7000000.0</v>
      </c>
      <c r="X3492" s="17">
        <v>2009.0</v>
      </c>
      <c r="Y3492" s="17">
        <v>690.0</v>
      </c>
      <c r="Z3492" s="17">
        <v>6.5</v>
      </c>
      <c r="AA3492" s="17">
        <v>2.35</v>
      </c>
      <c r="AB3492" s="17">
        <v>797.0</v>
      </c>
    </row>
    <row r="3493" ht="15.75" customHeight="1">
      <c r="A3493" s="17" t="s">
        <v>53</v>
      </c>
      <c r="B3493" s="17" t="s">
        <v>4927</v>
      </c>
      <c r="C3493" s="17">
        <v>7.0</v>
      </c>
      <c r="D3493" s="17">
        <v>100.0</v>
      </c>
      <c r="E3493" s="17">
        <v>161.0</v>
      </c>
      <c r="F3493" s="17">
        <v>172.0</v>
      </c>
      <c r="G3493" s="17" t="s">
        <v>11954</v>
      </c>
      <c r="H3493" s="17">
        <v>10000.0</v>
      </c>
      <c r="I3493" s="17" t="s">
        <v>41</v>
      </c>
      <c r="J3493" s="17" t="s">
        <v>3945</v>
      </c>
      <c r="K3493" s="17" t="s">
        <v>536</v>
      </c>
      <c r="L3493" s="17" t="s">
        <v>16682</v>
      </c>
      <c r="M3493" s="17">
        <v>3114.0</v>
      </c>
      <c r="N3493" s="17">
        <v>11059.0</v>
      </c>
      <c r="O3493" s="17" t="s">
        <v>16683</v>
      </c>
      <c r="P3493" s="17">
        <v>0.0</v>
      </c>
      <c r="Q3493" s="17" t="s">
        <v>16684</v>
      </c>
      <c r="R3493" s="18" t="s">
        <v>16685</v>
      </c>
      <c r="S3493" s="17">
        <v>16.0</v>
      </c>
      <c r="T3493" s="17" t="s">
        <v>50</v>
      </c>
      <c r="U3493" s="17" t="s">
        <v>281</v>
      </c>
      <c r="V3493" s="17" t="s">
        <v>598</v>
      </c>
      <c r="W3493" s="17">
        <v>7000000.0</v>
      </c>
      <c r="X3493" s="17">
        <v>1983.0</v>
      </c>
      <c r="Y3493" s="17">
        <v>422.0</v>
      </c>
      <c r="Z3493" s="17">
        <v>4.8</v>
      </c>
      <c r="AA3493" s="17" t="s">
        <v>41</v>
      </c>
      <c r="AB3493" s="17">
        <v>168.0</v>
      </c>
    </row>
    <row r="3494" ht="15.75" customHeight="1">
      <c r="A3494" s="17" t="s">
        <v>53</v>
      </c>
      <c r="B3494" s="17" t="s">
        <v>16404</v>
      </c>
      <c r="C3494" s="17">
        <v>161.0</v>
      </c>
      <c r="D3494" s="17">
        <v>125.0</v>
      </c>
      <c r="E3494" s="17">
        <v>127.0</v>
      </c>
      <c r="F3494" s="17">
        <v>798.0</v>
      </c>
      <c r="G3494" s="17" t="s">
        <v>6660</v>
      </c>
      <c r="H3494" s="17">
        <v>6000.0</v>
      </c>
      <c r="I3494" s="17">
        <v>1110286.0</v>
      </c>
      <c r="J3494" s="17" t="s">
        <v>227</v>
      </c>
      <c r="K3494" s="17" t="s">
        <v>221</v>
      </c>
      <c r="L3494" s="17" t="s">
        <v>16686</v>
      </c>
      <c r="M3494" s="17">
        <v>9727.0</v>
      </c>
      <c r="N3494" s="17">
        <v>8876.0</v>
      </c>
      <c r="O3494" s="17" t="s">
        <v>11728</v>
      </c>
      <c r="P3494" s="17">
        <v>6.0</v>
      </c>
      <c r="Q3494" s="17" t="s">
        <v>16687</v>
      </c>
      <c r="R3494" s="18" t="s">
        <v>16688</v>
      </c>
      <c r="S3494" s="17">
        <v>65.0</v>
      </c>
      <c r="T3494" s="17" t="s">
        <v>50</v>
      </c>
      <c r="U3494" s="17" t="s">
        <v>51</v>
      </c>
      <c r="V3494" s="17" t="s">
        <v>598</v>
      </c>
      <c r="W3494" s="17">
        <v>4825000.0</v>
      </c>
      <c r="X3494" s="17">
        <v>2009.0</v>
      </c>
      <c r="Y3494" s="17">
        <v>941.0</v>
      </c>
      <c r="Z3494" s="17">
        <v>7.2</v>
      </c>
      <c r="AA3494" s="17">
        <v>2.35</v>
      </c>
      <c r="AB3494" s="17">
        <v>0.0</v>
      </c>
    </row>
    <row r="3495" ht="15.75" customHeight="1">
      <c r="A3495" s="17" t="s">
        <v>53</v>
      </c>
      <c r="B3495" s="17" t="s">
        <v>16689</v>
      </c>
      <c r="C3495" s="17">
        <v>6.0</v>
      </c>
      <c r="D3495" s="17">
        <v>107.0</v>
      </c>
      <c r="E3495" s="17">
        <v>6.0</v>
      </c>
      <c r="F3495" s="17">
        <v>375.0</v>
      </c>
      <c r="G3495" s="17" t="s">
        <v>16690</v>
      </c>
      <c r="H3495" s="17">
        <v>963.0</v>
      </c>
      <c r="I3495" s="17">
        <v>1000000.0</v>
      </c>
      <c r="J3495" s="17" t="s">
        <v>1234</v>
      </c>
      <c r="K3495" s="17" t="s">
        <v>6676</v>
      </c>
      <c r="L3495" s="17" t="s">
        <v>16691</v>
      </c>
      <c r="M3495" s="17">
        <v>2215.0</v>
      </c>
      <c r="N3495" s="17">
        <v>2209.0</v>
      </c>
      <c r="O3495" s="17" t="s">
        <v>16692</v>
      </c>
      <c r="P3495" s="17">
        <v>1.0</v>
      </c>
      <c r="Q3495" s="17" t="s">
        <v>16693</v>
      </c>
      <c r="R3495" s="18" t="s">
        <v>16694</v>
      </c>
      <c r="S3495" s="17">
        <v>26.0</v>
      </c>
      <c r="T3495" s="17" t="s">
        <v>50</v>
      </c>
      <c r="U3495" s="17" t="s">
        <v>70</v>
      </c>
      <c r="V3495" s="17" t="s">
        <v>108</v>
      </c>
      <c r="W3495" s="17">
        <v>9000000.0</v>
      </c>
      <c r="X3495" s="17">
        <v>1977.0</v>
      </c>
      <c r="Y3495" s="17">
        <v>750.0</v>
      </c>
      <c r="Z3495" s="17">
        <v>6.3</v>
      </c>
      <c r="AA3495" s="17">
        <v>1.85</v>
      </c>
      <c r="AB3495" s="17">
        <v>122.0</v>
      </c>
    </row>
    <row r="3496" ht="15.75" customHeight="1">
      <c r="A3496" s="17" t="s">
        <v>53</v>
      </c>
      <c r="B3496" s="17" t="s">
        <v>6840</v>
      </c>
      <c r="C3496" s="17">
        <v>16.0</v>
      </c>
      <c r="D3496" s="17">
        <v>107.0</v>
      </c>
      <c r="E3496" s="17">
        <v>8.0</v>
      </c>
      <c r="F3496" s="17">
        <v>39.0</v>
      </c>
      <c r="G3496" s="17" t="s">
        <v>6777</v>
      </c>
      <c r="H3496" s="17">
        <v>106.0</v>
      </c>
      <c r="I3496" s="17">
        <v>700000.0</v>
      </c>
      <c r="J3496" s="17" t="s">
        <v>6842</v>
      </c>
      <c r="K3496" s="17" t="s">
        <v>11481</v>
      </c>
      <c r="L3496" s="17" t="s">
        <v>16695</v>
      </c>
      <c r="M3496" s="17">
        <v>24438.0</v>
      </c>
      <c r="N3496" s="17">
        <v>215.0</v>
      </c>
      <c r="O3496" s="17" t="s">
        <v>16696</v>
      </c>
      <c r="P3496" s="17">
        <v>1.0</v>
      </c>
      <c r="Q3496" s="17" t="s">
        <v>16697</v>
      </c>
      <c r="R3496" s="18" t="s">
        <v>16698</v>
      </c>
      <c r="S3496" s="17">
        <v>78.0</v>
      </c>
      <c r="T3496" s="17" t="s">
        <v>1477</v>
      </c>
      <c r="U3496" s="17" t="s">
        <v>1478</v>
      </c>
      <c r="V3496" s="17" t="s">
        <v>598</v>
      </c>
      <c r="W3496" s="17">
        <v>5.0E7</v>
      </c>
      <c r="X3496" s="17">
        <v>1993.0</v>
      </c>
      <c r="Y3496" s="17">
        <v>54.0</v>
      </c>
      <c r="Z3496" s="17">
        <v>7.0</v>
      </c>
      <c r="AA3496" s="17">
        <v>2.35</v>
      </c>
      <c r="AB3496" s="17">
        <v>0.0</v>
      </c>
    </row>
    <row r="3497" ht="15.75" customHeight="1">
      <c r="A3497" s="17" t="s">
        <v>53</v>
      </c>
      <c r="B3497" s="17" t="s">
        <v>6737</v>
      </c>
      <c r="C3497" s="17">
        <v>301.0</v>
      </c>
      <c r="D3497" s="17">
        <v>97.0</v>
      </c>
      <c r="E3497" s="17">
        <v>0.0</v>
      </c>
      <c r="F3497" s="17">
        <v>106.0</v>
      </c>
      <c r="G3497" s="17" t="s">
        <v>10683</v>
      </c>
      <c r="H3497" s="17">
        <v>227.0</v>
      </c>
      <c r="I3497" s="17">
        <v>1768416.0</v>
      </c>
      <c r="J3497" s="17" t="s">
        <v>2540</v>
      </c>
      <c r="K3497" s="17" t="s">
        <v>16699</v>
      </c>
      <c r="L3497" s="17" t="s">
        <v>16700</v>
      </c>
      <c r="M3497" s="17">
        <v>35848.0</v>
      </c>
      <c r="N3497" s="17">
        <v>684.0</v>
      </c>
      <c r="O3497" s="17" t="s">
        <v>16701</v>
      </c>
      <c r="P3497" s="17">
        <v>0.0</v>
      </c>
      <c r="Q3497" s="17" t="s">
        <v>16702</v>
      </c>
      <c r="R3497" s="18" t="s">
        <v>16703</v>
      </c>
      <c r="S3497" s="17">
        <v>198.0</v>
      </c>
      <c r="T3497" s="17" t="s">
        <v>50</v>
      </c>
      <c r="U3497" s="17" t="s">
        <v>51</v>
      </c>
      <c r="V3497" s="17" t="s">
        <v>598</v>
      </c>
      <c r="W3497" s="17">
        <v>7000000.0</v>
      </c>
      <c r="X3497" s="17">
        <v>2010.0</v>
      </c>
      <c r="Y3497" s="17">
        <v>218.0</v>
      </c>
      <c r="Z3497" s="17">
        <v>6.3</v>
      </c>
      <c r="AA3497" s="17">
        <v>1.85</v>
      </c>
      <c r="AB3497" s="17">
        <v>0.0</v>
      </c>
    </row>
    <row r="3498" ht="15.75" customHeight="1">
      <c r="A3498" s="17" t="s">
        <v>53</v>
      </c>
      <c r="B3498" s="17" t="s">
        <v>16704</v>
      </c>
      <c r="C3498" s="17">
        <v>52.0</v>
      </c>
      <c r="D3498" s="17">
        <v>105.0</v>
      </c>
      <c r="E3498" s="17">
        <v>10.0</v>
      </c>
      <c r="F3498" s="17">
        <v>184.0</v>
      </c>
      <c r="G3498" s="17" t="s">
        <v>16705</v>
      </c>
      <c r="H3498" s="17">
        <v>756.0</v>
      </c>
      <c r="I3498" s="17">
        <v>1425993.0</v>
      </c>
      <c r="J3498" s="17" t="s">
        <v>1684</v>
      </c>
      <c r="K3498" s="17" t="s">
        <v>10987</v>
      </c>
      <c r="L3498" s="17" t="s">
        <v>16706</v>
      </c>
      <c r="M3498" s="17">
        <v>7412.0</v>
      </c>
      <c r="N3498" s="17">
        <v>1417.0</v>
      </c>
      <c r="O3498" s="17" t="s">
        <v>16707</v>
      </c>
      <c r="P3498" s="17">
        <v>1.0</v>
      </c>
      <c r="Q3498" s="17" t="s">
        <v>16708</v>
      </c>
      <c r="R3498" s="18" t="s">
        <v>16709</v>
      </c>
      <c r="S3498" s="17">
        <v>72.0</v>
      </c>
      <c r="T3498" s="17" t="s">
        <v>50</v>
      </c>
      <c r="U3498" s="17" t="s">
        <v>51</v>
      </c>
      <c r="V3498" s="17" t="s">
        <v>598</v>
      </c>
      <c r="W3498" s="17" t="s">
        <v>41</v>
      </c>
      <c r="X3498" s="17">
        <v>2009.0</v>
      </c>
      <c r="Y3498" s="17">
        <v>216.0</v>
      </c>
      <c r="Z3498" s="17">
        <v>5.3</v>
      </c>
      <c r="AA3498" s="17">
        <v>2.35</v>
      </c>
      <c r="AB3498" s="17">
        <v>0.0</v>
      </c>
    </row>
    <row r="3499" ht="15.75" customHeight="1">
      <c r="A3499" s="17" t="s">
        <v>53</v>
      </c>
      <c r="B3499" s="17" t="s">
        <v>16710</v>
      </c>
      <c r="C3499" s="17">
        <v>12.0</v>
      </c>
      <c r="D3499" s="17">
        <v>95.0</v>
      </c>
      <c r="E3499" s="17">
        <v>43.0</v>
      </c>
      <c r="F3499" s="17">
        <v>611.0</v>
      </c>
      <c r="G3499" s="17" t="s">
        <v>11745</v>
      </c>
      <c r="H3499" s="17">
        <v>1000.0</v>
      </c>
      <c r="I3499" s="17">
        <v>306715.0</v>
      </c>
      <c r="J3499" s="17" t="s">
        <v>1684</v>
      </c>
      <c r="K3499" s="17" t="s">
        <v>4480</v>
      </c>
      <c r="L3499" s="17" t="s">
        <v>16711</v>
      </c>
      <c r="M3499" s="17">
        <v>5143.0</v>
      </c>
      <c r="N3499" s="17">
        <v>5213.0</v>
      </c>
      <c r="O3499" s="17" t="s">
        <v>2483</v>
      </c>
      <c r="P3499" s="17">
        <v>1.0</v>
      </c>
      <c r="Q3499" s="17" t="s">
        <v>16712</v>
      </c>
      <c r="R3499" s="18" t="s">
        <v>16713</v>
      </c>
      <c r="S3499" s="17">
        <v>62.0</v>
      </c>
      <c r="T3499" s="17" t="s">
        <v>50</v>
      </c>
      <c r="U3499" s="17" t="s">
        <v>51</v>
      </c>
      <c r="V3499" s="17" t="s">
        <v>52</v>
      </c>
      <c r="W3499" s="17">
        <v>1.0E7</v>
      </c>
      <c r="X3499" s="17">
        <v>1998.0</v>
      </c>
      <c r="Y3499" s="17">
        <v>788.0</v>
      </c>
      <c r="Z3499" s="17">
        <v>2.3</v>
      </c>
      <c r="AA3499" s="17">
        <v>1.85</v>
      </c>
      <c r="AB3499" s="17">
        <v>724.0</v>
      </c>
    </row>
    <row r="3500" ht="15.75" customHeight="1">
      <c r="A3500" s="17" t="s">
        <v>53</v>
      </c>
      <c r="B3500" s="17" t="s">
        <v>16714</v>
      </c>
      <c r="C3500" s="17">
        <v>134.0</v>
      </c>
      <c r="D3500" s="17">
        <v>106.0</v>
      </c>
      <c r="E3500" s="17">
        <v>58.0</v>
      </c>
      <c r="F3500" s="17">
        <v>973.0</v>
      </c>
      <c r="G3500" s="17" t="s">
        <v>854</v>
      </c>
      <c r="H3500" s="17">
        <v>23000.0</v>
      </c>
      <c r="I3500" s="17">
        <v>382946.0</v>
      </c>
      <c r="J3500" s="17" t="s">
        <v>3422</v>
      </c>
      <c r="K3500" s="17" t="s">
        <v>76</v>
      </c>
      <c r="L3500" s="17" t="s">
        <v>16715</v>
      </c>
      <c r="M3500" s="17">
        <v>43965.0</v>
      </c>
      <c r="N3500" s="17">
        <v>44969.0</v>
      </c>
      <c r="O3500" s="17" t="s">
        <v>490</v>
      </c>
      <c r="P3500" s="17">
        <v>0.0</v>
      </c>
      <c r="Q3500" s="17" t="s">
        <v>16716</v>
      </c>
      <c r="R3500" s="18" t="s">
        <v>16717</v>
      </c>
      <c r="S3500" s="17">
        <v>99.0</v>
      </c>
      <c r="T3500" s="17" t="s">
        <v>50</v>
      </c>
      <c r="U3500" s="17" t="s">
        <v>51</v>
      </c>
      <c r="V3500" s="17" t="s">
        <v>598</v>
      </c>
      <c r="W3500" s="17">
        <v>7000000.0</v>
      </c>
      <c r="X3500" s="17">
        <v>2010.0</v>
      </c>
      <c r="Y3500" s="17">
        <v>20000.0</v>
      </c>
      <c r="Z3500" s="17">
        <v>7.1</v>
      </c>
      <c r="AA3500" s="17">
        <v>2.35</v>
      </c>
      <c r="AB3500" s="17">
        <v>19000.0</v>
      </c>
    </row>
    <row r="3501" ht="15.75" customHeight="1">
      <c r="A3501" s="17" t="s">
        <v>53</v>
      </c>
      <c r="B3501" s="17" t="s">
        <v>6881</v>
      </c>
      <c r="C3501" s="17">
        <v>151.0</v>
      </c>
      <c r="D3501" s="17">
        <v>93.0</v>
      </c>
      <c r="E3501" s="17">
        <v>47.0</v>
      </c>
      <c r="F3501" s="17">
        <v>13.0</v>
      </c>
      <c r="G3501" s="17" t="s">
        <v>16308</v>
      </c>
      <c r="H3501" s="17">
        <v>554.0</v>
      </c>
      <c r="I3501" s="17">
        <v>518134.0</v>
      </c>
      <c r="J3501" s="17" t="s">
        <v>9206</v>
      </c>
      <c r="K3501" s="17" t="s">
        <v>2306</v>
      </c>
      <c r="L3501" s="17" t="s">
        <v>16718</v>
      </c>
      <c r="M3501" s="17">
        <v>21243.0</v>
      </c>
      <c r="N3501" s="17">
        <v>1105.0</v>
      </c>
      <c r="O3501" s="17" t="s">
        <v>16719</v>
      </c>
      <c r="P3501" s="17">
        <v>2.0</v>
      </c>
      <c r="Q3501" s="17" t="s">
        <v>16720</v>
      </c>
      <c r="R3501" s="18" t="s">
        <v>16721</v>
      </c>
      <c r="S3501" s="17">
        <v>66.0</v>
      </c>
      <c r="T3501" s="17" t="s">
        <v>50</v>
      </c>
      <c r="U3501" s="17" t="s">
        <v>70</v>
      </c>
      <c r="V3501" s="17" t="s">
        <v>598</v>
      </c>
      <c r="W3501" s="17" t="s">
        <v>41</v>
      </c>
      <c r="X3501" s="17">
        <v>2013.0</v>
      </c>
      <c r="Y3501" s="17">
        <v>524.0</v>
      </c>
      <c r="Z3501" s="17">
        <v>6.2</v>
      </c>
      <c r="AA3501" s="17">
        <v>2.35</v>
      </c>
      <c r="AB3501" s="17">
        <v>0.0</v>
      </c>
    </row>
    <row r="3502" ht="15.75" customHeight="1">
      <c r="A3502" s="17" t="s">
        <v>53</v>
      </c>
      <c r="B3502" s="17" t="s">
        <v>6064</v>
      </c>
      <c r="C3502" s="17">
        <v>103.0</v>
      </c>
      <c r="D3502" s="17">
        <v>103.0</v>
      </c>
      <c r="E3502" s="17">
        <v>835.0</v>
      </c>
      <c r="F3502" s="17" t="s">
        <v>41</v>
      </c>
      <c r="G3502" s="17" t="s">
        <v>16722</v>
      </c>
      <c r="H3502" s="17">
        <v>13000.0</v>
      </c>
      <c r="I3502" s="17">
        <v>236266.0</v>
      </c>
      <c r="J3502" s="17" t="s">
        <v>6635</v>
      </c>
      <c r="K3502" s="17" t="s">
        <v>1170</v>
      </c>
      <c r="L3502" s="17" t="s">
        <v>16723</v>
      </c>
      <c r="M3502" s="17">
        <v>15104.0</v>
      </c>
      <c r="N3502" s="17">
        <v>13000.0</v>
      </c>
      <c r="O3502" s="17" t="s">
        <v>41</v>
      </c>
      <c r="P3502" s="17">
        <v>0.0</v>
      </c>
      <c r="Q3502" s="17" t="s">
        <v>16724</v>
      </c>
      <c r="R3502" s="18" t="s">
        <v>16725</v>
      </c>
      <c r="S3502" s="17">
        <v>290.0</v>
      </c>
      <c r="T3502" s="17" t="s">
        <v>50</v>
      </c>
      <c r="U3502" s="17" t="s">
        <v>51</v>
      </c>
      <c r="V3502" s="17" t="s">
        <v>598</v>
      </c>
      <c r="W3502" s="17">
        <v>3500000.0</v>
      </c>
      <c r="X3502" s="17">
        <v>2002.0</v>
      </c>
      <c r="Y3502" s="17">
        <v>0.0</v>
      </c>
      <c r="Z3502" s="17">
        <v>6.2</v>
      </c>
      <c r="AA3502" s="17">
        <v>2.35</v>
      </c>
      <c r="AB3502" s="17">
        <v>0.0</v>
      </c>
    </row>
    <row r="3503" ht="15.75" customHeight="1">
      <c r="A3503" s="17" t="s">
        <v>53</v>
      </c>
      <c r="B3503" s="17" t="s">
        <v>16726</v>
      </c>
      <c r="C3503" s="17">
        <v>39.0</v>
      </c>
      <c r="D3503" s="17">
        <v>96.0</v>
      </c>
      <c r="E3503" s="17">
        <v>5.0</v>
      </c>
      <c r="F3503" s="17">
        <v>52.0</v>
      </c>
      <c r="G3503" s="17" t="s">
        <v>3543</v>
      </c>
      <c r="H3503" s="17">
        <v>766.0</v>
      </c>
      <c r="I3503" s="17">
        <v>196067.0</v>
      </c>
      <c r="J3503" s="17" t="s">
        <v>227</v>
      </c>
      <c r="K3503" s="17" t="s">
        <v>2032</v>
      </c>
      <c r="L3503" s="17" t="s">
        <v>16727</v>
      </c>
      <c r="M3503" s="17">
        <v>1966.0</v>
      </c>
      <c r="N3503" s="17">
        <v>1251.0</v>
      </c>
      <c r="O3503" s="17" t="s">
        <v>16728</v>
      </c>
      <c r="P3503" s="17">
        <v>3.0</v>
      </c>
      <c r="Q3503" s="17" t="s">
        <v>16729</v>
      </c>
      <c r="R3503" s="18" t="s">
        <v>16730</v>
      </c>
      <c r="S3503" s="17">
        <v>25.0</v>
      </c>
      <c r="T3503" s="17" t="s">
        <v>50</v>
      </c>
      <c r="U3503" s="17" t="s">
        <v>70</v>
      </c>
      <c r="V3503" s="17" t="s">
        <v>598</v>
      </c>
      <c r="W3503" s="17">
        <v>7000000.0</v>
      </c>
      <c r="X3503" s="17">
        <v>2002.0</v>
      </c>
      <c r="Y3503" s="17">
        <v>358.0</v>
      </c>
      <c r="Z3503" s="17">
        <v>6.7</v>
      </c>
      <c r="AA3503" s="17">
        <v>1.85</v>
      </c>
      <c r="AB3503" s="17">
        <v>97.0</v>
      </c>
    </row>
    <row r="3504" ht="15.75" customHeight="1">
      <c r="A3504" s="17" t="s">
        <v>53</v>
      </c>
      <c r="B3504" s="17" t="s">
        <v>14908</v>
      </c>
      <c r="C3504" s="17">
        <v>133.0</v>
      </c>
      <c r="D3504" s="17">
        <v>103.0</v>
      </c>
      <c r="E3504" s="17">
        <v>6.0</v>
      </c>
      <c r="F3504" s="17">
        <v>935.0</v>
      </c>
      <c r="G3504" s="17" t="s">
        <v>3348</v>
      </c>
      <c r="H3504" s="17">
        <v>7000.0</v>
      </c>
      <c r="I3504" s="17">
        <v>532988.0</v>
      </c>
      <c r="J3504" s="17" t="s">
        <v>6339</v>
      </c>
      <c r="K3504" s="17" t="s">
        <v>531</v>
      </c>
      <c r="L3504" s="17" t="s">
        <v>16731</v>
      </c>
      <c r="M3504" s="17">
        <v>5863.0</v>
      </c>
      <c r="N3504" s="17">
        <v>9660.0</v>
      </c>
      <c r="O3504" s="17" t="s">
        <v>5711</v>
      </c>
      <c r="P3504" s="17">
        <v>0.0</v>
      </c>
      <c r="Q3504" s="17" t="s">
        <v>16732</v>
      </c>
      <c r="R3504" s="18" t="s">
        <v>16733</v>
      </c>
      <c r="S3504" s="17">
        <v>25.0</v>
      </c>
      <c r="T3504" s="17" t="s">
        <v>50</v>
      </c>
      <c r="U3504" s="17" t="s">
        <v>51</v>
      </c>
      <c r="V3504" s="17" t="s">
        <v>52</v>
      </c>
      <c r="W3504" s="17">
        <v>7000000.0</v>
      </c>
      <c r="X3504" s="17">
        <v>2015.0</v>
      </c>
      <c r="Y3504" s="17">
        <v>1000.0</v>
      </c>
      <c r="Z3504" s="17">
        <v>6.5</v>
      </c>
      <c r="AA3504" s="17">
        <v>1.85</v>
      </c>
      <c r="AB3504" s="17">
        <v>0.0</v>
      </c>
    </row>
    <row r="3505" ht="15.75" customHeight="1">
      <c r="A3505" s="17" t="s">
        <v>53</v>
      </c>
      <c r="B3505" s="17" t="s">
        <v>16734</v>
      </c>
      <c r="C3505" s="17">
        <v>104.0</v>
      </c>
      <c r="D3505" s="17">
        <v>108.0</v>
      </c>
      <c r="E3505" s="17">
        <v>30.0</v>
      </c>
      <c r="F3505" s="17">
        <v>281.0</v>
      </c>
      <c r="G3505" s="17" t="s">
        <v>3732</v>
      </c>
      <c r="H3505" s="17">
        <v>474.0</v>
      </c>
      <c r="I3505" s="17">
        <v>453079.0</v>
      </c>
      <c r="J3505" s="17" t="s">
        <v>1684</v>
      </c>
      <c r="K3505" s="17" t="s">
        <v>11246</v>
      </c>
      <c r="L3505" s="17" t="s">
        <v>16735</v>
      </c>
      <c r="M3505" s="17">
        <v>4124.0</v>
      </c>
      <c r="N3505" s="17">
        <v>2029.0</v>
      </c>
      <c r="O3505" s="17" t="s">
        <v>10264</v>
      </c>
      <c r="P3505" s="17">
        <v>4.0</v>
      </c>
      <c r="Q3505" s="17" t="s">
        <v>16736</v>
      </c>
      <c r="R3505" s="18" t="s">
        <v>16737</v>
      </c>
      <c r="S3505" s="17">
        <v>29.0</v>
      </c>
      <c r="T3505" s="17" t="s">
        <v>50</v>
      </c>
      <c r="U3505" s="17" t="s">
        <v>51</v>
      </c>
      <c r="V3505" s="17" t="s">
        <v>598</v>
      </c>
      <c r="W3505" s="17">
        <v>7000000.0</v>
      </c>
      <c r="X3505" s="17">
        <v>2010.0</v>
      </c>
      <c r="Y3505" s="17">
        <v>403.0</v>
      </c>
      <c r="Z3505" s="17">
        <v>5.9</v>
      </c>
      <c r="AA3505" s="17">
        <v>2.35</v>
      </c>
      <c r="AB3505" s="17">
        <v>916.0</v>
      </c>
    </row>
    <row r="3506" ht="15.75" customHeight="1">
      <c r="A3506" s="17" t="s">
        <v>760</v>
      </c>
      <c r="B3506" s="17" t="s">
        <v>16738</v>
      </c>
      <c r="C3506" s="17">
        <v>121.0</v>
      </c>
      <c r="D3506" s="17">
        <v>177.0</v>
      </c>
      <c r="E3506" s="17">
        <v>23.0</v>
      </c>
      <c r="F3506" s="17">
        <v>0.0</v>
      </c>
      <c r="G3506" s="17" t="s">
        <v>16739</v>
      </c>
      <c r="H3506" s="17">
        <v>4.0</v>
      </c>
      <c r="I3506" s="17" t="s">
        <v>41</v>
      </c>
      <c r="J3506" s="17" t="s">
        <v>1862</v>
      </c>
      <c r="K3506" s="17" t="s">
        <v>16740</v>
      </c>
      <c r="L3506" s="17" t="s">
        <v>16741</v>
      </c>
      <c r="M3506" s="17">
        <v>2518.0</v>
      </c>
      <c r="N3506" s="17">
        <v>8.0</v>
      </c>
      <c r="O3506" s="17" t="s">
        <v>16742</v>
      </c>
      <c r="P3506" s="17">
        <v>0.0</v>
      </c>
      <c r="Q3506" s="17" t="s">
        <v>16743</v>
      </c>
      <c r="R3506" s="18" t="s">
        <v>16744</v>
      </c>
      <c r="S3506" s="17">
        <v>28.0</v>
      </c>
      <c r="T3506" s="17" t="s">
        <v>5654</v>
      </c>
      <c r="U3506" s="17" t="s">
        <v>7183</v>
      </c>
      <c r="V3506" s="17" t="s">
        <v>4843</v>
      </c>
      <c r="W3506" s="17">
        <v>7000000.0</v>
      </c>
      <c r="X3506" s="17">
        <v>2013.0</v>
      </c>
      <c r="Y3506" s="17">
        <v>4.0</v>
      </c>
      <c r="Z3506" s="17">
        <v>6.7</v>
      </c>
      <c r="AA3506" s="17">
        <v>1.66</v>
      </c>
      <c r="AB3506" s="17">
        <v>1000.0</v>
      </c>
    </row>
    <row r="3507" ht="15.75" customHeight="1">
      <c r="A3507" s="17" t="s">
        <v>53</v>
      </c>
      <c r="B3507" s="17" t="s">
        <v>16745</v>
      </c>
      <c r="C3507" s="17">
        <v>27.0</v>
      </c>
      <c r="D3507" s="17">
        <v>118.0</v>
      </c>
      <c r="E3507" s="17">
        <v>0.0</v>
      </c>
      <c r="F3507" s="17">
        <v>410.0</v>
      </c>
      <c r="G3507" s="17" t="s">
        <v>3209</v>
      </c>
      <c r="H3507" s="17">
        <v>26000.0</v>
      </c>
      <c r="I3507" s="17">
        <v>46451.0</v>
      </c>
      <c r="J3507" s="17" t="s">
        <v>5980</v>
      </c>
      <c r="K3507" s="17" t="s">
        <v>111</v>
      </c>
      <c r="L3507" s="17" t="s">
        <v>16746</v>
      </c>
      <c r="M3507" s="17">
        <v>7663.0</v>
      </c>
      <c r="N3507" s="17">
        <v>27756.0</v>
      </c>
      <c r="O3507" s="17" t="s">
        <v>2320</v>
      </c>
      <c r="P3507" s="17">
        <v>2.0</v>
      </c>
      <c r="Q3507" s="17" t="s">
        <v>16747</v>
      </c>
      <c r="R3507" s="18" t="s">
        <v>16748</v>
      </c>
      <c r="S3507" s="17">
        <v>38.0</v>
      </c>
      <c r="T3507" s="17" t="s">
        <v>50</v>
      </c>
      <c r="U3507" s="17" t="s">
        <v>51</v>
      </c>
      <c r="V3507" s="17" t="s">
        <v>598</v>
      </c>
      <c r="W3507" s="17">
        <v>7000000.0</v>
      </c>
      <c r="X3507" s="17">
        <v>2010.0</v>
      </c>
      <c r="Y3507" s="17">
        <v>854.0</v>
      </c>
      <c r="Z3507" s="17">
        <v>6.0</v>
      </c>
      <c r="AA3507" s="17">
        <v>1.85</v>
      </c>
      <c r="AB3507" s="17">
        <v>694.0</v>
      </c>
    </row>
    <row r="3508" ht="15.75" customHeight="1">
      <c r="A3508" s="17" t="s">
        <v>53</v>
      </c>
      <c r="B3508" s="17" t="s">
        <v>2306</v>
      </c>
      <c r="C3508" s="17">
        <v>49.0</v>
      </c>
      <c r="D3508" s="17">
        <v>97.0</v>
      </c>
      <c r="E3508" s="17">
        <v>554.0</v>
      </c>
      <c r="F3508" s="17">
        <v>530.0</v>
      </c>
      <c r="G3508" s="17" t="s">
        <v>418</v>
      </c>
      <c r="H3508" s="17">
        <v>876.0</v>
      </c>
      <c r="I3508" s="17">
        <v>233103.0</v>
      </c>
      <c r="J3508" s="17" t="s">
        <v>3422</v>
      </c>
      <c r="K3508" s="17" t="s">
        <v>2946</v>
      </c>
      <c r="L3508" s="17" t="s">
        <v>16749</v>
      </c>
      <c r="M3508" s="17">
        <v>2670.0</v>
      </c>
      <c r="N3508" s="17">
        <v>2544.0</v>
      </c>
      <c r="O3508" s="17" t="s">
        <v>4783</v>
      </c>
      <c r="P3508" s="17">
        <v>3.0</v>
      </c>
      <c r="Q3508" s="17" t="s">
        <v>16750</v>
      </c>
      <c r="R3508" s="18" t="s">
        <v>16751</v>
      </c>
      <c r="S3508" s="17">
        <v>50.0</v>
      </c>
      <c r="T3508" s="17" t="s">
        <v>50</v>
      </c>
      <c r="U3508" s="17" t="s">
        <v>70</v>
      </c>
      <c r="V3508" s="17" t="s">
        <v>598</v>
      </c>
      <c r="W3508" s="17">
        <v>7000000.0</v>
      </c>
      <c r="X3508" s="17">
        <v>2005.0</v>
      </c>
      <c r="Y3508" s="17">
        <v>838.0</v>
      </c>
      <c r="Z3508" s="17">
        <v>6.9</v>
      </c>
      <c r="AA3508" s="17">
        <v>2.35</v>
      </c>
      <c r="AB3508" s="17">
        <v>311.0</v>
      </c>
    </row>
    <row r="3509" ht="15.75" customHeight="1">
      <c r="A3509" s="17" t="s">
        <v>760</v>
      </c>
      <c r="B3509" s="17" t="s">
        <v>16104</v>
      </c>
      <c r="C3509" s="17">
        <v>100.0</v>
      </c>
      <c r="D3509" s="17">
        <v>102.0</v>
      </c>
      <c r="E3509" s="17">
        <v>78.0</v>
      </c>
      <c r="F3509" s="17">
        <v>184.0</v>
      </c>
      <c r="G3509" s="17" t="s">
        <v>16752</v>
      </c>
      <c r="H3509" s="17">
        <v>12000.0</v>
      </c>
      <c r="I3509" s="17" t="s">
        <v>41</v>
      </c>
      <c r="J3509" s="17" t="s">
        <v>347</v>
      </c>
      <c r="K3509" s="17" t="s">
        <v>4850</v>
      </c>
      <c r="L3509" s="17" t="s">
        <v>16753</v>
      </c>
      <c r="M3509" s="17">
        <v>197845.0</v>
      </c>
      <c r="N3509" s="17">
        <v>12680.0</v>
      </c>
      <c r="O3509" s="17" t="s">
        <v>16754</v>
      </c>
      <c r="P3509" s="17">
        <v>2.0</v>
      </c>
      <c r="Q3509" s="17" t="s">
        <v>16755</v>
      </c>
      <c r="R3509" s="18" t="s">
        <v>16756</v>
      </c>
      <c r="S3509" s="17">
        <v>876.0</v>
      </c>
      <c r="T3509" s="17" t="s">
        <v>50</v>
      </c>
      <c r="U3509" s="17" t="s">
        <v>281</v>
      </c>
      <c r="V3509" s="17" t="s">
        <v>598</v>
      </c>
      <c r="W3509" s="17">
        <v>7000000.0</v>
      </c>
      <c r="X3509" s="17">
        <v>1999.0</v>
      </c>
      <c r="Y3509" s="17">
        <v>333.0</v>
      </c>
      <c r="Z3509" s="17">
        <v>7.9</v>
      </c>
      <c r="AA3509" s="17">
        <v>2.35</v>
      </c>
      <c r="AB3509" s="17">
        <v>16000.0</v>
      </c>
    </row>
    <row r="3510" ht="15.75" customHeight="1">
      <c r="A3510" s="17" t="s">
        <v>53</v>
      </c>
      <c r="B3510" s="17" t="s">
        <v>16757</v>
      </c>
      <c r="C3510" s="17">
        <v>12.0</v>
      </c>
      <c r="D3510" s="17">
        <v>92.0</v>
      </c>
      <c r="E3510" s="17">
        <v>4.0</v>
      </c>
      <c r="F3510" s="17">
        <v>4.0</v>
      </c>
      <c r="G3510" s="17" t="s">
        <v>11716</v>
      </c>
      <c r="H3510" s="17">
        <v>91.0</v>
      </c>
      <c r="I3510" s="17" t="s">
        <v>41</v>
      </c>
      <c r="J3510" s="17" t="s">
        <v>4569</v>
      </c>
      <c r="K3510" s="17" t="s">
        <v>11647</v>
      </c>
      <c r="L3510" s="17" t="s">
        <v>16758</v>
      </c>
      <c r="M3510" s="17">
        <v>383.0</v>
      </c>
      <c r="N3510" s="17">
        <v>198.0</v>
      </c>
      <c r="O3510" s="17" t="s">
        <v>16759</v>
      </c>
      <c r="P3510" s="17">
        <v>1.0</v>
      </c>
      <c r="Q3510" s="17" t="s">
        <v>41</v>
      </c>
      <c r="R3510" s="18" t="s">
        <v>16760</v>
      </c>
      <c r="S3510" s="17">
        <v>1.0</v>
      </c>
      <c r="T3510" s="17" t="s">
        <v>7254</v>
      </c>
      <c r="U3510" s="17" t="s">
        <v>3872</v>
      </c>
      <c r="V3510" s="17" t="s">
        <v>41</v>
      </c>
      <c r="W3510" s="17">
        <v>7000000.0</v>
      </c>
      <c r="X3510" s="17">
        <v>2014.0</v>
      </c>
      <c r="Y3510" s="17">
        <v>82.0</v>
      </c>
      <c r="Z3510" s="17">
        <v>5.3</v>
      </c>
      <c r="AA3510" s="17">
        <v>2.35</v>
      </c>
      <c r="AB3510" s="17">
        <v>55.0</v>
      </c>
    </row>
    <row r="3511" ht="15.75" customHeight="1">
      <c r="A3511" s="17" t="s">
        <v>53</v>
      </c>
      <c r="B3511" s="17" t="s">
        <v>4863</v>
      </c>
      <c r="C3511" s="17">
        <v>112.0</v>
      </c>
      <c r="D3511" s="17">
        <v>88.0</v>
      </c>
      <c r="E3511" s="17">
        <v>0.0</v>
      </c>
      <c r="F3511" s="17">
        <v>507.0</v>
      </c>
      <c r="G3511" s="17" t="s">
        <v>10449</v>
      </c>
      <c r="H3511" s="17">
        <v>1000.0</v>
      </c>
      <c r="I3511" s="17" t="s">
        <v>41</v>
      </c>
      <c r="J3511" s="17" t="s">
        <v>16761</v>
      </c>
      <c r="K3511" s="17" t="s">
        <v>5477</v>
      </c>
      <c r="L3511" s="17" t="s">
        <v>16762</v>
      </c>
      <c r="M3511" s="17">
        <v>8589.0</v>
      </c>
      <c r="N3511" s="17">
        <v>3150.0</v>
      </c>
      <c r="O3511" s="17" t="s">
        <v>11174</v>
      </c>
      <c r="P3511" s="17">
        <v>0.0</v>
      </c>
      <c r="Q3511" s="17" t="s">
        <v>16763</v>
      </c>
      <c r="R3511" s="18" t="s">
        <v>16764</v>
      </c>
      <c r="S3511" s="17">
        <v>70.0</v>
      </c>
      <c r="T3511" s="17" t="s">
        <v>50</v>
      </c>
      <c r="U3511" s="17" t="s">
        <v>51</v>
      </c>
      <c r="V3511" s="17" t="s">
        <v>598</v>
      </c>
      <c r="W3511" s="17">
        <v>7000000.0</v>
      </c>
      <c r="X3511" s="17">
        <v>2011.0</v>
      </c>
      <c r="Y3511" s="17">
        <v>844.0</v>
      </c>
      <c r="Z3511" s="17">
        <v>4.8</v>
      </c>
      <c r="AA3511" s="17">
        <v>1.85</v>
      </c>
      <c r="AB3511" s="17">
        <v>0.0</v>
      </c>
    </row>
    <row r="3512" ht="15.75" customHeight="1">
      <c r="A3512" s="17" t="s">
        <v>53</v>
      </c>
      <c r="B3512" s="17" t="s">
        <v>16765</v>
      </c>
      <c r="C3512" s="17">
        <v>10.0</v>
      </c>
      <c r="D3512" s="17">
        <v>80.0</v>
      </c>
      <c r="E3512" s="17">
        <v>0.0</v>
      </c>
      <c r="F3512" s="17">
        <v>26.0</v>
      </c>
      <c r="G3512" s="17" t="s">
        <v>16766</v>
      </c>
      <c r="H3512" s="17">
        <v>99.0</v>
      </c>
      <c r="I3512" s="17" t="s">
        <v>41</v>
      </c>
      <c r="J3512" s="17" t="s">
        <v>2844</v>
      </c>
      <c r="K3512" s="17" t="s">
        <v>16767</v>
      </c>
      <c r="L3512" s="17" t="s">
        <v>16768</v>
      </c>
      <c r="M3512" s="17">
        <v>1159.0</v>
      </c>
      <c r="N3512" s="17">
        <v>218.0</v>
      </c>
      <c r="O3512" s="17" t="s">
        <v>16769</v>
      </c>
      <c r="P3512" s="17">
        <v>1.0</v>
      </c>
      <c r="Q3512" s="17" t="s">
        <v>16770</v>
      </c>
      <c r="R3512" s="18" t="s">
        <v>16771</v>
      </c>
      <c r="S3512" s="17">
        <v>9.0</v>
      </c>
      <c r="T3512" s="17" t="s">
        <v>5654</v>
      </c>
      <c r="U3512" s="17" t="s">
        <v>7183</v>
      </c>
      <c r="V3512" s="17" t="s">
        <v>108</v>
      </c>
      <c r="W3512" s="17">
        <v>7000000.0</v>
      </c>
      <c r="X3512" s="17">
        <v>2012.0</v>
      </c>
      <c r="Y3512" s="17">
        <v>62.0</v>
      </c>
      <c r="Z3512" s="17">
        <v>5.3</v>
      </c>
      <c r="AA3512" s="17" t="s">
        <v>41</v>
      </c>
      <c r="AB3512" s="17">
        <v>453.0</v>
      </c>
    </row>
    <row r="3513" ht="15.75" customHeight="1">
      <c r="A3513" s="17" t="s">
        <v>41</v>
      </c>
      <c r="B3513" s="17" t="s">
        <v>16772</v>
      </c>
      <c r="C3513" s="17">
        <v>2.0</v>
      </c>
      <c r="D3513" s="17">
        <v>45.0</v>
      </c>
      <c r="E3513" s="17">
        <v>24.0</v>
      </c>
      <c r="F3513" s="17">
        <v>29.0</v>
      </c>
      <c r="G3513" s="17" t="s">
        <v>16773</v>
      </c>
      <c r="H3513" s="17">
        <v>122.0</v>
      </c>
      <c r="I3513" s="17" t="s">
        <v>41</v>
      </c>
      <c r="J3513" s="17" t="s">
        <v>16774</v>
      </c>
      <c r="K3513" s="17" t="s">
        <v>16775</v>
      </c>
      <c r="L3513" s="17" t="s">
        <v>16776</v>
      </c>
      <c r="M3513" s="17">
        <v>192.0</v>
      </c>
      <c r="N3513" s="17">
        <v>236.0</v>
      </c>
      <c r="O3513" s="17" t="s">
        <v>16777</v>
      </c>
      <c r="P3513" s="17">
        <v>0.0</v>
      </c>
      <c r="Q3513" s="17" t="s">
        <v>16778</v>
      </c>
      <c r="R3513" s="18" t="s">
        <v>16779</v>
      </c>
      <c r="S3513" s="17">
        <v>6.0</v>
      </c>
      <c r="T3513" s="17" t="s">
        <v>41</v>
      </c>
      <c r="U3513" s="17" t="s">
        <v>51</v>
      </c>
      <c r="V3513" s="17" t="s">
        <v>41</v>
      </c>
      <c r="W3513" s="17">
        <v>7000000.0</v>
      </c>
      <c r="X3513" s="17">
        <v>2014.0</v>
      </c>
      <c r="Y3513" s="17">
        <v>35.0</v>
      </c>
      <c r="Z3513" s="17">
        <v>6.0</v>
      </c>
      <c r="AA3513" s="17" t="s">
        <v>41</v>
      </c>
      <c r="AB3513" s="17">
        <v>41.0</v>
      </c>
    </row>
    <row r="3514" ht="15.75" customHeight="1">
      <c r="A3514" s="17" t="s">
        <v>53</v>
      </c>
      <c r="B3514" s="17" t="s">
        <v>3707</v>
      </c>
      <c r="C3514" s="17">
        <v>38.0</v>
      </c>
      <c r="D3514" s="17">
        <v>115.0</v>
      </c>
      <c r="E3514" s="17">
        <v>16000.0</v>
      </c>
      <c r="F3514" s="17">
        <v>240.0</v>
      </c>
      <c r="G3514" s="17" t="s">
        <v>4541</v>
      </c>
      <c r="H3514" s="17">
        <v>16000.0</v>
      </c>
      <c r="I3514" s="17">
        <v>4.14E7</v>
      </c>
      <c r="J3514" s="17" t="s">
        <v>15023</v>
      </c>
      <c r="K3514" s="17" t="s">
        <v>3707</v>
      </c>
      <c r="L3514" s="17" t="s">
        <v>16780</v>
      </c>
      <c r="M3514" s="17">
        <v>39451.0</v>
      </c>
      <c r="N3514" s="17">
        <v>17209.0</v>
      </c>
      <c r="O3514" s="17" t="s">
        <v>16781</v>
      </c>
      <c r="P3514" s="17">
        <v>0.0</v>
      </c>
      <c r="Q3514" s="17" t="s">
        <v>16782</v>
      </c>
      <c r="R3514" s="18" t="s">
        <v>16783</v>
      </c>
      <c r="S3514" s="17">
        <v>138.0</v>
      </c>
      <c r="T3514" s="17" t="s">
        <v>50</v>
      </c>
      <c r="U3514" s="17" t="s">
        <v>51</v>
      </c>
      <c r="V3514" s="17" t="s">
        <v>598</v>
      </c>
      <c r="W3514" s="17">
        <v>6900000.0</v>
      </c>
      <c r="X3514" s="17">
        <v>1985.0</v>
      </c>
      <c r="Y3514" s="17">
        <v>455.0</v>
      </c>
      <c r="Z3514" s="17">
        <v>7.3</v>
      </c>
      <c r="AA3514" s="17">
        <v>2.35</v>
      </c>
      <c r="AB3514" s="17">
        <v>0.0</v>
      </c>
    </row>
    <row r="3515" ht="15.75" customHeight="1">
      <c r="A3515" s="17" t="s">
        <v>53</v>
      </c>
      <c r="B3515" s="17" t="s">
        <v>16784</v>
      </c>
      <c r="C3515" s="17">
        <v>18.0</v>
      </c>
      <c r="D3515" s="17">
        <v>97.0</v>
      </c>
      <c r="E3515" s="17">
        <v>49.0</v>
      </c>
      <c r="F3515" s="17">
        <v>687.0</v>
      </c>
      <c r="G3515" s="17" t="s">
        <v>4669</v>
      </c>
      <c r="H3515" s="17">
        <v>878.0</v>
      </c>
      <c r="I3515" s="17" t="s">
        <v>41</v>
      </c>
      <c r="J3515" s="17" t="s">
        <v>16785</v>
      </c>
      <c r="K3515" s="17" t="s">
        <v>16786</v>
      </c>
      <c r="L3515" s="17" t="s">
        <v>16787</v>
      </c>
      <c r="M3515" s="17">
        <v>15862.0</v>
      </c>
      <c r="N3515" s="17">
        <v>4334.0</v>
      </c>
      <c r="O3515" s="17" t="s">
        <v>6229</v>
      </c>
      <c r="P3515" s="17">
        <v>5.0</v>
      </c>
      <c r="Q3515" s="17" t="s">
        <v>16788</v>
      </c>
      <c r="R3515" s="18" t="s">
        <v>16789</v>
      </c>
      <c r="S3515" s="17">
        <v>42.0</v>
      </c>
      <c r="T3515" s="17" t="s">
        <v>50</v>
      </c>
      <c r="U3515" s="17" t="s">
        <v>51</v>
      </c>
      <c r="V3515" s="17" t="s">
        <v>41</v>
      </c>
      <c r="W3515" s="17" t="s">
        <v>41</v>
      </c>
      <c r="X3515" s="17">
        <v>2008.0</v>
      </c>
      <c r="Y3515" s="17">
        <v>847.0</v>
      </c>
      <c r="Z3515" s="17">
        <v>7.4</v>
      </c>
      <c r="AA3515" s="17">
        <v>1.78</v>
      </c>
      <c r="AB3515" s="17">
        <v>389.0</v>
      </c>
    </row>
    <row r="3516" ht="15.75" customHeight="1">
      <c r="A3516" s="17" t="s">
        <v>53</v>
      </c>
      <c r="B3516" s="17" t="s">
        <v>9175</v>
      </c>
      <c r="C3516" s="17">
        <v>152.0</v>
      </c>
      <c r="D3516" s="17">
        <v>102.0</v>
      </c>
      <c r="E3516" s="17">
        <v>0.0</v>
      </c>
      <c r="F3516" s="17">
        <v>787.0</v>
      </c>
      <c r="G3516" s="17" t="s">
        <v>2878</v>
      </c>
      <c r="H3516" s="17">
        <v>14000.0</v>
      </c>
      <c r="I3516" s="17">
        <v>7993039.0</v>
      </c>
      <c r="J3516" s="17" t="s">
        <v>1684</v>
      </c>
      <c r="K3516" s="17" t="s">
        <v>1985</v>
      </c>
      <c r="L3516" s="17" t="s">
        <v>16790</v>
      </c>
      <c r="M3516" s="17">
        <v>120036.0</v>
      </c>
      <c r="N3516" s="17">
        <v>18643.0</v>
      </c>
      <c r="O3516" s="17" t="s">
        <v>2062</v>
      </c>
      <c r="P3516" s="17">
        <v>1.0</v>
      </c>
      <c r="Q3516" s="17" t="s">
        <v>16791</v>
      </c>
      <c r="R3516" s="18" t="s">
        <v>16792</v>
      </c>
      <c r="S3516" s="17">
        <v>408.0</v>
      </c>
      <c r="T3516" s="17" t="s">
        <v>50</v>
      </c>
      <c r="U3516" s="17" t="s">
        <v>51</v>
      </c>
      <c r="V3516" s="17" t="s">
        <v>598</v>
      </c>
      <c r="W3516" s="17">
        <v>6900000.0</v>
      </c>
      <c r="X3516" s="17">
        <v>1993.0</v>
      </c>
      <c r="Y3516" s="17">
        <v>1000.0</v>
      </c>
      <c r="Z3516" s="17">
        <v>7.7</v>
      </c>
      <c r="AA3516" s="17">
        <v>1.85</v>
      </c>
      <c r="AB3516" s="17">
        <v>10000.0</v>
      </c>
    </row>
    <row r="3517" ht="15.75" customHeight="1">
      <c r="A3517" s="17" t="s">
        <v>53</v>
      </c>
      <c r="B3517" s="17" t="s">
        <v>4079</v>
      </c>
      <c r="C3517" s="17">
        <v>44.0</v>
      </c>
      <c r="D3517" s="17">
        <v>111.0</v>
      </c>
      <c r="E3517" s="17">
        <v>197.0</v>
      </c>
      <c r="F3517" s="17">
        <v>578.0</v>
      </c>
      <c r="G3517" s="17" t="s">
        <v>11905</v>
      </c>
      <c r="H3517" s="17">
        <v>755.0</v>
      </c>
      <c r="I3517" s="17" t="s">
        <v>41</v>
      </c>
      <c r="J3517" s="17" t="s">
        <v>3036</v>
      </c>
      <c r="K3517" s="17" t="s">
        <v>10907</v>
      </c>
      <c r="L3517" s="17" t="s">
        <v>16793</v>
      </c>
      <c r="M3517" s="17">
        <v>39786.0</v>
      </c>
      <c r="N3517" s="17">
        <v>3009.0</v>
      </c>
      <c r="O3517" s="17" t="s">
        <v>16794</v>
      </c>
      <c r="P3517" s="17">
        <v>5.0</v>
      </c>
      <c r="Q3517" s="17" t="s">
        <v>16795</v>
      </c>
      <c r="R3517" s="18" t="s">
        <v>16796</v>
      </c>
      <c r="S3517" s="17">
        <v>162.0</v>
      </c>
      <c r="T3517" s="17" t="s">
        <v>50</v>
      </c>
      <c r="U3517" s="17" t="s">
        <v>51</v>
      </c>
      <c r="V3517" s="17" t="s">
        <v>2762</v>
      </c>
      <c r="W3517" s="17">
        <v>7000000.0</v>
      </c>
      <c r="X3517" s="17">
        <v>2007.0</v>
      </c>
      <c r="Y3517" s="17">
        <v>632.0</v>
      </c>
      <c r="Z3517" s="17">
        <v>4.8</v>
      </c>
      <c r="AA3517" s="17">
        <v>1.78</v>
      </c>
      <c r="AB3517" s="17">
        <v>586.0</v>
      </c>
    </row>
    <row r="3518" ht="15.75" customHeight="1">
      <c r="A3518" s="17" t="s">
        <v>53</v>
      </c>
      <c r="B3518" s="17" t="s">
        <v>16797</v>
      </c>
      <c r="C3518" s="17">
        <v>6.0</v>
      </c>
      <c r="D3518" s="17">
        <v>96.0</v>
      </c>
      <c r="E3518" s="17">
        <v>16.0</v>
      </c>
      <c r="F3518" s="17">
        <v>63.0</v>
      </c>
      <c r="G3518" s="17" t="s">
        <v>16798</v>
      </c>
      <c r="H3518" s="17">
        <v>149.0</v>
      </c>
      <c r="I3518" s="17" t="s">
        <v>41</v>
      </c>
      <c r="J3518" s="17" t="s">
        <v>227</v>
      </c>
      <c r="K3518" s="17" t="s">
        <v>16799</v>
      </c>
      <c r="L3518" s="17" t="s">
        <v>16800</v>
      </c>
      <c r="M3518" s="17">
        <v>33.0</v>
      </c>
      <c r="N3518" s="17">
        <v>414.0</v>
      </c>
      <c r="O3518" s="17" t="s">
        <v>16801</v>
      </c>
      <c r="P3518" s="17">
        <v>0.0</v>
      </c>
      <c r="Q3518" s="17" t="s">
        <v>41</v>
      </c>
      <c r="R3518" s="18" t="s">
        <v>16802</v>
      </c>
      <c r="S3518" s="17">
        <v>6.0</v>
      </c>
      <c r="T3518" s="17" t="s">
        <v>50</v>
      </c>
      <c r="U3518" s="17" t="s">
        <v>281</v>
      </c>
      <c r="V3518" s="17" t="s">
        <v>41</v>
      </c>
      <c r="W3518" s="17">
        <v>8700000.0</v>
      </c>
      <c r="X3518" s="17">
        <v>2016.0</v>
      </c>
      <c r="Y3518" s="17">
        <v>147.0</v>
      </c>
      <c r="Z3518" s="17">
        <v>7.2</v>
      </c>
      <c r="AA3518" s="17">
        <v>2.35</v>
      </c>
      <c r="AB3518" s="17">
        <v>187.0</v>
      </c>
    </row>
    <row r="3519" ht="15.75" customHeight="1">
      <c r="A3519" s="17" t="s">
        <v>53</v>
      </c>
      <c r="B3519" s="17" t="s">
        <v>16803</v>
      </c>
      <c r="C3519" s="17">
        <v>46.0</v>
      </c>
      <c r="D3519" s="17">
        <v>94.0</v>
      </c>
      <c r="E3519" s="17">
        <v>0.0</v>
      </c>
      <c r="F3519" s="17">
        <v>493.0</v>
      </c>
      <c r="G3519" s="17" t="s">
        <v>11269</v>
      </c>
      <c r="H3519" s="17">
        <v>15000.0</v>
      </c>
      <c r="I3519" s="17" t="s">
        <v>41</v>
      </c>
      <c r="J3519" s="17" t="s">
        <v>2138</v>
      </c>
      <c r="K3519" s="17" t="s">
        <v>16804</v>
      </c>
      <c r="L3519" s="17" t="s">
        <v>16805</v>
      </c>
      <c r="M3519" s="17">
        <v>5255.0</v>
      </c>
      <c r="N3519" s="17">
        <v>17377.0</v>
      </c>
      <c r="O3519" s="17" t="s">
        <v>16806</v>
      </c>
      <c r="P3519" s="17">
        <v>3.0</v>
      </c>
      <c r="Q3519" s="17" t="s">
        <v>16807</v>
      </c>
      <c r="R3519" s="18" t="s">
        <v>16808</v>
      </c>
      <c r="S3519" s="17">
        <v>38.0</v>
      </c>
      <c r="T3519" s="17" t="s">
        <v>50</v>
      </c>
      <c r="U3519" s="17" t="s">
        <v>51</v>
      </c>
      <c r="V3519" s="17" t="s">
        <v>41</v>
      </c>
      <c r="W3519" s="17">
        <v>7000000.0</v>
      </c>
      <c r="X3519" s="17">
        <v>2015.0</v>
      </c>
      <c r="Y3519" s="17">
        <v>725.0</v>
      </c>
      <c r="Z3519" s="17">
        <v>5.8</v>
      </c>
      <c r="AA3519" s="17">
        <v>2.35</v>
      </c>
      <c r="AB3519" s="17">
        <v>0.0</v>
      </c>
    </row>
    <row r="3520" ht="15.75" customHeight="1">
      <c r="A3520" s="17" t="s">
        <v>53</v>
      </c>
      <c r="B3520" s="17" t="s">
        <v>16809</v>
      </c>
      <c r="C3520" s="17">
        <v>63.0</v>
      </c>
      <c r="D3520" s="17">
        <v>125.0</v>
      </c>
      <c r="E3520" s="17">
        <v>4.0</v>
      </c>
      <c r="F3520" s="17">
        <v>36.0</v>
      </c>
      <c r="G3520" s="17" t="s">
        <v>16810</v>
      </c>
      <c r="H3520" s="17">
        <v>177.0</v>
      </c>
      <c r="I3520" s="17">
        <v>927107.0</v>
      </c>
      <c r="J3520" s="17" t="s">
        <v>12022</v>
      </c>
      <c r="K3520" s="17" t="s">
        <v>16811</v>
      </c>
      <c r="L3520" s="17" t="s">
        <v>16812</v>
      </c>
      <c r="M3520" s="17">
        <v>5153.0</v>
      </c>
      <c r="N3520" s="17">
        <v>333.0</v>
      </c>
      <c r="O3520" s="17" t="s">
        <v>16813</v>
      </c>
      <c r="P3520" s="17">
        <v>1.0</v>
      </c>
      <c r="Q3520" s="17" t="s">
        <v>16814</v>
      </c>
      <c r="R3520" s="18" t="s">
        <v>16815</v>
      </c>
      <c r="S3520" s="17">
        <v>51.0</v>
      </c>
      <c r="T3520" s="17" t="s">
        <v>8744</v>
      </c>
      <c r="U3520" s="17" t="s">
        <v>780</v>
      </c>
      <c r="V3520" s="17" t="s">
        <v>41</v>
      </c>
      <c r="W3520" s="17">
        <v>1.5E7</v>
      </c>
      <c r="X3520" s="17">
        <v>1999.0</v>
      </c>
      <c r="Y3520" s="17">
        <v>66.0</v>
      </c>
      <c r="Z3520" s="17">
        <v>7.3</v>
      </c>
      <c r="AA3520" s="17">
        <v>1.85</v>
      </c>
      <c r="AB3520" s="17">
        <v>687.0</v>
      </c>
    </row>
    <row r="3521" ht="15.75" customHeight="1">
      <c r="A3521" s="17" t="s">
        <v>53</v>
      </c>
      <c r="B3521" s="17" t="s">
        <v>16816</v>
      </c>
      <c r="C3521" s="17">
        <v>74.0</v>
      </c>
      <c r="D3521" s="17">
        <v>108.0</v>
      </c>
      <c r="E3521" s="17">
        <v>3.0</v>
      </c>
      <c r="F3521" s="17">
        <v>436.0</v>
      </c>
      <c r="G3521" s="17" t="s">
        <v>3211</v>
      </c>
      <c r="H3521" s="17">
        <v>710.0</v>
      </c>
      <c r="I3521" s="17">
        <v>49526.0</v>
      </c>
      <c r="J3521" s="17" t="s">
        <v>2540</v>
      </c>
      <c r="K3521" s="17" t="s">
        <v>3300</v>
      </c>
      <c r="L3521" s="17" t="s">
        <v>16817</v>
      </c>
      <c r="M3521" s="17">
        <v>16299.0</v>
      </c>
      <c r="N3521" s="17">
        <v>2119.0</v>
      </c>
      <c r="O3521" s="17" t="s">
        <v>15224</v>
      </c>
      <c r="P3521" s="17">
        <v>1.0</v>
      </c>
      <c r="Q3521" s="17" t="s">
        <v>16818</v>
      </c>
      <c r="R3521" s="18" t="s">
        <v>16819</v>
      </c>
      <c r="S3521" s="17">
        <v>129.0</v>
      </c>
      <c r="T3521" s="17" t="s">
        <v>50</v>
      </c>
      <c r="U3521" s="17" t="s">
        <v>51</v>
      </c>
      <c r="V3521" s="17" t="s">
        <v>598</v>
      </c>
      <c r="W3521" s="17">
        <v>6800000.0</v>
      </c>
      <c r="X3521" s="17">
        <v>2005.0</v>
      </c>
      <c r="Y3521" s="17">
        <v>697.0</v>
      </c>
      <c r="Z3521" s="17">
        <v>7.0</v>
      </c>
      <c r="AA3521" s="17">
        <v>2.35</v>
      </c>
      <c r="AB3521" s="17">
        <v>1000.0</v>
      </c>
    </row>
    <row r="3522" ht="15.75" customHeight="1">
      <c r="A3522" s="17" t="s">
        <v>53</v>
      </c>
      <c r="B3522" s="17" t="s">
        <v>16820</v>
      </c>
      <c r="C3522" s="17">
        <v>25.0</v>
      </c>
      <c r="D3522" s="17">
        <v>101.0</v>
      </c>
      <c r="E3522" s="17">
        <v>0.0</v>
      </c>
      <c r="F3522" s="17">
        <v>83.0</v>
      </c>
      <c r="G3522" s="17" t="s">
        <v>16821</v>
      </c>
      <c r="H3522" s="17">
        <v>240.0</v>
      </c>
      <c r="I3522" s="17">
        <v>10696.0</v>
      </c>
      <c r="J3522" s="17" t="s">
        <v>1541</v>
      </c>
      <c r="K3522" s="17" t="s">
        <v>15421</v>
      </c>
      <c r="L3522" s="17" t="s">
        <v>16822</v>
      </c>
      <c r="M3522" s="17">
        <v>10771.0</v>
      </c>
      <c r="N3522" s="17">
        <v>490.0</v>
      </c>
      <c r="O3522" s="17" t="s">
        <v>16823</v>
      </c>
      <c r="P3522" s="17">
        <v>8.0</v>
      </c>
      <c r="Q3522" s="17" t="s">
        <v>16824</v>
      </c>
      <c r="R3522" s="18" t="s">
        <v>16825</v>
      </c>
      <c r="S3522" s="17">
        <v>65.0</v>
      </c>
      <c r="T3522" s="17" t="s">
        <v>50</v>
      </c>
      <c r="U3522" s="17" t="s">
        <v>51</v>
      </c>
      <c r="V3522" s="17" t="s">
        <v>598</v>
      </c>
      <c r="W3522" s="17">
        <v>6800000.0</v>
      </c>
      <c r="X3522" s="17">
        <v>2003.0</v>
      </c>
      <c r="Y3522" s="17">
        <v>83.0</v>
      </c>
      <c r="Z3522" s="17">
        <v>6.4</v>
      </c>
      <c r="AA3522" s="17">
        <v>2.35</v>
      </c>
      <c r="AB3522" s="17">
        <v>413.0</v>
      </c>
    </row>
    <row r="3523" ht="15.75" customHeight="1">
      <c r="A3523" s="17" t="s">
        <v>53</v>
      </c>
      <c r="B3523" s="17" t="s">
        <v>16826</v>
      </c>
      <c r="C3523" s="17">
        <v>224.0</v>
      </c>
      <c r="D3523" s="17">
        <v>101.0</v>
      </c>
      <c r="E3523" s="17">
        <v>13.0</v>
      </c>
      <c r="F3523" s="17">
        <v>261.0</v>
      </c>
      <c r="G3523" s="17" t="s">
        <v>7066</v>
      </c>
      <c r="H3523" s="17">
        <v>34000.0</v>
      </c>
      <c r="I3523" s="17">
        <v>3.1607598E7</v>
      </c>
      <c r="J3523" s="17" t="s">
        <v>4397</v>
      </c>
      <c r="K3523" s="17" t="s">
        <v>360</v>
      </c>
      <c r="L3523" s="17" t="s">
        <v>16827</v>
      </c>
      <c r="M3523" s="17">
        <v>58366.0</v>
      </c>
      <c r="N3523" s="17">
        <v>35717.0</v>
      </c>
      <c r="O3523" s="17" t="s">
        <v>16828</v>
      </c>
      <c r="P3523" s="17">
        <v>1.0</v>
      </c>
      <c r="Q3523" s="17" t="s">
        <v>16829</v>
      </c>
      <c r="R3523" s="18" t="s">
        <v>16830</v>
      </c>
      <c r="S3523" s="17">
        <v>160.0</v>
      </c>
      <c r="T3523" s="17" t="s">
        <v>50</v>
      </c>
      <c r="U3523" s="17" t="s">
        <v>281</v>
      </c>
      <c r="V3523" s="17" t="s">
        <v>52</v>
      </c>
      <c r="W3523" s="17">
        <v>6900000.0</v>
      </c>
      <c r="X3523" s="17">
        <v>2012.0</v>
      </c>
      <c r="Y3523" s="17">
        <v>924.0</v>
      </c>
      <c r="Z3523" s="17">
        <v>5.6</v>
      </c>
      <c r="AA3523" s="17">
        <v>2.35</v>
      </c>
      <c r="AB3523" s="17">
        <v>10000.0</v>
      </c>
    </row>
    <row r="3524" ht="15.75" customHeight="1">
      <c r="A3524" s="17" t="s">
        <v>53</v>
      </c>
      <c r="B3524" s="17" t="s">
        <v>5756</v>
      </c>
      <c r="C3524" s="17">
        <v>226.0</v>
      </c>
      <c r="D3524" s="17">
        <v>139.0</v>
      </c>
      <c r="E3524" s="17">
        <v>777.0</v>
      </c>
      <c r="F3524" s="17">
        <v>58.0</v>
      </c>
      <c r="G3524" s="17" t="s">
        <v>16831</v>
      </c>
      <c r="H3524" s="17">
        <v>131.0</v>
      </c>
      <c r="I3524" s="17">
        <v>6857096.0</v>
      </c>
      <c r="J3524" s="17" t="s">
        <v>16832</v>
      </c>
      <c r="K3524" s="17" t="s">
        <v>15343</v>
      </c>
      <c r="L3524" s="17" t="s">
        <v>16833</v>
      </c>
      <c r="M3524" s="17">
        <v>80429.0</v>
      </c>
      <c r="N3524" s="17">
        <v>343.0</v>
      </c>
      <c r="O3524" s="17" t="s">
        <v>16834</v>
      </c>
      <c r="P3524" s="17">
        <v>0.0</v>
      </c>
      <c r="Q3524" s="17" t="s">
        <v>16835</v>
      </c>
      <c r="R3524" s="18" t="s">
        <v>16836</v>
      </c>
      <c r="S3524" s="17">
        <v>156.0</v>
      </c>
      <c r="T3524" s="17" t="s">
        <v>1477</v>
      </c>
      <c r="U3524" s="17" t="s">
        <v>281</v>
      </c>
      <c r="V3524" s="17" t="s">
        <v>598</v>
      </c>
      <c r="W3524" s="17">
        <v>6800000.0</v>
      </c>
      <c r="X3524" s="17">
        <v>2010.0</v>
      </c>
      <c r="Y3524" s="17">
        <v>66.0</v>
      </c>
      <c r="Z3524" s="17">
        <v>8.2</v>
      </c>
      <c r="AA3524" s="17">
        <v>1.85</v>
      </c>
      <c r="AB3524" s="17">
        <v>37000.0</v>
      </c>
    </row>
    <row r="3525" ht="15.75" customHeight="1">
      <c r="A3525" s="17" t="s">
        <v>53</v>
      </c>
      <c r="B3525" s="17" t="s">
        <v>4641</v>
      </c>
      <c r="C3525" s="17">
        <v>36.0</v>
      </c>
      <c r="D3525" s="17">
        <v>125.0</v>
      </c>
      <c r="E3525" s="17">
        <v>125.0</v>
      </c>
      <c r="F3525" s="17">
        <v>11.0</v>
      </c>
      <c r="G3525" s="17" t="s">
        <v>16837</v>
      </c>
      <c r="H3525" s="17">
        <v>60.0</v>
      </c>
      <c r="I3525" s="17">
        <v>223878.0</v>
      </c>
      <c r="J3525" s="17" t="s">
        <v>1428</v>
      </c>
      <c r="K3525" s="17" t="s">
        <v>16838</v>
      </c>
      <c r="L3525" s="17" t="s">
        <v>16839</v>
      </c>
      <c r="M3525" s="17">
        <v>3548.0</v>
      </c>
      <c r="N3525" s="17">
        <v>132.0</v>
      </c>
      <c r="O3525" s="17" t="s">
        <v>16840</v>
      </c>
      <c r="P3525" s="17">
        <v>1.0</v>
      </c>
      <c r="Q3525" s="17" t="s">
        <v>16841</v>
      </c>
      <c r="R3525" s="18" t="s">
        <v>16842</v>
      </c>
      <c r="S3525" s="17">
        <v>21.0</v>
      </c>
      <c r="T3525" s="17" t="s">
        <v>9808</v>
      </c>
      <c r="U3525" s="17" t="s">
        <v>7103</v>
      </c>
      <c r="V3525" s="17" t="s">
        <v>598</v>
      </c>
      <c r="W3525" s="17">
        <v>5000000.0</v>
      </c>
      <c r="X3525" s="17">
        <v>2003.0</v>
      </c>
      <c r="Y3525" s="17">
        <v>29.0</v>
      </c>
      <c r="Z3525" s="17">
        <v>6.5</v>
      </c>
      <c r="AA3525" s="17">
        <v>2.35</v>
      </c>
      <c r="AB3525" s="17">
        <v>282.0</v>
      </c>
    </row>
    <row r="3526" ht="15.75" customHeight="1">
      <c r="A3526" s="17" t="s">
        <v>53</v>
      </c>
      <c r="B3526" s="17" t="s">
        <v>16843</v>
      </c>
      <c r="C3526" s="17">
        <v>54.0</v>
      </c>
      <c r="D3526" s="17">
        <v>88.0</v>
      </c>
      <c r="E3526" s="17">
        <v>11.0</v>
      </c>
      <c r="F3526" s="17">
        <v>415.0</v>
      </c>
      <c r="G3526" s="17" t="s">
        <v>10753</v>
      </c>
      <c r="H3526" s="17">
        <v>1000.0</v>
      </c>
      <c r="I3526" s="17">
        <v>828.0</v>
      </c>
      <c r="J3526" s="17" t="s">
        <v>16844</v>
      </c>
      <c r="K3526" s="17" t="s">
        <v>406</v>
      </c>
      <c r="L3526" s="17" t="s">
        <v>16845</v>
      </c>
      <c r="M3526" s="17">
        <v>5133.0</v>
      </c>
      <c r="N3526" s="17">
        <v>2728.0</v>
      </c>
      <c r="O3526" s="17" t="s">
        <v>15461</v>
      </c>
      <c r="P3526" s="17">
        <v>8.0</v>
      </c>
      <c r="Q3526" s="17" t="s">
        <v>16846</v>
      </c>
      <c r="R3526" s="18" t="s">
        <v>16847</v>
      </c>
      <c r="S3526" s="17">
        <v>31.0</v>
      </c>
      <c r="T3526" s="17" t="s">
        <v>50</v>
      </c>
      <c r="U3526" s="17" t="s">
        <v>8000</v>
      </c>
      <c r="V3526" s="17" t="s">
        <v>598</v>
      </c>
      <c r="W3526" s="17" t="s">
        <v>41</v>
      </c>
      <c r="X3526" s="17">
        <v>2009.0</v>
      </c>
      <c r="Y3526" s="17">
        <v>418.0</v>
      </c>
      <c r="Z3526" s="17">
        <v>6.4</v>
      </c>
      <c r="AA3526" s="17">
        <v>2.35</v>
      </c>
      <c r="AB3526" s="17">
        <v>663.0</v>
      </c>
    </row>
    <row r="3527" ht="15.75" customHeight="1">
      <c r="A3527" s="17" t="s">
        <v>53</v>
      </c>
      <c r="B3527" s="17" t="s">
        <v>1412</v>
      </c>
      <c r="C3527" s="17">
        <v>142.0</v>
      </c>
      <c r="D3527" s="17">
        <v>115.0</v>
      </c>
      <c r="E3527" s="17">
        <v>294.0</v>
      </c>
      <c r="F3527" s="17">
        <v>15.0</v>
      </c>
      <c r="G3527" s="17" t="s">
        <v>16848</v>
      </c>
      <c r="H3527" s="17">
        <v>585.0</v>
      </c>
      <c r="I3527" s="17">
        <v>8060.0</v>
      </c>
      <c r="J3527" s="17" t="s">
        <v>477</v>
      </c>
      <c r="K3527" s="17" t="s">
        <v>14511</v>
      </c>
      <c r="L3527" s="17" t="s">
        <v>16849</v>
      </c>
      <c r="M3527" s="17">
        <v>81644.0</v>
      </c>
      <c r="N3527" s="17">
        <v>666.0</v>
      </c>
      <c r="O3527" s="17" t="s">
        <v>16850</v>
      </c>
      <c r="P3527" s="17">
        <v>1.0</v>
      </c>
      <c r="Q3527" s="17" t="s">
        <v>16851</v>
      </c>
      <c r="R3527" s="18" t="s">
        <v>16852</v>
      </c>
      <c r="S3527" s="17">
        <v>107.0</v>
      </c>
      <c r="T3527" s="17" t="s">
        <v>14516</v>
      </c>
      <c r="U3527" s="17" t="s">
        <v>16853</v>
      </c>
      <c r="V3527" s="17" t="s">
        <v>598</v>
      </c>
      <c r="W3527" s="17">
        <v>4000000.0</v>
      </c>
      <c r="X3527" s="17">
        <v>2007.0</v>
      </c>
      <c r="Y3527" s="17">
        <v>39.0</v>
      </c>
      <c r="Z3527" s="17">
        <v>8.1</v>
      </c>
      <c r="AA3527" s="17">
        <v>1.85</v>
      </c>
      <c r="AB3527" s="17">
        <v>11000.0</v>
      </c>
    </row>
    <row r="3528" ht="15.75" customHeight="1">
      <c r="A3528" s="17" t="s">
        <v>53</v>
      </c>
      <c r="B3528" s="17" t="s">
        <v>8423</v>
      </c>
      <c r="C3528" s="17">
        <v>271.0</v>
      </c>
      <c r="D3528" s="17">
        <v>99.0</v>
      </c>
      <c r="E3528" s="17">
        <v>40.0</v>
      </c>
      <c r="F3528" s="17">
        <v>300.0</v>
      </c>
      <c r="G3528" s="17" t="s">
        <v>16854</v>
      </c>
      <c r="H3528" s="17">
        <v>1000.0</v>
      </c>
      <c r="I3528" s="17">
        <v>8.4263837E7</v>
      </c>
      <c r="J3528" s="17" t="s">
        <v>5116</v>
      </c>
      <c r="K3528" s="17" t="s">
        <v>1245</v>
      </c>
      <c r="L3528" s="17" t="s">
        <v>16855</v>
      </c>
      <c r="M3528" s="17">
        <v>81699.0</v>
      </c>
      <c r="N3528" s="17">
        <v>2323.0</v>
      </c>
      <c r="O3528" s="17" t="s">
        <v>16856</v>
      </c>
      <c r="P3528" s="17">
        <v>0.0</v>
      </c>
      <c r="Q3528" s="17" t="s">
        <v>16857</v>
      </c>
      <c r="R3528" s="18" t="s">
        <v>16858</v>
      </c>
      <c r="S3528" s="17">
        <v>291.0</v>
      </c>
      <c r="T3528" s="17" t="s">
        <v>50</v>
      </c>
      <c r="U3528" s="17" t="s">
        <v>51</v>
      </c>
      <c r="V3528" s="17" t="s">
        <v>598</v>
      </c>
      <c r="W3528" s="17">
        <v>6500000.0</v>
      </c>
      <c r="X3528" s="17">
        <v>2014.0</v>
      </c>
      <c r="Y3528" s="17">
        <v>421.0</v>
      </c>
      <c r="Z3528" s="17">
        <v>5.4</v>
      </c>
      <c r="AA3528" s="17">
        <v>2.35</v>
      </c>
      <c r="AB3528" s="17">
        <v>45000.0</v>
      </c>
    </row>
    <row r="3529" ht="15.75" customHeight="1">
      <c r="A3529" s="17" t="s">
        <v>53</v>
      </c>
      <c r="B3529" s="17" t="s">
        <v>16859</v>
      </c>
      <c r="C3529" s="17">
        <v>33.0</v>
      </c>
      <c r="D3529" s="17">
        <v>88.0</v>
      </c>
      <c r="E3529" s="17">
        <v>3.0</v>
      </c>
      <c r="F3529" s="17">
        <v>38.0</v>
      </c>
      <c r="G3529" s="17" t="s">
        <v>16860</v>
      </c>
      <c r="H3529" s="17">
        <v>46.0</v>
      </c>
      <c r="I3529" s="17">
        <v>110029.0</v>
      </c>
      <c r="J3529" s="17" t="s">
        <v>16861</v>
      </c>
      <c r="K3529" s="17" t="s">
        <v>16619</v>
      </c>
      <c r="L3529" s="17" t="s">
        <v>16862</v>
      </c>
      <c r="M3529" s="17">
        <v>1388.0</v>
      </c>
      <c r="N3529" s="17">
        <v>225.0</v>
      </c>
      <c r="O3529" s="17" t="s">
        <v>16863</v>
      </c>
      <c r="P3529" s="17">
        <v>7.0</v>
      </c>
      <c r="Q3529" s="17" t="s">
        <v>16864</v>
      </c>
      <c r="R3529" s="18" t="s">
        <v>16865</v>
      </c>
      <c r="S3529" s="17">
        <v>31.0</v>
      </c>
      <c r="T3529" s="17" t="s">
        <v>50</v>
      </c>
      <c r="U3529" s="17" t="s">
        <v>383</v>
      </c>
      <c r="V3529" s="17" t="s">
        <v>52</v>
      </c>
      <c r="W3529" s="17">
        <v>6500000.0</v>
      </c>
      <c r="X3529" s="17">
        <v>2009.0</v>
      </c>
      <c r="Y3529" s="17">
        <v>46.0</v>
      </c>
      <c r="Z3529" s="17">
        <v>6.3</v>
      </c>
      <c r="AA3529" s="17">
        <v>2.35</v>
      </c>
      <c r="AB3529" s="17">
        <v>479.0</v>
      </c>
    </row>
    <row r="3530" ht="15.75" customHeight="1">
      <c r="A3530" s="17" t="s">
        <v>53</v>
      </c>
      <c r="B3530" s="17" t="s">
        <v>2956</v>
      </c>
      <c r="C3530" s="17">
        <v>64.0</v>
      </c>
      <c r="D3530" s="17">
        <v>112.0</v>
      </c>
      <c r="E3530" s="17">
        <v>309.0</v>
      </c>
      <c r="F3530" s="17">
        <v>15.0</v>
      </c>
      <c r="G3530" s="17" t="s">
        <v>16866</v>
      </c>
      <c r="H3530" s="17">
        <v>27.0</v>
      </c>
      <c r="I3530" s="17">
        <v>5.7504069E7</v>
      </c>
      <c r="J3530" s="17" t="s">
        <v>1948</v>
      </c>
      <c r="K3530" s="17" t="s">
        <v>16867</v>
      </c>
      <c r="L3530" s="17" t="s">
        <v>16868</v>
      </c>
      <c r="M3530" s="17">
        <v>94139.0</v>
      </c>
      <c r="N3530" s="17">
        <v>106.0</v>
      </c>
      <c r="O3530" s="17" t="s">
        <v>16869</v>
      </c>
      <c r="P3530" s="17">
        <v>2.0</v>
      </c>
      <c r="Q3530" s="17" t="s">
        <v>16870</v>
      </c>
      <c r="R3530" s="18" t="s">
        <v>16871</v>
      </c>
      <c r="S3530" s="17">
        <v>183.0</v>
      </c>
      <c r="T3530" s="17" t="s">
        <v>50</v>
      </c>
      <c r="U3530" s="17" t="s">
        <v>51</v>
      </c>
      <c r="V3530" s="17" t="s">
        <v>598</v>
      </c>
      <c r="W3530" s="17">
        <v>6000000.0</v>
      </c>
      <c r="X3530" s="17">
        <v>1991.0</v>
      </c>
      <c r="Y3530" s="17">
        <v>26.0</v>
      </c>
      <c r="Z3530" s="17">
        <v>7.8</v>
      </c>
      <c r="AA3530" s="17">
        <v>1.85</v>
      </c>
      <c r="AB3530" s="17">
        <v>0.0</v>
      </c>
    </row>
    <row r="3531" ht="15.75" customHeight="1">
      <c r="A3531" s="17" t="s">
        <v>53</v>
      </c>
      <c r="B3531" s="17" t="s">
        <v>16872</v>
      </c>
      <c r="C3531" s="17">
        <v>18.0</v>
      </c>
      <c r="D3531" s="17">
        <v>108.0</v>
      </c>
      <c r="E3531" s="17">
        <v>7.0</v>
      </c>
      <c r="F3531" s="17">
        <v>51.0</v>
      </c>
      <c r="G3531" s="17" t="s">
        <v>16873</v>
      </c>
      <c r="H3531" s="17">
        <v>699.0</v>
      </c>
      <c r="I3531" s="17">
        <v>5.4215416E7</v>
      </c>
      <c r="J3531" s="17" t="s">
        <v>4309</v>
      </c>
      <c r="K3531" s="17" t="s">
        <v>11470</v>
      </c>
      <c r="L3531" s="17" t="s">
        <v>16874</v>
      </c>
      <c r="M3531" s="17">
        <v>21409.0</v>
      </c>
      <c r="N3531" s="17">
        <v>936.0</v>
      </c>
      <c r="O3531" s="17" t="s">
        <v>16875</v>
      </c>
      <c r="P3531" s="17">
        <v>1.0</v>
      </c>
      <c r="Q3531" s="17" t="s">
        <v>16876</v>
      </c>
      <c r="R3531" s="18" t="s">
        <v>16877</v>
      </c>
      <c r="S3531" s="17">
        <v>63.0</v>
      </c>
      <c r="T3531" s="17" t="s">
        <v>50</v>
      </c>
      <c r="U3531" s="17" t="s">
        <v>51</v>
      </c>
      <c r="V3531" s="17" t="s">
        <v>52</v>
      </c>
      <c r="W3531" s="17">
        <v>6500000.0</v>
      </c>
      <c r="X3531" s="17">
        <v>1987.0</v>
      </c>
      <c r="Y3531" s="17">
        <v>63.0</v>
      </c>
      <c r="Z3531" s="17">
        <v>6.8</v>
      </c>
      <c r="AA3531" s="17">
        <v>1.85</v>
      </c>
      <c r="AB3531" s="17">
        <v>0.0</v>
      </c>
    </row>
    <row r="3532" ht="15.75" customHeight="1">
      <c r="A3532" s="17" t="s">
        <v>53</v>
      </c>
      <c r="B3532" s="17" t="s">
        <v>16878</v>
      </c>
      <c r="C3532" s="17">
        <v>6.0</v>
      </c>
      <c r="D3532" s="17">
        <v>107.0</v>
      </c>
      <c r="E3532" s="17">
        <v>0.0</v>
      </c>
      <c r="F3532" s="17">
        <v>146.0</v>
      </c>
      <c r="G3532" s="17" t="s">
        <v>16879</v>
      </c>
      <c r="H3532" s="17">
        <v>804.0</v>
      </c>
      <c r="I3532" s="17" t="s">
        <v>41</v>
      </c>
      <c r="J3532" s="17" t="s">
        <v>2540</v>
      </c>
      <c r="K3532" s="17" t="s">
        <v>16880</v>
      </c>
      <c r="L3532" s="17" t="s">
        <v>16881</v>
      </c>
      <c r="M3532" s="17">
        <v>3157.0</v>
      </c>
      <c r="N3532" s="17">
        <v>1285.0</v>
      </c>
      <c r="O3532" s="17" t="s">
        <v>16882</v>
      </c>
      <c r="P3532" s="17">
        <v>2.0</v>
      </c>
      <c r="Q3532" s="17" t="s">
        <v>16883</v>
      </c>
      <c r="R3532" s="18" t="s">
        <v>16884</v>
      </c>
      <c r="S3532" s="17">
        <v>33.0</v>
      </c>
      <c r="T3532" s="17" t="s">
        <v>50</v>
      </c>
      <c r="U3532" s="17" t="s">
        <v>51</v>
      </c>
      <c r="V3532" s="17" t="s">
        <v>108</v>
      </c>
      <c r="W3532" s="17" t="s">
        <v>41</v>
      </c>
      <c r="X3532" s="17">
        <v>1981.0</v>
      </c>
      <c r="Y3532" s="17">
        <v>167.0</v>
      </c>
      <c r="Z3532" s="17">
        <v>7.2</v>
      </c>
      <c r="AA3532" s="17">
        <v>1.85</v>
      </c>
      <c r="AB3532" s="17">
        <v>337.0</v>
      </c>
    </row>
    <row r="3533" ht="15.75" customHeight="1">
      <c r="A3533" s="17" t="s">
        <v>53</v>
      </c>
      <c r="B3533" s="17" t="s">
        <v>2259</v>
      </c>
      <c r="C3533" s="17">
        <v>121.0</v>
      </c>
      <c r="D3533" s="17">
        <v>104.0</v>
      </c>
      <c r="E3533" s="17">
        <v>0.0</v>
      </c>
      <c r="F3533" s="17">
        <v>517.0</v>
      </c>
      <c r="G3533" s="17" t="s">
        <v>11966</v>
      </c>
      <c r="H3533" s="17">
        <v>754.0</v>
      </c>
      <c r="I3533" s="17">
        <v>3.1899E7</v>
      </c>
      <c r="J3533" s="17" t="s">
        <v>16885</v>
      </c>
      <c r="K3533" s="17" t="s">
        <v>6606</v>
      </c>
      <c r="L3533" s="17" t="s">
        <v>16886</v>
      </c>
      <c r="M3533" s="17">
        <v>23986.0</v>
      </c>
      <c r="N3533" s="17">
        <v>2442.0</v>
      </c>
      <c r="O3533" s="17" t="s">
        <v>11934</v>
      </c>
      <c r="P3533" s="17">
        <v>0.0</v>
      </c>
      <c r="Q3533" s="17" t="s">
        <v>16887</v>
      </c>
      <c r="R3533" s="18" t="s">
        <v>16888</v>
      </c>
      <c r="S3533" s="17">
        <v>201.0</v>
      </c>
      <c r="T3533" s="17" t="s">
        <v>50</v>
      </c>
      <c r="U3533" s="17" t="s">
        <v>51</v>
      </c>
      <c r="V3533" s="17" t="s">
        <v>7347</v>
      </c>
      <c r="W3533" s="17">
        <v>6500000.0</v>
      </c>
      <c r="X3533" s="17">
        <v>1980.0</v>
      </c>
      <c r="Y3533" s="17">
        <v>567.0</v>
      </c>
      <c r="Z3533" s="17">
        <v>7.1</v>
      </c>
      <c r="AA3533" s="17">
        <v>2.35</v>
      </c>
      <c r="AB3533" s="17">
        <v>0.0</v>
      </c>
    </row>
    <row r="3534" ht="15.75" customHeight="1">
      <c r="A3534" s="17" t="s">
        <v>53</v>
      </c>
      <c r="B3534" s="17" t="s">
        <v>548</v>
      </c>
      <c r="C3534" s="17">
        <v>14.0</v>
      </c>
      <c r="D3534" s="17">
        <v>108.0</v>
      </c>
      <c r="E3534" s="17">
        <v>208.0</v>
      </c>
      <c r="F3534" s="17">
        <v>689.0</v>
      </c>
      <c r="G3534" s="17" t="s">
        <v>1559</v>
      </c>
      <c r="H3534" s="17">
        <v>876.0</v>
      </c>
      <c r="I3534" s="17">
        <v>2.4103594E7</v>
      </c>
      <c r="J3534" s="17" t="s">
        <v>16889</v>
      </c>
      <c r="K3534" s="17" t="s">
        <v>6369</v>
      </c>
      <c r="L3534" s="17" t="s">
        <v>16890</v>
      </c>
      <c r="M3534" s="17">
        <v>6384.0</v>
      </c>
      <c r="N3534" s="17">
        <v>4840.0</v>
      </c>
      <c r="O3534" s="17" t="s">
        <v>2274</v>
      </c>
      <c r="P3534" s="17">
        <v>0.0</v>
      </c>
      <c r="Q3534" s="17" t="s">
        <v>16891</v>
      </c>
      <c r="R3534" s="18" t="s">
        <v>16892</v>
      </c>
      <c r="S3534" s="17">
        <v>54.0</v>
      </c>
      <c r="T3534" s="17" t="s">
        <v>50</v>
      </c>
      <c r="U3534" s="17" t="s">
        <v>51</v>
      </c>
      <c r="V3534" s="17" t="s">
        <v>108</v>
      </c>
      <c r="W3534" s="17">
        <v>6500000.0</v>
      </c>
      <c r="X3534" s="17">
        <v>1993.0</v>
      </c>
      <c r="Y3534" s="17">
        <v>827.0</v>
      </c>
      <c r="Z3534" s="17">
        <v>6.2</v>
      </c>
      <c r="AA3534" s="17">
        <v>1.85</v>
      </c>
      <c r="AB3534" s="17">
        <v>391.0</v>
      </c>
    </row>
    <row r="3535" ht="15.75" customHeight="1">
      <c r="A3535" s="17" t="s">
        <v>53</v>
      </c>
      <c r="B3535" s="17" t="s">
        <v>534</v>
      </c>
      <c r="C3535" s="17">
        <v>137.0</v>
      </c>
      <c r="D3535" s="17">
        <v>102.0</v>
      </c>
      <c r="E3535" s="17">
        <v>218.0</v>
      </c>
      <c r="F3535" s="17">
        <v>376.0</v>
      </c>
      <c r="G3535" s="17" t="s">
        <v>5336</v>
      </c>
      <c r="H3535" s="17">
        <v>900.0</v>
      </c>
      <c r="I3535" s="17">
        <v>1.6842303E7</v>
      </c>
      <c r="J3535" s="17" t="s">
        <v>1022</v>
      </c>
      <c r="K3535" s="17" t="s">
        <v>8568</v>
      </c>
      <c r="L3535" s="17" t="s">
        <v>16893</v>
      </c>
      <c r="M3535" s="17">
        <v>59474.0</v>
      </c>
      <c r="N3535" s="17">
        <v>2475.0</v>
      </c>
      <c r="O3535" s="17" t="s">
        <v>11319</v>
      </c>
      <c r="P3535" s="17">
        <v>3.0</v>
      </c>
      <c r="Q3535" s="17" t="s">
        <v>16894</v>
      </c>
      <c r="R3535" s="18" t="s">
        <v>16895</v>
      </c>
      <c r="S3535" s="17">
        <v>418.0</v>
      </c>
      <c r="T3535" s="17" t="s">
        <v>50</v>
      </c>
      <c r="U3535" s="17" t="s">
        <v>51</v>
      </c>
      <c r="V3535" s="17" t="s">
        <v>598</v>
      </c>
      <c r="W3535" s="17">
        <v>6500000.0</v>
      </c>
      <c r="X3535" s="17">
        <v>1999.0</v>
      </c>
      <c r="Y3535" s="17">
        <v>563.0</v>
      </c>
      <c r="Z3535" s="17">
        <v>7.3</v>
      </c>
      <c r="AA3535" s="17">
        <v>2.35</v>
      </c>
      <c r="AB3535" s="17">
        <v>0.0</v>
      </c>
    </row>
    <row r="3536" ht="15.75" customHeight="1">
      <c r="A3536" s="17" t="s">
        <v>53</v>
      </c>
      <c r="B3536" s="17" t="s">
        <v>16113</v>
      </c>
      <c r="C3536" s="17">
        <v>111.0</v>
      </c>
      <c r="D3536" s="17">
        <v>88.0</v>
      </c>
      <c r="E3536" s="17">
        <v>132.0</v>
      </c>
      <c r="F3536" s="17">
        <v>180.0</v>
      </c>
      <c r="G3536" s="17" t="s">
        <v>16896</v>
      </c>
      <c r="H3536" s="17">
        <v>435.0</v>
      </c>
      <c r="I3536" s="17">
        <v>1.3367101E7</v>
      </c>
      <c r="J3536" s="17" t="s">
        <v>1428</v>
      </c>
      <c r="K3536" s="17" t="s">
        <v>13746</v>
      </c>
      <c r="L3536" s="17" t="s">
        <v>16897</v>
      </c>
      <c r="M3536" s="17">
        <v>19715.0</v>
      </c>
      <c r="N3536" s="17">
        <v>1140.0</v>
      </c>
      <c r="O3536" s="17" t="s">
        <v>16898</v>
      </c>
      <c r="P3536" s="17">
        <v>2.0</v>
      </c>
      <c r="Q3536" s="17" t="s">
        <v>16899</v>
      </c>
      <c r="R3536" s="18" t="s">
        <v>16900</v>
      </c>
      <c r="S3536" s="17">
        <v>166.0</v>
      </c>
      <c r="T3536" s="17" t="s">
        <v>50</v>
      </c>
      <c r="U3536" s="17" t="s">
        <v>51</v>
      </c>
      <c r="V3536" s="17" t="s">
        <v>598</v>
      </c>
      <c r="W3536" s="17">
        <v>6500000.0</v>
      </c>
      <c r="X3536" s="17">
        <v>2006.0</v>
      </c>
      <c r="Y3536" s="17">
        <v>230.0</v>
      </c>
      <c r="Z3536" s="17">
        <v>5.9</v>
      </c>
      <c r="AA3536" s="17">
        <v>2.35</v>
      </c>
      <c r="AB3536" s="17">
        <v>515.0</v>
      </c>
    </row>
    <row r="3537" ht="15.75" customHeight="1">
      <c r="A3537" s="17" t="s">
        <v>53</v>
      </c>
      <c r="B3537" s="17" t="s">
        <v>7294</v>
      </c>
      <c r="C3537" s="17">
        <v>57.0</v>
      </c>
      <c r="D3537" s="17">
        <v>115.0</v>
      </c>
      <c r="E3537" s="17">
        <v>338.0</v>
      </c>
      <c r="F3537" s="17">
        <v>45.0</v>
      </c>
      <c r="G3537" s="17" t="s">
        <v>16901</v>
      </c>
      <c r="H3537" s="17">
        <v>116.0</v>
      </c>
      <c r="I3537" s="17" t="s">
        <v>41</v>
      </c>
      <c r="J3537" s="17" t="s">
        <v>2967</v>
      </c>
      <c r="K3537" s="17" t="s">
        <v>16902</v>
      </c>
      <c r="L3537" s="17" t="s">
        <v>16903</v>
      </c>
      <c r="M3537" s="17">
        <v>25857.0</v>
      </c>
      <c r="N3537" s="17">
        <v>394.0</v>
      </c>
      <c r="O3537" s="17" t="s">
        <v>16904</v>
      </c>
      <c r="P3537" s="17">
        <v>0.0</v>
      </c>
      <c r="Q3537" s="17" t="s">
        <v>16905</v>
      </c>
      <c r="R3537" s="18" t="s">
        <v>16906</v>
      </c>
      <c r="S3537" s="17">
        <v>171.0</v>
      </c>
      <c r="T3537" s="17" t="s">
        <v>50</v>
      </c>
      <c r="U3537" s="17" t="s">
        <v>51</v>
      </c>
      <c r="V3537" s="17" t="s">
        <v>290</v>
      </c>
      <c r="W3537" s="17">
        <v>6500000.0</v>
      </c>
      <c r="X3537" s="17">
        <v>1971.0</v>
      </c>
      <c r="Y3537" s="17">
        <v>112.0</v>
      </c>
      <c r="Z3537" s="17">
        <v>7.2</v>
      </c>
      <c r="AA3537" s="17">
        <v>2.35</v>
      </c>
      <c r="AB3537" s="17">
        <v>0.0</v>
      </c>
    </row>
    <row r="3538" ht="15.75" customHeight="1">
      <c r="A3538" s="17" t="s">
        <v>53</v>
      </c>
      <c r="B3538" s="17" t="s">
        <v>16907</v>
      </c>
      <c r="C3538" s="17">
        <v>97.0</v>
      </c>
      <c r="D3538" s="17">
        <v>91.0</v>
      </c>
      <c r="E3538" s="17">
        <v>38.0</v>
      </c>
      <c r="F3538" s="17">
        <v>91.0</v>
      </c>
      <c r="G3538" s="17" t="s">
        <v>1361</v>
      </c>
      <c r="H3538" s="17">
        <v>730.0</v>
      </c>
      <c r="I3538" s="17">
        <v>1.0149779E7</v>
      </c>
      <c r="J3538" s="17" t="s">
        <v>4345</v>
      </c>
      <c r="K3538" s="17" t="s">
        <v>3713</v>
      </c>
      <c r="L3538" s="17" t="s">
        <v>16908</v>
      </c>
      <c r="M3538" s="17">
        <v>8294.0</v>
      </c>
      <c r="N3538" s="17">
        <v>1405.0</v>
      </c>
      <c r="O3538" s="17" t="s">
        <v>8669</v>
      </c>
      <c r="P3538" s="17">
        <v>0.0</v>
      </c>
      <c r="Q3538" s="17" t="s">
        <v>16909</v>
      </c>
      <c r="R3538" s="18" t="s">
        <v>16910</v>
      </c>
      <c r="S3538" s="17">
        <v>160.0</v>
      </c>
      <c r="T3538" s="17" t="s">
        <v>50</v>
      </c>
      <c r="U3538" s="17" t="s">
        <v>51</v>
      </c>
      <c r="V3538" s="17" t="s">
        <v>52</v>
      </c>
      <c r="W3538" s="17">
        <v>6500000.0</v>
      </c>
      <c r="X3538" s="17">
        <v>1999.0</v>
      </c>
      <c r="Y3538" s="17">
        <v>461.0</v>
      </c>
      <c r="Z3538" s="17">
        <v>3.6</v>
      </c>
      <c r="AA3538" s="17">
        <v>2.35</v>
      </c>
      <c r="AB3538" s="17">
        <v>342.0</v>
      </c>
    </row>
    <row r="3539" ht="15.75" customHeight="1">
      <c r="A3539" s="17" t="s">
        <v>53</v>
      </c>
      <c r="B3539" s="17" t="s">
        <v>16911</v>
      </c>
      <c r="C3539" s="17">
        <v>73.0</v>
      </c>
      <c r="D3539" s="17">
        <v>141.0</v>
      </c>
      <c r="E3539" s="17">
        <v>11.0</v>
      </c>
      <c r="F3539" s="17">
        <v>8.0</v>
      </c>
      <c r="G3539" s="17" t="s">
        <v>16912</v>
      </c>
      <c r="H3539" s="17">
        <v>56.0</v>
      </c>
      <c r="I3539" s="17">
        <v>6173485.0</v>
      </c>
      <c r="J3539" s="17" t="s">
        <v>1557</v>
      </c>
      <c r="K3539" s="17" t="s">
        <v>16913</v>
      </c>
      <c r="L3539" s="17" t="s">
        <v>16914</v>
      </c>
      <c r="M3539" s="17">
        <v>10672.0</v>
      </c>
      <c r="N3539" s="17">
        <v>105.0</v>
      </c>
      <c r="O3539" s="17" t="s">
        <v>16915</v>
      </c>
      <c r="P3539" s="17">
        <v>0.0</v>
      </c>
      <c r="Q3539" s="17" t="s">
        <v>16916</v>
      </c>
      <c r="R3539" s="18" t="s">
        <v>16917</v>
      </c>
      <c r="S3539" s="17">
        <v>84.0</v>
      </c>
      <c r="T3539" s="17" t="s">
        <v>50</v>
      </c>
      <c r="U3539" s="17" t="s">
        <v>780</v>
      </c>
      <c r="V3539" s="17" t="s">
        <v>598</v>
      </c>
      <c r="W3539" s="17">
        <v>7000000.0</v>
      </c>
      <c r="X3539" s="17">
        <v>2001.0</v>
      </c>
      <c r="Y3539" s="17">
        <v>36.0</v>
      </c>
      <c r="Z3539" s="17">
        <v>7.7</v>
      </c>
      <c r="AA3539" s="17">
        <v>2.35</v>
      </c>
      <c r="AB3539" s="17">
        <v>802.0</v>
      </c>
    </row>
    <row r="3540" ht="15.75" customHeight="1">
      <c r="A3540" s="17" t="s">
        <v>53</v>
      </c>
      <c r="B3540" s="17" t="s">
        <v>10735</v>
      </c>
      <c r="C3540" s="17">
        <v>486.0</v>
      </c>
      <c r="D3540" s="17">
        <v>101.0</v>
      </c>
      <c r="E3540" s="17">
        <v>0.0</v>
      </c>
      <c r="F3540" s="17">
        <v>726.0</v>
      </c>
      <c r="G3540" s="17" t="s">
        <v>3355</v>
      </c>
      <c r="H3540" s="17">
        <v>13000.0</v>
      </c>
      <c r="I3540" s="17">
        <v>4000304.0</v>
      </c>
      <c r="J3540" s="17" t="s">
        <v>3422</v>
      </c>
      <c r="K3540" s="17" t="s">
        <v>471</v>
      </c>
      <c r="L3540" s="17" t="s">
        <v>16918</v>
      </c>
      <c r="M3540" s="17">
        <v>145395.0</v>
      </c>
      <c r="N3540" s="17">
        <v>15230.0</v>
      </c>
      <c r="O3540" s="17" t="s">
        <v>5207</v>
      </c>
      <c r="P3540" s="17">
        <v>0.0</v>
      </c>
      <c r="Q3540" s="17" t="s">
        <v>16919</v>
      </c>
      <c r="R3540" s="18" t="s">
        <v>16920</v>
      </c>
      <c r="S3540" s="17">
        <v>375.0</v>
      </c>
      <c r="T3540" s="17" t="s">
        <v>50</v>
      </c>
      <c r="U3540" s="17" t="s">
        <v>70</v>
      </c>
      <c r="V3540" s="17" t="s">
        <v>6736</v>
      </c>
      <c r="W3540" s="17">
        <v>6500000.0</v>
      </c>
      <c r="X3540" s="17">
        <v>2011.0</v>
      </c>
      <c r="Y3540" s="17">
        <v>898.0</v>
      </c>
      <c r="Z3540" s="17">
        <v>7.3</v>
      </c>
      <c r="AA3540" s="17">
        <v>2.35</v>
      </c>
      <c r="AB3540" s="17">
        <v>23000.0</v>
      </c>
    </row>
    <row r="3541" ht="15.75" customHeight="1">
      <c r="A3541" s="17" t="s">
        <v>53</v>
      </c>
      <c r="B3541" s="17" t="s">
        <v>705</v>
      </c>
      <c r="C3541" s="17">
        <v>149.0</v>
      </c>
      <c r="D3541" s="17">
        <v>105.0</v>
      </c>
      <c r="E3541" s="17">
        <v>905.0</v>
      </c>
      <c r="F3541" s="17">
        <v>466.0</v>
      </c>
      <c r="G3541" s="17" t="s">
        <v>4738</v>
      </c>
      <c r="H3541" s="17">
        <v>27000.0</v>
      </c>
      <c r="I3541" s="17">
        <v>2338695.0</v>
      </c>
      <c r="J3541" s="17" t="s">
        <v>2138</v>
      </c>
      <c r="K3541" s="17" t="s">
        <v>74</v>
      </c>
      <c r="L3541" s="17" t="s">
        <v>16921</v>
      </c>
      <c r="M3541" s="17">
        <v>134070.0</v>
      </c>
      <c r="N3541" s="17">
        <v>29277.0</v>
      </c>
      <c r="O3541" s="17" t="s">
        <v>4407</v>
      </c>
      <c r="P3541" s="17">
        <v>1.0</v>
      </c>
      <c r="Q3541" s="17" t="s">
        <v>16922</v>
      </c>
      <c r="R3541" s="18" t="s">
        <v>16923</v>
      </c>
      <c r="S3541" s="17">
        <v>263.0</v>
      </c>
      <c r="T3541" s="17" t="s">
        <v>50</v>
      </c>
      <c r="U3541" s="17" t="s">
        <v>70</v>
      </c>
      <c r="V3541" s="17" t="s">
        <v>598</v>
      </c>
      <c r="W3541" s="17">
        <v>4000000.0</v>
      </c>
      <c r="X3541" s="17">
        <v>2004.0</v>
      </c>
      <c r="Y3541" s="17">
        <v>594.0</v>
      </c>
      <c r="Z3541" s="17">
        <v>7.4</v>
      </c>
      <c r="AA3541" s="17">
        <v>2.35</v>
      </c>
      <c r="AB3541" s="17">
        <v>0.0</v>
      </c>
    </row>
    <row r="3542" ht="15.75" customHeight="1">
      <c r="A3542" s="17" t="s">
        <v>53</v>
      </c>
      <c r="B3542" s="17" t="s">
        <v>16924</v>
      </c>
      <c r="C3542" s="17">
        <v>4.0</v>
      </c>
      <c r="D3542" s="17">
        <v>100.0</v>
      </c>
      <c r="E3542" s="17">
        <v>0.0</v>
      </c>
      <c r="F3542" s="17">
        <v>266.0</v>
      </c>
      <c r="G3542" s="17" t="s">
        <v>16381</v>
      </c>
      <c r="H3542" s="17">
        <v>1000.0</v>
      </c>
      <c r="I3542" s="17">
        <v>2024854.0</v>
      </c>
      <c r="J3542" s="17" t="s">
        <v>1778</v>
      </c>
      <c r="K3542" s="17" t="s">
        <v>16925</v>
      </c>
      <c r="L3542" s="17" t="s">
        <v>16926</v>
      </c>
      <c r="M3542" s="17">
        <v>564.0</v>
      </c>
      <c r="N3542" s="17">
        <v>1942.0</v>
      </c>
      <c r="O3542" s="17" t="s">
        <v>12911</v>
      </c>
      <c r="P3542" s="17">
        <v>2.0</v>
      </c>
      <c r="Q3542" s="17" t="s">
        <v>16927</v>
      </c>
      <c r="R3542" s="18" t="s">
        <v>16928</v>
      </c>
      <c r="S3542" s="17">
        <v>21.0</v>
      </c>
      <c r="T3542" s="17" t="s">
        <v>50</v>
      </c>
      <c r="U3542" s="17" t="s">
        <v>51</v>
      </c>
      <c r="V3542" s="17" t="s">
        <v>52</v>
      </c>
      <c r="W3542" s="17">
        <v>6500000.0</v>
      </c>
      <c r="X3542" s="17">
        <v>2005.0</v>
      </c>
      <c r="Y3542" s="17">
        <v>373.0</v>
      </c>
      <c r="Z3542" s="17">
        <v>6.6</v>
      </c>
      <c r="AA3542" s="17">
        <v>2.35</v>
      </c>
      <c r="AB3542" s="17">
        <v>19.0</v>
      </c>
    </row>
    <row r="3543" ht="15.75" customHeight="1">
      <c r="A3543" s="17" t="s">
        <v>53</v>
      </c>
      <c r="B3543" s="17" t="s">
        <v>16929</v>
      </c>
      <c r="C3543" s="17">
        <v>200.0</v>
      </c>
      <c r="D3543" s="17">
        <v>116.0</v>
      </c>
      <c r="E3543" s="17">
        <v>129.0</v>
      </c>
      <c r="F3543" s="17">
        <v>782.0</v>
      </c>
      <c r="G3543" s="17" t="s">
        <v>702</v>
      </c>
      <c r="H3543" s="17">
        <v>10000.0</v>
      </c>
      <c r="I3543" s="17">
        <v>2268296.0</v>
      </c>
      <c r="J3543" s="17" t="s">
        <v>4088</v>
      </c>
      <c r="K3543" s="17" t="s">
        <v>239</v>
      </c>
      <c r="L3543" s="17" t="s">
        <v>16930</v>
      </c>
      <c r="M3543" s="17">
        <v>41856.0</v>
      </c>
      <c r="N3543" s="17">
        <v>13180.0</v>
      </c>
      <c r="O3543" s="17" t="s">
        <v>9438</v>
      </c>
      <c r="P3543" s="17">
        <v>4.0</v>
      </c>
      <c r="Q3543" s="17" t="s">
        <v>16931</v>
      </c>
      <c r="R3543" s="18" t="s">
        <v>16932</v>
      </c>
      <c r="S3543" s="17">
        <v>119.0</v>
      </c>
      <c r="T3543" s="17" t="s">
        <v>50</v>
      </c>
      <c r="U3543" s="17" t="s">
        <v>70</v>
      </c>
      <c r="V3543" s="17" t="s">
        <v>52</v>
      </c>
      <c r="W3543" s="17">
        <v>6500000.0</v>
      </c>
      <c r="X3543" s="17">
        <v>2013.0</v>
      </c>
      <c r="Y3543" s="17">
        <v>918.0</v>
      </c>
      <c r="Z3543" s="17">
        <v>6.9</v>
      </c>
      <c r="AA3543" s="17">
        <v>2.35</v>
      </c>
      <c r="AB3543" s="17">
        <v>12000.0</v>
      </c>
    </row>
    <row r="3544" ht="15.75" customHeight="1">
      <c r="A3544" s="17" t="s">
        <v>53</v>
      </c>
      <c r="B3544" s="17" t="s">
        <v>12936</v>
      </c>
      <c r="C3544" s="17">
        <v>84.0</v>
      </c>
      <c r="D3544" s="17">
        <v>97.0</v>
      </c>
      <c r="E3544" s="17">
        <v>15.0</v>
      </c>
      <c r="F3544" s="17">
        <v>874.0</v>
      </c>
      <c r="G3544" s="17" t="s">
        <v>1066</v>
      </c>
      <c r="H3544" s="17">
        <v>18000.0</v>
      </c>
      <c r="I3544" s="17">
        <v>1029017.0</v>
      </c>
      <c r="J3544" s="17" t="s">
        <v>227</v>
      </c>
      <c r="K3544" s="17" t="s">
        <v>451</v>
      </c>
      <c r="L3544" s="17" t="s">
        <v>16933</v>
      </c>
      <c r="M3544" s="17">
        <v>12049.0</v>
      </c>
      <c r="N3544" s="17">
        <v>21107.0</v>
      </c>
      <c r="O3544" s="17" t="s">
        <v>5118</v>
      </c>
      <c r="P3544" s="17">
        <v>2.0</v>
      </c>
      <c r="Q3544" s="17" t="s">
        <v>16934</v>
      </c>
      <c r="R3544" s="18" t="s">
        <v>16935</v>
      </c>
      <c r="S3544" s="17">
        <v>135.0</v>
      </c>
      <c r="T3544" s="17" t="s">
        <v>50</v>
      </c>
      <c r="U3544" s="17" t="s">
        <v>51</v>
      </c>
      <c r="V3544" s="17" t="s">
        <v>598</v>
      </c>
      <c r="W3544" s="17">
        <v>6500000.0</v>
      </c>
      <c r="X3544" s="17">
        <v>2004.0</v>
      </c>
      <c r="Y3544" s="17">
        <v>986.0</v>
      </c>
      <c r="Z3544" s="17">
        <v>6.8</v>
      </c>
      <c r="AA3544" s="17">
        <v>2.35</v>
      </c>
      <c r="AB3544" s="17">
        <v>1000.0</v>
      </c>
    </row>
    <row r="3545" ht="15.75" customHeight="1">
      <c r="A3545" s="17" t="s">
        <v>53</v>
      </c>
      <c r="B3545" s="17" t="s">
        <v>16936</v>
      </c>
      <c r="C3545" s="17">
        <v>28.0</v>
      </c>
      <c r="D3545" s="17">
        <v>106.0</v>
      </c>
      <c r="E3545" s="17">
        <v>19.0</v>
      </c>
      <c r="F3545" s="17">
        <v>0.0</v>
      </c>
      <c r="G3545" s="17" t="s">
        <v>16937</v>
      </c>
      <c r="H3545" s="17">
        <v>844.0</v>
      </c>
      <c r="I3545" s="17">
        <v>64148.0</v>
      </c>
      <c r="J3545" s="17" t="s">
        <v>3422</v>
      </c>
      <c r="K3545" s="17" t="s">
        <v>3531</v>
      </c>
      <c r="L3545" s="17" t="s">
        <v>16938</v>
      </c>
      <c r="M3545" s="17">
        <v>2601.0</v>
      </c>
      <c r="N3545" s="17">
        <v>846.0</v>
      </c>
      <c r="O3545" s="17" t="s">
        <v>16939</v>
      </c>
      <c r="P3545" s="17">
        <v>0.0</v>
      </c>
      <c r="Q3545" s="17" t="s">
        <v>16940</v>
      </c>
      <c r="R3545" s="18" t="s">
        <v>16941</v>
      </c>
      <c r="S3545" s="17">
        <v>35.0</v>
      </c>
      <c r="T3545" s="17" t="s">
        <v>50</v>
      </c>
      <c r="U3545" s="17" t="s">
        <v>70</v>
      </c>
      <c r="V3545" s="17" t="s">
        <v>41</v>
      </c>
      <c r="W3545" s="17">
        <v>6500000.0</v>
      </c>
      <c r="X3545" s="17">
        <v>2000.0</v>
      </c>
      <c r="Y3545" s="17">
        <v>2.0</v>
      </c>
      <c r="Z3545" s="17">
        <v>7.3</v>
      </c>
      <c r="AA3545" s="17">
        <v>1.85</v>
      </c>
      <c r="AB3545" s="17">
        <v>260.0</v>
      </c>
    </row>
    <row r="3546" ht="15.75" customHeight="1">
      <c r="A3546" s="17" t="s">
        <v>53</v>
      </c>
      <c r="B3546" s="17" t="s">
        <v>16942</v>
      </c>
      <c r="C3546" s="17">
        <v>217.0</v>
      </c>
      <c r="D3546" s="17">
        <v>105.0</v>
      </c>
      <c r="E3546" s="17">
        <v>38.0</v>
      </c>
      <c r="F3546" s="17">
        <v>706.0</v>
      </c>
      <c r="G3546" s="17" t="s">
        <v>8435</v>
      </c>
      <c r="H3546" s="17">
        <v>12000.0</v>
      </c>
      <c r="I3546" s="17">
        <v>66637.0</v>
      </c>
      <c r="J3546" s="17" t="s">
        <v>5618</v>
      </c>
      <c r="K3546" s="17" t="s">
        <v>285</v>
      </c>
      <c r="L3546" s="17" t="s">
        <v>16943</v>
      </c>
      <c r="M3546" s="17">
        <v>29608.0</v>
      </c>
      <c r="N3546" s="17">
        <v>14462.0</v>
      </c>
      <c r="O3546" s="17" t="s">
        <v>14370</v>
      </c>
      <c r="P3546" s="17">
        <v>0.0</v>
      </c>
      <c r="Q3546" s="17" t="s">
        <v>16944</v>
      </c>
      <c r="R3546" s="18" t="s">
        <v>16945</v>
      </c>
      <c r="S3546" s="17">
        <v>92.0</v>
      </c>
      <c r="T3546" s="17" t="s">
        <v>50</v>
      </c>
      <c r="U3546" s="17" t="s">
        <v>51</v>
      </c>
      <c r="V3546" s="17" t="s">
        <v>598</v>
      </c>
      <c r="W3546" s="17">
        <v>6500000.0</v>
      </c>
      <c r="X3546" s="17">
        <v>2009.0</v>
      </c>
      <c r="Y3546" s="17">
        <v>712.0</v>
      </c>
      <c r="Z3546" s="17">
        <v>7.2</v>
      </c>
      <c r="AA3546" s="17">
        <v>2.35</v>
      </c>
      <c r="AB3546" s="17">
        <v>0.0</v>
      </c>
    </row>
    <row r="3547" ht="15.75" customHeight="1">
      <c r="A3547" s="17" t="s">
        <v>53</v>
      </c>
      <c r="B3547" s="17" t="s">
        <v>16946</v>
      </c>
      <c r="C3547" s="17">
        <v>12.0</v>
      </c>
      <c r="D3547" s="17">
        <v>102.0</v>
      </c>
      <c r="E3547" s="17">
        <v>9.0</v>
      </c>
      <c r="F3547" s="17">
        <v>368.0</v>
      </c>
      <c r="G3547" s="17" t="s">
        <v>6199</v>
      </c>
      <c r="H3547" s="17">
        <v>1000.0</v>
      </c>
      <c r="I3547" s="17" t="s">
        <v>41</v>
      </c>
      <c r="J3547" s="17" t="s">
        <v>16947</v>
      </c>
      <c r="K3547" s="17" t="s">
        <v>403</v>
      </c>
      <c r="L3547" s="17" t="s">
        <v>16948</v>
      </c>
      <c r="M3547" s="17">
        <v>2892.0</v>
      </c>
      <c r="N3547" s="17">
        <v>1904.0</v>
      </c>
      <c r="O3547" s="17" t="s">
        <v>327</v>
      </c>
      <c r="P3547" s="17">
        <v>0.0</v>
      </c>
      <c r="Q3547" s="17" t="s">
        <v>16949</v>
      </c>
      <c r="R3547" s="18" t="s">
        <v>16950</v>
      </c>
      <c r="S3547" s="17">
        <v>18.0</v>
      </c>
      <c r="T3547" s="17" t="s">
        <v>50</v>
      </c>
      <c r="U3547" s="17" t="s">
        <v>192</v>
      </c>
      <c r="V3547" s="17" t="s">
        <v>598</v>
      </c>
      <c r="W3547" s="17">
        <v>6500000.0</v>
      </c>
      <c r="X3547" s="17">
        <v>2010.0</v>
      </c>
      <c r="Y3547" s="17">
        <v>433.0</v>
      </c>
      <c r="Z3547" s="17">
        <v>6.5</v>
      </c>
      <c r="AA3547" s="17">
        <v>2.35</v>
      </c>
      <c r="AB3547" s="17">
        <v>830.0</v>
      </c>
    </row>
    <row r="3548" ht="15.75" customHeight="1">
      <c r="A3548" s="17" t="s">
        <v>760</v>
      </c>
      <c r="B3548" s="17" t="s">
        <v>10854</v>
      </c>
      <c r="C3548" s="17">
        <v>183.0</v>
      </c>
      <c r="D3548" s="17">
        <v>122.0</v>
      </c>
      <c r="E3548" s="17">
        <v>210.0</v>
      </c>
      <c r="F3548" s="17">
        <v>471.0</v>
      </c>
      <c r="G3548" s="17" t="s">
        <v>85</v>
      </c>
      <c r="H3548" s="17">
        <v>845.0</v>
      </c>
      <c r="I3548" s="17">
        <v>871577.0</v>
      </c>
      <c r="J3548" s="17" t="s">
        <v>4309</v>
      </c>
      <c r="K3548" s="17" t="s">
        <v>580</v>
      </c>
      <c r="L3548" s="17" t="s">
        <v>16951</v>
      </c>
      <c r="M3548" s="17">
        <v>51353.0</v>
      </c>
      <c r="N3548" s="17">
        <v>2614.0</v>
      </c>
      <c r="O3548" s="17" t="s">
        <v>7138</v>
      </c>
      <c r="P3548" s="17">
        <v>1.0</v>
      </c>
      <c r="Q3548" s="17" t="s">
        <v>16952</v>
      </c>
      <c r="R3548" s="18" t="s">
        <v>16953</v>
      </c>
      <c r="S3548" s="17">
        <v>143.0</v>
      </c>
      <c r="T3548" s="17" t="s">
        <v>50</v>
      </c>
      <c r="U3548" s="17" t="s">
        <v>70</v>
      </c>
      <c r="V3548" s="17" t="s">
        <v>598</v>
      </c>
      <c r="W3548" s="17">
        <v>4500000.0</v>
      </c>
      <c r="X3548" s="17">
        <v>2007.0</v>
      </c>
      <c r="Y3548" s="17">
        <v>631.0</v>
      </c>
      <c r="Z3548" s="17">
        <v>7.7</v>
      </c>
      <c r="AA3548" s="17">
        <v>2.35</v>
      </c>
      <c r="AB3548" s="17">
        <v>13000.0</v>
      </c>
    </row>
    <row r="3549" ht="15.75" customHeight="1">
      <c r="A3549" s="17" t="s">
        <v>53</v>
      </c>
      <c r="B3549" s="17" t="s">
        <v>42</v>
      </c>
      <c r="C3549" s="17">
        <v>204.0</v>
      </c>
      <c r="D3549" s="17">
        <v>107.0</v>
      </c>
      <c r="E3549" s="17">
        <v>0.0</v>
      </c>
      <c r="F3549" s="17">
        <v>255.0</v>
      </c>
      <c r="G3549" s="17" t="s">
        <v>4534</v>
      </c>
      <c r="H3549" s="17">
        <v>2000.0</v>
      </c>
      <c r="I3549" s="17">
        <v>3.84E7</v>
      </c>
      <c r="J3549" s="17" t="s">
        <v>660</v>
      </c>
      <c r="K3549" s="17" t="s">
        <v>3020</v>
      </c>
      <c r="L3549" s="17" t="s">
        <v>16954</v>
      </c>
      <c r="M3549" s="17">
        <v>600266.0</v>
      </c>
      <c r="N3549" s="17">
        <v>3582.0</v>
      </c>
      <c r="O3549" s="17" t="s">
        <v>12347</v>
      </c>
      <c r="P3549" s="17">
        <v>1.0</v>
      </c>
      <c r="Q3549" s="17" t="s">
        <v>16955</v>
      </c>
      <c r="R3549" s="18" t="s">
        <v>16956</v>
      </c>
      <c r="S3549" s="17">
        <v>692.0</v>
      </c>
      <c r="T3549" s="17" t="s">
        <v>50</v>
      </c>
      <c r="U3549" s="17" t="s">
        <v>70</v>
      </c>
      <c r="V3549" s="17" t="s">
        <v>598</v>
      </c>
      <c r="W3549" s="17">
        <v>6500000.0</v>
      </c>
      <c r="X3549" s="17">
        <v>1984.0</v>
      </c>
      <c r="Y3549" s="17">
        <v>663.0</v>
      </c>
      <c r="Z3549" s="17">
        <v>8.1</v>
      </c>
      <c r="AA3549" s="17">
        <v>1.85</v>
      </c>
      <c r="AB3549" s="17">
        <v>13000.0</v>
      </c>
    </row>
    <row r="3550" ht="15.75" customHeight="1">
      <c r="A3550" s="17" t="s">
        <v>760</v>
      </c>
      <c r="B3550" s="17" t="s">
        <v>16957</v>
      </c>
      <c r="C3550" s="17">
        <v>153.0</v>
      </c>
      <c r="D3550" s="17">
        <v>121.0</v>
      </c>
      <c r="E3550" s="17">
        <v>31.0</v>
      </c>
      <c r="F3550" s="17">
        <v>43.0</v>
      </c>
      <c r="G3550" s="17" t="s">
        <v>16958</v>
      </c>
      <c r="H3550" s="17">
        <v>65.0</v>
      </c>
      <c r="I3550" s="17">
        <v>4063859.0</v>
      </c>
      <c r="J3550" s="17" t="s">
        <v>227</v>
      </c>
      <c r="K3550" s="17" t="s">
        <v>16959</v>
      </c>
      <c r="L3550" s="17" t="s">
        <v>16960</v>
      </c>
      <c r="M3550" s="17">
        <v>114407.0</v>
      </c>
      <c r="N3550" s="17">
        <v>200.0</v>
      </c>
      <c r="O3550" s="17" t="s">
        <v>12032</v>
      </c>
      <c r="P3550" s="17">
        <v>2.0</v>
      </c>
      <c r="Q3550" s="17" t="s">
        <v>16961</v>
      </c>
      <c r="R3550" s="18" t="s">
        <v>16962</v>
      </c>
      <c r="S3550" s="17">
        <v>225.0</v>
      </c>
      <c r="T3550" s="17" t="s">
        <v>8744</v>
      </c>
      <c r="U3550" s="17" t="s">
        <v>780</v>
      </c>
      <c r="V3550" s="17" t="s">
        <v>598</v>
      </c>
      <c r="W3550" s="17">
        <v>4800000.0</v>
      </c>
      <c r="X3550" s="17">
        <v>2003.0</v>
      </c>
      <c r="Y3550" s="17">
        <v>51.0</v>
      </c>
      <c r="Z3550" s="17">
        <v>7.7</v>
      </c>
      <c r="AA3550" s="17">
        <v>1.85</v>
      </c>
      <c r="AB3550" s="17">
        <v>11000.0</v>
      </c>
    </row>
    <row r="3551" ht="15.75" customHeight="1">
      <c r="A3551" s="17" t="s">
        <v>53</v>
      </c>
      <c r="B3551" s="17" t="s">
        <v>3677</v>
      </c>
      <c r="C3551" s="17">
        <v>145.0</v>
      </c>
      <c r="D3551" s="17">
        <v>98.0</v>
      </c>
      <c r="E3551" s="17">
        <v>0.0</v>
      </c>
      <c r="F3551" s="17">
        <v>27.0</v>
      </c>
      <c r="G3551" s="17" t="s">
        <v>16963</v>
      </c>
      <c r="H3551" s="17">
        <v>1000.0</v>
      </c>
      <c r="I3551" s="17">
        <v>449558.0</v>
      </c>
      <c r="J3551" s="17" t="s">
        <v>1647</v>
      </c>
      <c r="K3551" s="17" t="s">
        <v>173</v>
      </c>
      <c r="L3551" s="17" t="s">
        <v>16964</v>
      </c>
      <c r="M3551" s="17">
        <v>32307.0</v>
      </c>
      <c r="N3551" s="17">
        <v>1163.0</v>
      </c>
      <c r="O3551" s="17" t="s">
        <v>16965</v>
      </c>
      <c r="P3551" s="17">
        <v>2.0</v>
      </c>
      <c r="Q3551" s="17" t="s">
        <v>16966</v>
      </c>
      <c r="R3551" s="18" t="s">
        <v>16967</v>
      </c>
      <c r="S3551" s="17">
        <v>75.0</v>
      </c>
      <c r="T3551" s="17" t="s">
        <v>50</v>
      </c>
      <c r="U3551" s="17" t="s">
        <v>70</v>
      </c>
      <c r="V3551" s="17" t="s">
        <v>598</v>
      </c>
      <c r="W3551" s="17">
        <v>1.0E7</v>
      </c>
      <c r="X3551" s="17">
        <v>2009.0</v>
      </c>
      <c r="Y3551" s="17">
        <v>54.0</v>
      </c>
      <c r="Z3551" s="17">
        <v>7.6</v>
      </c>
      <c r="AA3551" s="17">
        <v>1.85</v>
      </c>
      <c r="AB3551" s="17">
        <v>0.0</v>
      </c>
    </row>
    <row r="3552" ht="15.75" customHeight="1">
      <c r="A3552" s="17" t="s">
        <v>53</v>
      </c>
      <c r="B3552" s="17" t="s">
        <v>16968</v>
      </c>
      <c r="C3552" s="17">
        <v>203.0</v>
      </c>
      <c r="D3552" s="17">
        <v>108.0</v>
      </c>
      <c r="E3552" s="17">
        <v>228.0</v>
      </c>
      <c r="F3552" s="17">
        <v>358.0</v>
      </c>
      <c r="G3552" s="17" t="s">
        <v>16969</v>
      </c>
      <c r="H3552" s="17">
        <v>431.0</v>
      </c>
      <c r="I3552" s="17" t="s">
        <v>41</v>
      </c>
      <c r="J3552" s="17" t="s">
        <v>12652</v>
      </c>
      <c r="K3552" s="17" t="s">
        <v>16970</v>
      </c>
      <c r="L3552" s="17" t="s">
        <v>16971</v>
      </c>
      <c r="M3552" s="17">
        <v>39856.0</v>
      </c>
      <c r="N3552" s="17">
        <v>2020.0</v>
      </c>
      <c r="O3552" s="17" t="s">
        <v>16972</v>
      </c>
      <c r="P3552" s="17">
        <v>0.0</v>
      </c>
      <c r="Q3552" s="17" t="s">
        <v>16973</v>
      </c>
      <c r="R3552" s="18" t="s">
        <v>16974</v>
      </c>
      <c r="S3552" s="17">
        <v>300.0</v>
      </c>
      <c r="T3552" s="17" t="s">
        <v>50</v>
      </c>
      <c r="U3552" s="17" t="s">
        <v>51</v>
      </c>
      <c r="V3552" s="17" t="s">
        <v>598</v>
      </c>
      <c r="W3552" s="17">
        <v>4000000.0</v>
      </c>
      <c r="X3552" s="17">
        <v>1985.0</v>
      </c>
      <c r="Y3552" s="17">
        <v>426.0</v>
      </c>
      <c r="Z3552" s="17">
        <v>7.3</v>
      </c>
      <c r="AA3552" s="17">
        <v>1.85</v>
      </c>
      <c r="AB3552" s="17">
        <v>0.0</v>
      </c>
    </row>
    <row r="3553" ht="15.75" customHeight="1">
      <c r="A3553" s="17" t="s">
        <v>53</v>
      </c>
      <c r="B3553" s="17" t="s">
        <v>41</v>
      </c>
      <c r="C3553" s="17">
        <v>10.0</v>
      </c>
      <c r="D3553" s="17">
        <v>55.0</v>
      </c>
      <c r="E3553" s="17" t="s">
        <v>41</v>
      </c>
      <c r="F3553" s="17">
        <v>5.0</v>
      </c>
      <c r="G3553" s="17" t="s">
        <v>16975</v>
      </c>
      <c r="H3553" s="17">
        <v>18.0</v>
      </c>
      <c r="I3553" s="17" t="s">
        <v>41</v>
      </c>
      <c r="J3553" s="17" t="s">
        <v>2138</v>
      </c>
      <c r="K3553" s="17" t="s">
        <v>16976</v>
      </c>
      <c r="L3553" s="17" t="s">
        <v>16977</v>
      </c>
      <c r="M3553" s="17">
        <v>9638.0</v>
      </c>
      <c r="N3553" s="17">
        <v>39.0</v>
      </c>
      <c r="O3553" s="17" t="s">
        <v>16978</v>
      </c>
      <c r="P3553" s="17">
        <v>5.0</v>
      </c>
      <c r="Q3553" s="17" t="s">
        <v>41</v>
      </c>
      <c r="R3553" s="18" t="s">
        <v>16979</v>
      </c>
      <c r="S3553" s="17">
        <v>25.0</v>
      </c>
      <c r="T3553" s="17" t="s">
        <v>9808</v>
      </c>
      <c r="U3553" s="17" t="s">
        <v>7103</v>
      </c>
      <c r="V3553" s="17" t="s">
        <v>2648</v>
      </c>
      <c r="W3553" s="17" t="s">
        <v>41</v>
      </c>
      <c r="X3553" s="17" t="s">
        <v>41</v>
      </c>
      <c r="Y3553" s="17">
        <v>9.0</v>
      </c>
      <c r="Z3553" s="17">
        <v>8.7</v>
      </c>
      <c r="AA3553" s="17">
        <v>1.85</v>
      </c>
      <c r="AB3553" s="17">
        <v>0.0</v>
      </c>
    </row>
    <row r="3554" ht="15.75" customHeight="1">
      <c r="A3554" s="17" t="s">
        <v>53</v>
      </c>
      <c r="B3554" s="17" t="s">
        <v>7147</v>
      </c>
      <c r="C3554" s="17">
        <v>93.0</v>
      </c>
      <c r="D3554" s="17">
        <v>123.0</v>
      </c>
      <c r="E3554" s="17">
        <v>0.0</v>
      </c>
      <c r="F3554" s="17">
        <v>781.0</v>
      </c>
      <c r="G3554" s="17" t="s">
        <v>10445</v>
      </c>
      <c r="H3554" s="17">
        <v>1000.0</v>
      </c>
      <c r="I3554" s="17">
        <v>2122561.0</v>
      </c>
      <c r="J3554" s="17" t="s">
        <v>1694</v>
      </c>
      <c r="K3554" s="17" t="s">
        <v>2097</v>
      </c>
      <c r="L3554" s="17" t="s">
        <v>16980</v>
      </c>
      <c r="M3554" s="17">
        <v>99033.0</v>
      </c>
      <c r="N3554" s="17">
        <v>3254.0</v>
      </c>
      <c r="O3554" s="17" t="s">
        <v>8102</v>
      </c>
      <c r="P3554" s="17">
        <v>6.0</v>
      </c>
      <c r="Q3554" s="17" t="s">
        <v>16981</v>
      </c>
      <c r="R3554" s="18" t="s">
        <v>16982</v>
      </c>
      <c r="S3554" s="17">
        <v>434.0</v>
      </c>
      <c r="T3554" s="17" t="s">
        <v>50</v>
      </c>
      <c r="U3554" s="17" t="s">
        <v>51</v>
      </c>
      <c r="V3554" s="17" t="s">
        <v>598</v>
      </c>
      <c r="W3554" s="17">
        <v>6000000.0</v>
      </c>
      <c r="X3554" s="17">
        <v>1995.0</v>
      </c>
      <c r="Y3554" s="17">
        <v>898.0</v>
      </c>
      <c r="Z3554" s="17">
        <v>7.2</v>
      </c>
      <c r="AA3554" s="17">
        <v>1.85</v>
      </c>
      <c r="AB3554" s="17">
        <v>0.0</v>
      </c>
    </row>
    <row r="3555" ht="15.75" customHeight="1">
      <c r="A3555" s="17" t="s">
        <v>53</v>
      </c>
      <c r="B3555" s="17" t="s">
        <v>13424</v>
      </c>
      <c r="C3555" s="17">
        <v>124.0</v>
      </c>
      <c r="D3555" s="17">
        <v>110.0</v>
      </c>
      <c r="E3555" s="17">
        <v>116.0</v>
      </c>
      <c r="F3555" s="17">
        <v>898.0</v>
      </c>
      <c r="G3555" s="17" t="s">
        <v>4148</v>
      </c>
      <c r="H3555" s="17">
        <v>1000.0</v>
      </c>
      <c r="I3555" s="17">
        <v>1.8136E8</v>
      </c>
      <c r="J3555" s="17" t="s">
        <v>16983</v>
      </c>
      <c r="K3555" s="17" t="s">
        <v>16984</v>
      </c>
      <c r="L3555" s="17" t="s">
        <v>16985</v>
      </c>
      <c r="M3555" s="17">
        <v>170027.0</v>
      </c>
      <c r="N3555" s="17">
        <v>5127.0</v>
      </c>
      <c r="O3555" s="17" t="s">
        <v>14568</v>
      </c>
      <c r="P3555" s="17">
        <v>2.0</v>
      </c>
      <c r="Q3555" s="17" t="s">
        <v>16986</v>
      </c>
      <c r="R3555" s="18" t="s">
        <v>16987</v>
      </c>
      <c r="S3555" s="17">
        <v>350.0</v>
      </c>
      <c r="T3555" s="17" t="s">
        <v>50</v>
      </c>
      <c r="U3555" s="17" t="s">
        <v>51</v>
      </c>
      <c r="V3555" s="17" t="s">
        <v>52</v>
      </c>
      <c r="W3555" s="17">
        <v>6000000.0</v>
      </c>
      <c r="X3555" s="17">
        <v>1978.0</v>
      </c>
      <c r="Y3555" s="17">
        <v>944.0</v>
      </c>
      <c r="Z3555" s="17">
        <v>7.2</v>
      </c>
      <c r="AA3555" s="17">
        <v>2.35</v>
      </c>
      <c r="AB3555" s="17">
        <v>13000.0</v>
      </c>
    </row>
    <row r="3556" ht="15.75" customHeight="1">
      <c r="A3556" s="17" t="s">
        <v>53</v>
      </c>
      <c r="B3556" s="17" t="s">
        <v>773</v>
      </c>
      <c r="C3556" s="17">
        <v>120.0</v>
      </c>
      <c r="D3556" s="17">
        <v>120.0</v>
      </c>
      <c r="E3556" s="17">
        <v>0.0</v>
      </c>
      <c r="F3556" s="17">
        <v>576.0</v>
      </c>
      <c r="G3556" s="17" t="s">
        <v>4845</v>
      </c>
      <c r="H3556" s="17">
        <v>40000.0</v>
      </c>
      <c r="I3556" s="17">
        <v>1.37963328E8</v>
      </c>
      <c r="J3556" s="17" t="s">
        <v>3409</v>
      </c>
      <c r="K3556" s="17" t="s">
        <v>57</v>
      </c>
      <c r="L3556" s="17" t="s">
        <v>16988</v>
      </c>
      <c r="M3556" s="17">
        <v>291603.0</v>
      </c>
      <c r="N3556" s="17">
        <v>42028.0</v>
      </c>
      <c r="O3556" s="17" t="s">
        <v>3069</v>
      </c>
      <c r="P3556" s="17">
        <v>0.0</v>
      </c>
      <c r="Q3556" s="17" t="s">
        <v>16989</v>
      </c>
      <c r="R3556" s="18" t="s">
        <v>16990</v>
      </c>
      <c r="S3556" s="17">
        <v>505.0</v>
      </c>
      <c r="T3556" s="17" t="s">
        <v>50</v>
      </c>
      <c r="U3556" s="17" t="s">
        <v>70</v>
      </c>
      <c r="V3556" s="17" t="s">
        <v>598</v>
      </c>
      <c r="W3556" s="17">
        <v>6000000.0</v>
      </c>
      <c r="X3556" s="17">
        <v>1986.0</v>
      </c>
      <c r="Y3556" s="17">
        <v>854.0</v>
      </c>
      <c r="Z3556" s="17">
        <v>8.1</v>
      </c>
      <c r="AA3556" s="17">
        <v>1.85</v>
      </c>
      <c r="AB3556" s="17">
        <v>9000.0</v>
      </c>
    </row>
    <row r="3557" ht="15.75" customHeight="1">
      <c r="A3557" s="17" t="s">
        <v>53</v>
      </c>
      <c r="B3557" s="17" t="s">
        <v>3819</v>
      </c>
      <c r="C3557" s="17">
        <v>288.0</v>
      </c>
      <c r="D3557" s="17">
        <v>122.0</v>
      </c>
      <c r="E3557" s="17">
        <v>909.0</v>
      </c>
      <c r="F3557" s="17">
        <v>282.0</v>
      </c>
      <c r="G3557" s="17" t="s">
        <v>16991</v>
      </c>
      <c r="H3557" s="17">
        <v>503.0</v>
      </c>
      <c r="I3557" s="17">
        <v>1.19078393E8</v>
      </c>
      <c r="J3557" s="17" t="s">
        <v>16992</v>
      </c>
      <c r="K3557" s="17" t="s">
        <v>16993</v>
      </c>
      <c r="L3557" s="17" t="s">
        <v>16994</v>
      </c>
      <c r="M3557" s="17">
        <v>113152.0</v>
      </c>
      <c r="N3557" s="17">
        <v>1448.0</v>
      </c>
      <c r="O3557" s="17" t="s">
        <v>16995</v>
      </c>
      <c r="P3557" s="17">
        <v>0.0</v>
      </c>
      <c r="Q3557" s="17" t="s">
        <v>16996</v>
      </c>
      <c r="R3557" s="18" t="s">
        <v>16997</v>
      </c>
      <c r="S3557" s="17">
        <v>1416.0</v>
      </c>
      <c r="T3557" s="17" t="s">
        <v>50</v>
      </c>
      <c r="U3557" s="17" t="s">
        <v>51</v>
      </c>
      <c r="V3557" s="17" t="s">
        <v>598</v>
      </c>
      <c r="W3557" s="17">
        <v>6000000.0</v>
      </c>
      <c r="X3557" s="17">
        <v>2004.0</v>
      </c>
      <c r="Y3557" s="17">
        <v>328.0</v>
      </c>
      <c r="Z3557" s="17">
        <v>7.5</v>
      </c>
      <c r="AA3557" s="17">
        <v>1.85</v>
      </c>
      <c r="AB3557" s="17">
        <v>0.0</v>
      </c>
    </row>
    <row r="3558" ht="15.75" customHeight="1">
      <c r="A3558" s="17" t="s">
        <v>53</v>
      </c>
      <c r="B3558" s="17" t="s">
        <v>16998</v>
      </c>
      <c r="C3558" s="17">
        <v>130.0</v>
      </c>
      <c r="D3558" s="17">
        <v>110.0</v>
      </c>
      <c r="E3558" s="17">
        <v>131.0</v>
      </c>
      <c r="F3558" s="17">
        <v>399.0</v>
      </c>
      <c r="G3558" s="17" t="s">
        <v>16999</v>
      </c>
      <c r="H3558" s="17">
        <v>640.0</v>
      </c>
      <c r="I3558" s="17">
        <v>1.023089E8</v>
      </c>
      <c r="J3558" s="17" t="s">
        <v>17000</v>
      </c>
      <c r="K3558" s="17" t="s">
        <v>17001</v>
      </c>
      <c r="L3558" s="17" t="s">
        <v>17002</v>
      </c>
      <c r="M3558" s="17">
        <v>152089.0</v>
      </c>
      <c r="N3558" s="17">
        <v>2169.0</v>
      </c>
      <c r="O3558" s="17" t="s">
        <v>17003</v>
      </c>
      <c r="P3558" s="17">
        <v>1.0</v>
      </c>
      <c r="Q3558" s="17" t="s">
        <v>17004</v>
      </c>
      <c r="R3558" s="18" t="s">
        <v>17005</v>
      </c>
      <c r="S3558" s="17">
        <v>309.0</v>
      </c>
      <c r="T3558" s="17" t="s">
        <v>50</v>
      </c>
      <c r="U3558" s="17" t="s">
        <v>51</v>
      </c>
      <c r="V3558" s="17" t="s">
        <v>16064</v>
      </c>
      <c r="W3558" s="17">
        <v>6000000.0</v>
      </c>
      <c r="X3558" s="17">
        <v>1969.0</v>
      </c>
      <c r="Y3558" s="17">
        <v>566.0</v>
      </c>
      <c r="Z3558" s="17">
        <v>8.1</v>
      </c>
      <c r="AA3558" s="17">
        <v>2.35</v>
      </c>
      <c r="AB3558" s="17">
        <v>0.0</v>
      </c>
    </row>
    <row r="3559" ht="15.75" customHeight="1">
      <c r="A3559" s="17" t="s">
        <v>53</v>
      </c>
      <c r="B3559" s="17" t="s">
        <v>17006</v>
      </c>
      <c r="C3559" s="17">
        <v>145.0</v>
      </c>
      <c r="D3559" s="17">
        <v>139.0</v>
      </c>
      <c r="E3559" s="17">
        <v>55.0</v>
      </c>
      <c r="F3559" s="17">
        <v>266.0</v>
      </c>
      <c r="G3559" s="17" t="s">
        <v>17007</v>
      </c>
      <c r="H3559" s="17">
        <v>382.0</v>
      </c>
      <c r="I3559" s="17">
        <v>1.023E8</v>
      </c>
      <c r="J3559" s="17" t="s">
        <v>17008</v>
      </c>
      <c r="K3559" s="17" t="s">
        <v>17009</v>
      </c>
      <c r="L3559" s="17" t="s">
        <v>17010</v>
      </c>
      <c r="M3559" s="17">
        <v>107408.0</v>
      </c>
      <c r="N3559" s="17">
        <v>2045.0</v>
      </c>
      <c r="O3559" s="17" t="s">
        <v>17011</v>
      </c>
      <c r="P3559" s="17">
        <v>2.0</v>
      </c>
      <c r="Q3559" s="17" t="s">
        <v>17012</v>
      </c>
      <c r="R3559" s="18" t="s">
        <v>17013</v>
      </c>
      <c r="S3559" s="17">
        <v>259.0</v>
      </c>
      <c r="T3559" s="17" t="s">
        <v>50</v>
      </c>
      <c r="U3559" s="17" t="s">
        <v>51</v>
      </c>
      <c r="V3559" s="17" t="s">
        <v>6049</v>
      </c>
      <c r="W3559" s="17">
        <v>6000000.0</v>
      </c>
      <c r="X3559" s="17">
        <v>1964.0</v>
      </c>
      <c r="Y3559" s="17">
        <v>279.0</v>
      </c>
      <c r="Z3559" s="17">
        <v>7.8</v>
      </c>
      <c r="AA3559" s="17">
        <v>1.66</v>
      </c>
      <c r="AB3559" s="17">
        <v>0.0</v>
      </c>
    </row>
    <row r="3560" ht="15.75" customHeight="1">
      <c r="A3560" s="17" t="s">
        <v>53</v>
      </c>
      <c r="B3560" s="17" t="s">
        <v>4054</v>
      </c>
      <c r="C3560" s="17">
        <v>62.0</v>
      </c>
      <c r="D3560" s="17">
        <v>124.0</v>
      </c>
      <c r="E3560" s="17">
        <v>0.0</v>
      </c>
      <c r="F3560" s="17">
        <v>535.0</v>
      </c>
      <c r="G3560" s="17" t="s">
        <v>8950</v>
      </c>
      <c r="H3560" s="17">
        <v>2000.0</v>
      </c>
      <c r="I3560" s="17">
        <v>5.48E7</v>
      </c>
      <c r="J3560" s="17" t="s">
        <v>3422</v>
      </c>
      <c r="K3560" s="17" t="s">
        <v>1535</v>
      </c>
      <c r="L3560" s="17" t="s">
        <v>17014</v>
      </c>
      <c r="M3560" s="17">
        <v>35130.0</v>
      </c>
      <c r="N3560" s="17">
        <v>5122.0</v>
      </c>
      <c r="O3560" s="17" t="s">
        <v>649</v>
      </c>
      <c r="P3560" s="17">
        <v>3.0</v>
      </c>
      <c r="Q3560" s="17" t="s">
        <v>17015</v>
      </c>
      <c r="R3560" s="18" t="s">
        <v>17016</v>
      </c>
      <c r="S3560" s="17">
        <v>283.0</v>
      </c>
      <c r="T3560" s="17" t="s">
        <v>50</v>
      </c>
      <c r="U3560" s="17" t="s">
        <v>51</v>
      </c>
      <c r="V3560" s="17" t="s">
        <v>598</v>
      </c>
      <c r="W3560" s="17">
        <v>6000000.0</v>
      </c>
      <c r="X3560" s="17">
        <v>1980.0</v>
      </c>
      <c r="Y3560" s="17">
        <v>553.0</v>
      </c>
      <c r="Z3560" s="17">
        <v>7.8</v>
      </c>
      <c r="AA3560" s="17">
        <v>1.85</v>
      </c>
      <c r="AB3560" s="17">
        <v>0.0</v>
      </c>
    </row>
    <row r="3561" ht="15.75" customHeight="1">
      <c r="A3561" s="17" t="s">
        <v>53</v>
      </c>
      <c r="B3561" s="17" t="s">
        <v>1640</v>
      </c>
      <c r="C3561" s="17">
        <v>188.0</v>
      </c>
      <c r="D3561" s="17">
        <v>120.0</v>
      </c>
      <c r="E3561" s="17">
        <v>153.0</v>
      </c>
      <c r="F3561" s="17">
        <v>447.0</v>
      </c>
      <c r="G3561" s="17" t="s">
        <v>826</v>
      </c>
      <c r="H3561" s="17">
        <v>1000.0</v>
      </c>
      <c r="I3561" s="17">
        <v>2.4004159E7</v>
      </c>
      <c r="J3561" s="17" t="s">
        <v>1641</v>
      </c>
      <c r="K3561" s="17" t="s">
        <v>406</v>
      </c>
      <c r="L3561" s="17" t="s">
        <v>1642</v>
      </c>
      <c r="M3561" s="17">
        <v>68722.0</v>
      </c>
      <c r="N3561" s="17">
        <v>3175.0</v>
      </c>
      <c r="O3561" s="17" t="s">
        <v>1643</v>
      </c>
      <c r="P3561" s="17">
        <v>0.0</v>
      </c>
      <c r="Q3561" s="17" t="s">
        <v>1644</v>
      </c>
      <c r="R3561" s="18" t="s">
        <v>1645</v>
      </c>
      <c r="S3561" s="17">
        <v>191.0</v>
      </c>
      <c r="T3561" s="17" t="s">
        <v>50</v>
      </c>
      <c r="U3561" s="17" t="s">
        <v>51</v>
      </c>
      <c r="V3561" s="17" t="s">
        <v>108</v>
      </c>
      <c r="W3561" s="17">
        <v>1.1E8</v>
      </c>
      <c r="X3561" s="17">
        <v>2004.0</v>
      </c>
      <c r="Y3561" s="17">
        <v>1000.0</v>
      </c>
      <c r="Z3561" s="17">
        <v>5.8</v>
      </c>
      <c r="AA3561" s="17">
        <v>2.35</v>
      </c>
      <c r="AB3561" s="17">
        <v>0.0</v>
      </c>
    </row>
    <row r="3562" ht="15.75" customHeight="1">
      <c r="A3562" s="17" t="s">
        <v>53</v>
      </c>
      <c r="B3562" s="17" t="s">
        <v>17017</v>
      </c>
      <c r="C3562" s="17">
        <v>120.0</v>
      </c>
      <c r="D3562" s="17">
        <v>152.0</v>
      </c>
      <c r="E3562" s="17">
        <v>34.0</v>
      </c>
      <c r="F3562" s="17">
        <v>249.0</v>
      </c>
      <c r="G3562" s="17" t="s">
        <v>17018</v>
      </c>
      <c r="H3562" s="17">
        <v>804.0</v>
      </c>
      <c r="I3562" s="17">
        <v>4.365E7</v>
      </c>
      <c r="J3562" s="17" t="s">
        <v>17019</v>
      </c>
      <c r="K3562" s="17" t="s">
        <v>16880</v>
      </c>
      <c r="L3562" s="17" t="s">
        <v>17020</v>
      </c>
      <c r="M3562" s="17">
        <v>71919.0</v>
      </c>
      <c r="N3562" s="17">
        <v>1802.0</v>
      </c>
      <c r="O3562" s="17" t="s">
        <v>14832</v>
      </c>
      <c r="P3562" s="17">
        <v>0.0</v>
      </c>
      <c r="Q3562" s="17" t="s">
        <v>17021</v>
      </c>
      <c r="R3562" s="18" t="s">
        <v>17022</v>
      </c>
      <c r="S3562" s="17">
        <v>316.0</v>
      </c>
      <c r="T3562" s="17" t="s">
        <v>50</v>
      </c>
      <c r="U3562" s="17" t="s">
        <v>51</v>
      </c>
      <c r="V3562" s="17" t="s">
        <v>5626</v>
      </c>
      <c r="W3562" s="17">
        <v>6000000.0</v>
      </c>
      <c r="X3562" s="17">
        <v>1961.0</v>
      </c>
      <c r="Y3562" s="17">
        <v>271.0</v>
      </c>
      <c r="Z3562" s="17">
        <v>7.6</v>
      </c>
      <c r="AA3562" s="17">
        <v>2.2</v>
      </c>
      <c r="AB3562" s="17">
        <v>0.0</v>
      </c>
    </row>
    <row r="3563" ht="15.75" customHeight="1">
      <c r="A3563" s="17" t="s">
        <v>53</v>
      </c>
      <c r="B3563" s="17" t="s">
        <v>4231</v>
      </c>
      <c r="C3563" s="17">
        <v>71.0</v>
      </c>
      <c r="D3563" s="17">
        <v>98.0</v>
      </c>
      <c r="E3563" s="17">
        <v>11000.0</v>
      </c>
      <c r="F3563" s="17">
        <v>484.0</v>
      </c>
      <c r="G3563" s="17" t="s">
        <v>17023</v>
      </c>
      <c r="H3563" s="17">
        <v>13000.0</v>
      </c>
      <c r="I3563" s="17">
        <v>3.98E7</v>
      </c>
      <c r="J3563" s="17" t="s">
        <v>3926</v>
      </c>
      <c r="K3563" s="17" t="s">
        <v>560</v>
      </c>
      <c r="L3563" s="17" t="s">
        <v>17024</v>
      </c>
      <c r="M3563" s="17">
        <v>81599.0</v>
      </c>
      <c r="N3563" s="17">
        <v>14921.0</v>
      </c>
      <c r="O3563" s="17" t="s">
        <v>5589</v>
      </c>
      <c r="P3563" s="17">
        <v>3.0</v>
      </c>
      <c r="Q3563" s="17" t="s">
        <v>17025</v>
      </c>
      <c r="R3563" s="18" t="s">
        <v>17026</v>
      </c>
      <c r="S3563" s="17">
        <v>250.0</v>
      </c>
      <c r="T3563" s="17" t="s">
        <v>50</v>
      </c>
      <c r="U3563" s="17" t="s">
        <v>51</v>
      </c>
      <c r="V3563" s="17" t="s">
        <v>598</v>
      </c>
      <c r="W3563" s="17">
        <v>6000000.0</v>
      </c>
      <c r="X3563" s="17">
        <v>1980.0</v>
      </c>
      <c r="Y3563" s="17">
        <v>573.0</v>
      </c>
      <c r="Z3563" s="17">
        <v>7.4</v>
      </c>
      <c r="AA3563" s="17">
        <v>1.85</v>
      </c>
      <c r="AB3563" s="17">
        <v>0.0</v>
      </c>
    </row>
    <row r="3564" ht="15.75" customHeight="1">
      <c r="A3564" s="17" t="s">
        <v>53</v>
      </c>
      <c r="B3564" s="17" t="s">
        <v>17027</v>
      </c>
      <c r="C3564" s="17">
        <v>52.0</v>
      </c>
      <c r="D3564" s="17">
        <v>106.0</v>
      </c>
      <c r="E3564" s="17">
        <v>10.0</v>
      </c>
      <c r="F3564" s="17">
        <v>578.0</v>
      </c>
      <c r="G3564" s="17" t="s">
        <v>9108</v>
      </c>
      <c r="H3564" s="17">
        <v>3000.0</v>
      </c>
      <c r="I3564" s="17">
        <v>2.7457409E7</v>
      </c>
      <c r="J3564" s="17" t="s">
        <v>2540</v>
      </c>
      <c r="K3564" s="17" t="s">
        <v>5458</v>
      </c>
      <c r="L3564" s="17" t="s">
        <v>17028</v>
      </c>
      <c r="M3564" s="17">
        <v>3198.0</v>
      </c>
      <c r="N3564" s="17">
        <v>6419.0</v>
      </c>
      <c r="O3564" s="17" t="s">
        <v>1672</v>
      </c>
      <c r="P3564" s="17">
        <v>4.0</v>
      </c>
      <c r="Q3564" s="17" t="s">
        <v>17029</v>
      </c>
      <c r="R3564" s="18" t="s">
        <v>17030</v>
      </c>
      <c r="S3564" s="17">
        <v>43.0</v>
      </c>
      <c r="T3564" s="17" t="s">
        <v>50</v>
      </c>
      <c r="U3564" s="17" t="s">
        <v>51</v>
      </c>
      <c r="V3564" s="17" t="s">
        <v>598</v>
      </c>
      <c r="W3564" s="17">
        <v>6000000.0</v>
      </c>
      <c r="X3564" s="17">
        <v>2001.0</v>
      </c>
      <c r="Y3564" s="17">
        <v>685.0</v>
      </c>
      <c r="Z3564" s="17">
        <v>6.3</v>
      </c>
      <c r="AA3564" s="17">
        <v>1.85</v>
      </c>
      <c r="AB3564" s="17">
        <v>478.0</v>
      </c>
    </row>
    <row r="3565" ht="15.75" customHeight="1">
      <c r="A3565" s="17" t="s">
        <v>53</v>
      </c>
      <c r="B3565" s="17" t="s">
        <v>13467</v>
      </c>
      <c r="C3565" s="17">
        <v>18.0</v>
      </c>
      <c r="D3565" s="17">
        <v>106.0</v>
      </c>
      <c r="E3565" s="17">
        <v>44.0</v>
      </c>
      <c r="F3565" s="17">
        <v>328.0</v>
      </c>
      <c r="G3565" s="17" t="s">
        <v>7169</v>
      </c>
      <c r="H3565" s="17">
        <v>865.0</v>
      </c>
      <c r="I3565" s="17">
        <v>2.5047631E7</v>
      </c>
      <c r="J3565" s="17" t="s">
        <v>1428</v>
      </c>
      <c r="K3565" s="17" t="s">
        <v>5982</v>
      </c>
      <c r="L3565" s="17" t="s">
        <v>17031</v>
      </c>
      <c r="M3565" s="17">
        <v>6585.0</v>
      </c>
      <c r="N3565" s="17">
        <v>2724.0</v>
      </c>
      <c r="O3565" s="17" t="s">
        <v>7600</v>
      </c>
      <c r="P3565" s="17">
        <v>0.0</v>
      </c>
      <c r="Q3565" s="17" t="s">
        <v>17032</v>
      </c>
      <c r="R3565" s="18" t="s">
        <v>17033</v>
      </c>
      <c r="S3565" s="17">
        <v>50.0</v>
      </c>
      <c r="T3565" s="17" t="s">
        <v>50</v>
      </c>
      <c r="U3565" s="17" t="s">
        <v>51</v>
      </c>
      <c r="V3565" s="17" t="s">
        <v>598</v>
      </c>
      <c r="W3565" s="17">
        <v>6000000.0</v>
      </c>
      <c r="X3565" s="17">
        <v>1999.0</v>
      </c>
      <c r="Y3565" s="17">
        <v>405.0</v>
      </c>
      <c r="Z3565" s="17">
        <v>6.9</v>
      </c>
      <c r="AA3565" s="17">
        <v>1.85</v>
      </c>
      <c r="AB3565" s="17">
        <v>990.0</v>
      </c>
    </row>
    <row r="3566" ht="15.75" customHeight="1">
      <c r="A3566" s="17" t="s">
        <v>53</v>
      </c>
      <c r="B3566" s="17" t="s">
        <v>131</v>
      </c>
      <c r="C3566" s="17">
        <v>162.0</v>
      </c>
      <c r="D3566" s="17">
        <v>106.0</v>
      </c>
      <c r="E3566" s="17">
        <v>0.0</v>
      </c>
      <c r="F3566" s="17">
        <v>574.0</v>
      </c>
      <c r="G3566" s="17" t="s">
        <v>1666</v>
      </c>
      <c r="H3566" s="17">
        <v>18000.0</v>
      </c>
      <c r="I3566" s="17">
        <v>2.3272306E7</v>
      </c>
      <c r="J3566" s="17" t="s">
        <v>2155</v>
      </c>
      <c r="K3566" s="17" t="s">
        <v>133</v>
      </c>
      <c r="L3566" s="17" t="s">
        <v>17034</v>
      </c>
      <c r="M3566" s="17">
        <v>740918.0</v>
      </c>
      <c r="N3566" s="17">
        <v>20821.0</v>
      </c>
      <c r="O3566" s="17" t="s">
        <v>3249</v>
      </c>
      <c r="P3566" s="17">
        <v>4.0</v>
      </c>
      <c r="Q3566" s="17" t="s">
        <v>17035</v>
      </c>
      <c r="R3566" s="18" t="s">
        <v>17036</v>
      </c>
      <c r="S3566" s="17">
        <v>1182.0</v>
      </c>
      <c r="T3566" s="17" t="s">
        <v>50</v>
      </c>
      <c r="U3566" s="17" t="s">
        <v>51</v>
      </c>
      <c r="V3566" s="17" t="s">
        <v>598</v>
      </c>
      <c r="W3566" s="17">
        <v>6000000.0</v>
      </c>
      <c r="X3566" s="17">
        <v>1995.0</v>
      </c>
      <c r="Y3566" s="17">
        <v>979.0</v>
      </c>
      <c r="Z3566" s="17">
        <v>8.6</v>
      </c>
      <c r="AA3566" s="17">
        <v>2.35</v>
      </c>
      <c r="AB3566" s="17">
        <v>28000.0</v>
      </c>
    </row>
    <row r="3567" ht="15.75" customHeight="1">
      <c r="A3567" s="17" t="s">
        <v>760</v>
      </c>
      <c r="B3567" s="17" t="s">
        <v>2735</v>
      </c>
      <c r="C3567" s="17">
        <v>88.0</v>
      </c>
      <c r="D3567" s="17">
        <v>89.0</v>
      </c>
      <c r="E3567" s="17">
        <v>81.0</v>
      </c>
      <c r="F3567" s="17">
        <v>92.0</v>
      </c>
      <c r="G3567" s="17" t="s">
        <v>17037</v>
      </c>
      <c r="H3567" s="17">
        <v>321.0</v>
      </c>
      <c r="I3567" s="17">
        <v>2.2168359E7</v>
      </c>
      <c r="J3567" s="17" t="s">
        <v>17038</v>
      </c>
      <c r="K3567" s="17" t="s">
        <v>17039</v>
      </c>
      <c r="L3567" s="17" t="s">
        <v>17040</v>
      </c>
      <c r="M3567" s="17">
        <v>29659.0</v>
      </c>
      <c r="N3567" s="17">
        <v>584.0</v>
      </c>
      <c r="O3567" s="17" t="s">
        <v>17041</v>
      </c>
      <c r="P3567" s="17">
        <v>0.0</v>
      </c>
      <c r="Q3567" s="17" t="s">
        <v>17042</v>
      </c>
      <c r="R3567" s="18" t="s">
        <v>17043</v>
      </c>
      <c r="S3567" s="17">
        <v>227.0</v>
      </c>
      <c r="T3567" s="17" t="s">
        <v>50</v>
      </c>
      <c r="U3567" s="17" t="s">
        <v>51</v>
      </c>
      <c r="V3567" s="17" t="s">
        <v>7347</v>
      </c>
      <c r="W3567" s="17">
        <v>8000000.0</v>
      </c>
      <c r="X3567" s="17">
        <v>1989.0</v>
      </c>
      <c r="Y3567" s="17">
        <v>101.0</v>
      </c>
      <c r="Z3567" s="17">
        <v>5.1</v>
      </c>
      <c r="AA3567" s="17">
        <v>1.85</v>
      </c>
      <c r="AB3567" s="17">
        <v>1000.0</v>
      </c>
    </row>
    <row r="3568" ht="15.75" customHeight="1">
      <c r="A3568" s="17" t="s">
        <v>53</v>
      </c>
      <c r="B3568" s="17" t="s">
        <v>2179</v>
      </c>
      <c r="C3568" s="17">
        <v>96.0</v>
      </c>
      <c r="D3568" s="17">
        <v>94.0</v>
      </c>
      <c r="E3568" s="17">
        <v>12.0</v>
      </c>
      <c r="F3568" s="17">
        <v>583.0</v>
      </c>
      <c r="G3568" s="17" t="s">
        <v>6369</v>
      </c>
      <c r="H3568" s="17">
        <v>16000.0</v>
      </c>
      <c r="I3568" s="17">
        <v>2.1005329E7</v>
      </c>
      <c r="J3568" s="17" t="s">
        <v>1694</v>
      </c>
      <c r="K3568" s="17" t="s">
        <v>328</v>
      </c>
      <c r="L3568" s="17" t="s">
        <v>17044</v>
      </c>
      <c r="M3568" s="17">
        <v>89128.0</v>
      </c>
      <c r="N3568" s="17">
        <v>19341.0</v>
      </c>
      <c r="O3568" s="17" t="s">
        <v>17045</v>
      </c>
      <c r="P3568" s="17">
        <v>0.0</v>
      </c>
      <c r="Q3568" s="17" t="s">
        <v>17046</v>
      </c>
      <c r="R3568" s="18" t="s">
        <v>17047</v>
      </c>
      <c r="S3568" s="17">
        <v>258.0</v>
      </c>
      <c r="T3568" s="17" t="s">
        <v>50</v>
      </c>
      <c r="U3568" s="17" t="s">
        <v>780</v>
      </c>
      <c r="V3568" s="17" t="s">
        <v>598</v>
      </c>
      <c r="W3568" s="17">
        <v>6000000.0</v>
      </c>
      <c r="X3568" s="17">
        <v>2002.0</v>
      </c>
      <c r="Y3568" s="17">
        <v>876.0</v>
      </c>
      <c r="Z3568" s="17">
        <v>6.4</v>
      </c>
      <c r="AA3568" s="17">
        <v>1.85</v>
      </c>
      <c r="AB3568" s="17">
        <v>0.0</v>
      </c>
    </row>
    <row r="3569" ht="15.75" customHeight="1">
      <c r="A3569" s="17" t="s">
        <v>53</v>
      </c>
      <c r="B3569" s="17" t="s">
        <v>1217</v>
      </c>
      <c r="C3569" s="17">
        <v>391.0</v>
      </c>
      <c r="D3569" s="17">
        <v>109.0</v>
      </c>
      <c r="E3569" s="17">
        <v>0.0</v>
      </c>
      <c r="F3569" s="17">
        <v>120.0</v>
      </c>
      <c r="G3569" s="17" t="s">
        <v>17048</v>
      </c>
      <c r="H3569" s="17">
        <v>1000.0</v>
      </c>
      <c r="I3569" s="17">
        <v>2.6236603E7</v>
      </c>
      <c r="J3569" s="17" t="s">
        <v>3807</v>
      </c>
      <c r="K3569" s="17" t="s">
        <v>1833</v>
      </c>
      <c r="L3569" s="17" t="s">
        <v>17049</v>
      </c>
      <c r="M3569" s="17">
        <v>251349.0</v>
      </c>
      <c r="N3569" s="17">
        <v>1582.0</v>
      </c>
      <c r="O3569" s="17" t="s">
        <v>17050</v>
      </c>
      <c r="P3569" s="17">
        <v>0.0</v>
      </c>
      <c r="Q3569" s="17" t="s">
        <v>17051</v>
      </c>
      <c r="R3569" s="18" t="s">
        <v>17052</v>
      </c>
      <c r="S3569" s="17">
        <v>547.0</v>
      </c>
      <c r="T3569" s="17" t="s">
        <v>50</v>
      </c>
      <c r="U3569" s="17" t="s">
        <v>51</v>
      </c>
      <c r="V3569" s="17" t="s">
        <v>598</v>
      </c>
      <c r="W3569" s="17">
        <v>6000000.0</v>
      </c>
      <c r="X3569" s="17">
        <v>2008.0</v>
      </c>
      <c r="Y3569" s="17">
        <v>245.0</v>
      </c>
      <c r="Z3569" s="17">
        <v>7.9</v>
      </c>
      <c r="AA3569" s="17">
        <v>2.35</v>
      </c>
      <c r="AB3569" s="17">
        <v>10000.0</v>
      </c>
    </row>
    <row r="3570" ht="15.75" customHeight="1">
      <c r="A3570" s="17" t="s">
        <v>53</v>
      </c>
      <c r="B3570" s="17" t="s">
        <v>17053</v>
      </c>
      <c r="C3570" s="17">
        <v>32.0</v>
      </c>
      <c r="D3570" s="17">
        <v>144.0</v>
      </c>
      <c r="E3570" s="17">
        <v>54.0</v>
      </c>
      <c r="F3570" s="17">
        <v>332.0</v>
      </c>
      <c r="G3570" s="17" t="s">
        <v>17054</v>
      </c>
      <c r="H3570" s="17">
        <v>469.0</v>
      </c>
      <c r="I3570" s="17">
        <v>2.04E7</v>
      </c>
      <c r="J3570" s="17" t="s">
        <v>4055</v>
      </c>
      <c r="K3570" s="17" t="s">
        <v>9682</v>
      </c>
      <c r="L3570" s="17" t="s">
        <v>17055</v>
      </c>
      <c r="M3570" s="17">
        <v>6304.0</v>
      </c>
      <c r="N3570" s="17">
        <v>2037.0</v>
      </c>
      <c r="O3570" s="17" t="s">
        <v>17056</v>
      </c>
      <c r="P3570" s="17">
        <v>0.0</v>
      </c>
      <c r="Q3570" s="17" t="s">
        <v>17057</v>
      </c>
      <c r="R3570" s="18" t="s">
        <v>17058</v>
      </c>
      <c r="S3570" s="17">
        <v>87.0</v>
      </c>
      <c r="T3570" s="17" t="s">
        <v>50</v>
      </c>
      <c r="U3570" s="17" t="s">
        <v>51</v>
      </c>
      <c r="V3570" s="17" t="s">
        <v>5626</v>
      </c>
      <c r="W3570" s="17">
        <v>8000000.0</v>
      </c>
      <c r="X3570" s="17">
        <v>1946.0</v>
      </c>
      <c r="Y3570" s="17">
        <v>436.0</v>
      </c>
      <c r="Z3570" s="17">
        <v>6.9</v>
      </c>
      <c r="AA3570" s="17">
        <v>1.37</v>
      </c>
      <c r="AB3570" s="17">
        <v>403.0</v>
      </c>
    </row>
    <row r="3571" ht="15.75" customHeight="1">
      <c r="A3571" s="17" t="s">
        <v>53</v>
      </c>
      <c r="B3571" s="17" t="s">
        <v>11237</v>
      </c>
      <c r="C3571" s="17">
        <v>119.0</v>
      </c>
      <c r="D3571" s="17">
        <v>90.0</v>
      </c>
      <c r="E3571" s="17">
        <v>378.0</v>
      </c>
      <c r="F3571" s="17">
        <v>658.0</v>
      </c>
      <c r="G3571" s="17" t="s">
        <v>1815</v>
      </c>
      <c r="H3571" s="17">
        <v>957.0</v>
      </c>
      <c r="I3571" s="17">
        <v>1.8621249E7</v>
      </c>
      <c r="J3571" s="17" t="s">
        <v>1684</v>
      </c>
      <c r="K3571" s="17" t="s">
        <v>1023</v>
      </c>
      <c r="L3571" s="17" t="s">
        <v>17059</v>
      </c>
      <c r="M3571" s="17">
        <v>45859.0</v>
      </c>
      <c r="N3571" s="17">
        <v>4611.0</v>
      </c>
      <c r="O3571" s="17" t="s">
        <v>2801</v>
      </c>
      <c r="P3571" s="17">
        <v>9.0</v>
      </c>
      <c r="Q3571" s="17" t="s">
        <v>17060</v>
      </c>
      <c r="R3571" s="18" t="s">
        <v>17061</v>
      </c>
      <c r="S3571" s="17">
        <v>340.0</v>
      </c>
      <c r="T3571" s="17" t="s">
        <v>50</v>
      </c>
      <c r="U3571" s="17" t="s">
        <v>51</v>
      </c>
      <c r="V3571" s="17" t="s">
        <v>52</v>
      </c>
      <c r="W3571" s="17">
        <v>6000000.0</v>
      </c>
      <c r="X3571" s="17">
        <v>2000.0</v>
      </c>
      <c r="Y3571" s="17">
        <v>925.0</v>
      </c>
      <c r="Z3571" s="17">
        <v>7.5</v>
      </c>
      <c r="AA3571" s="17">
        <v>1.85</v>
      </c>
      <c r="AB3571" s="17">
        <v>0.0</v>
      </c>
    </row>
    <row r="3572" ht="15.75" customHeight="1">
      <c r="A3572" s="17" t="s">
        <v>53</v>
      </c>
      <c r="B3572" s="17" t="s">
        <v>5380</v>
      </c>
      <c r="C3572" s="17">
        <v>201.0</v>
      </c>
      <c r="D3572" s="17">
        <v>106.0</v>
      </c>
      <c r="E3572" s="17">
        <v>0.0</v>
      </c>
      <c r="F3572" s="17">
        <v>381.0</v>
      </c>
      <c r="G3572" s="17" t="s">
        <v>2512</v>
      </c>
      <c r="H3572" s="17">
        <v>742.0</v>
      </c>
      <c r="I3572" s="17">
        <v>2.52447E7</v>
      </c>
      <c r="J3572" s="17" t="s">
        <v>660</v>
      </c>
      <c r="K3572" s="17" t="s">
        <v>10192</v>
      </c>
      <c r="L3572" s="17" t="s">
        <v>17062</v>
      </c>
      <c r="M3572" s="17">
        <v>91017.0</v>
      </c>
      <c r="N3572" s="17">
        <v>2270.0</v>
      </c>
      <c r="O3572" s="17" t="s">
        <v>17063</v>
      </c>
      <c r="P3572" s="17">
        <v>1.0</v>
      </c>
      <c r="Q3572" s="17" t="s">
        <v>17064</v>
      </c>
      <c r="R3572" s="18" t="s">
        <v>17065</v>
      </c>
      <c r="S3572" s="17">
        <v>284.0</v>
      </c>
      <c r="T3572" s="17" t="s">
        <v>50</v>
      </c>
      <c r="U3572" s="17" t="s">
        <v>70</v>
      </c>
      <c r="V3572" s="17" t="s">
        <v>598</v>
      </c>
      <c r="W3572" s="17">
        <v>6000000.0</v>
      </c>
      <c r="X3572" s="17">
        <v>1981.0</v>
      </c>
      <c r="Y3572" s="17">
        <v>602.0</v>
      </c>
      <c r="Z3572" s="17">
        <v>7.2</v>
      </c>
      <c r="AA3572" s="17">
        <v>2.35</v>
      </c>
      <c r="AB3572" s="17">
        <v>0.0</v>
      </c>
    </row>
    <row r="3573" ht="15.75" customHeight="1">
      <c r="A3573" s="17" t="s">
        <v>53</v>
      </c>
      <c r="B3573" s="17" t="s">
        <v>5089</v>
      </c>
      <c r="C3573" s="17">
        <v>22.0</v>
      </c>
      <c r="D3573" s="17">
        <v>121.0</v>
      </c>
      <c r="E3573" s="17">
        <v>0.0</v>
      </c>
      <c r="F3573" s="17">
        <v>182.0</v>
      </c>
      <c r="G3573" s="17" t="s">
        <v>17066</v>
      </c>
      <c r="H3573" s="17">
        <v>413.0</v>
      </c>
      <c r="I3573" s="17">
        <v>1.4545844E7</v>
      </c>
      <c r="J3573" s="17" t="s">
        <v>16861</v>
      </c>
      <c r="K3573" s="17" t="s">
        <v>8411</v>
      </c>
      <c r="L3573" s="17" t="s">
        <v>17067</v>
      </c>
      <c r="M3573" s="17">
        <v>4756.0</v>
      </c>
      <c r="N3573" s="17">
        <v>1284.0</v>
      </c>
      <c r="O3573" s="17" t="s">
        <v>7041</v>
      </c>
      <c r="P3573" s="17">
        <v>4.0</v>
      </c>
      <c r="Q3573" s="17" t="s">
        <v>17068</v>
      </c>
      <c r="R3573" s="18" t="s">
        <v>17069</v>
      </c>
      <c r="S3573" s="17">
        <v>38.0</v>
      </c>
      <c r="T3573" s="17" t="s">
        <v>50</v>
      </c>
      <c r="U3573" s="17" t="s">
        <v>51</v>
      </c>
      <c r="V3573" s="17" t="s">
        <v>598</v>
      </c>
      <c r="W3573" s="17">
        <v>6500000.0</v>
      </c>
      <c r="X3573" s="17">
        <v>1988.0</v>
      </c>
      <c r="Y3573" s="17">
        <v>282.0</v>
      </c>
      <c r="Z3573" s="17">
        <v>5.8</v>
      </c>
      <c r="AA3573" s="17">
        <v>1.85</v>
      </c>
      <c r="AB3573" s="17">
        <v>624.0</v>
      </c>
    </row>
    <row r="3574" ht="15.75" customHeight="1">
      <c r="A3574" s="17" t="s">
        <v>53</v>
      </c>
      <c r="B3574" s="17" t="s">
        <v>17070</v>
      </c>
      <c r="C3574" s="17">
        <v>52.0</v>
      </c>
      <c r="D3574" s="17">
        <v>89.0</v>
      </c>
      <c r="E3574" s="17">
        <v>0.0</v>
      </c>
      <c r="F3574" s="17">
        <v>405.0</v>
      </c>
      <c r="G3574" s="17" t="s">
        <v>5589</v>
      </c>
      <c r="H3574" s="17">
        <v>555.0</v>
      </c>
      <c r="I3574" s="17">
        <v>1.3235267E7</v>
      </c>
      <c r="J3574" s="17" t="s">
        <v>3070</v>
      </c>
      <c r="K3574" s="17" t="s">
        <v>5556</v>
      </c>
      <c r="L3574" s="17" t="s">
        <v>17071</v>
      </c>
      <c r="M3574" s="17">
        <v>12339.0</v>
      </c>
      <c r="N3574" s="17">
        <v>1752.0</v>
      </c>
      <c r="O3574" s="17" t="s">
        <v>7169</v>
      </c>
      <c r="P3574" s="17">
        <v>2.0</v>
      </c>
      <c r="Q3574" s="17" t="s">
        <v>17072</v>
      </c>
      <c r="R3574" s="18" t="s">
        <v>17073</v>
      </c>
      <c r="S3574" s="17">
        <v>32.0</v>
      </c>
      <c r="T3574" s="17" t="s">
        <v>50</v>
      </c>
      <c r="U3574" s="17" t="s">
        <v>51</v>
      </c>
      <c r="V3574" s="17" t="s">
        <v>108</v>
      </c>
      <c r="W3574" s="17">
        <v>6000000.0</v>
      </c>
      <c r="X3574" s="17">
        <v>2007.0</v>
      </c>
      <c r="Y3574" s="17">
        <v>484.0</v>
      </c>
      <c r="Z3574" s="17">
        <v>2.9</v>
      </c>
      <c r="AA3574" s="17">
        <v>1.85</v>
      </c>
      <c r="AB3574" s="17">
        <v>256.0</v>
      </c>
    </row>
    <row r="3575" ht="15.75" customHeight="1">
      <c r="A3575" s="17" t="s">
        <v>53</v>
      </c>
      <c r="B3575" s="17" t="s">
        <v>11517</v>
      </c>
      <c r="C3575" s="17">
        <v>63.0</v>
      </c>
      <c r="D3575" s="17">
        <v>86.0</v>
      </c>
      <c r="E3575" s="17">
        <v>472.0</v>
      </c>
      <c r="F3575" s="17">
        <v>64.0</v>
      </c>
      <c r="G3575" s="17" t="s">
        <v>17074</v>
      </c>
      <c r="H3575" s="17">
        <v>472.0</v>
      </c>
      <c r="I3575" s="17">
        <v>1.2674183E7</v>
      </c>
      <c r="J3575" s="17" t="s">
        <v>1765</v>
      </c>
      <c r="K3575" s="17" t="s">
        <v>11517</v>
      </c>
      <c r="L3575" s="17" t="s">
        <v>17075</v>
      </c>
      <c r="M3575" s="17">
        <v>19774.0</v>
      </c>
      <c r="N3575" s="17">
        <v>773.0</v>
      </c>
      <c r="O3575" s="17" t="s">
        <v>17076</v>
      </c>
      <c r="P3575" s="17">
        <v>1.0</v>
      </c>
      <c r="Q3575" s="17" t="s">
        <v>17077</v>
      </c>
      <c r="R3575" s="18" t="s">
        <v>17078</v>
      </c>
      <c r="S3575" s="17">
        <v>70.0</v>
      </c>
      <c r="T3575" s="17" t="s">
        <v>50</v>
      </c>
      <c r="U3575" s="17" t="s">
        <v>3872</v>
      </c>
      <c r="V3575" s="17" t="s">
        <v>52</v>
      </c>
      <c r="W3575" s="17" t="s">
        <v>41</v>
      </c>
      <c r="X3575" s="17">
        <v>1997.0</v>
      </c>
      <c r="Y3575" s="17">
        <v>155.0</v>
      </c>
      <c r="Z3575" s="17">
        <v>6.2</v>
      </c>
      <c r="AA3575" s="17">
        <v>2.35</v>
      </c>
      <c r="AB3575" s="17">
        <v>355.0</v>
      </c>
    </row>
    <row r="3576" ht="15.75" customHeight="1">
      <c r="A3576" s="17" t="s">
        <v>53</v>
      </c>
      <c r="B3576" s="17" t="s">
        <v>11237</v>
      </c>
      <c r="C3576" s="17">
        <v>97.0</v>
      </c>
      <c r="D3576" s="17">
        <v>91.0</v>
      </c>
      <c r="E3576" s="17">
        <v>378.0</v>
      </c>
      <c r="F3576" s="17">
        <v>345.0</v>
      </c>
      <c r="G3576" s="17" t="s">
        <v>11237</v>
      </c>
      <c r="H3576" s="17">
        <v>658.0</v>
      </c>
      <c r="I3576" s="17">
        <v>1.7508936E7</v>
      </c>
      <c r="J3576" s="17" t="s">
        <v>6432</v>
      </c>
      <c r="K3576" s="17" t="s">
        <v>2801</v>
      </c>
      <c r="L3576" s="17" t="s">
        <v>17079</v>
      </c>
      <c r="M3576" s="17">
        <v>22408.0</v>
      </c>
      <c r="N3576" s="17">
        <v>1660.0</v>
      </c>
      <c r="O3576" s="17" t="s">
        <v>15363</v>
      </c>
      <c r="P3576" s="17">
        <v>0.0</v>
      </c>
      <c r="Q3576" s="17" t="s">
        <v>17080</v>
      </c>
      <c r="R3576" s="18" t="s">
        <v>17081</v>
      </c>
      <c r="S3576" s="17">
        <v>272.0</v>
      </c>
      <c r="T3576" s="17" t="s">
        <v>50</v>
      </c>
      <c r="U3576" s="17" t="s">
        <v>51</v>
      </c>
      <c r="V3576" s="17" t="s">
        <v>52</v>
      </c>
      <c r="W3576" s="17" t="s">
        <v>41</v>
      </c>
      <c r="X3576" s="17">
        <v>2003.0</v>
      </c>
      <c r="Y3576" s="17">
        <v>378.0</v>
      </c>
      <c r="Z3576" s="17">
        <v>7.3</v>
      </c>
      <c r="AA3576" s="17">
        <v>1.85</v>
      </c>
      <c r="AB3576" s="17">
        <v>0.0</v>
      </c>
    </row>
    <row r="3577" ht="15.75" customHeight="1">
      <c r="A3577" s="17" t="s">
        <v>53</v>
      </c>
      <c r="B3577" s="17" t="s">
        <v>4252</v>
      </c>
      <c r="C3577" s="17">
        <v>34.0</v>
      </c>
      <c r="D3577" s="17">
        <v>104.0</v>
      </c>
      <c r="E3577" s="17">
        <v>80.0</v>
      </c>
      <c r="F3577" s="17">
        <v>658.0</v>
      </c>
      <c r="G3577" s="17" t="s">
        <v>2676</v>
      </c>
      <c r="H3577" s="17">
        <v>8000.0</v>
      </c>
      <c r="I3577" s="17">
        <v>1.2793213E7</v>
      </c>
      <c r="J3577" s="17" t="s">
        <v>1428</v>
      </c>
      <c r="K3577" s="17" t="s">
        <v>1540</v>
      </c>
      <c r="L3577" s="17" t="s">
        <v>17082</v>
      </c>
      <c r="M3577" s="17">
        <v>18286.0</v>
      </c>
      <c r="N3577" s="17">
        <v>10430.0</v>
      </c>
      <c r="O3577" s="17" t="s">
        <v>5052</v>
      </c>
      <c r="P3577" s="17">
        <v>4.0</v>
      </c>
      <c r="Q3577" s="17" t="s">
        <v>17083</v>
      </c>
      <c r="R3577" s="18" t="s">
        <v>17084</v>
      </c>
      <c r="S3577" s="17">
        <v>73.0</v>
      </c>
      <c r="T3577" s="17" t="s">
        <v>50</v>
      </c>
      <c r="U3577" s="17" t="s">
        <v>51</v>
      </c>
      <c r="V3577" s="17" t="s">
        <v>598</v>
      </c>
      <c r="W3577" s="17">
        <v>6000000.0</v>
      </c>
      <c r="X3577" s="17">
        <v>1988.0</v>
      </c>
      <c r="Y3577" s="17">
        <v>960.0</v>
      </c>
      <c r="Z3577" s="17">
        <v>6.2</v>
      </c>
      <c r="AA3577" s="17">
        <v>1.85</v>
      </c>
      <c r="AB3577" s="17">
        <v>0.0</v>
      </c>
    </row>
    <row r="3578" ht="15.75" customHeight="1">
      <c r="A3578" s="17" t="s">
        <v>53</v>
      </c>
      <c r="B3578" s="17" t="s">
        <v>41</v>
      </c>
      <c r="C3578" s="17">
        <v>10.0</v>
      </c>
      <c r="D3578" s="17" t="s">
        <v>41</v>
      </c>
      <c r="E3578" s="17" t="s">
        <v>41</v>
      </c>
      <c r="F3578" s="17">
        <v>502.0</v>
      </c>
      <c r="G3578" s="17" t="s">
        <v>12579</v>
      </c>
      <c r="H3578" s="17">
        <v>1000.0</v>
      </c>
      <c r="I3578" s="17" t="s">
        <v>41</v>
      </c>
      <c r="J3578" s="17" t="s">
        <v>1954</v>
      </c>
      <c r="K3578" s="17" t="s">
        <v>406</v>
      </c>
      <c r="L3578" s="17" t="s">
        <v>17085</v>
      </c>
      <c r="M3578" s="17">
        <v>9277.0</v>
      </c>
      <c r="N3578" s="17">
        <v>4528.0</v>
      </c>
      <c r="O3578" s="17" t="s">
        <v>892</v>
      </c>
      <c r="P3578" s="17">
        <v>1.0</v>
      </c>
      <c r="Q3578" s="17" t="s">
        <v>17086</v>
      </c>
      <c r="R3578" s="18" t="s">
        <v>17087</v>
      </c>
      <c r="S3578" s="17">
        <v>44.0</v>
      </c>
      <c r="T3578" s="17" t="s">
        <v>50</v>
      </c>
      <c r="U3578" s="17" t="s">
        <v>70</v>
      </c>
      <c r="V3578" s="17" t="s">
        <v>1139</v>
      </c>
      <c r="W3578" s="17" t="s">
        <v>41</v>
      </c>
      <c r="X3578" s="17" t="s">
        <v>41</v>
      </c>
      <c r="Y3578" s="17">
        <v>888.0</v>
      </c>
      <c r="Z3578" s="17">
        <v>8.2</v>
      </c>
      <c r="AA3578" s="17">
        <v>16.0</v>
      </c>
      <c r="AB3578" s="17">
        <v>11000.0</v>
      </c>
    </row>
    <row r="3579" ht="15.75" customHeight="1">
      <c r="A3579" s="17" t="s">
        <v>53</v>
      </c>
      <c r="B3579" s="17" t="s">
        <v>5880</v>
      </c>
      <c r="C3579" s="17">
        <v>88.0</v>
      </c>
      <c r="D3579" s="17">
        <v>99.0</v>
      </c>
      <c r="E3579" s="17">
        <v>29.0</v>
      </c>
      <c r="F3579" s="17">
        <v>161.0</v>
      </c>
      <c r="G3579" s="17" t="s">
        <v>3616</v>
      </c>
      <c r="H3579" s="17">
        <v>711.0</v>
      </c>
      <c r="I3579" s="17">
        <v>1.1883495E7</v>
      </c>
      <c r="J3579" s="17" t="s">
        <v>2503</v>
      </c>
      <c r="K3579" s="17" t="s">
        <v>543</v>
      </c>
      <c r="L3579" s="17" t="s">
        <v>17088</v>
      </c>
      <c r="M3579" s="17">
        <v>52805.0</v>
      </c>
      <c r="N3579" s="17">
        <v>1462.0</v>
      </c>
      <c r="O3579" s="17" t="s">
        <v>17089</v>
      </c>
      <c r="P3579" s="17">
        <v>1.0</v>
      </c>
      <c r="Q3579" s="17" t="s">
        <v>17090</v>
      </c>
      <c r="R3579" s="18" t="s">
        <v>17091</v>
      </c>
      <c r="S3579" s="17">
        <v>278.0</v>
      </c>
      <c r="T3579" s="17" t="s">
        <v>50</v>
      </c>
      <c r="U3579" s="17" t="s">
        <v>70</v>
      </c>
      <c r="V3579" s="17" t="s">
        <v>598</v>
      </c>
      <c r="W3579" s="17">
        <v>9000000.0</v>
      </c>
      <c r="X3579" s="17">
        <v>1998.0</v>
      </c>
      <c r="Y3579" s="17">
        <v>427.0</v>
      </c>
      <c r="Z3579" s="17">
        <v>6.8</v>
      </c>
      <c r="AA3579" s="17">
        <v>1.85</v>
      </c>
      <c r="AB3579" s="17">
        <v>0.0</v>
      </c>
    </row>
    <row r="3580" ht="15.75" customHeight="1">
      <c r="A3580" s="17" t="s">
        <v>53</v>
      </c>
      <c r="B3580" s="17" t="s">
        <v>17092</v>
      </c>
      <c r="C3580" s="17">
        <v>25.0</v>
      </c>
      <c r="D3580" s="17">
        <v>98.0</v>
      </c>
      <c r="E3580" s="17">
        <v>38.0</v>
      </c>
      <c r="F3580" s="17">
        <v>360.0</v>
      </c>
      <c r="G3580" s="17" t="s">
        <v>3979</v>
      </c>
      <c r="H3580" s="17">
        <v>1000.0</v>
      </c>
      <c r="I3580" s="17">
        <v>1.1797927E7</v>
      </c>
      <c r="J3580" s="17" t="s">
        <v>12851</v>
      </c>
      <c r="K3580" s="17" t="s">
        <v>13166</v>
      </c>
      <c r="L3580" s="17" t="s">
        <v>17093</v>
      </c>
      <c r="M3580" s="17">
        <v>4582.0</v>
      </c>
      <c r="N3580" s="17">
        <v>3221.0</v>
      </c>
      <c r="O3580" s="17" t="s">
        <v>17094</v>
      </c>
      <c r="P3580" s="17">
        <v>0.0</v>
      </c>
      <c r="Q3580" s="17" t="s">
        <v>17095</v>
      </c>
      <c r="R3580" s="18" t="s">
        <v>17096</v>
      </c>
      <c r="S3580" s="17">
        <v>52.0</v>
      </c>
      <c r="T3580" s="17" t="s">
        <v>50</v>
      </c>
      <c r="U3580" s="17" t="s">
        <v>51</v>
      </c>
      <c r="V3580" s="17" t="s">
        <v>598</v>
      </c>
      <c r="W3580" s="17">
        <v>6000000.0</v>
      </c>
      <c r="X3580" s="17">
        <v>1995.0</v>
      </c>
      <c r="Y3580" s="17">
        <v>475.0</v>
      </c>
      <c r="Z3580" s="17">
        <v>6.1</v>
      </c>
      <c r="AA3580" s="17">
        <v>1.85</v>
      </c>
      <c r="AB3580" s="17">
        <v>985.0</v>
      </c>
    </row>
    <row r="3581" ht="15.75" customHeight="1">
      <c r="A3581" s="17" t="s">
        <v>53</v>
      </c>
      <c r="B3581" s="17" t="s">
        <v>4242</v>
      </c>
      <c r="C3581" s="17">
        <v>252.0</v>
      </c>
      <c r="D3581" s="17">
        <v>121.0</v>
      </c>
      <c r="E3581" s="17">
        <v>162.0</v>
      </c>
      <c r="F3581" s="17">
        <v>25.0</v>
      </c>
      <c r="G3581" s="17" t="s">
        <v>3605</v>
      </c>
      <c r="H3581" s="17">
        <v>1000.0</v>
      </c>
      <c r="I3581" s="17">
        <v>1.7605861E7</v>
      </c>
      <c r="J3581" s="17" t="s">
        <v>6016</v>
      </c>
      <c r="K3581" s="17" t="s">
        <v>2051</v>
      </c>
      <c r="L3581" s="17" t="s">
        <v>17097</v>
      </c>
      <c r="M3581" s="17">
        <v>145580.0</v>
      </c>
      <c r="N3581" s="17">
        <v>1184.0</v>
      </c>
      <c r="O3581" s="17" t="s">
        <v>17098</v>
      </c>
      <c r="P3581" s="17">
        <v>1.0</v>
      </c>
      <c r="Q3581" s="17" t="s">
        <v>17099</v>
      </c>
      <c r="R3581" s="18" t="s">
        <v>17100</v>
      </c>
      <c r="S3581" s="17">
        <v>351.0</v>
      </c>
      <c r="T3581" s="17" t="s">
        <v>50</v>
      </c>
      <c r="U3581" s="17" t="s">
        <v>70</v>
      </c>
      <c r="V3581" s="17" t="s">
        <v>598</v>
      </c>
      <c r="W3581" s="17">
        <v>6000000.0</v>
      </c>
      <c r="X3581" s="17">
        <v>2006.0</v>
      </c>
      <c r="Y3581" s="17">
        <v>149.0</v>
      </c>
      <c r="Z3581" s="17">
        <v>7.7</v>
      </c>
      <c r="AA3581" s="17">
        <v>2.35</v>
      </c>
      <c r="AB3581" s="17">
        <v>0.0</v>
      </c>
    </row>
    <row r="3582" ht="15.75" customHeight="1">
      <c r="A3582" s="17" t="s">
        <v>53</v>
      </c>
      <c r="B3582" s="17" t="s">
        <v>17101</v>
      </c>
      <c r="C3582" s="17">
        <v>137.0</v>
      </c>
      <c r="D3582" s="17">
        <v>96.0</v>
      </c>
      <c r="E3582" s="17">
        <v>2.0</v>
      </c>
      <c r="F3582" s="17">
        <v>120.0</v>
      </c>
      <c r="G3582" s="17" t="s">
        <v>17102</v>
      </c>
      <c r="H3582" s="17">
        <v>742.0</v>
      </c>
      <c r="I3582" s="17">
        <v>1.1642254E7</v>
      </c>
      <c r="J3582" s="17" t="s">
        <v>5557</v>
      </c>
      <c r="K3582" s="17" t="s">
        <v>10192</v>
      </c>
      <c r="L3582" s="17" t="s">
        <v>17103</v>
      </c>
      <c r="M3582" s="17">
        <v>22929.0</v>
      </c>
      <c r="N3582" s="17">
        <v>1308.0</v>
      </c>
      <c r="O3582" s="17" t="s">
        <v>1823</v>
      </c>
      <c r="P3582" s="17">
        <v>1.0</v>
      </c>
      <c r="Q3582" s="17" t="s">
        <v>17104</v>
      </c>
      <c r="R3582" s="18" t="s">
        <v>17105</v>
      </c>
      <c r="S3582" s="17">
        <v>287.0</v>
      </c>
      <c r="T3582" s="17" t="s">
        <v>50</v>
      </c>
      <c r="U3582" s="17" t="s">
        <v>51</v>
      </c>
      <c r="V3582" s="17" t="s">
        <v>7347</v>
      </c>
      <c r="W3582" s="17">
        <v>3000000.0</v>
      </c>
      <c r="X3582" s="17">
        <v>1989.0</v>
      </c>
      <c r="Y3582" s="17">
        <v>256.0</v>
      </c>
      <c r="Z3582" s="17">
        <v>5.2</v>
      </c>
      <c r="AA3582" s="17">
        <v>1.85</v>
      </c>
      <c r="AB3582" s="17">
        <v>926.0</v>
      </c>
    </row>
    <row r="3583" ht="15.75" customHeight="1">
      <c r="A3583" s="17" t="s">
        <v>53</v>
      </c>
      <c r="B3583" s="17" t="s">
        <v>9175</v>
      </c>
      <c r="C3583" s="17">
        <v>231.0</v>
      </c>
      <c r="D3583" s="17">
        <v>99.0</v>
      </c>
      <c r="E3583" s="17">
        <v>0.0</v>
      </c>
      <c r="F3583" s="17">
        <v>84.0</v>
      </c>
      <c r="G3583" s="17" t="s">
        <v>17106</v>
      </c>
      <c r="H3583" s="17">
        <v>11000.0</v>
      </c>
      <c r="I3583" s="17">
        <v>9203192.0</v>
      </c>
      <c r="J3583" s="17" t="s">
        <v>9206</v>
      </c>
      <c r="K3583" s="17" t="s">
        <v>673</v>
      </c>
      <c r="L3583" s="17" t="s">
        <v>17107</v>
      </c>
      <c r="M3583" s="17">
        <v>45396.0</v>
      </c>
      <c r="N3583" s="17">
        <v>11328.0</v>
      </c>
      <c r="O3583" s="17" t="s">
        <v>17108</v>
      </c>
      <c r="P3583" s="17">
        <v>1.0</v>
      </c>
      <c r="Q3583" s="17" t="s">
        <v>17109</v>
      </c>
      <c r="R3583" s="18" t="s">
        <v>17110</v>
      </c>
      <c r="S3583" s="17">
        <v>136.0</v>
      </c>
      <c r="T3583" s="17" t="s">
        <v>50</v>
      </c>
      <c r="U3583" s="17" t="s">
        <v>51</v>
      </c>
      <c r="V3583" s="17" t="s">
        <v>52</v>
      </c>
      <c r="W3583" s="17">
        <v>5000000.0</v>
      </c>
      <c r="X3583" s="17">
        <v>2011.0</v>
      </c>
      <c r="Y3583" s="17">
        <v>106.0</v>
      </c>
      <c r="Z3583" s="17">
        <v>6.8</v>
      </c>
      <c r="AA3583" s="17">
        <v>1.85</v>
      </c>
      <c r="AB3583" s="17">
        <v>15000.0</v>
      </c>
    </row>
    <row r="3584" ht="15.75" customHeight="1">
      <c r="A3584" s="17" t="s">
        <v>53</v>
      </c>
      <c r="B3584" s="17" t="s">
        <v>17111</v>
      </c>
      <c r="C3584" s="17">
        <v>9.0</v>
      </c>
      <c r="D3584" s="17">
        <v>42.0</v>
      </c>
      <c r="E3584" s="17">
        <v>0.0</v>
      </c>
      <c r="F3584" s="17" t="s">
        <v>41</v>
      </c>
      <c r="G3584" s="17" t="s">
        <v>17112</v>
      </c>
      <c r="H3584" s="17">
        <v>844.0</v>
      </c>
      <c r="I3584" s="17">
        <v>7518876.0</v>
      </c>
      <c r="J3584" s="17" t="s">
        <v>17113</v>
      </c>
      <c r="K3584" s="17" t="s">
        <v>3531</v>
      </c>
      <c r="L3584" s="17" t="s">
        <v>17114</v>
      </c>
      <c r="M3584" s="17">
        <v>172.0</v>
      </c>
      <c r="N3584" s="17">
        <v>844.0</v>
      </c>
      <c r="O3584" s="17" t="s">
        <v>41</v>
      </c>
      <c r="P3584" s="17">
        <v>0.0</v>
      </c>
      <c r="Q3584" s="17" t="s">
        <v>17115</v>
      </c>
      <c r="R3584" s="18" t="s">
        <v>17116</v>
      </c>
      <c r="S3584" s="17">
        <v>5.0</v>
      </c>
      <c r="T3584" s="17" t="s">
        <v>50</v>
      </c>
      <c r="U3584" s="17" t="s">
        <v>70</v>
      </c>
      <c r="V3584" s="17" t="s">
        <v>41</v>
      </c>
      <c r="W3584" s="17">
        <v>6000000.0</v>
      </c>
      <c r="X3584" s="17">
        <v>2008.0</v>
      </c>
      <c r="Y3584" s="17">
        <v>0.0</v>
      </c>
      <c r="Z3584" s="17">
        <v>6.5</v>
      </c>
      <c r="AA3584" s="17">
        <v>1.78</v>
      </c>
      <c r="AB3584" s="17">
        <v>28.0</v>
      </c>
    </row>
    <row r="3585" ht="15.75" customHeight="1">
      <c r="A3585" s="17" t="s">
        <v>53</v>
      </c>
      <c r="B3585" s="17" t="s">
        <v>11031</v>
      </c>
      <c r="C3585" s="17">
        <v>115.0</v>
      </c>
      <c r="D3585" s="17">
        <v>122.0</v>
      </c>
      <c r="E3585" s="17">
        <v>0.0</v>
      </c>
      <c r="F3585" s="17">
        <v>221.0</v>
      </c>
      <c r="G3585" s="17" t="s">
        <v>14588</v>
      </c>
      <c r="H3585" s="17">
        <v>697.0</v>
      </c>
      <c r="I3585" s="17">
        <v>8596914.0</v>
      </c>
      <c r="J3585" s="17" t="s">
        <v>1557</v>
      </c>
      <c r="K3585" s="17" t="s">
        <v>3211</v>
      </c>
      <c r="L3585" s="17" t="s">
        <v>17117</v>
      </c>
      <c r="M3585" s="17">
        <v>23023.0</v>
      </c>
      <c r="N3585" s="17">
        <v>1517.0</v>
      </c>
      <c r="O3585" s="17" t="s">
        <v>17118</v>
      </c>
      <c r="P3585" s="17">
        <v>0.0</v>
      </c>
      <c r="Q3585" s="17" t="s">
        <v>17119</v>
      </c>
      <c r="R3585" s="18" t="s">
        <v>17120</v>
      </c>
      <c r="S3585" s="17">
        <v>148.0</v>
      </c>
      <c r="T3585" s="17" t="s">
        <v>50</v>
      </c>
      <c r="U3585" s="17" t="s">
        <v>51</v>
      </c>
      <c r="V3585" s="17" t="s">
        <v>598</v>
      </c>
      <c r="W3585" s="17">
        <v>6000000.0</v>
      </c>
      <c r="X3585" s="17">
        <v>2000.0</v>
      </c>
      <c r="Y3585" s="17">
        <v>394.0</v>
      </c>
      <c r="Z3585" s="17">
        <v>7.0</v>
      </c>
      <c r="AA3585" s="17">
        <v>1.85</v>
      </c>
      <c r="AB3585" s="17">
        <v>0.0</v>
      </c>
    </row>
    <row r="3586" ht="15.75" customHeight="1">
      <c r="A3586" s="17" t="s">
        <v>53</v>
      </c>
      <c r="B3586" s="17" t="s">
        <v>17121</v>
      </c>
      <c r="C3586" s="17">
        <v>67.0</v>
      </c>
      <c r="D3586" s="17">
        <v>101.0</v>
      </c>
      <c r="E3586" s="17">
        <v>112.0</v>
      </c>
      <c r="F3586" s="17">
        <v>612.0</v>
      </c>
      <c r="G3586" s="17" t="s">
        <v>2651</v>
      </c>
      <c r="H3586" s="17">
        <v>1000.0</v>
      </c>
      <c r="I3586" s="17">
        <v>6851636.0</v>
      </c>
      <c r="J3586" s="17" t="s">
        <v>1428</v>
      </c>
      <c r="K3586" s="17" t="s">
        <v>806</v>
      </c>
      <c r="L3586" s="17" t="s">
        <v>17122</v>
      </c>
      <c r="M3586" s="17">
        <v>13010.0</v>
      </c>
      <c r="N3586" s="17">
        <v>2697.0</v>
      </c>
      <c r="O3586" s="17" t="s">
        <v>2276</v>
      </c>
      <c r="P3586" s="17">
        <v>5.0</v>
      </c>
      <c r="Q3586" s="17" t="s">
        <v>17123</v>
      </c>
      <c r="R3586" s="18" t="s">
        <v>17124</v>
      </c>
      <c r="S3586" s="17">
        <v>182.0</v>
      </c>
      <c r="T3586" s="17" t="s">
        <v>50</v>
      </c>
      <c r="U3586" s="17" t="s">
        <v>51</v>
      </c>
      <c r="V3586" s="17" t="s">
        <v>598</v>
      </c>
      <c r="W3586" s="17">
        <v>6000000.0</v>
      </c>
      <c r="X3586" s="17">
        <v>1999.0</v>
      </c>
      <c r="Y3586" s="17">
        <v>744.0</v>
      </c>
      <c r="Z3586" s="17">
        <v>5.9</v>
      </c>
      <c r="AA3586" s="17">
        <v>1.85</v>
      </c>
      <c r="AB3586" s="17">
        <v>0.0</v>
      </c>
    </row>
    <row r="3587" ht="15.75" customHeight="1">
      <c r="A3587" s="17" t="s">
        <v>53</v>
      </c>
      <c r="B3587" s="17" t="s">
        <v>17125</v>
      </c>
      <c r="C3587" s="17">
        <v>216.0</v>
      </c>
      <c r="D3587" s="17">
        <v>102.0</v>
      </c>
      <c r="E3587" s="17">
        <v>49.0</v>
      </c>
      <c r="F3587" s="17">
        <v>10000.0</v>
      </c>
      <c r="G3587" s="17" t="s">
        <v>667</v>
      </c>
      <c r="H3587" s="17">
        <v>24000.0</v>
      </c>
      <c r="I3587" s="17">
        <v>1.1434867E7</v>
      </c>
      <c r="J3587" s="17" t="s">
        <v>3290</v>
      </c>
      <c r="K3587" s="17" t="s">
        <v>95</v>
      </c>
      <c r="L3587" s="17" t="s">
        <v>17126</v>
      </c>
      <c r="M3587" s="17">
        <v>59637.0</v>
      </c>
      <c r="N3587" s="17">
        <v>51355.0</v>
      </c>
      <c r="O3587" s="17" t="s">
        <v>313</v>
      </c>
      <c r="P3587" s="17">
        <v>1.0</v>
      </c>
      <c r="Q3587" s="17" t="s">
        <v>17127</v>
      </c>
      <c r="R3587" s="18" t="s">
        <v>17128</v>
      </c>
      <c r="S3587" s="17">
        <v>130.0</v>
      </c>
      <c r="T3587" s="17" t="s">
        <v>50</v>
      </c>
      <c r="U3587" s="17" t="s">
        <v>51</v>
      </c>
      <c r="V3587" s="17" t="s">
        <v>52</v>
      </c>
      <c r="W3587" s="17">
        <v>6000000.0</v>
      </c>
      <c r="X3587" s="17">
        <v>2012.0</v>
      </c>
      <c r="Y3587" s="17">
        <v>14000.0</v>
      </c>
      <c r="Z3587" s="17">
        <v>7.1</v>
      </c>
      <c r="AA3587" s="17">
        <v>1.85</v>
      </c>
      <c r="AB3587" s="17">
        <v>21000.0</v>
      </c>
    </row>
    <row r="3588" ht="15.75" customHeight="1">
      <c r="A3588" s="17" t="s">
        <v>53</v>
      </c>
      <c r="B3588" s="17" t="s">
        <v>17129</v>
      </c>
      <c r="C3588" s="17">
        <v>133.0</v>
      </c>
      <c r="D3588" s="17">
        <v>84.0</v>
      </c>
      <c r="E3588" s="17">
        <v>4.0</v>
      </c>
      <c r="F3588" s="17">
        <v>546.0</v>
      </c>
      <c r="G3588" s="17" t="s">
        <v>2126</v>
      </c>
      <c r="H3588" s="17">
        <v>8000.0</v>
      </c>
      <c r="I3588" s="17">
        <v>5895238.0</v>
      </c>
      <c r="J3588" s="17" t="s">
        <v>4498</v>
      </c>
      <c r="K3588" s="17" t="s">
        <v>1262</v>
      </c>
      <c r="L3588" s="17" t="s">
        <v>17130</v>
      </c>
      <c r="M3588" s="17">
        <v>17169.0</v>
      </c>
      <c r="N3588" s="17">
        <v>10123.0</v>
      </c>
      <c r="O3588" s="17" t="s">
        <v>17131</v>
      </c>
      <c r="P3588" s="17">
        <v>1.0</v>
      </c>
      <c r="Q3588" s="17" t="s">
        <v>17132</v>
      </c>
      <c r="R3588" s="18" t="s">
        <v>17133</v>
      </c>
      <c r="S3588" s="17">
        <v>70.0</v>
      </c>
      <c r="T3588" s="17" t="s">
        <v>2791</v>
      </c>
      <c r="U3588" s="17" t="s">
        <v>51</v>
      </c>
      <c r="V3588" s="17" t="s">
        <v>598</v>
      </c>
      <c r="W3588" s="17">
        <v>6000000.0</v>
      </c>
      <c r="X3588" s="17">
        <v>2012.0</v>
      </c>
      <c r="Y3588" s="17">
        <v>806.0</v>
      </c>
      <c r="Z3588" s="17">
        <v>5.5</v>
      </c>
      <c r="AA3588" s="17">
        <v>2.35</v>
      </c>
      <c r="AB3588" s="17">
        <v>9000.0</v>
      </c>
    </row>
    <row r="3589" ht="15.75" customHeight="1">
      <c r="A3589" s="17" t="s">
        <v>53</v>
      </c>
      <c r="B3589" s="17" t="s">
        <v>17134</v>
      </c>
      <c r="C3589" s="17">
        <v>149.0</v>
      </c>
      <c r="D3589" s="17">
        <v>104.0</v>
      </c>
      <c r="E3589" s="17">
        <v>20.0</v>
      </c>
      <c r="F3589" s="17">
        <v>130.0</v>
      </c>
      <c r="G3589" s="17" t="s">
        <v>2229</v>
      </c>
      <c r="H3589" s="17">
        <v>3000.0</v>
      </c>
      <c r="I3589" s="17">
        <v>6670712.0</v>
      </c>
      <c r="J3589" s="17" t="s">
        <v>2540</v>
      </c>
      <c r="K3589" s="17" t="s">
        <v>13871</v>
      </c>
      <c r="L3589" s="17" t="s">
        <v>17135</v>
      </c>
      <c r="M3589" s="17">
        <v>27301.0</v>
      </c>
      <c r="N3589" s="17">
        <v>3825.0</v>
      </c>
      <c r="O3589" s="17" t="s">
        <v>17136</v>
      </c>
      <c r="P3589" s="17">
        <v>6.0</v>
      </c>
      <c r="Q3589" s="17" t="s">
        <v>17137</v>
      </c>
      <c r="R3589" s="18" t="s">
        <v>17138</v>
      </c>
      <c r="S3589" s="17">
        <v>101.0</v>
      </c>
      <c r="T3589" s="17" t="s">
        <v>50</v>
      </c>
      <c r="U3589" s="17" t="s">
        <v>51</v>
      </c>
      <c r="V3589" s="17" t="s">
        <v>52</v>
      </c>
      <c r="W3589" s="17">
        <v>6000000.0</v>
      </c>
      <c r="X3589" s="17">
        <v>2009.0</v>
      </c>
      <c r="Y3589" s="17">
        <v>591.0</v>
      </c>
      <c r="Z3589" s="17">
        <v>7.4</v>
      </c>
      <c r="AA3589" s="17">
        <v>1.85</v>
      </c>
      <c r="AB3589" s="17">
        <v>0.0</v>
      </c>
    </row>
    <row r="3590" ht="15.75" customHeight="1">
      <c r="A3590" s="17" t="s">
        <v>53</v>
      </c>
      <c r="B3590" s="17" t="s">
        <v>17139</v>
      </c>
      <c r="C3590" s="17">
        <v>261.0</v>
      </c>
      <c r="D3590" s="17">
        <v>96.0</v>
      </c>
      <c r="E3590" s="17">
        <v>51.0</v>
      </c>
      <c r="F3590" s="17">
        <v>28.0</v>
      </c>
      <c r="G3590" s="17" t="s">
        <v>8245</v>
      </c>
      <c r="H3590" s="17">
        <v>3000.0</v>
      </c>
      <c r="I3590" s="17">
        <v>5359774.0</v>
      </c>
      <c r="J3590" s="17" t="s">
        <v>5980</v>
      </c>
      <c r="K3590" s="17" t="s">
        <v>265</v>
      </c>
      <c r="L3590" s="17" t="s">
        <v>17140</v>
      </c>
      <c r="M3590" s="17">
        <v>64794.0</v>
      </c>
      <c r="N3590" s="17">
        <v>3569.0</v>
      </c>
      <c r="O3590" s="17" t="s">
        <v>17141</v>
      </c>
      <c r="P3590" s="17">
        <v>0.0</v>
      </c>
      <c r="Q3590" s="17" t="s">
        <v>17142</v>
      </c>
      <c r="R3590" s="18" t="s">
        <v>17143</v>
      </c>
      <c r="S3590" s="17">
        <v>131.0</v>
      </c>
      <c r="T3590" s="17" t="s">
        <v>50</v>
      </c>
      <c r="U3590" s="17" t="s">
        <v>8000</v>
      </c>
      <c r="V3590" s="17" t="s">
        <v>598</v>
      </c>
      <c r="W3590" s="17">
        <v>6000000.0</v>
      </c>
      <c r="X3590" s="17">
        <v>2011.0</v>
      </c>
      <c r="Y3590" s="17">
        <v>482.0</v>
      </c>
      <c r="Z3590" s="17">
        <v>7.3</v>
      </c>
      <c r="AA3590" s="17">
        <v>2.35</v>
      </c>
      <c r="AB3590" s="17">
        <v>17000.0</v>
      </c>
    </row>
    <row r="3591" ht="15.75" customHeight="1">
      <c r="A3591" s="17" t="s">
        <v>53</v>
      </c>
      <c r="B3591" s="17" t="s">
        <v>17144</v>
      </c>
      <c r="C3591" s="17">
        <v>42.0</v>
      </c>
      <c r="D3591" s="17">
        <v>94.0</v>
      </c>
      <c r="E3591" s="17">
        <v>0.0</v>
      </c>
      <c r="F3591" s="17">
        <v>664.0</v>
      </c>
      <c r="G3591" s="17" t="s">
        <v>7586</v>
      </c>
      <c r="H3591" s="17">
        <v>1000.0</v>
      </c>
      <c r="I3591" s="17">
        <v>4693919.0</v>
      </c>
      <c r="J3591" s="17" t="s">
        <v>1684</v>
      </c>
      <c r="K3591" s="17" t="s">
        <v>7580</v>
      </c>
      <c r="L3591" s="17" t="s">
        <v>17145</v>
      </c>
      <c r="M3591" s="17">
        <v>11011.0</v>
      </c>
      <c r="N3591" s="17">
        <v>4484.0</v>
      </c>
      <c r="O3591" s="17" t="s">
        <v>3948</v>
      </c>
      <c r="P3591" s="17">
        <v>0.0</v>
      </c>
      <c r="Q3591" s="17" t="s">
        <v>17146</v>
      </c>
      <c r="R3591" s="18" t="s">
        <v>17147</v>
      </c>
      <c r="S3591" s="17">
        <v>78.0</v>
      </c>
      <c r="T3591" s="17" t="s">
        <v>50</v>
      </c>
      <c r="U3591" s="17" t="s">
        <v>51</v>
      </c>
      <c r="V3591" s="17" t="s">
        <v>598</v>
      </c>
      <c r="W3591" s="17">
        <v>6500000.0</v>
      </c>
      <c r="X3591" s="17">
        <v>2008.0</v>
      </c>
      <c r="Y3591" s="17">
        <v>1000.0</v>
      </c>
      <c r="Z3591" s="17">
        <v>4.6</v>
      </c>
      <c r="AA3591" s="17">
        <v>1.85</v>
      </c>
      <c r="AB3591" s="17">
        <v>422.0</v>
      </c>
    </row>
    <row r="3592" ht="15.75" customHeight="1">
      <c r="A3592" s="17" t="s">
        <v>53</v>
      </c>
      <c r="B3592" s="17" t="s">
        <v>6737</v>
      </c>
      <c r="C3592" s="17">
        <v>152.0</v>
      </c>
      <c r="D3592" s="17">
        <v>90.0</v>
      </c>
      <c r="E3592" s="17">
        <v>0.0</v>
      </c>
      <c r="F3592" s="17">
        <v>826.0</v>
      </c>
      <c r="G3592" s="17" t="s">
        <v>3944</v>
      </c>
      <c r="H3592" s="17">
        <v>4000.0</v>
      </c>
      <c r="I3592" s="17">
        <v>4859475.0</v>
      </c>
      <c r="J3592" s="17" t="s">
        <v>227</v>
      </c>
      <c r="K3592" s="17" t="s">
        <v>97</v>
      </c>
      <c r="L3592" s="17" t="s">
        <v>17148</v>
      </c>
      <c r="M3592" s="17">
        <v>116910.0</v>
      </c>
      <c r="N3592" s="17">
        <v>7103.0</v>
      </c>
      <c r="O3592" s="17" t="s">
        <v>1332</v>
      </c>
      <c r="P3592" s="17">
        <v>0.0</v>
      </c>
      <c r="Q3592" s="17" t="s">
        <v>17149</v>
      </c>
      <c r="R3592" s="18" t="s">
        <v>17150</v>
      </c>
      <c r="S3592" s="17">
        <v>520.0</v>
      </c>
      <c r="T3592" s="17" t="s">
        <v>50</v>
      </c>
      <c r="U3592" s="17" t="s">
        <v>51</v>
      </c>
      <c r="V3592" s="17" t="s">
        <v>598</v>
      </c>
      <c r="W3592" s="17">
        <v>6000000.0</v>
      </c>
      <c r="X3592" s="17">
        <v>1999.0</v>
      </c>
      <c r="Y3592" s="17">
        <v>899.0</v>
      </c>
      <c r="Z3592" s="17">
        <v>7.2</v>
      </c>
      <c r="AA3592" s="17">
        <v>1.85</v>
      </c>
      <c r="AB3592" s="17">
        <v>0.0</v>
      </c>
    </row>
    <row r="3593" ht="15.75" customHeight="1">
      <c r="A3593" s="17" t="s">
        <v>53</v>
      </c>
      <c r="B3593" s="17" t="s">
        <v>13972</v>
      </c>
      <c r="C3593" s="17">
        <v>64.0</v>
      </c>
      <c r="D3593" s="17">
        <v>97.0</v>
      </c>
      <c r="E3593" s="17">
        <v>39.0</v>
      </c>
      <c r="F3593" s="17">
        <v>286.0</v>
      </c>
      <c r="G3593" s="17" t="s">
        <v>17151</v>
      </c>
      <c r="H3593" s="17">
        <v>1000.0</v>
      </c>
      <c r="I3593" s="17">
        <v>4595000.0</v>
      </c>
      <c r="J3593" s="17" t="s">
        <v>5801</v>
      </c>
      <c r="K3593" s="17" t="s">
        <v>406</v>
      </c>
      <c r="L3593" s="17" t="s">
        <v>17152</v>
      </c>
      <c r="M3593" s="17">
        <v>13892.0</v>
      </c>
      <c r="N3593" s="17">
        <v>2103.0</v>
      </c>
      <c r="O3593" s="17" t="s">
        <v>8325</v>
      </c>
      <c r="P3593" s="17">
        <v>4.0</v>
      </c>
      <c r="Q3593" s="17" t="s">
        <v>17153</v>
      </c>
      <c r="R3593" s="18" t="s">
        <v>17154</v>
      </c>
      <c r="S3593" s="17">
        <v>160.0</v>
      </c>
      <c r="T3593" s="17" t="s">
        <v>50</v>
      </c>
      <c r="U3593" s="17" t="s">
        <v>70</v>
      </c>
      <c r="V3593" s="17" t="s">
        <v>598</v>
      </c>
      <c r="W3593" s="17" t="s">
        <v>41</v>
      </c>
      <c r="X3593" s="17">
        <v>1998.0</v>
      </c>
      <c r="Y3593" s="17">
        <v>497.0</v>
      </c>
      <c r="Z3593" s="17">
        <v>7.0</v>
      </c>
      <c r="AA3593" s="17">
        <v>1.85</v>
      </c>
      <c r="AB3593" s="17">
        <v>915.0</v>
      </c>
    </row>
    <row r="3594" ht="15.75" customHeight="1">
      <c r="A3594" s="17" t="s">
        <v>53</v>
      </c>
      <c r="B3594" s="17" t="s">
        <v>17155</v>
      </c>
      <c r="C3594" s="17">
        <v>76.0</v>
      </c>
      <c r="D3594" s="17">
        <v>90.0</v>
      </c>
      <c r="E3594" s="17">
        <v>138.0</v>
      </c>
      <c r="F3594" s="17">
        <v>263.0</v>
      </c>
      <c r="G3594" s="17" t="s">
        <v>17156</v>
      </c>
      <c r="H3594" s="17">
        <v>373.0</v>
      </c>
      <c r="I3594" s="17">
        <v>4542775.0</v>
      </c>
      <c r="J3594" s="17" t="s">
        <v>1694</v>
      </c>
      <c r="K3594" s="17" t="s">
        <v>17157</v>
      </c>
      <c r="L3594" s="17" t="s">
        <v>17158</v>
      </c>
      <c r="M3594" s="17">
        <v>18313.0</v>
      </c>
      <c r="N3594" s="17">
        <v>1831.0</v>
      </c>
      <c r="O3594" s="17" t="s">
        <v>17159</v>
      </c>
      <c r="P3594" s="17">
        <v>2.0</v>
      </c>
      <c r="Q3594" s="17" t="s">
        <v>17160</v>
      </c>
      <c r="R3594" s="18" t="s">
        <v>17161</v>
      </c>
      <c r="S3594" s="17">
        <v>73.0</v>
      </c>
      <c r="T3594" s="17" t="s">
        <v>50</v>
      </c>
      <c r="U3594" s="17" t="s">
        <v>51</v>
      </c>
      <c r="V3594" s="17" t="s">
        <v>598</v>
      </c>
      <c r="W3594" s="17">
        <v>6000000.0</v>
      </c>
      <c r="X3594" s="17">
        <v>2009.0</v>
      </c>
      <c r="Y3594" s="17">
        <v>308.0</v>
      </c>
      <c r="Z3594" s="17">
        <v>5.1</v>
      </c>
      <c r="AA3594" s="17">
        <v>1.85</v>
      </c>
      <c r="AB3594" s="17">
        <v>985.0</v>
      </c>
    </row>
    <row r="3595" ht="15.75" customHeight="1">
      <c r="A3595" s="17" t="s">
        <v>53</v>
      </c>
      <c r="B3595" s="17" t="s">
        <v>17162</v>
      </c>
      <c r="C3595" s="17">
        <v>149.0</v>
      </c>
      <c r="D3595" s="17">
        <v>106.0</v>
      </c>
      <c r="E3595" s="17">
        <v>0.0</v>
      </c>
      <c r="F3595" s="17">
        <v>379.0</v>
      </c>
      <c r="G3595" s="17" t="s">
        <v>843</v>
      </c>
      <c r="H3595" s="17">
        <v>17000.0</v>
      </c>
      <c r="I3595" s="17">
        <v>3588432.0</v>
      </c>
      <c r="J3595" s="17" t="s">
        <v>2540</v>
      </c>
      <c r="K3595" s="17" t="s">
        <v>1191</v>
      </c>
      <c r="L3595" s="17" t="s">
        <v>17163</v>
      </c>
      <c r="M3595" s="17">
        <v>29341.0</v>
      </c>
      <c r="N3595" s="17">
        <v>18947.0</v>
      </c>
      <c r="O3595" s="17" t="s">
        <v>4244</v>
      </c>
      <c r="P3595" s="17">
        <v>4.0</v>
      </c>
      <c r="Q3595" s="17" t="s">
        <v>17164</v>
      </c>
      <c r="R3595" s="18" t="s">
        <v>17165</v>
      </c>
      <c r="S3595" s="17">
        <v>93.0</v>
      </c>
      <c r="T3595" s="17" t="s">
        <v>50</v>
      </c>
      <c r="U3595" s="17" t="s">
        <v>51</v>
      </c>
      <c r="V3595" s="17" t="s">
        <v>598</v>
      </c>
      <c r="W3595" s="17">
        <v>6000000.0</v>
      </c>
      <c r="X3595" s="17">
        <v>2014.0</v>
      </c>
      <c r="Y3595" s="17">
        <v>1000.0</v>
      </c>
      <c r="Z3595" s="17">
        <v>6.7</v>
      </c>
      <c r="AA3595" s="17">
        <v>2.35</v>
      </c>
      <c r="AB3595" s="17">
        <v>0.0</v>
      </c>
    </row>
    <row r="3596" ht="15.75" customHeight="1">
      <c r="A3596" s="17" t="s">
        <v>53</v>
      </c>
      <c r="B3596" s="17" t="s">
        <v>17166</v>
      </c>
      <c r="C3596" s="17">
        <v>35.0</v>
      </c>
      <c r="D3596" s="17">
        <v>96.0</v>
      </c>
      <c r="E3596" s="17">
        <v>3.0</v>
      </c>
      <c r="F3596" s="17">
        <v>353.0</v>
      </c>
      <c r="G3596" s="17" t="s">
        <v>4652</v>
      </c>
      <c r="H3596" s="17">
        <v>4000.0</v>
      </c>
      <c r="I3596" s="17">
        <v>4394936.0</v>
      </c>
      <c r="J3596" s="17" t="s">
        <v>2503</v>
      </c>
      <c r="K3596" s="17" t="s">
        <v>2490</v>
      </c>
      <c r="L3596" s="17" t="s">
        <v>17167</v>
      </c>
      <c r="M3596" s="17">
        <v>11439.0</v>
      </c>
      <c r="N3596" s="17">
        <v>5668.0</v>
      </c>
      <c r="O3596" s="17" t="s">
        <v>17168</v>
      </c>
      <c r="P3596" s="17">
        <v>1.0</v>
      </c>
      <c r="Q3596" s="17" t="s">
        <v>17169</v>
      </c>
      <c r="R3596" s="18" t="s">
        <v>17170</v>
      </c>
      <c r="S3596" s="17">
        <v>190.0</v>
      </c>
      <c r="T3596" s="17" t="s">
        <v>50</v>
      </c>
      <c r="U3596" s="17" t="s">
        <v>780</v>
      </c>
      <c r="V3596" s="17" t="s">
        <v>52</v>
      </c>
      <c r="W3596" s="17">
        <v>6000000.0</v>
      </c>
      <c r="X3596" s="17">
        <v>1999.0</v>
      </c>
      <c r="Y3596" s="17">
        <v>812.0</v>
      </c>
      <c r="Z3596" s="17">
        <v>5.3</v>
      </c>
      <c r="AA3596" s="17">
        <v>2.35</v>
      </c>
      <c r="AB3596" s="17">
        <v>901.0</v>
      </c>
    </row>
    <row r="3597" ht="15.75" customHeight="1">
      <c r="A3597" s="17" t="s">
        <v>53</v>
      </c>
      <c r="B3597" s="17" t="s">
        <v>41</v>
      </c>
      <c r="C3597" s="17">
        <v>47.0</v>
      </c>
      <c r="D3597" s="17">
        <v>44.0</v>
      </c>
      <c r="E3597" s="17" t="s">
        <v>41</v>
      </c>
      <c r="F3597" s="17">
        <v>724.0</v>
      </c>
      <c r="G3597" s="17" t="s">
        <v>17171</v>
      </c>
      <c r="H3597" s="17">
        <v>937.0</v>
      </c>
      <c r="I3597" s="17" t="s">
        <v>41</v>
      </c>
      <c r="J3597" s="17" t="s">
        <v>3095</v>
      </c>
      <c r="K3597" s="17" t="s">
        <v>9015</v>
      </c>
      <c r="L3597" s="17" t="s">
        <v>17172</v>
      </c>
      <c r="M3597" s="17">
        <v>55524.0</v>
      </c>
      <c r="N3597" s="17">
        <v>3318.0</v>
      </c>
      <c r="O3597" s="17" t="s">
        <v>5763</v>
      </c>
      <c r="P3597" s="17">
        <v>1.0</v>
      </c>
      <c r="Q3597" s="17" t="s">
        <v>17173</v>
      </c>
      <c r="R3597" s="18" t="s">
        <v>17174</v>
      </c>
      <c r="S3597" s="17">
        <v>315.0</v>
      </c>
      <c r="T3597" s="17" t="s">
        <v>50</v>
      </c>
      <c r="U3597" s="17" t="s">
        <v>51</v>
      </c>
      <c r="V3597" s="17" t="s">
        <v>1139</v>
      </c>
      <c r="W3597" s="17" t="s">
        <v>41</v>
      </c>
      <c r="X3597" s="17" t="s">
        <v>41</v>
      </c>
      <c r="Y3597" s="17">
        <v>828.0</v>
      </c>
      <c r="Z3597" s="17">
        <v>8.4</v>
      </c>
      <c r="AA3597" s="17">
        <v>1.78</v>
      </c>
      <c r="AB3597" s="17">
        <v>0.0</v>
      </c>
    </row>
    <row r="3598" ht="15.75" customHeight="1">
      <c r="A3598" s="17" t="s">
        <v>53</v>
      </c>
      <c r="B3598" s="17" t="s">
        <v>17175</v>
      </c>
      <c r="C3598" s="17">
        <v>108.0</v>
      </c>
      <c r="D3598" s="17">
        <v>95.0</v>
      </c>
      <c r="E3598" s="17">
        <v>263.0</v>
      </c>
      <c r="F3598" s="17">
        <v>179.0</v>
      </c>
      <c r="G3598" s="17" t="s">
        <v>17176</v>
      </c>
      <c r="H3598" s="17">
        <v>263.0</v>
      </c>
      <c r="I3598" s="17">
        <v>3029081.0</v>
      </c>
      <c r="J3598" s="17" t="s">
        <v>2455</v>
      </c>
      <c r="K3598" s="17" t="s">
        <v>17175</v>
      </c>
      <c r="L3598" s="17" t="s">
        <v>17177</v>
      </c>
      <c r="M3598" s="17">
        <v>26300.0</v>
      </c>
      <c r="N3598" s="17">
        <v>993.0</v>
      </c>
      <c r="O3598" s="17" t="s">
        <v>8016</v>
      </c>
      <c r="P3598" s="17">
        <v>0.0</v>
      </c>
      <c r="Q3598" s="17" t="s">
        <v>17178</v>
      </c>
      <c r="R3598" s="18" t="s">
        <v>17179</v>
      </c>
      <c r="S3598" s="17">
        <v>231.0</v>
      </c>
      <c r="T3598" s="17" t="s">
        <v>50</v>
      </c>
      <c r="U3598" s="17" t="s">
        <v>51</v>
      </c>
      <c r="V3598" s="17" t="s">
        <v>598</v>
      </c>
      <c r="W3598" s="17">
        <v>6000000.0</v>
      </c>
      <c r="X3598" s="17">
        <v>2001.0</v>
      </c>
      <c r="Y3598" s="17">
        <v>261.0</v>
      </c>
      <c r="Z3598" s="17">
        <v>7.8</v>
      </c>
      <c r="AA3598" s="17">
        <v>1.85</v>
      </c>
      <c r="AB3598" s="17">
        <v>0.0</v>
      </c>
    </row>
    <row r="3599" ht="15.75" customHeight="1">
      <c r="A3599" s="17" t="s">
        <v>53</v>
      </c>
      <c r="B3599" s="17" t="s">
        <v>12461</v>
      </c>
      <c r="C3599" s="17">
        <v>17.0</v>
      </c>
      <c r="D3599" s="17">
        <v>99.0</v>
      </c>
      <c r="E3599" s="17">
        <v>23.0</v>
      </c>
      <c r="F3599" s="17">
        <v>82.0</v>
      </c>
      <c r="G3599" s="17" t="s">
        <v>17180</v>
      </c>
      <c r="H3599" s="17">
        <v>97.0</v>
      </c>
      <c r="I3599" s="17">
        <v>3273588.0</v>
      </c>
      <c r="J3599" s="17" t="s">
        <v>790</v>
      </c>
      <c r="K3599" s="17" t="s">
        <v>8988</v>
      </c>
      <c r="L3599" s="17" t="s">
        <v>17181</v>
      </c>
      <c r="M3599" s="17">
        <v>4195.0</v>
      </c>
      <c r="N3599" s="17">
        <v>382.0</v>
      </c>
      <c r="O3599" s="17" t="s">
        <v>17182</v>
      </c>
      <c r="P3599" s="17">
        <v>1.0</v>
      </c>
      <c r="Q3599" s="17" t="s">
        <v>17183</v>
      </c>
      <c r="R3599" s="18" t="s">
        <v>17184</v>
      </c>
      <c r="S3599" s="17">
        <v>50.0</v>
      </c>
      <c r="T3599" s="17" t="s">
        <v>50</v>
      </c>
      <c r="U3599" s="17" t="s">
        <v>51</v>
      </c>
      <c r="V3599" s="17" t="s">
        <v>52</v>
      </c>
      <c r="W3599" s="17">
        <v>6000000.0</v>
      </c>
      <c r="X3599" s="17">
        <v>1993.0</v>
      </c>
      <c r="Y3599" s="17">
        <v>91.0</v>
      </c>
      <c r="Z3599" s="17">
        <v>6.7</v>
      </c>
      <c r="AA3599" s="17">
        <v>1.85</v>
      </c>
      <c r="AB3599" s="17">
        <v>0.0</v>
      </c>
    </row>
    <row r="3600" ht="15.75" customHeight="1">
      <c r="A3600" s="17" t="s">
        <v>53</v>
      </c>
      <c r="B3600" s="17" t="s">
        <v>17185</v>
      </c>
      <c r="C3600" s="17">
        <v>12.0</v>
      </c>
      <c r="D3600" s="17">
        <v>93.0</v>
      </c>
      <c r="E3600" s="17">
        <v>10.0</v>
      </c>
      <c r="F3600" s="17">
        <v>34.0</v>
      </c>
      <c r="G3600" s="17" t="s">
        <v>17186</v>
      </c>
      <c r="H3600" s="17">
        <v>397.0</v>
      </c>
      <c r="I3600" s="17" t="s">
        <v>41</v>
      </c>
      <c r="J3600" s="17" t="s">
        <v>6145</v>
      </c>
      <c r="K3600" s="17" t="s">
        <v>17187</v>
      </c>
      <c r="L3600" s="17" t="s">
        <v>17188</v>
      </c>
      <c r="M3600" s="17">
        <v>522.0</v>
      </c>
      <c r="N3600" s="17">
        <v>546.0</v>
      </c>
      <c r="O3600" s="17" t="s">
        <v>17189</v>
      </c>
      <c r="P3600" s="17">
        <v>0.0</v>
      </c>
      <c r="Q3600" s="17" t="s">
        <v>17190</v>
      </c>
      <c r="R3600" s="18" t="s">
        <v>17191</v>
      </c>
      <c r="S3600" s="17">
        <v>5.0</v>
      </c>
      <c r="T3600" s="17" t="s">
        <v>50</v>
      </c>
      <c r="U3600" s="17" t="s">
        <v>51</v>
      </c>
      <c r="V3600" s="17" t="s">
        <v>41</v>
      </c>
      <c r="W3600" s="17" t="s">
        <v>41</v>
      </c>
      <c r="X3600" s="17">
        <v>2015.0</v>
      </c>
      <c r="Y3600" s="17">
        <v>77.0</v>
      </c>
      <c r="Z3600" s="17">
        <v>5.4</v>
      </c>
      <c r="AA3600" s="17">
        <v>2.35</v>
      </c>
      <c r="AB3600" s="17">
        <v>84.0</v>
      </c>
    </row>
    <row r="3601" ht="15.75" customHeight="1">
      <c r="A3601" s="17" t="s">
        <v>53</v>
      </c>
      <c r="B3601" s="17" t="s">
        <v>11161</v>
      </c>
      <c r="C3601" s="17">
        <v>129.0</v>
      </c>
      <c r="D3601" s="17">
        <v>99.0</v>
      </c>
      <c r="E3601" s="17">
        <v>53.0</v>
      </c>
      <c r="F3601" s="17">
        <v>491.0</v>
      </c>
      <c r="G3601" s="17" t="s">
        <v>995</v>
      </c>
      <c r="H3601" s="17">
        <v>4000.0</v>
      </c>
      <c r="I3601" s="17">
        <v>2207975.0</v>
      </c>
      <c r="J3601" s="17" t="s">
        <v>6532</v>
      </c>
      <c r="K3601" s="17" t="s">
        <v>1447</v>
      </c>
      <c r="L3601" s="17" t="s">
        <v>17192</v>
      </c>
      <c r="M3601" s="17">
        <v>28855.0</v>
      </c>
      <c r="N3601" s="17">
        <v>8297.0</v>
      </c>
      <c r="O3601" s="17" t="s">
        <v>7951</v>
      </c>
      <c r="P3601" s="17">
        <v>0.0</v>
      </c>
      <c r="Q3601" s="17" t="s">
        <v>17193</v>
      </c>
      <c r="R3601" s="18" t="s">
        <v>17194</v>
      </c>
      <c r="S3601" s="17">
        <v>190.0</v>
      </c>
      <c r="T3601" s="17" t="s">
        <v>50</v>
      </c>
      <c r="U3601" s="17" t="s">
        <v>51</v>
      </c>
      <c r="V3601" s="17" t="s">
        <v>52</v>
      </c>
      <c r="W3601" s="17">
        <v>6000000.0</v>
      </c>
      <c r="X3601" s="17">
        <v>2003.0</v>
      </c>
      <c r="Y3601" s="17">
        <v>3000.0</v>
      </c>
      <c r="Z3601" s="17">
        <v>7.2</v>
      </c>
      <c r="AA3601" s="17">
        <v>2.35</v>
      </c>
      <c r="AB3601" s="17">
        <v>0.0</v>
      </c>
    </row>
    <row r="3602" ht="15.75" customHeight="1">
      <c r="A3602" s="17" t="s">
        <v>53</v>
      </c>
      <c r="B3602" s="17" t="s">
        <v>17195</v>
      </c>
      <c r="C3602" s="17">
        <v>84.0</v>
      </c>
      <c r="D3602" s="17">
        <v>95.0</v>
      </c>
      <c r="E3602" s="17">
        <v>8.0</v>
      </c>
      <c r="F3602" s="17">
        <v>15.0</v>
      </c>
      <c r="G3602" s="17" t="s">
        <v>17196</v>
      </c>
      <c r="H3602" s="17">
        <v>244.0</v>
      </c>
      <c r="I3602" s="17">
        <v>2025238.0</v>
      </c>
      <c r="J3602" s="17" t="s">
        <v>5329</v>
      </c>
      <c r="K3602" s="17" t="s">
        <v>3449</v>
      </c>
      <c r="L3602" s="17" t="s">
        <v>17197</v>
      </c>
      <c r="M3602" s="17">
        <v>9589.0</v>
      </c>
      <c r="N3602" s="17">
        <v>489.0</v>
      </c>
      <c r="O3602" s="17" t="s">
        <v>17198</v>
      </c>
      <c r="P3602" s="17">
        <v>3.0</v>
      </c>
      <c r="Q3602" s="17" t="s">
        <v>17199</v>
      </c>
      <c r="R3602" s="18" t="s">
        <v>17200</v>
      </c>
      <c r="S3602" s="17">
        <v>105.0</v>
      </c>
      <c r="T3602" s="17" t="s">
        <v>50</v>
      </c>
      <c r="U3602" s="17" t="s">
        <v>51</v>
      </c>
      <c r="V3602" s="17" t="s">
        <v>598</v>
      </c>
      <c r="W3602" s="17">
        <v>6000000.0</v>
      </c>
      <c r="X3602" s="17">
        <v>2001.0</v>
      </c>
      <c r="Y3602" s="17">
        <v>230.0</v>
      </c>
      <c r="Z3602" s="17">
        <v>5.8</v>
      </c>
      <c r="AA3602" s="17">
        <v>1.85</v>
      </c>
      <c r="AB3602" s="17">
        <v>289.0</v>
      </c>
    </row>
    <row r="3603" ht="15.75" customHeight="1">
      <c r="A3603" s="17" t="s">
        <v>53</v>
      </c>
      <c r="B3603" s="17" t="s">
        <v>17201</v>
      </c>
      <c r="C3603" s="17">
        <v>61.0</v>
      </c>
      <c r="D3603" s="17">
        <v>84.0</v>
      </c>
      <c r="E3603" s="17">
        <v>5.0</v>
      </c>
      <c r="F3603" s="17">
        <v>152.0</v>
      </c>
      <c r="G3603" s="17" t="s">
        <v>16215</v>
      </c>
      <c r="H3603" s="17">
        <v>944.0</v>
      </c>
      <c r="I3603" s="17">
        <v>1028337.0</v>
      </c>
      <c r="J3603" s="17" t="s">
        <v>4088</v>
      </c>
      <c r="K3603" s="17" t="s">
        <v>4148</v>
      </c>
      <c r="L3603" s="17" t="s">
        <v>17202</v>
      </c>
      <c r="M3603" s="17">
        <v>3413.0</v>
      </c>
      <c r="N3603" s="17">
        <v>1407.0</v>
      </c>
      <c r="O3603" s="17" t="s">
        <v>17203</v>
      </c>
      <c r="P3603" s="17">
        <v>2.0</v>
      </c>
      <c r="Q3603" s="17" t="s">
        <v>17204</v>
      </c>
      <c r="R3603" s="18" t="s">
        <v>17205</v>
      </c>
      <c r="S3603" s="17">
        <v>78.0</v>
      </c>
      <c r="T3603" s="17" t="s">
        <v>50</v>
      </c>
      <c r="U3603" s="17" t="s">
        <v>51</v>
      </c>
      <c r="V3603" s="17" t="s">
        <v>598</v>
      </c>
      <c r="W3603" s="17" t="s">
        <v>41</v>
      </c>
      <c r="X3603" s="17">
        <v>2001.0</v>
      </c>
      <c r="Y3603" s="17">
        <v>257.0</v>
      </c>
      <c r="Z3603" s="17">
        <v>6.4</v>
      </c>
      <c r="AA3603" s="17">
        <v>1.85</v>
      </c>
      <c r="AB3603" s="17">
        <v>29.0</v>
      </c>
    </row>
    <row r="3604" ht="15.75" customHeight="1">
      <c r="A3604" s="17" t="s">
        <v>53</v>
      </c>
      <c r="B3604" s="17" t="s">
        <v>17206</v>
      </c>
      <c r="C3604" s="17">
        <v>147.0</v>
      </c>
      <c r="D3604" s="17">
        <v>144.0</v>
      </c>
      <c r="E3604" s="17">
        <v>541.0</v>
      </c>
      <c r="F3604" s="17">
        <v>242.0</v>
      </c>
      <c r="G3604" s="17" t="s">
        <v>17207</v>
      </c>
      <c r="H3604" s="17">
        <v>682.0</v>
      </c>
      <c r="I3604" s="17" t="s">
        <v>41</v>
      </c>
      <c r="J3604" s="17" t="s">
        <v>149</v>
      </c>
      <c r="K3604" s="17" t="s">
        <v>17208</v>
      </c>
      <c r="L3604" s="17" t="s">
        <v>17209</v>
      </c>
      <c r="M3604" s="17">
        <v>63192.0</v>
      </c>
      <c r="N3604" s="17">
        <v>2379.0</v>
      </c>
      <c r="O3604" s="17" t="s">
        <v>17210</v>
      </c>
      <c r="P3604" s="17">
        <v>1.0</v>
      </c>
      <c r="Q3604" s="17" t="s">
        <v>17211</v>
      </c>
      <c r="R3604" s="18" t="s">
        <v>17212</v>
      </c>
      <c r="S3604" s="17">
        <v>287.0</v>
      </c>
      <c r="T3604" s="17" t="s">
        <v>50</v>
      </c>
      <c r="U3604" s="17" t="s">
        <v>51</v>
      </c>
      <c r="V3604" s="17" t="s">
        <v>598</v>
      </c>
      <c r="W3604" s="17">
        <v>6244087.0</v>
      </c>
      <c r="X3604" s="17">
        <v>1969.0</v>
      </c>
      <c r="Y3604" s="17">
        <v>288.0</v>
      </c>
      <c r="Z3604" s="17">
        <v>8.0</v>
      </c>
      <c r="AA3604" s="17">
        <v>2.35</v>
      </c>
      <c r="AB3604" s="17">
        <v>0.0</v>
      </c>
    </row>
    <row r="3605" ht="15.75" customHeight="1">
      <c r="A3605" s="17" t="s">
        <v>53</v>
      </c>
      <c r="B3605" s="17" t="s">
        <v>8210</v>
      </c>
      <c r="C3605" s="17">
        <v>147.0</v>
      </c>
      <c r="D3605" s="17">
        <v>99.0</v>
      </c>
      <c r="E3605" s="17">
        <v>129.0</v>
      </c>
      <c r="F3605" s="17">
        <v>362.0</v>
      </c>
      <c r="G3605" s="17" t="s">
        <v>6873</v>
      </c>
      <c r="H3605" s="17">
        <v>976.0</v>
      </c>
      <c r="I3605" s="17">
        <v>2077046.0</v>
      </c>
      <c r="J3605" s="17" t="s">
        <v>1428</v>
      </c>
      <c r="K3605" s="17" t="s">
        <v>6783</v>
      </c>
      <c r="L3605" s="17" t="s">
        <v>17213</v>
      </c>
      <c r="M3605" s="17">
        <v>27266.0</v>
      </c>
      <c r="N3605" s="17">
        <v>2748.0</v>
      </c>
      <c r="O3605" s="17" t="s">
        <v>8397</v>
      </c>
      <c r="P3605" s="17">
        <v>2.0</v>
      </c>
      <c r="Q3605" s="17" t="s">
        <v>17214</v>
      </c>
      <c r="R3605" s="18" t="s">
        <v>17215</v>
      </c>
      <c r="S3605" s="17">
        <v>75.0</v>
      </c>
      <c r="T3605" s="17" t="s">
        <v>50</v>
      </c>
      <c r="U3605" s="17" t="s">
        <v>51</v>
      </c>
      <c r="V3605" s="17" t="s">
        <v>598</v>
      </c>
      <c r="W3605" s="17">
        <v>6000000.0</v>
      </c>
      <c r="X3605" s="17">
        <v>2008.0</v>
      </c>
      <c r="Y3605" s="17">
        <v>617.0</v>
      </c>
      <c r="Z3605" s="17">
        <v>7.0</v>
      </c>
      <c r="AA3605" s="17">
        <v>2.35</v>
      </c>
      <c r="AB3605" s="17">
        <v>0.0</v>
      </c>
    </row>
    <row r="3606" ht="15.75" customHeight="1">
      <c r="A3606" s="17" t="s">
        <v>760</v>
      </c>
      <c r="B3606" s="17" t="s">
        <v>17216</v>
      </c>
      <c r="C3606" s="17">
        <v>23.0</v>
      </c>
      <c r="D3606" s="17">
        <v>110.0</v>
      </c>
      <c r="E3606" s="17">
        <v>735.0</v>
      </c>
      <c r="F3606" s="17">
        <v>20.0</v>
      </c>
      <c r="G3606" s="17" t="s">
        <v>17217</v>
      </c>
      <c r="H3606" s="17">
        <v>187.0</v>
      </c>
      <c r="I3606" s="17" t="s">
        <v>41</v>
      </c>
      <c r="J3606" s="17" t="s">
        <v>17218</v>
      </c>
      <c r="K3606" s="17" t="s">
        <v>17219</v>
      </c>
      <c r="L3606" s="17" t="s">
        <v>17220</v>
      </c>
      <c r="M3606" s="17">
        <v>11623.0</v>
      </c>
      <c r="N3606" s="17">
        <v>297.0</v>
      </c>
      <c r="O3606" s="17" t="s">
        <v>17221</v>
      </c>
      <c r="P3606" s="17">
        <v>2.0</v>
      </c>
      <c r="Q3606" s="17" t="s">
        <v>17222</v>
      </c>
      <c r="R3606" s="18" t="s">
        <v>17223</v>
      </c>
      <c r="S3606" s="17">
        <v>50.0</v>
      </c>
      <c r="T3606" s="17" t="s">
        <v>50</v>
      </c>
      <c r="U3606" s="17" t="s">
        <v>70</v>
      </c>
      <c r="V3606" s="17" t="s">
        <v>108</v>
      </c>
      <c r="W3606" s="17">
        <v>6000000.0</v>
      </c>
      <c r="X3606" s="17">
        <v>1979.0</v>
      </c>
      <c r="Y3606" s="17">
        <v>34.0</v>
      </c>
      <c r="Z3606" s="17">
        <v>7.0</v>
      </c>
      <c r="AA3606" s="17">
        <v>1.85</v>
      </c>
      <c r="AB3606" s="17">
        <v>643.0</v>
      </c>
    </row>
    <row r="3607" ht="15.75" customHeight="1">
      <c r="A3607" s="17" t="s">
        <v>53</v>
      </c>
      <c r="B3607" s="17" t="s">
        <v>16667</v>
      </c>
      <c r="C3607" s="17">
        <v>75.0</v>
      </c>
      <c r="D3607" s="17">
        <v>97.0</v>
      </c>
      <c r="E3607" s="17">
        <v>159.0</v>
      </c>
      <c r="F3607" s="17">
        <v>53.0</v>
      </c>
      <c r="G3607" s="17" t="s">
        <v>17224</v>
      </c>
      <c r="H3607" s="17">
        <v>631.0</v>
      </c>
      <c r="I3607" s="17">
        <v>267194.0</v>
      </c>
      <c r="J3607" s="17" t="s">
        <v>3422</v>
      </c>
      <c r="K3607" s="17" t="s">
        <v>85</v>
      </c>
      <c r="L3607" s="17" t="s">
        <v>17225</v>
      </c>
      <c r="M3607" s="17">
        <v>6906.0</v>
      </c>
      <c r="N3607" s="17">
        <v>841.0</v>
      </c>
      <c r="O3607" s="17" t="s">
        <v>17226</v>
      </c>
      <c r="P3607" s="17">
        <v>0.0</v>
      </c>
      <c r="Q3607" s="17" t="s">
        <v>17227</v>
      </c>
      <c r="R3607" s="18" t="s">
        <v>17228</v>
      </c>
      <c r="S3607" s="17">
        <v>111.0</v>
      </c>
      <c r="T3607" s="17" t="s">
        <v>50</v>
      </c>
      <c r="U3607" s="17" t="s">
        <v>70</v>
      </c>
      <c r="V3607" s="17" t="s">
        <v>598</v>
      </c>
      <c r="W3607" s="17" t="s">
        <v>41</v>
      </c>
      <c r="X3607" s="17">
        <v>2002.0</v>
      </c>
      <c r="Y3607" s="17">
        <v>104.0</v>
      </c>
      <c r="Z3607" s="17">
        <v>6.7</v>
      </c>
      <c r="AA3607" s="17">
        <v>1.85</v>
      </c>
      <c r="AB3607" s="17">
        <v>605.0</v>
      </c>
    </row>
    <row r="3608" ht="15.75" customHeight="1">
      <c r="A3608" s="17" t="s">
        <v>53</v>
      </c>
      <c r="B3608" s="17" t="s">
        <v>17229</v>
      </c>
      <c r="C3608" s="17">
        <v>17.0</v>
      </c>
      <c r="D3608" s="17">
        <v>107.0</v>
      </c>
      <c r="E3608" s="17">
        <v>0.0</v>
      </c>
      <c r="F3608" s="17">
        <v>284.0</v>
      </c>
      <c r="G3608" s="17" t="s">
        <v>5797</v>
      </c>
      <c r="H3608" s="17">
        <v>721.0</v>
      </c>
      <c r="I3608" s="17">
        <v>869325.0</v>
      </c>
      <c r="J3608" s="17" t="s">
        <v>44</v>
      </c>
      <c r="K3608" s="17" t="s">
        <v>17230</v>
      </c>
      <c r="L3608" s="17" t="s">
        <v>17231</v>
      </c>
      <c r="M3608" s="17">
        <v>2281.0</v>
      </c>
      <c r="N3608" s="17">
        <v>2000.0</v>
      </c>
      <c r="O3608" s="17" t="s">
        <v>17232</v>
      </c>
      <c r="P3608" s="17">
        <v>2.0</v>
      </c>
      <c r="Q3608" s="17" t="s">
        <v>17233</v>
      </c>
      <c r="R3608" s="18" t="s">
        <v>17234</v>
      </c>
      <c r="S3608" s="17">
        <v>16.0</v>
      </c>
      <c r="T3608" s="17" t="s">
        <v>50</v>
      </c>
      <c r="U3608" s="17" t="s">
        <v>51</v>
      </c>
      <c r="V3608" s="17" t="s">
        <v>52</v>
      </c>
      <c r="W3608" s="17">
        <v>6000000.0</v>
      </c>
      <c r="X3608" s="17">
        <v>1991.0</v>
      </c>
      <c r="Y3608" s="17">
        <v>514.0</v>
      </c>
      <c r="Z3608" s="17">
        <v>3.8</v>
      </c>
      <c r="AA3608" s="17">
        <v>1.85</v>
      </c>
      <c r="AB3608" s="17">
        <v>125.0</v>
      </c>
    </row>
    <row r="3609" ht="15.75" customHeight="1">
      <c r="A3609" s="17" t="s">
        <v>53</v>
      </c>
      <c r="B3609" s="17" t="s">
        <v>17235</v>
      </c>
      <c r="C3609" s="17">
        <v>16.0</v>
      </c>
      <c r="D3609" s="17">
        <v>90.0</v>
      </c>
      <c r="E3609" s="17">
        <v>11.0</v>
      </c>
      <c r="F3609" s="17">
        <v>316.0</v>
      </c>
      <c r="G3609" s="17" t="s">
        <v>17236</v>
      </c>
      <c r="H3609" s="17">
        <v>767.0</v>
      </c>
      <c r="I3609" s="17">
        <v>399611.0</v>
      </c>
      <c r="J3609" s="17" t="s">
        <v>1647</v>
      </c>
      <c r="K3609" s="17" t="s">
        <v>6459</v>
      </c>
      <c r="L3609" s="17" t="s">
        <v>17237</v>
      </c>
      <c r="M3609" s="17">
        <v>1245.0</v>
      </c>
      <c r="N3609" s="17">
        <v>2370.0</v>
      </c>
      <c r="O3609" s="17" t="s">
        <v>17238</v>
      </c>
      <c r="P3609" s="17">
        <v>2.0</v>
      </c>
      <c r="Q3609" s="17" t="s">
        <v>17239</v>
      </c>
      <c r="R3609" s="18" t="s">
        <v>17240</v>
      </c>
      <c r="S3609" s="17">
        <v>29.0</v>
      </c>
      <c r="T3609" s="17" t="s">
        <v>50</v>
      </c>
      <c r="U3609" s="17" t="s">
        <v>51</v>
      </c>
      <c r="V3609" s="17" t="s">
        <v>108</v>
      </c>
      <c r="W3609" s="17">
        <v>6000000.0</v>
      </c>
      <c r="X3609" s="17">
        <v>2010.0</v>
      </c>
      <c r="Y3609" s="17">
        <v>529.0</v>
      </c>
      <c r="Z3609" s="17">
        <v>5.7</v>
      </c>
      <c r="AA3609" s="17">
        <v>1.85</v>
      </c>
      <c r="AB3609" s="17">
        <v>0.0</v>
      </c>
    </row>
    <row r="3610" ht="15.75" customHeight="1">
      <c r="A3610" s="17" t="s">
        <v>53</v>
      </c>
      <c r="B3610" s="17" t="s">
        <v>15324</v>
      </c>
      <c r="C3610" s="17">
        <v>60.0</v>
      </c>
      <c r="D3610" s="17">
        <v>104.0</v>
      </c>
      <c r="E3610" s="17">
        <v>324.0</v>
      </c>
      <c r="F3610" s="17">
        <v>27.0</v>
      </c>
      <c r="G3610" s="17" t="s">
        <v>17241</v>
      </c>
      <c r="H3610" s="17">
        <v>173.0</v>
      </c>
      <c r="I3610" s="17">
        <v>181798.0</v>
      </c>
      <c r="J3610" s="17" t="s">
        <v>3422</v>
      </c>
      <c r="K3610" s="17" t="s">
        <v>10040</v>
      </c>
      <c r="L3610" s="17" t="s">
        <v>17242</v>
      </c>
      <c r="M3610" s="17">
        <v>2591.0</v>
      </c>
      <c r="N3610" s="17">
        <v>282.0</v>
      </c>
      <c r="O3610" s="17" t="s">
        <v>17243</v>
      </c>
      <c r="P3610" s="17">
        <v>5.0</v>
      </c>
      <c r="Q3610" s="17" t="s">
        <v>17244</v>
      </c>
      <c r="R3610" s="18" t="s">
        <v>17245</v>
      </c>
      <c r="S3610" s="17">
        <v>36.0</v>
      </c>
      <c r="T3610" s="17" t="s">
        <v>1477</v>
      </c>
      <c r="U3610" s="17" t="s">
        <v>1478</v>
      </c>
      <c r="V3610" s="17" t="s">
        <v>598</v>
      </c>
      <c r="W3610" s="17" t="s">
        <v>41</v>
      </c>
      <c r="X3610" s="17">
        <v>2003.0</v>
      </c>
      <c r="Y3610" s="17">
        <v>67.0</v>
      </c>
      <c r="Z3610" s="17">
        <v>6.6</v>
      </c>
      <c r="AA3610" s="17">
        <v>1.66</v>
      </c>
      <c r="AB3610" s="17">
        <v>52.0</v>
      </c>
    </row>
    <row r="3611" ht="15.75" customHeight="1">
      <c r="A3611" s="17" t="s">
        <v>53</v>
      </c>
      <c r="B3611" s="17" t="s">
        <v>11056</v>
      </c>
      <c r="C3611" s="17">
        <v>63.0</v>
      </c>
      <c r="D3611" s="17">
        <v>96.0</v>
      </c>
      <c r="E3611" s="17">
        <v>19.0</v>
      </c>
      <c r="F3611" s="17">
        <v>71.0</v>
      </c>
      <c r="G3611" s="17" t="s">
        <v>860</v>
      </c>
      <c r="H3611" s="17">
        <v>1000.0</v>
      </c>
      <c r="I3611" s="17">
        <v>115862.0</v>
      </c>
      <c r="J3611" s="17" t="s">
        <v>227</v>
      </c>
      <c r="K3611" s="17" t="s">
        <v>1416</v>
      </c>
      <c r="L3611" s="17" t="s">
        <v>17246</v>
      </c>
      <c r="M3611" s="17">
        <v>7394.0</v>
      </c>
      <c r="N3611" s="17">
        <v>2163.0</v>
      </c>
      <c r="O3611" s="17" t="s">
        <v>17247</v>
      </c>
      <c r="P3611" s="17">
        <v>2.0</v>
      </c>
      <c r="Q3611" s="17" t="s">
        <v>17248</v>
      </c>
      <c r="R3611" s="18" t="s">
        <v>17249</v>
      </c>
      <c r="S3611" s="17">
        <v>50.0</v>
      </c>
      <c r="T3611" s="17" t="s">
        <v>50</v>
      </c>
      <c r="U3611" s="17" t="s">
        <v>51</v>
      </c>
      <c r="V3611" s="17" t="s">
        <v>598</v>
      </c>
      <c r="W3611" s="17">
        <v>6000000.0</v>
      </c>
      <c r="X3611" s="17">
        <v>2009.0</v>
      </c>
      <c r="Y3611" s="17">
        <v>943.0</v>
      </c>
      <c r="Z3611" s="17">
        <v>6.7</v>
      </c>
      <c r="AA3611" s="17">
        <v>2.35</v>
      </c>
      <c r="AB3611" s="17">
        <v>0.0</v>
      </c>
    </row>
    <row r="3612" ht="15.75" customHeight="1">
      <c r="A3612" s="17" t="s">
        <v>41</v>
      </c>
      <c r="B3612" s="17" t="s">
        <v>4632</v>
      </c>
      <c r="C3612" s="17">
        <v>56.0</v>
      </c>
      <c r="D3612" s="17">
        <v>104.0</v>
      </c>
      <c r="E3612" s="17">
        <v>61.0</v>
      </c>
      <c r="F3612" s="17">
        <v>451.0</v>
      </c>
      <c r="G3612" s="17" t="s">
        <v>517</v>
      </c>
      <c r="H3612" s="17">
        <v>974.0</v>
      </c>
      <c r="I3612" s="17">
        <v>1346503.0</v>
      </c>
      <c r="J3612" s="17" t="s">
        <v>6532</v>
      </c>
      <c r="K3612" s="17" t="s">
        <v>299</v>
      </c>
      <c r="L3612" s="17" t="s">
        <v>17250</v>
      </c>
      <c r="M3612" s="17">
        <v>3024.0</v>
      </c>
      <c r="N3612" s="17">
        <v>2430.0</v>
      </c>
      <c r="O3612" s="17" t="s">
        <v>17251</v>
      </c>
      <c r="P3612" s="17">
        <v>0.0</v>
      </c>
      <c r="Q3612" s="17" t="s">
        <v>17252</v>
      </c>
      <c r="R3612" s="18" t="s">
        <v>17253</v>
      </c>
      <c r="S3612" s="17">
        <v>22.0</v>
      </c>
      <c r="T3612" s="17" t="s">
        <v>50</v>
      </c>
      <c r="U3612" s="17" t="s">
        <v>905</v>
      </c>
      <c r="V3612" s="17" t="s">
        <v>52</v>
      </c>
      <c r="W3612" s="17">
        <v>6000000.0</v>
      </c>
      <c r="X3612" s="17">
        <v>2011.0</v>
      </c>
      <c r="Y3612" s="17">
        <v>595.0</v>
      </c>
      <c r="Z3612" s="17">
        <v>6.1</v>
      </c>
      <c r="AA3612" s="17">
        <v>2.35</v>
      </c>
      <c r="AB3612" s="17">
        <v>0.0</v>
      </c>
    </row>
    <row r="3613" ht="15.75" customHeight="1">
      <c r="A3613" s="17" t="s">
        <v>53</v>
      </c>
      <c r="B3613" s="17" t="s">
        <v>8102</v>
      </c>
      <c r="C3613" s="17">
        <v>36.0</v>
      </c>
      <c r="D3613" s="17">
        <v>97.0</v>
      </c>
      <c r="E3613" s="17">
        <v>781.0</v>
      </c>
      <c r="F3613" s="17">
        <v>90.0</v>
      </c>
      <c r="G3613" s="17" t="s">
        <v>17254</v>
      </c>
      <c r="H3613" s="17">
        <v>596.0</v>
      </c>
      <c r="I3613" s="17">
        <v>117560.0</v>
      </c>
      <c r="J3613" s="17" t="s">
        <v>227</v>
      </c>
      <c r="K3613" s="17" t="s">
        <v>1515</v>
      </c>
      <c r="L3613" s="17" t="s">
        <v>17255</v>
      </c>
      <c r="M3613" s="17">
        <v>2330.0</v>
      </c>
      <c r="N3613" s="17">
        <v>1081.0</v>
      </c>
      <c r="O3613" s="17" t="s">
        <v>17256</v>
      </c>
      <c r="P3613" s="17">
        <v>0.0</v>
      </c>
      <c r="Q3613" s="17" t="s">
        <v>17257</v>
      </c>
      <c r="R3613" s="18" t="s">
        <v>17258</v>
      </c>
      <c r="S3613" s="17">
        <v>29.0</v>
      </c>
      <c r="T3613" s="17" t="s">
        <v>50</v>
      </c>
      <c r="U3613" s="17" t="s">
        <v>51</v>
      </c>
      <c r="V3613" s="17" t="s">
        <v>598</v>
      </c>
      <c r="W3613" s="17">
        <v>6000000.0</v>
      </c>
      <c r="X3613" s="17">
        <v>2006.0</v>
      </c>
      <c r="Y3613" s="17">
        <v>206.0</v>
      </c>
      <c r="Z3613" s="17">
        <v>6.2</v>
      </c>
      <c r="AA3613" s="17">
        <v>1.85</v>
      </c>
      <c r="AB3613" s="17">
        <v>224.0</v>
      </c>
    </row>
    <row r="3614" ht="15.75" customHeight="1">
      <c r="A3614" s="17" t="s">
        <v>53</v>
      </c>
      <c r="B3614" s="17" t="s">
        <v>13138</v>
      </c>
      <c r="C3614" s="17">
        <v>47.0</v>
      </c>
      <c r="D3614" s="17">
        <v>107.0</v>
      </c>
      <c r="E3614" s="17">
        <v>11.0</v>
      </c>
      <c r="F3614" s="17">
        <v>419.0</v>
      </c>
      <c r="G3614" s="17" t="s">
        <v>2032</v>
      </c>
      <c r="H3614" s="17">
        <v>773.0</v>
      </c>
      <c r="I3614" s="17">
        <v>54606.0</v>
      </c>
      <c r="J3614" s="17" t="s">
        <v>4275</v>
      </c>
      <c r="K3614" s="17" t="s">
        <v>189</v>
      </c>
      <c r="L3614" s="17" t="s">
        <v>17259</v>
      </c>
      <c r="M3614" s="17">
        <v>1940.0</v>
      </c>
      <c r="N3614" s="17">
        <v>2440.0</v>
      </c>
      <c r="O3614" s="17" t="s">
        <v>17260</v>
      </c>
      <c r="P3614" s="17">
        <v>0.0</v>
      </c>
      <c r="Q3614" s="17" t="s">
        <v>17261</v>
      </c>
      <c r="R3614" s="18" t="s">
        <v>17262</v>
      </c>
      <c r="S3614" s="17">
        <v>34.0</v>
      </c>
      <c r="T3614" s="17" t="s">
        <v>50</v>
      </c>
      <c r="U3614" s="17" t="s">
        <v>70</v>
      </c>
      <c r="V3614" s="17" t="s">
        <v>52</v>
      </c>
      <c r="W3614" s="17">
        <v>6000000.0</v>
      </c>
      <c r="X3614" s="17">
        <v>2001.0</v>
      </c>
      <c r="Y3614" s="17">
        <v>766.0</v>
      </c>
      <c r="Z3614" s="17">
        <v>6.2</v>
      </c>
      <c r="AA3614" s="17">
        <v>2.35</v>
      </c>
      <c r="AB3614" s="17">
        <v>30.0</v>
      </c>
    </row>
    <row r="3615" ht="15.75" customHeight="1">
      <c r="A3615" s="17" t="s">
        <v>53</v>
      </c>
      <c r="B3615" s="17" t="s">
        <v>17263</v>
      </c>
      <c r="C3615" s="17">
        <v>38.0</v>
      </c>
      <c r="D3615" s="17">
        <v>117.0</v>
      </c>
      <c r="E3615" s="17">
        <v>160.0</v>
      </c>
      <c r="F3615" s="17">
        <v>898.0</v>
      </c>
      <c r="G3615" s="17" t="s">
        <v>5752</v>
      </c>
      <c r="H3615" s="17">
        <v>11000.0</v>
      </c>
      <c r="I3615" s="17" t="s">
        <v>41</v>
      </c>
      <c r="J3615" s="17" t="s">
        <v>3422</v>
      </c>
      <c r="K3615" s="17" t="s">
        <v>2390</v>
      </c>
      <c r="L3615" s="17" t="s">
        <v>17264</v>
      </c>
      <c r="M3615" s="17">
        <v>6454.0</v>
      </c>
      <c r="N3615" s="17">
        <v>15604.0</v>
      </c>
      <c r="O3615" s="17" t="s">
        <v>2548</v>
      </c>
      <c r="P3615" s="17">
        <v>2.0</v>
      </c>
      <c r="Q3615" s="17" t="s">
        <v>17265</v>
      </c>
      <c r="R3615" s="18" t="s">
        <v>17266</v>
      </c>
      <c r="S3615" s="17">
        <v>44.0</v>
      </c>
      <c r="T3615" s="17" t="s">
        <v>50</v>
      </c>
      <c r="U3615" s="17" t="s">
        <v>51</v>
      </c>
      <c r="V3615" s="17" t="s">
        <v>108</v>
      </c>
      <c r="W3615" s="17">
        <v>7840000.0</v>
      </c>
      <c r="X3615" s="17">
        <v>1977.0</v>
      </c>
      <c r="Y3615" s="17">
        <v>949.0</v>
      </c>
      <c r="Z3615" s="17">
        <v>7.4</v>
      </c>
      <c r="AA3615" s="17">
        <v>1.85</v>
      </c>
      <c r="AB3615" s="17">
        <v>733.0</v>
      </c>
    </row>
    <row r="3616" ht="15.75" customHeight="1">
      <c r="A3616" s="17" t="s">
        <v>53</v>
      </c>
      <c r="B3616" s="17" t="s">
        <v>17267</v>
      </c>
      <c r="C3616" s="17">
        <v>26.0</v>
      </c>
      <c r="D3616" s="17">
        <v>85.0</v>
      </c>
      <c r="E3616" s="17">
        <v>0.0</v>
      </c>
      <c r="F3616" s="17">
        <v>499.0</v>
      </c>
      <c r="G3616" s="17" t="s">
        <v>1332</v>
      </c>
      <c r="H3616" s="17">
        <v>11000.0</v>
      </c>
      <c r="I3616" s="17">
        <v>36497.0</v>
      </c>
      <c r="J3616" s="17" t="s">
        <v>1684</v>
      </c>
      <c r="K3616" s="17" t="s">
        <v>673</v>
      </c>
      <c r="L3616" s="17" t="s">
        <v>17268</v>
      </c>
      <c r="M3616" s="17">
        <v>7367.0</v>
      </c>
      <c r="N3616" s="17">
        <v>14599.0</v>
      </c>
      <c r="O3616" s="17" t="s">
        <v>13836</v>
      </c>
      <c r="P3616" s="17">
        <v>0.0</v>
      </c>
      <c r="Q3616" s="17" t="s">
        <v>17269</v>
      </c>
      <c r="R3616" s="18" t="s">
        <v>17270</v>
      </c>
      <c r="S3616" s="17">
        <v>37.0</v>
      </c>
      <c r="T3616" s="17" t="s">
        <v>50</v>
      </c>
      <c r="U3616" s="17" t="s">
        <v>51</v>
      </c>
      <c r="V3616" s="17" t="s">
        <v>598</v>
      </c>
      <c r="W3616" s="17">
        <v>6000000.0</v>
      </c>
      <c r="X3616" s="17">
        <v>2008.0</v>
      </c>
      <c r="Y3616" s="17">
        <v>826.0</v>
      </c>
      <c r="Z3616" s="17">
        <v>4.7</v>
      </c>
      <c r="AA3616" s="17">
        <v>1.85</v>
      </c>
      <c r="AB3616" s="17">
        <v>850.0</v>
      </c>
    </row>
    <row r="3617" ht="15.75" customHeight="1">
      <c r="A3617" s="17" t="s">
        <v>760</v>
      </c>
      <c r="B3617" s="17" t="s">
        <v>7757</v>
      </c>
      <c r="C3617" s="17">
        <v>47.0</v>
      </c>
      <c r="D3617" s="17">
        <v>152.0</v>
      </c>
      <c r="E3617" s="17">
        <v>194.0</v>
      </c>
      <c r="F3617" s="17">
        <v>0.0</v>
      </c>
      <c r="G3617" s="17" t="s">
        <v>17271</v>
      </c>
      <c r="H3617" s="17">
        <v>103.0</v>
      </c>
      <c r="I3617" s="17">
        <v>23807.0</v>
      </c>
      <c r="J3617" s="17" t="s">
        <v>81</v>
      </c>
      <c r="K3617" s="17" t="s">
        <v>17272</v>
      </c>
      <c r="L3617" s="17" t="s">
        <v>17273</v>
      </c>
      <c r="M3617" s="17">
        <v>2143.0</v>
      </c>
      <c r="N3617" s="17">
        <v>105.0</v>
      </c>
      <c r="O3617" s="17" t="s">
        <v>17274</v>
      </c>
      <c r="P3617" s="17">
        <v>0.0</v>
      </c>
      <c r="Q3617" s="17" t="s">
        <v>17275</v>
      </c>
      <c r="R3617" s="18" t="s">
        <v>17276</v>
      </c>
      <c r="S3617" s="17">
        <v>29.0</v>
      </c>
      <c r="T3617" s="17" t="s">
        <v>50</v>
      </c>
      <c r="U3617" s="17" t="s">
        <v>51</v>
      </c>
      <c r="V3617" s="17" t="s">
        <v>5626</v>
      </c>
      <c r="W3617" s="17" t="s">
        <v>41</v>
      </c>
      <c r="X3617" s="17">
        <v>2006.0</v>
      </c>
      <c r="Y3617" s="17">
        <v>2.0</v>
      </c>
      <c r="Z3617" s="17">
        <v>8.3</v>
      </c>
      <c r="AA3617" s="17" t="s">
        <v>41</v>
      </c>
      <c r="AB3617" s="17">
        <v>570.0</v>
      </c>
    </row>
    <row r="3618" ht="15.75" customHeight="1">
      <c r="A3618" s="17" t="s">
        <v>53</v>
      </c>
      <c r="B3618" s="17" t="s">
        <v>17277</v>
      </c>
      <c r="C3618" s="17">
        <v>68.0</v>
      </c>
      <c r="D3618" s="17">
        <v>85.0</v>
      </c>
      <c r="E3618" s="17">
        <v>9.0</v>
      </c>
      <c r="F3618" s="17">
        <v>407.0</v>
      </c>
      <c r="G3618" s="17" t="s">
        <v>16603</v>
      </c>
      <c r="H3618" s="17">
        <v>861.0</v>
      </c>
      <c r="I3618" s="17" t="s">
        <v>41</v>
      </c>
      <c r="J3618" s="17" t="s">
        <v>9206</v>
      </c>
      <c r="K3618" s="17" t="s">
        <v>5949</v>
      </c>
      <c r="L3618" s="17" t="s">
        <v>17278</v>
      </c>
      <c r="M3618" s="17">
        <v>38273.0</v>
      </c>
      <c r="N3618" s="17">
        <v>2200.0</v>
      </c>
      <c r="O3618" s="17" t="s">
        <v>10033</v>
      </c>
      <c r="P3618" s="17">
        <v>1.0</v>
      </c>
      <c r="Q3618" s="17" t="s">
        <v>17279</v>
      </c>
      <c r="R3618" s="18" t="s">
        <v>17280</v>
      </c>
      <c r="S3618" s="17">
        <v>133.0</v>
      </c>
      <c r="T3618" s="17" t="s">
        <v>50</v>
      </c>
      <c r="U3618" s="17" t="s">
        <v>51</v>
      </c>
      <c r="V3618" s="17" t="s">
        <v>598</v>
      </c>
      <c r="W3618" s="17">
        <v>6000000.0</v>
      </c>
      <c r="X3618" s="17">
        <v>2003.0</v>
      </c>
      <c r="Y3618" s="17">
        <v>618.0</v>
      </c>
      <c r="Z3618" s="17">
        <v>7.2</v>
      </c>
      <c r="AA3618" s="17">
        <v>1.85</v>
      </c>
      <c r="AB3618" s="17">
        <v>0.0</v>
      </c>
    </row>
    <row r="3619" ht="15.75" customHeight="1">
      <c r="A3619" s="17" t="s">
        <v>53</v>
      </c>
      <c r="B3619" s="17" t="s">
        <v>17281</v>
      </c>
      <c r="C3619" s="17">
        <v>19.0</v>
      </c>
      <c r="D3619" s="17">
        <v>76.0</v>
      </c>
      <c r="E3619" s="17">
        <v>17.0</v>
      </c>
      <c r="F3619" s="17">
        <v>259.0</v>
      </c>
      <c r="G3619" s="17" t="s">
        <v>14641</v>
      </c>
      <c r="H3619" s="17">
        <v>636.0</v>
      </c>
      <c r="I3619" s="17" t="s">
        <v>41</v>
      </c>
      <c r="J3619" s="17" t="s">
        <v>936</v>
      </c>
      <c r="K3619" s="17" t="s">
        <v>17282</v>
      </c>
      <c r="L3619" s="17" t="s">
        <v>17283</v>
      </c>
      <c r="M3619" s="17">
        <v>2989.0</v>
      </c>
      <c r="N3619" s="17">
        <v>2152.0</v>
      </c>
      <c r="O3619" s="17" t="s">
        <v>6833</v>
      </c>
      <c r="P3619" s="17">
        <v>1.0</v>
      </c>
      <c r="Q3619" s="17" t="s">
        <v>17284</v>
      </c>
      <c r="R3619" s="18" t="s">
        <v>17285</v>
      </c>
      <c r="S3619" s="17">
        <v>38.0</v>
      </c>
      <c r="T3619" s="17" t="s">
        <v>50</v>
      </c>
      <c r="U3619" s="17" t="s">
        <v>51</v>
      </c>
      <c r="V3619" s="17" t="s">
        <v>598</v>
      </c>
      <c r="W3619" s="17">
        <v>8600000.0</v>
      </c>
      <c r="X3619" s="17">
        <v>1994.0</v>
      </c>
      <c r="Y3619" s="17">
        <v>472.0</v>
      </c>
      <c r="Z3619" s="17">
        <v>5.8</v>
      </c>
      <c r="AA3619" s="17">
        <v>2.35</v>
      </c>
      <c r="AB3619" s="17">
        <v>176.0</v>
      </c>
    </row>
    <row r="3620" ht="15.75" customHeight="1">
      <c r="A3620" s="17" t="s">
        <v>53</v>
      </c>
      <c r="B3620" s="17" t="s">
        <v>17286</v>
      </c>
      <c r="C3620" s="17">
        <v>39.0</v>
      </c>
      <c r="D3620" s="17">
        <v>87.0</v>
      </c>
      <c r="E3620" s="17">
        <v>2.0</v>
      </c>
      <c r="F3620" s="17">
        <v>99.0</v>
      </c>
      <c r="G3620" s="17" t="s">
        <v>5392</v>
      </c>
      <c r="H3620" s="17">
        <v>592.0</v>
      </c>
      <c r="I3620" s="17" t="s">
        <v>41</v>
      </c>
      <c r="J3620" s="17" t="s">
        <v>1937</v>
      </c>
      <c r="K3620" s="17" t="s">
        <v>5479</v>
      </c>
      <c r="L3620" s="17" t="s">
        <v>17287</v>
      </c>
      <c r="M3620" s="17">
        <v>2050.0</v>
      </c>
      <c r="N3620" s="17">
        <v>1227.0</v>
      </c>
      <c r="O3620" s="17" t="s">
        <v>17288</v>
      </c>
      <c r="P3620" s="17">
        <v>1.0</v>
      </c>
      <c r="Q3620" s="17" t="s">
        <v>17289</v>
      </c>
      <c r="R3620" s="18" t="s">
        <v>17290</v>
      </c>
      <c r="S3620" s="17">
        <v>17.0</v>
      </c>
      <c r="T3620" s="17" t="s">
        <v>50</v>
      </c>
      <c r="U3620" s="17" t="s">
        <v>51</v>
      </c>
      <c r="V3620" s="17" t="s">
        <v>598</v>
      </c>
      <c r="W3620" s="17" t="s">
        <v>41</v>
      </c>
      <c r="X3620" s="17">
        <v>2009.0</v>
      </c>
      <c r="Y3620" s="17">
        <v>521.0</v>
      </c>
      <c r="Z3620" s="17">
        <v>5.9</v>
      </c>
      <c r="AA3620" s="17">
        <v>1.85</v>
      </c>
      <c r="AB3620" s="17">
        <v>275.0</v>
      </c>
    </row>
    <row r="3621" ht="15.75" customHeight="1">
      <c r="A3621" s="17" t="s">
        <v>53</v>
      </c>
      <c r="B3621" s="17" t="s">
        <v>13284</v>
      </c>
      <c r="C3621" s="17">
        <v>162.0</v>
      </c>
      <c r="D3621" s="17">
        <v>95.0</v>
      </c>
      <c r="E3621" s="17">
        <v>24.0</v>
      </c>
      <c r="F3621" s="17">
        <v>874.0</v>
      </c>
      <c r="G3621" s="17" t="s">
        <v>313</v>
      </c>
      <c r="H3621" s="17">
        <v>16000.0</v>
      </c>
      <c r="I3621" s="17">
        <v>65804.0</v>
      </c>
      <c r="J3621" s="17" t="s">
        <v>2138</v>
      </c>
      <c r="K3621" s="17" t="s">
        <v>393</v>
      </c>
      <c r="L3621" s="17" t="s">
        <v>17291</v>
      </c>
      <c r="M3621" s="17">
        <v>32512.0</v>
      </c>
      <c r="N3621" s="17">
        <v>27575.0</v>
      </c>
      <c r="O3621" s="17" t="s">
        <v>5118</v>
      </c>
      <c r="P3621" s="17">
        <v>1.0</v>
      </c>
      <c r="Q3621" s="17" t="s">
        <v>17292</v>
      </c>
      <c r="R3621" s="18" t="s">
        <v>17293</v>
      </c>
      <c r="S3621" s="17">
        <v>86.0</v>
      </c>
      <c r="T3621" s="17" t="s">
        <v>50</v>
      </c>
      <c r="U3621" s="17" t="s">
        <v>51</v>
      </c>
      <c r="V3621" s="17" t="s">
        <v>598</v>
      </c>
      <c r="W3621" s="17">
        <v>1.2E7</v>
      </c>
      <c r="X3621" s="17">
        <v>2012.0</v>
      </c>
      <c r="Y3621" s="17">
        <v>10000.0</v>
      </c>
      <c r="Z3621" s="17">
        <v>6.3</v>
      </c>
      <c r="AA3621" s="17">
        <v>2.35</v>
      </c>
      <c r="AB3621" s="17">
        <v>0.0</v>
      </c>
    </row>
    <row r="3622" ht="15.75" customHeight="1">
      <c r="A3622" s="17" t="s">
        <v>53</v>
      </c>
      <c r="B3622" s="17" t="s">
        <v>15489</v>
      </c>
      <c r="C3622" s="17">
        <v>37.0</v>
      </c>
      <c r="D3622" s="17">
        <v>101.0</v>
      </c>
      <c r="E3622" s="17">
        <v>24.0</v>
      </c>
      <c r="F3622" s="17">
        <v>130.0</v>
      </c>
      <c r="G3622" s="17" t="s">
        <v>6459</v>
      </c>
      <c r="H3622" s="17">
        <v>933.0</v>
      </c>
      <c r="I3622" s="17" t="s">
        <v>41</v>
      </c>
      <c r="J3622" s="17" t="s">
        <v>7157</v>
      </c>
      <c r="K3622" s="17" t="s">
        <v>1705</v>
      </c>
      <c r="L3622" s="17" t="s">
        <v>17294</v>
      </c>
      <c r="M3622" s="17">
        <v>1696.0</v>
      </c>
      <c r="N3622" s="17">
        <v>1940.0</v>
      </c>
      <c r="O3622" s="17" t="s">
        <v>17295</v>
      </c>
      <c r="P3622" s="17">
        <v>2.0</v>
      </c>
      <c r="Q3622" s="17" t="s">
        <v>17296</v>
      </c>
      <c r="R3622" s="18" t="s">
        <v>17297</v>
      </c>
      <c r="S3622" s="17">
        <v>19.0</v>
      </c>
      <c r="T3622" s="17" t="s">
        <v>50</v>
      </c>
      <c r="U3622" s="17" t="s">
        <v>281</v>
      </c>
      <c r="V3622" s="17" t="s">
        <v>108</v>
      </c>
      <c r="W3622" s="17">
        <v>6000000.0</v>
      </c>
      <c r="X3622" s="17">
        <v>2009.0</v>
      </c>
      <c r="Y3622" s="17">
        <v>767.0</v>
      </c>
      <c r="Z3622" s="17">
        <v>7.2</v>
      </c>
      <c r="AA3622" s="17">
        <v>2.35</v>
      </c>
      <c r="AB3622" s="17">
        <v>1000.0</v>
      </c>
    </row>
    <row r="3623" ht="15.75" customHeight="1">
      <c r="A3623" s="17" t="s">
        <v>53</v>
      </c>
      <c r="B3623" s="17" t="s">
        <v>17298</v>
      </c>
      <c r="C3623" s="17">
        <v>26.0</v>
      </c>
      <c r="D3623" s="17">
        <v>90.0</v>
      </c>
      <c r="E3623" s="17">
        <v>58.0</v>
      </c>
      <c r="F3623" s="17">
        <v>787.0</v>
      </c>
      <c r="G3623" s="17" t="s">
        <v>17299</v>
      </c>
      <c r="H3623" s="17">
        <v>848.0</v>
      </c>
      <c r="I3623" s="17" t="s">
        <v>41</v>
      </c>
      <c r="J3623" s="17" t="s">
        <v>73</v>
      </c>
      <c r="K3623" s="17" t="s">
        <v>15425</v>
      </c>
      <c r="L3623" s="17" t="s">
        <v>17300</v>
      </c>
      <c r="M3623" s="17">
        <v>10196.0</v>
      </c>
      <c r="N3623" s="17">
        <v>3469.0</v>
      </c>
      <c r="O3623" s="17" t="s">
        <v>2062</v>
      </c>
      <c r="P3623" s="17">
        <v>1.0</v>
      </c>
      <c r="Q3623" s="17" t="s">
        <v>17301</v>
      </c>
      <c r="R3623" s="18" t="s">
        <v>17302</v>
      </c>
      <c r="S3623" s="17">
        <v>39.0</v>
      </c>
      <c r="T3623" s="17" t="s">
        <v>50</v>
      </c>
      <c r="U3623" s="17" t="s">
        <v>51</v>
      </c>
      <c r="V3623" s="17" t="s">
        <v>598</v>
      </c>
      <c r="W3623" s="17">
        <v>6000000.0</v>
      </c>
      <c r="X3623" s="17">
        <v>2011.0</v>
      </c>
      <c r="Y3623" s="17">
        <v>816.0</v>
      </c>
      <c r="Z3623" s="17">
        <v>5.4</v>
      </c>
      <c r="AA3623" s="17">
        <v>1.85</v>
      </c>
      <c r="AB3623" s="17">
        <v>0.0</v>
      </c>
    </row>
    <row r="3624" ht="15.75" customHeight="1">
      <c r="A3624" s="17" t="s">
        <v>53</v>
      </c>
      <c r="B3624" s="17" t="s">
        <v>41</v>
      </c>
      <c r="C3624" s="17">
        <v>10.0</v>
      </c>
      <c r="D3624" s="17">
        <v>240.0</v>
      </c>
      <c r="E3624" s="17" t="s">
        <v>41</v>
      </c>
      <c r="F3624" s="17">
        <v>334.0</v>
      </c>
      <c r="G3624" s="17" t="s">
        <v>17303</v>
      </c>
      <c r="H3624" s="17">
        <v>805.0</v>
      </c>
      <c r="I3624" s="17" t="s">
        <v>41</v>
      </c>
      <c r="J3624" s="17" t="s">
        <v>1428</v>
      </c>
      <c r="K3624" s="17" t="s">
        <v>10321</v>
      </c>
      <c r="L3624" s="17" t="s">
        <v>17304</v>
      </c>
      <c r="M3624" s="17">
        <v>10388.0</v>
      </c>
      <c r="N3624" s="17">
        <v>2563.0</v>
      </c>
      <c r="O3624" s="17" t="s">
        <v>3581</v>
      </c>
      <c r="P3624" s="17">
        <v>1.0</v>
      </c>
      <c r="Q3624" s="17" t="s">
        <v>17305</v>
      </c>
      <c r="R3624" s="18" t="s">
        <v>17306</v>
      </c>
      <c r="S3624" s="17">
        <v>50.0</v>
      </c>
      <c r="T3624" s="17" t="s">
        <v>50</v>
      </c>
      <c r="U3624" s="17" t="s">
        <v>70</v>
      </c>
      <c r="V3624" s="17" t="s">
        <v>41</v>
      </c>
      <c r="W3624" s="17" t="s">
        <v>41</v>
      </c>
      <c r="X3624" s="17" t="s">
        <v>41</v>
      </c>
      <c r="Y3624" s="17">
        <v>432.0</v>
      </c>
      <c r="Z3624" s="17">
        <v>8.2</v>
      </c>
      <c r="AA3624" s="17">
        <v>1.78</v>
      </c>
      <c r="AB3624" s="17">
        <v>0.0</v>
      </c>
    </row>
    <row r="3625" ht="15.75" customHeight="1">
      <c r="A3625" s="17" t="s">
        <v>53</v>
      </c>
      <c r="B3625" s="17" t="s">
        <v>5416</v>
      </c>
      <c r="C3625" s="17">
        <v>179.0</v>
      </c>
      <c r="D3625" s="17">
        <v>89.0</v>
      </c>
      <c r="E3625" s="17">
        <v>0.0</v>
      </c>
      <c r="F3625" s="17">
        <v>15.0</v>
      </c>
      <c r="G3625" s="17" t="s">
        <v>17307</v>
      </c>
      <c r="H3625" s="17">
        <v>391.0</v>
      </c>
      <c r="I3625" s="17" t="s">
        <v>41</v>
      </c>
      <c r="J3625" s="17" t="s">
        <v>4290</v>
      </c>
      <c r="K3625" s="17" t="s">
        <v>17308</v>
      </c>
      <c r="L3625" s="17" t="s">
        <v>17309</v>
      </c>
      <c r="M3625" s="17">
        <v>60522.0</v>
      </c>
      <c r="N3625" s="17">
        <v>477.0</v>
      </c>
      <c r="O3625" s="17" t="s">
        <v>17310</v>
      </c>
      <c r="P3625" s="17">
        <v>0.0</v>
      </c>
      <c r="Q3625" s="17" t="s">
        <v>17311</v>
      </c>
      <c r="R3625" s="18" t="s">
        <v>17312</v>
      </c>
      <c r="S3625" s="17">
        <v>228.0</v>
      </c>
      <c r="T3625" s="17" t="s">
        <v>50</v>
      </c>
      <c r="U3625" s="17" t="s">
        <v>281</v>
      </c>
      <c r="V3625" s="17" t="s">
        <v>598</v>
      </c>
      <c r="W3625" s="17">
        <v>5952000.0</v>
      </c>
      <c r="X3625" s="17">
        <v>1983.0</v>
      </c>
      <c r="Y3625" s="17">
        <v>20.0</v>
      </c>
      <c r="Z3625" s="17">
        <v>7.3</v>
      </c>
      <c r="AA3625" s="17">
        <v>1.85</v>
      </c>
      <c r="AB3625" s="17">
        <v>0.0</v>
      </c>
    </row>
    <row r="3626" ht="15.75" customHeight="1">
      <c r="A3626" s="17" t="s">
        <v>53</v>
      </c>
      <c r="B3626" s="17" t="s">
        <v>17313</v>
      </c>
      <c r="C3626" s="17">
        <v>88.0</v>
      </c>
      <c r="D3626" s="17">
        <v>111.0</v>
      </c>
      <c r="E3626" s="17">
        <v>82.0</v>
      </c>
      <c r="F3626" s="17">
        <v>269.0</v>
      </c>
      <c r="G3626" s="17" t="s">
        <v>1643</v>
      </c>
      <c r="H3626" s="17">
        <v>809.0</v>
      </c>
      <c r="I3626" s="17">
        <v>3895664.0</v>
      </c>
      <c r="J3626" s="17" t="s">
        <v>2540</v>
      </c>
      <c r="K3626" s="17" t="s">
        <v>10535</v>
      </c>
      <c r="L3626" s="17" t="s">
        <v>17314</v>
      </c>
      <c r="M3626" s="17">
        <v>34383.0</v>
      </c>
      <c r="N3626" s="17">
        <v>1858.0</v>
      </c>
      <c r="O3626" s="17" t="s">
        <v>15161</v>
      </c>
      <c r="P3626" s="17">
        <v>0.0</v>
      </c>
      <c r="Q3626" s="17" t="s">
        <v>17315</v>
      </c>
      <c r="R3626" s="18" t="s">
        <v>17316</v>
      </c>
      <c r="S3626" s="17">
        <v>149.0</v>
      </c>
      <c r="T3626" s="17" t="s">
        <v>1477</v>
      </c>
      <c r="U3626" s="17" t="s">
        <v>1478</v>
      </c>
      <c r="V3626" s="17" t="s">
        <v>598</v>
      </c>
      <c r="W3626" s="17">
        <v>5300000.0</v>
      </c>
      <c r="X3626" s="17">
        <v>2002.0</v>
      </c>
      <c r="Y3626" s="17">
        <v>447.0</v>
      </c>
      <c r="Z3626" s="17">
        <v>7.3</v>
      </c>
      <c r="AA3626" s="17">
        <v>1.85</v>
      </c>
      <c r="AB3626" s="17">
        <v>0.0</v>
      </c>
    </row>
    <row r="3627" ht="15.75" customHeight="1">
      <c r="A3627" s="17" t="s">
        <v>53</v>
      </c>
      <c r="B3627" s="17" t="s">
        <v>17317</v>
      </c>
      <c r="C3627" s="17">
        <v>43.0</v>
      </c>
      <c r="D3627" s="17">
        <v>86.0</v>
      </c>
      <c r="E3627" s="17">
        <v>4.0</v>
      </c>
      <c r="F3627" s="17">
        <v>444.0</v>
      </c>
      <c r="G3627" s="17" t="s">
        <v>17318</v>
      </c>
      <c r="H3627" s="17">
        <v>11000.0</v>
      </c>
      <c r="I3627" s="17">
        <v>20200.0</v>
      </c>
      <c r="J3627" s="17" t="s">
        <v>6212</v>
      </c>
      <c r="K3627" s="17" t="s">
        <v>270</v>
      </c>
      <c r="L3627" s="17" t="s">
        <v>17319</v>
      </c>
      <c r="M3627" s="17">
        <v>6797.0</v>
      </c>
      <c r="N3627" s="17">
        <v>12772.0</v>
      </c>
      <c r="O3627" s="17" t="s">
        <v>17320</v>
      </c>
      <c r="P3627" s="17">
        <v>1.0</v>
      </c>
      <c r="Q3627" s="17" t="s">
        <v>17321</v>
      </c>
      <c r="R3627" s="18" t="s">
        <v>17322</v>
      </c>
      <c r="S3627" s="17">
        <v>21.0</v>
      </c>
      <c r="T3627" s="17" t="s">
        <v>50</v>
      </c>
      <c r="U3627" s="17" t="s">
        <v>51</v>
      </c>
      <c r="V3627" s="17" t="s">
        <v>52</v>
      </c>
      <c r="W3627" s="17">
        <v>6000000.0</v>
      </c>
      <c r="X3627" s="17">
        <v>2014.0</v>
      </c>
      <c r="Y3627" s="17">
        <v>485.0</v>
      </c>
      <c r="Z3627" s="17">
        <v>5.8</v>
      </c>
      <c r="AA3627" s="17" t="s">
        <v>41</v>
      </c>
      <c r="AB3627" s="17">
        <v>0.0</v>
      </c>
    </row>
    <row r="3628" ht="15.75" customHeight="1">
      <c r="A3628" s="17" t="s">
        <v>53</v>
      </c>
      <c r="B3628" s="17" t="s">
        <v>5341</v>
      </c>
      <c r="C3628" s="17">
        <v>136.0</v>
      </c>
      <c r="D3628" s="17">
        <v>115.0</v>
      </c>
      <c r="E3628" s="17">
        <v>58.0</v>
      </c>
      <c r="F3628" s="17">
        <v>400.0</v>
      </c>
      <c r="G3628" s="17" t="s">
        <v>4541</v>
      </c>
      <c r="H3628" s="17">
        <v>33000.0</v>
      </c>
      <c r="I3628" s="17">
        <v>3.1874869E7</v>
      </c>
      <c r="J3628" s="17" t="s">
        <v>2228</v>
      </c>
      <c r="K3628" s="17" t="s">
        <v>4226</v>
      </c>
      <c r="L3628" s="17" t="s">
        <v>5342</v>
      </c>
      <c r="M3628" s="17">
        <v>43575.0</v>
      </c>
      <c r="N3628" s="17">
        <v>34605.0</v>
      </c>
      <c r="O3628" s="17" t="s">
        <v>5343</v>
      </c>
      <c r="P3628" s="17">
        <v>0.0</v>
      </c>
      <c r="Q3628" s="17" t="s">
        <v>5344</v>
      </c>
      <c r="R3628" s="18" t="s">
        <v>5345</v>
      </c>
      <c r="S3628" s="17">
        <v>302.0</v>
      </c>
      <c r="T3628" s="17" t="s">
        <v>50</v>
      </c>
      <c r="U3628" s="17" t="s">
        <v>51</v>
      </c>
      <c r="V3628" s="17" t="s">
        <v>598</v>
      </c>
      <c r="W3628" s="17">
        <v>5.0E7</v>
      </c>
      <c r="X3628" s="17">
        <v>2002.0</v>
      </c>
      <c r="Y3628" s="17">
        <v>455.0</v>
      </c>
      <c r="Z3628" s="17">
        <v>6.1</v>
      </c>
      <c r="AA3628" s="17">
        <v>1.85</v>
      </c>
      <c r="AB3628" s="17">
        <v>0.0</v>
      </c>
    </row>
    <row r="3629" ht="15.75" customHeight="1">
      <c r="A3629" s="17" t="s">
        <v>53</v>
      </c>
      <c r="B3629" s="17" t="s">
        <v>17323</v>
      </c>
      <c r="C3629" s="17">
        <v>111.0</v>
      </c>
      <c r="D3629" s="17">
        <v>103.0</v>
      </c>
      <c r="E3629" s="17">
        <v>12.0</v>
      </c>
      <c r="F3629" s="17">
        <v>19.0</v>
      </c>
      <c r="G3629" s="17" t="s">
        <v>17324</v>
      </c>
      <c r="H3629" s="17">
        <v>163.0</v>
      </c>
      <c r="I3629" s="17">
        <v>542860.0</v>
      </c>
      <c r="J3629" s="17" t="s">
        <v>1974</v>
      </c>
      <c r="K3629" s="17" t="s">
        <v>17325</v>
      </c>
      <c r="L3629" s="17" t="s">
        <v>17326</v>
      </c>
      <c r="M3629" s="17">
        <v>9230.0</v>
      </c>
      <c r="N3629" s="17">
        <v>219.0</v>
      </c>
      <c r="O3629" s="17" t="s">
        <v>17327</v>
      </c>
      <c r="P3629" s="17">
        <v>1.0</v>
      </c>
      <c r="Q3629" s="17" t="s">
        <v>17328</v>
      </c>
      <c r="R3629" s="18" t="s">
        <v>17329</v>
      </c>
      <c r="S3629" s="17">
        <v>37.0</v>
      </c>
      <c r="T3629" s="17" t="s">
        <v>10503</v>
      </c>
      <c r="U3629" s="17" t="s">
        <v>10504</v>
      </c>
      <c r="V3629" s="17" t="s">
        <v>598</v>
      </c>
      <c r="W3629" s="17">
        <v>4000000.0</v>
      </c>
      <c r="X3629" s="17">
        <v>2008.0</v>
      </c>
      <c r="Y3629" s="17">
        <v>20.0</v>
      </c>
      <c r="Z3629" s="17">
        <v>7.1</v>
      </c>
      <c r="AA3629" s="17">
        <v>2.35</v>
      </c>
      <c r="AB3629" s="17">
        <v>0.0</v>
      </c>
    </row>
    <row r="3630" ht="15.75" customHeight="1">
      <c r="A3630" s="17" t="s">
        <v>41</v>
      </c>
      <c r="B3630" s="17" t="s">
        <v>17330</v>
      </c>
      <c r="C3630" s="17">
        <v>13.0</v>
      </c>
      <c r="D3630" s="17">
        <v>90.0</v>
      </c>
      <c r="E3630" s="17">
        <v>139.0</v>
      </c>
      <c r="F3630" s="17">
        <v>1000.0</v>
      </c>
      <c r="G3630" s="17" t="s">
        <v>6446</v>
      </c>
      <c r="H3630" s="17">
        <v>2000.0</v>
      </c>
      <c r="I3630" s="17" t="s">
        <v>41</v>
      </c>
      <c r="J3630" s="17" t="s">
        <v>5980</v>
      </c>
      <c r="K3630" s="17" t="s">
        <v>4067</v>
      </c>
      <c r="L3630" s="17" t="s">
        <v>17331</v>
      </c>
      <c r="M3630" s="17">
        <v>6741.0</v>
      </c>
      <c r="N3630" s="17">
        <v>6569.0</v>
      </c>
      <c r="O3630" s="17" t="s">
        <v>5096</v>
      </c>
      <c r="P3630" s="17">
        <v>0.0</v>
      </c>
      <c r="Q3630" s="17" t="s">
        <v>17332</v>
      </c>
      <c r="R3630" s="18" t="s">
        <v>17333</v>
      </c>
      <c r="S3630" s="17">
        <v>11.0</v>
      </c>
      <c r="T3630" s="17" t="s">
        <v>50</v>
      </c>
      <c r="U3630" s="17" t="s">
        <v>51</v>
      </c>
      <c r="V3630" s="17" t="s">
        <v>598</v>
      </c>
      <c r="W3630" s="17">
        <v>6000000.0</v>
      </c>
      <c r="X3630" s="17">
        <v>2012.0</v>
      </c>
      <c r="Y3630" s="17">
        <v>2000.0</v>
      </c>
      <c r="Z3630" s="17">
        <v>6.5</v>
      </c>
      <c r="AA3630" s="17" t="s">
        <v>41</v>
      </c>
      <c r="AB3630" s="17">
        <v>0.0</v>
      </c>
    </row>
    <row r="3631" ht="15.75" customHeight="1">
      <c r="A3631" s="17" t="s">
        <v>760</v>
      </c>
      <c r="B3631" s="17" t="s">
        <v>4725</v>
      </c>
      <c r="C3631" s="17">
        <v>64.0</v>
      </c>
      <c r="D3631" s="17">
        <v>133.0</v>
      </c>
      <c r="E3631" s="17">
        <v>287.0</v>
      </c>
      <c r="F3631" s="17">
        <v>28.0</v>
      </c>
      <c r="G3631" s="17" t="s">
        <v>17334</v>
      </c>
      <c r="H3631" s="17">
        <v>343.0</v>
      </c>
      <c r="I3631" s="17" t="s">
        <v>41</v>
      </c>
      <c r="J3631" s="17" t="s">
        <v>17335</v>
      </c>
      <c r="K3631" s="17" t="s">
        <v>9256</v>
      </c>
      <c r="L3631" s="17" t="s">
        <v>17336</v>
      </c>
      <c r="M3631" s="17">
        <v>10119.0</v>
      </c>
      <c r="N3631" s="17">
        <v>502.0</v>
      </c>
      <c r="O3631" s="17" t="s">
        <v>17337</v>
      </c>
      <c r="P3631" s="17">
        <v>0.0</v>
      </c>
      <c r="Q3631" s="17" t="s">
        <v>17338</v>
      </c>
      <c r="R3631" s="18" t="s">
        <v>17339</v>
      </c>
      <c r="S3631" s="17">
        <v>124.0</v>
      </c>
      <c r="T3631" s="17" t="s">
        <v>50</v>
      </c>
      <c r="U3631" s="17" t="s">
        <v>1478</v>
      </c>
      <c r="V3631" s="17" t="s">
        <v>5626</v>
      </c>
      <c r="W3631" s="17">
        <v>6700000.0</v>
      </c>
      <c r="X3631" s="17">
        <v>1964.0</v>
      </c>
      <c r="Y3631" s="17">
        <v>94.0</v>
      </c>
      <c r="Z3631" s="17">
        <v>7.9</v>
      </c>
      <c r="AA3631" s="17">
        <v>1.66</v>
      </c>
      <c r="AB3631" s="17">
        <v>0.0</v>
      </c>
    </row>
    <row r="3632" ht="15.75" customHeight="1">
      <c r="A3632" s="17" t="s">
        <v>53</v>
      </c>
      <c r="B3632" s="17" t="s">
        <v>17340</v>
      </c>
      <c r="C3632" s="17">
        <v>6.0</v>
      </c>
      <c r="D3632" s="17">
        <v>88.0</v>
      </c>
      <c r="E3632" s="17">
        <v>0.0</v>
      </c>
      <c r="F3632" s="17">
        <v>57.0</v>
      </c>
      <c r="G3632" s="17" t="s">
        <v>5289</v>
      </c>
      <c r="H3632" s="17">
        <v>978.0</v>
      </c>
      <c r="I3632" s="17">
        <v>15059.0</v>
      </c>
      <c r="J3632" s="17" t="s">
        <v>4088</v>
      </c>
      <c r="K3632" s="17" t="s">
        <v>6718</v>
      </c>
      <c r="L3632" s="17" t="s">
        <v>17341</v>
      </c>
      <c r="M3632" s="17">
        <v>748.0</v>
      </c>
      <c r="N3632" s="17">
        <v>1443.0</v>
      </c>
      <c r="O3632" s="17" t="s">
        <v>17342</v>
      </c>
      <c r="P3632" s="17">
        <v>2.0</v>
      </c>
      <c r="Q3632" s="17" t="s">
        <v>17343</v>
      </c>
      <c r="R3632" s="18" t="s">
        <v>17344</v>
      </c>
      <c r="S3632" s="17">
        <v>8.0</v>
      </c>
      <c r="T3632" s="17" t="s">
        <v>50</v>
      </c>
      <c r="U3632" s="17" t="s">
        <v>51</v>
      </c>
      <c r="V3632" s="17" t="s">
        <v>52</v>
      </c>
      <c r="W3632" s="17" t="s">
        <v>41</v>
      </c>
      <c r="X3632" s="17">
        <v>2012.0</v>
      </c>
      <c r="Y3632" s="17">
        <v>323.0</v>
      </c>
      <c r="Z3632" s="17">
        <v>5.4</v>
      </c>
      <c r="AA3632" s="17">
        <v>2.35</v>
      </c>
      <c r="AB3632" s="17">
        <v>543.0</v>
      </c>
    </row>
    <row r="3633" ht="15.75" customHeight="1">
      <c r="A3633" s="17" t="s">
        <v>53</v>
      </c>
      <c r="B3633" s="17" t="s">
        <v>17345</v>
      </c>
      <c r="C3633" s="17">
        <v>112.0</v>
      </c>
      <c r="D3633" s="17">
        <v>111.0</v>
      </c>
      <c r="E3633" s="17">
        <v>64.0</v>
      </c>
      <c r="F3633" s="17">
        <v>380.0</v>
      </c>
      <c r="G3633" s="17" t="s">
        <v>17346</v>
      </c>
      <c r="H3633" s="17">
        <v>778.0</v>
      </c>
      <c r="I3633" s="17">
        <v>1.1905519E7</v>
      </c>
      <c r="J3633" s="17" t="s">
        <v>477</v>
      </c>
      <c r="K3633" s="17" t="s">
        <v>7276</v>
      </c>
      <c r="L3633" s="17" t="s">
        <v>17347</v>
      </c>
      <c r="M3633" s="17">
        <v>30210.0</v>
      </c>
      <c r="N3633" s="17">
        <v>2205.0</v>
      </c>
      <c r="O3633" s="17" t="s">
        <v>17348</v>
      </c>
      <c r="P3633" s="17">
        <v>0.0</v>
      </c>
      <c r="Q3633" s="17" t="s">
        <v>17349</v>
      </c>
      <c r="R3633" s="18" t="s">
        <v>17350</v>
      </c>
      <c r="S3633" s="17">
        <v>214.0</v>
      </c>
      <c r="T3633" s="17" t="s">
        <v>13259</v>
      </c>
      <c r="U3633" s="17" t="s">
        <v>13260</v>
      </c>
      <c r="V3633" s="17" t="s">
        <v>598</v>
      </c>
      <c r="W3633" s="17">
        <v>2.0E8</v>
      </c>
      <c r="X3633" s="17">
        <v>2005.0</v>
      </c>
      <c r="Y3633" s="17">
        <v>635.0</v>
      </c>
      <c r="Z3633" s="17">
        <v>7.1</v>
      </c>
      <c r="AA3633" s="17">
        <v>1.85</v>
      </c>
      <c r="AB3633" s="17">
        <v>0.0</v>
      </c>
    </row>
    <row r="3634" ht="15.75" customHeight="1">
      <c r="A3634" s="17" t="s">
        <v>53</v>
      </c>
      <c r="B3634" s="17" t="s">
        <v>17351</v>
      </c>
      <c r="C3634" s="17">
        <v>12.0</v>
      </c>
      <c r="D3634" s="17">
        <v>94.0</v>
      </c>
      <c r="E3634" s="17">
        <v>0.0</v>
      </c>
      <c r="F3634" s="17">
        <v>136.0</v>
      </c>
      <c r="G3634" s="17" t="s">
        <v>7469</v>
      </c>
      <c r="H3634" s="17">
        <v>722.0</v>
      </c>
      <c r="I3634" s="17">
        <v>69582.0</v>
      </c>
      <c r="J3634" s="17" t="s">
        <v>1684</v>
      </c>
      <c r="K3634" s="17" t="s">
        <v>3177</v>
      </c>
      <c r="L3634" s="17" t="s">
        <v>17352</v>
      </c>
      <c r="M3634" s="17">
        <v>867.0</v>
      </c>
      <c r="N3634" s="17">
        <v>1477.0</v>
      </c>
      <c r="O3634" s="17" t="s">
        <v>16144</v>
      </c>
      <c r="P3634" s="17">
        <v>2.0</v>
      </c>
      <c r="Q3634" s="17" t="s">
        <v>17353</v>
      </c>
      <c r="R3634" s="18" t="s">
        <v>17354</v>
      </c>
      <c r="S3634" s="17">
        <v>21.0</v>
      </c>
      <c r="T3634" s="17" t="s">
        <v>50</v>
      </c>
      <c r="U3634" s="17" t="s">
        <v>70</v>
      </c>
      <c r="V3634" s="17" t="s">
        <v>598</v>
      </c>
      <c r="W3634" s="17" t="s">
        <v>41</v>
      </c>
      <c r="X3634" s="17">
        <v>1998.0</v>
      </c>
      <c r="Y3634" s="17">
        <v>338.0</v>
      </c>
      <c r="Z3634" s="17">
        <v>6.4</v>
      </c>
      <c r="AA3634" s="17">
        <v>1.85</v>
      </c>
      <c r="AB3634" s="17">
        <v>109.0</v>
      </c>
    </row>
    <row r="3635" ht="15.75" customHeight="1">
      <c r="A3635" s="17" t="s">
        <v>53</v>
      </c>
      <c r="B3635" s="17" t="s">
        <v>41</v>
      </c>
      <c r="C3635" s="17">
        <v>15.0</v>
      </c>
      <c r="D3635" s="17">
        <v>25.0</v>
      </c>
      <c r="E3635" s="17" t="s">
        <v>41</v>
      </c>
      <c r="F3635" s="17">
        <v>220.0</v>
      </c>
      <c r="G3635" s="17" t="s">
        <v>17355</v>
      </c>
      <c r="H3635" s="17">
        <v>229.0</v>
      </c>
      <c r="I3635" s="17" t="s">
        <v>41</v>
      </c>
      <c r="J3635" s="17" t="s">
        <v>1694</v>
      </c>
      <c r="K3635" s="17" t="s">
        <v>17356</v>
      </c>
      <c r="L3635" s="17" t="s">
        <v>17357</v>
      </c>
      <c r="M3635" s="17">
        <v>55987.0</v>
      </c>
      <c r="N3635" s="17">
        <v>1239.0</v>
      </c>
      <c r="O3635" s="17" t="s">
        <v>17358</v>
      </c>
      <c r="P3635" s="17">
        <v>0.0</v>
      </c>
      <c r="Q3635" s="17" t="s">
        <v>17359</v>
      </c>
      <c r="R3635" s="18" t="s">
        <v>17360</v>
      </c>
      <c r="S3635" s="17">
        <v>42.0</v>
      </c>
      <c r="T3635" s="17" t="s">
        <v>50</v>
      </c>
      <c r="U3635" s="17" t="s">
        <v>70</v>
      </c>
      <c r="V3635" s="17" t="s">
        <v>1139</v>
      </c>
      <c r="W3635" s="17" t="s">
        <v>41</v>
      </c>
      <c r="X3635" s="17" t="s">
        <v>41</v>
      </c>
      <c r="Y3635" s="17">
        <v>223.0</v>
      </c>
      <c r="Z3635" s="17">
        <v>8.4</v>
      </c>
      <c r="AA3635" s="17">
        <v>16.0</v>
      </c>
      <c r="AB3635" s="17">
        <v>0.0</v>
      </c>
    </row>
    <row r="3636" ht="15.75" customHeight="1">
      <c r="A3636" s="17" t="s">
        <v>53</v>
      </c>
      <c r="B3636" s="17" t="s">
        <v>15479</v>
      </c>
      <c r="C3636" s="17">
        <v>161.0</v>
      </c>
      <c r="D3636" s="17">
        <v>112.0</v>
      </c>
      <c r="E3636" s="17">
        <v>98.0</v>
      </c>
      <c r="F3636" s="17">
        <v>397.0</v>
      </c>
      <c r="G3636" s="17" t="s">
        <v>17361</v>
      </c>
      <c r="H3636" s="17">
        <v>883.0</v>
      </c>
      <c r="I3636" s="17">
        <v>3.2541719E7</v>
      </c>
      <c r="J3636" s="17" t="s">
        <v>4492</v>
      </c>
      <c r="K3636" s="17" t="s">
        <v>1526</v>
      </c>
      <c r="L3636" s="17" t="s">
        <v>17362</v>
      </c>
      <c r="M3636" s="17">
        <v>89806.0</v>
      </c>
      <c r="N3636" s="17">
        <v>2201.0</v>
      </c>
      <c r="O3636" s="17" t="s">
        <v>16613</v>
      </c>
      <c r="P3636" s="17">
        <v>0.0</v>
      </c>
      <c r="Q3636" s="17" t="s">
        <v>17363</v>
      </c>
      <c r="R3636" s="18" t="s">
        <v>17364</v>
      </c>
      <c r="S3636" s="17">
        <v>438.0</v>
      </c>
      <c r="T3636" s="17" t="s">
        <v>50</v>
      </c>
      <c r="U3636" s="17" t="s">
        <v>70</v>
      </c>
      <c r="V3636" s="17" t="s">
        <v>52</v>
      </c>
      <c r="W3636" s="17">
        <v>3500159.0</v>
      </c>
      <c r="X3636" s="17">
        <v>2002.0</v>
      </c>
      <c r="Y3636" s="17">
        <v>528.0</v>
      </c>
      <c r="Z3636" s="17">
        <v>6.7</v>
      </c>
      <c r="AA3636" s="17">
        <v>1.85</v>
      </c>
      <c r="AB3636" s="17">
        <v>0.0</v>
      </c>
    </row>
    <row r="3637" ht="15.75" customHeight="1">
      <c r="A3637" s="17" t="s">
        <v>53</v>
      </c>
      <c r="B3637" s="17" t="s">
        <v>15918</v>
      </c>
      <c r="C3637" s="17">
        <v>68.0</v>
      </c>
      <c r="D3637" s="17">
        <v>141.0</v>
      </c>
      <c r="E3637" s="17">
        <v>407.0</v>
      </c>
      <c r="F3637" s="17">
        <v>501.0</v>
      </c>
      <c r="G3637" s="17" t="s">
        <v>17365</v>
      </c>
      <c r="H3637" s="17">
        <v>688.0</v>
      </c>
      <c r="I3637" s="17">
        <v>3064356.0</v>
      </c>
      <c r="J3637" s="17" t="s">
        <v>227</v>
      </c>
      <c r="K3637" s="17" t="s">
        <v>1294</v>
      </c>
      <c r="L3637" s="17" t="s">
        <v>17366</v>
      </c>
      <c r="M3637" s="17">
        <v>3433.0</v>
      </c>
      <c r="N3637" s="17">
        <v>2584.0</v>
      </c>
      <c r="O3637" s="17" t="s">
        <v>3977</v>
      </c>
      <c r="P3637" s="17">
        <v>6.0</v>
      </c>
      <c r="Q3637" s="17" t="s">
        <v>17367</v>
      </c>
      <c r="R3637" s="18" t="s">
        <v>17368</v>
      </c>
      <c r="S3637" s="17">
        <v>81.0</v>
      </c>
      <c r="T3637" s="17" t="s">
        <v>50</v>
      </c>
      <c r="U3637" s="17" t="s">
        <v>51</v>
      </c>
      <c r="V3637" s="17" t="s">
        <v>52</v>
      </c>
      <c r="W3637" s="17">
        <v>5600000.0</v>
      </c>
      <c r="X3637" s="17">
        <v>2002.0</v>
      </c>
      <c r="Y3637" s="17">
        <v>659.0</v>
      </c>
      <c r="Z3637" s="17">
        <v>6.9</v>
      </c>
      <c r="AA3637" s="17">
        <v>1.85</v>
      </c>
      <c r="AB3637" s="17">
        <v>160.0</v>
      </c>
    </row>
    <row r="3638" ht="15.75" customHeight="1">
      <c r="A3638" s="17" t="s">
        <v>53</v>
      </c>
      <c r="B3638" s="17" t="s">
        <v>13725</v>
      </c>
      <c r="C3638" s="17">
        <v>25.0</v>
      </c>
      <c r="D3638" s="17">
        <v>95.0</v>
      </c>
      <c r="E3638" s="17">
        <v>17.0</v>
      </c>
      <c r="F3638" s="17">
        <v>255.0</v>
      </c>
      <c r="G3638" s="17" t="s">
        <v>17369</v>
      </c>
      <c r="H3638" s="17">
        <v>592.0</v>
      </c>
      <c r="I3638" s="17">
        <v>7009668.0</v>
      </c>
      <c r="J3638" s="17" t="s">
        <v>17370</v>
      </c>
      <c r="K3638" s="17" t="s">
        <v>17371</v>
      </c>
      <c r="L3638" s="17" t="s">
        <v>17372</v>
      </c>
      <c r="M3638" s="17">
        <v>8707.0</v>
      </c>
      <c r="N3638" s="17">
        <v>2000.0</v>
      </c>
      <c r="O3638" s="17" t="s">
        <v>17373</v>
      </c>
      <c r="P3638" s="17">
        <v>6.0</v>
      </c>
      <c r="Q3638" s="17" t="s">
        <v>17374</v>
      </c>
      <c r="R3638" s="18" t="s">
        <v>17375</v>
      </c>
      <c r="S3638" s="17">
        <v>36.0</v>
      </c>
      <c r="T3638" s="17" t="s">
        <v>50</v>
      </c>
      <c r="U3638" s="17" t="s">
        <v>51</v>
      </c>
      <c r="V3638" s="17" t="s">
        <v>52</v>
      </c>
      <c r="W3638" s="17">
        <v>5600000.0</v>
      </c>
      <c r="X3638" s="17">
        <v>2006.0</v>
      </c>
      <c r="Y3638" s="17">
        <v>378.0</v>
      </c>
      <c r="Z3638" s="17">
        <v>2.1</v>
      </c>
      <c r="AA3638" s="17">
        <v>1.85</v>
      </c>
      <c r="AB3638" s="17">
        <v>244.0</v>
      </c>
    </row>
    <row r="3639" ht="15.75" customHeight="1">
      <c r="A3639" s="17" t="s">
        <v>53</v>
      </c>
      <c r="B3639" s="17" t="s">
        <v>17376</v>
      </c>
      <c r="C3639" s="17">
        <v>23.0</v>
      </c>
      <c r="D3639" s="17">
        <v>141.0</v>
      </c>
      <c r="E3639" s="17">
        <v>2.0</v>
      </c>
      <c r="F3639" s="17">
        <v>61.0</v>
      </c>
      <c r="G3639" s="17" t="s">
        <v>17377</v>
      </c>
      <c r="H3639" s="17">
        <v>634.0</v>
      </c>
      <c r="I3639" s="17">
        <v>352684.0</v>
      </c>
      <c r="J3639" s="17" t="s">
        <v>2149</v>
      </c>
      <c r="K3639" s="17" t="s">
        <v>17378</v>
      </c>
      <c r="L3639" s="17" t="s">
        <v>17379</v>
      </c>
      <c r="M3639" s="17">
        <v>4633.0</v>
      </c>
      <c r="N3639" s="17">
        <v>1065.0</v>
      </c>
      <c r="O3639" s="17" t="s">
        <v>17380</v>
      </c>
      <c r="P3639" s="17">
        <v>1.0</v>
      </c>
      <c r="Q3639" s="17" t="s">
        <v>17381</v>
      </c>
      <c r="R3639" s="18" t="s">
        <v>17382</v>
      </c>
      <c r="S3639" s="17">
        <v>31.0</v>
      </c>
      <c r="T3639" s="17" t="s">
        <v>5624</v>
      </c>
      <c r="U3639" s="17" t="s">
        <v>5625</v>
      </c>
      <c r="V3639" s="17" t="s">
        <v>4843</v>
      </c>
      <c r="W3639" s="17" t="s">
        <v>41</v>
      </c>
      <c r="X3639" s="17">
        <v>2012.0</v>
      </c>
      <c r="Y3639" s="17">
        <v>284.0</v>
      </c>
      <c r="Z3639" s="17">
        <v>4.3</v>
      </c>
      <c r="AA3639" s="17" t="s">
        <v>41</v>
      </c>
      <c r="AB3639" s="17">
        <v>365.0</v>
      </c>
    </row>
    <row r="3640" ht="15.75" customHeight="1">
      <c r="A3640" s="17" t="s">
        <v>53</v>
      </c>
      <c r="B3640" s="17" t="s">
        <v>14732</v>
      </c>
      <c r="C3640" s="17">
        <v>222.0</v>
      </c>
      <c r="D3640" s="17">
        <v>85.0</v>
      </c>
      <c r="E3640" s="17">
        <v>57.0</v>
      </c>
      <c r="F3640" s="17">
        <v>6.0</v>
      </c>
      <c r="G3640" s="17" t="s">
        <v>17383</v>
      </c>
      <c r="H3640" s="17">
        <v>37.0</v>
      </c>
      <c r="I3640" s="17">
        <v>27024.0</v>
      </c>
      <c r="J3640" s="17" t="s">
        <v>6416</v>
      </c>
      <c r="K3640" s="17" t="s">
        <v>17384</v>
      </c>
      <c r="L3640" s="17" t="s">
        <v>17385</v>
      </c>
      <c r="M3640" s="17">
        <v>55597.0</v>
      </c>
      <c r="N3640" s="17">
        <v>73.0</v>
      </c>
      <c r="O3640" s="17" t="s">
        <v>17386</v>
      </c>
      <c r="P3640" s="17">
        <v>0.0</v>
      </c>
      <c r="Q3640" s="17" t="s">
        <v>17387</v>
      </c>
      <c r="R3640" s="18" t="s">
        <v>17388</v>
      </c>
      <c r="S3640" s="17">
        <v>148.0</v>
      </c>
      <c r="T3640" s="17" t="s">
        <v>2791</v>
      </c>
      <c r="U3640" s="17" t="s">
        <v>3584</v>
      </c>
      <c r="V3640" s="17" t="s">
        <v>598</v>
      </c>
      <c r="W3640" s="17">
        <v>5600000.0</v>
      </c>
      <c r="X3640" s="17">
        <v>2009.0</v>
      </c>
      <c r="Y3640" s="17">
        <v>9.0</v>
      </c>
      <c r="Z3640" s="17">
        <v>6.6</v>
      </c>
      <c r="AA3640" s="17">
        <v>1.85</v>
      </c>
      <c r="AB3640" s="17">
        <v>4000.0</v>
      </c>
    </row>
    <row r="3641" ht="15.75" customHeight="1">
      <c r="A3641" s="17" t="s">
        <v>53</v>
      </c>
      <c r="B3641" s="17" t="s">
        <v>15722</v>
      </c>
      <c r="C3641" s="17">
        <v>9.0</v>
      </c>
      <c r="D3641" s="17">
        <v>105.0</v>
      </c>
      <c r="E3641" s="17">
        <v>12.0</v>
      </c>
      <c r="F3641" s="17">
        <v>10.0</v>
      </c>
      <c r="G3641" s="17" t="s">
        <v>17389</v>
      </c>
      <c r="H3641" s="17">
        <v>25.0</v>
      </c>
      <c r="I3641" s="17">
        <v>531806.0</v>
      </c>
      <c r="J3641" s="17" t="s">
        <v>17390</v>
      </c>
      <c r="K3641" s="17" t="s">
        <v>17391</v>
      </c>
      <c r="L3641" s="17" t="s">
        <v>17392</v>
      </c>
      <c r="M3641" s="17">
        <v>548.0</v>
      </c>
      <c r="N3641" s="17">
        <v>72.0</v>
      </c>
      <c r="O3641" s="17" t="s">
        <v>17393</v>
      </c>
      <c r="P3641" s="17">
        <v>9.0</v>
      </c>
      <c r="Q3641" s="17" t="s">
        <v>17394</v>
      </c>
      <c r="R3641" s="18" t="s">
        <v>17395</v>
      </c>
      <c r="S3641" s="17">
        <v>6.0</v>
      </c>
      <c r="T3641" s="17" t="s">
        <v>50</v>
      </c>
      <c r="U3641" s="17" t="s">
        <v>51</v>
      </c>
      <c r="V3641" s="17" t="s">
        <v>108</v>
      </c>
      <c r="W3641" s="17" t="s">
        <v>41</v>
      </c>
      <c r="X3641" s="17">
        <v>2010.0</v>
      </c>
      <c r="Y3641" s="17">
        <v>11.0</v>
      </c>
      <c r="Z3641" s="17">
        <v>3.4</v>
      </c>
      <c r="AA3641" s="17" t="s">
        <v>41</v>
      </c>
      <c r="AB3641" s="17">
        <v>277.0</v>
      </c>
    </row>
    <row r="3642" ht="15.75" customHeight="1">
      <c r="A3642" s="17" t="s">
        <v>53</v>
      </c>
      <c r="B3642" s="17" t="s">
        <v>16998</v>
      </c>
      <c r="C3642" s="17">
        <v>119.0</v>
      </c>
      <c r="D3642" s="17">
        <v>129.0</v>
      </c>
      <c r="E3642" s="17">
        <v>131.0</v>
      </c>
      <c r="F3642" s="17">
        <v>417.0</v>
      </c>
      <c r="G3642" s="17" t="s">
        <v>14023</v>
      </c>
      <c r="H3642" s="17">
        <v>1000.0</v>
      </c>
      <c r="I3642" s="17">
        <v>1.596E8</v>
      </c>
      <c r="J3642" s="17" t="s">
        <v>9206</v>
      </c>
      <c r="K3642" s="17" t="s">
        <v>4217</v>
      </c>
      <c r="L3642" s="17" t="s">
        <v>17396</v>
      </c>
      <c r="M3642" s="17">
        <v>175607.0</v>
      </c>
      <c r="N3642" s="17">
        <v>2387.0</v>
      </c>
      <c r="O3642" s="17" t="s">
        <v>4253</v>
      </c>
      <c r="P3642" s="17">
        <v>0.0</v>
      </c>
      <c r="Q3642" s="17" t="s">
        <v>17397</v>
      </c>
      <c r="R3642" s="18" t="s">
        <v>17398</v>
      </c>
      <c r="S3642" s="17">
        <v>252.0</v>
      </c>
      <c r="T3642" s="17" t="s">
        <v>50</v>
      </c>
      <c r="U3642" s="17" t="s">
        <v>51</v>
      </c>
      <c r="V3642" s="17" t="s">
        <v>108</v>
      </c>
      <c r="W3642" s="17">
        <v>5500000.0</v>
      </c>
      <c r="X3642" s="17">
        <v>1973.0</v>
      </c>
      <c r="Y3642" s="17">
        <v>559.0</v>
      </c>
      <c r="Z3642" s="17">
        <v>8.3</v>
      </c>
      <c r="AA3642" s="17">
        <v>1.85</v>
      </c>
      <c r="AB3642" s="17">
        <v>0.0</v>
      </c>
    </row>
    <row r="3643" ht="15.75" customHeight="1">
      <c r="A3643" s="17" t="s">
        <v>53</v>
      </c>
      <c r="B3643" s="17" t="s">
        <v>7809</v>
      </c>
      <c r="C3643" s="17">
        <v>90.0</v>
      </c>
      <c r="D3643" s="17">
        <v>125.0</v>
      </c>
      <c r="E3643" s="17">
        <v>46.0</v>
      </c>
      <c r="F3643" s="17">
        <v>249.0</v>
      </c>
      <c r="G3643" s="17" t="s">
        <v>3143</v>
      </c>
      <c r="H3643" s="17">
        <v>368.0</v>
      </c>
      <c r="I3643" s="17">
        <v>5.88E7</v>
      </c>
      <c r="J3643" s="17" t="s">
        <v>1647</v>
      </c>
      <c r="K3643" s="17" t="s">
        <v>5235</v>
      </c>
      <c r="L3643" s="17" t="s">
        <v>17399</v>
      </c>
      <c r="M3643" s="17">
        <v>40511.0</v>
      </c>
      <c r="N3643" s="17">
        <v>1651.0</v>
      </c>
      <c r="O3643" s="17" t="s">
        <v>3146</v>
      </c>
      <c r="P3643" s="17">
        <v>0.0</v>
      </c>
      <c r="Q3643" s="17" t="s">
        <v>17400</v>
      </c>
      <c r="R3643" s="18" t="s">
        <v>17401</v>
      </c>
      <c r="S3643" s="17">
        <v>213.0</v>
      </c>
      <c r="T3643" s="17" t="s">
        <v>50</v>
      </c>
      <c r="U3643" s="17" t="s">
        <v>70</v>
      </c>
      <c r="V3643" s="17" t="s">
        <v>108</v>
      </c>
      <c r="W3643" s="17">
        <v>5500000.0</v>
      </c>
      <c r="X3643" s="17">
        <v>1981.0</v>
      </c>
      <c r="Y3643" s="17">
        <v>303.0</v>
      </c>
      <c r="Z3643" s="17">
        <v>7.2</v>
      </c>
      <c r="AA3643" s="17">
        <v>1.85</v>
      </c>
      <c r="AB3643" s="17">
        <v>0.0</v>
      </c>
    </row>
    <row r="3644" ht="15.75" customHeight="1">
      <c r="A3644" s="17" t="s">
        <v>53</v>
      </c>
      <c r="B3644" s="17" t="s">
        <v>17402</v>
      </c>
      <c r="C3644" s="17">
        <v>62.0</v>
      </c>
      <c r="D3644" s="17">
        <v>116.0</v>
      </c>
      <c r="E3644" s="17">
        <v>0.0</v>
      </c>
      <c r="F3644" s="17">
        <v>476.0</v>
      </c>
      <c r="G3644" s="17" t="s">
        <v>4921</v>
      </c>
      <c r="H3644" s="17">
        <v>907.0</v>
      </c>
      <c r="I3644" s="17">
        <v>5.0382128E7</v>
      </c>
      <c r="J3644" s="17" t="s">
        <v>1428</v>
      </c>
      <c r="K3644" s="17" t="s">
        <v>7525</v>
      </c>
      <c r="L3644" s="17" t="s">
        <v>17403</v>
      </c>
      <c r="M3644" s="17">
        <v>10472.0</v>
      </c>
      <c r="N3644" s="17">
        <v>2723.0</v>
      </c>
      <c r="O3644" s="17" t="s">
        <v>15124</v>
      </c>
      <c r="P3644" s="17">
        <v>0.0</v>
      </c>
      <c r="Q3644" s="17" t="s">
        <v>17404</v>
      </c>
      <c r="R3644" s="18" t="s">
        <v>17405</v>
      </c>
      <c r="S3644" s="17">
        <v>202.0</v>
      </c>
      <c r="T3644" s="17" t="s">
        <v>50</v>
      </c>
      <c r="U3644" s="17" t="s">
        <v>51</v>
      </c>
      <c r="V3644" s="17" t="s">
        <v>52</v>
      </c>
      <c r="W3644" s="17">
        <v>5500000.0</v>
      </c>
      <c r="X3644" s="17">
        <v>2005.0</v>
      </c>
      <c r="Y3644" s="17">
        <v>637.0</v>
      </c>
      <c r="Z3644" s="17">
        <v>5.6</v>
      </c>
      <c r="AA3644" s="17">
        <v>1.85</v>
      </c>
      <c r="AB3644" s="17">
        <v>0.0</v>
      </c>
    </row>
    <row r="3645" ht="15.75" customHeight="1">
      <c r="A3645" s="17" t="s">
        <v>53</v>
      </c>
      <c r="B3645" s="17" t="s">
        <v>7217</v>
      </c>
      <c r="C3645" s="17">
        <v>71.0</v>
      </c>
      <c r="D3645" s="17">
        <v>105.0</v>
      </c>
      <c r="E3645" s="17">
        <v>96.0</v>
      </c>
      <c r="F3645" s="17">
        <v>35.0</v>
      </c>
      <c r="G3645" s="17" t="s">
        <v>867</v>
      </c>
      <c r="H3645" s="17">
        <v>509.0</v>
      </c>
      <c r="I3645" s="17">
        <v>3.5811509E7</v>
      </c>
      <c r="J3645" s="17" t="s">
        <v>8784</v>
      </c>
      <c r="K3645" s="17" t="s">
        <v>538</v>
      </c>
      <c r="L3645" s="17" t="s">
        <v>17406</v>
      </c>
      <c r="M3645" s="17">
        <v>43013.0</v>
      </c>
      <c r="N3645" s="17">
        <v>888.0</v>
      </c>
      <c r="O3645" s="17" t="s">
        <v>17407</v>
      </c>
      <c r="P3645" s="17">
        <v>0.0</v>
      </c>
      <c r="Q3645" s="17" t="s">
        <v>17408</v>
      </c>
      <c r="R3645" s="18" t="s">
        <v>17409</v>
      </c>
      <c r="S3645" s="17">
        <v>104.0</v>
      </c>
      <c r="T3645" s="17" t="s">
        <v>50</v>
      </c>
      <c r="U3645" s="17" t="s">
        <v>383</v>
      </c>
      <c r="V3645" s="17" t="s">
        <v>52</v>
      </c>
      <c r="W3645" s="17">
        <v>5500000.0</v>
      </c>
      <c r="X3645" s="17">
        <v>1996.0</v>
      </c>
      <c r="Y3645" s="17">
        <v>294.0</v>
      </c>
      <c r="Z3645" s="17">
        <v>7.7</v>
      </c>
      <c r="AA3645" s="17">
        <v>1.85</v>
      </c>
      <c r="AB3645" s="17">
        <v>0.0</v>
      </c>
    </row>
    <row r="3646" ht="15.75" customHeight="1">
      <c r="A3646" s="17" t="s">
        <v>53</v>
      </c>
      <c r="B3646" s="17" t="s">
        <v>76</v>
      </c>
      <c r="C3646" s="17">
        <v>364.0</v>
      </c>
      <c r="D3646" s="17">
        <v>90.0</v>
      </c>
      <c r="E3646" s="17">
        <v>23000.0</v>
      </c>
      <c r="F3646" s="17">
        <v>694.0</v>
      </c>
      <c r="G3646" s="17" t="s">
        <v>113</v>
      </c>
      <c r="H3646" s="17">
        <v>23000.0</v>
      </c>
      <c r="I3646" s="17">
        <v>2.4475193E7</v>
      </c>
      <c r="J3646" s="17" t="s">
        <v>1428</v>
      </c>
      <c r="K3646" s="17" t="s">
        <v>76</v>
      </c>
      <c r="L3646" s="17" t="s">
        <v>17410</v>
      </c>
      <c r="M3646" s="17">
        <v>190494.0</v>
      </c>
      <c r="N3646" s="17">
        <v>44265.0</v>
      </c>
      <c r="O3646" s="17" t="s">
        <v>17411</v>
      </c>
      <c r="P3646" s="17">
        <v>1.0</v>
      </c>
      <c r="Q3646" s="17" t="s">
        <v>17412</v>
      </c>
      <c r="R3646" s="18" t="s">
        <v>17413</v>
      </c>
      <c r="S3646" s="17">
        <v>314.0</v>
      </c>
      <c r="T3646" s="17" t="s">
        <v>50</v>
      </c>
      <c r="U3646" s="17" t="s">
        <v>51</v>
      </c>
      <c r="V3646" s="17" t="s">
        <v>598</v>
      </c>
      <c r="W3646" s="17">
        <v>3000000.0</v>
      </c>
      <c r="X3646" s="17">
        <v>2013.0</v>
      </c>
      <c r="Y3646" s="17">
        <v>19000.0</v>
      </c>
      <c r="Z3646" s="17">
        <v>6.6</v>
      </c>
      <c r="AA3646" s="17">
        <v>2.35</v>
      </c>
      <c r="AB3646" s="17">
        <v>33000.0</v>
      </c>
    </row>
    <row r="3647" ht="15.75" customHeight="1">
      <c r="A3647" s="17" t="s">
        <v>53</v>
      </c>
      <c r="B3647" s="17" t="s">
        <v>3707</v>
      </c>
      <c r="C3647" s="17">
        <v>72.0</v>
      </c>
      <c r="D3647" s="17">
        <v>105.0</v>
      </c>
      <c r="E3647" s="17">
        <v>16000.0</v>
      </c>
      <c r="F3647" s="17">
        <v>258.0</v>
      </c>
      <c r="G3647" s="17" t="s">
        <v>16377</v>
      </c>
      <c r="H3647" s="17">
        <v>16000.0</v>
      </c>
      <c r="I3647" s="17" t="s">
        <v>41</v>
      </c>
      <c r="J3647" s="17" t="s">
        <v>17414</v>
      </c>
      <c r="K3647" s="17" t="s">
        <v>3707</v>
      </c>
      <c r="L3647" s="17" t="s">
        <v>17415</v>
      </c>
      <c r="M3647" s="17">
        <v>36381.0</v>
      </c>
      <c r="N3647" s="17">
        <v>17599.0</v>
      </c>
      <c r="O3647" s="17" t="s">
        <v>17416</v>
      </c>
      <c r="P3647" s="17">
        <v>0.0</v>
      </c>
      <c r="Q3647" s="17" t="s">
        <v>17417</v>
      </c>
      <c r="R3647" s="18" t="s">
        <v>17418</v>
      </c>
      <c r="S3647" s="17">
        <v>169.0</v>
      </c>
      <c r="T3647" s="17" t="s">
        <v>50</v>
      </c>
      <c r="U3647" s="17" t="s">
        <v>51</v>
      </c>
      <c r="V3647" s="17" t="s">
        <v>598</v>
      </c>
      <c r="W3647" s="17">
        <v>5500000.0</v>
      </c>
      <c r="X3647" s="17">
        <v>1973.0</v>
      </c>
      <c r="Y3647" s="17">
        <v>742.0</v>
      </c>
      <c r="Z3647" s="17">
        <v>7.6</v>
      </c>
      <c r="AA3647" s="17">
        <v>2.35</v>
      </c>
      <c r="AB3647" s="17">
        <v>0.0</v>
      </c>
    </row>
    <row r="3648" ht="15.75" customHeight="1">
      <c r="A3648" s="17" t="s">
        <v>53</v>
      </c>
      <c r="B3648" s="17" t="s">
        <v>11774</v>
      </c>
      <c r="C3648" s="17">
        <v>122.0</v>
      </c>
      <c r="D3648" s="17">
        <v>111.0</v>
      </c>
      <c r="E3648" s="17">
        <v>72.0</v>
      </c>
      <c r="F3648" s="17">
        <v>722.0</v>
      </c>
      <c r="G3648" s="17" t="s">
        <v>285</v>
      </c>
      <c r="H3648" s="17">
        <v>19000.0</v>
      </c>
      <c r="I3648" s="17">
        <v>6200756.0</v>
      </c>
      <c r="J3648" s="17" t="s">
        <v>2540</v>
      </c>
      <c r="K3648" s="17" t="s">
        <v>113</v>
      </c>
      <c r="L3648" s="17" t="s">
        <v>17419</v>
      </c>
      <c r="M3648" s="17">
        <v>96129.0</v>
      </c>
      <c r="N3648" s="17">
        <v>34106.0</v>
      </c>
      <c r="O3648" s="17" t="s">
        <v>1344</v>
      </c>
      <c r="P3648" s="17">
        <v>0.0</v>
      </c>
      <c r="Q3648" s="17" t="s">
        <v>17420</v>
      </c>
      <c r="R3648" s="18" t="s">
        <v>17421</v>
      </c>
      <c r="S3648" s="17">
        <v>488.0</v>
      </c>
      <c r="T3648" s="17" t="s">
        <v>50</v>
      </c>
      <c r="U3648" s="17" t="s">
        <v>51</v>
      </c>
      <c r="V3648" s="17" t="s">
        <v>598</v>
      </c>
      <c r="W3648" s="17">
        <v>7000000.0</v>
      </c>
      <c r="X3648" s="17">
        <v>2001.0</v>
      </c>
      <c r="Y3648" s="17">
        <v>12000.0</v>
      </c>
      <c r="Z3648" s="17">
        <v>7.4</v>
      </c>
      <c r="AA3648" s="17">
        <v>1.85</v>
      </c>
      <c r="AB3648" s="17">
        <v>5000.0</v>
      </c>
    </row>
    <row r="3649" ht="15.75" customHeight="1">
      <c r="A3649" s="17" t="s">
        <v>53</v>
      </c>
      <c r="B3649" s="17" t="s">
        <v>9083</v>
      </c>
      <c r="C3649" s="17">
        <v>100.0</v>
      </c>
      <c r="D3649" s="17">
        <v>91.0</v>
      </c>
      <c r="E3649" s="17">
        <v>14.0</v>
      </c>
      <c r="F3649" s="17">
        <v>548.0</v>
      </c>
      <c r="G3649" s="17" t="s">
        <v>406</v>
      </c>
      <c r="H3649" s="17">
        <v>14000.0</v>
      </c>
      <c r="I3649" s="17">
        <v>1292119.0</v>
      </c>
      <c r="J3649" s="17" t="s">
        <v>6339</v>
      </c>
      <c r="K3649" s="17" t="s">
        <v>226</v>
      </c>
      <c r="L3649" s="17" t="s">
        <v>17422</v>
      </c>
      <c r="M3649" s="17">
        <v>14786.0</v>
      </c>
      <c r="N3649" s="17">
        <v>16768.0</v>
      </c>
      <c r="O3649" s="17" t="s">
        <v>5807</v>
      </c>
      <c r="P3649" s="17">
        <v>1.0</v>
      </c>
      <c r="Q3649" s="17" t="s">
        <v>17423</v>
      </c>
      <c r="R3649" s="18" t="s">
        <v>17424</v>
      </c>
      <c r="S3649" s="17">
        <v>144.0</v>
      </c>
      <c r="T3649" s="17" t="s">
        <v>50</v>
      </c>
      <c r="U3649" s="17" t="s">
        <v>70</v>
      </c>
      <c r="V3649" s="17" t="s">
        <v>598</v>
      </c>
      <c r="W3649" s="17">
        <v>5500000.0</v>
      </c>
      <c r="X3649" s="17">
        <v>2001.0</v>
      </c>
      <c r="Y3649" s="17">
        <v>1000.0</v>
      </c>
      <c r="Z3649" s="17">
        <v>7.1</v>
      </c>
      <c r="AA3649" s="17">
        <v>1.85</v>
      </c>
      <c r="AB3649" s="17">
        <v>0.0</v>
      </c>
    </row>
    <row r="3650" ht="15.75" customHeight="1">
      <c r="A3650" s="17" t="s">
        <v>53</v>
      </c>
      <c r="B3650" s="17" t="s">
        <v>17425</v>
      </c>
      <c r="C3650" s="17">
        <v>24.0</v>
      </c>
      <c r="D3650" s="17">
        <v>95.0</v>
      </c>
      <c r="E3650" s="17">
        <v>14.0</v>
      </c>
      <c r="F3650" s="17">
        <v>60.0</v>
      </c>
      <c r="G3650" s="17" t="s">
        <v>17426</v>
      </c>
      <c r="H3650" s="17">
        <v>113.0</v>
      </c>
      <c r="I3650" s="17" t="s">
        <v>41</v>
      </c>
      <c r="J3650" s="17" t="s">
        <v>5495</v>
      </c>
      <c r="K3650" s="17" t="s">
        <v>17427</v>
      </c>
      <c r="L3650" s="17" t="s">
        <v>17428</v>
      </c>
      <c r="M3650" s="17">
        <v>1955.0</v>
      </c>
      <c r="N3650" s="17">
        <v>396.0</v>
      </c>
      <c r="O3650" s="17" t="s">
        <v>14875</v>
      </c>
      <c r="P3650" s="17">
        <v>0.0</v>
      </c>
      <c r="Q3650" s="17" t="s">
        <v>17429</v>
      </c>
      <c r="R3650" s="18" t="s">
        <v>17430</v>
      </c>
      <c r="S3650" s="17">
        <v>44.0</v>
      </c>
      <c r="T3650" s="17" t="s">
        <v>50</v>
      </c>
      <c r="U3650" s="17" t="s">
        <v>51</v>
      </c>
      <c r="V3650" s="17" t="s">
        <v>598</v>
      </c>
      <c r="W3650" s="17" t="s">
        <v>41</v>
      </c>
      <c r="X3650" s="17">
        <v>1980.0</v>
      </c>
      <c r="Y3650" s="17">
        <v>110.0</v>
      </c>
      <c r="Z3650" s="17">
        <v>3.4</v>
      </c>
      <c r="AA3650" s="17">
        <v>2.35</v>
      </c>
      <c r="AB3650" s="17">
        <v>438.0</v>
      </c>
    </row>
    <row r="3651" ht="15.75" customHeight="1">
      <c r="A3651" s="17" t="s">
        <v>53</v>
      </c>
      <c r="B3651" s="17" t="s">
        <v>17431</v>
      </c>
      <c r="C3651" s="17">
        <v>112.0</v>
      </c>
      <c r="D3651" s="17">
        <v>97.0</v>
      </c>
      <c r="E3651" s="17">
        <v>25.0</v>
      </c>
      <c r="F3651" s="17">
        <v>57.0</v>
      </c>
      <c r="G3651" s="17" t="s">
        <v>17432</v>
      </c>
      <c r="H3651" s="17">
        <v>517.0</v>
      </c>
      <c r="I3651" s="17">
        <v>3629758.0</v>
      </c>
      <c r="J3651" s="17" t="s">
        <v>6212</v>
      </c>
      <c r="K3651" s="17" t="s">
        <v>17433</v>
      </c>
      <c r="L3651" s="17" t="s">
        <v>17434</v>
      </c>
      <c r="M3651" s="17">
        <v>44151.0</v>
      </c>
      <c r="N3651" s="17">
        <v>745.0</v>
      </c>
      <c r="O3651" s="17" t="s">
        <v>17435</v>
      </c>
      <c r="P3651" s="17">
        <v>0.0</v>
      </c>
      <c r="Q3651" s="17" t="s">
        <v>17436</v>
      </c>
      <c r="R3651" s="18" t="s">
        <v>17437</v>
      </c>
      <c r="S3651" s="17">
        <v>110.0</v>
      </c>
      <c r="T3651" s="17" t="s">
        <v>1477</v>
      </c>
      <c r="U3651" s="17" t="s">
        <v>1478</v>
      </c>
      <c r="V3651" s="17" t="s">
        <v>52</v>
      </c>
      <c r="W3651" s="17">
        <v>5500000.0</v>
      </c>
      <c r="X3651" s="17">
        <v>2004.0</v>
      </c>
      <c r="Y3651" s="17">
        <v>86.0</v>
      </c>
      <c r="Z3651" s="17">
        <v>7.9</v>
      </c>
      <c r="AA3651" s="17">
        <v>2.35</v>
      </c>
      <c r="AB3651" s="17">
        <v>0.0</v>
      </c>
    </row>
    <row r="3652" ht="15.75" customHeight="1">
      <c r="A3652" s="17" t="s">
        <v>53</v>
      </c>
      <c r="B3652" s="17" t="s">
        <v>17438</v>
      </c>
      <c r="C3652" s="17">
        <v>67.0</v>
      </c>
      <c r="D3652" s="17">
        <v>92.0</v>
      </c>
      <c r="E3652" s="17">
        <v>9.0</v>
      </c>
      <c r="F3652" s="17">
        <v>71.0</v>
      </c>
      <c r="G3652" s="17" t="s">
        <v>17439</v>
      </c>
      <c r="H3652" s="17">
        <v>636.0</v>
      </c>
      <c r="I3652" s="17">
        <v>6239558.0</v>
      </c>
      <c r="J3652" s="17" t="s">
        <v>2540</v>
      </c>
      <c r="K3652" s="17" t="s">
        <v>7672</v>
      </c>
      <c r="L3652" s="17" t="s">
        <v>17440</v>
      </c>
      <c r="M3652" s="17">
        <v>5548.0</v>
      </c>
      <c r="N3652" s="17">
        <v>1033.0</v>
      </c>
      <c r="O3652" s="17" t="s">
        <v>17441</v>
      </c>
      <c r="P3652" s="17">
        <v>0.0</v>
      </c>
      <c r="Q3652" s="17" t="s">
        <v>17442</v>
      </c>
      <c r="R3652" s="18" t="s">
        <v>17443</v>
      </c>
      <c r="S3652" s="17">
        <v>67.0</v>
      </c>
      <c r="T3652" s="17" t="s">
        <v>50</v>
      </c>
      <c r="U3652" s="17" t="s">
        <v>281</v>
      </c>
      <c r="V3652" s="17" t="s">
        <v>598</v>
      </c>
      <c r="W3652" s="17">
        <v>5000000.0</v>
      </c>
      <c r="X3652" s="17">
        <v>2003.0</v>
      </c>
      <c r="Y3652" s="17">
        <v>210.0</v>
      </c>
      <c r="Z3652" s="17">
        <v>6.7</v>
      </c>
      <c r="AA3652" s="17">
        <v>1.85</v>
      </c>
      <c r="AB3652" s="17">
        <v>352.0</v>
      </c>
    </row>
    <row r="3653" ht="15.75" customHeight="1">
      <c r="A3653" s="17" t="s">
        <v>53</v>
      </c>
      <c r="B3653" s="17" t="s">
        <v>17444</v>
      </c>
      <c r="C3653" s="17">
        <v>91.0</v>
      </c>
      <c r="D3653" s="17">
        <v>104.0</v>
      </c>
      <c r="E3653" s="17">
        <v>10.0</v>
      </c>
      <c r="F3653" s="17">
        <v>93.0</v>
      </c>
      <c r="G3653" s="17" t="s">
        <v>4411</v>
      </c>
      <c r="H3653" s="17">
        <v>715.0</v>
      </c>
      <c r="I3653" s="17">
        <v>1056102.0</v>
      </c>
      <c r="J3653" s="17" t="s">
        <v>2155</v>
      </c>
      <c r="K3653" s="17" t="s">
        <v>3228</v>
      </c>
      <c r="L3653" s="17" t="s">
        <v>17445</v>
      </c>
      <c r="M3653" s="17">
        <v>18792.0</v>
      </c>
      <c r="N3653" s="17">
        <v>1315.0</v>
      </c>
      <c r="O3653" s="17" t="s">
        <v>17446</v>
      </c>
      <c r="P3653" s="17">
        <v>0.0</v>
      </c>
      <c r="Q3653" s="17" t="s">
        <v>17447</v>
      </c>
      <c r="R3653" s="18" t="s">
        <v>17448</v>
      </c>
      <c r="S3653" s="17">
        <v>153.0</v>
      </c>
      <c r="T3653" s="17" t="s">
        <v>50</v>
      </c>
      <c r="U3653" s="17" t="s">
        <v>51</v>
      </c>
      <c r="V3653" s="17" t="s">
        <v>598</v>
      </c>
      <c r="W3653" s="17">
        <v>5000000.0</v>
      </c>
      <c r="X3653" s="17">
        <v>2003.0</v>
      </c>
      <c r="Y3653" s="17">
        <v>436.0</v>
      </c>
      <c r="Z3653" s="17">
        <v>6.6</v>
      </c>
      <c r="AA3653" s="17">
        <v>1.85</v>
      </c>
      <c r="AB3653" s="17">
        <v>1000.0</v>
      </c>
    </row>
    <row r="3654" ht="15.75" customHeight="1">
      <c r="A3654" s="17" t="s">
        <v>53</v>
      </c>
      <c r="B3654" s="17" t="s">
        <v>5089</v>
      </c>
      <c r="C3654" s="17">
        <v>103.0</v>
      </c>
      <c r="D3654" s="17">
        <v>120.0</v>
      </c>
      <c r="E3654" s="17">
        <v>0.0</v>
      </c>
      <c r="F3654" s="17">
        <v>388.0</v>
      </c>
      <c r="G3654" s="17" t="s">
        <v>8282</v>
      </c>
      <c r="H3654" s="17">
        <v>782.0</v>
      </c>
      <c r="I3654" s="17">
        <v>2.7545445E7</v>
      </c>
      <c r="J3654" s="17" t="s">
        <v>3422</v>
      </c>
      <c r="K3654" s="17" t="s">
        <v>1738</v>
      </c>
      <c r="L3654" s="17" t="s">
        <v>17449</v>
      </c>
      <c r="M3654" s="17">
        <v>59524.0</v>
      </c>
      <c r="N3654" s="17">
        <v>2892.0</v>
      </c>
      <c r="O3654" s="17" t="s">
        <v>17450</v>
      </c>
      <c r="P3654" s="17">
        <v>2.0</v>
      </c>
      <c r="Q3654" s="17" t="s">
        <v>17451</v>
      </c>
      <c r="R3654" s="18" t="s">
        <v>17452</v>
      </c>
      <c r="S3654" s="17">
        <v>418.0</v>
      </c>
      <c r="T3654" s="17" t="s">
        <v>50</v>
      </c>
      <c r="U3654" s="17" t="s">
        <v>51</v>
      </c>
      <c r="V3654" s="17" t="s">
        <v>598</v>
      </c>
      <c r="W3654" s="17">
        <v>6500000.0</v>
      </c>
      <c r="X3654" s="17">
        <v>1989.0</v>
      </c>
      <c r="Y3654" s="17">
        <v>652.0</v>
      </c>
      <c r="Z3654" s="17">
        <v>7.9</v>
      </c>
      <c r="AA3654" s="17">
        <v>1.85</v>
      </c>
      <c r="AB3654" s="17">
        <v>0.0</v>
      </c>
    </row>
    <row r="3655" ht="15.75" customHeight="1">
      <c r="A3655" s="17" t="s">
        <v>53</v>
      </c>
      <c r="B3655" s="17" t="s">
        <v>17453</v>
      </c>
      <c r="C3655" s="17">
        <v>27.0</v>
      </c>
      <c r="D3655" s="17">
        <v>99.0</v>
      </c>
      <c r="E3655" s="17">
        <v>56.0</v>
      </c>
      <c r="F3655" s="17">
        <v>781.0</v>
      </c>
      <c r="G3655" s="17" t="s">
        <v>5794</v>
      </c>
      <c r="H3655" s="17">
        <v>4000.0</v>
      </c>
      <c r="I3655" s="17">
        <v>56007.0</v>
      </c>
      <c r="J3655" s="17" t="s">
        <v>16024</v>
      </c>
      <c r="K3655" s="17" t="s">
        <v>2490</v>
      </c>
      <c r="L3655" s="17" t="s">
        <v>17454</v>
      </c>
      <c r="M3655" s="17">
        <v>3754.0</v>
      </c>
      <c r="N3655" s="17">
        <v>6776.0</v>
      </c>
      <c r="O3655" s="17" t="s">
        <v>8102</v>
      </c>
      <c r="P3655" s="17">
        <v>3.0</v>
      </c>
      <c r="Q3655" s="17" t="s">
        <v>17455</v>
      </c>
      <c r="R3655" s="18" t="s">
        <v>17456</v>
      </c>
      <c r="S3655" s="17">
        <v>69.0</v>
      </c>
      <c r="T3655" s="17" t="s">
        <v>50</v>
      </c>
      <c r="U3655" s="17" t="s">
        <v>51</v>
      </c>
      <c r="V3655" s="17" t="s">
        <v>598</v>
      </c>
      <c r="W3655" s="17">
        <v>5500000.0</v>
      </c>
      <c r="X3655" s="17">
        <v>2001.0</v>
      </c>
      <c r="Y3655" s="17">
        <v>902.0</v>
      </c>
      <c r="Z3655" s="17">
        <v>4.9</v>
      </c>
      <c r="AA3655" s="17">
        <v>2.35</v>
      </c>
      <c r="AB3655" s="17">
        <v>113.0</v>
      </c>
    </row>
    <row r="3656" ht="15.75" customHeight="1">
      <c r="A3656" s="17" t="s">
        <v>53</v>
      </c>
      <c r="B3656" s="17" t="s">
        <v>17457</v>
      </c>
      <c r="C3656" s="17">
        <v>205.0</v>
      </c>
      <c r="D3656" s="17">
        <v>93.0</v>
      </c>
      <c r="E3656" s="17">
        <v>592.0</v>
      </c>
      <c r="F3656" s="17">
        <v>36.0</v>
      </c>
      <c r="G3656" s="17" t="s">
        <v>17458</v>
      </c>
      <c r="H3656" s="17">
        <v>232.0</v>
      </c>
      <c r="I3656" s="17">
        <v>611709.0</v>
      </c>
      <c r="J3656" s="17" t="s">
        <v>2540</v>
      </c>
      <c r="K3656" s="17" t="s">
        <v>17459</v>
      </c>
      <c r="L3656" s="17" t="s">
        <v>17460</v>
      </c>
      <c r="M3656" s="17">
        <v>15267.0</v>
      </c>
      <c r="N3656" s="17">
        <v>391.0</v>
      </c>
      <c r="O3656" s="17" t="s">
        <v>17461</v>
      </c>
      <c r="P3656" s="17">
        <v>1.0</v>
      </c>
      <c r="Q3656" s="17" t="s">
        <v>17462</v>
      </c>
      <c r="R3656" s="18" t="s">
        <v>17463</v>
      </c>
      <c r="S3656" s="17">
        <v>41.0</v>
      </c>
      <c r="T3656" s="17" t="s">
        <v>1477</v>
      </c>
      <c r="U3656" s="17" t="s">
        <v>17464</v>
      </c>
      <c r="V3656" s="17" t="s">
        <v>4843</v>
      </c>
      <c r="W3656" s="17">
        <v>3850000.0</v>
      </c>
      <c r="X3656" s="17">
        <v>2011.0</v>
      </c>
      <c r="Y3656" s="17">
        <v>67.0</v>
      </c>
      <c r="Z3656" s="17">
        <v>7.2</v>
      </c>
      <c r="AA3656" s="17">
        <v>1.85</v>
      </c>
      <c r="AB3656" s="17">
        <v>0.0</v>
      </c>
    </row>
    <row r="3657" ht="15.75" customHeight="1">
      <c r="A3657" s="17" t="s">
        <v>53</v>
      </c>
      <c r="B3657" s="17" t="s">
        <v>12595</v>
      </c>
      <c r="C3657" s="17">
        <v>192.0</v>
      </c>
      <c r="D3657" s="17">
        <v>99.0</v>
      </c>
      <c r="E3657" s="17">
        <v>929.0</v>
      </c>
      <c r="F3657" s="17">
        <v>9.0</v>
      </c>
      <c r="G3657" s="17" t="s">
        <v>4833</v>
      </c>
      <c r="H3657" s="17">
        <v>56.0</v>
      </c>
      <c r="I3657" s="17">
        <v>753501.0</v>
      </c>
      <c r="J3657" s="17" t="s">
        <v>2155</v>
      </c>
      <c r="K3657" s="17" t="s">
        <v>11479</v>
      </c>
      <c r="L3657" s="17" t="s">
        <v>17465</v>
      </c>
      <c r="M3657" s="17">
        <v>87244.0</v>
      </c>
      <c r="N3657" s="17">
        <v>118.0</v>
      </c>
      <c r="O3657" s="17" t="s">
        <v>17466</v>
      </c>
      <c r="P3657" s="17">
        <v>0.0</v>
      </c>
      <c r="Q3657" s="17" t="s">
        <v>17467</v>
      </c>
      <c r="R3657" s="18" t="s">
        <v>17468</v>
      </c>
      <c r="S3657" s="17">
        <v>664.0</v>
      </c>
      <c r="T3657" s="17" t="s">
        <v>1477</v>
      </c>
      <c r="U3657" s="17" t="s">
        <v>1478</v>
      </c>
      <c r="V3657" s="17" t="s">
        <v>4843</v>
      </c>
      <c r="W3657" s="17" t="s">
        <v>41</v>
      </c>
      <c r="X3657" s="17">
        <v>2002.0</v>
      </c>
      <c r="Y3657" s="17">
        <v>46.0</v>
      </c>
      <c r="Z3657" s="17">
        <v>7.4</v>
      </c>
      <c r="AA3657" s="17">
        <v>2.35</v>
      </c>
      <c r="AB3657" s="17">
        <v>13000.0</v>
      </c>
    </row>
    <row r="3658" ht="15.75" customHeight="1">
      <c r="A3658" s="17" t="s">
        <v>53</v>
      </c>
      <c r="B3658" s="17" t="s">
        <v>17469</v>
      </c>
      <c r="C3658" s="17">
        <v>72.0</v>
      </c>
      <c r="D3658" s="17">
        <v>99.0</v>
      </c>
      <c r="E3658" s="17">
        <v>17.0</v>
      </c>
      <c r="F3658" s="17">
        <v>16.0</v>
      </c>
      <c r="G3658" s="17" t="s">
        <v>17469</v>
      </c>
      <c r="H3658" s="17">
        <v>31.0</v>
      </c>
      <c r="I3658" s="17">
        <v>22770.0</v>
      </c>
      <c r="J3658" s="17" t="s">
        <v>2540</v>
      </c>
      <c r="K3658" s="17" t="s">
        <v>17470</v>
      </c>
      <c r="L3658" s="17" t="s">
        <v>17471</v>
      </c>
      <c r="M3658" s="17">
        <v>1658.0</v>
      </c>
      <c r="N3658" s="17">
        <v>81.0</v>
      </c>
      <c r="O3658" s="17" t="s">
        <v>17472</v>
      </c>
      <c r="P3658" s="17">
        <v>0.0</v>
      </c>
      <c r="Q3658" s="17" t="s">
        <v>17473</v>
      </c>
      <c r="R3658" s="18" t="s">
        <v>17474</v>
      </c>
      <c r="S3658" s="17">
        <v>12.0</v>
      </c>
      <c r="T3658" s="17" t="s">
        <v>689</v>
      </c>
      <c r="U3658" s="17" t="s">
        <v>690</v>
      </c>
      <c r="V3658" s="17" t="s">
        <v>5626</v>
      </c>
      <c r="W3658" s="17">
        <v>5500000.0</v>
      </c>
      <c r="X3658" s="17">
        <v>2013.0</v>
      </c>
      <c r="Y3658" s="17">
        <v>17.0</v>
      </c>
      <c r="Z3658" s="17">
        <v>6.1</v>
      </c>
      <c r="AA3658" s="17">
        <v>1.85</v>
      </c>
      <c r="AB3658" s="17">
        <v>543.0</v>
      </c>
    </row>
    <row r="3659" ht="15.75" customHeight="1">
      <c r="A3659" s="17" t="s">
        <v>53</v>
      </c>
      <c r="B3659" s="17" t="s">
        <v>17475</v>
      </c>
      <c r="C3659" s="17">
        <v>33.0</v>
      </c>
      <c r="D3659" s="17">
        <v>157.0</v>
      </c>
      <c r="E3659" s="17">
        <v>85.0</v>
      </c>
      <c r="F3659" s="17">
        <v>199.0</v>
      </c>
      <c r="G3659" s="17" t="s">
        <v>7395</v>
      </c>
      <c r="H3659" s="17">
        <v>397.0</v>
      </c>
      <c r="I3659" s="17">
        <v>2197331.0</v>
      </c>
      <c r="J3659" s="17" t="s">
        <v>17476</v>
      </c>
      <c r="K3659" s="17" t="s">
        <v>16613</v>
      </c>
      <c r="L3659" s="17" t="s">
        <v>17477</v>
      </c>
      <c r="M3659" s="17">
        <v>70233.0</v>
      </c>
      <c r="N3659" s="17">
        <v>1519.0</v>
      </c>
      <c r="O3659" s="17" t="s">
        <v>17478</v>
      </c>
      <c r="P3659" s="17">
        <v>0.0</v>
      </c>
      <c r="Q3659" s="17" t="s">
        <v>17479</v>
      </c>
      <c r="R3659" s="18" t="s">
        <v>17480</v>
      </c>
      <c r="S3659" s="17">
        <v>321.0</v>
      </c>
      <c r="T3659" s="17" t="s">
        <v>5624</v>
      </c>
      <c r="U3659" s="17" t="s">
        <v>5625</v>
      </c>
      <c r="V3659" s="17" t="s">
        <v>4843</v>
      </c>
      <c r="W3659" s="17" t="s">
        <v>41</v>
      </c>
      <c r="X3659" s="17">
        <v>2006.0</v>
      </c>
      <c r="Y3659" s="17">
        <v>227.0</v>
      </c>
      <c r="Z3659" s="17">
        <v>8.4</v>
      </c>
      <c r="AA3659" s="17">
        <v>2.35</v>
      </c>
      <c r="AB3659" s="17">
        <v>0.0</v>
      </c>
    </row>
    <row r="3660" ht="15.75" customHeight="1">
      <c r="A3660" s="17" t="s">
        <v>53</v>
      </c>
      <c r="B3660" s="17" t="s">
        <v>17481</v>
      </c>
      <c r="C3660" s="17">
        <v>22.0</v>
      </c>
      <c r="D3660" s="17">
        <v>90.0</v>
      </c>
      <c r="E3660" s="17">
        <v>4.0</v>
      </c>
      <c r="F3660" s="17">
        <v>290.0</v>
      </c>
      <c r="G3660" s="17" t="s">
        <v>3211</v>
      </c>
      <c r="H3660" s="17">
        <v>934.0</v>
      </c>
      <c r="I3660" s="17" t="s">
        <v>41</v>
      </c>
      <c r="J3660" s="17" t="s">
        <v>3422</v>
      </c>
      <c r="K3660" s="17" t="s">
        <v>4502</v>
      </c>
      <c r="L3660" s="17" t="s">
        <v>17482</v>
      </c>
      <c r="M3660" s="17">
        <v>605.0</v>
      </c>
      <c r="N3660" s="17">
        <v>2030.0</v>
      </c>
      <c r="O3660" s="17" t="s">
        <v>17483</v>
      </c>
      <c r="P3660" s="17">
        <v>0.0</v>
      </c>
      <c r="Q3660" s="17" t="s">
        <v>17484</v>
      </c>
      <c r="R3660" s="18" t="s">
        <v>17485</v>
      </c>
      <c r="S3660" s="17">
        <v>8.0</v>
      </c>
      <c r="T3660" s="17" t="s">
        <v>50</v>
      </c>
      <c r="U3660" s="17" t="s">
        <v>51</v>
      </c>
      <c r="V3660" s="17" t="s">
        <v>41</v>
      </c>
      <c r="W3660" s="17" t="s">
        <v>41</v>
      </c>
      <c r="X3660" s="17">
        <v>2014.0</v>
      </c>
      <c r="Y3660" s="17">
        <v>697.0</v>
      </c>
      <c r="Z3660" s="17">
        <v>6.2</v>
      </c>
      <c r="AA3660" s="17">
        <v>2.35</v>
      </c>
      <c r="AB3660" s="17">
        <v>679.0</v>
      </c>
    </row>
    <row r="3661" ht="15.75" customHeight="1">
      <c r="A3661" s="17" t="s">
        <v>53</v>
      </c>
      <c r="B3661" s="17" t="s">
        <v>17486</v>
      </c>
      <c r="C3661" s="17">
        <v>48.0</v>
      </c>
      <c r="D3661" s="17">
        <v>96.0</v>
      </c>
      <c r="E3661" s="17">
        <v>3.0</v>
      </c>
      <c r="F3661" s="17">
        <v>38.0</v>
      </c>
      <c r="G3661" s="17" t="s">
        <v>17487</v>
      </c>
      <c r="H3661" s="17">
        <v>472.0</v>
      </c>
      <c r="I3661" s="17">
        <v>27445.0</v>
      </c>
      <c r="J3661" s="17" t="s">
        <v>12707</v>
      </c>
      <c r="K3661" s="17" t="s">
        <v>7601</v>
      </c>
      <c r="L3661" s="17" t="s">
        <v>17488</v>
      </c>
      <c r="M3661" s="17">
        <v>3788.0</v>
      </c>
      <c r="N3661" s="17">
        <v>561.0</v>
      </c>
      <c r="O3661" s="17" t="s">
        <v>17489</v>
      </c>
      <c r="P3661" s="17">
        <v>5.0</v>
      </c>
      <c r="Q3661" s="17" t="s">
        <v>17490</v>
      </c>
      <c r="R3661" s="18" t="s">
        <v>17491</v>
      </c>
      <c r="S3661" s="17">
        <v>31.0</v>
      </c>
      <c r="T3661" s="17" t="s">
        <v>50</v>
      </c>
      <c r="U3661" s="17" t="s">
        <v>51</v>
      </c>
      <c r="V3661" s="17" t="s">
        <v>598</v>
      </c>
      <c r="W3661" s="17">
        <v>9000000.0</v>
      </c>
      <c r="X3661" s="17">
        <v>2011.0</v>
      </c>
      <c r="Y3661" s="17">
        <v>39.0</v>
      </c>
      <c r="Z3661" s="17">
        <v>5.3</v>
      </c>
      <c r="AA3661" s="17">
        <v>1.85</v>
      </c>
      <c r="AB3661" s="17">
        <v>1000.0</v>
      </c>
    </row>
    <row r="3662" ht="15.75" customHeight="1">
      <c r="A3662" s="17" t="s">
        <v>53</v>
      </c>
      <c r="B3662" s="17" t="s">
        <v>7898</v>
      </c>
      <c r="C3662" s="17">
        <v>65.0</v>
      </c>
      <c r="D3662" s="17">
        <v>96.0</v>
      </c>
      <c r="E3662" s="17">
        <v>136.0</v>
      </c>
      <c r="F3662" s="17">
        <v>139.0</v>
      </c>
      <c r="G3662" s="17" t="s">
        <v>4466</v>
      </c>
      <c r="H3662" s="17">
        <v>4000.0</v>
      </c>
      <c r="I3662" s="17">
        <v>766487.0</v>
      </c>
      <c r="J3662" s="17" t="s">
        <v>1694</v>
      </c>
      <c r="K3662" s="17" t="s">
        <v>612</v>
      </c>
      <c r="L3662" s="17" t="s">
        <v>17492</v>
      </c>
      <c r="M3662" s="17">
        <v>15315.0</v>
      </c>
      <c r="N3662" s="17">
        <v>4883.0</v>
      </c>
      <c r="O3662" s="17" t="s">
        <v>17493</v>
      </c>
      <c r="P3662" s="17">
        <v>4.0</v>
      </c>
      <c r="Q3662" s="17" t="s">
        <v>17494</v>
      </c>
      <c r="R3662" s="18" t="s">
        <v>17495</v>
      </c>
      <c r="S3662" s="17">
        <v>117.0</v>
      </c>
      <c r="T3662" s="17" t="s">
        <v>50</v>
      </c>
      <c r="U3662" s="17" t="s">
        <v>51</v>
      </c>
      <c r="V3662" s="17" t="s">
        <v>598</v>
      </c>
      <c r="W3662" s="17">
        <v>5250000.0</v>
      </c>
      <c r="X3662" s="17">
        <v>2007.0</v>
      </c>
      <c r="Y3662" s="17">
        <v>543.0</v>
      </c>
      <c r="Z3662" s="17">
        <v>5.0</v>
      </c>
      <c r="AA3662" s="17">
        <v>1.85</v>
      </c>
      <c r="AB3662" s="17">
        <v>915.0</v>
      </c>
    </row>
    <row r="3663" ht="15.75" customHeight="1">
      <c r="A3663" s="17" t="s">
        <v>53</v>
      </c>
      <c r="B3663" s="17" t="s">
        <v>17496</v>
      </c>
      <c r="C3663" s="17">
        <v>29.0</v>
      </c>
      <c r="D3663" s="17">
        <v>90.0</v>
      </c>
      <c r="E3663" s="17">
        <v>222.0</v>
      </c>
      <c r="F3663" s="17">
        <v>222.0</v>
      </c>
      <c r="G3663" s="17" t="s">
        <v>2297</v>
      </c>
      <c r="H3663" s="17">
        <v>5000.0</v>
      </c>
      <c r="I3663" s="17">
        <v>18434.0</v>
      </c>
      <c r="J3663" s="17" t="s">
        <v>2540</v>
      </c>
      <c r="K3663" s="17" t="s">
        <v>2411</v>
      </c>
      <c r="L3663" s="17" t="s">
        <v>17497</v>
      </c>
      <c r="M3663" s="17">
        <v>4471.0</v>
      </c>
      <c r="N3663" s="17">
        <v>6111.0</v>
      </c>
      <c r="O3663" s="17" t="s">
        <v>17496</v>
      </c>
      <c r="P3663" s="17">
        <v>2.0</v>
      </c>
      <c r="Q3663" s="17" t="s">
        <v>17498</v>
      </c>
      <c r="R3663" s="18" t="s">
        <v>17499</v>
      </c>
      <c r="S3663" s="17">
        <v>47.0</v>
      </c>
      <c r="T3663" s="17" t="s">
        <v>50</v>
      </c>
      <c r="U3663" s="17" t="s">
        <v>70</v>
      </c>
      <c r="V3663" s="17" t="s">
        <v>598</v>
      </c>
      <c r="W3663" s="17" t="s">
        <v>41</v>
      </c>
      <c r="X3663" s="17">
        <v>1999.0</v>
      </c>
      <c r="Y3663" s="17">
        <v>680.0</v>
      </c>
      <c r="Z3663" s="17">
        <v>7.7</v>
      </c>
      <c r="AA3663" s="17">
        <v>1.85</v>
      </c>
      <c r="AB3663" s="17">
        <v>484.0</v>
      </c>
    </row>
    <row r="3664" ht="15.75" customHeight="1">
      <c r="A3664" s="17" t="s">
        <v>53</v>
      </c>
      <c r="B3664" s="17" t="s">
        <v>12715</v>
      </c>
      <c r="C3664" s="17">
        <v>284.0</v>
      </c>
      <c r="D3664" s="17">
        <v>100.0</v>
      </c>
      <c r="E3664" s="17">
        <v>77.0</v>
      </c>
      <c r="F3664" s="17">
        <v>27.0</v>
      </c>
      <c r="G3664" s="17" t="s">
        <v>17500</v>
      </c>
      <c r="H3664" s="17">
        <v>286.0</v>
      </c>
      <c r="I3664" s="17">
        <v>1196752.0</v>
      </c>
      <c r="J3664" s="17" t="s">
        <v>2138</v>
      </c>
      <c r="K3664" s="17" t="s">
        <v>17501</v>
      </c>
      <c r="L3664" s="17" t="s">
        <v>17502</v>
      </c>
      <c r="M3664" s="17">
        <v>79353.0</v>
      </c>
      <c r="N3664" s="17">
        <v>385.0</v>
      </c>
      <c r="O3664" s="17" t="s">
        <v>17503</v>
      </c>
      <c r="P3664" s="17">
        <v>3.0</v>
      </c>
      <c r="Q3664" s="17" t="s">
        <v>17504</v>
      </c>
      <c r="R3664" s="18" t="s">
        <v>17505</v>
      </c>
      <c r="S3664" s="17">
        <v>121.0</v>
      </c>
      <c r="T3664" s="17" t="s">
        <v>17506</v>
      </c>
      <c r="U3664" s="17" t="s">
        <v>12629</v>
      </c>
      <c r="V3664" s="17" t="s">
        <v>598</v>
      </c>
      <c r="W3664" s="17">
        <v>3.03E7</v>
      </c>
      <c r="X3664" s="17">
        <v>2011.0</v>
      </c>
      <c r="Y3664" s="17">
        <v>52.0</v>
      </c>
      <c r="Z3664" s="17">
        <v>7.6</v>
      </c>
      <c r="AA3664" s="17">
        <v>2.39</v>
      </c>
      <c r="AB3664" s="17">
        <v>23000.0</v>
      </c>
    </row>
    <row r="3665" ht="15.75" customHeight="1">
      <c r="A3665" s="17" t="s">
        <v>53</v>
      </c>
      <c r="B3665" s="17" t="s">
        <v>17507</v>
      </c>
      <c r="C3665" s="17">
        <v>187.0</v>
      </c>
      <c r="D3665" s="17">
        <v>94.0</v>
      </c>
      <c r="E3665" s="17">
        <v>4.0</v>
      </c>
      <c r="F3665" s="17">
        <v>114.0</v>
      </c>
      <c r="G3665" s="17" t="s">
        <v>385</v>
      </c>
      <c r="H3665" s="17">
        <v>796.0</v>
      </c>
      <c r="I3665" s="17" t="s">
        <v>41</v>
      </c>
      <c r="J3665" s="17" t="s">
        <v>17508</v>
      </c>
      <c r="K3665" s="17" t="s">
        <v>4766</v>
      </c>
      <c r="L3665" s="17" t="s">
        <v>17509</v>
      </c>
      <c r="M3665" s="17">
        <v>13227.0</v>
      </c>
      <c r="N3665" s="17">
        <v>1832.0</v>
      </c>
      <c r="O3665" s="17" t="s">
        <v>5661</v>
      </c>
      <c r="P3665" s="17">
        <v>0.0</v>
      </c>
      <c r="Q3665" s="17" t="s">
        <v>17510</v>
      </c>
      <c r="R3665" s="18" t="s">
        <v>17511</v>
      </c>
      <c r="S3665" s="17">
        <v>70.0</v>
      </c>
      <c r="T3665" s="17" t="s">
        <v>50</v>
      </c>
      <c r="U3665" s="17" t="s">
        <v>70</v>
      </c>
      <c r="V3665" s="17" t="s">
        <v>4843</v>
      </c>
      <c r="W3665" s="17">
        <v>4000000.0</v>
      </c>
      <c r="X3665" s="17">
        <v>2012.0</v>
      </c>
      <c r="Y3665" s="17">
        <v>567.0</v>
      </c>
      <c r="Z3665" s="17">
        <v>6.3</v>
      </c>
      <c r="AA3665" s="17">
        <v>2.35</v>
      </c>
      <c r="AB3665" s="17">
        <v>11000.0</v>
      </c>
    </row>
    <row r="3666" ht="15.75" customHeight="1">
      <c r="A3666" s="17" t="s">
        <v>53</v>
      </c>
      <c r="B3666" s="17" t="s">
        <v>17512</v>
      </c>
      <c r="C3666" s="17">
        <v>47.0</v>
      </c>
      <c r="D3666" s="17">
        <v>98.0</v>
      </c>
      <c r="E3666" s="17">
        <v>12.0</v>
      </c>
      <c r="F3666" s="17">
        <v>149.0</v>
      </c>
      <c r="G3666" s="17" t="s">
        <v>17513</v>
      </c>
      <c r="H3666" s="17">
        <v>393.0</v>
      </c>
      <c r="I3666" s="17">
        <v>795126.0</v>
      </c>
      <c r="J3666" s="17" t="s">
        <v>6296</v>
      </c>
      <c r="K3666" s="17" t="s">
        <v>1940</v>
      </c>
      <c r="L3666" s="17" t="s">
        <v>17514</v>
      </c>
      <c r="M3666" s="17">
        <v>4976.0</v>
      </c>
      <c r="N3666" s="17">
        <v>955.0</v>
      </c>
      <c r="O3666" s="17" t="s">
        <v>16799</v>
      </c>
      <c r="P3666" s="17">
        <v>1.0</v>
      </c>
      <c r="Q3666" s="17" t="s">
        <v>17515</v>
      </c>
      <c r="R3666" s="18" t="s">
        <v>17516</v>
      </c>
      <c r="S3666" s="17">
        <v>52.0</v>
      </c>
      <c r="T3666" s="17" t="s">
        <v>50</v>
      </c>
      <c r="U3666" s="17" t="s">
        <v>281</v>
      </c>
      <c r="V3666" s="17" t="s">
        <v>52</v>
      </c>
      <c r="W3666" s="17">
        <v>6000000.0</v>
      </c>
      <c r="X3666" s="17">
        <v>2004.0</v>
      </c>
      <c r="Y3666" s="17">
        <v>259.0</v>
      </c>
      <c r="Z3666" s="17">
        <v>7.6</v>
      </c>
      <c r="AA3666" s="17">
        <v>1.85</v>
      </c>
      <c r="AB3666" s="17">
        <v>989.0</v>
      </c>
    </row>
    <row r="3667" ht="15.75" customHeight="1">
      <c r="A3667" s="17" t="s">
        <v>53</v>
      </c>
      <c r="B3667" s="17" t="s">
        <v>17517</v>
      </c>
      <c r="C3667" s="17">
        <v>88.0</v>
      </c>
      <c r="D3667" s="17">
        <v>129.0</v>
      </c>
      <c r="E3667" s="17">
        <v>440.0</v>
      </c>
      <c r="F3667" s="17">
        <v>0.0</v>
      </c>
      <c r="G3667" s="17" t="s">
        <v>17518</v>
      </c>
      <c r="H3667" s="17">
        <v>631.0</v>
      </c>
      <c r="I3667" s="17" t="s">
        <v>41</v>
      </c>
      <c r="J3667" s="17" t="s">
        <v>227</v>
      </c>
      <c r="K3667" s="17" t="s">
        <v>85</v>
      </c>
      <c r="L3667" s="17" t="s">
        <v>17519</v>
      </c>
      <c r="M3667" s="17">
        <v>2894.0</v>
      </c>
      <c r="N3667" s="17">
        <v>631.0</v>
      </c>
      <c r="O3667" s="17" t="s">
        <v>17520</v>
      </c>
      <c r="P3667" s="17">
        <v>2.0</v>
      </c>
      <c r="Q3667" s="17" t="s">
        <v>17521</v>
      </c>
      <c r="R3667" s="18" t="s">
        <v>17522</v>
      </c>
      <c r="S3667" s="17">
        <v>14.0</v>
      </c>
      <c r="T3667" s="17" t="s">
        <v>50</v>
      </c>
      <c r="U3667" s="17" t="s">
        <v>12629</v>
      </c>
      <c r="V3667" s="17" t="s">
        <v>52</v>
      </c>
      <c r="W3667" s="17">
        <v>5500000.0</v>
      </c>
      <c r="X3667" s="17">
        <v>2014.0</v>
      </c>
      <c r="Y3667" s="17">
        <v>0.0</v>
      </c>
      <c r="Z3667" s="17">
        <v>5.6</v>
      </c>
      <c r="AA3667" s="17" t="s">
        <v>41</v>
      </c>
      <c r="AB3667" s="17">
        <v>0.0</v>
      </c>
    </row>
    <row r="3668" ht="15.75" customHeight="1">
      <c r="A3668" s="17" t="s">
        <v>53</v>
      </c>
      <c r="B3668" s="17" t="s">
        <v>10686</v>
      </c>
      <c r="C3668" s="17">
        <v>41.0</v>
      </c>
      <c r="D3668" s="17">
        <v>103.0</v>
      </c>
      <c r="E3668" s="17">
        <v>82.0</v>
      </c>
      <c r="F3668" s="17">
        <v>32.0</v>
      </c>
      <c r="G3668" s="17" t="s">
        <v>14006</v>
      </c>
      <c r="H3668" s="17">
        <v>208.0</v>
      </c>
      <c r="I3668" s="17" t="s">
        <v>41</v>
      </c>
      <c r="J3668" s="17" t="s">
        <v>700</v>
      </c>
      <c r="K3668" s="17" t="s">
        <v>17523</v>
      </c>
      <c r="L3668" s="17" t="s">
        <v>17524</v>
      </c>
      <c r="M3668" s="17">
        <v>21049.0</v>
      </c>
      <c r="N3668" s="17">
        <v>454.0</v>
      </c>
      <c r="O3668" s="17" t="s">
        <v>17525</v>
      </c>
      <c r="P3668" s="17">
        <v>2.0</v>
      </c>
      <c r="Q3668" s="17" t="s">
        <v>17526</v>
      </c>
      <c r="R3668" s="18" t="s">
        <v>17527</v>
      </c>
      <c r="S3668" s="17">
        <v>249.0</v>
      </c>
      <c r="T3668" s="17" t="s">
        <v>50</v>
      </c>
      <c r="U3668" s="17" t="s">
        <v>51</v>
      </c>
      <c r="V3668" s="17" t="s">
        <v>108</v>
      </c>
      <c r="W3668" s="17">
        <v>5100000.0</v>
      </c>
      <c r="X3668" s="17">
        <v>1980.0</v>
      </c>
      <c r="Y3668" s="17">
        <v>191.0</v>
      </c>
      <c r="Z3668" s="17">
        <v>7.3</v>
      </c>
      <c r="AA3668" s="17">
        <v>1.85</v>
      </c>
      <c r="AB3668" s="17">
        <v>0.0</v>
      </c>
    </row>
    <row r="3669" ht="15.75" customHeight="1">
      <c r="A3669" s="17" t="s">
        <v>53</v>
      </c>
      <c r="B3669" s="17" t="s">
        <v>17528</v>
      </c>
      <c r="C3669" s="17">
        <v>24.0</v>
      </c>
      <c r="D3669" s="17">
        <v>128.0</v>
      </c>
      <c r="E3669" s="17">
        <v>4.0</v>
      </c>
      <c r="F3669" s="17">
        <v>47.0</v>
      </c>
      <c r="G3669" s="17" t="s">
        <v>594</v>
      </c>
      <c r="H3669" s="17">
        <v>374.0</v>
      </c>
      <c r="I3669" s="17">
        <v>563699.0</v>
      </c>
      <c r="J3669" s="17" t="s">
        <v>477</v>
      </c>
      <c r="K3669" s="17" t="s">
        <v>17529</v>
      </c>
      <c r="L3669" s="17" t="s">
        <v>17530</v>
      </c>
      <c r="M3669" s="17">
        <v>3266.0</v>
      </c>
      <c r="N3669" s="17">
        <v>787.0</v>
      </c>
      <c r="O3669" s="17" t="s">
        <v>17531</v>
      </c>
      <c r="P3669" s="17">
        <v>0.0</v>
      </c>
      <c r="Q3669" s="17" t="s">
        <v>17532</v>
      </c>
      <c r="R3669" s="18" t="s">
        <v>17533</v>
      </c>
      <c r="S3669" s="17">
        <v>27.0</v>
      </c>
      <c r="T3669" s="17" t="s">
        <v>5624</v>
      </c>
      <c r="U3669" s="17" t="s">
        <v>5625</v>
      </c>
      <c r="V3669" s="17" t="s">
        <v>598</v>
      </c>
      <c r="W3669" s="17" t="s">
        <v>41</v>
      </c>
      <c r="X3669" s="17">
        <v>2011.0</v>
      </c>
      <c r="Y3669" s="17">
        <v>282.0</v>
      </c>
      <c r="Z3669" s="17">
        <v>6.2</v>
      </c>
      <c r="AA3669" s="17" t="s">
        <v>41</v>
      </c>
      <c r="AB3669" s="17">
        <v>421.0</v>
      </c>
    </row>
    <row r="3670" ht="15.75" customHeight="1">
      <c r="A3670" s="17" t="s">
        <v>53</v>
      </c>
      <c r="B3670" s="17" t="s">
        <v>345</v>
      </c>
      <c r="C3670" s="17">
        <v>318.0</v>
      </c>
      <c r="D3670" s="17">
        <v>106.0</v>
      </c>
      <c r="E3670" s="17">
        <v>0.0</v>
      </c>
      <c r="F3670" s="17">
        <v>482.0</v>
      </c>
      <c r="G3670" s="17" t="s">
        <v>16603</v>
      </c>
      <c r="H3670" s="17">
        <v>852.0</v>
      </c>
      <c r="I3670" s="17">
        <v>8.3574831E7</v>
      </c>
      <c r="J3670" s="17" t="s">
        <v>9767</v>
      </c>
      <c r="K3670" s="17" t="s">
        <v>7342</v>
      </c>
      <c r="L3670" s="17" t="s">
        <v>17534</v>
      </c>
      <c r="M3670" s="17">
        <v>109214.0</v>
      </c>
      <c r="N3670" s="17">
        <v>2975.0</v>
      </c>
      <c r="O3670" s="17" t="s">
        <v>14802</v>
      </c>
      <c r="P3670" s="17">
        <v>0.0</v>
      </c>
      <c r="Q3670" s="17" t="s">
        <v>17535</v>
      </c>
      <c r="R3670" s="18" t="s">
        <v>17536</v>
      </c>
      <c r="S3670" s="17">
        <v>269.0</v>
      </c>
      <c r="T3670" s="17" t="s">
        <v>50</v>
      </c>
      <c r="U3670" s="17" t="s">
        <v>51</v>
      </c>
      <c r="V3670" s="17" t="s">
        <v>52</v>
      </c>
      <c r="W3670" s="17">
        <v>5000000.0</v>
      </c>
      <c r="X3670" s="17">
        <v>2013.0</v>
      </c>
      <c r="Y3670" s="17">
        <v>618.0</v>
      </c>
      <c r="Z3670" s="17">
        <v>6.6</v>
      </c>
      <c r="AA3670" s="17">
        <v>2.35</v>
      </c>
      <c r="AB3670" s="17">
        <v>35000.0</v>
      </c>
    </row>
    <row r="3671" ht="15.75" customHeight="1">
      <c r="A3671" s="17" t="s">
        <v>53</v>
      </c>
      <c r="B3671" s="17" t="s">
        <v>14800</v>
      </c>
      <c r="C3671" s="17">
        <v>250.0</v>
      </c>
      <c r="D3671" s="17">
        <v>95.0</v>
      </c>
      <c r="E3671" s="17">
        <v>163.0</v>
      </c>
      <c r="F3671" s="17">
        <v>651.0</v>
      </c>
      <c r="G3671" s="17" t="s">
        <v>8243</v>
      </c>
      <c r="H3671" s="17">
        <v>1000.0</v>
      </c>
      <c r="I3671" s="17">
        <v>8.7025093E7</v>
      </c>
      <c r="J3671" s="17" t="s">
        <v>5116</v>
      </c>
      <c r="K3671" s="17" t="s">
        <v>8370</v>
      </c>
      <c r="L3671" s="17" t="s">
        <v>17537</v>
      </c>
      <c r="M3671" s="17">
        <v>188679.0</v>
      </c>
      <c r="N3671" s="17">
        <v>4134.0</v>
      </c>
      <c r="O3671" s="17" t="s">
        <v>14563</v>
      </c>
      <c r="P3671" s="17">
        <v>0.0</v>
      </c>
      <c r="Q3671" s="17" t="s">
        <v>17538</v>
      </c>
      <c r="R3671" s="18" t="s">
        <v>17539</v>
      </c>
      <c r="S3671" s="17">
        <v>864.0</v>
      </c>
      <c r="T3671" s="17" t="s">
        <v>50</v>
      </c>
      <c r="U3671" s="17" t="s">
        <v>51</v>
      </c>
      <c r="V3671" s="17" t="s">
        <v>598</v>
      </c>
      <c r="W3671" s="17">
        <v>4000000.0</v>
      </c>
      <c r="X3671" s="17">
        <v>2005.0</v>
      </c>
      <c r="Y3671" s="17">
        <v>654.0</v>
      </c>
      <c r="Z3671" s="17">
        <v>6.6</v>
      </c>
      <c r="AA3671" s="17">
        <v>1.85</v>
      </c>
      <c r="AB3671" s="17">
        <v>0.0</v>
      </c>
    </row>
    <row r="3672" ht="15.75" customHeight="1">
      <c r="A3672" s="17" t="s">
        <v>53</v>
      </c>
      <c r="B3672" s="17" t="s">
        <v>17540</v>
      </c>
      <c r="C3672" s="17">
        <v>411.0</v>
      </c>
      <c r="D3672" s="17">
        <v>104.0</v>
      </c>
      <c r="E3672" s="17">
        <v>16.0</v>
      </c>
      <c r="F3672" s="17">
        <v>82.0</v>
      </c>
      <c r="G3672" s="17" t="s">
        <v>13588</v>
      </c>
      <c r="H3672" s="17">
        <v>14000.0</v>
      </c>
      <c r="I3672" s="17">
        <v>7.1897215E7</v>
      </c>
      <c r="J3672" s="17" t="s">
        <v>17541</v>
      </c>
      <c r="K3672" s="17" t="s">
        <v>667</v>
      </c>
      <c r="L3672" s="17" t="s">
        <v>17542</v>
      </c>
      <c r="M3672" s="17">
        <v>126893.0</v>
      </c>
      <c r="N3672" s="17">
        <v>14504.0</v>
      </c>
      <c r="O3672" s="17" t="s">
        <v>17543</v>
      </c>
      <c r="P3672" s="17">
        <v>0.0</v>
      </c>
      <c r="Q3672" s="17" t="s">
        <v>17544</v>
      </c>
      <c r="R3672" s="18" t="s">
        <v>17545</v>
      </c>
      <c r="S3672" s="17">
        <v>440.0</v>
      </c>
      <c r="T3672" s="17" t="s">
        <v>50</v>
      </c>
      <c r="U3672" s="17" t="s">
        <v>51</v>
      </c>
      <c r="V3672" s="17" t="s">
        <v>52</v>
      </c>
      <c r="W3672" s="17">
        <v>1.5E7</v>
      </c>
      <c r="X3672" s="17">
        <v>2016.0</v>
      </c>
      <c r="Y3672" s="17">
        <v>338.0</v>
      </c>
      <c r="Z3672" s="17">
        <v>7.3</v>
      </c>
      <c r="AA3672" s="17">
        <v>2.35</v>
      </c>
      <c r="AB3672" s="17">
        <v>33000.0</v>
      </c>
    </row>
    <row r="3673" ht="15.75" customHeight="1">
      <c r="A3673" s="17" t="s">
        <v>53</v>
      </c>
      <c r="B3673" s="17" t="s">
        <v>10678</v>
      </c>
      <c r="C3673" s="17">
        <v>106.0</v>
      </c>
      <c r="D3673" s="17">
        <v>87.0</v>
      </c>
      <c r="E3673" s="17">
        <v>79.0</v>
      </c>
      <c r="F3673" s="17">
        <v>218.0</v>
      </c>
      <c r="G3673" s="17" t="s">
        <v>10679</v>
      </c>
      <c r="H3673" s="17">
        <v>608.0</v>
      </c>
      <c r="I3673" s="17">
        <v>6.4267897E7</v>
      </c>
      <c r="J3673" s="17" t="s">
        <v>17546</v>
      </c>
      <c r="K3673" s="17" t="s">
        <v>10681</v>
      </c>
      <c r="L3673" s="17" t="s">
        <v>17547</v>
      </c>
      <c r="M3673" s="17">
        <v>67992.0</v>
      </c>
      <c r="N3673" s="17">
        <v>1770.0</v>
      </c>
      <c r="O3673" s="17" t="s">
        <v>10683</v>
      </c>
      <c r="P3673" s="17">
        <v>0.0</v>
      </c>
      <c r="Q3673" s="17" t="s">
        <v>17548</v>
      </c>
      <c r="R3673" s="18" t="s">
        <v>17549</v>
      </c>
      <c r="S3673" s="17">
        <v>327.0</v>
      </c>
      <c r="T3673" s="17" t="s">
        <v>50</v>
      </c>
      <c r="U3673" s="17" t="s">
        <v>51</v>
      </c>
      <c r="V3673" s="17" t="s">
        <v>598</v>
      </c>
      <c r="W3673" s="17">
        <v>5000000.0</v>
      </c>
      <c r="X3673" s="17">
        <v>2002.0</v>
      </c>
      <c r="Y3673" s="17">
        <v>362.0</v>
      </c>
      <c r="Z3673" s="17">
        <v>6.6</v>
      </c>
      <c r="AA3673" s="17">
        <v>1.85</v>
      </c>
      <c r="AB3673" s="17">
        <v>0.0</v>
      </c>
    </row>
    <row r="3674" ht="15.75" customHeight="1">
      <c r="A3674" s="17" t="s">
        <v>53</v>
      </c>
      <c r="B3674" s="17" t="s">
        <v>17550</v>
      </c>
      <c r="C3674" s="17">
        <v>159.0</v>
      </c>
      <c r="D3674" s="17">
        <v>81.0</v>
      </c>
      <c r="E3674" s="17">
        <v>26.0</v>
      </c>
      <c r="F3674" s="17">
        <v>300.0</v>
      </c>
      <c r="G3674" s="17" t="s">
        <v>17551</v>
      </c>
      <c r="H3674" s="17">
        <v>2000.0</v>
      </c>
      <c r="I3674" s="17">
        <v>5.6536016E7</v>
      </c>
      <c r="J3674" s="17" t="s">
        <v>6416</v>
      </c>
      <c r="K3674" s="17" t="s">
        <v>4067</v>
      </c>
      <c r="L3674" s="17" t="s">
        <v>17552</v>
      </c>
      <c r="M3674" s="17">
        <v>13523.0</v>
      </c>
      <c r="N3674" s="17">
        <v>3344.0</v>
      </c>
      <c r="O3674" s="17" t="s">
        <v>16856</v>
      </c>
      <c r="P3674" s="17">
        <v>0.0</v>
      </c>
      <c r="Q3674" s="17" t="s">
        <v>17553</v>
      </c>
      <c r="R3674" s="18" t="s">
        <v>17554</v>
      </c>
      <c r="S3674" s="17">
        <v>95.0</v>
      </c>
      <c r="T3674" s="17" t="s">
        <v>50</v>
      </c>
      <c r="U3674" s="17" t="s">
        <v>51</v>
      </c>
      <c r="V3674" s="17" t="s">
        <v>52</v>
      </c>
      <c r="W3674" s="17">
        <v>4900000.0</v>
      </c>
      <c r="X3674" s="17">
        <v>2016.0</v>
      </c>
      <c r="Y3674" s="17">
        <v>509.0</v>
      </c>
      <c r="Z3674" s="17">
        <v>6.9</v>
      </c>
      <c r="AA3674" s="17">
        <v>2.35</v>
      </c>
      <c r="AB3674" s="17">
        <v>0.0</v>
      </c>
    </row>
    <row r="3675" ht="15.75" customHeight="1">
      <c r="A3675" s="17" t="s">
        <v>53</v>
      </c>
      <c r="B3675" s="17" t="s">
        <v>11025</v>
      </c>
      <c r="C3675" s="17">
        <v>251.0</v>
      </c>
      <c r="D3675" s="17">
        <v>94.0</v>
      </c>
      <c r="E3675" s="17">
        <v>24.0</v>
      </c>
      <c r="F3675" s="17">
        <v>434.0</v>
      </c>
      <c r="G3675" s="17" t="s">
        <v>17555</v>
      </c>
      <c r="H3675" s="17">
        <v>581.0</v>
      </c>
      <c r="I3675" s="17">
        <v>1.04007828E8</v>
      </c>
      <c r="J3675" s="17" t="s">
        <v>6416</v>
      </c>
      <c r="K3675" s="17" t="s">
        <v>15131</v>
      </c>
      <c r="L3675" s="17" t="s">
        <v>17556</v>
      </c>
      <c r="M3675" s="17">
        <v>76828.0</v>
      </c>
      <c r="N3675" s="17">
        <v>2371.0</v>
      </c>
      <c r="O3675" s="17" t="s">
        <v>16114</v>
      </c>
      <c r="P3675" s="17">
        <v>0.0</v>
      </c>
      <c r="Q3675" s="17" t="s">
        <v>17557</v>
      </c>
      <c r="R3675" s="18" t="s">
        <v>17558</v>
      </c>
      <c r="S3675" s="17">
        <v>314.0</v>
      </c>
      <c r="T3675" s="17" t="s">
        <v>50</v>
      </c>
      <c r="U3675" s="17" t="s">
        <v>51</v>
      </c>
      <c r="V3675" s="17" t="s">
        <v>598</v>
      </c>
      <c r="W3675" s="17">
        <v>5000000.0</v>
      </c>
      <c r="X3675" s="17">
        <v>2011.0</v>
      </c>
      <c r="Y3675" s="17">
        <v>438.0</v>
      </c>
      <c r="Z3675" s="17">
        <v>5.8</v>
      </c>
      <c r="AA3675" s="17">
        <v>1.85</v>
      </c>
      <c r="AB3675" s="17">
        <v>24000.0</v>
      </c>
    </row>
    <row r="3676" ht="15.75" customHeight="1">
      <c r="A3676" s="17" t="s">
        <v>53</v>
      </c>
      <c r="B3676" s="17" t="s">
        <v>17559</v>
      </c>
      <c r="C3676" s="17">
        <v>183.0</v>
      </c>
      <c r="D3676" s="17">
        <v>89.0</v>
      </c>
      <c r="E3676" s="17">
        <v>10.0</v>
      </c>
      <c r="F3676" s="17">
        <v>704.0</v>
      </c>
      <c r="G3676" s="17" t="s">
        <v>17560</v>
      </c>
      <c r="H3676" s="17">
        <v>852.0</v>
      </c>
      <c r="I3676" s="17">
        <v>5.082094E7</v>
      </c>
      <c r="J3676" s="17" t="s">
        <v>7419</v>
      </c>
      <c r="K3676" s="17" t="s">
        <v>7342</v>
      </c>
      <c r="L3676" s="17" t="s">
        <v>17561</v>
      </c>
      <c r="M3676" s="17">
        <v>31915.0</v>
      </c>
      <c r="N3676" s="17">
        <v>5056.0</v>
      </c>
      <c r="O3676" s="17" t="s">
        <v>17562</v>
      </c>
      <c r="P3676" s="17">
        <v>0.0</v>
      </c>
      <c r="Q3676" s="17" t="s">
        <v>17563</v>
      </c>
      <c r="R3676" s="18" t="s">
        <v>17564</v>
      </c>
      <c r="S3676" s="17">
        <v>159.0</v>
      </c>
      <c r="T3676" s="17" t="s">
        <v>50</v>
      </c>
      <c r="U3676" s="17" t="s">
        <v>51</v>
      </c>
      <c r="V3676" s="17" t="s">
        <v>52</v>
      </c>
      <c r="W3676" s="17">
        <v>5000000.0</v>
      </c>
      <c r="X3676" s="17">
        <v>2014.0</v>
      </c>
      <c r="Y3676" s="17">
        <v>707.0</v>
      </c>
      <c r="Z3676" s="17">
        <v>4.4</v>
      </c>
      <c r="AA3676" s="17">
        <v>2.35</v>
      </c>
      <c r="AB3676" s="17">
        <v>18000.0</v>
      </c>
    </row>
    <row r="3677" ht="15.75" customHeight="1">
      <c r="A3677" s="17" t="s">
        <v>53</v>
      </c>
      <c r="B3677" s="17" t="s">
        <v>1770</v>
      </c>
      <c r="C3677" s="17">
        <v>131.0</v>
      </c>
      <c r="D3677" s="17">
        <v>88.0</v>
      </c>
      <c r="E3677" s="17">
        <v>55.0</v>
      </c>
      <c r="F3677" s="17">
        <v>150.0</v>
      </c>
      <c r="G3677" s="17" t="s">
        <v>16070</v>
      </c>
      <c r="H3677" s="17">
        <v>506.0</v>
      </c>
      <c r="I3677" s="17">
        <v>4.47932E7</v>
      </c>
      <c r="J3677" s="17" t="s">
        <v>8958</v>
      </c>
      <c r="K3677" s="17" t="s">
        <v>17565</v>
      </c>
      <c r="L3677" s="17" t="s">
        <v>17566</v>
      </c>
      <c r="M3677" s="17">
        <v>49820.0</v>
      </c>
      <c r="N3677" s="17">
        <v>1584.0</v>
      </c>
      <c r="O3677" s="17" t="s">
        <v>17567</v>
      </c>
      <c r="P3677" s="17">
        <v>0.0</v>
      </c>
      <c r="Q3677" s="17" t="s">
        <v>17568</v>
      </c>
      <c r="R3677" s="18" t="s">
        <v>17569</v>
      </c>
      <c r="S3677" s="17">
        <v>311.0</v>
      </c>
      <c r="T3677" s="17" t="s">
        <v>50</v>
      </c>
      <c r="U3677" s="17" t="s">
        <v>51</v>
      </c>
      <c r="V3677" s="17" t="s">
        <v>7347</v>
      </c>
      <c r="W3677" s="17">
        <v>4500000.0</v>
      </c>
      <c r="X3677" s="17">
        <v>1987.0</v>
      </c>
      <c r="Y3677" s="17">
        <v>449.0</v>
      </c>
      <c r="Z3677" s="17">
        <v>6.6</v>
      </c>
      <c r="AA3677" s="17">
        <v>1.85</v>
      </c>
      <c r="AB3677" s="17">
        <v>0.0</v>
      </c>
    </row>
    <row r="3678" ht="15.75" customHeight="1">
      <c r="A3678" s="17" t="s">
        <v>53</v>
      </c>
      <c r="B3678" s="17" t="s">
        <v>15064</v>
      </c>
      <c r="C3678" s="17">
        <v>297.0</v>
      </c>
      <c r="D3678" s="17">
        <v>108.0</v>
      </c>
      <c r="E3678" s="17">
        <v>0.0</v>
      </c>
      <c r="F3678" s="17">
        <v>458.0</v>
      </c>
      <c r="G3678" s="17" t="s">
        <v>12793</v>
      </c>
      <c r="H3678" s="17">
        <v>1000.0</v>
      </c>
      <c r="I3678" s="17">
        <v>4.3771291E7</v>
      </c>
      <c r="J3678" s="17" t="s">
        <v>865</v>
      </c>
      <c r="K3678" s="17" t="s">
        <v>6515</v>
      </c>
      <c r="L3678" s="17" t="s">
        <v>15065</v>
      </c>
      <c r="M3678" s="17">
        <v>79916.0</v>
      </c>
      <c r="N3678" s="17">
        <v>3215.0</v>
      </c>
      <c r="O3678" s="17" t="s">
        <v>7612</v>
      </c>
      <c r="P3678" s="17">
        <v>1.0</v>
      </c>
      <c r="Q3678" s="17" t="s">
        <v>15066</v>
      </c>
      <c r="R3678" s="18" t="s">
        <v>15067</v>
      </c>
      <c r="S3678" s="17">
        <v>279.0</v>
      </c>
      <c r="T3678" s="17" t="s">
        <v>50</v>
      </c>
      <c r="U3678" s="17" t="s">
        <v>51</v>
      </c>
      <c r="V3678" s="17" t="s">
        <v>598</v>
      </c>
      <c r="W3678" s="17">
        <v>5000000.0</v>
      </c>
      <c r="X3678" s="17">
        <v>2015.0</v>
      </c>
      <c r="Y3678" s="17">
        <v>562.0</v>
      </c>
      <c r="Z3678" s="17">
        <v>7.1</v>
      </c>
      <c r="AA3678" s="17">
        <v>2.35</v>
      </c>
      <c r="AB3678" s="17">
        <v>15000.0</v>
      </c>
    </row>
    <row r="3679" ht="15.75" customHeight="1">
      <c r="A3679" s="17" t="s">
        <v>53</v>
      </c>
      <c r="B3679" s="17" t="s">
        <v>17570</v>
      </c>
      <c r="C3679" s="17">
        <v>41.0</v>
      </c>
      <c r="D3679" s="17">
        <v>115.0</v>
      </c>
      <c r="E3679" s="17">
        <v>399.0</v>
      </c>
      <c r="F3679" s="17">
        <v>83.0</v>
      </c>
      <c r="G3679" s="17" t="s">
        <v>17571</v>
      </c>
      <c r="H3679" s="17">
        <v>399.0</v>
      </c>
      <c r="I3679" s="17">
        <v>4.4456509E7</v>
      </c>
      <c r="J3679" s="17" t="s">
        <v>2540</v>
      </c>
      <c r="K3679" s="17" t="s">
        <v>17570</v>
      </c>
      <c r="L3679" s="17" t="s">
        <v>17572</v>
      </c>
      <c r="M3679" s="17">
        <v>22105.0</v>
      </c>
      <c r="N3679" s="17">
        <v>688.0</v>
      </c>
      <c r="O3679" s="17" t="s">
        <v>17573</v>
      </c>
      <c r="P3679" s="17">
        <v>1.0</v>
      </c>
      <c r="Q3679" s="17" t="s">
        <v>17574</v>
      </c>
      <c r="R3679" s="18" t="s">
        <v>17575</v>
      </c>
      <c r="S3679" s="17">
        <v>81.0</v>
      </c>
      <c r="T3679" s="17" t="s">
        <v>2791</v>
      </c>
      <c r="U3679" s="17" t="s">
        <v>2926</v>
      </c>
      <c r="V3679" s="17" t="s">
        <v>52</v>
      </c>
      <c r="W3679" s="17">
        <v>5000000.0</v>
      </c>
      <c r="X3679" s="17">
        <v>2013.0</v>
      </c>
      <c r="Y3679" s="17">
        <v>89.0</v>
      </c>
      <c r="Z3679" s="17">
        <v>7.6</v>
      </c>
      <c r="AA3679" s="17">
        <v>1.85</v>
      </c>
      <c r="AB3679" s="17">
        <v>14000.0</v>
      </c>
    </row>
    <row r="3680" ht="15.75" customHeight="1">
      <c r="A3680" s="17" t="s">
        <v>53</v>
      </c>
      <c r="B3680" s="17" t="s">
        <v>11025</v>
      </c>
      <c r="C3680" s="17">
        <v>248.0</v>
      </c>
      <c r="D3680" s="17">
        <v>96.0</v>
      </c>
      <c r="E3680" s="17">
        <v>24.0</v>
      </c>
      <c r="F3680" s="17">
        <v>113.0</v>
      </c>
      <c r="G3680" s="17" t="s">
        <v>17576</v>
      </c>
      <c r="H3680" s="17">
        <v>235.0</v>
      </c>
      <c r="I3680" s="17">
        <v>5.3884821E7</v>
      </c>
      <c r="J3680" s="17" t="s">
        <v>6416</v>
      </c>
      <c r="K3680" s="17" t="s">
        <v>17577</v>
      </c>
      <c r="L3680" s="17" t="s">
        <v>17578</v>
      </c>
      <c r="M3680" s="17">
        <v>51204.0</v>
      </c>
      <c r="N3680" s="17">
        <v>799.0</v>
      </c>
      <c r="O3680" s="17" t="s">
        <v>17579</v>
      </c>
      <c r="P3680" s="17">
        <v>0.0</v>
      </c>
      <c r="Q3680" s="17" t="s">
        <v>17580</v>
      </c>
      <c r="R3680" s="18" t="s">
        <v>17581</v>
      </c>
      <c r="S3680" s="17">
        <v>247.0</v>
      </c>
      <c r="T3680" s="17" t="s">
        <v>50</v>
      </c>
      <c r="U3680" s="17" t="s">
        <v>51</v>
      </c>
      <c r="V3680" s="17" t="s">
        <v>598</v>
      </c>
      <c r="W3680" s="17">
        <v>5000000.0</v>
      </c>
      <c r="X3680" s="17">
        <v>2012.0</v>
      </c>
      <c r="Y3680" s="17">
        <v>119.0</v>
      </c>
      <c r="Z3680" s="17">
        <v>4.6</v>
      </c>
      <c r="AA3680" s="17">
        <v>1.85</v>
      </c>
      <c r="AB3680" s="17">
        <v>26000.0</v>
      </c>
    </row>
    <row r="3681" ht="15.75" customHeight="1">
      <c r="A3681" s="17" t="s">
        <v>53</v>
      </c>
      <c r="B3681" s="17" t="s">
        <v>17582</v>
      </c>
      <c r="C3681" s="17">
        <v>42.0</v>
      </c>
      <c r="D3681" s="17">
        <v>135.0</v>
      </c>
      <c r="E3681" s="17">
        <v>28.0</v>
      </c>
      <c r="F3681" s="17">
        <v>275.0</v>
      </c>
      <c r="G3681" s="17" t="s">
        <v>1098</v>
      </c>
      <c r="H3681" s="17">
        <v>726.0</v>
      </c>
      <c r="I3681" s="17">
        <v>3.6E7</v>
      </c>
      <c r="J3681" s="17" t="s">
        <v>6532</v>
      </c>
      <c r="K3681" s="17" t="s">
        <v>6125</v>
      </c>
      <c r="L3681" s="17" t="s">
        <v>17583</v>
      </c>
      <c r="M3681" s="17">
        <v>6359.0</v>
      </c>
      <c r="N3681" s="17">
        <v>1920.0</v>
      </c>
      <c r="O3681" s="17" t="s">
        <v>17584</v>
      </c>
      <c r="P3681" s="17">
        <v>1.0</v>
      </c>
      <c r="Q3681" s="17" t="s">
        <v>17585</v>
      </c>
      <c r="R3681" s="18" t="s">
        <v>17586</v>
      </c>
      <c r="S3681" s="17">
        <v>69.0</v>
      </c>
      <c r="T3681" s="17" t="s">
        <v>50</v>
      </c>
      <c r="U3681" s="17" t="s">
        <v>51</v>
      </c>
      <c r="V3681" s="17" t="s">
        <v>5626</v>
      </c>
      <c r="W3681" s="17">
        <v>5000000.0</v>
      </c>
      <c r="X3681" s="17">
        <v>1953.0</v>
      </c>
      <c r="Y3681" s="17">
        <v>422.0</v>
      </c>
      <c r="Z3681" s="17">
        <v>6.8</v>
      </c>
      <c r="AA3681" s="17">
        <v>2.2</v>
      </c>
      <c r="AB3681" s="17">
        <v>0.0</v>
      </c>
    </row>
    <row r="3682" ht="15.75" customHeight="1">
      <c r="A3682" s="17" t="s">
        <v>53</v>
      </c>
      <c r="B3682" s="17" t="s">
        <v>10481</v>
      </c>
      <c r="C3682" s="17">
        <v>33.0</v>
      </c>
      <c r="D3682" s="17">
        <v>113.0</v>
      </c>
      <c r="E3682" s="17">
        <v>688.0</v>
      </c>
      <c r="F3682" s="17">
        <v>80.0</v>
      </c>
      <c r="G3682" s="17" t="s">
        <v>14949</v>
      </c>
      <c r="H3682" s="17">
        <v>462.0</v>
      </c>
      <c r="I3682" s="17" t="s">
        <v>41</v>
      </c>
      <c r="J3682" s="17" t="s">
        <v>12501</v>
      </c>
      <c r="K3682" s="17" t="s">
        <v>15528</v>
      </c>
      <c r="L3682" s="17" t="s">
        <v>17587</v>
      </c>
      <c r="M3682" s="17">
        <v>19596.0</v>
      </c>
      <c r="N3682" s="17">
        <v>971.0</v>
      </c>
      <c r="O3682" s="17" t="s">
        <v>17588</v>
      </c>
      <c r="P3682" s="17">
        <v>0.0</v>
      </c>
      <c r="Q3682" s="17" t="s">
        <v>17589</v>
      </c>
      <c r="R3682" s="18" t="s">
        <v>17590</v>
      </c>
      <c r="S3682" s="17">
        <v>73.0</v>
      </c>
      <c r="T3682" s="17" t="s">
        <v>50</v>
      </c>
      <c r="U3682" s="17" t="s">
        <v>70</v>
      </c>
      <c r="V3682" s="17" t="s">
        <v>290</v>
      </c>
      <c r="W3682" s="17">
        <v>5000000.0</v>
      </c>
      <c r="X3682" s="17">
        <v>1975.0</v>
      </c>
      <c r="Y3682" s="17">
        <v>278.0</v>
      </c>
      <c r="Z3682" s="17">
        <v>7.1</v>
      </c>
      <c r="AA3682" s="17">
        <v>2.35</v>
      </c>
      <c r="AB3682" s="17">
        <v>620.0</v>
      </c>
    </row>
    <row r="3683" ht="15.75" customHeight="1">
      <c r="A3683" s="17" t="s">
        <v>53</v>
      </c>
      <c r="B3683" s="17" t="s">
        <v>9983</v>
      </c>
      <c r="C3683" s="17">
        <v>91.0</v>
      </c>
      <c r="D3683" s="17">
        <v>93.0</v>
      </c>
      <c r="E3683" s="17">
        <v>54.0</v>
      </c>
      <c r="F3683" s="17">
        <v>581.0</v>
      </c>
      <c r="G3683" s="17" t="s">
        <v>1749</v>
      </c>
      <c r="H3683" s="17">
        <v>40000.0</v>
      </c>
      <c r="I3683" s="17">
        <v>3.4872293E7</v>
      </c>
      <c r="J3683" s="17" t="s">
        <v>8079</v>
      </c>
      <c r="K3683" s="17" t="s">
        <v>57</v>
      </c>
      <c r="L3683" s="17" t="s">
        <v>17591</v>
      </c>
      <c r="M3683" s="17">
        <v>30765.0</v>
      </c>
      <c r="N3683" s="17">
        <v>42002.0</v>
      </c>
      <c r="O3683" s="17" t="s">
        <v>8400</v>
      </c>
      <c r="P3683" s="17">
        <v>0.0</v>
      </c>
      <c r="Q3683" s="17" t="s">
        <v>17592</v>
      </c>
      <c r="R3683" s="18" t="s">
        <v>17593</v>
      </c>
      <c r="S3683" s="17">
        <v>252.0</v>
      </c>
      <c r="T3683" s="17" t="s">
        <v>50</v>
      </c>
      <c r="U3683" s="17" t="s">
        <v>51</v>
      </c>
      <c r="V3683" s="17" t="s">
        <v>598</v>
      </c>
      <c r="W3683" s="17">
        <v>8500000.0</v>
      </c>
      <c r="X3683" s="17">
        <v>1991.0</v>
      </c>
      <c r="Y3683" s="17">
        <v>618.0</v>
      </c>
      <c r="Z3683" s="17">
        <v>4.9</v>
      </c>
      <c r="AA3683" s="17">
        <v>1.85</v>
      </c>
      <c r="AB3683" s="17">
        <v>963.0</v>
      </c>
    </row>
    <row r="3684" ht="15.75" customHeight="1">
      <c r="A3684" s="17" t="s">
        <v>53</v>
      </c>
      <c r="B3684" s="17" t="s">
        <v>17594</v>
      </c>
      <c r="C3684" s="17">
        <v>185.0</v>
      </c>
      <c r="D3684" s="17">
        <v>109.0</v>
      </c>
      <c r="E3684" s="17">
        <v>260.0</v>
      </c>
      <c r="F3684" s="17">
        <v>592.0</v>
      </c>
      <c r="G3684" s="17" t="s">
        <v>10449</v>
      </c>
      <c r="H3684" s="17">
        <v>9000.0</v>
      </c>
      <c r="I3684" s="17">
        <v>3.4468224E7</v>
      </c>
      <c r="J3684" s="17" t="s">
        <v>5698</v>
      </c>
      <c r="K3684" s="17" t="s">
        <v>789</v>
      </c>
      <c r="L3684" s="17" t="s">
        <v>17595</v>
      </c>
      <c r="M3684" s="17">
        <v>105568.0</v>
      </c>
      <c r="N3684" s="17">
        <v>11736.0</v>
      </c>
      <c r="O3684" s="17" t="s">
        <v>5479</v>
      </c>
      <c r="P3684" s="17">
        <v>2.0</v>
      </c>
      <c r="Q3684" s="17" t="s">
        <v>17596</v>
      </c>
      <c r="R3684" s="18" t="s">
        <v>17597</v>
      </c>
      <c r="S3684" s="17">
        <v>533.0</v>
      </c>
      <c r="T3684" s="17" t="s">
        <v>50</v>
      </c>
      <c r="U3684" s="17" t="s">
        <v>51</v>
      </c>
      <c r="V3684" s="17" t="s">
        <v>598</v>
      </c>
      <c r="W3684" s="17">
        <v>4500000.0</v>
      </c>
      <c r="X3684" s="17">
        <v>2003.0</v>
      </c>
      <c r="Y3684" s="17">
        <v>844.0</v>
      </c>
      <c r="Z3684" s="17">
        <v>7.3</v>
      </c>
      <c r="AA3684" s="17">
        <v>1.85</v>
      </c>
      <c r="AB3684" s="17">
        <v>0.0</v>
      </c>
    </row>
    <row r="3685" ht="15.75" customHeight="1">
      <c r="A3685" s="17" t="s">
        <v>53</v>
      </c>
      <c r="B3685" s="17" t="s">
        <v>9680</v>
      </c>
      <c r="C3685" s="17">
        <v>69.0</v>
      </c>
      <c r="D3685" s="17">
        <v>127.0</v>
      </c>
      <c r="E3685" s="17">
        <v>130.0</v>
      </c>
      <c r="F3685" s="17">
        <v>51.0</v>
      </c>
      <c r="G3685" s="17" t="s">
        <v>17598</v>
      </c>
      <c r="H3685" s="17">
        <v>617.0</v>
      </c>
      <c r="I3685" s="17" t="s">
        <v>41</v>
      </c>
      <c r="J3685" s="17" t="s">
        <v>17599</v>
      </c>
      <c r="K3685" s="17" t="s">
        <v>4838</v>
      </c>
      <c r="L3685" s="17" t="s">
        <v>17600</v>
      </c>
      <c r="M3685" s="17">
        <v>22123.0</v>
      </c>
      <c r="N3685" s="17">
        <v>799.0</v>
      </c>
      <c r="O3685" s="17" t="s">
        <v>17601</v>
      </c>
      <c r="P3685" s="17">
        <v>0.0</v>
      </c>
      <c r="Q3685" s="17" t="s">
        <v>17602</v>
      </c>
      <c r="R3685" s="18" t="s">
        <v>17603</v>
      </c>
      <c r="S3685" s="17">
        <v>108.0</v>
      </c>
      <c r="T3685" s="17" t="s">
        <v>50</v>
      </c>
      <c r="U3685" s="17" t="s">
        <v>51</v>
      </c>
      <c r="V3685" s="17" t="s">
        <v>6049</v>
      </c>
      <c r="W3685" s="17">
        <v>5000000.0</v>
      </c>
      <c r="X3685" s="17">
        <v>1954.0</v>
      </c>
      <c r="Y3685" s="17">
        <v>53.0</v>
      </c>
      <c r="Z3685" s="17">
        <v>7.2</v>
      </c>
      <c r="AA3685" s="17">
        <v>1.37</v>
      </c>
      <c r="AB3685" s="17">
        <v>0.0</v>
      </c>
    </row>
    <row r="3686" ht="15.75" customHeight="1">
      <c r="A3686" s="17" t="s">
        <v>53</v>
      </c>
      <c r="B3686" s="17" t="s">
        <v>17604</v>
      </c>
      <c r="C3686" s="17">
        <v>220.0</v>
      </c>
      <c r="D3686" s="17">
        <v>101.0</v>
      </c>
      <c r="E3686" s="17">
        <v>52.0</v>
      </c>
      <c r="F3686" s="17">
        <v>332.0</v>
      </c>
      <c r="G3686" s="17" t="s">
        <v>17605</v>
      </c>
      <c r="H3686" s="17">
        <v>510.0</v>
      </c>
      <c r="I3686" s="17">
        <v>3.2453345E7</v>
      </c>
      <c r="J3686" s="17" t="s">
        <v>9767</v>
      </c>
      <c r="K3686" s="17" t="s">
        <v>17606</v>
      </c>
      <c r="L3686" s="17" t="s">
        <v>17607</v>
      </c>
      <c r="M3686" s="17">
        <v>31791.0</v>
      </c>
      <c r="N3686" s="17">
        <v>2161.0</v>
      </c>
      <c r="O3686" s="17" t="s">
        <v>17608</v>
      </c>
      <c r="P3686" s="17">
        <v>0.0</v>
      </c>
      <c r="Q3686" s="17" t="s">
        <v>17609</v>
      </c>
      <c r="R3686" s="18" t="s">
        <v>17610</v>
      </c>
      <c r="S3686" s="17">
        <v>155.0</v>
      </c>
      <c r="T3686" s="17" t="s">
        <v>50</v>
      </c>
      <c r="U3686" s="17" t="s">
        <v>51</v>
      </c>
      <c r="V3686" s="17" t="s">
        <v>598</v>
      </c>
      <c r="W3686" s="17">
        <v>5000000.0</v>
      </c>
      <c r="X3686" s="17">
        <v>2014.0</v>
      </c>
      <c r="Y3686" s="17">
        <v>358.0</v>
      </c>
      <c r="Z3686" s="17">
        <v>5.0</v>
      </c>
      <c r="AA3686" s="17">
        <v>1.78</v>
      </c>
      <c r="AB3686" s="17">
        <v>10000.0</v>
      </c>
    </row>
    <row r="3687" ht="15.75" customHeight="1">
      <c r="A3687" s="17" t="s">
        <v>760</v>
      </c>
      <c r="B3687" s="17" t="s">
        <v>5890</v>
      </c>
      <c r="C3687" s="17">
        <v>117.0</v>
      </c>
      <c r="D3687" s="17">
        <v>124.0</v>
      </c>
      <c r="E3687" s="17">
        <v>0.0</v>
      </c>
      <c r="F3687" s="17">
        <v>452.0</v>
      </c>
      <c r="G3687" s="17" t="s">
        <v>4018</v>
      </c>
      <c r="H3687" s="17">
        <v>12000.0</v>
      </c>
      <c r="I3687" s="17" t="s">
        <v>41</v>
      </c>
      <c r="J3687" s="17" t="s">
        <v>1557</v>
      </c>
      <c r="K3687" s="17" t="s">
        <v>775</v>
      </c>
      <c r="L3687" s="17" t="s">
        <v>17611</v>
      </c>
      <c r="M3687" s="17">
        <v>161972.0</v>
      </c>
      <c r="N3687" s="17">
        <v>13864.0</v>
      </c>
      <c r="O3687" s="17" t="s">
        <v>3461</v>
      </c>
      <c r="P3687" s="17">
        <v>1.0</v>
      </c>
      <c r="Q3687" s="17" t="s">
        <v>17612</v>
      </c>
      <c r="R3687" s="18" t="s">
        <v>17613</v>
      </c>
      <c r="S3687" s="17">
        <v>356.0</v>
      </c>
      <c r="T3687" s="17" t="s">
        <v>50</v>
      </c>
      <c r="U3687" s="17" t="s">
        <v>51</v>
      </c>
      <c r="V3687" s="17" t="s">
        <v>108</v>
      </c>
      <c r="W3687" s="17">
        <v>5000000.0</v>
      </c>
      <c r="X3687" s="17">
        <v>1980.0</v>
      </c>
      <c r="Y3687" s="17">
        <v>754.0</v>
      </c>
      <c r="Z3687" s="17">
        <v>8.2</v>
      </c>
      <c r="AA3687" s="17">
        <v>2.35</v>
      </c>
      <c r="AB3687" s="17">
        <v>9000.0</v>
      </c>
    </row>
    <row r="3688" ht="15.75" customHeight="1">
      <c r="A3688" s="17" t="s">
        <v>53</v>
      </c>
      <c r="B3688" s="17" t="s">
        <v>7657</v>
      </c>
      <c r="C3688" s="17">
        <v>471.0</v>
      </c>
      <c r="D3688" s="17">
        <v>117.0</v>
      </c>
      <c r="E3688" s="17">
        <v>212.0</v>
      </c>
      <c r="F3688" s="17">
        <v>896.0</v>
      </c>
      <c r="G3688" s="17" t="s">
        <v>763</v>
      </c>
      <c r="H3688" s="17">
        <v>11000.0</v>
      </c>
      <c r="I3688" s="17">
        <v>2.7296514E7</v>
      </c>
      <c r="J3688" s="17" t="s">
        <v>1557</v>
      </c>
      <c r="K3688" s="17" t="s">
        <v>673</v>
      </c>
      <c r="L3688" s="17" t="s">
        <v>17614</v>
      </c>
      <c r="M3688" s="17">
        <v>326494.0</v>
      </c>
      <c r="N3688" s="17">
        <v>17738.0</v>
      </c>
      <c r="O3688" s="17" t="s">
        <v>4249</v>
      </c>
      <c r="P3688" s="17">
        <v>0.0</v>
      </c>
      <c r="Q3688" s="17" t="s">
        <v>17615</v>
      </c>
      <c r="R3688" s="18" t="s">
        <v>17616</v>
      </c>
      <c r="S3688" s="17">
        <v>340.0</v>
      </c>
      <c r="T3688" s="17" t="s">
        <v>50</v>
      </c>
      <c r="U3688" s="17" t="s">
        <v>51</v>
      </c>
      <c r="V3688" s="17" t="s">
        <v>598</v>
      </c>
      <c r="W3688" s="17">
        <v>5000000.0</v>
      </c>
      <c r="X3688" s="17">
        <v>2013.0</v>
      </c>
      <c r="Y3688" s="17">
        <v>3000.0</v>
      </c>
      <c r="Z3688" s="17">
        <v>8.0</v>
      </c>
      <c r="AA3688" s="17">
        <v>2.35</v>
      </c>
      <c r="AB3688" s="17">
        <v>65000.0</v>
      </c>
    </row>
    <row r="3689" ht="15.75" customHeight="1">
      <c r="A3689" s="17" t="s">
        <v>53</v>
      </c>
      <c r="B3689" s="17" t="s">
        <v>17617</v>
      </c>
      <c r="C3689" s="17">
        <v>152.0</v>
      </c>
      <c r="D3689" s="17">
        <v>83.0</v>
      </c>
      <c r="E3689" s="17">
        <v>26.0</v>
      </c>
      <c r="F3689" s="17">
        <v>801.0</v>
      </c>
      <c r="G3689" s="17" t="s">
        <v>10704</v>
      </c>
      <c r="H3689" s="17">
        <v>10000.0</v>
      </c>
      <c r="I3689" s="17">
        <v>2.5799043E7</v>
      </c>
      <c r="J3689" s="17" t="s">
        <v>4345</v>
      </c>
      <c r="K3689" s="17" t="s">
        <v>313</v>
      </c>
      <c r="L3689" s="17" t="s">
        <v>17618</v>
      </c>
      <c r="M3689" s="17">
        <v>28513.0</v>
      </c>
      <c r="N3689" s="17">
        <v>11771.0</v>
      </c>
      <c r="O3689" s="17" t="s">
        <v>1678</v>
      </c>
      <c r="P3689" s="17">
        <v>0.0</v>
      </c>
      <c r="Q3689" s="17" t="s">
        <v>17619</v>
      </c>
      <c r="R3689" s="18" t="s">
        <v>17620</v>
      </c>
      <c r="S3689" s="17">
        <v>126.0</v>
      </c>
      <c r="T3689" s="17" t="s">
        <v>50</v>
      </c>
      <c r="U3689" s="17" t="s">
        <v>51</v>
      </c>
      <c r="V3689" s="17" t="s">
        <v>52</v>
      </c>
      <c r="W3689" s="17">
        <v>3300000.0</v>
      </c>
      <c r="X3689" s="17">
        <v>2015.0</v>
      </c>
      <c r="Y3689" s="17">
        <v>830.0</v>
      </c>
      <c r="Z3689" s="17">
        <v>5.2</v>
      </c>
      <c r="AA3689" s="17">
        <v>2.35</v>
      </c>
      <c r="AB3689" s="17">
        <v>0.0</v>
      </c>
    </row>
    <row r="3690" ht="15.75" customHeight="1">
      <c r="A3690" s="17" t="s">
        <v>760</v>
      </c>
      <c r="B3690" s="17" t="s">
        <v>71</v>
      </c>
      <c r="C3690" s="17">
        <v>274.0</v>
      </c>
      <c r="D3690" s="17">
        <v>113.0</v>
      </c>
      <c r="E3690" s="17">
        <v>22000.0</v>
      </c>
      <c r="F3690" s="17">
        <v>379.0</v>
      </c>
      <c r="G3690" s="17" t="s">
        <v>5056</v>
      </c>
      <c r="H3690" s="17">
        <v>716.0</v>
      </c>
      <c r="I3690" s="17">
        <v>2.5530884E7</v>
      </c>
      <c r="J3690" s="17" t="s">
        <v>865</v>
      </c>
      <c r="K3690" s="17" t="s">
        <v>742</v>
      </c>
      <c r="L3690" s="17" t="s">
        <v>17621</v>
      </c>
      <c r="M3690" s="17">
        <v>845580.0</v>
      </c>
      <c r="N3690" s="17">
        <v>1997.0</v>
      </c>
      <c r="O3690" s="17" t="s">
        <v>17622</v>
      </c>
      <c r="P3690" s="17">
        <v>0.0</v>
      </c>
      <c r="Q3690" s="17" t="s">
        <v>17623</v>
      </c>
      <c r="R3690" s="18" t="s">
        <v>17624</v>
      </c>
      <c r="S3690" s="17">
        <v>2067.0</v>
      </c>
      <c r="T3690" s="17" t="s">
        <v>50</v>
      </c>
      <c r="U3690" s="17" t="s">
        <v>51</v>
      </c>
      <c r="V3690" s="17" t="s">
        <v>598</v>
      </c>
      <c r="W3690" s="17">
        <v>9000000.0</v>
      </c>
      <c r="X3690" s="17">
        <v>2000.0</v>
      </c>
      <c r="Y3690" s="17">
        <v>651.0</v>
      </c>
      <c r="Z3690" s="17">
        <v>8.5</v>
      </c>
      <c r="AA3690" s="17">
        <v>2.35</v>
      </c>
      <c r="AB3690" s="17">
        <v>40000.0</v>
      </c>
    </row>
    <row r="3691" ht="15.75" customHeight="1">
      <c r="A3691" s="17" t="s">
        <v>53</v>
      </c>
      <c r="B3691" s="17" t="s">
        <v>17625</v>
      </c>
      <c r="C3691" s="17">
        <v>336.0</v>
      </c>
      <c r="D3691" s="17">
        <v>104.0</v>
      </c>
      <c r="E3691" s="17">
        <v>59.0</v>
      </c>
      <c r="F3691" s="17">
        <v>202.0</v>
      </c>
      <c r="G3691" s="17" t="s">
        <v>3485</v>
      </c>
      <c r="H3691" s="17">
        <v>972.0</v>
      </c>
      <c r="I3691" s="17">
        <v>2.7689474E7</v>
      </c>
      <c r="J3691" s="17" t="s">
        <v>5116</v>
      </c>
      <c r="K3691" s="17" t="s">
        <v>17626</v>
      </c>
      <c r="L3691" s="17" t="s">
        <v>17627</v>
      </c>
      <c r="M3691" s="17">
        <v>85688.0</v>
      </c>
      <c r="N3691" s="17">
        <v>2071.0</v>
      </c>
      <c r="O3691" s="17" t="s">
        <v>17628</v>
      </c>
      <c r="P3691" s="17">
        <v>0.0</v>
      </c>
      <c r="Q3691" s="17" t="s">
        <v>17629</v>
      </c>
      <c r="R3691" s="18" t="s">
        <v>17630</v>
      </c>
      <c r="S3691" s="17">
        <v>339.0</v>
      </c>
      <c r="T3691" s="17" t="s">
        <v>50</v>
      </c>
      <c r="U3691" s="17" t="s">
        <v>51</v>
      </c>
      <c r="V3691" s="17" t="s">
        <v>598</v>
      </c>
      <c r="W3691" s="17">
        <v>5000000.0</v>
      </c>
      <c r="X3691" s="17">
        <v>2013.0</v>
      </c>
      <c r="Y3691" s="17">
        <v>407.0</v>
      </c>
      <c r="Z3691" s="17">
        <v>6.5</v>
      </c>
      <c r="AA3691" s="17">
        <v>2.35</v>
      </c>
      <c r="AB3691" s="17">
        <v>23000.0</v>
      </c>
    </row>
    <row r="3692" ht="15.75" customHeight="1">
      <c r="A3692" s="17" t="s">
        <v>760</v>
      </c>
      <c r="B3692" s="17" t="s">
        <v>7147</v>
      </c>
      <c r="C3692" s="17">
        <v>174.0</v>
      </c>
      <c r="D3692" s="17">
        <v>97.0</v>
      </c>
      <c r="E3692" s="17">
        <v>0.0</v>
      </c>
      <c r="F3692" s="17">
        <v>657.0</v>
      </c>
      <c r="G3692" s="17" t="s">
        <v>10445</v>
      </c>
      <c r="H3692" s="17">
        <v>1000.0</v>
      </c>
      <c r="I3692" s="17">
        <v>2.4138847E7</v>
      </c>
      <c r="J3692" s="17" t="s">
        <v>1684</v>
      </c>
      <c r="K3692" s="17" t="s">
        <v>2097</v>
      </c>
      <c r="L3692" s="17" t="s">
        <v>17631</v>
      </c>
      <c r="M3692" s="17">
        <v>114797.0</v>
      </c>
      <c r="N3692" s="17">
        <v>2990.0</v>
      </c>
      <c r="O3692" s="17" t="s">
        <v>17632</v>
      </c>
      <c r="P3692" s="17">
        <v>3.0</v>
      </c>
      <c r="Q3692" s="17" t="s">
        <v>17633</v>
      </c>
      <c r="R3692" s="18" t="s">
        <v>17634</v>
      </c>
      <c r="S3692" s="17">
        <v>472.0</v>
      </c>
      <c r="T3692" s="17" t="s">
        <v>50</v>
      </c>
      <c r="U3692" s="17" t="s">
        <v>51</v>
      </c>
      <c r="V3692" s="17" t="s">
        <v>598</v>
      </c>
      <c r="W3692" s="17">
        <v>5000000.0</v>
      </c>
      <c r="X3692" s="17">
        <v>2006.0</v>
      </c>
      <c r="Y3692" s="17">
        <v>898.0</v>
      </c>
      <c r="Z3692" s="17">
        <v>7.4</v>
      </c>
      <c r="AA3692" s="17">
        <v>1.85</v>
      </c>
      <c r="AB3692" s="17">
        <v>0.0</v>
      </c>
    </row>
    <row r="3693" ht="15.75" customHeight="1">
      <c r="A3693" s="17" t="s">
        <v>53</v>
      </c>
      <c r="B3693" s="17" t="s">
        <v>6633</v>
      </c>
      <c r="C3693" s="17">
        <v>151.0</v>
      </c>
      <c r="D3693" s="17">
        <v>110.0</v>
      </c>
      <c r="E3693" s="17">
        <v>335.0</v>
      </c>
      <c r="F3693" s="17">
        <v>34.0</v>
      </c>
      <c r="G3693" s="17" t="s">
        <v>1810</v>
      </c>
      <c r="H3693" s="17">
        <v>838.0</v>
      </c>
      <c r="I3693" s="17">
        <v>2.1994911E7</v>
      </c>
      <c r="J3693" s="17" t="s">
        <v>6212</v>
      </c>
      <c r="K3693" s="17" t="s">
        <v>418</v>
      </c>
      <c r="L3693" s="17" t="s">
        <v>17635</v>
      </c>
      <c r="M3693" s="17">
        <v>98354.0</v>
      </c>
      <c r="N3693" s="17">
        <v>1122.0</v>
      </c>
      <c r="O3693" s="17" t="s">
        <v>17636</v>
      </c>
      <c r="P3693" s="17">
        <v>0.0</v>
      </c>
      <c r="Q3693" s="17" t="s">
        <v>17637</v>
      </c>
      <c r="R3693" s="18" t="s">
        <v>17638</v>
      </c>
      <c r="S3693" s="17">
        <v>433.0</v>
      </c>
      <c r="T3693" s="17" t="s">
        <v>50</v>
      </c>
      <c r="U3693" s="17" t="s">
        <v>70</v>
      </c>
      <c r="V3693" s="17" t="s">
        <v>598</v>
      </c>
      <c r="W3693" s="17">
        <v>5000000.0</v>
      </c>
      <c r="X3693" s="17">
        <v>2000.0</v>
      </c>
      <c r="Y3693" s="17">
        <v>203.0</v>
      </c>
      <c r="Z3693" s="17">
        <v>7.7</v>
      </c>
      <c r="AA3693" s="17">
        <v>1.85</v>
      </c>
      <c r="AB3693" s="17">
        <v>0.0</v>
      </c>
    </row>
    <row r="3694" ht="15.75" customHeight="1">
      <c r="A3694" s="17" t="s">
        <v>53</v>
      </c>
      <c r="B3694" s="17" t="s">
        <v>6588</v>
      </c>
      <c r="C3694" s="17">
        <v>276.0</v>
      </c>
      <c r="D3694" s="17">
        <v>103.0</v>
      </c>
      <c r="E3694" s="17">
        <v>214.0</v>
      </c>
      <c r="F3694" s="17">
        <v>424.0</v>
      </c>
      <c r="G3694" s="17" t="s">
        <v>442</v>
      </c>
      <c r="H3694" s="17">
        <v>7000.0</v>
      </c>
      <c r="I3694" s="17">
        <v>2.1501098E7</v>
      </c>
      <c r="J3694" s="17" t="s">
        <v>2540</v>
      </c>
      <c r="K3694" s="17" t="s">
        <v>531</v>
      </c>
      <c r="L3694" s="17" t="s">
        <v>17639</v>
      </c>
      <c r="M3694" s="17">
        <v>115813.0</v>
      </c>
      <c r="N3694" s="17">
        <v>8375.0</v>
      </c>
      <c r="O3694" s="17" t="s">
        <v>14637</v>
      </c>
      <c r="P3694" s="17">
        <v>1.0</v>
      </c>
      <c r="Q3694" s="17" t="s">
        <v>17640</v>
      </c>
      <c r="R3694" s="18" t="s">
        <v>17641</v>
      </c>
      <c r="S3694" s="17">
        <v>216.0</v>
      </c>
      <c r="T3694" s="17" t="s">
        <v>50</v>
      </c>
      <c r="U3694" s="17" t="s">
        <v>51</v>
      </c>
      <c r="V3694" s="17" t="s">
        <v>52</v>
      </c>
      <c r="W3694" s="17">
        <v>5000000.0</v>
      </c>
      <c r="X3694" s="17">
        <v>2013.0</v>
      </c>
      <c r="Y3694" s="17">
        <v>468.0</v>
      </c>
      <c r="Z3694" s="17">
        <v>7.4</v>
      </c>
      <c r="AA3694" s="17">
        <v>1.85</v>
      </c>
      <c r="AB3694" s="17">
        <v>22000.0</v>
      </c>
    </row>
    <row r="3695" ht="15.75" customHeight="1">
      <c r="A3695" s="17" t="s">
        <v>53</v>
      </c>
      <c r="B3695" s="17" t="s">
        <v>17642</v>
      </c>
      <c r="C3695" s="17">
        <v>12.0</v>
      </c>
      <c r="D3695" s="17">
        <v>94.0</v>
      </c>
      <c r="E3695" s="17">
        <v>0.0</v>
      </c>
      <c r="F3695" s="17">
        <v>287.0</v>
      </c>
      <c r="G3695" s="17" t="s">
        <v>8411</v>
      </c>
      <c r="H3695" s="17">
        <v>901.0</v>
      </c>
      <c r="I3695" s="17">
        <v>1.9281235E7</v>
      </c>
      <c r="J3695" s="17" t="s">
        <v>5801</v>
      </c>
      <c r="K3695" s="17" t="s">
        <v>17643</v>
      </c>
      <c r="L3695" s="17" t="s">
        <v>17644</v>
      </c>
      <c r="M3695" s="17">
        <v>3571.0</v>
      </c>
      <c r="N3695" s="17">
        <v>2523.0</v>
      </c>
      <c r="O3695" s="17" t="s">
        <v>17645</v>
      </c>
      <c r="P3695" s="17">
        <v>0.0</v>
      </c>
      <c r="Q3695" s="17" t="s">
        <v>17646</v>
      </c>
      <c r="R3695" s="18" t="s">
        <v>17647</v>
      </c>
      <c r="S3695" s="17">
        <v>11.0</v>
      </c>
      <c r="T3695" s="17" t="s">
        <v>50</v>
      </c>
      <c r="U3695" s="17" t="s">
        <v>51</v>
      </c>
      <c r="V3695" s="17" t="s">
        <v>598</v>
      </c>
      <c r="W3695" s="17">
        <v>5000000.0</v>
      </c>
      <c r="X3695" s="17">
        <v>1991.0</v>
      </c>
      <c r="Y3695" s="17">
        <v>413.0</v>
      </c>
      <c r="Z3695" s="17">
        <v>5.1</v>
      </c>
      <c r="AA3695" s="17">
        <v>1.85</v>
      </c>
      <c r="AB3695" s="17">
        <v>232.0</v>
      </c>
    </row>
    <row r="3696" ht="15.75" customHeight="1">
      <c r="A3696" s="17" t="s">
        <v>53</v>
      </c>
      <c r="B3696" s="17" t="s">
        <v>858</v>
      </c>
      <c r="C3696" s="17">
        <v>18.0</v>
      </c>
      <c r="D3696" s="17">
        <v>102.0</v>
      </c>
      <c r="E3696" s="17">
        <v>18.0</v>
      </c>
      <c r="F3696" s="17">
        <v>75.0</v>
      </c>
      <c r="G3696" s="17" t="s">
        <v>9330</v>
      </c>
      <c r="H3696" s="17">
        <v>492.0</v>
      </c>
      <c r="I3696" s="17" t="s">
        <v>41</v>
      </c>
      <c r="J3696" s="17" t="s">
        <v>17648</v>
      </c>
      <c r="K3696" s="17" t="s">
        <v>17649</v>
      </c>
      <c r="L3696" s="17" t="s">
        <v>17650</v>
      </c>
      <c r="M3696" s="17">
        <v>5894.0</v>
      </c>
      <c r="N3696" s="17">
        <v>854.0</v>
      </c>
      <c r="O3696" s="17" t="s">
        <v>17651</v>
      </c>
      <c r="P3696" s="17">
        <v>0.0</v>
      </c>
      <c r="Q3696" s="17" t="s">
        <v>17652</v>
      </c>
      <c r="R3696" s="18" t="s">
        <v>17653</v>
      </c>
      <c r="S3696" s="17">
        <v>56.0</v>
      </c>
      <c r="T3696" s="17" t="s">
        <v>50</v>
      </c>
      <c r="U3696" s="17" t="s">
        <v>383</v>
      </c>
      <c r="V3696" s="17" t="s">
        <v>108</v>
      </c>
      <c r="W3696" s="17">
        <v>3500000.0</v>
      </c>
      <c r="X3696" s="17">
        <v>1982.0</v>
      </c>
      <c r="Y3696" s="17">
        <v>155.0</v>
      </c>
      <c r="Z3696" s="17">
        <v>7.3</v>
      </c>
      <c r="AA3696" s="17">
        <v>2.35</v>
      </c>
      <c r="AB3696" s="17">
        <v>0.0</v>
      </c>
    </row>
    <row r="3697" ht="15.75" customHeight="1">
      <c r="A3697" s="17" t="s">
        <v>53</v>
      </c>
      <c r="B3697" s="17" t="s">
        <v>17654</v>
      </c>
      <c r="C3697" s="17">
        <v>28.0</v>
      </c>
      <c r="D3697" s="17">
        <v>77.0</v>
      </c>
      <c r="E3697" s="17">
        <v>0.0</v>
      </c>
      <c r="F3697" s="17">
        <v>73.0</v>
      </c>
      <c r="G3697" s="17" t="s">
        <v>17655</v>
      </c>
      <c r="H3697" s="17">
        <v>2000.0</v>
      </c>
      <c r="I3697" s="17">
        <v>1.9421271E7</v>
      </c>
      <c r="J3697" s="17" t="s">
        <v>2979</v>
      </c>
      <c r="K3697" s="17" t="s">
        <v>1999</v>
      </c>
      <c r="L3697" s="17" t="s">
        <v>17656</v>
      </c>
      <c r="M3697" s="17">
        <v>2448.0</v>
      </c>
      <c r="N3697" s="17">
        <v>2908.0</v>
      </c>
      <c r="O3697" s="17" t="s">
        <v>17657</v>
      </c>
      <c r="P3697" s="17">
        <v>1.0</v>
      </c>
      <c r="Q3697" s="17" t="s">
        <v>17658</v>
      </c>
      <c r="R3697" s="18" t="s">
        <v>17659</v>
      </c>
      <c r="S3697" s="17">
        <v>18.0</v>
      </c>
      <c r="T3697" s="17" t="s">
        <v>50</v>
      </c>
      <c r="U3697" s="17" t="s">
        <v>51</v>
      </c>
      <c r="V3697" s="17" t="s">
        <v>290</v>
      </c>
      <c r="W3697" s="17">
        <v>5000000.0</v>
      </c>
      <c r="X3697" s="17">
        <v>1999.0</v>
      </c>
      <c r="Y3697" s="17">
        <v>804.0</v>
      </c>
      <c r="Z3697" s="17">
        <v>5.0</v>
      </c>
      <c r="AA3697" s="17">
        <v>1.33</v>
      </c>
      <c r="AB3697" s="17">
        <v>122.0</v>
      </c>
    </row>
    <row r="3698" ht="15.75" customHeight="1">
      <c r="A3698" s="17" t="s">
        <v>53</v>
      </c>
      <c r="B3698" s="17" t="s">
        <v>1702</v>
      </c>
      <c r="C3698" s="17">
        <v>95.0</v>
      </c>
      <c r="D3698" s="17">
        <v>134.0</v>
      </c>
      <c r="E3698" s="17">
        <v>3000.0</v>
      </c>
      <c r="F3698" s="17">
        <v>77.0</v>
      </c>
      <c r="G3698" s="17" t="s">
        <v>9309</v>
      </c>
      <c r="H3698" s="17">
        <v>205.0</v>
      </c>
      <c r="I3698" s="17">
        <v>2.0733485E7</v>
      </c>
      <c r="J3698" s="17" t="s">
        <v>3422</v>
      </c>
      <c r="K3698" s="17" t="s">
        <v>17660</v>
      </c>
      <c r="L3698" s="17" t="s">
        <v>17661</v>
      </c>
      <c r="M3698" s="17">
        <v>11622.0</v>
      </c>
      <c r="N3698" s="17">
        <v>428.0</v>
      </c>
      <c r="O3698" s="17" t="s">
        <v>17662</v>
      </c>
      <c r="P3698" s="17">
        <v>1.0</v>
      </c>
      <c r="Q3698" s="17" t="s">
        <v>17663</v>
      </c>
      <c r="R3698" s="18" t="s">
        <v>17664</v>
      </c>
      <c r="S3698" s="17">
        <v>157.0</v>
      </c>
      <c r="T3698" s="17" t="s">
        <v>50</v>
      </c>
      <c r="U3698" s="17" t="s">
        <v>51</v>
      </c>
      <c r="V3698" s="17" t="s">
        <v>52</v>
      </c>
      <c r="W3698" s="17">
        <v>5000000.0</v>
      </c>
      <c r="X3698" s="17">
        <v>1997.0</v>
      </c>
      <c r="Y3698" s="17">
        <v>130.0</v>
      </c>
      <c r="Z3698" s="17">
        <v>7.2</v>
      </c>
      <c r="AA3698" s="17">
        <v>1.85</v>
      </c>
      <c r="AB3698" s="17">
        <v>1000.0</v>
      </c>
    </row>
    <row r="3699" ht="15.75" customHeight="1">
      <c r="A3699" s="17" t="s">
        <v>53</v>
      </c>
      <c r="B3699" s="17" t="s">
        <v>17665</v>
      </c>
      <c r="C3699" s="17">
        <v>74.0</v>
      </c>
      <c r="D3699" s="17">
        <v>129.0</v>
      </c>
      <c r="E3699" s="17">
        <v>24.0</v>
      </c>
      <c r="F3699" s="17">
        <v>157.0</v>
      </c>
      <c r="G3699" s="17" t="s">
        <v>4234</v>
      </c>
      <c r="H3699" s="17">
        <v>977.0</v>
      </c>
      <c r="I3699" s="17" t="s">
        <v>41</v>
      </c>
      <c r="J3699" s="17" t="s">
        <v>1557</v>
      </c>
      <c r="K3699" s="17" t="s">
        <v>5632</v>
      </c>
      <c r="L3699" s="17" t="s">
        <v>17666</v>
      </c>
      <c r="M3699" s="17">
        <v>10564.0</v>
      </c>
      <c r="N3699" s="17">
        <v>2014.0</v>
      </c>
      <c r="O3699" s="17" t="s">
        <v>17667</v>
      </c>
      <c r="P3699" s="17">
        <v>1.0</v>
      </c>
      <c r="Q3699" s="17" t="s">
        <v>17668</v>
      </c>
      <c r="R3699" s="18" t="s">
        <v>17669</v>
      </c>
      <c r="S3699" s="17">
        <v>161.0</v>
      </c>
      <c r="T3699" s="17" t="s">
        <v>50</v>
      </c>
      <c r="U3699" s="17" t="s">
        <v>51</v>
      </c>
      <c r="V3699" s="17" t="s">
        <v>598</v>
      </c>
      <c r="W3699" s="17">
        <v>5000000.0</v>
      </c>
      <c r="X3699" s="17">
        <v>1981.0</v>
      </c>
      <c r="Y3699" s="17">
        <v>485.0</v>
      </c>
      <c r="Z3699" s="17">
        <v>6.7</v>
      </c>
      <c r="AA3699" s="17">
        <v>1.85</v>
      </c>
      <c r="AB3699" s="17">
        <v>0.0</v>
      </c>
    </row>
    <row r="3700" ht="15.75" customHeight="1">
      <c r="A3700" s="17" t="s">
        <v>53</v>
      </c>
      <c r="B3700" s="17" t="s">
        <v>17670</v>
      </c>
      <c r="C3700" s="17">
        <v>179.0</v>
      </c>
      <c r="D3700" s="17">
        <v>90.0</v>
      </c>
      <c r="E3700" s="17">
        <v>37.0</v>
      </c>
      <c r="F3700" s="17">
        <v>1000.0</v>
      </c>
      <c r="G3700" s="17" t="s">
        <v>1556</v>
      </c>
      <c r="H3700" s="17">
        <v>11000.0</v>
      </c>
      <c r="I3700" s="17">
        <v>2.4809547E7</v>
      </c>
      <c r="J3700" s="17" t="s">
        <v>2540</v>
      </c>
      <c r="K3700" s="17" t="s">
        <v>1961</v>
      </c>
      <c r="L3700" s="17" t="s">
        <v>17671</v>
      </c>
      <c r="M3700" s="17">
        <v>74875.0</v>
      </c>
      <c r="N3700" s="17">
        <v>15710.0</v>
      </c>
      <c r="O3700" s="17" t="s">
        <v>826</v>
      </c>
      <c r="P3700" s="17">
        <v>1.0</v>
      </c>
      <c r="Q3700" s="17" t="s">
        <v>17672</v>
      </c>
      <c r="R3700" s="18" t="s">
        <v>17673</v>
      </c>
      <c r="S3700" s="17">
        <v>115.0</v>
      </c>
      <c r="T3700" s="17" t="s">
        <v>50</v>
      </c>
      <c r="U3700" s="17" t="s">
        <v>51</v>
      </c>
      <c r="V3700" s="17" t="s">
        <v>598</v>
      </c>
      <c r="W3700" s="17">
        <v>5000000.0</v>
      </c>
      <c r="X3700" s="17">
        <v>2011.0</v>
      </c>
      <c r="Y3700" s="17">
        <v>3000.0</v>
      </c>
      <c r="Z3700" s="17">
        <v>6.4</v>
      </c>
      <c r="AA3700" s="17">
        <v>1.85</v>
      </c>
      <c r="AB3700" s="17">
        <v>11000.0</v>
      </c>
    </row>
    <row r="3701" ht="15.75" customHeight="1">
      <c r="A3701" s="17" t="s">
        <v>53</v>
      </c>
      <c r="B3701" s="17" t="s">
        <v>2735</v>
      </c>
      <c r="C3701" s="17">
        <v>125.0</v>
      </c>
      <c r="D3701" s="17">
        <v>134.0</v>
      </c>
      <c r="E3701" s="17">
        <v>81.0</v>
      </c>
      <c r="F3701" s="17">
        <v>388.0</v>
      </c>
      <c r="G3701" s="17" t="s">
        <v>1227</v>
      </c>
      <c r="H3701" s="17">
        <v>882.0</v>
      </c>
      <c r="I3701" s="17">
        <v>1.9097994E7</v>
      </c>
      <c r="J3701" s="17" t="s">
        <v>1647</v>
      </c>
      <c r="K3701" s="17" t="s">
        <v>201</v>
      </c>
      <c r="L3701" s="17" t="s">
        <v>17674</v>
      </c>
      <c r="M3701" s="17">
        <v>11744.0</v>
      </c>
      <c r="N3701" s="17">
        <v>2410.0</v>
      </c>
      <c r="O3701" s="17" t="s">
        <v>7893</v>
      </c>
      <c r="P3701" s="17">
        <v>0.0</v>
      </c>
      <c r="Q3701" s="17" t="s">
        <v>17675</v>
      </c>
      <c r="R3701" s="18" t="s">
        <v>17676</v>
      </c>
      <c r="S3701" s="17">
        <v>49.0</v>
      </c>
      <c r="T3701" s="17" t="s">
        <v>50</v>
      </c>
      <c r="U3701" s="17" t="s">
        <v>281</v>
      </c>
      <c r="V3701" s="17" t="s">
        <v>52</v>
      </c>
      <c r="W3701" s="17" t="s">
        <v>41</v>
      </c>
      <c r="X3701" s="17">
        <v>2016.0</v>
      </c>
      <c r="Y3701" s="17">
        <v>845.0</v>
      </c>
      <c r="Z3701" s="17">
        <v>7.1</v>
      </c>
      <c r="AA3701" s="17">
        <v>2.35</v>
      </c>
      <c r="AB3701" s="17">
        <v>0.0</v>
      </c>
    </row>
    <row r="3702" ht="15.75" customHeight="1">
      <c r="A3702" s="17" t="s">
        <v>53</v>
      </c>
      <c r="B3702" s="17" t="s">
        <v>17677</v>
      </c>
      <c r="C3702" s="17">
        <v>22.0</v>
      </c>
      <c r="D3702" s="17">
        <v>104.0</v>
      </c>
      <c r="E3702" s="17">
        <v>0.0</v>
      </c>
      <c r="F3702" s="17">
        <v>498.0</v>
      </c>
      <c r="G3702" s="17" t="s">
        <v>17678</v>
      </c>
      <c r="H3702" s="17">
        <v>1000.0</v>
      </c>
      <c r="I3702" s="17">
        <v>2.303139E7</v>
      </c>
      <c r="J3702" s="17" t="s">
        <v>2540</v>
      </c>
      <c r="K3702" s="17" t="s">
        <v>817</v>
      </c>
      <c r="L3702" s="17" t="s">
        <v>17679</v>
      </c>
      <c r="M3702" s="17">
        <v>4345.0</v>
      </c>
      <c r="N3702" s="17">
        <v>2868.0</v>
      </c>
      <c r="O3702" s="17" t="s">
        <v>17680</v>
      </c>
      <c r="P3702" s="17">
        <v>9.0</v>
      </c>
      <c r="Q3702" s="17" t="s">
        <v>17681</v>
      </c>
      <c r="R3702" s="18" t="s">
        <v>17682</v>
      </c>
      <c r="S3702" s="17">
        <v>26.0</v>
      </c>
      <c r="T3702" s="17" t="s">
        <v>50</v>
      </c>
      <c r="U3702" s="17" t="s">
        <v>51</v>
      </c>
      <c r="V3702" s="17" t="s">
        <v>598</v>
      </c>
      <c r="W3702" s="17">
        <v>4500000.0</v>
      </c>
      <c r="X3702" s="17">
        <v>1998.0</v>
      </c>
      <c r="Y3702" s="17">
        <v>597.0</v>
      </c>
      <c r="Z3702" s="17">
        <v>5.6</v>
      </c>
      <c r="AA3702" s="17">
        <v>1.85</v>
      </c>
      <c r="AB3702" s="17">
        <v>575.0</v>
      </c>
    </row>
    <row r="3703" ht="15.75" customHeight="1">
      <c r="A3703" s="17" t="s">
        <v>53</v>
      </c>
      <c r="B3703" s="17" t="s">
        <v>14121</v>
      </c>
      <c r="C3703" s="17">
        <v>196.0</v>
      </c>
      <c r="D3703" s="17">
        <v>93.0</v>
      </c>
      <c r="E3703" s="17">
        <v>66.0</v>
      </c>
      <c r="F3703" s="17">
        <v>161.0</v>
      </c>
      <c r="G3703" s="17" t="s">
        <v>17683</v>
      </c>
      <c r="H3703" s="17">
        <v>1000.0</v>
      </c>
      <c r="I3703" s="17">
        <v>2.1197315E7</v>
      </c>
      <c r="J3703" s="17" t="s">
        <v>3043</v>
      </c>
      <c r="K3703" s="17" t="s">
        <v>9451</v>
      </c>
      <c r="L3703" s="17" t="s">
        <v>17684</v>
      </c>
      <c r="M3703" s="17">
        <v>49948.0</v>
      </c>
      <c r="N3703" s="17">
        <v>1410.0</v>
      </c>
      <c r="O3703" s="17" t="s">
        <v>17685</v>
      </c>
      <c r="P3703" s="17">
        <v>0.0</v>
      </c>
      <c r="Q3703" s="17" t="s">
        <v>17686</v>
      </c>
      <c r="R3703" s="18" t="s">
        <v>17687</v>
      </c>
      <c r="S3703" s="17">
        <v>211.0</v>
      </c>
      <c r="T3703" s="17" t="s">
        <v>50</v>
      </c>
      <c r="U3703" s="17" t="s">
        <v>51</v>
      </c>
      <c r="V3703" s="17" t="s">
        <v>598</v>
      </c>
      <c r="W3703" s="17">
        <v>5000000.0</v>
      </c>
      <c r="X3703" s="17">
        <v>2014.0</v>
      </c>
      <c r="Y3703" s="17">
        <v>200.0</v>
      </c>
      <c r="Z3703" s="17">
        <v>6.1</v>
      </c>
      <c r="AA3703" s="17">
        <v>1.85</v>
      </c>
      <c r="AB3703" s="17">
        <v>14000.0</v>
      </c>
    </row>
    <row r="3704" ht="15.75" customHeight="1">
      <c r="A3704" s="17" t="s">
        <v>53</v>
      </c>
      <c r="B3704" s="17" t="s">
        <v>9606</v>
      </c>
      <c r="C3704" s="17">
        <v>9.0</v>
      </c>
      <c r="D3704" s="17">
        <v>106.0</v>
      </c>
      <c r="E3704" s="17">
        <v>23.0</v>
      </c>
      <c r="F3704" s="17">
        <v>467.0</v>
      </c>
      <c r="G3704" s="17" t="s">
        <v>17688</v>
      </c>
      <c r="H3704" s="17">
        <v>1000.0</v>
      </c>
      <c r="I3704" s="17">
        <v>1.7382982E7</v>
      </c>
      <c r="J3704" s="17" t="s">
        <v>4088</v>
      </c>
      <c r="K3704" s="17" t="s">
        <v>2828</v>
      </c>
      <c r="L3704" s="17" t="s">
        <v>17689</v>
      </c>
      <c r="M3704" s="17">
        <v>5975.0</v>
      </c>
      <c r="N3704" s="17">
        <v>2840.0</v>
      </c>
      <c r="O3704" s="17" t="s">
        <v>13352</v>
      </c>
      <c r="P3704" s="17">
        <v>0.0</v>
      </c>
      <c r="Q3704" s="17" t="s">
        <v>17690</v>
      </c>
      <c r="R3704" s="18" t="s">
        <v>17691</v>
      </c>
      <c r="S3704" s="17">
        <v>33.0</v>
      </c>
      <c r="T3704" s="17" t="s">
        <v>2791</v>
      </c>
      <c r="U3704" s="17" t="s">
        <v>51</v>
      </c>
      <c r="V3704" s="17" t="s">
        <v>598</v>
      </c>
      <c r="W3704" s="17">
        <v>5000000.0</v>
      </c>
      <c r="X3704" s="17">
        <v>2014.0</v>
      </c>
      <c r="Y3704" s="17">
        <v>694.0</v>
      </c>
      <c r="Z3704" s="17">
        <v>5.2</v>
      </c>
      <c r="AA3704" s="17">
        <v>1.85</v>
      </c>
      <c r="AB3704" s="17">
        <v>0.0</v>
      </c>
    </row>
    <row r="3705" ht="15.75" customHeight="1">
      <c r="A3705" s="17" t="s">
        <v>53</v>
      </c>
      <c r="B3705" s="17" t="s">
        <v>12133</v>
      </c>
      <c r="C3705" s="17">
        <v>31.0</v>
      </c>
      <c r="D3705" s="17">
        <v>109.0</v>
      </c>
      <c r="E3705" s="17">
        <v>148.0</v>
      </c>
      <c r="F3705" s="17">
        <v>426.0</v>
      </c>
      <c r="G3705" s="17" t="s">
        <v>10275</v>
      </c>
      <c r="H3705" s="17">
        <v>2000.0</v>
      </c>
      <c r="I3705" s="17">
        <v>1.4821531E7</v>
      </c>
      <c r="J3705" s="17" t="s">
        <v>3422</v>
      </c>
      <c r="K3705" s="17" t="s">
        <v>8444</v>
      </c>
      <c r="L3705" s="17" t="s">
        <v>17692</v>
      </c>
      <c r="M3705" s="17">
        <v>6915.0</v>
      </c>
      <c r="N3705" s="17">
        <v>3843.0</v>
      </c>
      <c r="O3705" s="17" t="s">
        <v>13135</v>
      </c>
      <c r="P3705" s="17">
        <v>2.0</v>
      </c>
      <c r="Q3705" s="17" t="s">
        <v>17693</v>
      </c>
      <c r="R3705" s="18" t="s">
        <v>17694</v>
      </c>
      <c r="S3705" s="17">
        <v>209.0</v>
      </c>
      <c r="T3705" s="17" t="s">
        <v>50</v>
      </c>
      <c r="U3705" s="17" t="s">
        <v>51</v>
      </c>
      <c r="V3705" s="17" t="s">
        <v>598</v>
      </c>
      <c r="W3705" s="17">
        <v>6000000.0</v>
      </c>
      <c r="X3705" s="17">
        <v>1997.0</v>
      </c>
      <c r="Y3705" s="17">
        <v>434.0</v>
      </c>
      <c r="Z3705" s="17">
        <v>7.3</v>
      </c>
      <c r="AA3705" s="17">
        <v>1.85</v>
      </c>
      <c r="AB3705" s="17">
        <v>599.0</v>
      </c>
    </row>
    <row r="3706" ht="15.75" customHeight="1">
      <c r="A3706" s="17" t="s">
        <v>53</v>
      </c>
      <c r="B3706" s="17" t="s">
        <v>17695</v>
      </c>
      <c r="C3706" s="17">
        <v>309.0</v>
      </c>
      <c r="D3706" s="17">
        <v>101.0</v>
      </c>
      <c r="E3706" s="17">
        <v>25.0</v>
      </c>
      <c r="F3706" s="17">
        <v>423.0</v>
      </c>
      <c r="G3706" s="17" t="s">
        <v>2389</v>
      </c>
      <c r="H3706" s="17">
        <v>17000.0</v>
      </c>
      <c r="I3706" s="17">
        <v>1.86564E7</v>
      </c>
      <c r="J3706" s="17" t="s">
        <v>3422</v>
      </c>
      <c r="K3706" s="17" t="s">
        <v>570</v>
      </c>
      <c r="L3706" s="17" t="s">
        <v>17696</v>
      </c>
      <c r="M3706" s="17">
        <v>86077.0</v>
      </c>
      <c r="N3706" s="17">
        <v>19673.0</v>
      </c>
      <c r="O3706" s="17" t="s">
        <v>1857</v>
      </c>
      <c r="P3706" s="17">
        <v>1.0</v>
      </c>
      <c r="Q3706" s="17" t="s">
        <v>17697</v>
      </c>
      <c r="R3706" s="18" t="s">
        <v>17698</v>
      </c>
      <c r="S3706" s="17">
        <v>195.0</v>
      </c>
      <c r="T3706" s="17" t="s">
        <v>50</v>
      </c>
      <c r="U3706" s="17" t="s">
        <v>51</v>
      </c>
      <c r="V3706" s="17" t="s">
        <v>52</v>
      </c>
      <c r="W3706" s="17">
        <v>5000000.0</v>
      </c>
      <c r="X3706" s="17">
        <v>2014.0</v>
      </c>
      <c r="Y3706" s="17">
        <v>2000.0</v>
      </c>
      <c r="Z3706" s="17">
        <v>7.5</v>
      </c>
      <c r="AA3706" s="17">
        <v>1.85</v>
      </c>
      <c r="AB3706" s="17">
        <v>45000.0</v>
      </c>
    </row>
    <row r="3707" ht="15.75" customHeight="1">
      <c r="A3707" s="17" t="s">
        <v>53</v>
      </c>
      <c r="B3707" s="17" t="s">
        <v>17699</v>
      </c>
      <c r="C3707" s="17">
        <v>15.0</v>
      </c>
      <c r="D3707" s="17">
        <v>139.0</v>
      </c>
      <c r="E3707" s="17">
        <v>345.0</v>
      </c>
      <c r="F3707" s="17">
        <v>422.0</v>
      </c>
      <c r="G3707" s="17" t="s">
        <v>15945</v>
      </c>
      <c r="H3707" s="17">
        <v>535.0</v>
      </c>
      <c r="I3707" s="17" t="s">
        <v>41</v>
      </c>
      <c r="J3707" s="17" t="s">
        <v>6532</v>
      </c>
      <c r="K3707" s="17" t="s">
        <v>17700</v>
      </c>
      <c r="L3707" s="17" t="s">
        <v>17701</v>
      </c>
      <c r="M3707" s="17">
        <v>2498.0</v>
      </c>
      <c r="N3707" s="17">
        <v>2112.0</v>
      </c>
      <c r="O3707" s="17" t="s">
        <v>1098</v>
      </c>
      <c r="P3707" s="17">
        <v>0.0</v>
      </c>
      <c r="Q3707" s="17" t="s">
        <v>17702</v>
      </c>
      <c r="R3707" s="18" t="s">
        <v>17703</v>
      </c>
      <c r="S3707" s="17">
        <v>67.0</v>
      </c>
      <c r="T3707" s="17" t="s">
        <v>50</v>
      </c>
      <c r="U3707" s="17" t="s">
        <v>51</v>
      </c>
      <c r="V3707" s="17" t="s">
        <v>6049</v>
      </c>
      <c r="W3707" s="17">
        <v>5000000.0</v>
      </c>
      <c r="X3707" s="17">
        <v>1954.0</v>
      </c>
      <c r="Y3707" s="17">
        <v>440.0</v>
      </c>
      <c r="Z3707" s="17">
        <v>6.6</v>
      </c>
      <c r="AA3707" s="17">
        <v>2.55</v>
      </c>
      <c r="AB3707" s="17">
        <v>376.0</v>
      </c>
    </row>
    <row r="3708" ht="15.75" customHeight="1">
      <c r="A3708" s="17" t="s">
        <v>53</v>
      </c>
      <c r="B3708" s="17" t="s">
        <v>17704</v>
      </c>
      <c r="C3708" s="17">
        <v>36.0</v>
      </c>
      <c r="D3708" s="17">
        <v>99.0</v>
      </c>
      <c r="E3708" s="17">
        <v>6.0</v>
      </c>
      <c r="F3708" s="17">
        <v>142.0</v>
      </c>
      <c r="G3708" s="17" t="s">
        <v>17705</v>
      </c>
      <c r="H3708" s="17">
        <v>13000.0</v>
      </c>
      <c r="I3708" s="17" t="s">
        <v>41</v>
      </c>
      <c r="J3708" s="17" t="s">
        <v>347</v>
      </c>
      <c r="K3708" s="17" t="s">
        <v>1797</v>
      </c>
      <c r="L3708" s="17" t="s">
        <v>17706</v>
      </c>
      <c r="M3708" s="17">
        <v>12519.0</v>
      </c>
      <c r="N3708" s="17">
        <v>14306.0</v>
      </c>
      <c r="O3708" s="17" t="s">
        <v>17707</v>
      </c>
      <c r="P3708" s="17">
        <v>2.0</v>
      </c>
      <c r="Q3708" s="17" t="s">
        <v>17708</v>
      </c>
      <c r="R3708" s="18" t="s">
        <v>17709</v>
      </c>
      <c r="S3708" s="17">
        <v>107.0</v>
      </c>
      <c r="T3708" s="17" t="s">
        <v>50</v>
      </c>
      <c r="U3708" s="17" t="s">
        <v>51</v>
      </c>
      <c r="V3708" s="17" t="s">
        <v>598</v>
      </c>
      <c r="W3708" s="17">
        <v>5000000.0</v>
      </c>
      <c r="X3708" s="17">
        <v>1981.0</v>
      </c>
      <c r="Y3708" s="17">
        <v>970.0</v>
      </c>
      <c r="Z3708" s="17">
        <v>6.4</v>
      </c>
      <c r="AA3708" s="17">
        <v>1.85</v>
      </c>
      <c r="AB3708" s="17">
        <v>0.0</v>
      </c>
    </row>
    <row r="3709" ht="15.75" customHeight="1">
      <c r="A3709" s="17" t="s">
        <v>53</v>
      </c>
      <c r="B3709" s="17" t="s">
        <v>17710</v>
      </c>
      <c r="C3709" s="17">
        <v>129.0</v>
      </c>
      <c r="D3709" s="17">
        <v>100.0</v>
      </c>
      <c r="E3709" s="17">
        <v>6.0</v>
      </c>
      <c r="F3709" s="17">
        <v>65.0</v>
      </c>
      <c r="G3709" s="17" t="s">
        <v>17711</v>
      </c>
      <c r="H3709" s="17">
        <v>935.0</v>
      </c>
      <c r="I3709" s="17">
        <v>1.4343976E7</v>
      </c>
      <c r="J3709" s="17" t="s">
        <v>17712</v>
      </c>
      <c r="K3709" s="17" t="s">
        <v>13497</v>
      </c>
      <c r="L3709" s="17" t="s">
        <v>17713</v>
      </c>
      <c r="M3709" s="17">
        <v>22961.0</v>
      </c>
      <c r="N3709" s="17">
        <v>1327.0</v>
      </c>
      <c r="O3709" s="17" t="s">
        <v>17714</v>
      </c>
      <c r="P3709" s="17">
        <v>0.0</v>
      </c>
      <c r="Q3709" s="17" t="s">
        <v>17715</v>
      </c>
      <c r="R3709" s="18" t="s">
        <v>17716</v>
      </c>
      <c r="S3709" s="17">
        <v>291.0</v>
      </c>
      <c r="T3709" s="17" t="s">
        <v>50</v>
      </c>
      <c r="U3709" s="17" t="s">
        <v>51</v>
      </c>
      <c r="V3709" s="17" t="s">
        <v>598</v>
      </c>
      <c r="W3709" s="17">
        <v>5000000.0</v>
      </c>
      <c r="X3709" s="17">
        <v>1989.0</v>
      </c>
      <c r="Y3709" s="17">
        <v>120.0</v>
      </c>
      <c r="Z3709" s="17">
        <v>4.5</v>
      </c>
      <c r="AA3709" s="17">
        <v>1.85</v>
      </c>
      <c r="AB3709" s="17">
        <v>1000.0</v>
      </c>
    </row>
    <row r="3710" ht="15.75" customHeight="1">
      <c r="A3710" s="17" t="s">
        <v>53</v>
      </c>
      <c r="B3710" s="17" t="s">
        <v>5842</v>
      </c>
      <c r="C3710" s="17">
        <v>168.0</v>
      </c>
      <c r="D3710" s="17">
        <v>95.0</v>
      </c>
      <c r="E3710" s="17">
        <v>38.0</v>
      </c>
      <c r="F3710" s="17">
        <v>249.0</v>
      </c>
      <c r="G3710" s="17" t="s">
        <v>11781</v>
      </c>
      <c r="H3710" s="17">
        <v>567.0</v>
      </c>
      <c r="I3710" s="17">
        <v>2.41437427E8</v>
      </c>
      <c r="J3710" s="17" t="s">
        <v>2730</v>
      </c>
      <c r="K3710" s="17" t="s">
        <v>11291</v>
      </c>
      <c r="L3710" s="17" t="s">
        <v>17717</v>
      </c>
      <c r="M3710" s="17">
        <v>102071.0</v>
      </c>
      <c r="N3710" s="17">
        <v>1495.0</v>
      </c>
      <c r="O3710" s="17" t="s">
        <v>10266</v>
      </c>
      <c r="P3710" s="17">
        <v>3.0</v>
      </c>
      <c r="Q3710" s="17" t="s">
        <v>17718</v>
      </c>
      <c r="R3710" s="18" t="s">
        <v>17719</v>
      </c>
      <c r="S3710" s="17">
        <v>756.0</v>
      </c>
      <c r="T3710" s="17" t="s">
        <v>50</v>
      </c>
      <c r="U3710" s="17" t="s">
        <v>51</v>
      </c>
      <c r="V3710" s="17" t="s">
        <v>108</v>
      </c>
      <c r="W3710" s="17">
        <v>5000000.0</v>
      </c>
      <c r="X3710" s="17">
        <v>2002.0</v>
      </c>
      <c r="Y3710" s="17">
        <v>312.0</v>
      </c>
      <c r="Z3710" s="17">
        <v>6.6</v>
      </c>
      <c r="AA3710" s="17">
        <v>1.85</v>
      </c>
      <c r="AB3710" s="17">
        <v>5000.0</v>
      </c>
    </row>
    <row r="3711" ht="15.75" customHeight="1">
      <c r="A3711" s="17" t="s">
        <v>53</v>
      </c>
      <c r="B3711" s="17" t="s">
        <v>14356</v>
      </c>
      <c r="C3711" s="17">
        <v>444.0</v>
      </c>
      <c r="D3711" s="17">
        <v>94.0</v>
      </c>
      <c r="E3711" s="17">
        <v>520.0</v>
      </c>
      <c r="F3711" s="17">
        <v>192.0</v>
      </c>
      <c r="G3711" s="17" t="s">
        <v>15749</v>
      </c>
      <c r="H3711" s="17">
        <v>11000.0</v>
      </c>
      <c r="I3711" s="17">
        <v>1.4123773E7</v>
      </c>
      <c r="J3711" s="17" t="s">
        <v>1948</v>
      </c>
      <c r="K3711" s="17" t="s">
        <v>93</v>
      </c>
      <c r="L3711" s="17" t="s">
        <v>17720</v>
      </c>
      <c r="M3711" s="17">
        <v>108683.0</v>
      </c>
      <c r="N3711" s="17">
        <v>12306.0</v>
      </c>
      <c r="O3711" s="17" t="s">
        <v>17721</v>
      </c>
      <c r="P3711" s="17">
        <v>4.0</v>
      </c>
      <c r="Q3711" s="17" t="s">
        <v>17722</v>
      </c>
      <c r="R3711" s="18" t="s">
        <v>17723</v>
      </c>
      <c r="S3711" s="17">
        <v>561.0</v>
      </c>
      <c r="T3711" s="17" t="s">
        <v>50</v>
      </c>
      <c r="U3711" s="17" t="s">
        <v>51</v>
      </c>
      <c r="V3711" s="17" t="s">
        <v>598</v>
      </c>
      <c r="W3711" s="17">
        <v>5000000.0</v>
      </c>
      <c r="X3711" s="17">
        <v>2012.0</v>
      </c>
      <c r="Y3711" s="17">
        <v>892.0</v>
      </c>
      <c r="Z3711" s="17">
        <v>5.3</v>
      </c>
      <c r="AA3711" s="17">
        <v>2.35</v>
      </c>
      <c r="AB3711" s="17">
        <v>25000.0</v>
      </c>
    </row>
    <row r="3712" ht="15.75" customHeight="1">
      <c r="A3712" s="17" t="s">
        <v>53</v>
      </c>
      <c r="B3712" s="17" t="s">
        <v>17724</v>
      </c>
      <c r="C3712" s="17">
        <v>123.0</v>
      </c>
      <c r="D3712" s="17">
        <v>93.0</v>
      </c>
      <c r="E3712" s="17">
        <v>13.0</v>
      </c>
      <c r="F3712" s="17">
        <v>141.0</v>
      </c>
      <c r="G3712" s="17" t="s">
        <v>17725</v>
      </c>
      <c r="H3712" s="17">
        <v>742.0</v>
      </c>
      <c r="I3712" s="17">
        <v>1.5126948E7</v>
      </c>
      <c r="J3712" s="17" t="s">
        <v>5557</v>
      </c>
      <c r="K3712" s="17" t="s">
        <v>10192</v>
      </c>
      <c r="L3712" s="17" t="s">
        <v>17726</v>
      </c>
      <c r="M3712" s="17">
        <v>20815.0</v>
      </c>
      <c r="N3712" s="17">
        <v>1227.0</v>
      </c>
      <c r="O3712" s="17" t="s">
        <v>12894</v>
      </c>
      <c r="P3712" s="17">
        <v>0.0</v>
      </c>
      <c r="Q3712" s="17" t="s">
        <v>17727</v>
      </c>
      <c r="R3712" s="18" t="s">
        <v>17728</v>
      </c>
      <c r="S3712" s="17">
        <v>335.0</v>
      </c>
      <c r="T3712" s="17" t="s">
        <v>50</v>
      </c>
      <c r="U3712" s="17" t="s">
        <v>51</v>
      </c>
      <c r="V3712" s="17" t="s">
        <v>598</v>
      </c>
      <c r="W3712" s="17">
        <v>5000000.0</v>
      </c>
      <c r="X3712" s="17">
        <v>1995.0</v>
      </c>
      <c r="Y3712" s="17">
        <v>152.0</v>
      </c>
      <c r="Z3712" s="17">
        <v>4.9</v>
      </c>
      <c r="AA3712" s="17">
        <v>1.85</v>
      </c>
      <c r="AB3712" s="17">
        <v>0.0</v>
      </c>
    </row>
    <row r="3713" ht="15.75" customHeight="1">
      <c r="A3713" s="17" t="s">
        <v>53</v>
      </c>
      <c r="B3713" s="17" t="s">
        <v>1230</v>
      </c>
      <c r="C3713" s="17">
        <v>173.0</v>
      </c>
      <c r="D3713" s="17">
        <v>106.0</v>
      </c>
      <c r="E3713" s="17">
        <v>0.0</v>
      </c>
      <c r="F3713" s="17">
        <v>19.0</v>
      </c>
      <c r="G3713" s="17" t="s">
        <v>17729</v>
      </c>
      <c r="H3713" s="17">
        <v>269.0</v>
      </c>
      <c r="I3713" s="17">
        <v>1.3622333E7</v>
      </c>
      <c r="J3713" s="17" t="s">
        <v>11397</v>
      </c>
      <c r="K3713" s="17" t="s">
        <v>12436</v>
      </c>
      <c r="L3713" s="17" t="s">
        <v>17730</v>
      </c>
      <c r="M3713" s="17">
        <v>91377.0</v>
      </c>
      <c r="N3713" s="17">
        <v>361.0</v>
      </c>
      <c r="O3713" s="17" t="s">
        <v>17731</v>
      </c>
      <c r="P3713" s="17">
        <v>1.0</v>
      </c>
      <c r="Q3713" s="17" t="s">
        <v>17732</v>
      </c>
      <c r="R3713" s="18" t="s">
        <v>17733</v>
      </c>
      <c r="S3713" s="17">
        <v>385.0</v>
      </c>
      <c r="T3713" s="17" t="s">
        <v>2791</v>
      </c>
      <c r="U3713" s="17" t="s">
        <v>2926</v>
      </c>
      <c r="V3713" s="17" t="s">
        <v>598</v>
      </c>
      <c r="W3713" s="17">
        <v>2000000.0</v>
      </c>
      <c r="X3713" s="17">
        <v>2001.0</v>
      </c>
      <c r="Y3713" s="17">
        <v>43.0</v>
      </c>
      <c r="Z3713" s="17">
        <v>7.7</v>
      </c>
      <c r="AA3713" s="17">
        <v>1.85</v>
      </c>
      <c r="AB3713" s="17">
        <v>0.0</v>
      </c>
    </row>
    <row r="3714" ht="15.75" customHeight="1">
      <c r="A3714" s="17" t="s">
        <v>53</v>
      </c>
      <c r="B3714" s="17" t="s">
        <v>2466</v>
      </c>
      <c r="C3714" s="17">
        <v>246.0</v>
      </c>
      <c r="D3714" s="17">
        <v>99.0</v>
      </c>
      <c r="E3714" s="17">
        <v>1000.0</v>
      </c>
      <c r="F3714" s="17">
        <v>358.0</v>
      </c>
      <c r="G3714" s="17" t="s">
        <v>6103</v>
      </c>
      <c r="H3714" s="17">
        <v>605.0</v>
      </c>
      <c r="I3714" s="17">
        <v>1.3464388E7</v>
      </c>
      <c r="J3714" s="17" t="s">
        <v>7592</v>
      </c>
      <c r="K3714" s="17" t="s">
        <v>17734</v>
      </c>
      <c r="L3714" s="17" t="s">
        <v>17735</v>
      </c>
      <c r="M3714" s="17">
        <v>395921.0</v>
      </c>
      <c r="N3714" s="17">
        <v>1686.0</v>
      </c>
      <c r="O3714" s="17" t="s">
        <v>1143</v>
      </c>
      <c r="P3714" s="17">
        <v>6.0</v>
      </c>
      <c r="Q3714" s="17" t="s">
        <v>17736</v>
      </c>
      <c r="R3714" s="18" t="s">
        <v>17737</v>
      </c>
      <c r="S3714" s="17">
        <v>859.0</v>
      </c>
      <c r="T3714" s="17" t="s">
        <v>50</v>
      </c>
      <c r="U3714" s="17" t="s">
        <v>70</v>
      </c>
      <c r="V3714" s="17" t="s">
        <v>598</v>
      </c>
      <c r="W3714" s="17">
        <v>4000000.0</v>
      </c>
      <c r="X3714" s="17">
        <v>2004.0</v>
      </c>
      <c r="Y3714" s="17">
        <v>427.0</v>
      </c>
      <c r="Z3714" s="17">
        <v>8.0</v>
      </c>
      <c r="AA3714" s="17">
        <v>2.35</v>
      </c>
      <c r="AB3714" s="17">
        <v>19000.0</v>
      </c>
    </row>
    <row r="3715" ht="15.75" customHeight="1">
      <c r="A3715" s="17" t="s">
        <v>53</v>
      </c>
      <c r="B3715" s="17" t="s">
        <v>17738</v>
      </c>
      <c r="C3715" s="17">
        <v>74.0</v>
      </c>
      <c r="D3715" s="17">
        <v>82.0</v>
      </c>
      <c r="E3715" s="17">
        <v>7.0</v>
      </c>
      <c r="F3715" s="17">
        <v>664.0</v>
      </c>
      <c r="G3715" s="17" t="s">
        <v>17739</v>
      </c>
      <c r="H3715" s="17">
        <v>1000.0</v>
      </c>
      <c r="I3715" s="17">
        <v>1.3350177E7</v>
      </c>
      <c r="J3715" s="17" t="s">
        <v>4397</v>
      </c>
      <c r="K3715" s="17" t="s">
        <v>12141</v>
      </c>
      <c r="L3715" s="17" t="s">
        <v>17740</v>
      </c>
      <c r="M3715" s="17">
        <v>7904.0</v>
      </c>
      <c r="N3715" s="17">
        <v>4856.0</v>
      </c>
      <c r="O3715" s="17" t="s">
        <v>3948</v>
      </c>
      <c r="P3715" s="17">
        <v>5.0</v>
      </c>
      <c r="Q3715" s="17" t="s">
        <v>17741</v>
      </c>
      <c r="R3715" s="18" t="s">
        <v>17742</v>
      </c>
      <c r="S3715" s="17">
        <v>113.0</v>
      </c>
      <c r="T3715" s="17" t="s">
        <v>50</v>
      </c>
      <c r="U3715" s="17" t="s">
        <v>51</v>
      </c>
      <c r="V3715" s="17" t="s">
        <v>52</v>
      </c>
      <c r="W3715" s="17">
        <v>5000000.0</v>
      </c>
      <c r="X3715" s="17">
        <v>2008.0</v>
      </c>
      <c r="Y3715" s="17">
        <v>984.0</v>
      </c>
      <c r="Z3715" s="17">
        <v>3.8</v>
      </c>
      <c r="AA3715" s="17">
        <v>1.85</v>
      </c>
      <c r="AB3715" s="17">
        <v>562.0</v>
      </c>
    </row>
    <row r="3716" ht="15.75" customHeight="1">
      <c r="A3716" s="17" t="s">
        <v>53</v>
      </c>
      <c r="B3716" s="17" t="s">
        <v>15918</v>
      </c>
      <c r="C3716" s="17">
        <v>68.0</v>
      </c>
      <c r="D3716" s="17">
        <v>135.0</v>
      </c>
      <c r="E3716" s="17">
        <v>407.0</v>
      </c>
      <c r="F3716" s="17">
        <v>111.0</v>
      </c>
      <c r="G3716" s="17" t="s">
        <v>16492</v>
      </c>
      <c r="H3716" s="17">
        <v>11000.0</v>
      </c>
      <c r="I3716" s="17">
        <v>1.3269963E7</v>
      </c>
      <c r="J3716" s="17" t="s">
        <v>8073</v>
      </c>
      <c r="K3716" s="17" t="s">
        <v>673</v>
      </c>
      <c r="L3716" s="17" t="s">
        <v>17743</v>
      </c>
      <c r="M3716" s="17">
        <v>23202.0</v>
      </c>
      <c r="N3716" s="17">
        <v>11400.0</v>
      </c>
      <c r="O3716" s="17" t="s">
        <v>17744</v>
      </c>
      <c r="P3716" s="17">
        <v>2.0</v>
      </c>
      <c r="Q3716" s="17" t="s">
        <v>17745</v>
      </c>
      <c r="R3716" s="18" t="s">
        <v>17746</v>
      </c>
      <c r="S3716" s="17">
        <v>173.0</v>
      </c>
      <c r="T3716" s="17" t="s">
        <v>50</v>
      </c>
      <c r="U3716" s="17" t="s">
        <v>51</v>
      </c>
      <c r="V3716" s="17" t="s">
        <v>598</v>
      </c>
      <c r="W3716" s="17">
        <v>5000000.0</v>
      </c>
      <c r="X3716" s="17">
        <v>1996.0</v>
      </c>
      <c r="Y3716" s="17">
        <v>189.0</v>
      </c>
      <c r="Z3716" s="17">
        <v>7.6</v>
      </c>
      <c r="AA3716" s="17">
        <v>2.35</v>
      </c>
      <c r="AB3716" s="17">
        <v>0.0</v>
      </c>
    </row>
    <row r="3717" ht="15.75" customHeight="1">
      <c r="A3717" s="17" t="s">
        <v>53</v>
      </c>
      <c r="B3717" s="17" t="s">
        <v>9652</v>
      </c>
      <c r="C3717" s="17">
        <v>144.0</v>
      </c>
      <c r="D3717" s="17">
        <v>88.0</v>
      </c>
      <c r="E3717" s="17">
        <v>27.0</v>
      </c>
      <c r="F3717" s="17">
        <v>101.0</v>
      </c>
      <c r="G3717" s="17" t="s">
        <v>17747</v>
      </c>
      <c r="H3717" s="17">
        <v>742.0</v>
      </c>
      <c r="I3717" s="17">
        <v>1.7768E7</v>
      </c>
      <c r="J3717" s="17" t="s">
        <v>5557</v>
      </c>
      <c r="K3717" s="17" t="s">
        <v>10192</v>
      </c>
      <c r="L3717" s="17" t="s">
        <v>17748</v>
      </c>
      <c r="M3717" s="17">
        <v>29629.0</v>
      </c>
      <c r="N3717" s="17">
        <v>1136.0</v>
      </c>
      <c r="O3717" s="17" t="s">
        <v>17749</v>
      </c>
      <c r="P3717" s="17">
        <v>0.0</v>
      </c>
      <c r="Q3717" s="17" t="s">
        <v>17750</v>
      </c>
      <c r="R3717" s="18" t="s">
        <v>17751</v>
      </c>
      <c r="S3717" s="17">
        <v>374.0</v>
      </c>
      <c r="T3717" s="17" t="s">
        <v>50</v>
      </c>
      <c r="U3717" s="17" t="s">
        <v>51</v>
      </c>
      <c r="V3717" s="17" t="s">
        <v>598</v>
      </c>
      <c r="W3717" s="17">
        <v>5000000.0</v>
      </c>
      <c r="X3717" s="17">
        <v>1988.0</v>
      </c>
      <c r="Y3717" s="17">
        <v>120.0</v>
      </c>
      <c r="Z3717" s="17">
        <v>5.9</v>
      </c>
      <c r="AA3717" s="17">
        <v>1.85</v>
      </c>
      <c r="AB3717" s="17">
        <v>0.0</v>
      </c>
    </row>
    <row r="3718" ht="15.75" customHeight="1">
      <c r="A3718" s="17" t="s">
        <v>53</v>
      </c>
      <c r="B3718" s="17" t="s">
        <v>17752</v>
      </c>
      <c r="C3718" s="17">
        <v>96.0</v>
      </c>
      <c r="D3718" s="17">
        <v>89.0</v>
      </c>
      <c r="E3718" s="17">
        <v>17.0</v>
      </c>
      <c r="F3718" s="17">
        <v>85.0</v>
      </c>
      <c r="G3718" s="17" t="s">
        <v>17753</v>
      </c>
      <c r="H3718" s="17">
        <v>690.0</v>
      </c>
      <c r="I3718" s="17">
        <v>1.2947763E7</v>
      </c>
      <c r="J3718" s="17" t="s">
        <v>5116</v>
      </c>
      <c r="K3718" s="17" t="s">
        <v>6269</v>
      </c>
      <c r="L3718" s="17" t="s">
        <v>17754</v>
      </c>
      <c r="M3718" s="17">
        <v>10624.0</v>
      </c>
      <c r="N3718" s="17">
        <v>1160.0</v>
      </c>
      <c r="O3718" s="17" t="s">
        <v>17755</v>
      </c>
      <c r="P3718" s="17">
        <v>0.0</v>
      </c>
      <c r="Q3718" s="17" t="s">
        <v>17756</v>
      </c>
      <c r="R3718" s="18" t="s">
        <v>17757</v>
      </c>
      <c r="S3718" s="17">
        <v>125.0</v>
      </c>
      <c r="T3718" s="17" t="s">
        <v>50</v>
      </c>
      <c r="U3718" s="17" t="s">
        <v>51</v>
      </c>
      <c r="V3718" s="17" t="s">
        <v>598</v>
      </c>
      <c r="W3718" s="17">
        <v>5000000.0</v>
      </c>
      <c r="X3718" s="17">
        <v>1986.0</v>
      </c>
      <c r="Y3718" s="17">
        <v>190.0</v>
      </c>
      <c r="Z3718" s="17">
        <v>6.2</v>
      </c>
      <c r="AA3718" s="17">
        <v>2.35</v>
      </c>
      <c r="AB3718" s="17">
        <v>0.0</v>
      </c>
    </row>
    <row r="3719" ht="15.75" customHeight="1">
      <c r="A3719" s="17" t="s">
        <v>53</v>
      </c>
      <c r="B3719" s="17" t="s">
        <v>3135</v>
      </c>
      <c r="C3719" s="17">
        <v>42.0</v>
      </c>
      <c r="D3719" s="17">
        <v>110.0</v>
      </c>
      <c r="E3719" s="17">
        <v>272.0</v>
      </c>
      <c r="F3719" s="17">
        <v>551.0</v>
      </c>
      <c r="G3719" s="17" t="s">
        <v>8522</v>
      </c>
      <c r="H3719" s="17">
        <v>801.0</v>
      </c>
      <c r="I3719" s="17">
        <v>1.41E7</v>
      </c>
      <c r="J3719" s="17" t="s">
        <v>2540</v>
      </c>
      <c r="K3719" s="17" t="s">
        <v>11104</v>
      </c>
      <c r="L3719" s="17" t="s">
        <v>17758</v>
      </c>
      <c r="M3719" s="17">
        <v>14995.0</v>
      </c>
      <c r="N3719" s="17">
        <v>2943.0</v>
      </c>
      <c r="O3719" s="17" t="s">
        <v>4778</v>
      </c>
      <c r="P3719" s="17">
        <v>6.0</v>
      </c>
      <c r="Q3719" s="17" t="s">
        <v>17759</v>
      </c>
      <c r="R3719" s="18" t="s">
        <v>17760</v>
      </c>
      <c r="S3719" s="17">
        <v>87.0</v>
      </c>
      <c r="T3719" s="17" t="s">
        <v>50</v>
      </c>
      <c r="U3719" s="17" t="s">
        <v>51</v>
      </c>
      <c r="V3719" s="17" t="s">
        <v>598</v>
      </c>
      <c r="W3719" s="17">
        <v>5000000.0</v>
      </c>
      <c r="X3719" s="17">
        <v>1982.0</v>
      </c>
      <c r="Y3719" s="17">
        <v>796.0</v>
      </c>
      <c r="Z3719" s="17">
        <v>7.2</v>
      </c>
      <c r="AA3719" s="17">
        <v>1.85</v>
      </c>
      <c r="AB3719" s="17">
        <v>0.0</v>
      </c>
    </row>
    <row r="3720" ht="15.75" customHeight="1">
      <c r="A3720" s="17" t="s">
        <v>53</v>
      </c>
      <c r="B3720" s="17" t="s">
        <v>17761</v>
      </c>
      <c r="C3720" s="17">
        <v>29.0</v>
      </c>
      <c r="D3720" s="17">
        <v>107.0</v>
      </c>
      <c r="E3720" s="17">
        <v>8.0</v>
      </c>
      <c r="F3720" s="17">
        <v>268.0</v>
      </c>
      <c r="G3720" s="17" t="s">
        <v>17762</v>
      </c>
      <c r="H3720" s="17">
        <v>926.0</v>
      </c>
      <c r="I3720" s="17">
        <v>1.22E7</v>
      </c>
      <c r="J3720" s="17" t="s">
        <v>10293</v>
      </c>
      <c r="K3720" s="17" t="s">
        <v>4659</v>
      </c>
      <c r="L3720" s="17" t="s">
        <v>17763</v>
      </c>
      <c r="M3720" s="17">
        <v>7973.0</v>
      </c>
      <c r="N3720" s="17">
        <v>2383.0</v>
      </c>
      <c r="O3720" s="17" t="s">
        <v>17764</v>
      </c>
      <c r="P3720" s="17">
        <v>0.0</v>
      </c>
      <c r="Q3720" s="17" t="s">
        <v>17765</v>
      </c>
      <c r="R3720" s="18" t="s">
        <v>17766</v>
      </c>
      <c r="S3720" s="17">
        <v>65.0</v>
      </c>
      <c r="T3720" s="17" t="s">
        <v>50</v>
      </c>
      <c r="U3720" s="17" t="s">
        <v>51</v>
      </c>
      <c r="V3720" s="17" t="s">
        <v>108</v>
      </c>
      <c r="W3720" s="17">
        <v>5000000.0</v>
      </c>
      <c r="X3720" s="17">
        <v>1983.0</v>
      </c>
      <c r="Y3720" s="17">
        <v>400.0</v>
      </c>
      <c r="Z3720" s="17">
        <v>6.3</v>
      </c>
      <c r="AA3720" s="17">
        <v>1.85</v>
      </c>
      <c r="AB3720" s="17">
        <v>0.0</v>
      </c>
    </row>
    <row r="3721" ht="15.75" customHeight="1">
      <c r="A3721" s="17" t="s">
        <v>53</v>
      </c>
      <c r="B3721" s="17" t="s">
        <v>17767</v>
      </c>
      <c r="C3721" s="17">
        <v>228.0</v>
      </c>
      <c r="D3721" s="17">
        <v>86.0</v>
      </c>
      <c r="E3721" s="17">
        <v>17.0</v>
      </c>
      <c r="F3721" s="17">
        <v>205.0</v>
      </c>
      <c r="G3721" s="17" t="s">
        <v>17768</v>
      </c>
      <c r="H3721" s="17">
        <v>520.0</v>
      </c>
      <c r="I3721" s="17">
        <v>1.768367E7</v>
      </c>
      <c r="J3721" s="17" t="s">
        <v>4290</v>
      </c>
      <c r="K3721" s="17" t="s">
        <v>3759</v>
      </c>
      <c r="L3721" s="17" t="s">
        <v>17769</v>
      </c>
      <c r="M3721" s="17">
        <v>47227.0</v>
      </c>
      <c r="N3721" s="17">
        <v>1520.0</v>
      </c>
      <c r="O3721" s="17" t="s">
        <v>17770</v>
      </c>
      <c r="P3721" s="17">
        <v>0.0</v>
      </c>
      <c r="Q3721" s="17" t="s">
        <v>17771</v>
      </c>
      <c r="R3721" s="18" t="s">
        <v>17772</v>
      </c>
      <c r="S3721" s="17">
        <v>323.0</v>
      </c>
      <c r="T3721" s="17" t="s">
        <v>50</v>
      </c>
      <c r="U3721" s="17" t="s">
        <v>51</v>
      </c>
      <c r="V3721" s="17" t="s">
        <v>52</v>
      </c>
      <c r="W3721" s="17">
        <v>5000000.0</v>
      </c>
      <c r="X3721" s="17">
        <v>2011.0</v>
      </c>
      <c r="Y3721" s="17">
        <v>270.0</v>
      </c>
      <c r="Z3721" s="17">
        <v>5.2</v>
      </c>
      <c r="AA3721" s="17">
        <v>1.33</v>
      </c>
      <c r="AB3721" s="17">
        <v>0.0</v>
      </c>
    </row>
    <row r="3722" ht="15.75" customHeight="1">
      <c r="A3722" s="17" t="s">
        <v>53</v>
      </c>
      <c r="B3722" s="17" t="s">
        <v>17773</v>
      </c>
      <c r="C3722" s="17">
        <v>195.0</v>
      </c>
      <c r="D3722" s="17">
        <v>91.0</v>
      </c>
      <c r="E3722" s="17">
        <v>19.0</v>
      </c>
      <c r="F3722" s="17">
        <v>260.0</v>
      </c>
      <c r="G3722" s="17" t="s">
        <v>5219</v>
      </c>
      <c r="H3722" s="17">
        <v>968.0</v>
      </c>
      <c r="I3722" s="17">
        <v>1.2055108E7</v>
      </c>
      <c r="J3722" s="17" t="s">
        <v>2540</v>
      </c>
      <c r="K3722" s="17" t="s">
        <v>392</v>
      </c>
      <c r="L3722" s="17" t="s">
        <v>17774</v>
      </c>
      <c r="M3722" s="17">
        <v>61151.0</v>
      </c>
      <c r="N3722" s="17">
        <v>2528.0</v>
      </c>
      <c r="O3722" s="17" t="s">
        <v>3039</v>
      </c>
      <c r="P3722" s="17">
        <v>0.0</v>
      </c>
      <c r="Q3722" s="17" t="s">
        <v>17775</v>
      </c>
      <c r="R3722" s="18" t="s">
        <v>17776</v>
      </c>
      <c r="S3722" s="17">
        <v>134.0</v>
      </c>
      <c r="T3722" s="17" t="s">
        <v>50</v>
      </c>
      <c r="U3722" s="17" t="s">
        <v>51</v>
      </c>
      <c r="V3722" s="17" t="s">
        <v>598</v>
      </c>
      <c r="W3722" s="17">
        <v>8000000.0</v>
      </c>
      <c r="X3722" s="17">
        <v>2008.0</v>
      </c>
      <c r="Y3722" s="17">
        <v>934.0</v>
      </c>
      <c r="Z3722" s="17">
        <v>6.9</v>
      </c>
      <c r="AA3722" s="17">
        <v>2.35</v>
      </c>
      <c r="AB3722" s="17">
        <v>0.0</v>
      </c>
    </row>
    <row r="3723" ht="15.75" customHeight="1">
      <c r="A3723" s="17" t="s">
        <v>53</v>
      </c>
      <c r="B3723" s="17" t="s">
        <v>14121</v>
      </c>
      <c r="C3723" s="17">
        <v>203.0</v>
      </c>
      <c r="D3723" s="17">
        <v>103.0</v>
      </c>
      <c r="E3723" s="17">
        <v>66.0</v>
      </c>
      <c r="F3723" s="17">
        <v>13.0</v>
      </c>
      <c r="G3723" s="17" t="s">
        <v>17777</v>
      </c>
      <c r="H3723" s="17">
        <v>155.0</v>
      </c>
      <c r="I3723" s="17">
        <v>2.7285953E7</v>
      </c>
      <c r="J3723" s="17" t="s">
        <v>73</v>
      </c>
      <c r="K3723" s="17" t="s">
        <v>17778</v>
      </c>
      <c r="L3723" s="17" t="s">
        <v>17779</v>
      </c>
      <c r="M3723" s="17">
        <v>48675.0</v>
      </c>
      <c r="N3723" s="17">
        <v>259.0</v>
      </c>
      <c r="O3723" s="17" t="s">
        <v>17780</v>
      </c>
      <c r="P3723" s="17">
        <v>0.0</v>
      </c>
      <c r="Q3723" s="17" t="s">
        <v>17781</v>
      </c>
      <c r="R3723" s="18" t="s">
        <v>17782</v>
      </c>
      <c r="S3723" s="17">
        <v>214.0</v>
      </c>
      <c r="T3723" s="17" t="s">
        <v>50</v>
      </c>
      <c r="U3723" s="17" t="s">
        <v>51</v>
      </c>
      <c r="V3723" s="17" t="s">
        <v>598</v>
      </c>
      <c r="W3723" s="17">
        <v>5000000.0</v>
      </c>
      <c r="X3723" s="17">
        <v>2015.0</v>
      </c>
      <c r="Y3723" s="17">
        <v>78.0</v>
      </c>
      <c r="Z3723" s="17">
        <v>6.8</v>
      </c>
      <c r="AA3723" s="17">
        <v>1.85</v>
      </c>
      <c r="AB3723" s="17">
        <v>16000.0</v>
      </c>
    </row>
    <row r="3724" ht="15.75" customHeight="1">
      <c r="A3724" s="17" t="s">
        <v>53</v>
      </c>
      <c r="B3724" s="17" t="s">
        <v>17783</v>
      </c>
      <c r="C3724" s="17">
        <v>44.0</v>
      </c>
      <c r="D3724" s="17">
        <v>90.0</v>
      </c>
      <c r="E3724" s="17">
        <v>152.0</v>
      </c>
      <c r="F3724" s="17">
        <v>826.0</v>
      </c>
      <c r="G3724" s="17" t="s">
        <v>3342</v>
      </c>
      <c r="H3724" s="17">
        <v>21000.0</v>
      </c>
      <c r="I3724" s="17" t="s">
        <v>41</v>
      </c>
      <c r="J3724" s="17" t="s">
        <v>56</v>
      </c>
      <c r="K3724" s="17" t="s">
        <v>17784</v>
      </c>
      <c r="L3724" s="17" t="s">
        <v>17785</v>
      </c>
      <c r="M3724" s="17">
        <v>15345.0</v>
      </c>
      <c r="N3724" s="17">
        <v>23714.0</v>
      </c>
      <c r="O3724" s="17" t="s">
        <v>917</v>
      </c>
      <c r="P3724" s="17">
        <v>0.0</v>
      </c>
      <c r="Q3724" s="17" t="s">
        <v>17786</v>
      </c>
      <c r="R3724" s="18" t="s">
        <v>17787</v>
      </c>
      <c r="S3724" s="17">
        <v>87.0</v>
      </c>
      <c r="T3724" s="17" t="s">
        <v>50</v>
      </c>
      <c r="U3724" s="17" t="s">
        <v>51</v>
      </c>
      <c r="V3724" s="17" t="s">
        <v>108</v>
      </c>
      <c r="W3724" s="17">
        <v>8000000.0</v>
      </c>
      <c r="X3724" s="17">
        <v>1982.0</v>
      </c>
      <c r="Y3724" s="17">
        <v>982.0</v>
      </c>
      <c r="Z3724" s="17">
        <v>6.2</v>
      </c>
      <c r="AA3724" s="17">
        <v>1.85</v>
      </c>
      <c r="AB3724" s="17">
        <v>0.0</v>
      </c>
    </row>
    <row r="3725" ht="15.75" customHeight="1">
      <c r="A3725" s="17" t="s">
        <v>53</v>
      </c>
      <c r="B3725" s="17" t="s">
        <v>17053</v>
      </c>
      <c r="C3725" s="17">
        <v>14.0</v>
      </c>
      <c r="D3725" s="17">
        <v>141.0</v>
      </c>
      <c r="E3725" s="17">
        <v>54.0</v>
      </c>
      <c r="F3725" s="17">
        <v>70.0</v>
      </c>
      <c r="G3725" s="17" t="s">
        <v>17788</v>
      </c>
      <c r="H3725" s="17">
        <v>746.0</v>
      </c>
      <c r="I3725" s="17" t="s">
        <v>41</v>
      </c>
      <c r="J3725" s="17" t="s">
        <v>1954</v>
      </c>
      <c r="K3725" s="17" t="s">
        <v>17789</v>
      </c>
      <c r="L3725" s="17" t="s">
        <v>17790</v>
      </c>
      <c r="M3725" s="17">
        <v>2017.0</v>
      </c>
      <c r="N3725" s="17">
        <v>1332.0</v>
      </c>
      <c r="O3725" s="17" t="s">
        <v>17791</v>
      </c>
      <c r="P3725" s="17">
        <v>2.0</v>
      </c>
      <c r="Q3725" s="17" t="s">
        <v>17792</v>
      </c>
      <c r="R3725" s="18" t="s">
        <v>17793</v>
      </c>
      <c r="S3725" s="17">
        <v>33.0</v>
      </c>
      <c r="T3725" s="17" t="s">
        <v>50</v>
      </c>
      <c r="U3725" s="17" t="s">
        <v>51</v>
      </c>
      <c r="V3725" s="17" t="s">
        <v>41</v>
      </c>
      <c r="W3725" s="17">
        <v>5000000.0</v>
      </c>
      <c r="X3725" s="17">
        <v>1959.0</v>
      </c>
      <c r="Y3725" s="17">
        <v>333.0</v>
      </c>
      <c r="Z3725" s="17">
        <v>6.2</v>
      </c>
      <c r="AA3725" s="17">
        <v>2.2</v>
      </c>
      <c r="AB3725" s="17">
        <v>270.0</v>
      </c>
    </row>
    <row r="3726" ht="15.75" customHeight="1">
      <c r="A3726" s="17" t="s">
        <v>53</v>
      </c>
      <c r="B3726" s="17" t="s">
        <v>17794</v>
      </c>
      <c r="C3726" s="17">
        <v>59.0</v>
      </c>
      <c r="D3726" s="17">
        <v>92.0</v>
      </c>
      <c r="E3726" s="17">
        <v>89.0</v>
      </c>
      <c r="F3726" s="17">
        <v>355.0</v>
      </c>
      <c r="G3726" s="17" t="s">
        <v>5278</v>
      </c>
      <c r="H3726" s="17">
        <v>729.0</v>
      </c>
      <c r="I3726" s="17">
        <v>1.1675178E7</v>
      </c>
      <c r="J3726" s="17" t="s">
        <v>1684</v>
      </c>
      <c r="K3726" s="17" t="s">
        <v>428</v>
      </c>
      <c r="L3726" s="17" t="s">
        <v>17795</v>
      </c>
      <c r="M3726" s="17">
        <v>9509.0</v>
      </c>
      <c r="N3726" s="17">
        <v>2848.0</v>
      </c>
      <c r="O3726" s="17" t="s">
        <v>7953</v>
      </c>
      <c r="P3726" s="17">
        <v>4.0</v>
      </c>
      <c r="Q3726" s="17" t="s">
        <v>17796</v>
      </c>
      <c r="R3726" s="18" t="s">
        <v>17797</v>
      </c>
      <c r="S3726" s="17">
        <v>53.0</v>
      </c>
      <c r="T3726" s="17" t="s">
        <v>50</v>
      </c>
      <c r="U3726" s="17" t="s">
        <v>51</v>
      </c>
      <c r="V3726" s="17" t="s">
        <v>598</v>
      </c>
      <c r="W3726" s="17">
        <v>5000000.0</v>
      </c>
      <c r="X3726" s="17">
        <v>2016.0</v>
      </c>
      <c r="Y3726" s="17">
        <v>706.0</v>
      </c>
      <c r="Z3726" s="17">
        <v>3.5</v>
      </c>
      <c r="AA3726" s="17" t="s">
        <v>41</v>
      </c>
      <c r="AB3726" s="17">
        <v>11000.0</v>
      </c>
    </row>
    <row r="3727" ht="15.75" customHeight="1">
      <c r="A3727" s="17" t="s">
        <v>53</v>
      </c>
      <c r="B3727" s="17" t="s">
        <v>5096</v>
      </c>
      <c r="C3727" s="17">
        <v>45.0</v>
      </c>
      <c r="D3727" s="17">
        <v>99.0</v>
      </c>
      <c r="E3727" s="17">
        <v>1000.0</v>
      </c>
      <c r="F3727" s="17">
        <v>409.0</v>
      </c>
      <c r="G3727" s="17" t="s">
        <v>1672</v>
      </c>
      <c r="H3727" s="17">
        <v>849.0</v>
      </c>
      <c r="I3727" s="17">
        <v>1.0572742E7</v>
      </c>
      <c r="J3727" s="17" t="s">
        <v>227</v>
      </c>
      <c r="K3727" s="17" t="s">
        <v>8584</v>
      </c>
      <c r="L3727" s="17" t="s">
        <v>17798</v>
      </c>
      <c r="M3727" s="17">
        <v>2326.0</v>
      </c>
      <c r="N3727" s="17">
        <v>2269.0</v>
      </c>
      <c r="O3727" s="17" t="s">
        <v>2497</v>
      </c>
      <c r="P3727" s="17">
        <v>1.0</v>
      </c>
      <c r="Q3727" s="17" t="s">
        <v>17799</v>
      </c>
      <c r="R3727" s="18" t="s">
        <v>17800</v>
      </c>
      <c r="S3727" s="17">
        <v>21.0</v>
      </c>
      <c r="T3727" s="17" t="s">
        <v>50</v>
      </c>
      <c r="U3727" s="17" t="s">
        <v>51</v>
      </c>
      <c r="V3727" s="17" t="s">
        <v>52</v>
      </c>
      <c r="W3727" s="17">
        <v>8000000.0</v>
      </c>
      <c r="X3727" s="17">
        <v>2009.0</v>
      </c>
      <c r="Y3727" s="17">
        <v>578.0</v>
      </c>
      <c r="Z3727" s="17">
        <v>6.1</v>
      </c>
      <c r="AA3727" s="17">
        <v>1.85</v>
      </c>
      <c r="AB3727" s="17">
        <v>738.0</v>
      </c>
    </row>
    <row r="3728" ht="15.75" customHeight="1">
      <c r="A3728" s="17" t="s">
        <v>760</v>
      </c>
      <c r="B3728" s="17" t="s">
        <v>17801</v>
      </c>
      <c r="C3728" s="17">
        <v>42.0</v>
      </c>
      <c r="D3728" s="17">
        <v>79.0</v>
      </c>
      <c r="E3728" s="17">
        <v>57.0</v>
      </c>
      <c r="F3728" s="17">
        <v>99.0</v>
      </c>
      <c r="G3728" s="17" t="s">
        <v>17802</v>
      </c>
      <c r="H3728" s="17">
        <v>998.0</v>
      </c>
      <c r="I3728" s="17" t="s">
        <v>41</v>
      </c>
      <c r="J3728" s="17" t="s">
        <v>5618</v>
      </c>
      <c r="K3728" s="17" t="s">
        <v>17803</v>
      </c>
      <c r="L3728" s="17" t="s">
        <v>17804</v>
      </c>
      <c r="M3728" s="17">
        <v>3519.0</v>
      </c>
      <c r="N3728" s="17">
        <v>1284.0</v>
      </c>
      <c r="O3728" s="17" t="s">
        <v>17805</v>
      </c>
      <c r="P3728" s="17">
        <v>1.0</v>
      </c>
      <c r="Q3728" s="17" t="s">
        <v>17806</v>
      </c>
      <c r="R3728" s="18" t="s">
        <v>17807</v>
      </c>
      <c r="S3728" s="17">
        <v>46.0</v>
      </c>
      <c r="T3728" s="17" t="s">
        <v>50</v>
      </c>
      <c r="U3728" s="17" t="s">
        <v>51</v>
      </c>
      <c r="V3728" s="17" t="s">
        <v>5626</v>
      </c>
      <c r="W3728" s="17">
        <v>800000.0</v>
      </c>
      <c r="X3728" s="17">
        <v>1932.0</v>
      </c>
      <c r="Y3728" s="17">
        <v>164.0</v>
      </c>
      <c r="Z3728" s="17">
        <v>6.6</v>
      </c>
      <c r="AA3728" s="17">
        <v>1.37</v>
      </c>
      <c r="AB3728" s="17">
        <v>213.0</v>
      </c>
    </row>
    <row r="3729" ht="15.75" customHeight="1">
      <c r="A3729" s="17" t="s">
        <v>53</v>
      </c>
      <c r="B3729" s="17" t="s">
        <v>9606</v>
      </c>
      <c r="C3729" s="17">
        <v>12.0</v>
      </c>
      <c r="D3729" s="17">
        <v>96.0</v>
      </c>
      <c r="E3729" s="17">
        <v>23.0</v>
      </c>
      <c r="F3729" s="17">
        <v>503.0</v>
      </c>
      <c r="G3729" s="17" t="s">
        <v>3508</v>
      </c>
      <c r="H3729" s="17">
        <v>927.0</v>
      </c>
      <c r="I3729" s="17">
        <v>9658370.0</v>
      </c>
      <c r="J3729" s="17" t="s">
        <v>1694</v>
      </c>
      <c r="K3729" s="17" t="s">
        <v>9045</v>
      </c>
      <c r="L3729" s="17" t="s">
        <v>17808</v>
      </c>
      <c r="M3729" s="17">
        <v>1180.0</v>
      </c>
      <c r="N3729" s="17">
        <v>3552.0</v>
      </c>
      <c r="O3729" s="17" t="s">
        <v>17809</v>
      </c>
      <c r="P3729" s="17">
        <v>6.0</v>
      </c>
      <c r="Q3729" s="17" t="s">
        <v>41</v>
      </c>
      <c r="R3729" s="18" t="s">
        <v>17810</v>
      </c>
      <c r="S3729" s="17">
        <v>9.0</v>
      </c>
      <c r="T3729" s="17" t="s">
        <v>50</v>
      </c>
      <c r="U3729" s="17" t="s">
        <v>51</v>
      </c>
      <c r="V3729" s="17" t="s">
        <v>598</v>
      </c>
      <c r="W3729" s="17">
        <v>5000000.0</v>
      </c>
      <c r="X3729" s="17">
        <v>2016.0</v>
      </c>
      <c r="Y3729" s="17">
        <v>509.0</v>
      </c>
      <c r="Z3729" s="17">
        <v>4.5</v>
      </c>
      <c r="AA3729" s="17" t="s">
        <v>41</v>
      </c>
      <c r="AB3729" s="17">
        <v>740.0</v>
      </c>
    </row>
    <row r="3730" ht="15.75" customHeight="1">
      <c r="A3730" s="17" t="s">
        <v>53</v>
      </c>
      <c r="B3730" s="17" t="s">
        <v>17811</v>
      </c>
      <c r="C3730" s="17">
        <v>29.0</v>
      </c>
      <c r="D3730" s="17">
        <v>82.0</v>
      </c>
      <c r="E3730" s="17">
        <v>99.0</v>
      </c>
      <c r="F3730" s="17">
        <v>44.0</v>
      </c>
      <c r="G3730" s="17" t="s">
        <v>17812</v>
      </c>
      <c r="H3730" s="17">
        <v>93.0</v>
      </c>
      <c r="I3730" s="17">
        <v>9628751.0</v>
      </c>
      <c r="J3730" s="17" t="s">
        <v>3168</v>
      </c>
      <c r="K3730" s="17" t="s">
        <v>17813</v>
      </c>
      <c r="L3730" s="17" t="s">
        <v>17814</v>
      </c>
      <c r="M3730" s="17">
        <v>5164.0</v>
      </c>
      <c r="N3730" s="17">
        <v>315.0</v>
      </c>
      <c r="O3730" s="17" t="s">
        <v>17815</v>
      </c>
      <c r="P3730" s="17">
        <v>0.0</v>
      </c>
      <c r="Q3730" s="17" t="s">
        <v>17816</v>
      </c>
      <c r="R3730" s="18" t="s">
        <v>17817</v>
      </c>
      <c r="S3730" s="17">
        <v>65.0</v>
      </c>
      <c r="T3730" s="17" t="s">
        <v>50</v>
      </c>
      <c r="U3730" s="17" t="s">
        <v>51</v>
      </c>
      <c r="V3730" s="17" t="s">
        <v>108</v>
      </c>
      <c r="W3730" s="17">
        <v>5000000.0</v>
      </c>
      <c r="X3730" s="17">
        <v>2000.0</v>
      </c>
      <c r="Y3730" s="17">
        <v>45.0</v>
      </c>
      <c r="Z3730" s="17">
        <v>5.9</v>
      </c>
      <c r="AA3730" s="17">
        <v>1.85</v>
      </c>
      <c r="AB3730" s="17">
        <v>207.0</v>
      </c>
    </row>
    <row r="3731" ht="15.75" customHeight="1">
      <c r="A3731" s="17" t="s">
        <v>53</v>
      </c>
      <c r="B3731" s="17" t="s">
        <v>17818</v>
      </c>
      <c r="C3731" s="17">
        <v>121.0</v>
      </c>
      <c r="D3731" s="17">
        <v>92.0</v>
      </c>
      <c r="E3731" s="17">
        <v>12.0</v>
      </c>
      <c r="F3731" s="17">
        <v>797.0</v>
      </c>
      <c r="G3731" s="17" t="s">
        <v>3964</v>
      </c>
      <c r="H3731" s="17">
        <v>3000.0</v>
      </c>
      <c r="I3731" s="17">
        <v>8786715.0</v>
      </c>
      <c r="J3731" s="17" t="s">
        <v>2540</v>
      </c>
      <c r="K3731" s="17" t="s">
        <v>6550</v>
      </c>
      <c r="L3731" s="17" t="s">
        <v>17819</v>
      </c>
      <c r="M3731" s="17">
        <v>40274.0</v>
      </c>
      <c r="N3731" s="17">
        <v>5668.0</v>
      </c>
      <c r="O3731" s="17" t="s">
        <v>10259</v>
      </c>
      <c r="P3731" s="17">
        <v>5.0</v>
      </c>
      <c r="Q3731" s="17" t="s">
        <v>17820</v>
      </c>
      <c r="R3731" s="18" t="s">
        <v>17821</v>
      </c>
      <c r="S3731" s="17">
        <v>324.0</v>
      </c>
      <c r="T3731" s="17" t="s">
        <v>50</v>
      </c>
      <c r="U3731" s="17" t="s">
        <v>51</v>
      </c>
      <c r="V3731" s="17" t="s">
        <v>52</v>
      </c>
      <c r="W3731" s="17">
        <v>5000000.0</v>
      </c>
      <c r="X3731" s="17">
        <v>2004.0</v>
      </c>
      <c r="Y3731" s="17">
        <v>835.0</v>
      </c>
      <c r="Z3731" s="17">
        <v>6.9</v>
      </c>
      <c r="AA3731" s="17">
        <v>1.85</v>
      </c>
      <c r="AB3731" s="17">
        <v>0.0</v>
      </c>
    </row>
    <row r="3732" ht="15.75" customHeight="1">
      <c r="A3732" s="17" t="s">
        <v>53</v>
      </c>
      <c r="B3732" s="17" t="s">
        <v>17822</v>
      </c>
      <c r="C3732" s="17">
        <v>135.0</v>
      </c>
      <c r="D3732" s="17">
        <v>112.0</v>
      </c>
      <c r="E3732" s="17">
        <v>66.0</v>
      </c>
      <c r="F3732" s="17">
        <v>21.0</v>
      </c>
      <c r="G3732" s="17" t="s">
        <v>17823</v>
      </c>
      <c r="H3732" s="17">
        <v>150.0</v>
      </c>
      <c r="I3732" s="17">
        <v>3432342.0</v>
      </c>
      <c r="J3732" s="17" t="s">
        <v>11302</v>
      </c>
      <c r="K3732" s="17" t="s">
        <v>12630</v>
      </c>
      <c r="L3732" s="17" t="s">
        <v>17824</v>
      </c>
      <c r="M3732" s="17">
        <v>24921.0</v>
      </c>
      <c r="N3732" s="17">
        <v>253.0</v>
      </c>
      <c r="O3732" s="17" t="s">
        <v>17825</v>
      </c>
      <c r="P3732" s="17">
        <v>2.0</v>
      </c>
      <c r="Q3732" s="17" t="s">
        <v>17826</v>
      </c>
      <c r="R3732" s="18" t="s">
        <v>17827</v>
      </c>
      <c r="S3732" s="17">
        <v>166.0</v>
      </c>
      <c r="T3732" s="17" t="s">
        <v>1477</v>
      </c>
      <c r="U3732" s="17" t="s">
        <v>281</v>
      </c>
      <c r="V3732" s="17" t="s">
        <v>598</v>
      </c>
      <c r="W3732" s="17">
        <v>6000000.0</v>
      </c>
      <c r="X3732" s="17">
        <v>2003.0</v>
      </c>
      <c r="Y3732" s="17">
        <v>28.0</v>
      </c>
      <c r="Z3732" s="17">
        <v>7.7</v>
      </c>
      <c r="AA3732" s="17">
        <v>2.35</v>
      </c>
      <c r="AB3732" s="17">
        <v>0.0</v>
      </c>
    </row>
    <row r="3733" ht="15.75" customHeight="1">
      <c r="A3733" s="17" t="s">
        <v>53</v>
      </c>
      <c r="B3733" s="17" t="s">
        <v>4876</v>
      </c>
      <c r="C3733" s="17">
        <v>27.0</v>
      </c>
      <c r="D3733" s="17">
        <v>106.0</v>
      </c>
      <c r="E3733" s="17">
        <v>44.0</v>
      </c>
      <c r="F3733" s="17">
        <v>136.0</v>
      </c>
      <c r="G3733" s="17" t="s">
        <v>15671</v>
      </c>
      <c r="H3733" s="17">
        <v>559.0</v>
      </c>
      <c r="I3733" s="17" t="s">
        <v>41</v>
      </c>
      <c r="J3733" s="17" t="s">
        <v>2321</v>
      </c>
      <c r="K3733" s="17" t="s">
        <v>14023</v>
      </c>
      <c r="L3733" s="17" t="s">
        <v>17828</v>
      </c>
      <c r="M3733" s="17">
        <v>8930.0</v>
      </c>
      <c r="N3733" s="17">
        <v>1199.0</v>
      </c>
      <c r="O3733" s="17" t="s">
        <v>17829</v>
      </c>
      <c r="P3733" s="17">
        <v>10.0</v>
      </c>
      <c r="Q3733" s="17" t="s">
        <v>17830</v>
      </c>
      <c r="R3733" s="18" t="s">
        <v>17831</v>
      </c>
      <c r="S3733" s="17">
        <v>90.0</v>
      </c>
      <c r="T3733" s="17" t="s">
        <v>50</v>
      </c>
      <c r="U3733" s="17" t="s">
        <v>51</v>
      </c>
      <c r="V3733" s="17" t="s">
        <v>108</v>
      </c>
      <c r="W3733" s="17">
        <v>5000000.0</v>
      </c>
      <c r="X3733" s="17">
        <v>1976.0</v>
      </c>
      <c r="Y3733" s="17">
        <v>249.0</v>
      </c>
      <c r="Z3733" s="17">
        <v>6.6</v>
      </c>
      <c r="AA3733" s="17">
        <v>1.85</v>
      </c>
      <c r="AB3733" s="17">
        <v>672.0</v>
      </c>
    </row>
    <row r="3734" ht="15.75" customHeight="1">
      <c r="A3734" s="17" t="s">
        <v>53</v>
      </c>
      <c r="B3734" s="17" t="s">
        <v>17832</v>
      </c>
      <c r="C3734" s="17">
        <v>56.0</v>
      </c>
      <c r="D3734" s="17">
        <v>90.0</v>
      </c>
      <c r="E3734" s="17">
        <v>23.0</v>
      </c>
      <c r="F3734" s="17">
        <v>560.0</v>
      </c>
      <c r="G3734" s="17" t="s">
        <v>10229</v>
      </c>
      <c r="H3734" s="17">
        <v>847.0</v>
      </c>
      <c r="I3734" s="17">
        <v>6755271.0</v>
      </c>
      <c r="J3734" s="17" t="s">
        <v>5557</v>
      </c>
      <c r="K3734" s="17" t="s">
        <v>10227</v>
      </c>
      <c r="L3734" s="17" t="s">
        <v>17833</v>
      </c>
      <c r="M3734" s="17">
        <v>7319.0</v>
      </c>
      <c r="N3734" s="17">
        <v>3004.0</v>
      </c>
      <c r="O3734" s="17" t="s">
        <v>5803</v>
      </c>
      <c r="P3734" s="17">
        <v>4.0</v>
      </c>
      <c r="Q3734" s="17" t="s">
        <v>17834</v>
      </c>
      <c r="R3734" s="18" t="s">
        <v>17835</v>
      </c>
      <c r="S3734" s="17">
        <v>131.0</v>
      </c>
      <c r="T3734" s="17" t="s">
        <v>50</v>
      </c>
      <c r="U3734" s="17" t="s">
        <v>51</v>
      </c>
      <c r="V3734" s="17" t="s">
        <v>598</v>
      </c>
      <c r="W3734" s="17">
        <v>5000000.0</v>
      </c>
      <c r="X3734" s="17">
        <v>2001.0</v>
      </c>
      <c r="Y3734" s="17">
        <v>591.0</v>
      </c>
      <c r="Z3734" s="17">
        <v>5.3</v>
      </c>
      <c r="AA3734" s="17">
        <v>1.85</v>
      </c>
      <c r="AB3734" s="17">
        <v>327.0</v>
      </c>
    </row>
    <row r="3735" ht="15.75" customHeight="1">
      <c r="A3735" s="17" t="s">
        <v>760</v>
      </c>
      <c r="B3735" s="17" t="s">
        <v>16462</v>
      </c>
      <c r="C3735" s="17">
        <v>22.0</v>
      </c>
      <c r="D3735" s="17">
        <v>126.0</v>
      </c>
      <c r="E3735" s="17">
        <v>82.0</v>
      </c>
      <c r="F3735" s="17">
        <v>576.0</v>
      </c>
      <c r="G3735" s="17" t="s">
        <v>11791</v>
      </c>
      <c r="H3735" s="17">
        <v>11000.0</v>
      </c>
      <c r="I3735" s="17" t="s">
        <v>41</v>
      </c>
      <c r="J3735" s="17" t="s">
        <v>1480</v>
      </c>
      <c r="K3735" s="17" t="s">
        <v>404</v>
      </c>
      <c r="L3735" s="17" t="s">
        <v>17836</v>
      </c>
      <c r="M3735" s="17">
        <v>13587.0</v>
      </c>
      <c r="N3735" s="17">
        <v>13591.0</v>
      </c>
      <c r="O3735" s="17" t="s">
        <v>3344</v>
      </c>
      <c r="P3735" s="17">
        <v>2.0</v>
      </c>
      <c r="Q3735" s="17" t="s">
        <v>17837</v>
      </c>
      <c r="R3735" s="18" t="s">
        <v>17838</v>
      </c>
      <c r="S3735" s="17">
        <v>80.0</v>
      </c>
      <c r="T3735" s="17" t="s">
        <v>50</v>
      </c>
      <c r="U3735" s="17" t="s">
        <v>70</v>
      </c>
      <c r="V3735" s="17" t="s">
        <v>108</v>
      </c>
      <c r="W3735" s="17">
        <v>5000000.0</v>
      </c>
      <c r="X3735" s="17">
        <v>1978.0</v>
      </c>
      <c r="Y3735" s="17">
        <v>794.0</v>
      </c>
      <c r="Z3735" s="17">
        <v>6.3</v>
      </c>
      <c r="AA3735" s="17">
        <v>2.35</v>
      </c>
      <c r="AB3735" s="17">
        <v>729.0</v>
      </c>
    </row>
    <row r="3736" ht="15.75" customHeight="1">
      <c r="A3736" s="17" t="s">
        <v>53</v>
      </c>
      <c r="B3736" s="17" t="s">
        <v>17839</v>
      </c>
      <c r="C3736" s="17">
        <v>59.0</v>
      </c>
      <c r="D3736" s="17">
        <v>150.0</v>
      </c>
      <c r="E3736" s="17">
        <v>3.0</v>
      </c>
      <c r="F3736" s="17">
        <v>448.0</v>
      </c>
      <c r="G3736" s="17" t="s">
        <v>9488</v>
      </c>
      <c r="H3736" s="17">
        <v>859.0</v>
      </c>
      <c r="I3736" s="17">
        <v>6157157.0</v>
      </c>
      <c r="J3736" s="17" t="s">
        <v>2540</v>
      </c>
      <c r="K3736" s="17" t="s">
        <v>2753</v>
      </c>
      <c r="L3736" s="17" t="s">
        <v>17840</v>
      </c>
      <c r="M3736" s="17">
        <v>21416.0</v>
      </c>
      <c r="N3736" s="17">
        <v>3942.0</v>
      </c>
      <c r="O3736" s="17" t="s">
        <v>17841</v>
      </c>
      <c r="P3736" s="17">
        <v>1.0</v>
      </c>
      <c r="Q3736" s="17" t="s">
        <v>17842</v>
      </c>
      <c r="R3736" s="18" t="s">
        <v>17843</v>
      </c>
      <c r="S3736" s="17">
        <v>198.0</v>
      </c>
      <c r="T3736" s="17" t="s">
        <v>50</v>
      </c>
      <c r="U3736" s="17" t="s">
        <v>51</v>
      </c>
      <c r="V3736" s="17" t="s">
        <v>52</v>
      </c>
      <c r="W3736" s="17">
        <v>5000000.0</v>
      </c>
      <c r="X3736" s="17">
        <v>1989.0</v>
      </c>
      <c r="Y3736" s="17">
        <v>448.0</v>
      </c>
      <c r="Z3736" s="17">
        <v>7.0</v>
      </c>
      <c r="AA3736" s="17">
        <v>1.85</v>
      </c>
      <c r="AB3736" s="17">
        <v>0.0</v>
      </c>
    </row>
    <row r="3737" ht="15.75" customHeight="1">
      <c r="A3737" s="17" t="s">
        <v>53</v>
      </c>
      <c r="B3737" s="17" t="s">
        <v>17844</v>
      </c>
      <c r="C3737" s="17">
        <v>61.0</v>
      </c>
      <c r="D3737" s="17">
        <v>90.0</v>
      </c>
      <c r="E3737" s="17">
        <v>4.0</v>
      </c>
      <c r="F3737" s="17">
        <v>556.0</v>
      </c>
      <c r="G3737" s="17" t="s">
        <v>43</v>
      </c>
      <c r="H3737" s="17">
        <v>2000.0</v>
      </c>
      <c r="I3737" s="17">
        <v>6088249.0</v>
      </c>
      <c r="J3737" s="17" t="s">
        <v>1684</v>
      </c>
      <c r="K3737" s="17" t="s">
        <v>2488</v>
      </c>
      <c r="L3737" s="17" t="s">
        <v>17845</v>
      </c>
      <c r="M3737" s="17">
        <v>67853.0</v>
      </c>
      <c r="N3737" s="17">
        <v>5202.0</v>
      </c>
      <c r="O3737" s="17" t="s">
        <v>17846</v>
      </c>
      <c r="P3737" s="17">
        <v>0.0</v>
      </c>
      <c r="Q3737" s="17" t="s">
        <v>17847</v>
      </c>
      <c r="R3737" s="18" t="s">
        <v>17848</v>
      </c>
      <c r="S3737" s="17">
        <v>202.0</v>
      </c>
      <c r="T3737" s="17" t="s">
        <v>50</v>
      </c>
      <c r="U3737" s="17" t="s">
        <v>51</v>
      </c>
      <c r="V3737" s="17" t="s">
        <v>598</v>
      </c>
      <c r="W3737" s="17" t="s">
        <v>41</v>
      </c>
      <c r="X3737" s="17">
        <v>2006.0</v>
      </c>
      <c r="Y3737" s="17">
        <v>936.0</v>
      </c>
      <c r="Z3737" s="17">
        <v>7.0</v>
      </c>
      <c r="AA3737" s="17">
        <v>2.35</v>
      </c>
      <c r="AB3737" s="17">
        <v>0.0</v>
      </c>
    </row>
    <row r="3738" ht="15.75" customHeight="1">
      <c r="A3738" s="17" t="s">
        <v>53</v>
      </c>
      <c r="B3738" s="17" t="s">
        <v>15690</v>
      </c>
      <c r="C3738" s="17">
        <v>60.0</v>
      </c>
      <c r="D3738" s="17">
        <v>91.0</v>
      </c>
      <c r="E3738" s="17">
        <v>84.0</v>
      </c>
      <c r="F3738" s="17">
        <v>572.0</v>
      </c>
      <c r="G3738" s="17" t="s">
        <v>4380</v>
      </c>
      <c r="H3738" s="17">
        <v>1000.0</v>
      </c>
      <c r="I3738" s="17">
        <v>5480318.0</v>
      </c>
      <c r="J3738" s="17" t="s">
        <v>2540</v>
      </c>
      <c r="K3738" s="17" t="s">
        <v>3763</v>
      </c>
      <c r="L3738" s="17" t="s">
        <v>17849</v>
      </c>
      <c r="M3738" s="17">
        <v>9427.0</v>
      </c>
      <c r="N3738" s="17">
        <v>2691.0</v>
      </c>
      <c r="O3738" s="17" t="s">
        <v>17850</v>
      </c>
      <c r="P3738" s="17">
        <v>0.0</v>
      </c>
      <c r="Q3738" s="17" t="s">
        <v>17851</v>
      </c>
      <c r="R3738" s="18" t="s">
        <v>17852</v>
      </c>
      <c r="S3738" s="17">
        <v>79.0</v>
      </c>
      <c r="T3738" s="17" t="s">
        <v>50</v>
      </c>
      <c r="U3738" s="17" t="s">
        <v>51</v>
      </c>
      <c r="V3738" s="17" t="s">
        <v>598</v>
      </c>
      <c r="W3738" s="17">
        <v>5000000.0</v>
      </c>
      <c r="X3738" s="17">
        <v>1998.0</v>
      </c>
      <c r="Y3738" s="17">
        <v>778.0</v>
      </c>
      <c r="Z3738" s="17">
        <v>6.6</v>
      </c>
      <c r="AA3738" s="17">
        <v>1.85</v>
      </c>
      <c r="AB3738" s="17">
        <v>462.0</v>
      </c>
    </row>
    <row r="3739" ht="15.75" customHeight="1">
      <c r="A3739" s="17" t="s">
        <v>53</v>
      </c>
      <c r="B3739" s="17" t="s">
        <v>8675</v>
      </c>
      <c r="C3739" s="17">
        <v>164.0</v>
      </c>
      <c r="D3739" s="17">
        <v>145.0</v>
      </c>
      <c r="E3739" s="17">
        <v>0.0</v>
      </c>
      <c r="F3739" s="17">
        <v>392.0</v>
      </c>
      <c r="G3739" s="17" t="s">
        <v>17853</v>
      </c>
      <c r="H3739" s="17">
        <v>973.0</v>
      </c>
      <c r="I3739" s="17" t="s">
        <v>41</v>
      </c>
      <c r="J3739" s="17" t="s">
        <v>15023</v>
      </c>
      <c r="K3739" s="17" t="s">
        <v>17854</v>
      </c>
      <c r="L3739" s="17" t="s">
        <v>17855</v>
      </c>
      <c r="M3739" s="17">
        <v>216005.0</v>
      </c>
      <c r="N3739" s="17">
        <v>2589.0</v>
      </c>
      <c r="O3739" s="17" t="s">
        <v>17856</v>
      </c>
      <c r="P3739" s="17">
        <v>1.0</v>
      </c>
      <c r="Q3739" s="17" t="s">
        <v>17857</v>
      </c>
      <c r="R3739" s="18" t="s">
        <v>17858</v>
      </c>
      <c r="S3739" s="17">
        <v>565.0</v>
      </c>
      <c r="T3739" s="17" t="s">
        <v>50</v>
      </c>
      <c r="U3739" s="17" t="s">
        <v>7103</v>
      </c>
      <c r="V3739" s="17" t="s">
        <v>52</v>
      </c>
      <c r="W3739" s="17">
        <v>5000000.0</v>
      </c>
      <c r="X3739" s="17">
        <v>1968.0</v>
      </c>
      <c r="Y3739" s="17">
        <v>423.0</v>
      </c>
      <c r="Z3739" s="17">
        <v>8.6</v>
      </c>
      <c r="AA3739" s="17">
        <v>2.35</v>
      </c>
      <c r="AB3739" s="17">
        <v>10000.0</v>
      </c>
    </row>
    <row r="3740" ht="15.75" customHeight="1">
      <c r="A3740" s="17" t="s">
        <v>53</v>
      </c>
      <c r="B3740" s="17" t="s">
        <v>263</v>
      </c>
      <c r="C3740" s="17">
        <v>81.0</v>
      </c>
      <c r="D3740" s="17">
        <v>95.0</v>
      </c>
      <c r="E3740" s="17">
        <v>4000.0</v>
      </c>
      <c r="F3740" s="17">
        <v>334.0</v>
      </c>
      <c r="G3740" s="17" t="s">
        <v>5240</v>
      </c>
      <c r="H3740" s="17">
        <v>4000.0</v>
      </c>
      <c r="I3740" s="17">
        <v>5308707.0</v>
      </c>
      <c r="J3740" s="17" t="s">
        <v>5329</v>
      </c>
      <c r="K3740" s="17" t="s">
        <v>263</v>
      </c>
      <c r="L3740" s="17" t="s">
        <v>17859</v>
      </c>
      <c r="M3740" s="17">
        <v>15053.0</v>
      </c>
      <c r="N3740" s="17">
        <v>5245.0</v>
      </c>
      <c r="O3740" s="17" t="s">
        <v>17860</v>
      </c>
      <c r="P3740" s="17">
        <v>2.0</v>
      </c>
      <c r="Q3740" s="17" t="s">
        <v>17861</v>
      </c>
      <c r="R3740" s="18" t="s">
        <v>17862</v>
      </c>
      <c r="S3740" s="17">
        <v>165.0</v>
      </c>
      <c r="T3740" s="17" t="s">
        <v>50</v>
      </c>
      <c r="U3740" s="17" t="s">
        <v>51</v>
      </c>
      <c r="V3740" s="17" t="s">
        <v>598</v>
      </c>
      <c r="W3740" s="17">
        <v>5000000.0</v>
      </c>
      <c r="X3740" s="17">
        <v>2001.0</v>
      </c>
      <c r="Y3740" s="17">
        <v>585.0</v>
      </c>
      <c r="Z3740" s="17">
        <v>6.4</v>
      </c>
      <c r="AA3740" s="17">
        <v>1.85</v>
      </c>
      <c r="AB3740" s="17">
        <v>393.0</v>
      </c>
    </row>
    <row r="3741" ht="15.75" customHeight="1">
      <c r="A3741" s="17" t="s">
        <v>53</v>
      </c>
      <c r="B3741" s="17" t="s">
        <v>741</v>
      </c>
      <c r="C3741" s="17">
        <v>415.0</v>
      </c>
      <c r="D3741" s="17">
        <v>97.0</v>
      </c>
      <c r="E3741" s="17">
        <v>0.0</v>
      </c>
      <c r="F3741" s="17">
        <v>372.0</v>
      </c>
      <c r="G3741" s="17" t="s">
        <v>17863</v>
      </c>
      <c r="H3741" s="17">
        <v>18000.0</v>
      </c>
      <c r="I3741" s="17">
        <v>5009677.0</v>
      </c>
      <c r="J3741" s="17" t="s">
        <v>5580</v>
      </c>
      <c r="K3741" s="17" t="s">
        <v>133</v>
      </c>
      <c r="L3741" s="17" t="s">
        <v>17864</v>
      </c>
      <c r="M3741" s="17">
        <v>260607.0</v>
      </c>
      <c r="N3741" s="17">
        <v>19404.0</v>
      </c>
      <c r="O3741" s="17" t="s">
        <v>1680</v>
      </c>
      <c r="P3741" s="17">
        <v>0.0</v>
      </c>
      <c r="Q3741" s="17" t="s">
        <v>17865</v>
      </c>
      <c r="R3741" s="18" t="s">
        <v>17866</v>
      </c>
      <c r="S3741" s="17">
        <v>485.0</v>
      </c>
      <c r="T3741" s="17" t="s">
        <v>50</v>
      </c>
      <c r="U3741" s="17" t="s">
        <v>70</v>
      </c>
      <c r="V3741" s="17" t="s">
        <v>598</v>
      </c>
      <c r="W3741" s="17">
        <v>5000000.0</v>
      </c>
      <c r="X3741" s="17">
        <v>2009.0</v>
      </c>
      <c r="Y3741" s="17">
        <v>572.0</v>
      </c>
      <c r="Z3741" s="17">
        <v>7.9</v>
      </c>
      <c r="AA3741" s="17">
        <v>2.35</v>
      </c>
      <c r="AB3741" s="17">
        <v>47000.0</v>
      </c>
    </row>
    <row r="3742" ht="15.75" customHeight="1">
      <c r="A3742" s="17" t="s">
        <v>53</v>
      </c>
      <c r="B3742" s="17" t="s">
        <v>15424</v>
      </c>
      <c r="C3742" s="17">
        <v>43.0</v>
      </c>
      <c r="D3742" s="17">
        <v>90.0</v>
      </c>
      <c r="E3742" s="17">
        <v>7.0</v>
      </c>
      <c r="F3742" s="17">
        <v>701.0</v>
      </c>
      <c r="G3742" s="17" t="s">
        <v>2317</v>
      </c>
      <c r="H3742" s="17">
        <v>2000.0</v>
      </c>
      <c r="I3742" s="17">
        <v>4328294.0</v>
      </c>
      <c r="J3742" s="17" t="s">
        <v>1684</v>
      </c>
      <c r="K3742" s="17" t="s">
        <v>2990</v>
      </c>
      <c r="L3742" s="17" t="s">
        <v>17867</v>
      </c>
      <c r="M3742" s="17">
        <v>2719.0</v>
      </c>
      <c r="N3742" s="17">
        <v>5900.0</v>
      </c>
      <c r="O3742" s="17" t="s">
        <v>5925</v>
      </c>
      <c r="P3742" s="17">
        <v>0.0</v>
      </c>
      <c r="Q3742" s="17" t="s">
        <v>17868</v>
      </c>
      <c r="R3742" s="18" t="s">
        <v>17869</v>
      </c>
      <c r="S3742" s="17">
        <v>41.0</v>
      </c>
      <c r="T3742" s="17" t="s">
        <v>50</v>
      </c>
      <c r="U3742" s="17" t="s">
        <v>51</v>
      </c>
      <c r="V3742" s="17" t="s">
        <v>52</v>
      </c>
      <c r="W3742" s="17" t="s">
        <v>41</v>
      </c>
      <c r="X3742" s="17">
        <v>2006.0</v>
      </c>
      <c r="Y3742" s="17">
        <v>847.0</v>
      </c>
      <c r="Z3742" s="17">
        <v>5.4</v>
      </c>
      <c r="AA3742" s="17">
        <v>1.85</v>
      </c>
      <c r="AB3742" s="17">
        <v>249.0</v>
      </c>
    </row>
    <row r="3743" ht="15.75" customHeight="1">
      <c r="A3743" s="17" t="s">
        <v>53</v>
      </c>
      <c r="B3743" s="17" t="s">
        <v>17870</v>
      </c>
      <c r="C3743" s="17">
        <v>7.0</v>
      </c>
      <c r="D3743" s="17">
        <v>41.0</v>
      </c>
      <c r="E3743" s="17">
        <v>0.0</v>
      </c>
      <c r="F3743" s="17">
        <v>0.0</v>
      </c>
      <c r="G3743" s="17" t="s">
        <v>17871</v>
      </c>
      <c r="H3743" s="17">
        <v>55.0</v>
      </c>
      <c r="I3743" s="17">
        <v>4074023.0</v>
      </c>
      <c r="J3743" s="17" t="s">
        <v>81</v>
      </c>
      <c r="K3743" s="17" t="s">
        <v>17872</v>
      </c>
      <c r="L3743" s="17" t="s">
        <v>17873</v>
      </c>
      <c r="M3743" s="17">
        <v>296.0</v>
      </c>
      <c r="N3743" s="17">
        <v>55.0</v>
      </c>
      <c r="O3743" s="17" t="s">
        <v>17874</v>
      </c>
      <c r="P3743" s="17">
        <v>0.0</v>
      </c>
      <c r="Q3743" s="17" t="s">
        <v>17875</v>
      </c>
      <c r="R3743" s="18" t="s">
        <v>17876</v>
      </c>
      <c r="S3743" s="17">
        <v>4.0</v>
      </c>
      <c r="T3743" s="17" t="s">
        <v>50</v>
      </c>
      <c r="U3743" s="17" t="s">
        <v>70</v>
      </c>
      <c r="V3743" s="17" t="s">
        <v>41</v>
      </c>
      <c r="W3743" s="17">
        <v>5000000.0</v>
      </c>
      <c r="X3743" s="17">
        <v>2010.0</v>
      </c>
      <c r="Y3743" s="17">
        <v>0.0</v>
      </c>
      <c r="Z3743" s="17">
        <v>6.9</v>
      </c>
      <c r="AA3743" s="17">
        <v>1.78</v>
      </c>
      <c r="AB3743" s="17">
        <v>89.0</v>
      </c>
    </row>
    <row r="3744" ht="15.75" customHeight="1">
      <c r="A3744" s="17" t="s">
        <v>53</v>
      </c>
      <c r="B3744" s="17" t="s">
        <v>8651</v>
      </c>
      <c r="C3744" s="17">
        <v>120.0</v>
      </c>
      <c r="D3744" s="17">
        <v>112.0</v>
      </c>
      <c r="E3744" s="17">
        <v>460.0</v>
      </c>
      <c r="F3744" s="17">
        <v>395.0</v>
      </c>
      <c r="G3744" s="17" t="s">
        <v>8568</v>
      </c>
      <c r="H3744" s="17">
        <v>990.0</v>
      </c>
      <c r="I3744" s="17">
        <v>4306697.0</v>
      </c>
      <c r="J3744" s="17" t="s">
        <v>3422</v>
      </c>
      <c r="K3744" s="17" t="s">
        <v>365</v>
      </c>
      <c r="L3744" s="17" t="s">
        <v>17877</v>
      </c>
      <c r="M3744" s="17">
        <v>26720.0</v>
      </c>
      <c r="N3744" s="17">
        <v>2820.0</v>
      </c>
      <c r="O3744" s="17" t="s">
        <v>17878</v>
      </c>
      <c r="P3744" s="17">
        <v>0.0</v>
      </c>
      <c r="Q3744" s="17" t="s">
        <v>17879</v>
      </c>
      <c r="R3744" s="18" t="s">
        <v>17880</v>
      </c>
      <c r="S3744" s="17">
        <v>196.0</v>
      </c>
      <c r="T3744" s="17" t="s">
        <v>50</v>
      </c>
      <c r="U3744" s="17" t="s">
        <v>281</v>
      </c>
      <c r="V3744" s="17" t="s">
        <v>598</v>
      </c>
      <c r="W3744" s="17">
        <v>5000000.0</v>
      </c>
      <c r="X3744" s="17">
        <v>1997.0</v>
      </c>
      <c r="Y3744" s="17">
        <v>900.0</v>
      </c>
      <c r="Z3744" s="17">
        <v>7.7</v>
      </c>
      <c r="AA3744" s="17">
        <v>2.35</v>
      </c>
      <c r="AB3744" s="17">
        <v>920.0</v>
      </c>
    </row>
    <row r="3745" ht="15.75" customHeight="1">
      <c r="A3745" s="17" t="s">
        <v>53</v>
      </c>
      <c r="B3745" s="17" t="s">
        <v>17881</v>
      </c>
      <c r="C3745" s="17">
        <v>195.0</v>
      </c>
      <c r="D3745" s="17">
        <v>122.0</v>
      </c>
      <c r="E3745" s="17">
        <v>22.0</v>
      </c>
      <c r="F3745" s="17">
        <v>32.0</v>
      </c>
      <c r="G3745" s="17" t="s">
        <v>4727</v>
      </c>
      <c r="H3745" s="17">
        <v>186.0</v>
      </c>
      <c r="I3745" s="17">
        <v>3950029.0</v>
      </c>
      <c r="J3745" s="17" t="s">
        <v>3422</v>
      </c>
      <c r="K3745" s="17" t="s">
        <v>14033</v>
      </c>
      <c r="L3745" s="17" t="s">
        <v>17882</v>
      </c>
      <c r="M3745" s="17">
        <v>12411.0</v>
      </c>
      <c r="N3745" s="17">
        <v>416.0</v>
      </c>
      <c r="O3745" s="17" t="s">
        <v>17883</v>
      </c>
      <c r="P3745" s="17">
        <v>0.0</v>
      </c>
      <c r="Q3745" s="17" t="s">
        <v>17884</v>
      </c>
      <c r="R3745" s="18" t="s">
        <v>17885</v>
      </c>
      <c r="S3745" s="17">
        <v>89.0</v>
      </c>
      <c r="T3745" s="17" t="s">
        <v>1477</v>
      </c>
      <c r="U3745" s="17" t="s">
        <v>1478</v>
      </c>
      <c r="V3745" s="17" t="s">
        <v>52</v>
      </c>
      <c r="W3745" s="17">
        <v>4000000.0</v>
      </c>
      <c r="X3745" s="17">
        <v>2010.0</v>
      </c>
      <c r="Y3745" s="17">
        <v>135.0</v>
      </c>
      <c r="Z3745" s="17">
        <v>7.2</v>
      </c>
      <c r="AA3745" s="17">
        <v>2.35</v>
      </c>
      <c r="AB3745" s="17">
        <v>0.0</v>
      </c>
    </row>
    <row r="3746" ht="15.75" customHeight="1">
      <c r="A3746" s="17" t="s">
        <v>53</v>
      </c>
      <c r="B3746" s="17" t="s">
        <v>17886</v>
      </c>
      <c r="C3746" s="17">
        <v>109.0</v>
      </c>
      <c r="D3746" s="17">
        <v>110.0</v>
      </c>
      <c r="E3746" s="17">
        <v>19.0</v>
      </c>
      <c r="F3746" s="17">
        <v>39.0</v>
      </c>
      <c r="G3746" s="17" t="s">
        <v>3365</v>
      </c>
      <c r="H3746" s="17">
        <v>25000.0</v>
      </c>
      <c r="I3746" s="17">
        <v>4040588.0</v>
      </c>
      <c r="J3746" s="17" t="s">
        <v>2540</v>
      </c>
      <c r="K3746" s="17" t="s">
        <v>119</v>
      </c>
      <c r="L3746" s="17" t="s">
        <v>17887</v>
      </c>
      <c r="M3746" s="17">
        <v>12233.0</v>
      </c>
      <c r="N3746" s="17">
        <v>25676.0</v>
      </c>
      <c r="O3746" s="17" t="s">
        <v>6854</v>
      </c>
      <c r="P3746" s="17">
        <v>0.0</v>
      </c>
      <c r="Q3746" s="17" t="s">
        <v>17888</v>
      </c>
      <c r="R3746" s="18" t="s">
        <v>17889</v>
      </c>
      <c r="S3746" s="17">
        <v>89.0</v>
      </c>
      <c r="T3746" s="17" t="s">
        <v>50</v>
      </c>
      <c r="U3746" s="17" t="s">
        <v>51</v>
      </c>
      <c r="V3746" s="17" t="s">
        <v>52</v>
      </c>
      <c r="W3746" s="17">
        <v>5000000.0</v>
      </c>
      <c r="X3746" s="17">
        <v>2008.0</v>
      </c>
      <c r="Y3746" s="17">
        <v>579.0</v>
      </c>
      <c r="Z3746" s="17">
        <v>6.8</v>
      </c>
      <c r="AA3746" s="17">
        <v>2.35</v>
      </c>
      <c r="AB3746" s="17">
        <v>0.0</v>
      </c>
    </row>
    <row r="3747" ht="15.75" customHeight="1">
      <c r="A3747" s="17" t="s">
        <v>53</v>
      </c>
      <c r="B3747" s="17" t="s">
        <v>17890</v>
      </c>
      <c r="C3747" s="17">
        <v>21.0</v>
      </c>
      <c r="D3747" s="17">
        <v>87.0</v>
      </c>
      <c r="E3747" s="17">
        <v>3.0</v>
      </c>
      <c r="F3747" s="17">
        <v>83.0</v>
      </c>
      <c r="G3747" s="17" t="s">
        <v>17891</v>
      </c>
      <c r="H3747" s="17">
        <v>922.0</v>
      </c>
      <c r="I3747" s="17" t="s">
        <v>41</v>
      </c>
      <c r="J3747" s="17" t="s">
        <v>17892</v>
      </c>
      <c r="K3747" s="17" t="s">
        <v>17893</v>
      </c>
      <c r="L3747" s="17" t="s">
        <v>17894</v>
      </c>
      <c r="M3747" s="17">
        <v>881.0</v>
      </c>
      <c r="N3747" s="17">
        <v>1324.0</v>
      </c>
      <c r="O3747" s="17" t="s">
        <v>17895</v>
      </c>
      <c r="P3747" s="17">
        <v>0.0</v>
      </c>
      <c r="Q3747" s="17" t="s">
        <v>17896</v>
      </c>
      <c r="R3747" s="18" t="s">
        <v>17897</v>
      </c>
      <c r="S3747" s="17">
        <v>32.0</v>
      </c>
      <c r="T3747" s="17" t="s">
        <v>50</v>
      </c>
      <c r="U3747" s="17" t="s">
        <v>51</v>
      </c>
      <c r="V3747" s="17" t="s">
        <v>598</v>
      </c>
      <c r="W3747" s="17">
        <v>5000000.0</v>
      </c>
      <c r="X3747" s="17">
        <v>1982.0</v>
      </c>
      <c r="Y3747" s="17">
        <v>162.0</v>
      </c>
      <c r="Z3747" s="17">
        <v>6.2</v>
      </c>
      <c r="AA3747" s="17" t="s">
        <v>41</v>
      </c>
      <c r="AB3747" s="17">
        <v>323.0</v>
      </c>
    </row>
    <row r="3748" ht="15.75" customHeight="1">
      <c r="A3748" s="17" t="s">
        <v>53</v>
      </c>
      <c r="B3748" s="17" t="s">
        <v>184</v>
      </c>
      <c r="C3748" s="17">
        <v>93.0</v>
      </c>
      <c r="D3748" s="17">
        <v>108.0</v>
      </c>
      <c r="E3748" s="17">
        <v>0.0</v>
      </c>
      <c r="F3748" s="17">
        <v>88.0</v>
      </c>
      <c r="G3748" s="17" t="s">
        <v>6199</v>
      </c>
      <c r="H3748" s="17">
        <v>14000.0</v>
      </c>
      <c r="I3748" s="17">
        <v>3049135.0</v>
      </c>
      <c r="J3748" s="17" t="s">
        <v>17898</v>
      </c>
      <c r="K3748" s="17" t="s">
        <v>226</v>
      </c>
      <c r="L3748" s="17" t="s">
        <v>17899</v>
      </c>
      <c r="M3748" s="17">
        <v>50197.0</v>
      </c>
      <c r="N3748" s="17">
        <v>14574.0</v>
      </c>
      <c r="O3748" s="17" t="s">
        <v>17900</v>
      </c>
      <c r="P3748" s="17">
        <v>2.0</v>
      </c>
      <c r="Q3748" s="17" t="s">
        <v>17901</v>
      </c>
      <c r="R3748" s="18" t="s">
        <v>17902</v>
      </c>
      <c r="S3748" s="17">
        <v>265.0</v>
      </c>
      <c r="T3748" s="17" t="s">
        <v>50</v>
      </c>
      <c r="U3748" s="17" t="s">
        <v>192</v>
      </c>
      <c r="V3748" s="17" t="s">
        <v>598</v>
      </c>
      <c r="W3748" s="17">
        <v>5000000.0</v>
      </c>
      <c r="X3748" s="17">
        <v>1994.0</v>
      </c>
      <c r="Y3748" s="17">
        <v>433.0</v>
      </c>
      <c r="Z3748" s="17">
        <v>7.4</v>
      </c>
      <c r="AA3748" s="17">
        <v>2.35</v>
      </c>
      <c r="AB3748" s="17">
        <v>0.0</v>
      </c>
    </row>
    <row r="3749" ht="15.75" customHeight="1">
      <c r="A3749" s="17" t="s">
        <v>53</v>
      </c>
      <c r="B3749" s="17" t="s">
        <v>13790</v>
      </c>
      <c r="C3749" s="17">
        <v>12.0</v>
      </c>
      <c r="D3749" s="17">
        <v>121.0</v>
      </c>
      <c r="E3749" s="17">
        <v>35.0</v>
      </c>
      <c r="F3749" s="17">
        <v>473.0</v>
      </c>
      <c r="G3749" s="17" t="s">
        <v>17903</v>
      </c>
      <c r="H3749" s="17">
        <v>4000.0</v>
      </c>
      <c r="I3749" s="17">
        <v>4700361.0</v>
      </c>
      <c r="J3749" s="17" t="s">
        <v>3422</v>
      </c>
      <c r="K3749" s="17" t="s">
        <v>1447</v>
      </c>
      <c r="L3749" s="17" t="s">
        <v>17904</v>
      </c>
      <c r="M3749" s="17">
        <v>2047.0</v>
      </c>
      <c r="N3749" s="17">
        <v>6617.0</v>
      </c>
      <c r="O3749" s="17" t="s">
        <v>17905</v>
      </c>
      <c r="P3749" s="17">
        <v>0.0</v>
      </c>
      <c r="Q3749" s="17" t="s">
        <v>17906</v>
      </c>
      <c r="R3749" s="18" t="s">
        <v>17907</v>
      </c>
      <c r="S3749" s="17">
        <v>29.0</v>
      </c>
      <c r="T3749" s="17" t="s">
        <v>50</v>
      </c>
      <c r="U3749" s="17" t="s">
        <v>51</v>
      </c>
      <c r="V3749" s="17" t="s">
        <v>52</v>
      </c>
      <c r="W3749" s="17">
        <v>5000000.0</v>
      </c>
      <c r="X3749" s="17">
        <v>2015.0</v>
      </c>
      <c r="Y3749" s="17">
        <v>849.0</v>
      </c>
      <c r="Z3749" s="17">
        <v>4.6</v>
      </c>
      <c r="AA3749" s="17">
        <v>2.35</v>
      </c>
      <c r="AB3749" s="17">
        <v>0.0</v>
      </c>
    </row>
    <row r="3750" ht="15.75" customHeight="1">
      <c r="A3750" s="17" t="s">
        <v>53</v>
      </c>
      <c r="B3750" s="17" t="s">
        <v>17908</v>
      </c>
      <c r="C3750" s="17">
        <v>155.0</v>
      </c>
      <c r="D3750" s="17">
        <v>97.0</v>
      </c>
      <c r="E3750" s="17">
        <v>7.0</v>
      </c>
      <c r="F3750" s="17">
        <v>939.0</v>
      </c>
      <c r="G3750" s="17" t="s">
        <v>16320</v>
      </c>
      <c r="H3750" s="17">
        <v>8000.0</v>
      </c>
      <c r="I3750" s="17">
        <v>2711210.0</v>
      </c>
      <c r="J3750" s="17" t="s">
        <v>2540</v>
      </c>
      <c r="K3750" s="17" t="s">
        <v>1262</v>
      </c>
      <c r="L3750" s="17" t="s">
        <v>17909</v>
      </c>
      <c r="M3750" s="17">
        <v>40305.0</v>
      </c>
      <c r="N3750" s="17">
        <v>10517.0</v>
      </c>
      <c r="O3750" s="17" t="s">
        <v>1160</v>
      </c>
      <c r="P3750" s="17">
        <v>1.0</v>
      </c>
      <c r="Q3750" s="17" t="s">
        <v>17910</v>
      </c>
      <c r="R3750" s="18" t="s">
        <v>17911</v>
      </c>
      <c r="S3750" s="17">
        <v>86.0</v>
      </c>
      <c r="T3750" s="17" t="s">
        <v>50</v>
      </c>
      <c r="U3750" s="17" t="s">
        <v>51</v>
      </c>
      <c r="V3750" s="17" t="s">
        <v>598</v>
      </c>
      <c r="W3750" s="17">
        <v>5000000.0</v>
      </c>
      <c r="X3750" s="17">
        <v>2010.0</v>
      </c>
      <c r="Y3750" s="17">
        <v>981.0</v>
      </c>
      <c r="Z3750" s="17">
        <v>6.4</v>
      </c>
      <c r="AA3750" s="17">
        <v>2.35</v>
      </c>
      <c r="AB3750" s="17">
        <v>0.0</v>
      </c>
    </row>
    <row r="3751" ht="15.75" customHeight="1">
      <c r="A3751" s="17" t="s">
        <v>53</v>
      </c>
      <c r="B3751" s="17" t="s">
        <v>6586</v>
      </c>
      <c r="C3751" s="17">
        <v>81.0</v>
      </c>
      <c r="D3751" s="17">
        <v>116.0</v>
      </c>
      <c r="E3751" s="17">
        <v>52.0</v>
      </c>
      <c r="F3751" s="17">
        <v>102.0</v>
      </c>
      <c r="G3751" s="17" t="s">
        <v>9272</v>
      </c>
      <c r="H3751" s="17">
        <v>624.0</v>
      </c>
      <c r="I3751" s="17">
        <v>1980338.0</v>
      </c>
      <c r="J3751" s="17" t="s">
        <v>17912</v>
      </c>
      <c r="K3751" s="17" t="s">
        <v>2220</v>
      </c>
      <c r="L3751" s="17" t="s">
        <v>17913</v>
      </c>
      <c r="M3751" s="17">
        <v>12366.0</v>
      </c>
      <c r="N3751" s="17">
        <v>1209.0</v>
      </c>
      <c r="O3751" s="17" t="s">
        <v>13541</v>
      </c>
      <c r="P3751" s="17">
        <v>2.0</v>
      </c>
      <c r="Q3751" s="17" t="s">
        <v>17914</v>
      </c>
      <c r="R3751" s="18" t="s">
        <v>17915</v>
      </c>
      <c r="S3751" s="17">
        <v>151.0</v>
      </c>
      <c r="T3751" s="17" t="s">
        <v>50</v>
      </c>
      <c r="U3751" s="17" t="s">
        <v>51</v>
      </c>
      <c r="V3751" s="17" t="s">
        <v>598</v>
      </c>
      <c r="W3751" s="17">
        <v>5000000.0</v>
      </c>
      <c r="X3751" s="17">
        <v>1998.0</v>
      </c>
      <c r="Y3751" s="17">
        <v>385.0</v>
      </c>
      <c r="Z3751" s="17">
        <v>7.0</v>
      </c>
      <c r="AA3751" s="17">
        <v>1.85</v>
      </c>
      <c r="AB3751" s="17">
        <v>507.0</v>
      </c>
    </row>
    <row r="3752" ht="15.75" customHeight="1">
      <c r="A3752" s="17" t="s">
        <v>53</v>
      </c>
      <c r="B3752" s="17" t="s">
        <v>13194</v>
      </c>
      <c r="C3752" s="17">
        <v>204.0</v>
      </c>
      <c r="D3752" s="17">
        <v>94.0</v>
      </c>
      <c r="E3752" s="17">
        <v>122.0</v>
      </c>
      <c r="F3752" s="17">
        <v>360.0</v>
      </c>
      <c r="G3752" s="17" t="s">
        <v>2632</v>
      </c>
      <c r="H3752" s="17">
        <v>23000.0</v>
      </c>
      <c r="I3752" s="17">
        <v>1082044.0</v>
      </c>
      <c r="J3752" s="17" t="s">
        <v>4088</v>
      </c>
      <c r="K3752" s="17" t="s">
        <v>72</v>
      </c>
      <c r="L3752" s="17" t="s">
        <v>17916</v>
      </c>
      <c r="M3752" s="17">
        <v>281649.0</v>
      </c>
      <c r="N3752" s="17">
        <v>24994.0</v>
      </c>
      <c r="O3752" s="17" t="s">
        <v>1514</v>
      </c>
      <c r="P3752" s="17">
        <v>0.0</v>
      </c>
      <c r="Q3752" s="17" t="s">
        <v>17917</v>
      </c>
      <c r="R3752" s="18" t="s">
        <v>17918</v>
      </c>
      <c r="S3752" s="17">
        <v>458.0</v>
      </c>
      <c r="T3752" s="17" t="s">
        <v>50</v>
      </c>
      <c r="U3752" s="17" t="s">
        <v>3584</v>
      </c>
      <c r="V3752" s="17" t="s">
        <v>598</v>
      </c>
      <c r="W3752" s="17">
        <v>5000000.0</v>
      </c>
      <c r="X3752" s="17">
        <v>2004.0</v>
      </c>
      <c r="Y3752" s="17">
        <v>1000.0</v>
      </c>
      <c r="Z3752" s="17">
        <v>7.7</v>
      </c>
      <c r="AA3752" s="17">
        <v>2.35</v>
      </c>
      <c r="AB3752" s="17">
        <v>21000.0</v>
      </c>
    </row>
    <row r="3753" ht="15.75" customHeight="1">
      <c r="A3753" s="17" t="s">
        <v>53</v>
      </c>
      <c r="B3753" s="17" t="s">
        <v>13953</v>
      </c>
      <c r="C3753" s="17">
        <v>19.0</v>
      </c>
      <c r="D3753" s="17">
        <v>103.0</v>
      </c>
      <c r="E3753" s="17">
        <v>261.0</v>
      </c>
      <c r="F3753" s="17">
        <v>145.0</v>
      </c>
      <c r="G3753" s="17" t="s">
        <v>13524</v>
      </c>
      <c r="H3753" s="17">
        <v>722.0</v>
      </c>
      <c r="I3753" s="17">
        <v>1100000.0</v>
      </c>
      <c r="J3753" s="17" t="s">
        <v>1948</v>
      </c>
      <c r="K3753" s="17" t="s">
        <v>9496</v>
      </c>
      <c r="L3753" s="17" t="s">
        <v>17919</v>
      </c>
      <c r="M3753" s="17">
        <v>3665.0</v>
      </c>
      <c r="N3753" s="17">
        <v>1201.0</v>
      </c>
      <c r="O3753" s="17" t="s">
        <v>7063</v>
      </c>
      <c r="P3753" s="17">
        <v>0.0</v>
      </c>
      <c r="Q3753" s="17" t="s">
        <v>17920</v>
      </c>
      <c r="R3753" s="18" t="s">
        <v>17921</v>
      </c>
      <c r="S3753" s="17">
        <v>39.0</v>
      </c>
      <c r="T3753" s="17" t="s">
        <v>50</v>
      </c>
      <c r="U3753" s="17" t="s">
        <v>51</v>
      </c>
      <c r="V3753" s="17" t="s">
        <v>598</v>
      </c>
      <c r="W3753" s="17">
        <v>5000000.0</v>
      </c>
      <c r="X3753" s="17">
        <v>1992.0</v>
      </c>
      <c r="Y3753" s="17">
        <v>280.0</v>
      </c>
      <c r="Z3753" s="17">
        <v>6.8</v>
      </c>
      <c r="AA3753" s="17">
        <v>1.85</v>
      </c>
      <c r="AB3753" s="17">
        <v>247.0</v>
      </c>
    </row>
    <row r="3754" ht="15.75" customHeight="1">
      <c r="A3754" s="17" t="s">
        <v>53</v>
      </c>
      <c r="B3754" s="17" t="s">
        <v>17922</v>
      </c>
      <c r="C3754" s="17">
        <v>163.0</v>
      </c>
      <c r="D3754" s="17">
        <v>112.0</v>
      </c>
      <c r="E3754" s="17">
        <v>52.0</v>
      </c>
      <c r="F3754" s="17">
        <v>688.0</v>
      </c>
      <c r="G3754" s="17" t="s">
        <v>3125</v>
      </c>
      <c r="H3754" s="17">
        <v>10000.0</v>
      </c>
      <c r="I3754" s="17">
        <v>2445646.0</v>
      </c>
      <c r="J3754" s="17" t="s">
        <v>17923</v>
      </c>
      <c r="K3754" s="17" t="s">
        <v>900</v>
      </c>
      <c r="L3754" s="17" t="s">
        <v>17924</v>
      </c>
      <c r="M3754" s="17">
        <v>32382.0</v>
      </c>
      <c r="N3754" s="17">
        <v>12897.0</v>
      </c>
      <c r="O3754" s="17" t="s">
        <v>15287</v>
      </c>
      <c r="P3754" s="17">
        <v>1.0</v>
      </c>
      <c r="Q3754" s="17" t="s">
        <v>17925</v>
      </c>
      <c r="R3754" s="18" t="s">
        <v>17926</v>
      </c>
      <c r="S3754" s="17">
        <v>99.0</v>
      </c>
      <c r="T3754" s="17" t="s">
        <v>50</v>
      </c>
      <c r="U3754" s="17" t="s">
        <v>51</v>
      </c>
      <c r="V3754" s="17" t="s">
        <v>598</v>
      </c>
      <c r="W3754" s="17">
        <v>5000000.0</v>
      </c>
      <c r="X3754" s="17">
        <v>2014.0</v>
      </c>
      <c r="Y3754" s="17">
        <v>963.0</v>
      </c>
      <c r="Z3754" s="17">
        <v>7.0</v>
      </c>
      <c r="AA3754" s="17">
        <v>2.35</v>
      </c>
      <c r="AB3754" s="17">
        <v>13000.0</v>
      </c>
    </row>
    <row r="3755" ht="15.75" customHeight="1">
      <c r="A3755" s="17" t="s">
        <v>53</v>
      </c>
      <c r="B3755" s="17" t="s">
        <v>17175</v>
      </c>
      <c r="C3755" s="17">
        <v>248.0</v>
      </c>
      <c r="D3755" s="17">
        <v>91.0</v>
      </c>
      <c r="E3755" s="17">
        <v>263.0</v>
      </c>
      <c r="F3755" s="17">
        <v>192.0</v>
      </c>
      <c r="G3755" s="17" t="s">
        <v>5259</v>
      </c>
      <c r="H3755" s="17">
        <v>967.0</v>
      </c>
      <c r="I3755" s="17">
        <v>2221809.0</v>
      </c>
      <c r="J3755" s="17" t="s">
        <v>3422</v>
      </c>
      <c r="K3755" s="17" t="s">
        <v>4208</v>
      </c>
      <c r="L3755" s="17" t="s">
        <v>17927</v>
      </c>
      <c r="M3755" s="17">
        <v>40618.0</v>
      </c>
      <c r="N3755" s="17">
        <v>1582.0</v>
      </c>
      <c r="O3755" s="17" t="s">
        <v>14277</v>
      </c>
      <c r="P3755" s="17">
        <v>0.0</v>
      </c>
      <c r="Q3755" s="17" t="s">
        <v>17928</v>
      </c>
      <c r="R3755" s="18" t="s">
        <v>17929</v>
      </c>
      <c r="S3755" s="17">
        <v>144.0</v>
      </c>
      <c r="T3755" s="17" t="s">
        <v>50</v>
      </c>
      <c r="U3755" s="17" t="s">
        <v>51</v>
      </c>
      <c r="V3755" s="17" t="s">
        <v>52</v>
      </c>
      <c r="W3755" s="17">
        <v>5000000.0</v>
      </c>
      <c r="X3755" s="17">
        <v>2010.0</v>
      </c>
      <c r="Y3755" s="17">
        <v>289.0</v>
      </c>
      <c r="Z3755" s="17">
        <v>7.0</v>
      </c>
      <c r="AA3755" s="17">
        <v>1.85</v>
      </c>
      <c r="AB3755" s="17">
        <v>0.0</v>
      </c>
    </row>
    <row r="3756" ht="15.75" customHeight="1">
      <c r="A3756" s="17" t="s">
        <v>53</v>
      </c>
      <c r="B3756" s="17" t="s">
        <v>17930</v>
      </c>
      <c r="C3756" s="17">
        <v>39.0</v>
      </c>
      <c r="D3756" s="17">
        <v>98.0</v>
      </c>
      <c r="E3756" s="17">
        <v>13.0</v>
      </c>
      <c r="F3756" s="17">
        <v>600.0</v>
      </c>
      <c r="G3756" s="17" t="s">
        <v>4354</v>
      </c>
      <c r="H3756" s="17">
        <v>3000.0</v>
      </c>
      <c r="I3756" s="17">
        <v>296665.0</v>
      </c>
      <c r="J3756" s="17" t="s">
        <v>5698</v>
      </c>
      <c r="K3756" s="17" t="s">
        <v>6550</v>
      </c>
      <c r="L3756" s="17" t="s">
        <v>17931</v>
      </c>
      <c r="M3756" s="17">
        <v>12675.0</v>
      </c>
      <c r="N3756" s="17">
        <v>5185.0</v>
      </c>
      <c r="O3756" s="17" t="s">
        <v>17932</v>
      </c>
      <c r="P3756" s="17">
        <v>1.0</v>
      </c>
      <c r="Q3756" s="17" t="s">
        <v>17933</v>
      </c>
      <c r="R3756" s="18" t="s">
        <v>17934</v>
      </c>
      <c r="S3756" s="17">
        <v>158.0</v>
      </c>
      <c r="T3756" s="17" t="s">
        <v>50</v>
      </c>
      <c r="U3756" s="17" t="s">
        <v>51</v>
      </c>
      <c r="V3756" s="17" t="s">
        <v>598</v>
      </c>
      <c r="W3756" s="17">
        <v>5000000.0</v>
      </c>
      <c r="X3756" s="17">
        <v>2003.0</v>
      </c>
      <c r="Y3756" s="17">
        <v>971.0</v>
      </c>
      <c r="Z3756" s="17">
        <v>6.3</v>
      </c>
      <c r="AA3756" s="17">
        <v>1.85</v>
      </c>
      <c r="AB3756" s="17">
        <v>0.0</v>
      </c>
    </row>
    <row r="3757" ht="15.75" customHeight="1">
      <c r="A3757" s="17" t="s">
        <v>53</v>
      </c>
      <c r="B3757" s="17" t="s">
        <v>17935</v>
      </c>
      <c r="C3757" s="17">
        <v>322.0</v>
      </c>
      <c r="D3757" s="17">
        <v>95.0</v>
      </c>
      <c r="E3757" s="17">
        <v>57.0</v>
      </c>
      <c r="F3757" s="17">
        <v>233.0</v>
      </c>
      <c r="G3757" s="17" t="s">
        <v>11493</v>
      </c>
      <c r="H3757" s="17">
        <v>727.0</v>
      </c>
      <c r="I3757" s="17">
        <v>3219029.0</v>
      </c>
      <c r="J3757" s="17" t="s">
        <v>17936</v>
      </c>
      <c r="K3757" s="17" t="s">
        <v>5003</v>
      </c>
      <c r="L3757" s="17" t="s">
        <v>17937</v>
      </c>
      <c r="M3757" s="17">
        <v>28845.0</v>
      </c>
      <c r="N3757" s="17">
        <v>1836.0</v>
      </c>
      <c r="O3757" s="17" t="s">
        <v>11163</v>
      </c>
      <c r="P3757" s="17">
        <v>0.0</v>
      </c>
      <c r="Q3757" s="17" t="s">
        <v>17938</v>
      </c>
      <c r="R3757" s="18" t="s">
        <v>17939</v>
      </c>
      <c r="S3757" s="17">
        <v>125.0</v>
      </c>
      <c r="T3757" s="17" t="s">
        <v>50</v>
      </c>
      <c r="U3757" s="17" t="s">
        <v>51</v>
      </c>
      <c r="V3757" s="17" t="s">
        <v>598</v>
      </c>
      <c r="W3757" s="17">
        <v>5000000.0</v>
      </c>
      <c r="X3757" s="17">
        <v>2015.0</v>
      </c>
      <c r="Y3757" s="17">
        <v>442.0</v>
      </c>
      <c r="Z3757" s="17">
        <v>7.1</v>
      </c>
      <c r="AA3757" s="17">
        <v>2.35</v>
      </c>
      <c r="AB3757" s="17">
        <v>10000.0</v>
      </c>
    </row>
    <row r="3758" ht="15.75" customHeight="1">
      <c r="A3758" s="17" t="s">
        <v>53</v>
      </c>
      <c r="B3758" s="17" t="s">
        <v>17940</v>
      </c>
      <c r="C3758" s="17">
        <v>50.0</v>
      </c>
      <c r="D3758" s="17">
        <v>88.0</v>
      </c>
      <c r="E3758" s="17">
        <v>0.0</v>
      </c>
      <c r="F3758" s="17">
        <v>276.0</v>
      </c>
      <c r="G3758" s="17" t="s">
        <v>17941</v>
      </c>
      <c r="H3758" s="17">
        <v>740.0</v>
      </c>
      <c r="I3758" s="17" t="s">
        <v>41</v>
      </c>
      <c r="J3758" s="17" t="s">
        <v>1428</v>
      </c>
      <c r="K3758" s="17" t="s">
        <v>1990</v>
      </c>
      <c r="L3758" s="17" t="s">
        <v>17942</v>
      </c>
      <c r="M3758" s="17">
        <v>5494.0</v>
      </c>
      <c r="N3758" s="17">
        <v>1665.0</v>
      </c>
      <c r="O3758" s="17" t="s">
        <v>17943</v>
      </c>
      <c r="P3758" s="17">
        <v>0.0</v>
      </c>
      <c r="Q3758" s="17" t="s">
        <v>17944</v>
      </c>
      <c r="R3758" s="18" t="s">
        <v>17945</v>
      </c>
      <c r="S3758" s="17">
        <v>56.0</v>
      </c>
      <c r="T3758" s="17" t="s">
        <v>50</v>
      </c>
      <c r="U3758" s="17" t="s">
        <v>51</v>
      </c>
      <c r="V3758" s="17" t="s">
        <v>598</v>
      </c>
      <c r="W3758" s="17">
        <v>5000000.0</v>
      </c>
      <c r="X3758" s="17">
        <v>2006.0</v>
      </c>
      <c r="Y3758" s="17">
        <v>625.0</v>
      </c>
      <c r="Z3758" s="17">
        <v>5.6</v>
      </c>
      <c r="AA3758" s="17">
        <v>2.35</v>
      </c>
      <c r="AB3758" s="17">
        <v>255.0</v>
      </c>
    </row>
    <row r="3759" ht="15.75" customHeight="1">
      <c r="A3759" s="17" t="s">
        <v>53</v>
      </c>
      <c r="B3759" s="17" t="s">
        <v>17946</v>
      </c>
      <c r="C3759" s="17">
        <v>12.0</v>
      </c>
      <c r="D3759" s="17">
        <v>99.0</v>
      </c>
      <c r="E3759" s="17">
        <v>0.0</v>
      </c>
      <c r="F3759" s="17">
        <v>361.0</v>
      </c>
      <c r="G3759" s="17" t="s">
        <v>13746</v>
      </c>
      <c r="H3759" s="17">
        <v>578.0</v>
      </c>
      <c r="I3759" s="17">
        <v>830210.0</v>
      </c>
      <c r="J3759" s="17" t="s">
        <v>5580</v>
      </c>
      <c r="K3759" s="17" t="s">
        <v>6425</v>
      </c>
      <c r="L3759" s="17" t="s">
        <v>17947</v>
      </c>
      <c r="M3759" s="17">
        <v>1900.0</v>
      </c>
      <c r="N3759" s="17">
        <v>3382.0</v>
      </c>
      <c r="O3759" s="17" t="s">
        <v>17948</v>
      </c>
      <c r="P3759" s="17">
        <v>0.0</v>
      </c>
      <c r="Q3759" s="17" t="s">
        <v>17949</v>
      </c>
      <c r="R3759" s="18" t="s">
        <v>17950</v>
      </c>
      <c r="S3759" s="17">
        <v>56.0</v>
      </c>
      <c r="T3759" s="17" t="s">
        <v>50</v>
      </c>
      <c r="U3759" s="17" t="s">
        <v>51</v>
      </c>
      <c r="V3759" s="17" t="s">
        <v>52</v>
      </c>
      <c r="W3759" s="17">
        <v>5000000.0</v>
      </c>
      <c r="X3759" s="17">
        <v>2014.0</v>
      </c>
      <c r="Y3759" s="17">
        <v>435.0</v>
      </c>
      <c r="Z3759" s="17">
        <v>4.4</v>
      </c>
      <c r="AA3759" s="17" t="s">
        <v>41</v>
      </c>
      <c r="AB3759" s="17">
        <v>0.0</v>
      </c>
    </row>
    <row r="3760" ht="15.75" customHeight="1">
      <c r="A3760" s="17" t="s">
        <v>53</v>
      </c>
      <c r="B3760" s="17" t="s">
        <v>5395</v>
      </c>
      <c r="C3760" s="17">
        <v>83.0</v>
      </c>
      <c r="D3760" s="17">
        <v>91.0</v>
      </c>
      <c r="E3760" s="17">
        <v>0.0</v>
      </c>
      <c r="F3760" s="17">
        <v>65.0</v>
      </c>
      <c r="G3760" s="17" t="s">
        <v>17951</v>
      </c>
      <c r="H3760" s="17">
        <v>387.0</v>
      </c>
      <c r="I3760" s="17">
        <v>1040879.0</v>
      </c>
      <c r="J3760" s="17" t="s">
        <v>9206</v>
      </c>
      <c r="K3760" s="17" t="s">
        <v>5490</v>
      </c>
      <c r="L3760" s="17" t="s">
        <v>17952</v>
      </c>
      <c r="M3760" s="17">
        <v>54478.0</v>
      </c>
      <c r="N3760" s="17">
        <v>648.0</v>
      </c>
      <c r="O3760" s="17" t="s">
        <v>17953</v>
      </c>
      <c r="P3760" s="17">
        <v>0.0</v>
      </c>
      <c r="Q3760" s="17" t="s">
        <v>17954</v>
      </c>
      <c r="R3760" s="18" t="s">
        <v>17955</v>
      </c>
      <c r="S3760" s="17">
        <v>184.0</v>
      </c>
      <c r="T3760" s="17" t="s">
        <v>50</v>
      </c>
      <c r="U3760" s="17" t="s">
        <v>51</v>
      </c>
      <c r="V3760" s="17" t="s">
        <v>598</v>
      </c>
      <c r="W3760" s="17">
        <v>7000000.0</v>
      </c>
      <c r="X3760" s="17">
        <v>1996.0</v>
      </c>
      <c r="Y3760" s="17">
        <v>96.0</v>
      </c>
      <c r="Z3760" s="17">
        <v>7.1</v>
      </c>
      <c r="AA3760" s="17">
        <v>1.85</v>
      </c>
      <c r="AB3760" s="17">
        <v>0.0</v>
      </c>
    </row>
    <row r="3761" ht="15.75" customHeight="1">
      <c r="A3761" s="17" t="s">
        <v>53</v>
      </c>
      <c r="B3761" s="17" t="s">
        <v>133</v>
      </c>
      <c r="C3761" s="17">
        <v>37.0</v>
      </c>
      <c r="D3761" s="17">
        <v>97.0</v>
      </c>
      <c r="E3761" s="17">
        <v>18000.0</v>
      </c>
      <c r="F3761" s="17">
        <v>977.0</v>
      </c>
      <c r="G3761" s="17" t="s">
        <v>321</v>
      </c>
      <c r="H3761" s="17">
        <v>10000.0</v>
      </c>
      <c r="I3761" s="17">
        <v>326308.0</v>
      </c>
      <c r="J3761" s="17" t="s">
        <v>2138</v>
      </c>
      <c r="K3761" s="17" t="s">
        <v>2837</v>
      </c>
      <c r="L3761" s="17" t="s">
        <v>17956</v>
      </c>
      <c r="M3761" s="17">
        <v>6632.0</v>
      </c>
      <c r="N3761" s="17">
        <v>13718.0</v>
      </c>
      <c r="O3761" s="17" t="s">
        <v>5632</v>
      </c>
      <c r="P3761" s="17">
        <v>3.0</v>
      </c>
      <c r="Q3761" s="17" t="s">
        <v>17957</v>
      </c>
      <c r="R3761" s="18" t="s">
        <v>17958</v>
      </c>
      <c r="S3761" s="17">
        <v>69.0</v>
      </c>
      <c r="T3761" s="17" t="s">
        <v>50</v>
      </c>
      <c r="U3761" s="17" t="s">
        <v>51</v>
      </c>
      <c r="V3761" s="17" t="s">
        <v>598</v>
      </c>
      <c r="W3761" s="17">
        <v>5000000.0</v>
      </c>
      <c r="X3761" s="17">
        <v>1996.0</v>
      </c>
      <c r="Y3761" s="17">
        <v>1000.0</v>
      </c>
      <c r="Z3761" s="17">
        <v>6.1</v>
      </c>
      <c r="AA3761" s="17">
        <v>2.35</v>
      </c>
      <c r="AB3761" s="17">
        <v>225.0</v>
      </c>
    </row>
    <row r="3762" ht="15.75" customHeight="1">
      <c r="A3762" s="17" t="s">
        <v>53</v>
      </c>
      <c r="B3762" s="17" t="s">
        <v>17959</v>
      </c>
      <c r="C3762" s="17">
        <v>16.0</v>
      </c>
      <c r="D3762" s="17">
        <v>136.0</v>
      </c>
      <c r="E3762" s="17">
        <v>0.0</v>
      </c>
      <c r="F3762" s="17">
        <v>14.0</v>
      </c>
      <c r="G3762" s="17" t="s">
        <v>17960</v>
      </c>
      <c r="H3762" s="17">
        <v>75.0</v>
      </c>
      <c r="I3762" s="17">
        <v>240425.0</v>
      </c>
      <c r="J3762" s="17" t="s">
        <v>5953</v>
      </c>
      <c r="K3762" s="17" t="s">
        <v>17961</v>
      </c>
      <c r="L3762" s="17" t="s">
        <v>17962</v>
      </c>
      <c r="M3762" s="17">
        <v>1311.0</v>
      </c>
      <c r="N3762" s="17">
        <v>172.0</v>
      </c>
      <c r="O3762" s="17" t="s">
        <v>17963</v>
      </c>
      <c r="P3762" s="17">
        <v>0.0</v>
      </c>
      <c r="Q3762" s="17" t="s">
        <v>17964</v>
      </c>
      <c r="R3762" s="18" t="s">
        <v>17965</v>
      </c>
      <c r="S3762" s="17">
        <v>25.0</v>
      </c>
      <c r="T3762" s="17" t="s">
        <v>5624</v>
      </c>
      <c r="U3762" s="17" t="s">
        <v>5625</v>
      </c>
      <c r="V3762" s="17" t="s">
        <v>41</v>
      </c>
      <c r="W3762" s="17" t="s">
        <v>41</v>
      </c>
      <c r="X3762" s="17">
        <v>2007.0</v>
      </c>
      <c r="Y3762" s="17">
        <v>45.0</v>
      </c>
      <c r="Z3762" s="17">
        <v>7.4</v>
      </c>
      <c r="AA3762" s="17">
        <v>2.35</v>
      </c>
      <c r="AB3762" s="17">
        <v>133.0</v>
      </c>
    </row>
    <row r="3763" ht="15.75" customHeight="1">
      <c r="A3763" s="17" t="s">
        <v>53</v>
      </c>
      <c r="B3763" s="17" t="s">
        <v>17966</v>
      </c>
      <c r="C3763" s="17">
        <v>121.0</v>
      </c>
      <c r="D3763" s="17">
        <v>118.0</v>
      </c>
      <c r="E3763" s="17">
        <v>239.0</v>
      </c>
      <c r="F3763" s="17">
        <v>0.0</v>
      </c>
      <c r="G3763" s="17" t="s">
        <v>17967</v>
      </c>
      <c r="H3763" s="17">
        <v>6.0</v>
      </c>
      <c r="I3763" s="17">
        <v>228830.0</v>
      </c>
      <c r="J3763" s="17" t="s">
        <v>17968</v>
      </c>
      <c r="K3763" s="17" t="s">
        <v>17969</v>
      </c>
      <c r="L3763" s="17" t="s">
        <v>17970</v>
      </c>
      <c r="M3763" s="17">
        <v>3329.0</v>
      </c>
      <c r="N3763" s="17">
        <v>6.0</v>
      </c>
      <c r="O3763" s="17" t="s">
        <v>17971</v>
      </c>
      <c r="P3763" s="17">
        <v>0.0</v>
      </c>
      <c r="Q3763" s="17" t="s">
        <v>17972</v>
      </c>
      <c r="R3763" s="18" t="s">
        <v>17973</v>
      </c>
      <c r="S3763" s="17">
        <v>22.0</v>
      </c>
      <c r="T3763" s="17" t="s">
        <v>50</v>
      </c>
      <c r="U3763" s="17" t="s">
        <v>51</v>
      </c>
      <c r="V3763" s="17" t="s">
        <v>598</v>
      </c>
      <c r="W3763" s="17" t="s">
        <v>41</v>
      </c>
      <c r="X3763" s="17">
        <v>2008.0</v>
      </c>
      <c r="Y3763" s="17">
        <v>0.0</v>
      </c>
      <c r="Z3763" s="17">
        <v>7.5</v>
      </c>
      <c r="AA3763" s="17">
        <v>2.35</v>
      </c>
      <c r="AB3763" s="17">
        <v>489.0</v>
      </c>
    </row>
    <row r="3764" ht="15.75" customHeight="1">
      <c r="A3764" s="17" t="s">
        <v>53</v>
      </c>
      <c r="B3764" s="17" t="s">
        <v>17974</v>
      </c>
      <c r="C3764" s="17">
        <v>24.0</v>
      </c>
      <c r="D3764" s="17">
        <v>94.0</v>
      </c>
      <c r="E3764" s="17">
        <v>0.0</v>
      </c>
      <c r="F3764" s="17">
        <v>51.0</v>
      </c>
      <c r="G3764" s="17" t="s">
        <v>17975</v>
      </c>
      <c r="H3764" s="17">
        <v>311.0</v>
      </c>
      <c r="I3764" s="17" t="s">
        <v>41</v>
      </c>
      <c r="J3764" s="17" t="s">
        <v>3422</v>
      </c>
      <c r="K3764" s="17" t="s">
        <v>17976</v>
      </c>
      <c r="L3764" s="17" t="s">
        <v>17977</v>
      </c>
      <c r="M3764" s="17">
        <v>1599.0</v>
      </c>
      <c r="N3764" s="17">
        <v>498.0</v>
      </c>
      <c r="O3764" s="17" t="s">
        <v>17978</v>
      </c>
      <c r="P3764" s="17">
        <v>1.0</v>
      </c>
      <c r="Q3764" s="17" t="s">
        <v>17979</v>
      </c>
      <c r="R3764" s="18" t="s">
        <v>17980</v>
      </c>
      <c r="S3764" s="17">
        <v>27.0</v>
      </c>
      <c r="T3764" s="17" t="s">
        <v>50</v>
      </c>
      <c r="U3764" s="17" t="s">
        <v>281</v>
      </c>
      <c r="V3764" s="17" t="s">
        <v>598</v>
      </c>
      <c r="W3764" s="17">
        <v>2200000.0</v>
      </c>
      <c r="X3764" s="17">
        <v>1980.0</v>
      </c>
      <c r="Y3764" s="17">
        <v>59.0</v>
      </c>
      <c r="Z3764" s="17">
        <v>7.2</v>
      </c>
      <c r="AA3764" s="17">
        <v>1.85</v>
      </c>
      <c r="AB3764" s="17">
        <v>274.0</v>
      </c>
    </row>
    <row r="3765" ht="15.75" customHeight="1">
      <c r="A3765" s="17" t="s">
        <v>53</v>
      </c>
      <c r="B3765" s="17" t="s">
        <v>17981</v>
      </c>
      <c r="C3765" s="17">
        <v>324.0</v>
      </c>
      <c r="D3765" s="17">
        <v>89.0</v>
      </c>
      <c r="E3765" s="17">
        <v>27.0</v>
      </c>
      <c r="F3765" s="17">
        <v>440.0</v>
      </c>
      <c r="G3765" s="17" t="s">
        <v>283</v>
      </c>
      <c r="H3765" s="17">
        <v>948.0</v>
      </c>
      <c r="I3765" s="17">
        <v>223615.0</v>
      </c>
      <c r="J3765" s="17" t="s">
        <v>7592</v>
      </c>
      <c r="K3765" s="17" t="s">
        <v>11662</v>
      </c>
      <c r="L3765" s="17" t="s">
        <v>17982</v>
      </c>
      <c r="M3765" s="17">
        <v>127842.0</v>
      </c>
      <c r="N3765" s="17">
        <v>2958.0</v>
      </c>
      <c r="O3765" s="17" t="s">
        <v>9512</v>
      </c>
      <c r="P3765" s="17">
        <v>1.0</v>
      </c>
      <c r="Q3765" s="17" t="s">
        <v>17983</v>
      </c>
      <c r="R3765" s="18" t="s">
        <v>17984</v>
      </c>
      <c r="S3765" s="17">
        <v>200.0</v>
      </c>
      <c r="T3765" s="17" t="s">
        <v>50</v>
      </c>
      <c r="U3765" s="17" t="s">
        <v>281</v>
      </c>
      <c r="V3765" s="17" t="s">
        <v>598</v>
      </c>
      <c r="W3765" s="17" t="s">
        <v>41</v>
      </c>
      <c r="X3765" s="17">
        <v>2010.0</v>
      </c>
      <c r="Y3765" s="17">
        <v>779.0</v>
      </c>
      <c r="Z3765" s="17">
        <v>7.6</v>
      </c>
      <c r="AA3765" s="17">
        <v>2.35</v>
      </c>
      <c r="AB3765" s="17">
        <v>49000.0</v>
      </c>
    </row>
    <row r="3766" ht="15.75" customHeight="1">
      <c r="A3766" s="17" t="s">
        <v>53</v>
      </c>
      <c r="B3766" s="17" t="s">
        <v>17985</v>
      </c>
      <c r="C3766" s="17">
        <v>27.0</v>
      </c>
      <c r="D3766" s="17">
        <v>90.0</v>
      </c>
      <c r="E3766" s="17">
        <v>6.0</v>
      </c>
      <c r="F3766" s="17">
        <v>940.0</v>
      </c>
      <c r="G3766" s="17" t="s">
        <v>7776</v>
      </c>
      <c r="H3766" s="17">
        <v>3000.0</v>
      </c>
      <c r="I3766" s="17">
        <v>124720.0</v>
      </c>
      <c r="J3766" s="17" t="s">
        <v>227</v>
      </c>
      <c r="K3766" s="17" t="s">
        <v>1556</v>
      </c>
      <c r="L3766" s="17" t="s">
        <v>17986</v>
      </c>
      <c r="M3766" s="17">
        <v>1560.0</v>
      </c>
      <c r="N3766" s="17">
        <v>4987.0</v>
      </c>
      <c r="O3766" s="17" t="s">
        <v>3273</v>
      </c>
      <c r="P3766" s="17">
        <v>0.0</v>
      </c>
      <c r="Q3766" s="17" t="s">
        <v>17987</v>
      </c>
      <c r="R3766" s="18" t="s">
        <v>17988</v>
      </c>
      <c r="S3766" s="17">
        <v>15.0</v>
      </c>
      <c r="T3766" s="17" t="s">
        <v>50</v>
      </c>
      <c r="U3766" s="17" t="s">
        <v>51</v>
      </c>
      <c r="V3766" s="17" t="s">
        <v>108</v>
      </c>
      <c r="W3766" s="17">
        <v>5000000.0</v>
      </c>
      <c r="X3766" s="17">
        <v>2008.0</v>
      </c>
      <c r="Y3766" s="17">
        <v>1000.0</v>
      </c>
      <c r="Z3766" s="17">
        <v>7.3</v>
      </c>
      <c r="AA3766" s="17">
        <v>1.85</v>
      </c>
      <c r="AB3766" s="17">
        <v>777.0</v>
      </c>
    </row>
    <row r="3767" ht="15.75" customHeight="1">
      <c r="A3767" s="17" t="s">
        <v>53</v>
      </c>
      <c r="B3767" s="17" t="s">
        <v>17989</v>
      </c>
      <c r="C3767" s="17">
        <v>9.0</v>
      </c>
      <c r="D3767" s="17">
        <v>95.0</v>
      </c>
      <c r="E3767" s="17">
        <v>5.0</v>
      </c>
      <c r="F3767" s="17">
        <v>100.0</v>
      </c>
      <c r="G3767" s="17" t="s">
        <v>17990</v>
      </c>
      <c r="H3767" s="17">
        <v>197.0</v>
      </c>
      <c r="I3767" s="17" t="s">
        <v>41</v>
      </c>
      <c r="J3767" s="17" t="s">
        <v>2321</v>
      </c>
      <c r="K3767" s="17" t="s">
        <v>17991</v>
      </c>
      <c r="L3767" s="17" t="s">
        <v>17992</v>
      </c>
      <c r="M3767" s="17">
        <v>989.0</v>
      </c>
      <c r="N3767" s="17">
        <v>538.0</v>
      </c>
      <c r="O3767" s="17" t="s">
        <v>17993</v>
      </c>
      <c r="P3767" s="17">
        <v>1.0</v>
      </c>
      <c r="Q3767" s="17" t="s">
        <v>17994</v>
      </c>
      <c r="R3767" s="18" t="s">
        <v>17995</v>
      </c>
      <c r="S3767" s="17">
        <v>23.0</v>
      </c>
      <c r="T3767" s="17" t="s">
        <v>50</v>
      </c>
      <c r="U3767" s="17" t="s">
        <v>51</v>
      </c>
      <c r="V3767" s="17" t="s">
        <v>6049</v>
      </c>
      <c r="W3767" s="17">
        <v>3209000.0</v>
      </c>
      <c r="X3767" s="17">
        <v>1947.0</v>
      </c>
      <c r="Y3767" s="17">
        <v>116.0</v>
      </c>
      <c r="Z3767" s="17">
        <v>6.2</v>
      </c>
      <c r="AA3767" s="17">
        <v>1.37</v>
      </c>
      <c r="AB3767" s="17">
        <v>44.0</v>
      </c>
    </row>
    <row r="3768" ht="15.75" customHeight="1">
      <c r="A3768" s="17" t="s">
        <v>53</v>
      </c>
      <c r="B3768" s="17" t="s">
        <v>17996</v>
      </c>
      <c r="C3768" s="17">
        <v>31.0</v>
      </c>
      <c r="D3768" s="17">
        <v>90.0</v>
      </c>
      <c r="E3768" s="17">
        <v>204.0</v>
      </c>
      <c r="F3768" s="17">
        <v>697.0</v>
      </c>
      <c r="G3768" s="17" t="s">
        <v>3211</v>
      </c>
      <c r="H3768" s="17">
        <v>1000.0</v>
      </c>
      <c r="I3768" s="17">
        <v>99147.0</v>
      </c>
      <c r="J3768" s="17" t="s">
        <v>3422</v>
      </c>
      <c r="K3768" s="17" t="s">
        <v>2097</v>
      </c>
      <c r="L3768" s="17" t="s">
        <v>17997</v>
      </c>
      <c r="M3768" s="17">
        <v>1884.0</v>
      </c>
      <c r="N3768" s="17">
        <v>3207.0</v>
      </c>
      <c r="O3768" s="17" t="s">
        <v>17998</v>
      </c>
      <c r="P3768" s="17">
        <v>3.0</v>
      </c>
      <c r="Q3768" s="17" t="s">
        <v>17999</v>
      </c>
      <c r="R3768" s="18" t="s">
        <v>18000</v>
      </c>
      <c r="S3768" s="17">
        <v>28.0</v>
      </c>
      <c r="T3768" s="17" t="s">
        <v>50</v>
      </c>
      <c r="U3768" s="17" t="s">
        <v>51</v>
      </c>
      <c r="V3768" s="17" t="s">
        <v>598</v>
      </c>
      <c r="W3768" s="17">
        <v>2000000.0</v>
      </c>
      <c r="X3768" s="17">
        <v>1998.0</v>
      </c>
      <c r="Y3768" s="17">
        <v>697.0</v>
      </c>
      <c r="Z3768" s="17">
        <v>6.2</v>
      </c>
      <c r="AA3768" s="17">
        <v>1.85</v>
      </c>
      <c r="AB3768" s="17">
        <v>69.0</v>
      </c>
    </row>
    <row r="3769" ht="15.75" customHeight="1">
      <c r="A3769" s="17" t="s">
        <v>53</v>
      </c>
      <c r="B3769" s="17" t="s">
        <v>18001</v>
      </c>
      <c r="C3769" s="17">
        <v>35.0</v>
      </c>
      <c r="D3769" s="17">
        <v>95.0</v>
      </c>
      <c r="E3769" s="17">
        <v>3.0</v>
      </c>
      <c r="F3769" s="17">
        <v>383.0</v>
      </c>
      <c r="G3769" s="17" t="s">
        <v>18002</v>
      </c>
      <c r="H3769" s="17">
        <v>889.0</v>
      </c>
      <c r="I3769" s="17" t="s">
        <v>41</v>
      </c>
      <c r="J3769" s="17" t="s">
        <v>12652</v>
      </c>
      <c r="K3769" s="17" t="s">
        <v>18003</v>
      </c>
      <c r="L3769" s="17" t="s">
        <v>18004</v>
      </c>
      <c r="M3769" s="17">
        <v>4041.0</v>
      </c>
      <c r="N3769" s="17">
        <v>2984.0</v>
      </c>
      <c r="O3769" s="17" t="s">
        <v>18005</v>
      </c>
      <c r="P3769" s="17">
        <v>0.0</v>
      </c>
      <c r="Q3769" s="17" t="s">
        <v>18006</v>
      </c>
      <c r="R3769" s="18" t="s">
        <v>18007</v>
      </c>
      <c r="S3769" s="17">
        <v>66.0</v>
      </c>
      <c r="T3769" s="17" t="s">
        <v>50</v>
      </c>
      <c r="U3769" s="17" t="s">
        <v>281</v>
      </c>
      <c r="V3769" s="17" t="s">
        <v>598</v>
      </c>
      <c r="W3769" s="17">
        <v>5000000.0</v>
      </c>
      <c r="X3769" s="17">
        <v>2004.0</v>
      </c>
      <c r="Y3769" s="17">
        <v>680.0</v>
      </c>
      <c r="Z3769" s="17">
        <v>4.6</v>
      </c>
      <c r="AA3769" s="17">
        <v>1.85</v>
      </c>
      <c r="AB3769" s="17">
        <v>174.0</v>
      </c>
    </row>
    <row r="3770" ht="15.75" customHeight="1">
      <c r="A3770" s="17" t="s">
        <v>53</v>
      </c>
      <c r="B3770" s="17" t="s">
        <v>925</v>
      </c>
      <c r="C3770" s="17">
        <v>371.0</v>
      </c>
      <c r="D3770" s="17">
        <v>94.0</v>
      </c>
      <c r="E3770" s="17">
        <v>0.0</v>
      </c>
      <c r="F3770" s="17">
        <v>99.0</v>
      </c>
      <c r="G3770" s="17" t="s">
        <v>18008</v>
      </c>
      <c r="H3770" s="17">
        <v>432.0</v>
      </c>
      <c r="I3770" s="17">
        <v>6.506914E7</v>
      </c>
      <c r="J3770" s="17" t="s">
        <v>5557</v>
      </c>
      <c r="K3770" s="17" t="s">
        <v>18009</v>
      </c>
      <c r="L3770" s="17" t="s">
        <v>18010</v>
      </c>
      <c r="M3770" s="17">
        <v>65299.0</v>
      </c>
      <c r="N3770" s="17">
        <v>1010.0</v>
      </c>
      <c r="O3770" s="17" t="s">
        <v>18011</v>
      </c>
      <c r="P3770" s="17" t="s">
        <v>41</v>
      </c>
      <c r="Q3770" s="17" t="s">
        <v>18012</v>
      </c>
      <c r="R3770" s="18" t="s">
        <v>18013</v>
      </c>
      <c r="S3770" s="17">
        <v>455.0</v>
      </c>
      <c r="T3770" s="17" t="s">
        <v>50</v>
      </c>
      <c r="U3770" s="17" t="s">
        <v>51</v>
      </c>
      <c r="V3770" s="17" t="s">
        <v>52</v>
      </c>
      <c r="W3770" s="17">
        <v>5000000.0</v>
      </c>
      <c r="X3770" s="17">
        <v>2015.0</v>
      </c>
      <c r="Y3770" s="17">
        <v>309.0</v>
      </c>
      <c r="Z3770" s="17">
        <v>6.2</v>
      </c>
      <c r="AA3770" s="17">
        <v>1.85</v>
      </c>
      <c r="AB3770" s="17">
        <v>27000.0</v>
      </c>
    </row>
    <row r="3771" ht="15.75" customHeight="1">
      <c r="A3771" s="17" t="s">
        <v>53</v>
      </c>
      <c r="B3771" s="17" t="s">
        <v>2259</v>
      </c>
      <c r="C3771" s="17">
        <v>133.0</v>
      </c>
      <c r="D3771" s="17">
        <v>90.0</v>
      </c>
      <c r="E3771" s="17">
        <v>0.0</v>
      </c>
      <c r="F3771" s="17">
        <v>15.0</v>
      </c>
      <c r="G3771" s="17" t="s">
        <v>18014</v>
      </c>
      <c r="H3771" s="17">
        <v>343.0</v>
      </c>
      <c r="I3771" s="17">
        <v>65087.0</v>
      </c>
      <c r="J3771" s="17" t="s">
        <v>18015</v>
      </c>
      <c r="K3771" s="17" t="s">
        <v>18016</v>
      </c>
      <c r="L3771" s="17" t="s">
        <v>18017</v>
      </c>
      <c r="M3771" s="17">
        <v>8824.0</v>
      </c>
      <c r="N3771" s="17">
        <v>408.0</v>
      </c>
      <c r="O3771" s="17" t="s">
        <v>18018</v>
      </c>
      <c r="P3771" s="17">
        <v>0.0</v>
      </c>
      <c r="Q3771" s="17" t="s">
        <v>18019</v>
      </c>
      <c r="R3771" s="18" t="s">
        <v>18020</v>
      </c>
      <c r="S3771" s="17">
        <v>108.0</v>
      </c>
      <c r="T3771" s="17" t="s">
        <v>50</v>
      </c>
      <c r="U3771" s="17" t="s">
        <v>51</v>
      </c>
      <c r="V3771" s="17" t="s">
        <v>598</v>
      </c>
      <c r="W3771" s="17">
        <v>5000000.0</v>
      </c>
      <c r="X3771" s="17">
        <v>2007.0</v>
      </c>
      <c r="Y3771" s="17">
        <v>29.0</v>
      </c>
      <c r="Z3771" s="17">
        <v>6.2</v>
      </c>
      <c r="AA3771" s="17">
        <v>1.85</v>
      </c>
      <c r="AB3771" s="17">
        <v>559.0</v>
      </c>
    </row>
    <row r="3772" ht="15.75" customHeight="1">
      <c r="A3772" s="17" t="s">
        <v>53</v>
      </c>
      <c r="B3772" s="17" t="s">
        <v>18021</v>
      </c>
      <c r="C3772" s="17">
        <v>13.0</v>
      </c>
      <c r="D3772" s="17">
        <v>103.0</v>
      </c>
      <c r="E3772" s="17">
        <v>34.0</v>
      </c>
      <c r="F3772" s="17">
        <v>227.0</v>
      </c>
      <c r="G3772" s="17" t="s">
        <v>5704</v>
      </c>
      <c r="H3772" s="17">
        <v>811.0</v>
      </c>
      <c r="I3772" s="17">
        <v>16066.0</v>
      </c>
      <c r="J3772" s="17" t="s">
        <v>16885</v>
      </c>
      <c r="K3772" s="17" t="s">
        <v>5638</v>
      </c>
      <c r="L3772" s="17" t="s">
        <v>18022</v>
      </c>
      <c r="M3772" s="17">
        <v>1207.0</v>
      </c>
      <c r="N3772" s="17">
        <v>1789.0</v>
      </c>
      <c r="O3772" s="17" t="s">
        <v>18023</v>
      </c>
      <c r="P3772" s="17">
        <v>0.0</v>
      </c>
      <c r="Q3772" s="17" t="s">
        <v>18024</v>
      </c>
      <c r="R3772" s="18" t="s">
        <v>18025</v>
      </c>
      <c r="S3772" s="17">
        <v>44.0</v>
      </c>
      <c r="T3772" s="17" t="s">
        <v>50</v>
      </c>
      <c r="U3772" s="17" t="s">
        <v>780</v>
      </c>
      <c r="V3772" s="17" t="s">
        <v>598</v>
      </c>
      <c r="W3772" s="17">
        <v>5000000.0</v>
      </c>
      <c r="X3772" s="17">
        <v>2004.0</v>
      </c>
      <c r="Y3772" s="17">
        <v>522.0</v>
      </c>
      <c r="Z3772" s="17">
        <v>3.3</v>
      </c>
      <c r="AA3772" s="17">
        <v>2.35</v>
      </c>
      <c r="AB3772" s="17">
        <v>40.0</v>
      </c>
    </row>
    <row r="3773" ht="15.75" customHeight="1">
      <c r="A3773" s="17" t="s">
        <v>53</v>
      </c>
      <c r="B3773" s="17" t="s">
        <v>41</v>
      </c>
      <c r="C3773" s="17">
        <v>9.0</v>
      </c>
      <c r="D3773" s="17">
        <v>60.0</v>
      </c>
      <c r="E3773" s="17" t="s">
        <v>41</v>
      </c>
      <c r="F3773" s="17">
        <v>904.0</v>
      </c>
      <c r="G3773" s="17" t="s">
        <v>4462</v>
      </c>
      <c r="H3773" s="17">
        <v>1000.0</v>
      </c>
      <c r="I3773" s="17" t="s">
        <v>41</v>
      </c>
      <c r="J3773" s="17" t="s">
        <v>5337</v>
      </c>
      <c r="K3773" s="17" t="s">
        <v>2074</v>
      </c>
      <c r="L3773" s="17" t="s">
        <v>18026</v>
      </c>
      <c r="M3773" s="17">
        <v>3852.0</v>
      </c>
      <c r="N3773" s="17">
        <v>5203.0</v>
      </c>
      <c r="O3773" s="17" t="s">
        <v>3022</v>
      </c>
      <c r="P3773" s="17">
        <v>1.0</v>
      </c>
      <c r="Q3773" s="17" t="s">
        <v>18027</v>
      </c>
      <c r="R3773" s="18" t="s">
        <v>18028</v>
      </c>
      <c r="S3773" s="17">
        <v>47.0</v>
      </c>
      <c r="T3773" s="17" t="s">
        <v>50</v>
      </c>
      <c r="U3773" s="17" t="s">
        <v>51</v>
      </c>
      <c r="V3773" s="17" t="s">
        <v>2648</v>
      </c>
      <c r="W3773" s="17" t="s">
        <v>41</v>
      </c>
      <c r="X3773" s="17" t="s">
        <v>41</v>
      </c>
      <c r="Y3773" s="17">
        <v>1000.0</v>
      </c>
      <c r="Z3773" s="17">
        <v>7.5</v>
      </c>
      <c r="AA3773" s="17">
        <v>1.78</v>
      </c>
      <c r="AB3773" s="17">
        <v>634.0</v>
      </c>
    </row>
    <row r="3774" ht="15.75" customHeight="1">
      <c r="A3774" s="17" t="s">
        <v>53</v>
      </c>
      <c r="B3774" s="17" t="s">
        <v>18029</v>
      </c>
      <c r="C3774" s="17">
        <v>56.0</v>
      </c>
      <c r="D3774" s="17">
        <v>91.0</v>
      </c>
      <c r="E3774" s="17">
        <v>110.0</v>
      </c>
      <c r="F3774" s="17">
        <v>14.0</v>
      </c>
      <c r="G3774" s="17" t="s">
        <v>18030</v>
      </c>
      <c r="H3774" s="17">
        <v>46.0</v>
      </c>
      <c r="I3774" s="17" t="s">
        <v>41</v>
      </c>
      <c r="J3774" s="17" t="s">
        <v>4345</v>
      </c>
      <c r="K3774" s="17" t="s">
        <v>18031</v>
      </c>
      <c r="L3774" s="17" t="s">
        <v>18032</v>
      </c>
      <c r="M3774" s="17">
        <v>7888.0</v>
      </c>
      <c r="N3774" s="17">
        <v>117.0</v>
      </c>
      <c r="O3774" s="17" t="s">
        <v>18033</v>
      </c>
      <c r="P3774" s="17">
        <v>0.0</v>
      </c>
      <c r="Q3774" s="17" t="s">
        <v>18034</v>
      </c>
      <c r="R3774" s="18" t="s">
        <v>18035</v>
      </c>
      <c r="S3774" s="17">
        <v>55.0</v>
      </c>
      <c r="T3774" s="17" t="s">
        <v>50</v>
      </c>
      <c r="U3774" s="17" t="s">
        <v>51</v>
      </c>
      <c r="V3774" s="17" t="s">
        <v>598</v>
      </c>
      <c r="W3774" s="17">
        <v>5000000.0</v>
      </c>
      <c r="X3774" s="17">
        <v>2015.0</v>
      </c>
      <c r="Y3774" s="17">
        <v>21.0</v>
      </c>
      <c r="Z3774" s="17">
        <v>4.2</v>
      </c>
      <c r="AA3774" s="17" t="s">
        <v>41</v>
      </c>
      <c r="AB3774" s="17">
        <v>0.0</v>
      </c>
    </row>
    <row r="3775" ht="15.75" customHeight="1">
      <c r="A3775" s="17" t="s">
        <v>53</v>
      </c>
      <c r="B3775" s="17" t="s">
        <v>14732</v>
      </c>
      <c r="C3775" s="17">
        <v>191.0</v>
      </c>
      <c r="D3775" s="17">
        <v>102.0</v>
      </c>
      <c r="E3775" s="17">
        <v>57.0</v>
      </c>
      <c r="F3775" s="17">
        <v>78.0</v>
      </c>
      <c r="G3775" s="17" t="s">
        <v>18036</v>
      </c>
      <c r="H3775" s="17">
        <v>331.0</v>
      </c>
      <c r="I3775" s="17" t="s">
        <v>41</v>
      </c>
      <c r="J3775" s="17" t="s">
        <v>4397</v>
      </c>
      <c r="K3775" s="17" t="s">
        <v>18037</v>
      </c>
      <c r="L3775" s="17" t="s">
        <v>18038</v>
      </c>
      <c r="M3775" s="17">
        <v>23756.0</v>
      </c>
      <c r="N3775" s="17">
        <v>526.0</v>
      </c>
      <c r="O3775" s="17" t="s">
        <v>18039</v>
      </c>
      <c r="P3775" s="17">
        <v>0.0</v>
      </c>
      <c r="Q3775" s="17" t="s">
        <v>18040</v>
      </c>
      <c r="R3775" s="18" t="s">
        <v>18041</v>
      </c>
      <c r="S3775" s="17">
        <v>48.0</v>
      </c>
      <c r="T3775" s="17" t="s">
        <v>2791</v>
      </c>
      <c r="U3775" s="17" t="s">
        <v>3584</v>
      </c>
      <c r="V3775" s="17" t="s">
        <v>4843</v>
      </c>
      <c r="W3775" s="17">
        <v>5000000.0</v>
      </c>
      <c r="X3775" s="17">
        <v>2011.0</v>
      </c>
      <c r="Y3775" s="17">
        <v>93.0</v>
      </c>
      <c r="Z3775" s="17">
        <v>7.2</v>
      </c>
      <c r="AA3775" s="17">
        <v>2.35</v>
      </c>
      <c r="AB3775" s="17">
        <v>0.0</v>
      </c>
    </row>
    <row r="3776" ht="15.75" customHeight="1">
      <c r="A3776" s="17" t="s">
        <v>53</v>
      </c>
      <c r="B3776" s="17" t="s">
        <v>18042</v>
      </c>
      <c r="C3776" s="17">
        <v>80.0</v>
      </c>
      <c r="D3776" s="17">
        <v>92.0</v>
      </c>
      <c r="E3776" s="17">
        <v>46.0</v>
      </c>
      <c r="F3776" s="17">
        <v>141.0</v>
      </c>
      <c r="G3776" s="17" t="s">
        <v>18043</v>
      </c>
      <c r="H3776" s="17">
        <v>570.0</v>
      </c>
      <c r="I3776" s="17" t="s">
        <v>41</v>
      </c>
      <c r="J3776" s="17" t="s">
        <v>18044</v>
      </c>
      <c r="K3776" s="17" t="s">
        <v>1251</v>
      </c>
      <c r="L3776" s="17" t="s">
        <v>18045</v>
      </c>
      <c r="M3776" s="17">
        <v>10056.0</v>
      </c>
      <c r="N3776" s="17">
        <v>1258.0</v>
      </c>
      <c r="O3776" s="17" t="s">
        <v>18046</v>
      </c>
      <c r="P3776" s="17">
        <v>0.0</v>
      </c>
      <c r="Q3776" s="17" t="s">
        <v>18047</v>
      </c>
      <c r="R3776" s="18" t="s">
        <v>18048</v>
      </c>
      <c r="S3776" s="17">
        <v>82.0</v>
      </c>
      <c r="T3776" s="17" t="s">
        <v>50</v>
      </c>
      <c r="U3776" s="17" t="s">
        <v>70</v>
      </c>
      <c r="V3776" s="17" t="s">
        <v>5626</v>
      </c>
      <c r="W3776" s="17">
        <v>2500000.0</v>
      </c>
      <c r="X3776" s="17">
        <v>2008.0</v>
      </c>
      <c r="Y3776" s="17">
        <v>337.0</v>
      </c>
      <c r="Z3776" s="17">
        <v>6.2</v>
      </c>
      <c r="AA3776" s="17">
        <v>2.35</v>
      </c>
      <c r="AB3776" s="17">
        <v>639.0</v>
      </c>
    </row>
    <row r="3777" ht="15.75" customHeight="1">
      <c r="A3777" s="17" t="s">
        <v>53</v>
      </c>
      <c r="B3777" s="17" t="s">
        <v>4450</v>
      </c>
      <c r="C3777" s="17">
        <v>19.0</v>
      </c>
      <c r="D3777" s="17">
        <v>87.0</v>
      </c>
      <c r="E3777" s="17">
        <v>65.0</v>
      </c>
      <c r="F3777" s="17">
        <v>686.0</v>
      </c>
      <c r="G3777" s="17" t="s">
        <v>6702</v>
      </c>
      <c r="H3777" s="17">
        <v>866.0</v>
      </c>
      <c r="I3777" s="17" t="s">
        <v>41</v>
      </c>
      <c r="J3777" s="17" t="s">
        <v>7914</v>
      </c>
      <c r="K3777" s="17" t="s">
        <v>12129</v>
      </c>
      <c r="L3777" s="17" t="s">
        <v>18049</v>
      </c>
      <c r="M3777" s="17">
        <v>10734.0</v>
      </c>
      <c r="N3777" s="17">
        <v>3724.0</v>
      </c>
      <c r="O3777" s="17" t="s">
        <v>6576</v>
      </c>
      <c r="P3777" s="17">
        <v>1.0</v>
      </c>
      <c r="Q3777" s="17" t="s">
        <v>18050</v>
      </c>
      <c r="R3777" s="18" t="s">
        <v>18051</v>
      </c>
      <c r="S3777" s="17">
        <v>80.0</v>
      </c>
      <c r="T3777" s="17" t="s">
        <v>50</v>
      </c>
      <c r="U3777" s="17" t="s">
        <v>51</v>
      </c>
      <c r="V3777" s="17" t="s">
        <v>598</v>
      </c>
      <c r="W3777" s="17">
        <v>5000000.0</v>
      </c>
      <c r="X3777" s="17">
        <v>2009.0</v>
      </c>
      <c r="Y3777" s="17">
        <v>738.0</v>
      </c>
      <c r="Z3777" s="17">
        <v>6.1</v>
      </c>
      <c r="AA3777" s="17">
        <v>1.78</v>
      </c>
      <c r="AB3777" s="17">
        <v>887.0</v>
      </c>
    </row>
    <row r="3778" ht="15.75" customHeight="1">
      <c r="A3778" s="17" t="s">
        <v>53</v>
      </c>
      <c r="B3778" s="17" t="s">
        <v>6781</v>
      </c>
      <c r="C3778" s="17">
        <v>19.0</v>
      </c>
      <c r="D3778" s="17">
        <v>80.0</v>
      </c>
      <c r="E3778" s="17">
        <v>799.0</v>
      </c>
      <c r="F3778" s="17">
        <v>854.0</v>
      </c>
      <c r="G3778" s="17" t="s">
        <v>18052</v>
      </c>
      <c r="H3778" s="17">
        <v>3000.0</v>
      </c>
      <c r="I3778" s="17" t="s">
        <v>41</v>
      </c>
      <c r="J3778" s="17" t="s">
        <v>18053</v>
      </c>
      <c r="K3778" s="17" t="s">
        <v>4612</v>
      </c>
      <c r="L3778" s="17" t="s">
        <v>18054</v>
      </c>
      <c r="M3778" s="17">
        <v>4322.0</v>
      </c>
      <c r="N3778" s="17">
        <v>10727.0</v>
      </c>
      <c r="O3778" s="17" t="s">
        <v>3516</v>
      </c>
      <c r="P3778" s="17">
        <v>0.0</v>
      </c>
      <c r="Q3778" s="17" t="s">
        <v>18055</v>
      </c>
      <c r="R3778" s="18" t="s">
        <v>18056</v>
      </c>
      <c r="S3778" s="17">
        <v>47.0</v>
      </c>
      <c r="T3778" s="17" t="s">
        <v>50</v>
      </c>
      <c r="U3778" s="17" t="s">
        <v>51</v>
      </c>
      <c r="V3778" s="17" t="s">
        <v>598</v>
      </c>
      <c r="W3778" s="17" t="s">
        <v>41</v>
      </c>
      <c r="X3778" s="17">
        <v>2006.0</v>
      </c>
      <c r="Y3778" s="17">
        <v>2000.0</v>
      </c>
      <c r="Z3778" s="17">
        <v>4.2</v>
      </c>
      <c r="AA3778" s="17">
        <v>1.85</v>
      </c>
      <c r="AB3778" s="17">
        <v>419.0</v>
      </c>
    </row>
    <row r="3779" ht="15.75" customHeight="1">
      <c r="A3779" s="17" t="s">
        <v>53</v>
      </c>
      <c r="B3779" s="17" t="s">
        <v>18057</v>
      </c>
      <c r="C3779" s="17" t="s">
        <v>41</v>
      </c>
      <c r="D3779" s="17">
        <v>90.0</v>
      </c>
      <c r="E3779" s="17">
        <v>0.0</v>
      </c>
      <c r="F3779" s="17">
        <v>483.0</v>
      </c>
      <c r="G3779" s="17" t="s">
        <v>18058</v>
      </c>
      <c r="H3779" s="17">
        <v>695.0</v>
      </c>
      <c r="I3779" s="17" t="s">
        <v>41</v>
      </c>
      <c r="J3779" s="17" t="s">
        <v>13351</v>
      </c>
      <c r="K3779" s="17" t="s">
        <v>2859</v>
      </c>
      <c r="L3779" s="17" t="s">
        <v>18059</v>
      </c>
      <c r="M3779" s="17">
        <v>215.0</v>
      </c>
      <c r="N3779" s="17">
        <v>3217.0</v>
      </c>
      <c r="O3779" s="17" t="s">
        <v>18060</v>
      </c>
      <c r="P3779" s="17">
        <v>6.0</v>
      </c>
      <c r="Q3779" s="17" t="s">
        <v>41</v>
      </c>
      <c r="R3779" s="18" t="s">
        <v>18061</v>
      </c>
      <c r="S3779" s="17">
        <v>2.0</v>
      </c>
      <c r="T3779" s="17" t="s">
        <v>50</v>
      </c>
      <c r="U3779" s="17" t="s">
        <v>51</v>
      </c>
      <c r="V3779" s="17" t="s">
        <v>52</v>
      </c>
      <c r="W3779" s="17" t="s">
        <v>41</v>
      </c>
      <c r="X3779" s="17">
        <v>2009.0</v>
      </c>
      <c r="Y3779" s="17">
        <v>617.0</v>
      </c>
      <c r="Z3779" s="17">
        <v>4.5</v>
      </c>
      <c r="AA3779" s="17" t="s">
        <v>41</v>
      </c>
      <c r="AB3779" s="17">
        <v>38.0</v>
      </c>
    </row>
    <row r="3780" ht="15.75" customHeight="1">
      <c r="A3780" s="17" t="s">
        <v>53</v>
      </c>
      <c r="B3780" s="17" t="s">
        <v>41</v>
      </c>
      <c r="C3780" s="17">
        <v>38.0</v>
      </c>
      <c r="D3780" s="17">
        <v>44.0</v>
      </c>
      <c r="E3780" s="17" t="s">
        <v>41</v>
      </c>
      <c r="F3780" s="17">
        <v>816.0</v>
      </c>
      <c r="G3780" s="17" t="s">
        <v>15366</v>
      </c>
      <c r="H3780" s="17">
        <v>1000.0</v>
      </c>
      <c r="I3780" s="17" t="s">
        <v>41</v>
      </c>
      <c r="J3780" s="17" t="s">
        <v>12501</v>
      </c>
      <c r="K3780" s="17" t="s">
        <v>13166</v>
      </c>
      <c r="L3780" s="17" t="s">
        <v>18062</v>
      </c>
      <c r="M3780" s="17">
        <v>67315.0</v>
      </c>
      <c r="N3780" s="17">
        <v>4092.0</v>
      </c>
      <c r="O3780" s="17" t="s">
        <v>18063</v>
      </c>
      <c r="P3780" s="17">
        <v>2.0</v>
      </c>
      <c r="Q3780" s="17" t="s">
        <v>18064</v>
      </c>
      <c r="R3780" s="18" t="s">
        <v>18065</v>
      </c>
      <c r="S3780" s="17">
        <v>127.0</v>
      </c>
      <c r="T3780" s="17" t="s">
        <v>50</v>
      </c>
      <c r="U3780" s="17" t="s">
        <v>51</v>
      </c>
      <c r="V3780" s="17" t="s">
        <v>1581</v>
      </c>
      <c r="W3780" s="17" t="s">
        <v>41</v>
      </c>
      <c r="X3780" s="17" t="s">
        <v>41</v>
      </c>
      <c r="Y3780" s="17">
        <v>922.0</v>
      </c>
      <c r="Z3780" s="17">
        <v>8.4</v>
      </c>
      <c r="AA3780" s="17">
        <v>1.78</v>
      </c>
      <c r="AB3780" s="17">
        <v>0.0</v>
      </c>
    </row>
    <row r="3781" ht="15.75" customHeight="1">
      <c r="A3781" s="17" t="s">
        <v>53</v>
      </c>
      <c r="B3781" s="17" t="s">
        <v>18066</v>
      </c>
      <c r="C3781" s="17">
        <v>44.0</v>
      </c>
      <c r="D3781" s="17">
        <v>105.0</v>
      </c>
      <c r="E3781" s="17">
        <v>0.0</v>
      </c>
      <c r="F3781" s="17">
        <v>394.0</v>
      </c>
      <c r="G3781" s="17" t="s">
        <v>1936</v>
      </c>
      <c r="H3781" s="17">
        <v>745.0</v>
      </c>
      <c r="I3781" s="17">
        <v>37440.0</v>
      </c>
      <c r="J3781" s="17" t="s">
        <v>5523</v>
      </c>
      <c r="K3781" s="17" t="s">
        <v>1064</v>
      </c>
      <c r="L3781" s="17" t="s">
        <v>18067</v>
      </c>
      <c r="M3781" s="17">
        <v>12672.0</v>
      </c>
      <c r="N3781" s="17">
        <v>1986.0</v>
      </c>
      <c r="O3781" s="17" t="s">
        <v>18068</v>
      </c>
      <c r="P3781" s="17">
        <v>1.0</v>
      </c>
      <c r="Q3781" s="17" t="s">
        <v>18069</v>
      </c>
      <c r="R3781" s="18" t="s">
        <v>18070</v>
      </c>
      <c r="S3781" s="17">
        <v>60.0</v>
      </c>
      <c r="T3781" s="17" t="s">
        <v>50</v>
      </c>
      <c r="U3781" s="17" t="s">
        <v>51</v>
      </c>
      <c r="V3781" s="17" t="s">
        <v>598</v>
      </c>
      <c r="W3781" s="17">
        <v>5000000.0</v>
      </c>
      <c r="X3781" s="17">
        <v>2014.0</v>
      </c>
      <c r="Y3781" s="17">
        <v>508.0</v>
      </c>
      <c r="Z3781" s="17">
        <v>7.5</v>
      </c>
      <c r="AA3781" s="17" t="s">
        <v>41</v>
      </c>
      <c r="AB3781" s="17">
        <v>0.0</v>
      </c>
    </row>
    <row r="3782" ht="15.75" customHeight="1">
      <c r="A3782" s="17" t="s">
        <v>53</v>
      </c>
      <c r="B3782" s="17" t="s">
        <v>18071</v>
      </c>
      <c r="C3782" s="17">
        <v>3.0</v>
      </c>
      <c r="D3782" s="17">
        <v>67.0</v>
      </c>
      <c r="E3782" s="17">
        <v>0.0</v>
      </c>
      <c r="F3782" s="17">
        <v>388.0</v>
      </c>
      <c r="G3782" s="17" t="s">
        <v>18072</v>
      </c>
      <c r="H3782" s="17">
        <v>979.0</v>
      </c>
      <c r="I3782" s="17" t="s">
        <v>41</v>
      </c>
      <c r="J3782" s="17" t="s">
        <v>2921</v>
      </c>
      <c r="K3782" s="17" t="s">
        <v>1666</v>
      </c>
      <c r="L3782" s="17" t="s">
        <v>18073</v>
      </c>
      <c r="M3782" s="17">
        <v>83.0</v>
      </c>
      <c r="N3782" s="17">
        <v>2509.0</v>
      </c>
      <c r="O3782" s="17" t="s">
        <v>17450</v>
      </c>
      <c r="P3782" s="17">
        <v>2.0</v>
      </c>
      <c r="Q3782" s="17" t="s">
        <v>18074</v>
      </c>
      <c r="R3782" s="18" t="s">
        <v>18075</v>
      </c>
      <c r="S3782" s="17">
        <v>1.0</v>
      </c>
      <c r="T3782" s="17" t="s">
        <v>50</v>
      </c>
      <c r="U3782" s="17" t="s">
        <v>51</v>
      </c>
      <c r="V3782" s="17" t="s">
        <v>108</v>
      </c>
      <c r="W3782" s="17">
        <v>1.0E7</v>
      </c>
      <c r="X3782" s="17">
        <v>2014.0</v>
      </c>
      <c r="Y3782" s="17">
        <v>732.0</v>
      </c>
      <c r="Z3782" s="17">
        <v>6.7</v>
      </c>
      <c r="AA3782" s="17" t="s">
        <v>41</v>
      </c>
      <c r="AB3782" s="17">
        <v>165.0</v>
      </c>
    </row>
    <row r="3783" ht="15.75" customHeight="1">
      <c r="A3783" s="17" t="s">
        <v>53</v>
      </c>
      <c r="B3783" s="17" t="s">
        <v>16636</v>
      </c>
      <c r="C3783" s="17">
        <v>6.0</v>
      </c>
      <c r="D3783" s="17">
        <v>95.0</v>
      </c>
      <c r="E3783" s="17">
        <v>7.0</v>
      </c>
      <c r="F3783" s="17">
        <v>541.0</v>
      </c>
      <c r="G3783" s="17" t="s">
        <v>1964</v>
      </c>
      <c r="H3783" s="17">
        <v>989.0</v>
      </c>
      <c r="I3783" s="17" t="s">
        <v>41</v>
      </c>
      <c r="J3783" s="17" t="s">
        <v>1684</v>
      </c>
      <c r="K3783" s="17" t="s">
        <v>3243</v>
      </c>
      <c r="L3783" s="17" t="s">
        <v>18076</v>
      </c>
      <c r="M3783" s="17">
        <v>1091.0</v>
      </c>
      <c r="N3783" s="17">
        <v>3514.0</v>
      </c>
      <c r="O3783" s="17" t="s">
        <v>5174</v>
      </c>
      <c r="P3783" s="17">
        <v>7.0</v>
      </c>
      <c r="Q3783" s="17" t="s">
        <v>41</v>
      </c>
      <c r="R3783" s="18" t="s">
        <v>18077</v>
      </c>
      <c r="S3783" s="17">
        <v>15.0</v>
      </c>
      <c r="T3783" s="17" t="s">
        <v>50</v>
      </c>
      <c r="U3783" s="17" t="s">
        <v>51</v>
      </c>
      <c r="V3783" s="17" t="s">
        <v>108</v>
      </c>
      <c r="W3783" s="17" t="s">
        <v>41</v>
      </c>
      <c r="X3783" s="17">
        <v>2015.0</v>
      </c>
      <c r="Y3783" s="17">
        <v>970.0</v>
      </c>
      <c r="Z3783" s="17">
        <v>5.1</v>
      </c>
      <c r="AA3783" s="17" t="s">
        <v>41</v>
      </c>
      <c r="AB3783" s="17">
        <v>0.0</v>
      </c>
    </row>
    <row r="3784" ht="15.75" customHeight="1">
      <c r="A3784" s="17" t="s">
        <v>53</v>
      </c>
      <c r="B3784" s="17" t="s">
        <v>15174</v>
      </c>
      <c r="C3784" s="17" t="s">
        <v>41</v>
      </c>
      <c r="D3784" s="17">
        <v>87.0</v>
      </c>
      <c r="E3784" s="17">
        <v>49.0</v>
      </c>
      <c r="F3784" s="17">
        <v>601.0</v>
      </c>
      <c r="G3784" s="17" t="s">
        <v>11470</v>
      </c>
      <c r="H3784" s="17">
        <v>708.0</v>
      </c>
      <c r="I3784" s="17" t="s">
        <v>41</v>
      </c>
      <c r="J3784" s="17" t="s">
        <v>2138</v>
      </c>
      <c r="K3784" s="17" t="s">
        <v>1761</v>
      </c>
      <c r="L3784" s="17" t="s">
        <v>18078</v>
      </c>
      <c r="M3784" s="17">
        <v>216.0</v>
      </c>
      <c r="N3784" s="17">
        <v>3059.0</v>
      </c>
      <c r="O3784" s="17" t="s">
        <v>9654</v>
      </c>
      <c r="P3784" s="17">
        <v>1.0</v>
      </c>
      <c r="Q3784" s="17" t="s">
        <v>18079</v>
      </c>
      <c r="R3784" s="18" t="s">
        <v>18080</v>
      </c>
      <c r="S3784" s="17">
        <v>3.0</v>
      </c>
      <c r="T3784" s="17" t="s">
        <v>50</v>
      </c>
      <c r="U3784" s="17" t="s">
        <v>51</v>
      </c>
      <c r="V3784" s="17" t="s">
        <v>1581</v>
      </c>
      <c r="W3784" s="17">
        <v>5000000.0</v>
      </c>
      <c r="X3784" s="17">
        <v>2011.0</v>
      </c>
      <c r="Y3784" s="17">
        <v>699.0</v>
      </c>
      <c r="Z3784" s="17">
        <v>5.5</v>
      </c>
      <c r="AA3784" s="17">
        <v>1.78</v>
      </c>
      <c r="AB3784" s="17">
        <v>58.0</v>
      </c>
    </row>
    <row r="3785" ht="15.75" customHeight="1">
      <c r="A3785" s="17" t="s">
        <v>53</v>
      </c>
      <c r="B3785" s="17" t="s">
        <v>13953</v>
      </c>
      <c r="C3785" s="17">
        <v>64.0</v>
      </c>
      <c r="D3785" s="17">
        <v>94.0</v>
      </c>
      <c r="E3785" s="17">
        <v>261.0</v>
      </c>
      <c r="F3785" s="17">
        <v>179.0</v>
      </c>
      <c r="G3785" s="17" t="s">
        <v>18081</v>
      </c>
      <c r="H3785" s="17">
        <v>12000.0</v>
      </c>
      <c r="I3785" s="17" t="s">
        <v>41</v>
      </c>
      <c r="J3785" s="17" t="s">
        <v>4088</v>
      </c>
      <c r="K3785" s="17" t="s">
        <v>718</v>
      </c>
      <c r="L3785" s="17" t="s">
        <v>18082</v>
      </c>
      <c r="M3785" s="17">
        <v>6964.0</v>
      </c>
      <c r="N3785" s="17">
        <v>12676.0</v>
      </c>
      <c r="O3785" s="17" t="s">
        <v>18083</v>
      </c>
      <c r="P3785" s="17">
        <v>1.0</v>
      </c>
      <c r="Q3785" s="17" t="s">
        <v>18084</v>
      </c>
      <c r="R3785" s="18" t="s">
        <v>18085</v>
      </c>
      <c r="S3785" s="17">
        <v>47.0</v>
      </c>
      <c r="T3785" s="17" t="s">
        <v>50</v>
      </c>
      <c r="U3785" s="17" t="s">
        <v>18086</v>
      </c>
      <c r="V3785" s="17" t="s">
        <v>598</v>
      </c>
      <c r="W3785" s="17">
        <v>5000000.0</v>
      </c>
      <c r="X3785" s="17">
        <v>2014.0</v>
      </c>
      <c r="Y3785" s="17">
        <v>316.0</v>
      </c>
      <c r="Z3785" s="17">
        <v>4.4</v>
      </c>
      <c r="AA3785" s="17">
        <v>2.35</v>
      </c>
      <c r="AB3785" s="17">
        <v>0.0</v>
      </c>
    </row>
    <row r="3786" ht="15.75" customHeight="1">
      <c r="A3786" s="17" t="s">
        <v>53</v>
      </c>
      <c r="B3786" s="17" t="s">
        <v>18087</v>
      </c>
      <c r="C3786" s="17">
        <v>8.0</v>
      </c>
      <c r="D3786" s="17">
        <v>109.0</v>
      </c>
      <c r="E3786" s="17">
        <v>3.0</v>
      </c>
      <c r="F3786" s="17">
        <v>126.0</v>
      </c>
      <c r="G3786" s="17" t="s">
        <v>14271</v>
      </c>
      <c r="H3786" s="17">
        <v>1000.0</v>
      </c>
      <c r="I3786" s="17" t="s">
        <v>41</v>
      </c>
      <c r="J3786" s="17" t="s">
        <v>1923</v>
      </c>
      <c r="K3786" s="17" t="s">
        <v>316</v>
      </c>
      <c r="L3786" s="17" t="s">
        <v>18088</v>
      </c>
      <c r="M3786" s="17">
        <v>237.0</v>
      </c>
      <c r="N3786" s="17">
        <v>1681.0</v>
      </c>
      <c r="O3786" s="17" t="s">
        <v>18089</v>
      </c>
      <c r="P3786" s="17">
        <v>3.0</v>
      </c>
      <c r="Q3786" s="17" t="s">
        <v>18090</v>
      </c>
      <c r="R3786" s="18" t="s">
        <v>18091</v>
      </c>
      <c r="S3786" s="17">
        <v>3.0</v>
      </c>
      <c r="T3786" s="17" t="s">
        <v>50</v>
      </c>
      <c r="U3786" s="17" t="s">
        <v>70</v>
      </c>
      <c r="V3786" s="17" t="s">
        <v>598</v>
      </c>
      <c r="W3786" s="17">
        <v>5000000.0</v>
      </c>
      <c r="X3786" s="17">
        <v>2014.0</v>
      </c>
      <c r="Y3786" s="17">
        <v>266.0</v>
      </c>
      <c r="Z3786" s="17">
        <v>4.4</v>
      </c>
      <c r="AA3786" s="17" t="s">
        <v>41</v>
      </c>
      <c r="AB3786" s="17">
        <v>190.0</v>
      </c>
    </row>
    <row r="3787" ht="15.75" customHeight="1">
      <c r="A3787" s="17" t="s">
        <v>53</v>
      </c>
      <c r="B3787" s="17" t="s">
        <v>1832</v>
      </c>
      <c r="C3787" s="17">
        <v>64.0</v>
      </c>
      <c r="D3787" s="17">
        <v>130.0</v>
      </c>
      <c r="E3787" s="17">
        <v>0.0</v>
      </c>
      <c r="F3787" s="17">
        <v>826.0</v>
      </c>
      <c r="G3787" s="17" t="s">
        <v>5999</v>
      </c>
      <c r="H3787" s="17">
        <v>1000.0</v>
      </c>
      <c r="I3787" s="17" t="s">
        <v>41</v>
      </c>
      <c r="J3787" s="17" t="s">
        <v>2826</v>
      </c>
      <c r="K3787" s="17" t="s">
        <v>18092</v>
      </c>
      <c r="L3787" s="17" t="s">
        <v>18093</v>
      </c>
      <c r="M3787" s="17">
        <v>15988.0</v>
      </c>
      <c r="N3787" s="17">
        <v>5191.0</v>
      </c>
      <c r="O3787" s="17" t="s">
        <v>2509</v>
      </c>
      <c r="P3787" s="17">
        <v>0.0</v>
      </c>
      <c r="Q3787" s="17" t="s">
        <v>18094</v>
      </c>
      <c r="R3787" s="18" t="s">
        <v>18095</v>
      </c>
      <c r="S3787" s="17">
        <v>153.0</v>
      </c>
      <c r="T3787" s="17" t="s">
        <v>50</v>
      </c>
      <c r="U3787" s="17" t="s">
        <v>51</v>
      </c>
      <c r="V3787" s="17" t="s">
        <v>108</v>
      </c>
      <c r="W3787" s="17">
        <v>5000000.0</v>
      </c>
      <c r="X3787" s="17">
        <v>1977.0</v>
      </c>
      <c r="Y3787" s="17">
        <v>849.0</v>
      </c>
      <c r="Z3787" s="17">
        <v>6.8</v>
      </c>
      <c r="AA3787" s="17">
        <v>2.35</v>
      </c>
      <c r="AB3787" s="17">
        <v>2000.0</v>
      </c>
    </row>
    <row r="3788" ht="15.75" customHeight="1">
      <c r="A3788" s="17" t="s">
        <v>53</v>
      </c>
      <c r="B3788" s="17" t="s">
        <v>18096</v>
      </c>
      <c r="C3788" s="17">
        <v>2.0</v>
      </c>
      <c r="D3788" s="17" t="s">
        <v>41</v>
      </c>
      <c r="E3788" s="17">
        <v>3.0</v>
      </c>
      <c r="F3788" s="17">
        <v>723.0</v>
      </c>
      <c r="G3788" s="17" t="s">
        <v>7337</v>
      </c>
      <c r="H3788" s="17">
        <v>975.0</v>
      </c>
      <c r="I3788" s="17" t="s">
        <v>41</v>
      </c>
      <c r="J3788" s="17" t="s">
        <v>2540</v>
      </c>
      <c r="K3788" s="17" t="s">
        <v>2536</v>
      </c>
      <c r="L3788" s="17" t="s">
        <v>18097</v>
      </c>
      <c r="M3788" s="17">
        <v>38.0</v>
      </c>
      <c r="N3788" s="17">
        <v>4991.0</v>
      </c>
      <c r="O3788" s="17" t="s">
        <v>5933</v>
      </c>
      <c r="P3788" s="17">
        <v>15.0</v>
      </c>
      <c r="Q3788" s="17" t="s">
        <v>41</v>
      </c>
      <c r="R3788" s="18" t="s">
        <v>18098</v>
      </c>
      <c r="S3788" s="17">
        <v>2.0</v>
      </c>
      <c r="T3788" s="17" t="s">
        <v>50</v>
      </c>
      <c r="U3788" s="17" t="s">
        <v>51</v>
      </c>
      <c r="V3788" s="17" t="s">
        <v>41</v>
      </c>
      <c r="W3788" s="17">
        <v>5000000.0</v>
      </c>
      <c r="X3788" s="17">
        <v>2012.0</v>
      </c>
      <c r="Y3788" s="17">
        <v>900.0</v>
      </c>
      <c r="Z3788" s="17">
        <v>6.7</v>
      </c>
      <c r="AA3788" s="17" t="s">
        <v>41</v>
      </c>
      <c r="AB3788" s="17">
        <v>35.0</v>
      </c>
    </row>
    <row r="3789" ht="15.75" customHeight="1">
      <c r="A3789" s="17" t="s">
        <v>53</v>
      </c>
      <c r="B3789" s="17" t="s">
        <v>18099</v>
      </c>
      <c r="C3789" s="17" t="s">
        <v>41</v>
      </c>
      <c r="D3789" s="17">
        <v>88.0</v>
      </c>
      <c r="E3789" s="17">
        <v>14.0</v>
      </c>
      <c r="F3789" s="17">
        <v>668.0</v>
      </c>
      <c r="G3789" s="17" t="s">
        <v>18100</v>
      </c>
      <c r="H3789" s="17">
        <v>784.0</v>
      </c>
      <c r="I3789" s="17" t="s">
        <v>41</v>
      </c>
      <c r="J3789" s="17" t="s">
        <v>18101</v>
      </c>
      <c r="K3789" s="17" t="s">
        <v>18102</v>
      </c>
      <c r="L3789" s="17" t="s">
        <v>18103</v>
      </c>
      <c r="M3789" s="17">
        <v>8.0</v>
      </c>
      <c r="N3789" s="17">
        <v>3021.0</v>
      </c>
      <c r="O3789" s="17" t="s">
        <v>6034</v>
      </c>
      <c r="P3789" s="17">
        <v>2.0</v>
      </c>
      <c r="Q3789" s="17" t="s">
        <v>41</v>
      </c>
      <c r="R3789" s="18" t="s">
        <v>18104</v>
      </c>
      <c r="S3789" s="17" t="s">
        <v>41</v>
      </c>
      <c r="T3789" s="17" t="s">
        <v>50</v>
      </c>
      <c r="U3789" s="17" t="s">
        <v>51</v>
      </c>
      <c r="V3789" s="17" t="s">
        <v>41</v>
      </c>
      <c r="W3789" s="17">
        <v>5000000.0</v>
      </c>
      <c r="X3789" s="17">
        <v>2015.0</v>
      </c>
      <c r="Y3789" s="17">
        <v>763.0</v>
      </c>
      <c r="Z3789" s="17">
        <v>8.6</v>
      </c>
      <c r="AA3789" s="17" t="s">
        <v>41</v>
      </c>
      <c r="AB3789" s="17">
        <v>49.0</v>
      </c>
    </row>
    <row r="3790" ht="15.75" customHeight="1">
      <c r="A3790" s="17" t="s">
        <v>53</v>
      </c>
      <c r="B3790" s="17" t="s">
        <v>7147</v>
      </c>
      <c r="C3790" s="17">
        <v>35.0</v>
      </c>
      <c r="D3790" s="17">
        <v>88.0</v>
      </c>
      <c r="E3790" s="17">
        <v>0.0</v>
      </c>
      <c r="F3790" s="17">
        <v>1000.0</v>
      </c>
      <c r="G3790" s="17" t="s">
        <v>2202</v>
      </c>
      <c r="H3790" s="17">
        <v>40000.0</v>
      </c>
      <c r="I3790" s="17" t="s">
        <v>41</v>
      </c>
      <c r="J3790" s="17" t="s">
        <v>8079</v>
      </c>
      <c r="K3790" s="17" t="s">
        <v>57</v>
      </c>
      <c r="L3790" s="17" t="s">
        <v>18105</v>
      </c>
      <c r="M3790" s="17">
        <v>849.0</v>
      </c>
      <c r="N3790" s="17">
        <v>46115.0</v>
      </c>
      <c r="O3790" s="17" t="s">
        <v>3763</v>
      </c>
      <c r="P3790" s="17">
        <v>7.0</v>
      </c>
      <c r="Q3790" s="17" t="s">
        <v>18106</v>
      </c>
      <c r="R3790" s="18" t="s">
        <v>18107</v>
      </c>
      <c r="S3790" s="17">
        <v>4.0</v>
      </c>
      <c r="T3790" s="17" t="s">
        <v>50</v>
      </c>
      <c r="U3790" s="17" t="s">
        <v>51</v>
      </c>
      <c r="V3790" s="17" t="s">
        <v>52</v>
      </c>
      <c r="W3790" s="17">
        <v>5000000.0</v>
      </c>
      <c r="X3790" s="17">
        <v>2016.0</v>
      </c>
      <c r="Y3790" s="17">
        <v>3000.0</v>
      </c>
      <c r="Z3790" s="17">
        <v>4.8</v>
      </c>
      <c r="AA3790" s="17" t="s">
        <v>41</v>
      </c>
      <c r="AB3790" s="17">
        <v>0.0</v>
      </c>
    </row>
    <row r="3791" ht="15.75" customHeight="1">
      <c r="A3791" s="17" t="s">
        <v>53</v>
      </c>
      <c r="B3791" s="17" t="s">
        <v>18108</v>
      </c>
      <c r="C3791" s="17">
        <v>21.0</v>
      </c>
      <c r="D3791" s="17">
        <v>97.0</v>
      </c>
      <c r="E3791" s="17">
        <v>20.0</v>
      </c>
      <c r="F3791" s="17">
        <v>538.0</v>
      </c>
      <c r="G3791" s="17" t="s">
        <v>18109</v>
      </c>
      <c r="H3791" s="17">
        <v>741.0</v>
      </c>
      <c r="I3791" s="17" t="s">
        <v>41</v>
      </c>
      <c r="J3791" s="17" t="s">
        <v>5778</v>
      </c>
      <c r="K3791" s="17" t="s">
        <v>18110</v>
      </c>
      <c r="L3791" s="17" t="s">
        <v>18111</v>
      </c>
      <c r="M3791" s="17">
        <v>928.0</v>
      </c>
      <c r="N3791" s="17">
        <v>2849.0</v>
      </c>
      <c r="O3791" s="17" t="s">
        <v>18112</v>
      </c>
      <c r="P3791" s="17">
        <v>1.0</v>
      </c>
      <c r="Q3791" s="17" t="s">
        <v>18113</v>
      </c>
      <c r="R3791" s="18" t="s">
        <v>18114</v>
      </c>
      <c r="S3791" s="17">
        <v>14.0</v>
      </c>
      <c r="T3791" s="17" t="s">
        <v>50</v>
      </c>
      <c r="U3791" s="17" t="s">
        <v>51</v>
      </c>
      <c r="V3791" s="17" t="s">
        <v>41</v>
      </c>
      <c r="W3791" s="17" t="s">
        <v>41</v>
      </c>
      <c r="X3791" s="17">
        <v>2015.0</v>
      </c>
      <c r="Y3791" s="17">
        <v>615.0</v>
      </c>
      <c r="Z3791" s="17">
        <v>3.4</v>
      </c>
      <c r="AA3791" s="17" t="s">
        <v>41</v>
      </c>
      <c r="AB3791" s="17">
        <v>0.0</v>
      </c>
    </row>
    <row r="3792" ht="15.75" customHeight="1">
      <c r="A3792" s="17" t="s">
        <v>53</v>
      </c>
      <c r="B3792" s="17" t="s">
        <v>18115</v>
      </c>
      <c r="C3792" s="17">
        <v>99.0</v>
      </c>
      <c r="D3792" s="17">
        <v>113.0</v>
      </c>
      <c r="E3792" s="17">
        <v>44.0</v>
      </c>
      <c r="F3792" s="17">
        <v>4.0</v>
      </c>
      <c r="G3792" s="17" t="s">
        <v>18116</v>
      </c>
      <c r="H3792" s="17">
        <v>61.0</v>
      </c>
      <c r="I3792" s="17">
        <v>617228.0</v>
      </c>
      <c r="J3792" s="17" t="s">
        <v>18117</v>
      </c>
      <c r="K3792" s="17" t="s">
        <v>18118</v>
      </c>
      <c r="L3792" s="17" t="s">
        <v>18119</v>
      </c>
      <c r="M3792" s="17">
        <v>6183.0</v>
      </c>
      <c r="N3792" s="17">
        <v>92.0</v>
      </c>
      <c r="O3792" s="17" t="s">
        <v>18120</v>
      </c>
      <c r="P3792" s="17">
        <v>1.0</v>
      </c>
      <c r="Q3792" s="17" t="s">
        <v>18121</v>
      </c>
      <c r="R3792" s="18" t="s">
        <v>18122</v>
      </c>
      <c r="S3792" s="17">
        <v>27.0</v>
      </c>
      <c r="T3792" s="17" t="s">
        <v>18123</v>
      </c>
      <c r="U3792" s="17" t="s">
        <v>5573</v>
      </c>
      <c r="V3792" s="17" t="s">
        <v>598</v>
      </c>
      <c r="W3792" s="17">
        <v>8.445E7</v>
      </c>
      <c r="X3792" s="17">
        <v>2006.0</v>
      </c>
      <c r="Y3792" s="17">
        <v>12.0</v>
      </c>
      <c r="Z3792" s="17">
        <v>7.4</v>
      </c>
      <c r="AA3792" s="17">
        <v>1.85</v>
      </c>
      <c r="AB3792" s="17">
        <v>1000.0</v>
      </c>
    </row>
    <row r="3793" ht="15.75" customHeight="1">
      <c r="A3793" s="17" t="s">
        <v>53</v>
      </c>
      <c r="B3793" s="17" t="s">
        <v>18124</v>
      </c>
      <c r="C3793" s="17">
        <v>115.0</v>
      </c>
      <c r="D3793" s="17">
        <v>99.0</v>
      </c>
      <c r="E3793" s="17">
        <v>766.0</v>
      </c>
      <c r="F3793" s="17">
        <v>269.0</v>
      </c>
      <c r="G3793" s="17" t="s">
        <v>3107</v>
      </c>
      <c r="H3793" s="17">
        <v>595.0</v>
      </c>
      <c r="I3793" s="17">
        <v>274385.0</v>
      </c>
      <c r="J3793" s="17" t="s">
        <v>2540</v>
      </c>
      <c r="K3793" s="17" t="s">
        <v>1836</v>
      </c>
      <c r="L3793" s="17" t="s">
        <v>18125</v>
      </c>
      <c r="M3793" s="17">
        <v>29203.0</v>
      </c>
      <c r="N3793" s="17">
        <v>1519.0</v>
      </c>
      <c r="O3793" s="17" t="s">
        <v>18126</v>
      </c>
      <c r="P3793" s="17">
        <v>3.0</v>
      </c>
      <c r="Q3793" s="17" t="s">
        <v>18127</v>
      </c>
      <c r="R3793" s="18" t="s">
        <v>18128</v>
      </c>
      <c r="S3793" s="17">
        <v>26.0</v>
      </c>
      <c r="T3793" s="17" t="s">
        <v>8744</v>
      </c>
      <c r="U3793" s="17" t="s">
        <v>780</v>
      </c>
      <c r="V3793" s="17" t="s">
        <v>41</v>
      </c>
      <c r="W3793" s="17">
        <v>4000000.0</v>
      </c>
      <c r="X3793" s="17">
        <v>2009.0</v>
      </c>
      <c r="Y3793" s="17">
        <v>486.0</v>
      </c>
      <c r="Z3793" s="17">
        <v>7.3</v>
      </c>
      <c r="AA3793" s="17">
        <v>1.85</v>
      </c>
      <c r="AB3793" s="17">
        <v>0.0</v>
      </c>
    </row>
    <row r="3794" ht="15.75" customHeight="1">
      <c r="A3794" s="17" t="s">
        <v>53</v>
      </c>
      <c r="B3794" s="17" t="s">
        <v>5948</v>
      </c>
      <c r="C3794" s="17">
        <v>104.0</v>
      </c>
      <c r="D3794" s="17">
        <v>148.0</v>
      </c>
      <c r="E3794" s="17">
        <v>0.0</v>
      </c>
      <c r="F3794" s="17">
        <v>263.0</v>
      </c>
      <c r="G3794" s="17" t="s">
        <v>5550</v>
      </c>
      <c r="H3794" s="17">
        <v>3000.0</v>
      </c>
      <c r="I3794" s="17">
        <v>2.4475416E7</v>
      </c>
      <c r="J3794" s="17" t="s">
        <v>3422</v>
      </c>
      <c r="K3794" s="17" t="s">
        <v>1702</v>
      </c>
      <c r="L3794" s="17" t="s">
        <v>18129</v>
      </c>
      <c r="M3794" s="17">
        <v>72443.0</v>
      </c>
      <c r="N3794" s="17">
        <v>3967.0</v>
      </c>
      <c r="O3794" s="17" t="s">
        <v>4694</v>
      </c>
      <c r="P3794" s="17">
        <v>0.0</v>
      </c>
      <c r="Q3794" s="17" t="s">
        <v>18130</v>
      </c>
      <c r="R3794" s="18" t="s">
        <v>18131</v>
      </c>
      <c r="S3794" s="17">
        <v>309.0</v>
      </c>
      <c r="T3794" s="17" t="s">
        <v>50</v>
      </c>
      <c r="U3794" s="17" t="s">
        <v>51</v>
      </c>
      <c r="V3794" s="17" t="s">
        <v>598</v>
      </c>
      <c r="W3794" s="17">
        <v>890000.0</v>
      </c>
      <c r="X3794" s="17">
        <v>1996.0</v>
      </c>
      <c r="Y3794" s="17">
        <v>324.0</v>
      </c>
      <c r="Z3794" s="17">
        <v>8.0</v>
      </c>
      <c r="AA3794" s="17">
        <v>1.85</v>
      </c>
      <c r="AB3794" s="17">
        <v>0.0</v>
      </c>
    </row>
    <row r="3795" ht="15.75" customHeight="1">
      <c r="A3795" s="17" t="s">
        <v>53</v>
      </c>
      <c r="B3795" s="17" t="s">
        <v>18132</v>
      </c>
      <c r="C3795" s="17">
        <v>195.0</v>
      </c>
      <c r="D3795" s="17">
        <v>107.0</v>
      </c>
      <c r="E3795" s="17">
        <v>58.0</v>
      </c>
      <c r="F3795" s="17">
        <v>537.0</v>
      </c>
      <c r="G3795" s="17" t="s">
        <v>2437</v>
      </c>
      <c r="H3795" s="17">
        <v>874.0</v>
      </c>
      <c r="I3795" s="17" t="s">
        <v>41</v>
      </c>
      <c r="J3795" s="17" t="s">
        <v>5557</v>
      </c>
      <c r="K3795" s="17" t="s">
        <v>4202</v>
      </c>
      <c r="L3795" s="17" t="s">
        <v>18133</v>
      </c>
      <c r="M3795" s="17">
        <v>46347.0</v>
      </c>
      <c r="N3795" s="17">
        <v>2363.0</v>
      </c>
      <c r="O3795" s="17" t="s">
        <v>18134</v>
      </c>
      <c r="P3795" s="17">
        <v>1.0</v>
      </c>
      <c r="Q3795" s="17" t="s">
        <v>18135</v>
      </c>
      <c r="R3795" s="18" t="s">
        <v>18136</v>
      </c>
      <c r="S3795" s="17">
        <v>112.0</v>
      </c>
      <c r="T3795" s="17" t="s">
        <v>50</v>
      </c>
      <c r="U3795" s="17" t="s">
        <v>70</v>
      </c>
      <c r="V3795" s="17" t="s">
        <v>598</v>
      </c>
      <c r="W3795" s="17">
        <v>3000000.0</v>
      </c>
      <c r="X3795" s="17">
        <v>2011.0</v>
      </c>
      <c r="Y3795" s="17">
        <v>579.0</v>
      </c>
      <c r="Z3795" s="17">
        <v>6.5</v>
      </c>
      <c r="AA3795" s="17">
        <v>2.35</v>
      </c>
      <c r="AB3795" s="17">
        <v>10000.0</v>
      </c>
    </row>
    <row r="3796" ht="15.75" customHeight="1">
      <c r="A3796" s="17" t="s">
        <v>53</v>
      </c>
      <c r="B3796" s="17" t="s">
        <v>16351</v>
      </c>
      <c r="C3796" s="17">
        <v>303.0</v>
      </c>
      <c r="D3796" s="17">
        <v>93.0</v>
      </c>
      <c r="E3796" s="17">
        <v>0.0</v>
      </c>
      <c r="F3796" s="17">
        <v>581.0</v>
      </c>
      <c r="G3796" s="17" t="s">
        <v>18137</v>
      </c>
      <c r="H3796" s="17">
        <v>1000.0</v>
      </c>
      <c r="I3796" s="17">
        <v>4.7277326E7</v>
      </c>
      <c r="J3796" s="17" t="s">
        <v>6416</v>
      </c>
      <c r="K3796" s="17" t="s">
        <v>3727</v>
      </c>
      <c r="L3796" s="17" t="s">
        <v>18138</v>
      </c>
      <c r="M3796" s="17">
        <v>138814.0</v>
      </c>
      <c r="N3796" s="17">
        <v>2990.0</v>
      </c>
      <c r="O3796" s="17" t="s">
        <v>5374</v>
      </c>
      <c r="P3796" s="17">
        <v>0.0</v>
      </c>
      <c r="Q3796" s="17" t="s">
        <v>18139</v>
      </c>
      <c r="R3796" s="18" t="s">
        <v>18140</v>
      </c>
      <c r="S3796" s="17">
        <v>1516.0</v>
      </c>
      <c r="T3796" s="17" t="s">
        <v>50</v>
      </c>
      <c r="U3796" s="17" t="s">
        <v>51</v>
      </c>
      <c r="V3796" s="17" t="s">
        <v>598</v>
      </c>
      <c r="W3796" s="17">
        <v>4800000.0</v>
      </c>
      <c r="X3796" s="17">
        <v>2005.0</v>
      </c>
      <c r="Y3796" s="17">
        <v>1000.0</v>
      </c>
      <c r="Z3796" s="17">
        <v>5.9</v>
      </c>
      <c r="AA3796" s="17">
        <v>2.35</v>
      </c>
      <c r="AB3796" s="17">
        <v>0.0</v>
      </c>
    </row>
    <row r="3797" ht="15.75" customHeight="1">
      <c r="A3797" s="17" t="s">
        <v>53</v>
      </c>
      <c r="B3797" s="17" t="s">
        <v>9443</v>
      </c>
      <c r="C3797" s="17">
        <v>122.0</v>
      </c>
      <c r="D3797" s="17">
        <v>94.0</v>
      </c>
      <c r="E3797" s="17">
        <v>187.0</v>
      </c>
      <c r="F3797" s="17">
        <v>427.0</v>
      </c>
      <c r="G3797" s="17" t="s">
        <v>2304</v>
      </c>
      <c r="H3797" s="17">
        <v>1000.0</v>
      </c>
      <c r="I3797" s="17">
        <v>1247453.0</v>
      </c>
      <c r="J3797" s="17" t="s">
        <v>2540</v>
      </c>
      <c r="K3797" s="17" t="s">
        <v>826</v>
      </c>
      <c r="L3797" s="17" t="s">
        <v>18141</v>
      </c>
      <c r="M3797" s="17">
        <v>11202.0</v>
      </c>
      <c r="N3797" s="17">
        <v>3690.0</v>
      </c>
      <c r="O3797" s="17" t="s">
        <v>6103</v>
      </c>
      <c r="P3797" s="17">
        <v>0.0</v>
      </c>
      <c r="Q3797" s="17" t="s">
        <v>18142</v>
      </c>
      <c r="R3797" s="18" t="s">
        <v>18143</v>
      </c>
      <c r="S3797" s="17">
        <v>123.0</v>
      </c>
      <c r="T3797" s="17" t="s">
        <v>50</v>
      </c>
      <c r="U3797" s="17" t="s">
        <v>70</v>
      </c>
      <c r="V3797" s="17" t="s">
        <v>598</v>
      </c>
      <c r="W3797" s="17">
        <v>2800000.0</v>
      </c>
      <c r="X3797" s="17">
        <v>2005.0</v>
      </c>
      <c r="Y3797" s="17">
        <v>887.0</v>
      </c>
      <c r="Z3797" s="17">
        <v>6.8</v>
      </c>
      <c r="AA3797" s="17">
        <v>2.35</v>
      </c>
      <c r="AB3797" s="17">
        <v>750.0</v>
      </c>
    </row>
    <row r="3798" ht="15.75" customHeight="1">
      <c r="A3798" s="17" t="s">
        <v>53</v>
      </c>
      <c r="B3798" s="17" t="s">
        <v>12012</v>
      </c>
      <c r="C3798" s="17">
        <v>359.0</v>
      </c>
      <c r="D3798" s="17">
        <v>121.0</v>
      </c>
      <c r="E3798" s="17">
        <v>337.0</v>
      </c>
      <c r="F3798" s="17">
        <v>41.0</v>
      </c>
      <c r="G3798" s="17" t="s">
        <v>5868</v>
      </c>
      <c r="H3798" s="17">
        <v>982.0</v>
      </c>
      <c r="I3798" s="17">
        <v>1729969.0</v>
      </c>
      <c r="J3798" s="17" t="s">
        <v>4088</v>
      </c>
      <c r="K3798" s="17" t="s">
        <v>2614</v>
      </c>
      <c r="L3798" s="17" t="s">
        <v>18144</v>
      </c>
      <c r="M3798" s="17">
        <v>68211.0</v>
      </c>
      <c r="N3798" s="17">
        <v>1520.0</v>
      </c>
      <c r="O3798" s="17" t="s">
        <v>18145</v>
      </c>
      <c r="P3798" s="17">
        <v>0.0</v>
      </c>
      <c r="Q3798" s="17" t="s">
        <v>18146</v>
      </c>
      <c r="R3798" s="18" t="s">
        <v>18147</v>
      </c>
      <c r="S3798" s="17">
        <v>219.0</v>
      </c>
      <c r="T3798" s="17" t="s">
        <v>50</v>
      </c>
      <c r="U3798" s="17" t="s">
        <v>51</v>
      </c>
      <c r="V3798" s="17" t="s">
        <v>598</v>
      </c>
      <c r="W3798" s="17">
        <v>5000000.0</v>
      </c>
      <c r="X3798" s="17">
        <v>2011.0</v>
      </c>
      <c r="Y3798" s="17">
        <v>463.0</v>
      </c>
      <c r="Z3798" s="17">
        <v>7.4</v>
      </c>
      <c r="AA3798" s="17">
        <v>2.35</v>
      </c>
      <c r="AB3798" s="17">
        <v>14000.0</v>
      </c>
    </row>
    <row r="3799" ht="15.75" customHeight="1">
      <c r="A3799" s="17" t="s">
        <v>53</v>
      </c>
      <c r="B3799" s="17" t="s">
        <v>18148</v>
      </c>
      <c r="C3799" s="17">
        <v>130.0</v>
      </c>
      <c r="D3799" s="17">
        <v>118.0</v>
      </c>
      <c r="E3799" s="17">
        <v>7.0</v>
      </c>
      <c r="F3799" s="17">
        <v>339.0</v>
      </c>
      <c r="G3799" s="17" t="s">
        <v>1149</v>
      </c>
      <c r="H3799" s="17">
        <v>968.0</v>
      </c>
      <c r="I3799" s="17">
        <v>1705139.0</v>
      </c>
      <c r="J3799" s="17" t="s">
        <v>2677</v>
      </c>
      <c r="K3799" s="17" t="s">
        <v>8894</v>
      </c>
      <c r="L3799" s="17" t="s">
        <v>18149</v>
      </c>
      <c r="M3799" s="17">
        <v>4695.0</v>
      </c>
      <c r="N3799" s="17">
        <v>2545.0</v>
      </c>
      <c r="O3799" s="17" t="s">
        <v>18150</v>
      </c>
      <c r="P3799" s="17">
        <v>0.0</v>
      </c>
      <c r="Q3799" s="17" t="s">
        <v>18151</v>
      </c>
      <c r="R3799" s="18" t="s">
        <v>18152</v>
      </c>
      <c r="S3799" s="17">
        <v>69.0</v>
      </c>
      <c r="T3799" s="17" t="s">
        <v>50</v>
      </c>
      <c r="U3799" s="17" t="s">
        <v>51</v>
      </c>
      <c r="V3799" s="17" t="s">
        <v>598</v>
      </c>
      <c r="W3799" s="17">
        <v>4700000.0</v>
      </c>
      <c r="X3799" s="17">
        <v>1988.0</v>
      </c>
      <c r="Y3799" s="17">
        <v>733.0</v>
      </c>
      <c r="Z3799" s="17">
        <v>6.7</v>
      </c>
      <c r="AA3799" s="17">
        <v>1.85</v>
      </c>
      <c r="AB3799" s="17">
        <v>0.0</v>
      </c>
    </row>
    <row r="3800" ht="15.75" customHeight="1">
      <c r="A3800" s="17" t="s">
        <v>53</v>
      </c>
      <c r="B3800" s="17" t="s">
        <v>18153</v>
      </c>
      <c r="C3800" s="17">
        <v>64.0</v>
      </c>
      <c r="D3800" s="17">
        <v>98.0</v>
      </c>
      <c r="E3800" s="17">
        <v>16.0</v>
      </c>
      <c r="F3800" s="17">
        <v>621.0</v>
      </c>
      <c r="G3800" s="17" t="s">
        <v>418</v>
      </c>
      <c r="H3800" s="17">
        <v>10000.0</v>
      </c>
      <c r="I3800" s="17">
        <v>238774.0</v>
      </c>
      <c r="J3800" s="17" t="s">
        <v>2540</v>
      </c>
      <c r="K3800" s="17" t="s">
        <v>121</v>
      </c>
      <c r="L3800" s="17" t="s">
        <v>18154</v>
      </c>
      <c r="M3800" s="17">
        <v>9611.0</v>
      </c>
      <c r="N3800" s="17">
        <v>11703.0</v>
      </c>
      <c r="O3800" s="17" t="s">
        <v>592</v>
      </c>
      <c r="P3800" s="17">
        <v>0.0</v>
      </c>
      <c r="Q3800" s="17" t="s">
        <v>18155</v>
      </c>
      <c r="R3800" s="18" t="s">
        <v>18156</v>
      </c>
      <c r="S3800" s="17">
        <v>70.0</v>
      </c>
      <c r="T3800" s="17" t="s">
        <v>50</v>
      </c>
      <c r="U3800" s="17" t="s">
        <v>70</v>
      </c>
      <c r="V3800" s="17" t="s">
        <v>52</v>
      </c>
      <c r="W3800" s="17" t="s">
        <v>41</v>
      </c>
      <c r="X3800" s="17">
        <v>2006.0</v>
      </c>
      <c r="Y3800" s="17">
        <v>838.0</v>
      </c>
      <c r="Z3800" s="17">
        <v>6.8</v>
      </c>
      <c r="AA3800" s="17">
        <v>1.85</v>
      </c>
      <c r="AB3800" s="17">
        <v>864.0</v>
      </c>
    </row>
    <row r="3801" ht="15.75" customHeight="1">
      <c r="A3801" s="17" t="s">
        <v>53</v>
      </c>
      <c r="B3801" s="17" t="s">
        <v>18157</v>
      </c>
      <c r="C3801" s="17">
        <v>13.0</v>
      </c>
      <c r="D3801" s="17">
        <v>82.0</v>
      </c>
      <c r="E3801" s="17">
        <v>0.0</v>
      </c>
      <c r="F3801" s="17">
        <v>316.0</v>
      </c>
      <c r="G3801" s="17" t="s">
        <v>2222</v>
      </c>
      <c r="H3801" s="17">
        <v>927.0</v>
      </c>
      <c r="I3801" s="17" t="s">
        <v>41</v>
      </c>
      <c r="J3801" s="17" t="s">
        <v>1022</v>
      </c>
      <c r="K3801" s="17" t="s">
        <v>9045</v>
      </c>
      <c r="L3801" s="17" t="s">
        <v>18158</v>
      </c>
      <c r="M3801" s="17">
        <v>4247.0</v>
      </c>
      <c r="N3801" s="17">
        <v>2469.0</v>
      </c>
      <c r="O3801" s="17" t="s">
        <v>7044</v>
      </c>
      <c r="P3801" s="17">
        <v>2.0</v>
      </c>
      <c r="Q3801" s="17" t="s">
        <v>18159</v>
      </c>
      <c r="R3801" s="18" t="s">
        <v>18160</v>
      </c>
      <c r="S3801" s="17">
        <v>11.0</v>
      </c>
      <c r="T3801" s="17" t="s">
        <v>50</v>
      </c>
      <c r="U3801" s="17" t="s">
        <v>51</v>
      </c>
      <c r="V3801" s="17" t="s">
        <v>5626</v>
      </c>
      <c r="W3801" s="17">
        <v>5000000.0</v>
      </c>
      <c r="X3801" s="17">
        <v>2014.0</v>
      </c>
      <c r="Y3801" s="17">
        <v>833.0</v>
      </c>
      <c r="Z3801" s="17">
        <v>5.4</v>
      </c>
      <c r="AA3801" s="17" t="s">
        <v>41</v>
      </c>
      <c r="AB3801" s="17">
        <v>0.0</v>
      </c>
    </row>
    <row r="3802" ht="15.75" customHeight="1">
      <c r="A3802" s="17" t="s">
        <v>53</v>
      </c>
      <c r="B3802" s="17" t="s">
        <v>7417</v>
      </c>
      <c r="C3802" s="17">
        <v>159.0</v>
      </c>
      <c r="D3802" s="17">
        <v>101.0</v>
      </c>
      <c r="E3802" s="17">
        <v>365.0</v>
      </c>
      <c r="F3802" s="17">
        <v>14.0</v>
      </c>
      <c r="G3802" s="17" t="s">
        <v>18161</v>
      </c>
      <c r="H3802" s="17">
        <v>237.0</v>
      </c>
      <c r="I3802" s="17">
        <v>8025872.0</v>
      </c>
      <c r="J3802" s="17" t="s">
        <v>7592</v>
      </c>
      <c r="K3802" s="17" t="s">
        <v>18162</v>
      </c>
      <c r="L3802" s="17" t="s">
        <v>18163</v>
      </c>
      <c r="M3802" s="17">
        <v>19234.0</v>
      </c>
      <c r="N3802" s="17">
        <v>302.0</v>
      </c>
      <c r="O3802" s="17" t="s">
        <v>18164</v>
      </c>
      <c r="P3802" s="17">
        <v>3.0</v>
      </c>
      <c r="Q3802" s="17" t="s">
        <v>18165</v>
      </c>
      <c r="R3802" s="18" t="s">
        <v>18166</v>
      </c>
      <c r="S3802" s="17">
        <v>258.0</v>
      </c>
      <c r="T3802" s="17" t="s">
        <v>50</v>
      </c>
      <c r="U3802" s="17" t="s">
        <v>51</v>
      </c>
      <c r="V3802" s="17" t="s">
        <v>7347</v>
      </c>
      <c r="W3802" s="17">
        <v>4700000.0</v>
      </c>
      <c r="X3802" s="17">
        <v>1986.0</v>
      </c>
      <c r="Y3802" s="17">
        <v>28.0</v>
      </c>
      <c r="Z3802" s="17">
        <v>5.5</v>
      </c>
      <c r="AA3802" s="17">
        <v>1.85</v>
      </c>
      <c r="AB3802" s="17">
        <v>0.0</v>
      </c>
    </row>
    <row r="3803" ht="15.75" customHeight="1">
      <c r="A3803" s="17" t="s">
        <v>53</v>
      </c>
      <c r="B3803" s="17" t="s">
        <v>17206</v>
      </c>
      <c r="C3803" s="17">
        <v>54.0</v>
      </c>
      <c r="D3803" s="17">
        <v>106.0</v>
      </c>
      <c r="E3803" s="17">
        <v>541.0</v>
      </c>
      <c r="F3803" s="17">
        <v>372.0</v>
      </c>
      <c r="G3803" s="17" t="s">
        <v>18167</v>
      </c>
      <c r="H3803" s="17">
        <v>773.0</v>
      </c>
      <c r="I3803" s="17" t="s">
        <v>41</v>
      </c>
      <c r="J3803" s="17" t="s">
        <v>18168</v>
      </c>
      <c r="K3803" s="17" t="s">
        <v>1454</v>
      </c>
      <c r="L3803" s="17" t="s">
        <v>18169</v>
      </c>
      <c r="M3803" s="17">
        <v>13467.0</v>
      </c>
      <c r="N3803" s="17">
        <v>2409.0</v>
      </c>
      <c r="O3803" s="17" t="s">
        <v>6818</v>
      </c>
      <c r="P3803" s="17">
        <v>0.0</v>
      </c>
      <c r="Q3803" s="17" t="s">
        <v>18170</v>
      </c>
      <c r="R3803" s="18" t="s">
        <v>18171</v>
      </c>
      <c r="S3803" s="17">
        <v>106.0</v>
      </c>
      <c r="T3803" s="17" t="s">
        <v>50</v>
      </c>
      <c r="U3803" s="17" t="s">
        <v>51</v>
      </c>
      <c r="V3803" s="17" t="s">
        <v>598</v>
      </c>
      <c r="W3803" s="17">
        <v>4638783.0</v>
      </c>
      <c r="X3803" s="17">
        <v>1973.0</v>
      </c>
      <c r="Y3803" s="17">
        <v>476.0</v>
      </c>
      <c r="Z3803" s="17">
        <v>7.4</v>
      </c>
      <c r="AA3803" s="17">
        <v>2.35</v>
      </c>
      <c r="AB3803" s="17">
        <v>0.0</v>
      </c>
    </row>
    <row r="3804" ht="15.75" customHeight="1">
      <c r="A3804" s="17" t="s">
        <v>53</v>
      </c>
      <c r="B3804" s="17" t="s">
        <v>12862</v>
      </c>
      <c r="C3804" s="17">
        <v>440.0</v>
      </c>
      <c r="D3804" s="17">
        <v>90.0</v>
      </c>
      <c r="E3804" s="17">
        <v>0.0</v>
      </c>
      <c r="F3804" s="17">
        <v>428.0</v>
      </c>
      <c r="G3804" s="17" t="s">
        <v>216</v>
      </c>
      <c r="H3804" s="17">
        <v>33000.0</v>
      </c>
      <c r="I3804" s="17">
        <v>778565.0</v>
      </c>
      <c r="J3804" s="17" t="s">
        <v>1948</v>
      </c>
      <c r="K3804" s="17" t="s">
        <v>4226</v>
      </c>
      <c r="L3804" s="17" t="s">
        <v>18172</v>
      </c>
      <c r="M3804" s="17">
        <v>83234.0</v>
      </c>
      <c r="N3804" s="17">
        <v>34779.0</v>
      </c>
      <c r="O3804" s="17" t="s">
        <v>18173</v>
      </c>
      <c r="P3804" s="17">
        <v>1.0</v>
      </c>
      <c r="Q3804" s="17" t="s">
        <v>18174</v>
      </c>
      <c r="R3804" s="18" t="s">
        <v>18175</v>
      </c>
      <c r="S3804" s="17">
        <v>475.0</v>
      </c>
      <c r="T3804" s="17" t="s">
        <v>50</v>
      </c>
      <c r="U3804" s="17" t="s">
        <v>7724</v>
      </c>
      <c r="V3804" s="17" t="s">
        <v>598</v>
      </c>
      <c r="W3804" s="17">
        <v>4800000.0</v>
      </c>
      <c r="X3804" s="17">
        <v>2013.0</v>
      </c>
      <c r="Y3804" s="17">
        <v>1000.0</v>
      </c>
      <c r="Z3804" s="17">
        <v>5.7</v>
      </c>
      <c r="AA3804" s="17">
        <v>1.85</v>
      </c>
      <c r="AB3804" s="17">
        <v>30000.0</v>
      </c>
    </row>
    <row r="3805" ht="15.75" customHeight="1">
      <c r="A3805" s="17" t="s">
        <v>53</v>
      </c>
      <c r="B3805" s="17" t="s">
        <v>18176</v>
      </c>
      <c r="C3805" s="17">
        <v>7.0</v>
      </c>
      <c r="D3805" s="17">
        <v>79.0</v>
      </c>
      <c r="E3805" s="17">
        <v>0.0</v>
      </c>
      <c r="F3805" s="17">
        <v>20.0</v>
      </c>
      <c r="G3805" s="17" t="s">
        <v>18177</v>
      </c>
      <c r="H3805" s="17">
        <v>226.0</v>
      </c>
      <c r="I3805" s="17" t="s">
        <v>41</v>
      </c>
      <c r="J3805" s="17" t="s">
        <v>3422</v>
      </c>
      <c r="K3805" s="17" t="s">
        <v>4831</v>
      </c>
      <c r="L3805" s="17" t="s">
        <v>18178</v>
      </c>
      <c r="M3805" s="17">
        <v>262.0</v>
      </c>
      <c r="N3805" s="17">
        <v>286.0</v>
      </c>
      <c r="O3805" s="17" t="s">
        <v>18179</v>
      </c>
      <c r="P3805" s="17">
        <v>0.0</v>
      </c>
      <c r="Q3805" s="17" t="s">
        <v>18180</v>
      </c>
      <c r="R3805" s="18" t="s">
        <v>18181</v>
      </c>
      <c r="S3805" s="17">
        <v>6.0</v>
      </c>
      <c r="T3805" s="17" t="s">
        <v>1477</v>
      </c>
      <c r="U3805" s="17" t="s">
        <v>1478</v>
      </c>
      <c r="V3805" s="17" t="s">
        <v>41</v>
      </c>
      <c r="W3805" s="17" t="s">
        <v>41</v>
      </c>
      <c r="X3805" s="17">
        <v>2005.0</v>
      </c>
      <c r="Y3805" s="17">
        <v>40.0</v>
      </c>
      <c r="Z3805" s="17">
        <v>5.4</v>
      </c>
      <c r="AA3805" s="17" t="s">
        <v>41</v>
      </c>
      <c r="AB3805" s="17">
        <v>11.0</v>
      </c>
    </row>
    <row r="3806" ht="15.75" customHeight="1">
      <c r="A3806" s="17" t="s">
        <v>53</v>
      </c>
      <c r="B3806" s="17" t="s">
        <v>18182</v>
      </c>
      <c r="C3806" s="17">
        <v>4.0</v>
      </c>
      <c r="D3806" s="17">
        <v>87.0</v>
      </c>
      <c r="E3806" s="17">
        <v>20.0</v>
      </c>
      <c r="F3806" s="17">
        <v>329.0</v>
      </c>
      <c r="G3806" s="17" t="s">
        <v>13750</v>
      </c>
      <c r="H3806" s="17">
        <v>571.0</v>
      </c>
      <c r="I3806" s="17" t="s">
        <v>41</v>
      </c>
      <c r="J3806" s="17" t="s">
        <v>1684</v>
      </c>
      <c r="K3806" s="17" t="s">
        <v>8404</v>
      </c>
      <c r="L3806" s="17" t="s">
        <v>18183</v>
      </c>
      <c r="M3806" s="17">
        <v>1427.0</v>
      </c>
      <c r="N3806" s="17">
        <v>2006.0</v>
      </c>
      <c r="O3806" s="17" t="s">
        <v>4396</v>
      </c>
      <c r="P3806" s="17">
        <v>6.0</v>
      </c>
      <c r="Q3806" s="17" t="s">
        <v>18184</v>
      </c>
      <c r="R3806" s="18" t="s">
        <v>18185</v>
      </c>
      <c r="S3806" s="17">
        <v>12.0</v>
      </c>
      <c r="T3806" s="17" t="s">
        <v>50</v>
      </c>
      <c r="U3806" s="17" t="s">
        <v>51</v>
      </c>
      <c r="V3806" s="17" t="s">
        <v>598</v>
      </c>
      <c r="W3806" s="17">
        <v>4700000.0</v>
      </c>
      <c r="X3806" s="17">
        <v>2011.0</v>
      </c>
      <c r="Y3806" s="17">
        <v>345.0</v>
      </c>
      <c r="Z3806" s="17">
        <v>3.2</v>
      </c>
      <c r="AA3806" s="17" t="s">
        <v>41</v>
      </c>
      <c r="AB3806" s="17">
        <v>491.0</v>
      </c>
    </row>
    <row r="3807" ht="15.75" customHeight="1">
      <c r="A3807" s="17" t="s">
        <v>53</v>
      </c>
      <c r="B3807" s="17" t="s">
        <v>18186</v>
      </c>
      <c r="C3807" s="17">
        <v>1.0</v>
      </c>
      <c r="D3807" s="17" t="s">
        <v>41</v>
      </c>
      <c r="E3807" s="17">
        <v>0.0</v>
      </c>
      <c r="F3807" s="17">
        <v>0.0</v>
      </c>
      <c r="G3807" s="17" t="s">
        <v>18187</v>
      </c>
      <c r="H3807" s="17">
        <v>5.0</v>
      </c>
      <c r="I3807" s="17" t="s">
        <v>41</v>
      </c>
      <c r="J3807" s="17" t="s">
        <v>1694</v>
      </c>
      <c r="K3807" s="17" t="s">
        <v>18188</v>
      </c>
      <c r="L3807" s="17" t="s">
        <v>18189</v>
      </c>
      <c r="M3807" s="17">
        <v>57.0</v>
      </c>
      <c r="N3807" s="17">
        <v>5.0</v>
      </c>
      <c r="O3807" s="17" t="s">
        <v>18190</v>
      </c>
      <c r="P3807" s="17">
        <v>2.0</v>
      </c>
      <c r="Q3807" s="17" t="s">
        <v>41</v>
      </c>
      <c r="R3807" s="18" t="s">
        <v>18191</v>
      </c>
      <c r="S3807" s="17">
        <v>1.0</v>
      </c>
      <c r="T3807" s="17" t="s">
        <v>18192</v>
      </c>
      <c r="U3807" s="17" t="s">
        <v>5625</v>
      </c>
      <c r="V3807" s="17" t="s">
        <v>41</v>
      </c>
      <c r="W3807" s="17" t="s">
        <v>41</v>
      </c>
      <c r="X3807" s="17">
        <v>2013.0</v>
      </c>
      <c r="Y3807" s="17">
        <v>0.0</v>
      </c>
      <c r="Z3807" s="17">
        <v>7.1</v>
      </c>
      <c r="AA3807" s="17" t="s">
        <v>41</v>
      </c>
      <c r="AB3807" s="17">
        <v>2.0</v>
      </c>
    </row>
    <row r="3808" ht="15.75" customHeight="1">
      <c r="A3808" s="17" t="s">
        <v>53</v>
      </c>
      <c r="B3808" s="17" t="s">
        <v>18193</v>
      </c>
      <c r="C3808" s="17">
        <v>96.0</v>
      </c>
      <c r="D3808" s="17">
        <v>105.0</v>
      </c>
      <c r="E3808" s="17">
        <v>11.0</v>
      </c>
      <c r="F3808" s="17">
        <v>16.0</v>
      </c>
      <c r="G3808" s="17" t="s">
        <v>9129</v>
      </c>
      <c r="H3808" s="17">
        <v>18000.0</v>
      </c>
      <c r="I3808" s="17">
        <v>1340891.0</v>
      </c>
      <c r="J3808" s="17" t="s">
        <v>227</v>
      </c>
      <c r="K3808" s="17" t="s">
        <v>654</v>
      </c>
      <c r="L3808" s="17" t="s">
        <v>18194</v>
      </c>
      <c r="M3808" s="17">
        <v>18940.0</v>
      </c>
      <c r="N3808" s="17">
        <v>18105.0</v>
      </c>
      <c r="O3808" s="17" t="s">
        <v>18195</v>
      </c>
      <c r="P3808" s="17">
        <v>0.0</v>
      </c>
      <c r="Q3808" s="17" t="s">
        <v>18196</v>
      </c>
      <c r="R3808" s="18" t="s">
        <v>18197</v>
      </c>
      <c r="S3808" s="17">
        <v>182.0</v>
      </c>
      <c r="T3808" s="17" t="s">
        <v>50</v>
      </c>
      <c r="U3808" s="17" t="s">
        <v>70</v>
      </c>
      <c r="V3808" s="17" t="s">
        <v>52</v>
      </c>
      <c r="W3808" s="17" t="s">
        <v>41</v>
      </c>
      <c r="X3808" s="17">
        <v>2004.0</v>
      </c>
      <c r="Y3808" s="17">
        <v>66.0</v>
      </c>
      <c r="Z3808" s="17">
        <v>7.8</v>
      </c>
      <c r="AA3808" s="17">
        <v>1.85</v>
      </c>
      <c r="AB3808" s="17">
        <v>2000.0</v>
      </c>
    </row>
    <row r="3809" ht="15.75" customHeight="1">
      <c r="A3809" s="17" t="s">
        <v>53</v>
      </c>
      <c r="B3809" s="17" t="s">
        <v>18198</v>
      </c>
      <c r="C3809" s="17">
        <v>8.0</v>
      </c>
      <c r="D3809" s="17">
        <v>89.0</v>
      </c>
      <c r="E3809" s="17">
        <v>0.0</v>
      </c>
      <c r="F3809" s="17">
        <v>413.0</v>
      </c>
      <c r="G3809" s="17" t="s">
        <v>3559</v>
      </c>
      <c r="H3809" s="17">
        <v>584.0</v>
      </c>
      <c r="I3809" s="17" t="s">
        <v>41</v>
      </c>
      <c r="J3809" s="17" t="s">
        <v>15023</v>
      </c>
      <c r="K3809" s="17" t="s">
        <v>18199</v>
      </c>
      <c r="L3809" s="17" t="s">
        <v>18200</v>
      </c>
      <c r="M3809" s="17">
        <v>436.0</v>
      </c>
      <c r="N3809" s="17">
        <v>2668.0</v>
      </c>
      <c r="O3809" s="17" t="s">
        <v>1068</v>
      </c>
      <c r="P3809" s="17">
        <v>2.0</v>
      </c>
      <c r="Q3809" s="17" t="s">
        <v>18201</v>
      </c>
      <c r="R3809" s="18" t="s">
        <v>18202</v>
      </c>
      <c r="S3809" s="17">
        <v>8.0</v>
      </c>
      <c r="T3809" s="17" t="s">
        <v>50</v>
      </c>
      <c r="U3809" s="17" t="s">
        <v>281</v>
      </c>
      <c r="V3809" s="17" t="s">
        <v>598</v>
      </c>
      <c r="W3809" s="17">
        <v>5000000.0</v>
      </c>
      <c r="X3809" s="17">
        <v>2007.0</v>
      </c>
      <c r="Y3809" s="17">
        <v>580.0</v>
      </c>
      <c r="Z3809" s="17">
        <v>5.3</v>
      </c>
      <c r="AA3809" s="17">
        <v>2.35</v>
      </c>
      <c r="AB3809" s="17">
        <v>31.0</v>
      </c>
    </row>
    <row r="3810" ht="15.75" customHeight="1">
      <c r="A3810" s="17" t="s">
        <v>53</v>
      </c>
      <c r="B3810" s="17" t="s">
        <v>18203</v>
      </c>
      <c r="C3810" s="17">
        <v>87.0</v>
      </c>
      <c r="D3810" s="17">
        <v>100.0</v>
      </c>
      <c r="E3810" s="17">
        <v>3.0</v>
      </c>
      <c r="F3810" s="17">
        <v>9.0</v>
      </c>
      <c r="G3810" s="17" t="s">
        <v>18204</v>
      </c>
      <c r="H3810" s="17">
        <v>74.0</v>
      </c>
      <c r="I3810" s="17">
        <v>513836.0</v>
      </c>
      <c r="J3810" s="17" t="s">
        <v>1428</v>
      </c>
      <c r="K3810" s="17" t="s">
        <v>13567</v>
      </c>
      <c r="L3810" s="17" t="s">
        <v>18205</v>
      </c>
      <c r="M3810" s="17">
        <v>6304.0</v>
      </c>
      <c r="N3810" s="17">
        <v>143.0</v>
      </c>
      <c r="O3810" s="17" t="s">
        <v>18206</v>
      </c>
      <c r="P3810" s="17">
        <v>1.0</v>
      </c>
      <c r="Q3810" s="17" t="s">
        <v>18207</v>
      </c>
      <c r="R3810" s="18" t="s">
        <v>18208</v>
      </c>
      <c r="S3810" s="17">
        <v>21.0</v>
      </c>
      <c r="T3810" s="17" t="s">
        <v>1477</v>
      </c>
      <c r="U3810" s="17" t="s">
        <v>1478</v>
      </c>
      <c r="V3810" s="17" t="s">
        <v>598</v>
      </c>
      <c r="W3810" s="17">
        <v>4600000.0</v>
      </c>
      <c r="X3810" s="17">
        <v>2010.0</v>
      </c>
      <c r="Y3810" s="17">
        <v>52.0</v>
      </c>
      <c r="Z3810" s="17">
        <v>7.2</v>
      </c>
      <c r="AA3810" s="17">
        <v>1.85</v>
      </c>
      <c r="AB3810" s="17">
        <v>0.0</v>
      </c>
    </row>
    <row r="3811" ht="15.75" customHeight="1">
      <c r="A3811" s="17" t="s">
        <v>53</v>
      </c>
      <c r="B3811" s="17" t="s">
        <v>18209</v>
      </c>
      <c r="C3811" s="17">
        <v>10.0</v>
      </c>
      <c r="D3811" s="17">
        <v>92.0</v>
      </c>
      <c r="E3811" s="17">
        <v>4.0</v>
      </c>
      <c r="F3811" s="17">
        <v>140.0</v>
      </c>
      <c r="G3811" s="17" t="s">
        <v>7514</v>
      </c>
      <c r="H3811" s="17">
        <v>943.0</v>
      </c>
      <c r="I3811" s="17" t="s">
        <v>41</v>
      </c>
      <c r="J3811" s="17" t="s">
        <v>2540</v>
      </c>
      <c r="K3811" s="17" t="s">
        <v>860</v>
      </c>
      <c r="L3811" s="17" t="s">
        <v>18210</v>
      </c>
      <c r="M3811" s="17">
        <v>421.0</v>
      </c>
      <c r="N3811" s="17">
        <v>1795.0</v>
      </c>
      <c r="O3811" s="17" t="s">
        <v>18211</v>
      </c>
      <c r="P3811" s="17">
        <v>1.0</v>
      </c>
      <c r="Q3811" s="17" t="s">
        <v>41</v>
      </c>
      <c r="R3811" s="18" t="s">
        <v>18212</v>
      </c>
      <c r="S3811" s="17">
        <v>3.0</v>
      </c>
      <c r="T3811" s="17" t="s">
        <v>50</v>
      </c>
      <c r="U3811" s="17" t="s">
        <v>2926</v>
      </c>
      <c r="V3811" s="17" t="s">
        <v>41</v>
      </c>
      <c r="W3811" s="17">
        <v>4700000.0</v>
      </c>
      <c r="X3811" s="17">
        <v>2013.0</v>
      </c>
      <c r="Y3811" s="17">
        <v>480.0</v>
      </c>
      <c r="Z3811" s="17">
        <v>6.2</v>
      </c>
      <c r="AA3811" s="17" t="s">
        <v>41</v>
      </c>
      <c r="AB3811" s="17">
        <v>199.0</v>
      </c>
    </row>
    <row r="3812" ht="15.75" customHeight="1">
      <c r="A3812" s="17" t="s">
        <v>53</v>
      </c>
      <c r="B3812" s="17" t="s">
        <v>18213</v>
      </c>
      <c r="C3812" s="17">
        <v>121.0</v>
      </c>
      <c r="D3812" s="17">
        <v>97.0</v>
      </c>
      <c r="E3812" s="17">
        <v>4.0</v>
      </c>
      <c r="F3812" s="17">
        <v>577.0</v>
      </c>
      <c r="G3812" s="17" t="s">
        <v>9050</v>
      </c>
      <c r="H3812" s="17">
        <v>13000.0</v>
      </c>
      <c r="I3812" s="17">
        <v>434417.0</v>
      </c>
      <c r="J3812" s="17" t="s">
        <v>3422</v>
      </c>
      <c r="K3812" s="17" t="s">
        <v>459</v>
      </c>
      <c r="L3812" s="17" t="s">
        <v>18214</v>
      </c>
      <c r="M3812" s="17">
        <v>8867.0</v>
      </c>
      <c r="N3812" s="17">
        <v>15093.0</v>
      </c>
      <c r="O3812" s="17" t="s">
        <v>2254</v>
      </c>
      <c r="P3812" s="17">
        <v>1.0</v>
      </c>
      <c r="Q3812" s="17" t="s">
        <v>18215</v>
      </c>
      <c r="R3812" s="18" t="s">
        <v>18216</v>
      </c>
      <c r="S3812" s="17">
        <v>65.0</v>
      </c>
      <c r="T3812" s="17" t="s">
        <v>50</v>
      </c>
      <c r="U3812" s="17" t="s">
        <v>3584</v>
      </c>
      <c r="V3812" s="17" t="s">
        <v>4843</v>
      </c>
      <c r="W3812" s="17">
        <v>4600000.0</v>
      </c>
      <c r="X3812" s="17">
        <v>2007.0</v>
      </c>
      <c r="Y3812" s="17">
        <v>1000.0</v>
      </c>
      <c r="Z3812" s="17">
        <v>5.9</v>
      </c>
      <c r="AA3812" s="17">
        <v>1.85</v>
      </c>
      <c r="AB3812" s="17">
        <v>0.0</v>
      </c>
    </row>
    <row r="3813" ht="15.75" customHeight="1">
      <c r="A3813" s="17" t="s">
        <v>53</v>
      </c>
      <c r="B3813" s="17" t="s">
        <v>18217</v>
      </c>
      <c r="C3813" s="17">
        <v>43.0</v>
      </c>
      <c r="D3813" s="17">
        <v>100.0</v>
      </c>
      <c r="E3813" s="17">
        <v>0.0</v>
      </c>
      <c r="F3813" s="17">
        <v>3.0</v>
      </c>
      <c r="G3813" s="17" t="s">
        <v>18218</v>
      </c>
      <c r="H3813" s="17">
        <v>109.0</v>
      </c>
      <c r="I3813" s="17">
        <v>728.0</v>
      </c>
      <c r="J3813" s="17" t="s">
        <v>1948</v>
      </c>
      <c r="K3813" s="17" t="s">
        <v>18219</v>
      </c>
      <c r="L3813" s="17" t="s">
        <v>17977</v>
      </c>
      <c r="M3813" s="17">
        <v>2776.0</v>
      </c>
      <c r="N3813" s="17">
        <v>122.0</v>
      </c>
      <c r="O3813" s="17" t="s">
        <v>18220</v>
      </c>
      <c r="P3813" s="17">
        <v>0.0</v>
      </c>
      <c r="Q3813" s="17" t="s">
        <v>18221</v>
      </c>
      <c r="R3813" s="18" t="s">
        <v>18222</v>
      </c>
      <c r="S3813" s="17">
        <v>22.0</v>
      </c>
      <c r="T3813" s="17" t="s">
        <v>50</v>
      </c>
      <c r="U3813" s="17" t="s">
        <v>192</v>
      </c>
      <c r="V3813" s="17" t="s">
        <v>41</v>
      </c>
      <c r="W3813" s="17" t="s">
        <v>41</v>
      </c>
      <c r="X3813" s="17">
        <v>2006.0</v>
      </c>
      <c r="Y3813" s="17">
        <v>10.0</v>
      </c>
      <c r="Z3813" s="17">
        <v>7.3</v>
      </c>
      <c r="AA3813" s="17">
        <v>1.85</v>
      </c>
      <c r="AB3813" s="17">
        <v>285.0</v>
      </c>
    </row>
    <row r="3814" ht="15.75" customHeight="1">
      <c r="A3814" s="17" t="s">
        <v>53</v>
      </c>
      <c r="B3814" s="17" t="s">
        <v>7511</v>
      </c>
      <c r="C3814" s="17">
        <v>45.0</v>
      </c>
      <c r="D3814" s="17">
        <v>96.0</v>
      </c>
      <c r="E3814" s="17">
        <v>37.0</v>
      </c>
      <c r="F3814" s="17">
        <v>542.0</v>
      </c>
      <c r="G3814" s="17" t="s">
        <v>18223</v>
      </c>
      <c r="H3814" s="17">
        <v>801.0</v>
      </c>
      <c r="I3814" s="17">
        <v>8.12E7</v>
      </c>
      <c r="J3814" s="17" t="s">
        <v>1684</v>
      </c>
      <c r="K3814" s="17" t="s">
        <v>11104</v>
      </c>
      <c r="L3814" s="17" t="s">
        <v>18224</v>
      </c>
      <c r="M3814" s="17">
        <v>87739.0</v>
      </c>
      <c r="N3814" s="17">
        <v>3113.0</v>
      </c>
      <c r="O3814" s="17" t="s">
        <v>10342</v>
      </c>
      <c r="P3814" s="17">
        <v>0.0</v>
      </c>
      <c r="Q3814" s="17" t="s">
        <v>18225</v>
      </c>
      <c r="R3814" s="18" t="s">
        <v>18226</v>
      </c>
      <c r="S3814" s="17">
        <v>133.0</v>
      </c>
      <c r="T3814" s="17" t="s">
        <v>50</v>
      </c>
      <c r="U3814" s="17" t="s">
        <v>51</v>
      </c>
      <c r="V3814" s="17" t="s">
        <v>598</v>
      </c>
      <c r="W3814" s="17">
        <v>4500000.0</v>
      </c>
      <c r="X3814" s="17">
        <v>1984.0</v>
      </c>
      <c r="Y3814" s="17">
        <v>760.0</v>
      </c>
      <c r="Z3814" s="17">
        <v>6.7</v>
      </c>
      <c r="AA3814" s="17">
        <v>1.85</v>
      </c>
      <c r="AB3814" s="17">
        <v>0.0</v>
      </c>
    </row>
    <row r="3815" ht="15.75" customHeight="1">
      <c r="A3815" s="17" t="s">
        <v>53</v>
      </c>
      <c r="B3815" s="17" t="s">
        <v>13424</v>
      </c>
      <c r="C3815" s="17">
        <v>36.0</v>
      </c>
      <c r="D3815" s="17">
        <v>104.0</v>
      </c>
      <c r="E3815" s="17">
        <v>116.0</v>
      </c>
      <c r="F3815" s="17">
        <v>83.0</v>
      </c>
      <c r="G3815" s="17" t="s">
        <v>18227</v>
      </c>
      <c r="H3815" s="17">
        <v>1000.0</v>
      </c>
      <c r="I3815" s="17" t="s">
        <v>41</v>
      </c>
      <c r="J3815" s="17" t="s">
        <v>2321</v>
      </c>
      <c r="K3815" s="17" t="s">
        <v>7619</v>
      </c>
      <c r="L3815" s="17" t="s">
        <v>18228</v>
      </c>
      <c r="M3815" s="17">
        <v>50125.0</v>
      </c>
      <c r="N3815" s="17">
        <v>1662.0</v>
      </c>
      <c r="O3815" s="17" t="s">
        <v>11071</v>
      </c>
      <c r="P3815" s="17">
        <v>0.0</v>
      </c>
      <c r="Q3815" s="17" t="s">
        <v>18229</v>
      </c>
      <c r="R3815" s="18" t="s">
        <v>18230</v>
      </c>
      <c r="S3815" s="17">
        <v>140.0</v>
      </c>
      <c r="T3815" s="17" t="s">
        <v>50</v>
      </c>
      <c r="U3815" s="17" t="s">
        <v>51</v>
      </c>
      <c r="V3815" s="17" t="s">
        <v>598</v>
      </c>
      <c r="W3815" s="17">
        <v>4500000.0</v>
      </c>
      <c r="X3815" s="17">
        <v>1980.0</v>
      </c>
      <c r="Y3815" s="17">
        <v>511.0</v>
      </c>
      <c r="Z3815" s="17">
        <v>5.7</v>
      </c>
      <c r="AA3815" s="17">
        <v>1.85</v>
      </c>
      <c r="AB3815" s="17">
        <v>0.0</v>
      </c>
    </row>
    <row r="3816" ht="15.75" customHeight="1">
      <c r="A3816" s="17" t="s">
        <v>53</v>
      </c>
      <c r="B3816" s="17" t="s">
        <v>384</v>
      </c>
      <c r="C3816" s="17">
        <v>84.0</v>
      </c>
      <c r="D3816" s="17">
        <v>117.0</v>
      </c>
      <c r="E3816" s="17">
        <v>179.0</v>
      </c>
      <c r="F3816" s="17">
        <v>239.0</v>
      </c>
      <c r="G3816" s="17" t="s">
        <v>18231</v>
      </c>
      <c r="H3816" s="17">
        <v>1000.0</v>
      </c>
      <c r="I3816" s="17">
        <v>5.2700832E7</v>
      </c>
      <c r="J3816" s="17" t="s">
        <v>1428</v>
      </c>
      <c r="K3816" s="17" t="s">
        <v>216</v>
      </c>
      <c r="L3816" s="17" t="s">
        <v>18232</v>
      </c>
      <c r="M3816" s="17">
        <v>107923.0</v>
      </c>
      <c r="N3816" s="17">
        <v>1862.0</v>
      </c>
      <c r="O3816" s="17" t="s">
        <v>8039</v>
      </c>
      <c r="P3816" s="17">
        <v>4.0</v>
      </c>
      <c r="Q3816" s="17" t="s">
        <v>18233</v>
      </c>
      <c r="R3816" s="18" t="s">
        <v>18234</v>
      </c>
      <c r="S3816" s="17">
        <v>197.0</v>
      </c>
      <c r="T3816" s="17" t="s">
        <v>50</v>
      </c>
      <c r="U3816" s="17" t="s">
        <v>70</v>
      </c>
      <c r="V3816" s="17" t="s">
        <v>598</v>
      </c>
      <c r="W3816" s="17">
        <v>4500000.0</v>
      </c>
      <c r="X3816" s="17">
        <v>1994.0</v>
      </c>
      <c r="Y3816" s="17">
        <v>398.0</v>
      </c>
      <c r="Z3816" s="17">
        <v>7.1</v>
      </c>
      <c r="AA3816" s="17">
        <v>1.66</v>
      </c>
      <c r="AB3816" s="17">
        <v>0.0</v>
      </c>
    </row>
    <row r="3817" ht="15.75" customHeight="1">
      <c r="A3817" s="17" t="s">
        <v>53</v>
      </c>
      <c r="B3817" s="17" t="s">
        <v>11144</v>
      </c>
      <c r="C3817" s="17">
        <v>118.0</v>
      </c>
      <c r="D3817" s="17">
        <v>90.0</v>
      </c>
      <c r="E3817" s="17">
        <v>143.0</v>
      </c>
      <c r="F3817" s="17">
        <v>811.0</v>
      </c>
      <c r="G3817" s="17" t="s">
        <v>3672</v>
      </c>
      <c r="H3817" s="17">
        <v>1000.0</v>
      </c>
      <c r="I3817" s="17" t="s">
        <v>41</v>
      </c>
      <c r="J3817" s="17" t="s">
        <v>2540</v>
      </c>
      <c r="K3817" s="17" t="s">
        <v>2632</v>
      </c>
      <c r="L3817" s="17" t="s">
        <v>18235</v>
      </c>
      <c r="M3817" s="17">
        <v>71217.0</v>
      </c>
      <c r="N3817" s="17">
        <v>5002.0</v>
      </c>
      <c r="O3817" s="17" t="s">
        <v>1530</v>
      </c>
      <c r="P3817" s="17">
        <v>1.0</v>
      </c>
      <c r="Q3817" s="17" t="s">
        <v>18236</v>
      </c>
      <c r="R3817" s="18" t="s">
        <v>18237</v>
      </c>
      <c r="S3817" s="17">
        <v>228.0</v>
      </c>
      <c r="T3817" s="17" t="s">
        <v>50</v>
      </c>
      <c r="U3817" s="17" t="s">
        <v>51</v>
      </c>
      <c r="V3817" s="17" t="s">
        <v>7347</v>
      </c>
      <c r="W3817" s="17">
        <v>4500000.0</v>
      </c>
      <c r="X3817" s="17">
        <v>1982.0</v>
      </c>
      <c r="Y3817" s="17">
        <v>901.0</v>
      </c>
      <c r="Z3817" s="17">
        <v>7.2</v>
      </c>
      <c r="AA3817" s="17">
        <v>1.85</v>
      </c>
      <c r="AB3817" s="17">
        <v>0.0</v>
      </c>
    </row>
    <row r="3818" ht="15.75" customHeight="1">
      <c r="A3818" s="17" t="s">
        <v>53</v>
      </c>
      <c r="B3818" s="17" t="s">
        <v>18238</v>
      </c>
      <c r="C3818" s="17">
        <v>42.0</v>
      </c>
      <c r="D3818" s="17">
        <v>115.0</v>
      </c>
      <c r="E3818" s="17">
        <v>1000.0</v>
      </c>
      <c r="F3818" s="17">
        <v>68.0</v>
      </c>
      <c r="G3818" s="17" t="s">
        <v>18239</v>
      </c>
      <c r="H3818" s="17">
        <v>232.0</v>
      </c>
      <c r="I3818" s="17" t="s">
        <v>41</v>
      </c>
      <c r="J3818" s="17" t="s">
        <v>7056</v>
      </c>
      <c r="K3818" s="17" t="s">
        <v>18240</v>
      </c>
      <c r="L3818" s="17" t="s">
        <v>18241</v>
      </c>
      <c r="M3818" s="17">
        <v>13474.0</v>
      </c>
      <c r="N3818" s="17">
        <v>588.0</v>
      </c>
      <c r="O3818" s="17" t="s">
        <v>18242</v>
      </c>
      <c r="P3818" s="17">
        <v>0.0</v>
      </c>
      <c r="Q3818" s="17" t="s">
        <v>18243</v>
      </c>
      <c r="R3818" s="18" t="s">
        <v>18244</v>
      </c>
      <c r="S3818" s="17">
        <v>115.0</v>
      </c>
      <c r="T3818" s="17" t="s">
        <v>50</v>
      </c>
      <c r="U3818" s="17" t="s">
        <v>51</v>
      </c>
      <c r="V3818" s="17" t="s">
        <v>5626</v>
      </c>
      <c r="W3818" s="17">
        <v>4500000.0</v>
      </c>
      <c r="X3818" s="17">
        <v>1956.0</v>
      </c>
      <c r="Y3818" s="17">
        <v>169.0</v>
      </c>
      <c r="Z3818" s="17">
        <v>7.4</v>
      </c>
      <c r="AA3818" s="17">
        <v>1.66</v>
      </c>
      <c r="AB3818" s="17">
        <v>0.0</v>
      </c>
    </row>
    <row r="3819" ht="15.75" customHeight="1">
      <c r="A3819" s="17" t="s">
        <v>53</v>
      </c>
      <c r="B3819" s="17" t="s">
        <v>5089</v>
      </c>
      <c r="C3819" s="17">
        <v>202.0</v>
      </c>
      <c r="D3819" s="17">
        <v>108.0</v>
      </c>
      <c r="E3819" s="17">
        <v>0.0</v>
      </c>
      <c r="F3819" s="17">
        <v>346.0</v>
      </c>
      <c r="G3819" s="17" t="s">
        <v>995</v>
      </c>
      <c r="H3819" s="17">
        <v>22000.0</v>
      </c>
      <c r="I3819" s="17">
        <v>1.3060843E7</v>
      </c>
      <c r="J3819" s="17" t="s">
        <v>3422</v>
      </c>
      <c r="K3819" s="17" t="s">
        <v>710</v>
      </c>
      <c r="L3819" s="17" t="s">
        <v>18245</v>
      </c>
      <c r="M3819" s="17">
        <v>149528.0</v>
      </c>
      <c r="N3819" s="17">
        <v>26050.0</v>
      </c>
      <c r="O3819" s="17" t="s">
        <v>1301</v>
      </c>
      <c r="P3819" s="17">
        <v>0.0</v>
      </c>
      <c r="Q3819" s="17" t="s">
        <v>18246</v>
      </c>
      <c r="R3819" s="18" t="s">
        <v>18247</v>
      </c>
      <c r="S3819" s="17">
        <v>454.0</v>
      </c>
      <c r="T3819" s="17" t="s">
        <v>50</v>
      </c>
      <c r="U3819" s="17" t="s">
        <v>51</v>
      </c>
      <c r="V3819" s="17" t="s">
        <v>598</v>
      </c>
      <c r="W3819" s="17">
        <v>1.5E7</v>
      </c>
      <c r="X3819" s="17">
        <v>2002.0</v>
      </c>
      <c r="Y3819" s="17">
        <v>3000.0</v>
      </c>
      <c r="Z3819" s="17">
        <v>7.7</v>
      </c>
      <c r="AA3819" s="17">
        <v>2.35</v>
      </c>
      <c r="AB3819" s="17">
        <v>0.0</v>
      </c>
    </row>
    <row r="3820" ht="15.75" customHeight="1">
      <c r="A3820" s="17" t="s">
        <v>53</v>
      </c>
      <c r="B3820" s="17" t="s">
        <v>41</v>
      </c>
      <c r="C3820" s="17">
        <v>5.0</v>
      </c>
      <c r="D3820" s="17">
        <v>43.0</v>
      </c>
      <c r="E3820" s="17" t="s">
        <v>41</v>
      </c>
      <c r="F3820" s="17">
        <v>298.0</v>
      </c>
      <c r="G3820" s="17" t="s">
        <v>18248</v>
      </c>
      <c r="H3820" s="17">
        <v>562.0</v>
      </c>
      <c r="I3820" s="17" t="s">
        <v>41</v>
      </c>
      <c r="J3820" s="17" t="s">
        <v>1948</v>
      </c>
      <c r="K3820" s="17" t="s">
        <v>942</v>
      </c>
      <c r="L3820" s="17" t="s">
        <v>18249</v>
      </c>
      <c r="M3820" s="17">
        <v>6762.0</v>
      </c>
      <c r="N3820" s="17">
        <v>1587.0</v>
      </c>
      <c r="O3820" s="17" t="s">
        <v>6609</v>
      </c>
      <c r="P3820" s="17">
        <v>0.0</v>
      </c>
      <c r="Q3820" s="17" t="s">
        <v>41</v>
      </c>
      <c r="R3820" s="18" t="s">
        <v>18250</v>
      </c>
      <c r="S3820" s="17">
        <v>27.0</v>
      </c>
      <c r="T3820" s="17" t="s">
        <v>50</v>
      </c>
      <c r="U3820" s="17" t="s">
        <v>51</v>
      </c>
      <c r="V3820" s="17" t="s">
        <v>41</v>
      </c>
      <c r="W3820" s="17" t="s">
        <v>41</v>
      </c>
      <c r="X3820" s="17" t="s">
        <v>41</v>
      </c>
      <c r="Y3820" s="17">
        <v>560.0</v>
      </c>
      <c r="Z3820" s="17">
        <v>7.7</v>
      </c>
      <c r="AA3820" s="17">
        <v>16.0</v>
      </c>
      <c r="AB3820" s="17">
        <v>2000.0</v>
      </c>
    </row>
    <row r="3821" ht="15.75" customHeight="1">
      <c r="A3821" s="17" t="s">
        <v>53</v>
      </c>
      <c r="B3821" s="17" t="s">
        <v>456</v>
      </c>
      <c r="C3821" s="17">
        <v>120.0</v>
      </c>
      <c r="D3821" s="17">
        <v>109.0</v>
      </c>
      <c r="E3821" s="17">
        <v>0.0</v>
      </c>
      <c r="F3821" s="17">
        <v>126.0</v>
      </c>
      <c r="G3821" s="17" t="s">
        <v>18251</v>
      </c>
      <c r="H3821" s="17">
        <v>3000.0</v>
      </c>
      <c r="I3821" s="17">
        <v>3798532.0</v>
      </c>
      <c r="J3821" s="17" t="s">
        <v>5287</v>
      </c>
      <c r="K3821" s="17" t="s">
        <v>154</v>
      </c>
      <c r="L3821" s="17" t="s">
        <v>18252</v>
      </c>
      <c r="M3821" s="17">
        <v>41138.0</v>
      </c>
      <c r="N3821" s="17">
        <v>3668.0</v>
      </c>
      <c r="O3821" s="17" t="s">
        <v>18253</v>
      </c>
      <c r="P3821" s="17">
        <v>0.0</v>
      </c>
      <c r="Q3821" s="17" t="s">
        <v>18254</v>
      </c>
      <c r="R3821" s="18" t="s">
        <v>18255</v>
      </c>
      <c r="S3821" s="17">
        <v>208.0</v>
      </c>
      <c r="T3821" s="17" t="s">
        <v>50</v>
      </c>
      <c r="U3821" s="17" t="s">
        <v>51</v>
      </c>
      <c r="V3821" s="17" t="s">
        <v>598</v>
      </c>
      <c r="W3821" s="17">
        <v>4500000.0</v>
      </c>
      <c r="X3821" s="17">
        <v>1996.0</v>
      </c>
      <c r="Y3821" s="17">
        <v>441.0</v>
      </c>
      <c r="Z3821" s="17">
        <v>7.4</v>
      </c>
      <c r="AA3821" s="17">
        <v>1.85</v>
      </c>
      <c r="AB3821" s="17">
        <v>2000.0</v>
      </c>
    </row>
    <row r="3822" ht="15.75" customHeight="1">
      <c r="A3822" s="17" t="s">
        <v>53</v>
      </c>
      <c r="B3822" s="17" t="s">
        <v>1217</v>
      </c>
      <c r="C3822" s="17">
        <v>234.0</v>
      </c>
      <c r="D3822" s="17">
        <v>102.0</v>
      </c>
      <c r="E3822" s="17">
        <v>0.0</v>
      </c>
      <c r="F3822" s="17">
        <v>167.0</v>
      </c>
      <c r="G3822" s="17" t="s">
        <v>1833</v>
      </c>
      <c r="H3822" s="17">
        <v>1000.0</v>
      </c>
      <c r="I3822" s="17">
        <v>3609278.0</v>
      </c>
      <c r="J3822" s="17" t="s">
        <v>3422</v>
      </c>
      <c r="K3822" s="17" t="s">
        <v>7776</v>
      </c>
      <c r="L3822" s="17" t="s">
        <v>18256</v>
      </c>
      <c r="M3822" s="17">
        <v>573541.0</v>
      </c>
      <c r="N3822" s="17">
        <v>2235.0</v>
      </c>
      <c r="O3822" s="17" t="s">
        <v>18257</v>
      </c>
      <c r="P3822" s="17">
        <v>0.0</v>
      </c>
      <c r="Q3822" s="17" t="s">
        <v>18258</v>
      </c>
      <c r="R3822" s="18" t="s">
        <v>18259</v>
      </c>
      <c r="S3822" s="17">
        <v>1916.0</v>
      </c>
      <c r="T3822" s="17" t="s">
        <v>50</v>
      </c>
      <c r="U3822" s="17" t="s">
        <v>51</v>
      </c>
      <c r="V3822" s="17" t="s">
        <v>598</v>
      </c>
      <c r="W3822" s="17">
        <v>4500000.0</v>
      </c>
      <c r="X3822" s="17">
        <v>2000.0</v>
      </c>
      <c r="Y3822" s="17">
        <v>1000.0</v>
      </c>
      <c r="Z3822" s="17">
        <v>8.4</v>
      </c>
      <c r="AA3822" s="17">
        <v>1.37</v>
      </c>
      <c r="AB3822" s="17">
        <v>38000.0</v>
      </c>
    </row>
    <row r="3823" ht="15.75" customHeight="1">
      <c r="A3823" s="17" t="s">
        <v>53</v>
      </c>
      <c r="B3823" s="17" t="s">
        <v>18260</v>
      </c>
      <c r="C3823" s="17">
        <v>17.0</v>
      </c>
      <c r="D3823" s="17">
        <v>100.0</v>
      </c>
      <c r="E3823" s="17">
        <v>9.0</v>
      </c>
      <c r="F3823" s="17">
        <v>37.0</v>
      </c>
      <c r="G3823" s="17" t="s">
        <v>18261</v>
      </c>
      <c r="H3823" s="17">
        <v>188.0</v>
      </c>
      <c r="I3823" s="17" t="s">
        <v>41</v>
      </c>
      <c r="J3823" s="17" t="s">
        <v>16983</v>
      </c>
      <c r="K3823" s="17" t="s">
        <v>18262</v>
      </c>
      <c r="L3823" s="17" t="s">
        <v>18263</v>
      </c>
      <c r="M3823" s="17">
        <v>2756.0</v>
      </c>
      <c r="N3823" s="17">
        <v>496.0</v>
      </c>
      <c r="O3823" s="17" t="s">
        <v>18264</v>
      </c>
      <c r="P3823" s="17">
        <v>2.0</v>
      </c>
      <c r="Q3823" s="17" t="s">
        <v>18265</v>
      </c>
      <c r="R3823" s="18" t="s">
        <v>18266</v>
      </c>
      <c r="S3823" s="17">
        <v>55.0</v>
      </c>
      <c r="T3823" s="17" t="s">
        <v>50</v>
      </c>
      <c r="U3823" s="17" t="s">
        <v>51</v>
      </c>
      <c r="V3823" s="17" t="s">
        <v>6049</v>
      </c>
      <c r="W3823" s="17" t="s">
        <v>41</v>
      </c>
      <c r="X3823" s="17">
        <v>1945.0</v>
      </c>
      <c r="Y3823" s="17">
        <v>135.0</v>
      </c>
      <c r="Z3823" s="17">
        <v>7.1</v>
      </c>
      <c r="AA3823" s="17">
        <v>1.37</v>
      </c>
      <c r="AB3823" s="17">
        <v>501.0</v>
      </c>
    </row>
    <row r="3824" ht="15.75" customHeight="1">
      <c r="A3824" s="17" t="s">
        <v>53</v>
      </c>
      <c r="B3824" s="17" t="s">
        <v>18267</v>
      </c>
      <c r="C3824" s="17">
        <v>35.0</v>
      </c>
      <c r="D3824" s="17">
        <v>115.0</v>
      </c>
      <c r="E3824" s="17">
        <v>98.0</v>
      </c>
      <c r="F3824" s="17">
        <v>4.0</v>
      </c>
      <c r="G3824" s="17" t="s">
        <v>18268</v>
      </c>
      <c r="H3824" s="17">
        <v>341.0</v>
      </c>
      <c r="I3824" s="17">
        <v>1687311.0</v>
      </c>
      <c r="J3824" s="17" t="s">
        <v>18269</v>
      </c>
      <c r="K3824" s="17" t="s">
        <v>18270</v>
      </c>
      <c r="L3824" s="17" t="s">
        <v>18271</v>
      </c>
      <c r="M3824" s="17">
        <v>2412.0</v>
      </c>
      <c r="N3824" s="17">
        <v>371.0</v>
      </c>
      <c r="O3824" s="17" t="s">
        <v>18272</v>
      </c>
      <c r="P3824" s="17">
        <v>3.0</v>
      </c>
      <c r="Q3824" s="17" t="s">
        <v>18273</v>
      </c>
      <c r="R3824" s="18" t="s">
        <v>18274</v>
      </c>
      <c r="S3824" s="17">
        <v>40.0</v>
      </c>
      <c r="T3824" s="17" t="s">
        <v>2791</v>
      </c>
      <c r="U3824" s="17" t="s">
        <v>3584</v>
      </c>
      <c r="V3824" s="17" t="s">
        <v>52</v>
      </c>
      <c r="W3824" s="17">
        <v>7.0E8</v>
      </c>
      <c r="X3824" s="17">
        <v>1998.0</v>
      </c>
      <c r="Y3824" s="17">
        <v>26.0</v>
      </c>
      <c r="Z3824" s="17">
        <v>7.2</v>
      </c>
      <c r="AA3824" s="17">
        <v>2.0</v>
      </c>
      <c r="AB3824" s="17">
        <v>539.0</v>
      </c>
    </row>
    <row r="3825" ht="15.75" customHeight="1">
      <c r="A3825" s="17" t="s">
        <v>53</v>
      </c>
      <c r="B3825" s="17" t="s">
        <v>773</v>
      </c>
      <c r="C3825" s="17">
        <v>48.0</v>
      </c>
      <c r="D3825" s="17">
        <v>122.0</v>
      </c>
      <c r="E3825" s="17">
        <v>0.0</v>
      </c>
      <c r="F3825" s="17">
        <v>491.0</v>
      </c>
      <c r="G3825" s="17" t="s">
        <v>8282</v>
      </c>
      <c r="H3825" s="17">
        <v>854.0</v>
      </c>
      <c r="I3825" s="17" t="s">
        <v>41</v>
      </c>
      <c r="J3825" s="17" t="s">
        <v>2187</v>
      </c>
      <c r="K3825" s="17" t="s">
        <v>3516</v>
      </c>
      <c r="L3825" s="17" t="s">
        <v>18275</v>
      </c>
      <c r="M3825" s="17">
        <v>15175.0</v>
      </c>
      <c r="N3825" s="17">
        <v>2762.0</v>
      </c>
      <c r="O3825" s="17" t="s">
        <v>18276</v>
      </c>
      <c r="P3825" s="17">
        <v>0.0</v>
      </c>
      <c r="Q3825" s="17" t="s">
        <v>18277</v>
      </c>
      <c r="R3825" s="18" t="s">
        <v>18278</v>
      </c>
      <c r="S3825" s="17">
        <v>89.0</v>
      </c>
      <c r="T3825" s="17" t="s">
        <v>50</v>
      </c>
      <c r="U3825" s="17" t="s">
        <v>70</v>
      </c>
      <c r="V3825" s="17" t="s">
        <v>598</v>
      </c>
      <c r="W3825" s="17">
        <v>4500000.0</v>
      </c>
      <c r="X3825" s="17">
        <v>1986.0</v>
      </c>
      <c r="Y3825" s="17">
        <v>652.0</v>
      </c>
      <c r="Z3825" s="17">
        <v>7.5</v>
      </c>
      <c r="AA3825" s="17">
        <v>1.85</v>
      </c>
      <c r="AB3825" s="17">
        <v>1000.0</v>
      </c>
    </row>
    <row r="3826" ht="15.75" customHeight="1">
      <c r="A3826" s="17" t="s">
        <v>53</v>
      </c>
      <c r="B3826" s="17" t="s">
        <v>18279</v>
      </c>
      <c r="C3826" s="17">
        <v>49.0</v>
      </c>
      <c r="D3826" s="17">
        <v>98.0</v>
      </c>
      <c r="E3826" s="17">
        <v>10.0</v>
      </c>
      <c r="F3826" s="17">
        <v>402.0</v>
      </c>
      <c r="G3826" s="17" t="s">
        <v>18280</v>
      </c>
      <c r="H3826" s="17">
        <v>589.0</v>
      </c>
      <c r="I3826" s="17">
        <v>1.0429707E7</v>
      </c>
      <c r="J3826" s="17" t="s">
        <v>1684</v>
      </c>
      <c r="K3826" s="17" t="s">
        <v>18281</v>
      </c>
      <c r="L3826" s="17" t="s">
        <v>18282</v>
      </c>
      <c r="M3826" s="17">
        <v>10483.0</v>
      </c>
      <c r="N3826" s="17">
        <v>2705.0</v>
      </c>
      <c r="O3826" s="17" t="s">
        <v>6773</v>
      </c>
      <c r="P3826" s="17" t="s">
        <v>41</v>
      </c>
      <c r="Q3826" s="17" t="s">
        <v>18283</v>
      </c>
      <c r="R3826" s="18" t="s">
        <v>18284</v>
      </c>
      <c r="S3826" s="17">
        <v>125.0</v>
      </c>
      <c r="T3826" s="17" t="s">
        <v>50</v>
      </c>
      <c r="U3826" s="17" t="s">
        <v>51</v>
      </c>
      <c r="V3826" s="17" t="s">
        <v>108</v>
      </c>
      <c r="W3826" s="17">
        <v>5000000.0</v>
      </c>
      <c r="X3826" s="17">
        <v>2014.0</v>
      </c>
      <c r="Y3826" s="17">
        <v>416.0</v>
      </c>
      <c r="Z3826" s="17">
        <v>5.4</v>
      </c>
      <c r="AA3826" s="17">
        <v>2.35</v>
      </c>
      <c r="AB3826" s="17">
        <v>0.0</v>
      </c>
    </row>
    <row r="3827" ht="15.75" customHeight="1">
      <c r="A3827" s="17" t="s">
        <v>53</v>
      </c>
      <c r="B3827" s="17" t="s">
        <v>9815</v>
      </c>
      <c r="C3827" s="17">
        <v>283.0</v>
      </c>
      <c r="D3827" s="17">
        <v>133.0</v>
      </c>
      <c r="E3827" s="17">
        <v>219.0</v>
      </c>
      <c r="F3827" s="17">
        <v>701.0</v>
      </c>
      <c r="G3827" s="17" t="s">
        <v>2995</v>
      </c>
      <c r="H3827" s="17">
        <v>15000.0</v>
      </c>
      <c r="I3827" s="17">
        <v>727883.0</v>
      </c>
      <c r="J3827" s="17" t="s">
        <v>2696</v>
      </c>
      <c r="K3827" s="17" t="s">
        <v>386</v>
      </c>
      <c r="L3827" s="17" t="s">
        <v>18285</v>
      </c>
      <c r="M3827" s="17">
        <v>580999.0</v>
      </c>
      <c r="N3827" s="17">
        <v>17040.0</v>
      </c>
      <c r="O3827" s="17" t="s">
        <v>18286</v>
      </c>
      <c r="P3827" s="17">
        <v>1.0</v>
      </c>
      <c r="Q3827" s="17" t="s">
        <v>18287</v>
      </c>
      <c r="R3827" s="18" t="s">
        <v>18288</v>
      </c>
      <c r="S3827" s="17">
        <v>2110.0</v>
      </c>
      <c r="T3827" s="17" t="s">
        <v>50</v>
      </c>
      <c r="U3827" s="17" t="s">
        <v>51</v>
      </c>
      <c r="V3827" s="17" t="s">
        <v>598</v>
      </c>
      <c r="W3827" s="17">
        <v>4500000.0</v>
      </c>
      <c r="X3827" s="17">
        <v>2001.0</v>
      </c>
      <c r="Y3827" s="17">
        <v>933.0</v>
      </c>
      <c r="Z3827" s="17">
        <v>8.1</v>
      </c>
      <c r="AA3827" s="17">
        <v>2.35</v>
      </c>
      <c r="AB3827" s="17">
        <v>33000.0</v>
      </c>
    </row>
    <row r="3828" ht="15.75" customHeight="1">
      <c r="A3828" s="17" t="s">
        <v>53</v>
      </c>
      <c r="B3828" s="17" t="s">
        <v>18289</v>
      </c>
      <c r="C3828" s="17">
        <v>16.0</v>
      </c>
      <c r="D3828" s="17">
        <v>105.0</v>
      </c>
      <c r="E3828" s="17">
        <v>5.0</v>
      </c>
      <c r="F3828" s="17">
        <v>122.0</v>
      </c>
      <c r="G3828" s="17" t="s">
        <v>18290</v>
      </c>
      <c r="H3828" s="17">
        <v>274.0</v>
      </c>
      <c r="I3828" s="17">
        <v>1391770.0</v>
      </c>
      <c r="J3828" s="17" t="s">
        <v>18291</v>
      </c>
      <c r="K3828" s="17" t="s">
        <v>18292</v>
      </c>
      <c r="L3828" s="17" t="s">
        <v>18293</v>
      </c>
      <c r="M3828" s="17">
        <v>1592.0</v>
      </c>
      <c r="N3828" s="17">
        <v>793.0</v>
      </c>
      <c r="O3828" s="17" t="s">
        <v>18294</v>
      </c>
      <c r="P3828" s="17">
        <v>6.0</v>
      </c>
      <c r="Q3828" s="17" t="s">
        <v>18295</v>
      </c>
      <c r="R3828" s="18" t="s">
        <v>18296</v>
      </c>
      <c r="S3828" s="17">
        <v>14.0</v>
      </c>
      <c r="T3828" s="17" t="s">
        <v>2791</v>
      </c>
      <c r="U3828" s="17" t="s">
        <v>2926</v>
      </c>
      <c r="V3828" s="17" t="s">
        <v>52</v>
      </c>
      <c r="W3828" s="17" t="s">
        <v>41</v>
      </c>
      <c r="X3828" s="17">
        <v>2011.0</v>
      </c>
      <c r="Y3828" s="17">
        <v>154.0</v>
      </c>
      <c r="Z3828" s="17">
        <v>6.0</v>
      </c>
      <c r="AA3828" s="17">
        <v>2.35</v>
      </c>
      <c r="AB3828" s="17">
        <v>0.0</v>
      </c>
    </row>
    <row r="3829" ht="15.75" customHeight="1">
      <c r="A3829" s="17" t="s">
        <v>53</v>
      </c>
      <c r="B3829" s="17" t="s">
        <v>18297</v>
      </c>
      <c r="C3829" s="17">
        <v>54.0</v>
      </c>
      <c r="D3829" s="17">
        <v>122.0</v>
      </c>
      <c r="E3829" s="17">
        <v>4.0</v>
      </c>
      <c r="F3829" s="17">
        <v>3.0</v>
      </c>
      <c r="G3829" s="17" t="s">
        <v>18298</v>
      </c>
      <c r="H3829" s="17">
        <v>25.0</v>
      </c>
      <c r="I3829" s="17">
        <v>713413.0</v>
      </c>
      <c r="J3829" s="17" t="s">
        <v>3095</v>
      </c>
      <c r="K3829" s="17" t="s">
        <v>18299</v>
      </c>
      <c r="L3829" s="17" t="s">
        <v>18300</v>
      </c>
      <c r="M3829" s="17">
        <v>9171.0</v>
      </c>
      <c r="N3829" s="17">
        <v>48.0</v>
      </c>
      <c r="O3829" s="17" t="s">
        <v>18301</v>
      </c>
      <c r="P3829" s="17">
        <v>1.0</v>
      </c>
      <c r="Q3829" s="17" t="s">
        <v>18302</v>
      </c>
      <c r="R3829" s="18" t="s">
        <v>18303</v>
      </c>
      <c r="S3829" s="17">
        <v>68.0</v>
      </c>
      <c r="T3829" s="17" t="s">
        <v>10503</v>
      </c>
      <c r="U3829" s="17" t="s">
        <v>10504</v>
      </c>
      <c r="V3829" s="17" t="s">
        <v>598</v>
      </c>
      <c r="W3829" s="17">
        <v>4500000.0</v>
      </c>
      <c r="X3829" s="17">
        <v>1997.0</v>
      </c>
      <c r="Y3829" s="17">
        <v>20.0</v>
      </c>
      <c r="Z3829" s="17">
        <v>7.8</v>
      </c>
      <c r="AA3829" s="17">
        <v>1.85</v>
      </c>
      <c r="AB3829" s="17">
        <v>689.0</v>
      </c>
    </row>
    <row r="3830" ht="15.75" customHeight="1">
      <c r="A3830" s="17" t="s">
        <v>53</v>
      </c>
      <c r="B3830" s="17" t="s">
        <v>18304</v>
      </c>
      <c r="C3830" s="17">
        <v>92.0</v>
      </c>
      <c r="D3830" s="17">
        <v>106.0</v>
      </c>
      <c r="E3830" s="17">
        <v>68.0</v>
      </c>
      <c r="F3830" s="17">
        <v>391.0</v>
      </c>
      <c r="G3830" s="17" t="s">
        <v>9654</v>
      </c>
      <c r="H3830" s="17">
        <v>835.0</v>
      </c>
      <c r="I3830" s="17">
        <v>410241.0</v>
      </c>
      <c r="J3830" s="17" t="s">
        <v>9206</v>
      </c>
      <c r="K3830" s="17" t="s">
        <v>3964</v>
      </c>
      <c r="L3830" s="17" t="s">
        <v>18305</v>
      </c>
      <c r="M3830" s="17">
        <v>32357.0</v>
      </c>
      <c r="N3830" s="17">
        <v>2110.0</v>
      </c>
      <c r="O3830" s="17" t="s">
        <v>17308</v>
      </c>
      <c r="P3830" s="17">
        <v>0.0</v>
      </c>
      <c r="Q3830" s="17" t="s">
        <v>18306</v>
      </c>
      <c r="R3830" s="18" t="s">
        <v>18307</v>
      </c>
      <c r="S3830" s="17">
        <v>199.0</v>
      </c>
      <c r="T3830" s="17" t="s">
        <v>50</v>
      </c>
      <c r="U3830" s="17" t="s">
        <v>51</v>
      </c>
      <c r="V3830" s="17" t="s">
        <v>598</v>
      </c>
      <c r="W3830" s="17">
        <v>2000000.0</v>
      </c>
      <c r="X3830" s="17">
        <v>2002.0</v>
      </c>
      <c r="Y3830" s="17">
        <v>601.0</v>
      </c>
      <c r="Z3830" s="17">
        <v>6.8</v>
      </c>
      <c r="AA3830" s="17">
        <v>1.85</v>
      </c>
      <c r="AB3830" s="17">
        <v>3000.0</v>
      </c>
    </row>
    <row r="3831" ht="15.75" customHeight="1">
      <c r="A3831" s="17" t="s">
        <v>53</v>
      </c>
      <c r="B3831" s="17" t="s">
        <v>18308</v>
      </c>
      <c r="C3831" s="17">
        <v>159.0</v>
      </c>
      <c r="D3831" s="17">
        <v>98.0</v>
      </c>
      <c r="E3831" s="17">
        <v>377.0</v>
      </c>
      <c r="F3831" s="17">
        <v>844.0</v>
      </c>
      <c r="G3831" s="17" t="s">
        <v>2304</v>
      </c>
      <c r="H3831" s="17">
        <v>1000.0</v>
      </c>
      <c r="I3831" s="17">
        <v>278821.0</v>
      </c>
      <c r="J3831" s="17" t="s">
        <v>2540</v>
      </c>
      <c r="K3831" s="17" t="s">
        <v>18309</v>
      </c>
      <c r="L3831" s="17" t="s">
        <v>18310</v>
      </c>
      <c r="M3831" s="17">
        <v>5465.0</v>
      </c>
      <c r="N3831" s="17">
        <v>5041.0</v>
      </c>
      <c r="O3831" s="17" t="s">
        <v>3531</v>
      </c>
      <c r="P3831" s="17">
        <v>1.0</v>
      </c>
      <c r="Q3831" s="17" t="s">
        <v>18311</v>
      </c>
      <c r="R3831" s="18" t="s">
        <v>18312</v>
      </c>
      <c r="S3831" s="17">
        <v>37.0</v>
      </c>
      <c r="T3831" s="17" t="s">
        <v>50</v>
      </c>
      <c r="U3831" s="17" t="s">
        <v>51</v>
      </c>
      <c r="V3831" s="17" t="s">
        <v>598</v>
      </c>
      <c r="W3831" s="17" t="s">
        <v>41</v>
      </c>
      <c r="X3831" s="17">
        <v>2009.0</v>
      </c>
      <c r="Y3831" s="17">
        <v>887.0</v>
      </c>
      <c r="Z3831" s="17">
        <v>6.5</v>
      </c>
      <c r="AA3831" s="17">
        <v>1.85</v>
      </c>
      <c r="AB3831" s="17">
        <v>0.0</v>
      </c>
    </row>
    <row r="3832" ht="15.75" customHeight="1">
      <c r="A3832" s="17" t="s">
        <v>53</v>
      </c>
      <c r="B3832" s="17" t="s">
        <v>14353</v>
      </c>
      <c r="C3832" s="17">
        <v>202.0</v>
      </c>
      <c r="D3832" s="17">
        <v>112.0</v>
      </c>
      <c r="E3832" s="17">
        <v>0.0</v>
      </c>
      <c r="F3832" s="17">
        <v>38.0</v>
      </c>
      <c r="G3832" s="17" t="s">
        <v>18313</v>
      </c>
      <c r="H3832" s="17">
        <v>717.0</v>
      </c>
      <c r="I3832" s="17">
        <v>211667.0</v>
      </c>
      <c r="J3832" s="17" t="s">
        <v>1948</v>
      </c>
      <c r="K3832" s="17" t="s">
        <v>14011</v>
      </c>
      <c r="L3832" s="17" t="s">
        <v>18314</v>
      </c>
      <c r="M3832" s="17">
        <v>53508.0</v>
      </c>
      <c r="N3832" s="17">
        <v>907.0</v>
      </c>
      <c r="O3832" s="17" t="s">
        <v>18315</v>
      </c>
      <c r="P3832" s="17">
        <v>0.0</v>
      </c>
      <c r="Q3832" s="17" t="s">
        <v>18316</v>
      </c>
      <c r="R3832" s="18" t="s">
        <v>18317</v>
      </c>
      <c r="S3832" s="17">
        <v>131.0</v>
      </c>
      <c r="T3832" s="17" t="s">
        <v>12713</v>
      </c>
      <c r="U3832" s="17" t="s">
        <v>5707</v>
      </c>
      <c r="V3832" s="17" t="s">
        <v>598</v>
      </c>
      <c r="W3832" s="17">
        <v>4.2E9</v>
      </c>
      <c r="X3832" s="17">
        <v>2005.0</v>
      </c>
      <c r="Y3832" s="17">
        <v>126.0</v>
      </c>
      <c r="Z3832" s="17">
        <v>7.7</v>
      </c>
      <c r="AA3832" s="17">
        <v>2.35</v>
      </c>
      <c r="AB3832" s="17">
        <v>4000.0</v>
      </c>
    </row>
    <row r="3833" ht="15.75" customHeight="1">
      <c r="A3833" s="17" t="s">
        <v>53</v>
      </c>
      <c r="B3833" s="17" t="s">
        <v>18318</v>
      </c>
      <c r="C3833" s="17">
        <v>50.0</v>
      </c>
      <c r="D3833" s="17">
        <v>120.0</v>
      </c>
      <c r="E3833" s="17">
        <v>0.0</v>
      </c>
      <c r="F3833" s="17">
        <v>9.0</v>
      </c>
      <c r="G3833" s="17" t="s">
        <v>18319</v>
      </c>
      <c r="H3833" s="17">
        <v>24.0</v>
      </c>
      <c r="I3833" s="17">
        <v>706622.0</v>
      </c>
      <c r="J3833" s="17" t="s">
        <v>8784</v>
      </c>
      <c r="K3833" s="17" t="s">
        <v>18320</v>
      </c>
      <c r="L3833" s="17" t="s">
        <v>18321</v>
      </c>
      <c r="M3833" s="17">
        <v>1213.0</v>
      </c>
      <c r="N3833" s="17">
        <v>53.0</v>
      </c>
      <c r="O3833" s="17" t="s">
        <v>18322</v>
      </c>
      <c r="P3833" s="17">
        <v>2.0</v>
      </c>
      <c r="Q3833" s="17" t="s">
        <v>18323</v>
      </c>
      <c r="R3833" s="18" t="s">
        <v>18324</v>
      </c>
      <c r="S3833" s="17">
        <v>17.0</v>
      </c>
      <c r="T3833" s="17" t="s">
        <v>1477</v>
      </c>
      <c r="U3833" s="17" t="s">
        <v>1478</v>
      </c>
      <c r="V3833" s="17" t="s">
        <v>41</v>
      </c>
      <c r="W3833" s="17" t="s">
        <v>41</v>
      </c>
      <c r="X3833" s="17">
        <v>2010.0</v>
      </c>
      <c r="Y3833" s="17">
        <v>12.0</v>
      </c>
      <c r="Z3833" s="17">
        <v>6.4</v>
      </c>
      <c r="AA3833" s="17">
        <v>1.85</v>
      </c>
      <c r="AB3833" s="17">
        <v>0.0</v>
      </c>
    </row>
    <row r="3834" ht="15.75" customHeight="1">
      <c r="A3834" s="17" t="s">
        <v>53</v>
      </c>
      <c r="B3834" s="17" t="s">
        <v>18325</v>
      </c>
      <c r="C3834" s="17">
        <v>54.0</v>
      </c>
      <c r="D3834" s="17">
        <v>99.0</v>
      </c>
      <c r="E3834" s="17">
        <v>0.0</v>
      </c>
      <c r="F3834" s="17">
        <v>798.0</v>
      </c>
      <c r="G3834" s="17" t="s">
        <v>699</v>
      </c>
      <c r="H3834" s="17">
        <v>26000.0</v>
      </c>
      <c r="I3834" s="17">
        <v>92191.0</v>
      </c>
      <c r="J3834" s="17" t="s">
        <v>6296</v>
      </c>
      <c r="K3834" s="17" t="s">
        <v>348</v>
      </c>
      <c r="L3834" s="17" t="s">
        <v>18326</v>
      </c>
      <c r="M3834" s="17">
        <v>29463.0</v>
      </c>
      <c r="N3834" s="17">
        <v>29325.0</v>
      </c>
      <c r="O3834" s="17" t="s">
        <v>15353</v>
      </c>
      <c r="P3834" s="17">
        <v>1.0</v>
      </c>
      <c r="Q3834" s="17" t="s">
        <v>18327</v>
      </c>
      <c r="R3834" s="18" t="s">
        <v>18328</v>
      </c>
      <c r="S3834" s="17">
        <v>84.0</v>
      </c>
      <c r="T3834" s="17" t="s">
        <v>50</v>
      </c>
      <c r="U3834" s="17" t="s">
        <v>70</v>
      </c>
      <c r="V3834" s="17" t="s">
        <v>598</v>
      </c>
      <c r="W3834" s="17">
        <v>2500000.0</v>
      </c>
      <c r="X3834" s="17">
        <v>2001.0</v>
      </c>
      <c r="Y3834" s="17">
        <v>1000.0</v>
      </c>
      <c r="Z3834" s="17">
        <v>6.5</v>
      </c>
      <c r="AA3834" s="17">
        <v>1.85</v>
      </c>
      <c r="AB3834" s="17">
        <v>0.0</v>
      </c>
    </row>
    <row r="3835" ht="15.75" customHeight="1">
      <c r="A3835" s="17" t="s">
        <v>53</v>
      </c>
      <c r="B3835" s="17" t="s">
        <v>18329</v>
      </c>
      <c r="C3835" s="17">
        <v>98.0</v>
      </c>
      <c r="D3835" s="17">
        <v>110.0</v>
      </c>
      <c r="E3835" s="17">
        <v>143.0</v>
      </c>
      <c r="F3835" s="17">
        <v>76.0</v>
      </c>
      <c r="G3835" s="17" t="s">
        <v>6231</v>
      </c>
      <c r="H3835" s="17">
        <v>155.0</v>
      </c>
      <c r="I3835" s="17">
        <v>49413.0</v>
      </c>
      <c r="J3835" s="17" t="s">
        <v>347</v>
      </c>
      <c r="K3835" s="17" t="s">
        <v>10326</v>
      </c>
      <c r="L3835" s="17" t="s">
        <v>18330</v>
      </c>
      <c r="M3835" s="17">
        <v>6919.0</v>
      </c>
      <c r="N3835" s="17">
        <v>398.0</v>
      </c>
      <c r="O3835" s="17" t="s">
        <v>5505</v>
      </c>
      <c r="P3835" s="17">
        <v>0.0</v>
      </c>
      <c r="Q3835" s="17" t="s">
        <v>18331</v>
      </c>
      <c r="R3835" s="18" t="s">
        <v>18332</v>
      </c>
      <c r="S3835" s="17">
        <v>26.0</v>
      </c>
      <c r="T3835" s="17" t="s">
        <v>7254</v>
      </c>
      <c r="U3835" s="17" t="s">
        <v>3872</v>
      </c>
      <c r="V3835" s="17" t="s">
        <v>598</v>
      </c>
      <c r="W3835" s="17">
        <v>3.5E7</v>
      </c>
      <c r="X3835" s="17">
        <v>2006.0</v>
      </c>
      <c r="Y3835" s="17">
        <v>96.0</v>
      </c>
      <c r="Z3835" s="17">
        <v>7.3</v>
      </c>
      <c r="AA3835" s="17">
        <v>2.35</v>
      </c>
      <c r="AB3835" s="17">
        <v>528.0</v>
      </c>
    </row>
    <row r="3836" ht="15.75" customHeight="1">
      <c r="A3836" s="17" t="s">
        <v>53</v>
      </c>
      <c r="B3836" s="17" t="s">
        <v>18333</v>
      </c>
      <c r="C3836" s="17">
        <v>92.0</v>
      </c>
      <c r="D3836" s="17">
        <v>102.0</v>
      </c>
      <c r="E3836" s="17">
        <v>3.0</v>
      </c>
      <c r="F3836" s="17">
        <v>327.0</v>
      </c>
      <c r="G3836" s="17" t="s">
        <v>11668</v>
      </c>
      <c r="H3836" s="17">
        <v>820.0</v>
      </c>
      <c r="I3836" s="17">
        <v>199652.0</v>
      </c>
      <c r="J3836" s="17" t="s">
        <v>149</v>
      </c>
      <c r="K3836" s="17" t="s">
        <v>1059</v>
      </c>
      <c r="L3836" s="17" t="s">
        <v>18334</v>
      </c>
      <c r="M3836" s="17">
        <v>7390.0</v>
      </c>
      <c r="N3836" s="17">
        <v>1950.0</v>
      </c>
      <c r="O3836" s="17" t="s">
        <v>3470</v>
      </c>
      <c r="P3836" s="17">
        <v>0.0</v>
      </c>
      <c r="Q3836" s="17" t="s">
        <v>18335</v>
      </c>
      <c r="R3836" s="18" t="s">
        <v>18336</v>
      </c>
      <c r="S3836" s="17">
        <v>40.0</v>
      </c>
      <c r="T3836" s="17" t="s">
        <v>50</v>
      </c>
      <c r="U3836" s="17" t="s">
        <v>3584</v>
      </c>
      <c r="V3836" s="17" t="s">
        <v>598</v>
      </c>
      <c r="W3836" s="17" t="s">
        <v>41</v>
      </c>
      <c r="X3836" s="17">
        <v>2011.0</v>
      </c>
      <c r="Y3836" s="17">
        <v>356.0</v>
      </c>
      <c r="Z3836" s="17">
        <v>6.6</v>
      </c>
      <c r="AA3836" s="17">
        <v>2.35</v>
      </c>
      <c r="AB3836" s="17">
        <v>0.0</v>
      </c>
    </row>
    <row r="3837" ht="15.75" customHeight="1">
      <c r="A3837" s="17" t="s">
        <v>53</v>
      </c>
      <c r="B3837" s="17" t="s">
        <v>18337</v>
      </c>
      <c r="C3837" s="17">
        <v>112.0</v>
      </c>
      <c r="D3837" s="17">
        <v>109.0</v>
      </c>
      <c r="E3837" s="17">
        <v>187.0</v>
      </c>
      <c r="F3837" s="17">
        <v>0.0</v>
      </c>
      <c r="G3837" s="17" t="s">
        <v>18338</v>
      </c>
      <c r="H3837" s="17">
        <v>129.0</v>
      </c>
      <c r="I3837" s="17">
        <v>181655.0</v>
      </c>
      <c r="J3837" s="17" t="s">
        <v>1948</v>
      </c>
      <c r="K3837" s="17" t="s">
        <v>2333</v>
      </c>
      <c r="L3837" s="17" t="s">
        <v>18339</v>
      </c>
      <c r="M3837" s="17">
        <v>35464.0</v>
      </c>
      <c r="N3837" s="17">
        <v>131.0</v>
      </c>
      <c r="O3837" s="17" t="s">
        <v>18340</v>
      </c>
      <c r="P3837" s="17">
        <v>1.0</v>
      </c>
      <c r="Q3837" s="17" t="s">
        <v>18341</v>
      </c>
      <c r="R3837" s="18" t="s">
        <v>18342</v>
      </c>
      <c r="S3837" s="17">
        <v>206.0</v>
      </c>
      <c r="T3837" s="17" t="s">
        <v>5654</v>
      </c>
      <c r="U3837" s="17" t="s">
        <v>12486</v>
      </c>
      <c r="V3837" s="17" t="s">
        <v>598</v>
      </c>
      <c r="W3837" s="17" t="s">
        <v>41</v>
      </c>
      <c r="X3837" s="17">
        <v>2002.0</v>
      </c>
      <c r="Y3837" s="17">
        <v>2.0</v>
      </c>
      <c r="Z3837" s="17">
        <v>7.9</v>
      </c>
      <c r="AA3837" s="17">
        <v>1.85</v>
      </c>
      <c r="AB3837" s="17">
        <v>0.0</v>
      </c>
    </row>
    <row r="3838" ht="15.75" customHeight="1">
      <c r="A3838" s="17" t="s">
        <v>53</v>
      </c>
      <c r="B3838" s="17" t="s">
        <v>18343</v>
      </c>
      <c r="C3838" s="17">
        <v>138.0</v>
      </c>
      <c r="D3838" s="17">
        <v>104.0</v>
      </c>
      <c r="E3838" s="17">
        <v>0.0</v>
      </c>
      <c r="F3838" s="17">
        <v>329.0</v>
      </c>
      <c r="G3838" s="17" t="s">
        <v>3348</v>
      </c>
      <c r="H3838" s="17">
        <v>14000.0</v>
      </c>
      <c r="I3838" s="17">
        <v>108229.0</v>
      </c>
      <c r="J3838" s="17" t="s">
        <v>6145</v>
      </c>
      <c r="K3838" s="17" t="s">
        <v>241</v>
      </c>
      <c r="L3838" s="17" t="s">
        <v>18344</v>
      </c>
      <c r="M3838" s="17">
        <v>30836.0</v>
      </c>
      <c r="N3838" s="17">
        <v>15860.0</v>
      </c>
      <c r="O3838" s="17" t="s">
        <v>5109</v>
      </c>
      <c r="P3838" s="17">
        <v>1.0</v>
      </c>
      <c r="Q3838" s="17" t="s">
        <v>18345</v>
      </c>
      <c r="R3838" s="18" t="s">
        <v>18346</v>
      </c>
      <c r="S3838" s="17">
        <v>137.0</v>
      </c>
      <c r="T3838" s="17" t="s">
        <v>50</v>
      </c>
      <c r="U3838" s="17" t="s">
        <v>51</v>
      </c>
      <c r="V3838" s="17" t="s">
        <v>598</v>
      </c>
      <c r="W3838" s="17">
        <v>4500000.0</v>
      </c>
      <c r="X3838" s="17">
        <v>2009.0</v>
      </c>
      <c r="Y3838" s="17">
        <v>1000.0</v>
      </c>
      <c r="Z3838" s="17">
        <v>5.9</v>
      </c>
      <c r="AA3838" s="17">
        <v>2.35</v>
      </c>
      <c r="AB3838" s="17">
        <v>7000.0</v>
      </c>
    </row>
    <row r="3839" ht="15.75" customHeight="1">
      <c r="A3839" s="17" t="s">
        <v>53</v>
      </c>
      <c r="B3839" s="17" t="s">
        <v>18347</v>
      </c>
      <c r="C3839" s="17">
        <v>9.0</v>
      </c>
      <c r="D3839" s="17">
        <v>134.0</v>
      </c>
      <c r="E3839" s="17">
        <v>0.0</v>
      </c>
      <c r="F3839" s="17">
        <v>62.0</v>
      </c>
      <c r="G3839" s="17" t="s">
        <v>18348</v>
      </c>
      <c r="H3839" s="17">
        <v>327.0</v>
      </c>
      <c r="I3839" s="17" t="s">
        <v>41</v>
      </c>
      <c r="J3839" s="17" t="s">
        <v>4088</v>
      </c>
      <c r="K3839" s="17" t="s">
        <v>15910</v>
      </c>
      <c r="L3839" s="17" t="s">
        <v>18349</v>
      </c>
      <c r="M3839" s="17">
        <v>781.0</v>
      </c>
      <c r="N3839" s="17">
        <v>496.0</v>
      </c>
      <c r="O3839" s="17" t="s">
        <v>18350</v>
      </c>
      <c r="P3839" s="17">
        <v>4.0</v>
      </c>
      <c r="Q3839" s="17" t="s">
        <v>41</v>
      </c>
      <c r="R3839" s="18" t="s">
        <v>18351</v>
      </c>
      <c r="S3839" s="17">
        <v>7.0</v>
      </c>
      <c r="T3839" s="17" t="s">
        <v>5624</v>
      </c>
      <c r="U3839" s="17" t="s">
        <v>5625</v>
      </c>
      <c r="V3839" s="17" t="s">
        <v>41</v>
      </c>
      <c r="W3839" s="17" t="s">
        <v>41</v>
      </c>
      <c r="X3839" s="17">
        <v>2014.0</v>
      </c>
      <c r="Y3839" s="17">
        <v>82.0</v>
      </c>
      <c r="Z3839" s="17">
        <v>4.7</v>
      </c>
      <c r="AA3839" s="17" t="s">
        <v>41</v>
      </c>
      <c r="AB3839" s="17">
        <v>62.0</v>
      </c>
    </row>
    <row r="3840" ht="15.75" customHeight="1">
      <c r="A3840" s="17" t="s">
        <v>53</v>
      </c>
      <c r="B3840" s="17" t="s">
        <v>4968</v>
      </c>
      <c r="C3840" s="17">
        <v>149.0</v>
      </c>
      <c r="D3840" s="17">
        <v>133.0</v>
      </c>
      <c r="E3840" s="17">
        <v>869.0</v>
      </c>
      <c r="F3840" s="17">
        <v>425.0</v>
      </c>
      <c r="G3840" s="17" t="s">
        <v>17230</v>
      </c>
      <c r="H3840" s="17">
        <v>888.0</v>
      </c>
      <c r="I3840" s="17">
        <v>1.12E8</v>
      </c>
      <c r="J3840" s="17" t="s">
        <v>3422</v>
      </c>
      <c r="K3840" s="17" t="s">
        <v>11589</v>
      </c>
      <c r="L3840" s="17" t="s">
        <v>18352</v>
      </c>
      <c r="M3840" s="17">
        <v>680041.0</v>
      </c>
      <c r="N3840" s="17">
        <v>2176.0</v>
      </c>
      <c r="O3840" s="17" t="s">
        <v>14589</v>
      </c>
      <c r="P3840" s="17">
        <v>0.0</v>
      </c>
      <c r="Q3840" s="17" t="s">
        <v>18353</v>
      </c>
      <c r="R3840" s="18" t="s">
        <v>18354</v>
      </c>
      <c r="S3840" s="17">
        <v>760.0</v>
      </c>
      <c r="T3840" s="17" t="s">
        <v>50</v>
      </c>
      <c r="U3840" s="17" t="s">
        <v>51</v>
      </c>
      <c r="V3840" s="17" t="s">
        <v>598</v>
      </c>
      <c r="W3840" s="17">
        <v>4400000.0</v>
      </c>
      <c r="X3840" s="17">
        <v>1975.0</v>
      </c>
      <c r="Y3840" s="17">
        <v>721.0</v>
      </c>
      <c r="Z3840" s="17">
        <v>8.7</v>
      </c>
      <c r="AA3840" s="17">
        <v>1.85</v>
      </c>
      <c r="AB3840" s="17">
        <v>32000.0</v>
      </c>
    </row>
    <row r="3841" ht="15.75" customHeight="1">
      <c r="A3841" s="17" t="s">
        <v>53</v>
      </c>
      <c r="B3841" s="17" t="s">
        <v>18355</v>
      </c>
      <c r="C3841" s="17">
        <v>5.0</v>
      </c>
      <c r="D3841" s="17">
        <v>85.0</v>
      </c>
      <c r="E3841" s="17">
        <v>358.0</v>
      </c>
      <c r="F3841" s="17">
        <v>212.0</v>
      </c>
      <c r="G3841" s="17" t="s">
        <v>18356</v>
      </c>
      <c r="H3841" s="17">
        <v>19000.0</v>
      </c>
      <c r="I3841" s="17" t="s">
        <v>41</v>
      </c>
      <c r="J3841" s="17" t="s">
        <v>1684</v>
      </c>
      <c r="K3841" s="17" t="s">
        <v>18357</v>
      </c>
      <c r="L3841" s="17" t="s">
        <v>18358</v>
      </c>
      <c r="M3841" s="17">
        <v>917.0</v>
      </c>
      <c r="N3841" s="17">
        <v>20397.0</v>
      </c>
      <c r="O3841" s="17" t="s">
        <v>18359</v>
      </c>
      <c r="P3841" s="17">
        <v>3.0</v>
      </c>
      <c r="Q3841" s="17" t="s">
        <v>18360</v>
      </c>
      <c r="R3841" s="18" t="s">
        <v>18361</v>
      </c>
      <c r="S3841" s="17">
        <v>4.0</v>
      </c>
      <c r="T3841" s="17" t="s">
        <v>50</v>
      </c>
      <c r="U3841" s="17" t="s">
        <v>51</v>
      </c>
      <c r="V3841" s="17" t="s">
        <v>108</v>
      </c>
      <c r="W3841" s="17">
        <v>4400000.0</v>
      </c>
      <c r="X3841" s="17">
        <v>2015.0</v>
      </c>
      <c r="Y3841" s="17">
        <v>570.0</v>
      </c>
      <c r="Z3841" s="17">
        <v>5.9</v>
      </c>
      <c r="AA3841" s="17">
        <v>1.78</v>
      </c>
      <c r="AB3841" s="17">
        <v>224.0</v>
      </c>
    </row>
    <row r="3842" ht="15.75" customHeight="1">
      <c r="A3842" s="17" t="s">
        <v>53</v>
      </c>
      <c r="B3842" s="17" t="s">
        <v>10338</v>
      </c>
      <c r="C3842" s="17">
        <v>39.0</v>
      </c>
      <c r="D3842" s="17">
        <v>87.0</v>
      </c>
      <c r="E3842" s="17">
        <v>0.0</v>
      </c>
      <c r="F3842" s="17">
        <v>753.0</v>
      </c>
      <c r="G3842" s="17" t="s">
        <v>10642</v>
      </c>
      <c r="H3842" s="17">
        <v>898.0</v>
      </c>
      <c r="I3842" s="17" t="s">
        <v>41</v>
      </c>
      <c r="J3842" s="17" t="s">
        <v>1694</v>
      </c>
      <c r="K3842" s="17" t="s">
        <v>14568</v>
      </c>
      <c r="L3842" s="17" t="s">
        <v>18362</v>
      </c>
      <c r="M3842" s="17">
        <v>12666.0</v>
      </c>
      <c r="N3842" s="17">
        <v>2951.0</v>
      </c>
      <c r="O3842" s="17" t="s">
        <v>4895</v>
      </c>
      <c r="P3842" s="17">
        <v>0.0</v>
      </c>
      <c r="Q3842" s="17" t="s">
        <v>18363</v>
      </c>
      <c r="R3842" s="18" t="s">
        <v>18364</v>
      </c>
      <c r="S3842" s="17">
        <v>61.0</v>
      </c>
      <c r="T3842" s="17" t="s">
        <v>41</v>
      </c>
      <c r="U3842" s="17" t="s">
        <v>51</v>
      </c>
      <c r="V3842" s="17" t="s">
        <v>108</v>
      </c>
      <c r="W3842" s="17">
        <v>4400000.0</v>
      </c>
      <c r="X3842" s="17">
        <v>1976.0</v>
      </c>
      <c r="Y3842" s="17">
        <v>842.0</v>
      </c>
      <c r="Z3842" s="17">
        <v>6.7</v>
      </c>
      <c r="AA3842" s="17">
        <v>1.85</v>
      </c>
      <c r="AB3842" s="17">
        <v>629.0</v>
      </c>
    </row>
    <row r="3843" ht="15.75" customHeight="1">
      <c r="A3843" s="17" t="s">
        <v>53</v>
      </c>
      <c r="B3843" s="17" t="s">
        <v>18365</v>
      </c>
      <c r="C3843" s="17">
        <v>39.0</v>
      </c>
      <c r="D3843" s="17">
        <v>130.0</v>
      </c>
      <c r="E3843" s="17">
        <v>6.0</v>
      </c>
      <c r="F3843" s="17">
        <v>12.0</v>
      </c>
      <c r="G3843" s="17" t="s">
        <v>18366</v>
      </c>
      <c r="H3843" s="17">
        <v>85.0</v>
      </c>
      <c r="I3843" s="17" t="s">
        <v>41</v>
      </c>
      <c r="J3843" s="17" t="s">
        <v>18367</v>
      </c>
      <c r="K3843" s="17" t="s">
        <v>11200</v>
      </c>
      <c r="L3843" s="17" t="s">
        <v>18368</v>
      </c>
      <c r="M3843" s="17">
        <v>30977.0</v>
      </c>
      <c r="N3843" s="17">
        <v>151.0</v>
      </c>
      <c r="O3843" s="17" t="s">
        <v>18369</v>
      </c>
      <c r="P3843" s="17">
        <v>1.0</v>
      </c>
      <c r="Q3843" s="17" t="s">
        <v>18370</v>
      </c>
      <c r="R3843" s="18" t="s">
        <v>18371</v>
      </c>
      <c r="S3843" s="17">
        <v>178.0</v>
      </c>
      <c r="T3843" s="17" t="s">
        <v>5624</v>
      </c>
      <c r="U3843" s="17" t="s">
        <v>5625</v>
      </c>
      <c r="V3843" s="17" t="s">
        <v>41</v>
      </c>
      <c r="W3843" s="17">
        <v>4400000.0</v>
      </c>
      <c r="X3843" s="17">
        <v>2016.0</v>
      </c>
      <c r="Y3843" s="17">
        <v>26.0</v>
      </c>
      <c r="Z3843" s="17">
        <v>8.5</v>
      </c>
      <c r="AA3843" s="17">
        <v>2.35</v>
      </c>
      <c r="AB3843" s="17">
        <v>10000.0</v>
      </c>
    </row>
    <row r="3844" ht="15.75" customHeight="1">
      <c r="A3844" s="17" t="s">
        <v>53</v>
      </c>
      <c r="B3844" s="17" t="s">
        <v>41</v>
      </c>
      <c r="C3844" s="17">
        <v>2.0</v>
      </c>
      <c r="D3844" s="17">
        <v>199.0</v>
      </c>
      <c r="E3844" s="17" t="s">
        <v>41</v>
      </c>
      <c r="F3844" s="17">
        <v>505.0</v>
      </c>
      <c r="G3844" s="17" t="s">
        <v>18372</v>
      </c>
      <c r="H3844" s="17">
        <v>662.0</v>
      </c>
      <c r="I3844" s="17" t="s">
        <v>41</v>
      </c>
      <c r="J3844" s="17" t="s">
        <v>7157</v>
      </c>
      <c r="K3844" s="17" t="s">
        <v>769</v>
      </c>
      <c r="L3844" s="17" t="s">
        <v>18373</v>
      </c>
      <c r="M3844" s="17">
        <v>14251.0</v>
      </c>
      <c r="N3844" s="17">
        <v>2667.0</v>
      </c>
      <c r="O3844" s="17" t="s">
        <v>18374</v>
      </c>
      <c r="P3844" s="17">
        <v>0.0</v>
      </c>
      <c r="Q3844" s="17" t="s">
        <v>18375</v>
      </c>
      <c r="R3844" s="18" t="s">
        <v>18376</v>
      </c>
      <c r="S3844" s="17">
        <v>74.0</v>
      </c>
      <c r="T3844" s="17" t="s">
        <v>50</v>
      </c>
      <c r="U3844" s="17" t="s">
        <v>281</v>
      </c>
      <c r="V3844" s="17" t="s">
        <v>2762</v>
      </c>
      <c r="W3844" s="17" t="s">
        <v>41</v>
      </c>
      <c r="X3844" s="17" t="s">
        <v>41</v>
      </c>
      <c r="Y3844" s="17">
        <v>517.0</v>
      </c>
      <c r="Z3844" s="17">
        <v>8.4</v>
      </c>
      <c r="AA3844" s="17">
        <v>1.33</v>
      </c>
      <c r="AB3844" s="17">
        <v>0.0</v>
      </c>
    </row>
    <row r="3845" ht="15.75" customHeight="1">
      <c r="A3845" s="17" t="s">
        <v>53</v>
      </c>
      <c r="B3845" s="17" t="s">
        <v>16456</v>
      </c>
      <c r="C3845" s="17">
        <v>29.0</v>
      </c>
      <c r="D3845" s="17">
        <v>103.0</v>
      </c>
      <c r="E3845" s="17">
        <v>249.0</v>
      </c>
      <c r="F3845" s="17">
        <v>261.0</v>
      </c>
      <c r="G3845" s="17" t="s">
        <v>18377</v>
      </c>
      <c r="H3845" s="17">
        <v>2000.0</v>
      </c>
      <c r="I3845" s="17">
        <v>8691.0</v>
      </c>
      <c r="J3845" s="17" t="s">
        <v>140</v>
      </c>
      <c r="K3845" s="17" t="s">
        <v>6446</v>
      </c>
      <c r="L3845" s="17" t="s">
        <v>18378</v>
      </c>
      <c r="M3845" s="17">
        <v>4952.0</v>
      </c>
      <c r="N3845" s="17">
        <v>3089.0</v>
      </c>
      <c r="O3845" s="17" t="s">
        <v>18379</v>
      </c>
      <c r="P3845" s="17">
        <v>1.0</v>
      </c>
      <c r="Q3845" s="17" t="s">
        <v>41</v>
      </c>
      <c r="R3845" s="18" t="s">
        <v>18380</v>
      </c>
      <c r="S3845" s="17">
        <v>32.0</v>
      </c>
      <c r="T3845" s="17" t="s">
        <v>50</v>
      </c>
      <c r="U3845" s="17" t="s">
        <v>51</v>
      </c>
      <c r="V3845" s="17" t="s">
        <v>598</v>
      </c>
      <c r="W3845" s="17">
        <v>4500000.0</v>
      </c>
      <c r="X3845" s="17">
        <v>2014.0</v>
      </c>
      <c r="Y3845" s="17">
        <v>298.0</v>
      </c>
      <c r="Z3845" s="17">
        <v>5.8</v>
      </c>
      <c r="AA3845" s="17" t="s">
        <v>41</v>
      </c>
      <c r="AB3845" s="17">
        <v>0.0</v>
      </c>
    </row>
    <row r="3846" ht="15.75" customHeight="1">
      <c r="A3846" s="17" t="s">
        <v>53</v>
      </c>
      <c r="B3846" s="17" t="s">
        <v>18381</v>
      </c>
      <c r="C3846" s="17">
        <v>111.0</v>
      </c>
      <c r="D3846" s="17">
        <v>112.0</v>
      </c>
      <c r="E3846" s="17">
        <v>63.0</v>
      </c>
      <c r="F3846" s="17">
        <v>422.0</v>
      </c>
      <c r="G3846" s="17" t="s">
        <v>403</v>
      </c>
      <c r="H3846" s="17">
        <v>2000.0</v>
      </c>
      <c r="I3846" s="17">
        <v>26345.0</v>
      </c>
      <c r="J3846" s="17" t="s">
        <v>15152</v>
      </c>
      <c r="K3846" s="17" t="s">
        <v>607</v>
      </c>
      <c r="L3846" s="17" t="s">
        <v>18382</v>
      </c>
      <c r="M3846" s="17">
        <v>16445.0</v>
      </c>
      <c r="N3846" s="17">
        <v>4810.0</v>
      </c>
      <c r="O3846" s="17" t="s">
        <v>3042</v>
      </c>
      <c r="P3846" s="17">
        <v>4.0</v>
      </c>
      <c r="Q3846" s="17" t="s">
        <v>18383</v>
      </c>
      <c r="R3846" s="18" t="s">
        <v>18384</v>
      </c>
      <c r="S3846" s="17">
        <v>99.0</v>
      </c>
      <c r="T3846" s="17" t="s">
        <v>50</v>
      </c>
      <c r="U3846" s="17" t="s">
        <v>70</v>
      </c>
      <c r="V3846" s="17" t="s">
        <v>598</v>
      </c>
      <c r="W3846" s="17">
        <v>3000000.0</v>
      </c>
      <c r="X3846" s="17">
        <v>2012.0</v>
      </c>
      <c r="Y3846" s="17">
        <v>1000.0</v>
      </c>
      <c r="Z3846" s="17">
        <v>6.1</v>
      </c>
      <c r="AA3846" s="17">
        <v>2.35</v>
      </c>
      <c r="AB3846" s="17">
        <v>0.0</v>
      </c>
    </row>
    <row r="3847" ht="15.75" customHeight="1">
      <c r="A3847" s="17" t="s">
        <v>53</v>
      </c>
      <c r="B3847" s="17" t="s">
        <v>11370</v>
      </c>
      <c r="C3847" s="17">
        <v>149.0</v>
      </c>
      <c r="D3847" s="17">
        <v>89.0</v>
      </c>
      <c r="E3847" s="17">
        <v>143.0</v>
      </c>
      <c r="F3847" s="17">
        <v>100.0</v>
      </c>
      <c r="G3847" s="17" t="s">
        <v>18385</v>
      </c>
      <c r="H3847" s="17">
        <v>1000.0</v>
      </c>
      <c r="I3847" s="17">
        <v>6940281.0</v>
      </c>
      <c r="J3847" s="17" t="s">
        <v>1541</v>
      </c>
      <c r="K3847" s="17" t="s">
        <v>403</v>
      </c>
      <c r="L3847" s="17" t="s">
        <v>18386</v>
      </c>
      <c r="M3847" s="17">
        <v>43135.0</v>
      </c>
      <c r="N3847" s="17">
        <v>1291.0</v>
      </c>
      <c r="O3847" s="17" t="s">
        <v>18387</v>
      </c>
      <c r="P3847" s="17">
        <v>6.0</v>
      </c>
      <c r="Q3847" s="17" t="s">
        <v>18388</v>
      </c>
      <c r="R3847" s="18" t="s">
        <v>18389</v>
      </c>
      <c r="S3847" s="17">
        <v>346.0</v>
      </c>
      <c r="T3847" s="17" t="s">
        <v>50</v>
      </c>
      <c r="U3847" s="17" t="s">
        <v>70</v>
      </c>
      <c r="V3847" s="17" t="s">
        <v>598</v>
      </c>
      <c r="W3847" s="17" t="s">
        <v>41</v>
      </c>
      <c r="X3847" s="17">
        <v>2000.0</v>
      </c>
      <c r="Y3847" s="17">
        <v>146.0</v>
      </c>
      <c r="Z3847" s="17">
        <v>7.3</v>
      </c>
      <c r="AA3847" s="17">
        <v>2.35</v>
      </c>
      <c r="AB3847" s="17">
        <v>0.0</v>
      </c>
    </row>
    <row r="3848" ht="15.75" customHeight="1">
      <c r="A3848" s="17" t="s">
        <v>53</v>
      </c>
      <c r="B3848" s="17" t="s">
        <v>2367</v>
      </c>
      <c r="C3848" s="17">
        <v>90.0</v>
      </c>
      <c r="D3848" s="17">
        <v>124.0</v>
      </c>
      <c r="E3848" s="17">
        <v>79.0</v>
      </c>
      <c r="F3848" s="17">
        <v>93.0</v>
      </c>
      <c r="G3848" s="17" t="s">
        <v>5568</v>
      </c>
      <c r="H3848" s="17">
        <v>309.0</v>
      </c>
      <c r="I3848" s="17">
        <v>188870.0</v>
      </c>
      <c r="J3848" s="17" t="s">
        <v>477</v>
      </c>
      <c r="K3848" s="17" t="s">
        <v>18390</v>
      </c>
      <c r="L3848" s="17" t="s">
        <v>18391</v>
      </c>
      <c r="M3848" s="17">
        <v>13443.0</v>
      </c>
      <c r="N3848" s="17">
        <v>857.0</v>
      </c>
      <c r="O3848" s="17" t="s">
        <v>18392</v>
      </c>
      <c r="P3848" s="17">
        <v>1.0</v>
      </c>
      <c r="Q3848" s="17" t="s">
        <v>18393</v>
      </c>
      <c r="R3848" s="18" t="s">
        <v>18394</v>
      </c>
      <c r="S3848" s="17">
        <v>25.0</v>
      </c>
      <c r="T3848" s="17" t="s">
        <v>12485</v>
      </c>
      <c r="U3848" s="17" t="s">
        <v>12486</v>
      </c>
      <c r="V3848" s="17" t="s">
        <v>598</v>
      </c>
      <c r="W3848" s="17" t="s">
        <v>41</v>
      </c>
      <c r="X3848" s="17">
        <v>2010.0</v>
      </c>
      <c r="Y3848" s="17">
        <v>254.0</v>
      </c>
      <c r="Z3848" s="17">
        <v>6.7</v>
      </c>
      <c r="AA3848" s="17">
        <v>2.35</v>
      </c>
      <c r="AB3848" s="17">
        <v>0.0</v>
      </c>
    </row>
    <row r="3849" ht="15.75" customHeight="1">
      <c r="A3849" s="17" t="s">
        <v>53</v>
      </c>
      <c r="B3849" s="17" t="s">
        <v>8559</v>
      </c>
      <c r="C3849" s="17">
        <v>149.0</v>
      </c>
      <c r="D3849" s="17">
        <v>101.0</v>
      </c>
      <c r="E3849" s="17">
        <v>51.0</v>
      </c>
      <c r="F3849" s="17">
        <v>8.0</v>
      </c>
      <c r="G3849" s="17" t="s">
        <v>18395</v>
      </c>
      <c r="H3849" s="17">
        <v>446.0</v>
      </c>
      <c r="I3849" s="17">
        <v>2.0772796E7</v>
      </c>
      <c r="J3849" s="17" t="s">
        <v>7157</v>
      </c>
      <c r="K3849" s="17" t="s">
        <v>7476</v>
      </c>
      <c r="L3849" s="17" t="s">
        <v>18396</v>
      </c>
      <c r="M3849" s="17">
        <v>34232.0</v>
      </c>
      <c r="N3849" s="17">
        <v>497.0</v>
      </c>
      <c r="O3849" s="17" t="s">
        <v>18397</v>
      </c>
      <c r="P3849" s="17">
        <v>1.0</v>
      </c>
      <c r="Q3849" s="17" t="s">
        <v>18398</v>
      </c>
      <c r="R3849" s="18" t="s">
        <v>18399</v>
      </c>
      <c r="S3849" s="17">
        <v>346.0</v>
      </c>
      <c r="T3849" s="17" t="s">
        <v>50</v>
      </c>
      <c r="U3849" s="17" t="s">
        <v>192</v>
      </c>
      <c r="V3849" s="17" t="s">
        <v>52</v>
      </c>
      <c r="W3849" s="17">
        <v>6000000.0</v>
      </c>
      <c r="X3849" s="17">
        <v>2002.0</v>
      </c>
      <c r="Y3849" s="17">
        <v>20.0</v>
      </c>
      <c r="Z3849" s="17">
        <v>7.6</v>
      </c>
      <c r="AA3849" s="17">
        <v>2.35</v>
      </c>
      <c r="AB3849" s="17">
        <v>0.0</v>
      </c>
    </row>
    <row r="3850" ht="15.75" customHeight="1">
      <c r="A3850" s="17" t="s">
        <v>53</v>
      </c>
      <c r="B3850" s="17" t="s">
        <v>18400</v>
      </c>
      <c r="C3850" s="17">
        <v>12.0</v>
      </c>
      <c r="D3850" s="17">
        <v>133.0</v>
      </c>
      <c r="E3850" s="17">
        <v>12.0</v>
      </c>
      <c r="F3850" s="17">
        <v>106.0</v>
      </c>
      <c r="G3850" s="17" t="s">
        <v>17529</v>
      </c>
      <c r="H3850" s="17">
        <v>464.0</v>
      </c>
      <c r="I3850" s="17">
        <v>199228.0</v>
      </c>
      <c r="J3850" s="17" t="s">
        <v>2540</v>
      </c>
      <c r="K3850" s="17" t="s">
        <v>18401</v>
      </c>
      <c r="L3850" s="17" t="s">
        <v>18402</v>
      </c>
      <c r="M3850" s="17">
        <v>7295.0</v>
      </c>
      <c r="N3850" s="17">
        <v>1045.0</v>
      </c>
      <c r="O3850" s="17" t="s">
        <v>18403</v>
      </c>
      <c r="P3850" s="17">
        <v>0.0</v>
      </c>
      <c r="Q3850" s="17" t="s">
        <v>18404</v>
      </c>
      <c r="R3850" s="18" t="s">
        <v>18405</v>
      </c>
      <c r="S3850" s="17">
        <v>49.0</v>
      </c>
      <c r="T3850" s="17" t="s">
        <v>5624</v>
      </c>
      <c r="U3850" s="17" t="s">
        <v>5625</v>
      </c>
      <c r="V3850" s="17" t="s">
        <v>41</v>
      </c>
      <c r="W3850" s="17">
        <v>1.5E8</v>
      </c>
      <c r="X3850" s="17">
        <v>2009.0</v>
      </c>
      <c r="Y3850" s="17">
        <v>374.0</v>
      </c>
      <c r="Z3850" s="17">
        <v>7.2</v>
      </c>
      <c r="AA3850" s="17">
        <v>2.35</v>
      </c>
      <c r="AB3850" s="17">
        <v>504.0</v>
      </c>
    </row>
    <row r="3851" ht="15.75" customHeight="1">
      <c r="A3851" s="17" t="s">
        <v>53</v>
      </c>
      <c r="B3851" s="17" t="s">
        <v>18406</v>
      </c>
      <c r="C3851" s="17">
        <v>64.0</v>
      </c>
      <c r="D3851" s="17">
        <v>112.0</v>
      </c>
      <c r="E3851" s="17">
        <v>0.0</v>
      </c>
      <c r="F3851" s="17">
        <v>7.0</v>
      </c>
      <c r="G3851" s="17" t="s">
        <v>18407</v>
      </c>
      <c r="H3851" s="17">
        <v>29.0</v>
      </c>
      <c r="I3851" s="17" t="s">
        <v>41</v>
      </c>
      <c r="J3851" s="17" t="s">
        <v>5045</v>
      </c>
      <c r="K3851" s="17" t="s">
        <v>18408</v>
      </c>
      <c r="L3851" s="17" t="s">
        <v>18409</v>
      </c>
      <c r="M3851" s="17">
        <v>15780.0</v>
      </c>
      <c r="N3851" s="17">
        <v>61.0</v>
      </c>
      <c r="O3851" s="17" t="s">
        <v>18410</v>
      </c>
      <c r="P3851" s="17">
        <v>0.0</v>
      </c>
      <c r="Q3851" s="17" t="s">
        <v>18411</v>
      </c>
      <c r="R3851" s="18" t="s">
        <v>18412</v>
      </c>
      <c r="S3851" s="17">
        <v>62.0</v>
      </c>
      <c r="T3851" s="17" t="s">
        <v>8744</v>
      </c>
      <c r="U3851" s="17" t="s">
        <v>8759</v>
      </c>
      <c r="V3851" s="17" t="s">
        <v>41</v>
      </c>
      <c r="W3851" s="17">
        <v>4500000.0</v>
      </c>
      <c r="X3851" s="17">
        <v>2009.0</v>
      </c>
      <c r="Y3851" s="17">
        <v>9.0</v>
      </c>
      <c r="Z3851" s="17">
        <v>6.2</v>
      </c>
      <c r="AA3851" s="17">
        <v>2.35</v>
      </c>
      <c r="AB3851" s="17">
        <v>2000.0</v>
      </c>
    </row>
    <row r="3852" ht="15.75" customHeight="1">
      <c r="A3852" s="17" t="s">
        <v>53</v>
      </c>
      <c r="B3852" s="17" t="s">
        <v>953</v>
      </c>
      <c r="C3852" s="17">
        <v>256.0</v>
      </c>
      <c r="D3852" s="17">
        <v>111.0</v>
      </c>
      <c r="E3852" s="17">
        <v>456.0</v>
      </c>
      <c r="F3852" s="17">
        <v>394.0</v>
      </c>
      <c r="G3852" s="17" t="s">
        <v>954</v>
      </c>
      <c r="H3852" s="17">
        <v>20000.0</v>
      </c>
      <c r="I3852" s="17">
        <v>3.4964818E7</v>
      </c>
      <c r="J3852" s="17" t="s">
        <v>213</v>
      </c>
      <c r="K3852" s="17" t="s">
        <v>276</v>
      </c>
      <c r="L3852" s="17" t="s">
        <v>955</v>
      </c>
      <c r="M3852" s="17">
        <v>39975.0</v>
      </c>
      <c r="N3852" s="17">
        <v>21404.0</v>
      </c>
      <c r="O3852" s="17" t="s">
        <v>956</v>
      </c>
      <c r="P3852" s="17">
        <v>4.0</v>
      </c>
      <c r="Q3852" s="17" t="s">
        <v>957</v>
      </c>
      <c r="R3852" s="18" t="s">
        <v>958</v>
      </c>
      <c r="S3852" s="17">
        <v>186.0</v>
      </c>
      <c r="T3852" s="17" t="s">
        <v>50</v>
      </c>
      <c r="U3852" s="17" t="s">
        <v>51</v>
      </c>
      <c r="V3852" s="17" t="s">
        <v>108</v>
      </c>
      <c r="W3852" s="17">
        <v>1.5E8</v>
      </c>
      <c r="X3852" s="17">
        <v>2015.0</v>
      </c>
      <c r="Y3852" s="17">
        <v>559.0</v>
      </c>
      <c r="Z3852" s="17">
        <v>5.8</v>
      </c>
      <c r="AA3852" s="17">
        <v>2.35</v>
      </c>
      <c r="AB3852" s="17">
        <v>24000.0</v>
      </c>
    </row>
    <row r="3853" ht="15.75" customHeight="1">
      <c r="A3853" s="17" t="s">
        <v>53</v>
      </c>
      <c r="B3853" s="17" t="s">
        <v>4079</v>
      </c>
      <c r="C3853" s="17">
        <v>57.0</v>
      </c>
      <c r="D3853" s="17">
        <v>98.0</v>
      </c>
      <c r="E3853" s="17">
        <v>197.0</v>
      </c>
      <c r="F3853" s="17">
        <v>578.0</v>
      </c>
      <c r="G3853" s="17" t="s">
        <v>11905</v>
      </c>
      <c r="H3853" s="17">
        <v>755.0</v>
      </c>
      <c r="I3853" s="17" t="s">
        <v>41</v>
      </c>
      <c r="J3853" s="17" t="s">
        <v>3036</v>
      </c>
      <c r="K3853" s="17" t="s">
        <v>10907</v>
      </c>
      <c r="L3853" s="17" t="s">
        <v>18413</v>
      </c>
      <c r="M3853" s="17">
        <v>59254.0</v>
      </c>
      <c r="N3853" s="17">
        <v>2553.0</v>
      </c>
      <c r="O3853" s="17" t="s">
        <v>16794</v>
      </c>
      <c r="P3853" s="17">
        <v>0.0</v>
      </c>
      <c r="Q3853" s="17" t="s">
        <v>18414</v>
      </c>
      <c r="R3853" s="18" t="s">
        <v>18415</v>
      </c>
      <c r="S3853" s="17">
        <v>726.0</v>
      </c>
      <c r="T3853" s="17" t="s">
        <v>50</v>
      </c>
      <c r="U3853" s="17" t="s">
        <v>51</v>
      </c>
      <c r="V3853" s="17" t="s">
        <v>2762</v>
      </c>
      <c r="W3853" s="17">
        <v>4200000.0</v>
      </c>
      <c r="X3853" s="17">
        <v>2006.0</v>
      </c>
      <c r="Y3853" s="17">
        <v>632.0</v>
      </c>
      <c r="Z3853" s="17">
        <v>5.2</v>
      </c>
      <c r="AA3853" s="17">
        <v>1.33</v>
      </c>
      <c r="AB3853" s="17">
        <v>0.0</v>
      </c>
    </row>
    <row r="3854" ht="15.75" customHeight="1">
      <c r="A3854" s="17" t="s">
        <v>53</v>
      </c>
      <c r="B3854" s="17" t="s">
        <v>41</v>
      </c>
      <c r="C3854" s="17">
        <v>8.0</v>
      </c>
      <c r="D3854" s="17">
        <v>60.0</v>
      </c>
      <c r="E3854" s="17" t="s">
        <v>41</v>
      </c>
      <c r="F3854" s="17">
        <v>551.0</v>
      </c>
      <c r="G3854" s="17" t="s">
        <v>7022</v>
      </c>
      <c r="H3854" s="17">
        <v>1000.0</v>
      </c>
      <c r="I3854" s="17" t="s">
        <v>41</v>
      </c>
      <c r="J3854" s="17" t="s">
        <v>1948</v>
      </c>
      <c r="K3854" s="17" t="s">
        <v>2742</v>
      </c>
      <c r="L3854" s="17" t="s">
        <v>18416</v>
      </c>
      <c r="M3854" s="17">
        <v>3673.0</v>
      </c>
      <c r="N3854" s="17">
        <v>3026.0</v>
      </c>
      <c r="O3854" s="17" t="s">
        <v>4778</v>
      </c>
      <c r="P3854" s="17">
        <v>0.0</v>
      </c>
      <c r="Q3854" s="17" t="s">
        <v>18417</v>
      </c>
      <c r="R3854" s="18" t="s">
        <v>18418</v>
      </c>
      <c r="S3854" s="17">
        <v>23.0</v>
      </c>
      <c r="T3854" s="17" t="s">
        <v>50</v>
      </c>
      <c r="U3854" s="17" t="s">
        <v>51</v>
      </c>
      <c r="V3854" s="17" t="s">
        <v>41</v>
      </c>
      <c r="W3854" s="17" t="s">
        <v>41</v>
      </c>
      <c r="X3854" s="17" t="s">
        <v>41</v>
      </c>
      <c r="Y3854" s="17">
        <v>557.0</v>
      </c>
      <c r="Z3854" s="17">
        <v>8.1</v>
      </c>
      <c r="AA3854" s="17">
        <v>16.0</v>
      </c>
      <c r="AB3854" s="17">
        <v>0.0</v>
      </c>
    </row>
    <row r="3855" ht="15.75" customHeight="1">
      <c r="A3855" s="17" t="s">
        <v>53</v>
      </c>
      <c r="B3855" s="17" t="s">
        <v>15290</v>
      </c>
      <c r="C3855" s="17">
        <v>50.0</v>
      </c>
      <c r="D3855" s="17">
        <v>93.0</v>
      </c>
      <c r="E3855" s="17">
        <v>23.0</v>
      </c>
      <c r="F3855" s="17">
        <v>130.0</v>
      </c>
      <c r="G3855" s="17" t="s">
        <v>3618</v>
      </c>
      <c r="H3855" s="17">
        <v>471.0</v>
      </c>
      <c r="I3855" s="17">
        <v>2542264.0</v>
      </c>
      <c r="J3855" s="17" t="s">
        <v>2540</v>
      </c>
      <c r="K3855" s="17" t="s">
        <v>12981</v>
      </c>
      <c r="L3855" s="17" t="s">
        <v>18419</v>
      </c>
      <c r="M3855" s="17">
        <v>3407.0</v>
      </c>
      <c r="N3855" s="17">
        <v>938.0</v>
      </c>
      <c r="O3855" s="17" t="s">
        <v>15687</v>
      </c>
      <c r="P3855" s="17">
        <v>1.0</v>
      </c>
      <c r="Q3855" s="17" t="s">
        <v>18420</v>
      </c>
      <c r="R3855" s="18" t="s">
        <v>18421</v>
      </c>
      <c r="S3855" s="17">
        <v>48.0</v>
      </c>
      <c r="T3855" s="17" t="s">
        <v>50</v>
      </c>
      <c r="U3855" s="17" t="s">
        <v>70</v>
      </c>
      <c r="V3855" s="17" t="s">
        <v>52</v>
      </c>
      <c r="W3855" s="17" t="s">
        <v>41</v>
      </c>
      <c r="X3855" s="17">
        <v>1997.0</v>
      </c>
      <c r="Y3855" s="17">
        <v>232.0</v>
      </c>
      <c r="Z3855" s="17">
        <v>7.1</v>
      </c>
      <c r="AA3855" s="17">
        <v>1.85</v>
      </c>
      <c r="AB3855" s="17">
        <v>61.0</v>
      </c>
    </row>
    <row r="3856" ht="15.75" customHeight="1">
      <c r="A3856" s="17" t="s">
        <v>53</v>
      </c>
      <c r="B3856" s="17" t="s">
        <v>2169</v>
      </c>
      <c r="C3856" s="17">
        <v>232.0</v>
      </c>
      <c r="D3856" s="17">
        <v>104.0</v>
      </c>
      <c r="E3856" s="17">
        <v>335.0</v>
      </c>
      <c r="F3856" s="17">
        <v>16.0</v>
      </c>
      <c r="G3856" s="17" t="s">
        <v>18422</v>
      </c>
      <c r="H3856" s="17">
        <v>114.0</v>
      </c>
      <c r="I3856" s="17">
        <v>1487477.0</v>
      </c>
      <c r="J3856" s="17" t="s">
        <v>18423</v>
      </c>
      <c r="K3856" s="17" t="s">
        <v>8762</v>
      </c>
      <c r="L3856" s="17" t="s">
        <v>18424</v>
      </c>
      <c r="M3856" s="17">
        <v>47097.0</v>
      </c>
      <c r="N3856" s="17">
        <v>206.0</v>
      </c>
      <c r="O3856" s="17" t="s">
        <v>18425</v>
      </c>
      <c r="P3856" s="17">
        <v>0.0</v>
      </c>
      <c r="Q3856" s="17" t="s">
        <v>18426</v>
      </c>
      <c r="R3856" s="18" t="s">
        <v>18427</v>
      </c>
      <c r="S3856" s="17">
        <v>310.0</v>
      </c>
      <c r="T3856" s="17" t="s">
        <v>5654</v>
      </c>
      <c r="U3856" s="17" t="s">
        <v>7183</v>
      </c>
      <c r="V3856" s="17" t="s">
        <v>598</v>
      </c>
      <c r="W3856" s="17">
        <v>4200000.0</v>
      </c>
      <c r="X3856" s="17">
        <v>2004.0</v>
      </c>
      <c r="Y3856" s="17">
        <v>28.0</v>
      </c>
      <c r="Z3856" s="17">
        <v>6.5</v>
      </c>
      <c r="AA3856" s="17">
        <v>1.85</v>
      </c>
      <c r="AB3856" s="17">
        <v>0.0</v>
      </c>
    </row>
    <row r="3857" ht="15.75" customHeight="1">
      <c r="A3857" s="17" t="s">
        <v>53</v>
      </c>
      <c r="B3857" s="17" t="s">
        <v>5063</v>
      </c>
      <c r="C3857" s="17">
        <v>63.0</v>
      </c>
      <c r="D3857" s="17">
        <v>112.0</v>
      </c>
      <c r="E3857" s="17">
        <v>277.0</v>
      </c>
      <c r="F3857" s="17">
        <v>327.0</v>
      </c>
      <c r="G3857" s="17" t="s">
        <v>4783</v>
      </c>
      <c r="H3857" s="17">
        <v>1000.0</v>
      </c>
      <c r="I3857" s="17">
        <v>6.2549E7</v>
      </c>
      <c r="J3857" s="17" t="s">
        <v>5287</v>
      </c>
      <c r="K3857" s="17" t="s">
        <v>406</v>
      </c>
      <c r="L3857" s="17" t="s">
        <v>18428</v>
      </c>
      <c r="M3857" s="17">
        <v>41361.0</v>
      </c>
      <c r="N3857" s="17">
        <v>2412.0</v>
      </c>
      <c r="O3857" s="17" t="s">
        <v>3470</v>
      </c>
      <c r="P3857" s="17">
        <v>0.0</v>
      </c>
      <c r="Q3857" s="17" t="s">
        <v>18429</v>
      </c>
      <c r="R3857" s="18" t="s">
        <v>18430</v>
      </c>
      <c r="S3857" s="17">
        <v>148.0</v>
      </c>
      <c r="T3857" s="17" t="s">
        <v>50</v>
      </c>
      <c r="U3857" s="17" t="s">
        <v>70</v>
      </c>
      <c r="V3857" s="17" t="s">
        <v>598</v>
      </c>
      <c r="W3857" s="17">
        <v>2300000.0</v>
      </c>
      <c r="X3857" s="17">
        <v>1992.0</v>
      </c>
      <c r="Y3857" s="17">
        <v>530.0</v>
      </c>
      <c r="Z3857" s="17">
        <v>7.3</v>
      </c>
      <c r="AA3857" s="17">
        <v>2.35</v>
      </c>
      <c r="AB3857" s="17">
        <v>0.0</v>
      </c>
    </row>
    <row r="3858" ht="15.75" customHeight="1">
      <c r="A3858" s="17" t="s">
        <v>53</v>
      </c>
      <c r="B3858" s="17" t="s">
        <v>11276</v>
      </c>
      <c r="C3858" s="17">
        <v>75.0</v>
      </c>
      <c r="D3858" s="17">
        <v>94.0</v>
      </c>
      <c r="E3858" s="17">
        <v>84.0</v>
      </c>
      <c r="F3858" s="17">
        <v>95.0</v>
      </c>
      <c r="G3858" s="17" t="s">
        <v>18431</v>
      </c>
      <c r="H3858" s="17">
        <v>110.0</v>
      </c>
      <c r="I3858" s="17">
        <v>1.055E8</v>
      </c>
      <c r="J3858" s="17" t="s">
        <v>1684</v>
      </c>
      <c r="K3858" s="17" t="s">
        <v>18432</v>
      </c>
      <c r="L3858" s="17" t="s">
        <v>18433</v>
      </c>
      <c r="M3858" s="17">
        <v>31260.0</v>
      </c>
      <c r="N3858" s="17">
        <v>582.0</v>
      </c>
      <c r="O3858" s="17" t="s">
        <v>18434</v>
      </c>
      <c r="P3858" s="17">
        <v>0.0</v>
      </c>
      <c r="Q3858" s="17" t="s">
        <v>18435</v>
      </c>
      <c r="R3858" s="18" t="s">
        <v>18436</v>
      </c>
      <c r="S3858" s="17">
        <v>152.0</v>
      </c>
      <c r="T3858" s="17" t="s">
        <v>50</v>
      </c>
      <c r="U3858" s="17" t="s">
        <v>281</v>
      </c>
      <c r="V3858" s="17" t="s">
        <v>598</v>
      </c>
      <c r="W3858" s="17">
        <v>4000000.0</v>
      </c>
      <c r="X3858" s="17">
        <v>1981.0</v>
      </c>
      <c r="Y3858" s="17">
        <v>95.0</v>
      </c>
      <c r="Z3858" s="17">
        <v>6.2</v>
      </c>
      <c r="AA3858" s="17">
        <v>1.85</v>
      </c>
      <c r="AB3858" s="17">
        <v>0.0</v>
      </c>
    </row>
    <row r="3859" ht="15.75" customHeight="1">
      <c r="A3859" s="17" t="s">
        <v>53</v>
      </c>
      <c r="B3859" s="17" t="s">
        <v>2508</v>
      </c>
      <c r="C3859" s="17">
        <v>274.0</v>
      </c>
      <c r="D3859" s="17">
        <v>90.0</v>
      </c>
      <c r="E3859" s="17">
        <v>0.0</v>
      </c>
      <c r="F3859" s="17">
        <v>231.0</v>
      </c>
      <c r="G3859" s="17" t="s">
        <v>4513</v>
      </c>
      <c r="H3859" s="17">
        <v>648.0</v>
      </c>
      <c r="I3859" s="17">
        <v>101055.0</v>
      </c>
      <c r="J3859" s="17" t="s">
        <v>6416</v>
      </c>
      <c r="K3859" s="17" t="s">
        <v>7965</v>
      </c>
      <c r="L3859" s="17" t="s">
        <v>18437</v>
      </c>
      <c r="M3859" s="17">
        <v>17478.0</v>
      </c>
      <c r="N3859" s="17">
        <v>1951.0</v>
      </c>
      <c r="O3859" s="17" t="s">
        <v>18438</v>
      </c>
      <c r="P3859" s="17">
        <v>0.0</v>
      </c>
      <c r="Q3859" s="17" t="s">
        <v>18439</v>
      </c>
      <c r="R3859" s="18" t="s">
        <v>18440</v>
      </c>
      <c r="S3859" s="17">
        <v>159.0</v>
      </c>
      <c r="T3859" s="17" t="s">
        <v>50</v>
      </c>
      <c r="U3859" s="17" t="s">
        <v>51</v>
      </c>
      <c r="V3859" s="17" t="s">
        <v>598</v>
      </c>
      <c r="W3859" s="17">
        <v>4000000.0</v>
      </c>
      <c r="X3859" s="17">
        <v>2009.0</v>
      </c>
      <c r="Y3859" s="17">
        <v>529.0</v>
      </c>
      <c r="Z3859" s="17">
        <v>5.0</v>
      </c>
      <c r="AA3859" s="17">
        <v>2.35</v>
      </c>
      <c r="AB3859" s="17">
        <v>0.0</v>
      </c>
    </row>
    <row r="3860" ht="15.75" customHeight="1">
      <c r="A3860" s="17" t="s">
        <v>760</v>
      </c>
      <c r="B3860" s="17" t="s">
        <v>2508</v>
      </c>
      <c r="C3860" s="17">
        <v>284.0</v>
      </c>
      <c r="D3860" s="17">
        <v>96.0</v>
      </c>
      <c r="E3860" s="17">
        <v>0.0</v>
      </c>
      <c r="F3860" s="17">
        <v>56.0</v>
      </c>
      <c r="G3860" s="17" t="s">
        <v>18441</v>
      </c>
      <c r="H3860" s="17">
        <v>125.0</v>
      </c>
      <c r="I3860" s="17" t="s">
        <v>41</v>
      </c>
      <c r="J3860" s="17" t="s">
        <v>18442</v>
      </c>
      <c r="K3860" s="17" t="s">
        <v>18443</v>
      </c>
      <c r="L3860" s="17" t="s">
        <v>18444</v>
      </c>
      <c r="M3860" s="17">
        <v>87978.0</v>
      </c>
      <c r="N3860" s="17">
        <v>403.0</v>
      </c>
      <c r="O3860" s="17" t="s">
        <v>18445</v>
      </c>
      <c r="P3860" s="17">
        <v>5.0</v>
      </c>
      <c r="Q3860" s="17" t="s">
        <v>18446</v>
      </c>
      <c r="R3860" s="18" t="s">
        <v>18447</v>
      </c>
      <c r="S3860" s="17">
        <v>580.0</v>
      </c>
      <c r="T3860" s="17" t="s">
        <v>50</v>
      </c>
      <c r="U3860" s="17" t="s">
        <v>51</v>
      </c>
      <c r="V3860" s="17" t="s">
        <v>5626</v>
      </c>
      <c r="W3860" s="17">
        <v>114000.0</v>
      </c>
      <c r="X3860" s="17">
        <v>1968.0</v>
      </c>
      <c r="Y3860" s="17">
        <v>108.0</v>
      </c>
      <c r="Z3860" s="17">
        <v>8.0</v>
      </c>
      <c r="AA3860" s="17">
        <v>1.85</v>
      </c>
      <c r="AB3860" s="17">
        <v>0.0</v>
      </c>
    </row>
    <row r="3861" ht="15.75" customHeight="1">
      <c r="A3861" s="17" t="s">
        <v>53</v>
      </c>
      <c r="B3861" s="17" t="s">
        <v>6737</v>
      </c>
      <c r="C3861" s="17">
        <v>265.0</v>
      </c>
      <c r="D3861" s="17">
        <v>101.0</v>
      </c>
      <c r="E3861" s="17">
        <v>0.0</v>
      </c>
      <c r="F3861" s="17">
        <v>11.0</v>
      </c>
      <c r="G3861" s="17" t="s">
        <v>560</v>
      </c>
      <c r="H3861" s="17">
        <v>19000.0</v>
      </c>
      <c r="I3861" s="17">
        <v>4.4566004E7</v>
      </c>
      <c r="J3861" s="17" t="s">
        <v>3422</v>
      </c>
      <c r="K3861" s="17" t="s">
        <v>113</v>
      </c>
      <c r="L3861" s="17" t="s">
        <v>18448</v>
      </c>
      <c r="M3861" s="17">
        <v>321283.0</v>
      </c>
      <c r="N3861" s="17">
        <v>32015.0</v>
      </c>
      <c r="O3861" s="17" t="s">
        <v>18449</v>
      </c>
      <c r="P3861" s="17">
        <v>0.0</v>
      </c>
      <c r="Q3861" s="17" t="s">
        <v>18450</v>
      </c>
      <c r="R3861" s="18" t="s">
        <v>18451</v>
      </c>
      <c r="S3861" s="17">
        <v>1848.0</v>
      </c>
      <c r="T3861" s="17" t="s">
        <v>50</v>
      </c>
      <c r="U3861" s="17" t="s">
        <v>51</v>
      </c>
      <c r="V3861" s="17" t="s">
        <v>598</v>
      </c>
      <c r="W3861" s="17">
        <v>4000000.0</v>
      </c>
      <c r="X3861" s="17">
        <v>2003.0</v>
      </c>
      <c r="Y3861" s="17">
        <v>13000.0</v>
      </c>
      <c r="Z3861" s="17">
        <v>7.8</v>
      </c>
      <c r="AA3861" s="17">
        <v>1.85</v>
      </c>
      <c r="AB3861" s="17">
        <v>17000.0</v>
      </c>
    </row>
    <row r="3862" ht="15.75" customHeight="1">
      <c r="A3862" s="17" t="s">
        <v>53</v>
      </c>
      <c r="B3862" s="17" t="s">
        <v>4016</v>
      </c>
      <c r="C3862" s="17">
        <v>154.0</v>
      </c>
      <c r="D3862" s="17">
        <v>93.0</v>
      </c>
      <c r="E3862" s="17">
        <v>11000.0</v>
      </c>
      <c r="F3862" s="17">
        <v>629.0</v>
      </c>
      <c r="G3862" s="17" t="s">
        <v>6757</v>
      </c>
      <c r="H3862" s="17">
        <v>11000.0</v>
      </c>
      <c r="I3862" s="17">
        <v>3.92E7</v>
      </c>
      <c r="J3862" s="17" t="s">
        <v>1694</v>
      </c>
      <c r="K3862" s="17" t="s">
        <v>4016</v>
      </c>
      <c r="L3862" s="17" t="s">
        <v>18452</v>
      </c>
      <c r="M3862" s="17">
        <v>192940.0</v>
      </c>
      <c r="N3862" s="17">
        <v>12691.0</v>
      </c>
      <c r="O3862" s="17" t="s">
        <v>11587</v>
      </c>
      <c r="P3862" s="17">
        <v>0.0</v>
      </c>
      <c r="Q3862" s="17" t="s">
        <v>18453</v>
      </c>
      <c r="R3862" s="18" t="s">
        <v>18454</v>
      </c>
      <c r="S3862" s="17">
        <v>491.0</v>
      </c>
      <c r="T3862" s="17" t="s">
        <v>50</v>
      </c>
      <c r="U3862" s="17" t="s">
        <v>51</v>
      </c>
      <c r="V3862" s="17" t="s">
        <v>108</v>
      </c>
      <c r="W3862" s="17">
        <v>4000000.0</v>
      </c>
      <c r="X3862" s="17">
        <v>1977.0</v>
      </c>
      <c r="Y3862" s="17">
        <v>636.0</v>
      </c>
      <c r="Z3862" s="17">
        <v>8.1</v>
      </c>
      <c r="AA3862" s="17">
        <v>1.37</v>
      </c>
      <c r="AB3862" s="17">
        <v>0.0</v>
      </c>
    </row>
    <row r="3863" ht="15.75" customHeight="1">
      <c r="A3863" s="17" t="s">
        <v>53</v>
      </c>
      <c r="B3863" s="17" t="s">
        <v>18455</v>
      </c>
      <c r="C3863" s="17">
        <v>44.0</v>
      </c>
      <c r="D3863" s="17">
        <v>152.0</v>
      </c>
      <c r="E3863" s="17">
        <v>309.0</v>
      </c>
      <c r="F3863" s="17">
        <v>132.0</v>
      </c>
      <c r="G3863" s="17" t="s">
        <v>18456</v>
      </c>
      <c r="H3863" s="17">
        <v>232.0</v>
      </c>
      <c r="I3863" s="17">
        <v>3.6E7</v>
      </c>
      <c r="J3863" s="17" t="s">
        <v>12757</v>
      </c>
      <c r="K3863" s="17" t="s">
        <v>18457</v>
      </c>
      <c r="L3863" s="17" t="s">
        <v>18458</v>
      </c>
      <c r="M3863" s="17">
        <v>9456.0</v>
      </c>
      <c r="N3863" s="17">
        <v>825.0</v>
      </c>
      <c r="O3863" s="17" t="s">
        <v>18459</v>
      </c>
      <c r="P3863" s="17">
        <v>0.0</v>
      </c>
      <c r="Q3863" s="17" t="s">
        <v>18460</v>
      </c>
      <c r="R3863" s="18" t="s">
        <v>18461</v>
      </c>
      <c r="S3863" s="17">
        <v>107.0</v>
      </c>
      <c r="T3863" s="17" t="s">
        <v>50</v>
      </c>
      <c r="U3863" s="17" t="s">
        <v>51</v>
      </c>
      <c r="V3863" s="17" t="s">
        <v>4843</v>
      </c>
      <c r="W3863" s="17">
        <v>4000000.0</v>
      </c>
      <c r="X3863" s="17">
        <v>1952.0</v>
      </c>
      <c r="Y3863" s="17">
        <v>178.0</v>
      </c>
      <c r="Z3863" s="17">
        <v>6.7</v>
      </c>
      <c r="AA3863" s="17">
        <v>1.37</v>
      </c>
      <c r="AB3863" s="17">
        <v>625.0</v>
      </c>
    </row>
    <row r="3864" ht="15.75" customHeight="1">
      <c r="A3864" s="17" t="s">
        <v>53</v>
      </c>
      <c r="B3864" s="17" t="s">
        <v>200</v>
      </c>
      <c r="C3864" s="17">
        <v>314.0</v>
      </c>
      <c r="D3864" s="17">
        <v>150.0</v>
      </c>
      <c r="E3864" s="17">
        <v>0.0</v>
      </c>
      <c r="F3864" s="17">
        <v>748.0</v>
      </c>
      <c r="G3864" s="17" t="s">
        <v>1035</v>
      </c>
      <c r="H3864" s="17">
        <v>23000.0</v>
      </c>
      <c r="I3864" s="17">
        <v>6.5007045E7</v>
      </c>
      <c r="J3864" s="17" t="s">
        <v>1036</v>
      </c>
      <c r="K3864" s="17" t="s">
        <v>72</v>
      </c>
      <c r="L3864" s="17" t="s">
        <v>1037</v>
      </c>
      <c r="M3864" s="17">
        <v>128694.0</v>
      </c>
      <c r="N3864" s="17">
        <v>26489.0</v>
      </c>
      <c r="O3864" s="17" t="s">
        <v>1038</v>
      </c>
      <c r="P3864" s="17">
        <v>0.0</v>
      </c>
      <c r="Q3864" s="17" t="s">
        <v>1039</v>
      </c>
      <c r="R3864" s="18" t="s">
        <v>1040</v>
      </c>
      <c r="S3864" s="17">
        <v>657.0</v>
      </c>
      <c r="T3864" s="17" t="s">
        <v>50</v>
      </c>
      <c r="U3864" s="17" t="s">
        <v>70</v>
      </c>
      <c r="V3864" s="17" t="s">
        <v>52</v>
      </c>
      <c r="W3864" s="17">
        <v>1.4E8</v>
      </c>
      <c r="X3864" s="17">
        <v>2014.0</v>
      </c>
      <c r="Y3864" s="17">
        <v>892.0</v>
      </c>
      <c r="Z3864" s="17">
        <v>6.1</v>
      </c>
      <c r="AA3864" s="17">
        <v>2.35</v>
      </c>
      <c r="AB3864" s="17">
        <v>51000.0</v>
      </c>
    </row>
    <row r="3865" ht="15.75" customHeight="1">
      <c r="A3865" s="17" t="s">
        <v>53</v>
      </c>
      <c r="B3865" s="17" t="s">
        <v>138</v>
      </c>
      <c r="C3865" s="17">
        <v>153.0</v>
      </c>
      <c r="D3865" s="17">
        <v>112.0</v>
      </c>
      <c r="E3865" s="17">
        <v>395.0</v>
      </c>
      <c r="F3865" s="17">
        <v>80.0</v>
      </c>
      <c r="G3865" s="17" t="s">
        <v>3296</v>
      </c>
      <c r="H3865" s="17">
        <v>13000.0</v>
      </c>
      <c r="I3865" s="17">
        <v>3.1252964E7</v>
      </c>
      <c r="J3865" s="17" t="s">
        <v>227</v>
      </c>
      <c r="K3865" s="17" t="s">
        <v>476</v>
      </c>
      <c r="L3865" s="17" t="s">
        <v>18462</v>
      </c>
      <c r="M3865" s="17">
        <v>71495.0</v>
      </c>
      <c r="N3865" s="17">
        <v>13707.0</v>
      </c>
      <c r="O3865" s="17" t="s">
        <v>18463</v>
      </c>
      <c r="P3865" s="17">
        <v>1.0</v>
      </c>
      <c r="Q3865" s="17" t="s">
        <v>18464</v>
      </c>
      <c r="R3865" s="18" t="s">
        <v>18465</v>
      </c>
      <c r="S3865" s="17">
        <v>522.0</v>
      </c>
      <c r="T3865" s="17" t="s">
        <v>50</v>
      </c>
      <c r="U3865" s="17" t="s">
        <v>51</v>
      </c>
      <c r="V3865" s="17" t="s">
        <v>598</v>
      </c>
      <c r="W3865" s="17">
        <v>4000000.0</v>
      </c>
      <c r="X3865" s="17">
        <v>2001.0</v>
      </c>
      <c r="Y3865" s="17">
        <v>595.0</v>
      </c>
      <c r="Z3865" s="17">
        <v>7.1</v>
      </c>
      <c r="AA3865" s="17">
        <v>2.35</v>
      </c>
      <c r="AB3865" s="17">
        <v>0.0</v>
      </c>
    </row>
    <row r="3866" ht="15.75" customHeight="1">
      <c r="A3866" s="17" t="s">
        <v>53</v>
      </c>
      <c r="B3866" s="17" t="s">
        <v>18466</v>
      </c>
      <c r="C3866" s="17">
        <v>256.0</v>
      </c>
      <c r="D3866" s="17">
        <v>95.0</v>
      </c>
      <c r="E3866" s="17">
        <v>9.0</v>
      </c>
      <c r="F3866" s="17">
        <v>428.0</v>
      </c>
      <c r="G3866" s="17" t="s">
        <v>5363</v>
      </c>
      <c r="H3866" s="17">
        <v>584.0</v>
      </c>
      <c r="I3866" s="17">
        <v>131175.0</v>
      </c>
      <c r="J3866" s="17" t="s">
        <v>11588</v>
      </c>
      <c r="K3866" s="17" t="s">
        <v>2157</v>
      </c>
      <c r="L3866" s="17" t="s">
        <v>18467</v>
      </c>
      <c r="M3866" s="17">
        <v>30219.0</v>
      </c>
      <c r="N3866" s="17">
        <v>1885.0</v>
      </c>
      <c r="O3866" s="17" t="s">
        <v>18468</v>
      </c>
      <c r="P3866" s="17">
        <v>2.0</v>
      </c>
      <c r="Q3866" s="17" t="s">
        <v>18469</v>
      </c>
      <c r="R3866" s="18" t="s">
        <v>18470</v>
      </c>
      <c r="S3866" s="17">
        <v>200.0</v>
      </c>
      <c r="T3866" s="17" t="s">
        <v>50</v>
      </c>
      <c r="U3866" s="17" t="s">
        <v>51</v>
      </c>
      <c r="V3866" s="17" t="s">
        <v>52</v>
      </c>
      <c r="W3866" s="17">
        <v>8500000.0</v>
      </c>
      <c r="X3866" s="17">
        <v>2015.0</v>
      </c>
      <c r="Y3866" s="17">
        <v>430.0</v>
      </c>
      <c r="Z3866" s="17">
        <v>5.6</v>
      </c>
      <c r="AA3866" s="17">
        <v>2.35</v>
      </c>
      <c r="AB3866" s="17">
        <v>22000.0</v>
      </c>
    </row>
    <row r="3867" ht="15.75" customHeight="1">
      <c r="A3867" s="17" t="s">
        <v>53</v>
      </c>
      <c r="B3867" s="17" t="s">
        <v>18471</v>
      </c>
      <c r="C3867" s="17">
        <v>123.0</v>
      </c>
      <c r="D3867" s="17">
        <v>111.0</v>
      </c>
      <c r="E3867" s="17">
        <v>81.0</v>
      </c>
      <c r="F3867" s="17">
        <v>687.0</v>
      </c>
      <c r="G3867" s="17" t="s">
        <v>5381</v>
      </c>
      <c r="H3867" s="17">
        <v>12000.0</v>
      </c>
      <c r="I3867" s="17">
        <v>3.1968347E7</v>
      </c>
      <c r="J3867" s="17" t="s">
        <v>227</v>
      </c>
      <c r="K3867" s="17" t="s">
        <v>718</v>
      </c>
      <c r="L3867" s="17" t="s">
        <v>18472</v>
      </c>
      <c r="M3867" s="17">
        <v>93894.0</v>
      </c>
      <c r="N3867" s="17">
        <v>14823.0</v>
      </c>
      <c r="O3867" s="17" t="s">
        <v>6229</v>
      </c>
      <c r="P3867" s="17">
        <v>0.0</v>
      </c>
      <c r="Q3867" s="17" t="s">
        <v>18473</v>
      </c>
      <c r="R3867" s="18" t="s">
        <v>18474</v>
      </c>
      <c r="S3867" s="17">
        <v>286.0</v>
      </c>
      <c r="T3867" s="17" t="s">
        <v>50</v>
      </c>
      <c r="U3867" s="17" t="s">
        <v>51</v>
      </c>
      <c r="V3867" s="17" t="s">
        <v>598</v>
      </c>
      <c r="W3867" s="17">
        <v>3600000.0</v>
      </c>
      <c r="X3867" s="17">
        <v>1995.0</v>
      </c>
      <c r="Y3867" s="17">
        <v>898.0</v>
      </c>
      <c r="Z3867" s="17">
        <v>7.6</v>
      </c>
      <c r="AA3867" s="17">
        <v>1.66</v>
      </c>
      <c r="AB3867" s="17">
        <v>0.0</v>
      </c>
    </row>
    <row r="3868" ht="15.75" customHeight="1">
      <c r="A3868" s="17" t="s">
        <v>53</v>
      </c>
      <c r="B3868" s="17" t="s">
        <v>18475</v>
      </c>
      <c r="C3868" s="17">
        <v>46.0</v>
      </c>
      <c r="D3868" s="17">
        <v>86.0</v>
      </c>
      <c r="E3868" s="17">
        <v>2.0</v>
      </c>
      <c r="F3868" s="17">
        <v>555.0</v>
      </c>
      <c r="G3868" s="17" t="s">
        <v>5447</v>
      </c>
      <c r="H3868" s="17">
        <v>707.0</v>
      </c>
      <c r="I3868" s="17" t="s">
        <v>41</v>
      </c>
      <c r="J3868" s="17" t="s">
        <v>7592</v>
      </c>
      <c r="K3868" s="17" t="s">
        <v>7172</v>
      </c>
      <c r="L3868" s="17" t="s">
        <v>18476</v>
      </c>
      <c r="M3868" s="17">
        <v>2806.0</v>
      </c>
      <c r="N3868" s="17">
        <v>2634.0</v>
      </c>
      <c r="O3868" s="17" t="s">
        <v>5556</v>
      </c>
      <c r="P3868" s="17">
        <v>0.0</v>
      </c>
      <c r="Q3868" s="17" t="s">
        <v>18477</v>
      </c>
      <c r="R3868" s="18" t="s">
        <v>18478</v>
      </c>
      <c r="S3868" s="17">
        <v>11.0</v>
      </c>
      <c r="T3868" s="17" t="s">
        <v>50</v>
      </c>
      <c r="U3868" s="17" t="s">
        <v>51</v>
      </c>
      <c r="V3868" s="17" t="s">
        <v>41</v>
      </c>
      <c r="W3868" s="17">
        <v>4500000.0</v>
      </c>
      <c r="X3868" s="17">
        <v>2013.0</v>
      </c>
      <c r="Y3868" s="17">
        <v>619.0</v>
      </c>
      <c r="Z3868" s="17">
        <v>4.3</v>
      </c>
      <c r="AA3868" s="17">
        <v>1.78</v>
      </c>
      <c r="AB3868" s="17">
        <v>0.0</v>
      </c>
    </row>
    <row r="3869" ht="15.75" customHeight="1">
      <c r="A3869" s="17" t="s">
        <v>53</v>
      </c>
      <c r="B3869" s="17" t="s">
        <v>16968</v>
      </c>
      <c r="C3869" s="17">
        <v>203.0</v>
      </c>
      <c r="D3869" s="17">
        <v>108.0</v>
      </c>
      <c r="E3869" s="17">
        <v>228.0</v>
      </c>
      <c r="F3869" s="17">
        <v>358.0</v>
      </c>
      <c r="G3869" s="17" t="s">
        <v>16969</v>
      </c>
      <c r="H3869" s="17">
        <v>431.0</v>
      </c>
      <c r="I3869" s="17" t="s">
        <v>41</v>
      </c>
      <c r="J3869" s="17" t="s">
        <v>12652</v>
      </c>
      <c r="K3869" s="17" t="s">
        <v>16970</v>
      </c>
      <c r="L3869" s="17" t="s">
        <v>16971</v>
      </c>
      <c r="M3869" s="17">
        <v>39857.0</v>
      </c>
      <c r="N3869" s="17">
        <v>2020.0</v>
      </c>
      <c r="O3869" s="17" t="s">
        <v>16972</v>
      </c>
      <c r="P3869" s="17">
        <v>0.0</v>
      </c>
      <c r="Q3869" s="17" t="s">
        <v>16973</v>
      </c>
      <c r="R3869" s="18" t="s">
        <v>16974</v>
      </c>
      <c r="S3869" s="17">
        <v>300.0</v>
      </c>
      <c r="T3869" s="17" t="s">
        <v>50</v>
      </c>
      <c r="U3869" s="17" t="s">
        <v>51</v>
      </c>
      <c r="V3869" s="17" t="s">
        <v>598</v>
      </c>
      <c r="W3869" s="17">
        <v>4000000.0</v>
      </c>
      <c r="X3869" s="17">
        <v>1985.0</v>
      </c>
      <c r="Y3869" s="17">
        <v>426.0</v>
      </c>
      <c r="Z3869" s="17">
        <v>7.3</v>
      </c>
      <c r="AA3869" s="17">
        <v>1.85</v>
      </c>
      <c r="AB3869" s="17">
        <v>0.0</v>
      </c>
    </row>
    <row r="3870" ht="15.75" customHeight="1">
      <c r="A3870" s="17" t="s">
        <v>53</v>
      </c>
      <c r="B3870" s="17" t="s">
        <v>18479</v>
      </c>
      <c r="C3870" s="17">
        <v>34.0</v>
      </c>
      <c r="D3870" s="17">
        <v>105.0</v>
      </c>
      <c r="E3870" s="17">
        <v>0.0</v>
      </c>
      <c r="F3870" s="17">
        <v>116.0</v>
      </c>
      <c r="G3870" s="17" t="s">
        <v>18480</v>
      </c>
      <c r="H3870" s="17">
        <v>597.0</v>
      </c>
      <c r="I3870" s="17" t="s">
        <v>41</v>
      </c>
      <c r="J3870" s="17" t="s">
        <v>1428</v>
      </c>
      <c r="K3870" s="17" t="s">
        <v>2927</v>
      </c>
      <c r="L3870" s="17" t="s">
        <v>18481</v>
      </c>
      <c r="M3870" s="17">
        <v>9007.0</v>
      </c>
      <c r="N3870" s="17">
        <v>1218.0</v>
      </c>
      <c r="O3870" s="17" t="s">
        <v>16902</v>
      </c>
      <c r="P3870" s="17">
        <v>2.0</v>
      </c>
      <c r="Q3870" s="17" t="s">
        <v>18482</v>
      </c>
      <c r="R3870" s="18" t="s">
        <v>18483</v>
      </c>
      <c r="S3870" s="17">
        <v>50.0</v>
      </c>
      <c r="T3870" s="17" t="s">
        <v>50</v>
      </c>
      <c r="U3870" s="17" t="s">
        <v>51</v>
      </c>
      <c r="V3870" s="17" t="s">
        <v>108</v>
      </c>
      <c r="W3870" s="17">
        <v>4000000.0</v>
      </c>
      <c r="X3870" s="17">
        <v>1974.0</v>
      </c>
      <c r="Y3870" s="17">
        <v>222.0</v>
      </c>
      <c r="Z3870" s="17">
        <v>7.3</v>
      </c>
      <c r="AA3870" s="17">
        <v>2.35</v>
      </c>
      <c r="AB3870" s="17">
        <v>661.0</v>
      </c>
    </row>
    <row r="3871" ht="15.75" customHeight="1">
      <c r="A3871" s="17" t="s">
        <v>53</v>
      </c>
      <c r="B3871" s="17" t="s">
        <v>512</v>
      </c>
      <c r="C3871" s="17">
        <v>149.0</v>
      </c>
      <c r="D3871" s="17">
        <v>91.0</v>
      </c>
      <c r="E3871" s="17">
        <v>357.0</v>
      </c>
      <c r="F3871" s="17">
        <v>326.0</v>
      </c>
      <c r="G3871" s="17" t="s">
        <v>4924</v>
      </c>
      <c r="H3871" s="17">
        <v>3000.0</v>
      </c>
      <c r="I3871" s="17">
        <v>3.538556E7</v>
      </c>
      <c r="J3871" s="17" t="s">
        <v>865</v>
      </c>
      <c r="K3871" s="17" t="s">
        <v>7851</v>
      </c>
      <c r="L3871" s="17" t="s">
        <v>18484</v>
      </c>
      <c r="M3871" s="17">
        <v>27198.0</v>
      </c>
      <c r="N3871" s="17">
        <v>4807.0</v>
      </c>
      <c r="O3871" s="17" t="s">
        <v>18485</v>
      </c>
      <c r="P3871" s="17">
        <v>1.0</v>
      </c>
      <c r="Q3871" s="17" t="s">
        <v>18486</v>
      </c>
      <c r="R3871" s="18" t="s">
        <v>18487</v>
      </c>
      <c r="S3871" s="17">
        <v>131.0</v>
      </c>
      <c r="T3871" s="17" t="s">
        <v>50</v>
      </c>
      <c r="U3871" s="17" t="s">
        <v>51</v>
      </c>
      <c r="V3871" s="17" t="s">
        <v>598</v>
      </c>
      <c r="W3871" s="17">
        <v>4000000.0</v>
      </c>
      <c r="X3871" s="17">
        <v>2015.0</v>
      </c>
      <c r="Y3871" s="17">
        <v>465.0</v>
      </c>
      <c r="Z3871" s="17">
        <v>4.6</v>
      </c>
      <c r="AA3871" s="17">
        <v>2.35</v>
      </c>
      <c r="AB3871" s="17">
        <v>8000.0</v>
      </c>
    </row>
    <row r="3872" ht="15.75" customHeight="1">
      <c r="A3872" s="17" t="s">
        <v>53</v>
      </c>
      <c r="B3872" s="17" t="s">
        <v>14857</v>
      </c>
      <c r="C3872" s="17">
        <v>20.0</v>
      </c>
      <c r="D3872" s="17">
        <v>105.0</v>
      </c>
      <c r="E3872" s="17">
        <v>82.0</v>
      </c>
      <c r="F3872" s="17">
        <v>69.0</v>
      </c>
      <c r="G3872" s="17" t="s">
        <v>18488</v>
      </c>
      <c r="H3872" s="17">
        <v>746.0</v>
      </c>
      <c r="I3872" s="17" t="s">
        <v>41</v>
      </c>
      <c r="J3872" s="17" t="s">
        <v>227</v>
      </c>
      <c r="K3872" s="17" t="s">
        <v>17789</v>
      </c>
      <c r="L3872" s="17" t="s">
        <v>18489</v>
      </c>
      <c r="M3872" s="17">
        <v>3102.0</v>
      </c>
      <c r="N3872" s="17">
        <v>986.0</v>
      </c>
      <c r="O3872" s="17" t="s">
        <v>18490</v>
      </c>
      <c r="P3872" s="17">
        <v>0.0</v>
      </c>
      <c r="Q3872" s="17" t="s">
        <v>18491</v>
      </c>
      <c r="R3872" s="18" t="s">
        <v>18492</v>
      </c>
      <c r="S3872" s="17">
        <v>35.0</v>
      </c>
      <c r="T3872" s="17" t="s">
        <v>50</v>
      </c>
      <c r="U3872" s="17" t="s">
        <v>51</v>
      </c>
      <c r="V3872" s="17" t="s">
        <v>6049</v>
      </c>
      <c r="W3872" s="17">
        <v>4000000.0</v>
      </c>
      <c r="X3872" s="17">
        <v>1956.0</v>
      </c>
      <c r="Y3872" s="17">
        <v>119.0</v>
      </c>
      <c r="Z3872" s="17">
        <v>6.8</v>
      </c>
      <c r="AA3872" s="17">
        <v>2.35</v>
      </c>
      <c r="AB3872" s="17">
        <v>283.0</v>
      </c>
    </row>
    <row r="3873" ht="15.75" customHeight="1">
      <c r="A3873" s="17" t="s">
        <v>53</v>
      </c>
      <c r="B3873" s="17" t="s">
        <v>18493</v>
      </c>
      <c r="C3873" s="17">
        <v>323.0</v>
      </c>
      <c r="D3873" s="17">
        <v>106.0</v>
      </c>
      <c r="E3873" s="17">
        <v>450.0</v>
      </c>
      <c r="F3873" s="17">
        <v>712.0</v>
      </c>
      <c r="G3873" s="17" t="s">
        <v>14354</v>
      </c>
      <c r="H3873" s="17">
        <v>14000.0</v>
      </c>
      <c r="I3873" s="17">
        <v>2.0803237E7</v>
      </c>
      <c r="J3873" s="17" t="s">
        <v>2540</v>
      </c>
      <c r="K3873" s="17" t="s">
        <v>713</v>
      </c>
      <c r="L3873" s="17" t="s">
        <v>18494</v>
      </c>
      <c r="M3873" s="17">
        <v>110616.0</v>
      </c>
      <c r="N3873" s="17">
        <v>18645.0</v>
      </c>
      <c r="O3873" s="17" t="s">
        <v>8435</v>
      </c>
      <c r="P3873" s="17">
        <v>1.0</v>
      </c>
      <c r="Q3873" s="17" t="s">
        <v>18495</v>
      </c>
      <c r="R3873" s="18" t="s">
        <v>18496</v>
      </c>
      <c r="S3873" s="17">
        <v>291.0</v>
      </c>
      <c r="T3873" s="17" t="s">
        <v>50</v>
      </c>
      <c r="U3873" s="17" t="s">
        <v>51</v>
      </c>
      <c r="V3873" s="17" t="s">
        <v>598</v>
      </c>
      <c r="W3873" s="17">
        <v>3500000.0</v>
      </c>
      <c r="X3873" s="17">
        <v>2010.0</v>
      </c>
      <c r="Y3873" s="17">
        <v>3000.0</v>
      </c>
      <c r="Z3873" s="17">
        <v>7.1</v>
      </c>
      <c r="AA3873" s="17">
        <v>1.85</v>
      </c>
      <c r="AB3873" s="17">
        <v>16000.0</v>
      </c>
    </row>
    <row r="3874" ht="15.75" customHeight="1">
      <c r="A3874" s="17" t="s">
        <v>53</v>
      </c>
      <c r="B3874" s="17" t="s">
        <v>5380</v>
      </c>
      <c r="C3874" s="17">
        <v>172.0</v>
      </c>
      <c r="D3874" s="17">
        <v>93.0</v>
      </c>
      <c r="E3874" s="17">
        <v>0.0</v>
      </c>
      <c r="F3874" s="17">
        <v>133.0</v>
      </c>
      <c r="G3874" s="17" t="s">
        <v>8078</v>
      </c>
      <c r="H3874" s="17">
        <v>355.0</v>
      </c>
      <c r="I3874" s="17">
        <v>1.3008928E7</v>
      </c>
      <c r="J3874" s="17" t="s">
        <v>4345</v>
      </c>
      <c r="K3874" s="17" t="s">
        <v>18497</v>
      </c>
      <c r="L3874" s="17" t="s">
        <v>18498</v>
      </c>
      <c r="M3874" s="17">
        <v>73501.0</v>
      </c>
      <c r="N3874" s="17">
        <v>837.0</v>
      </c>
      <c r="O3874" s="17" t="s">
        <v>18499</v>
      </c>
      <c r="P3874" s="17">
        <v>0.0</v>
      </c>
      <c r="Q3874" s="17" t="s">
        <v>18500</v>
      </c>
      <c r="R3874" s="18" t="s">
        <v>18501</v>
      </c>
      <c r="S3874" s="17">
        <v>333.0</v>
      </c>
      <c r="T3874" s="17" t="s">
        <v>50</v>
      </c>
      <c r="U3874" s="17" t="s">
        <v>51</v>
      </c>
      <c r="V3874" s="17" t="s">
        <v>598</v>
      </c>
      <c r="W3874" s="17">
        <v>4000000.0</v>
      </c>
      <c r="X3874" s="17">
        <v>1988.0</v>
      </c>
      <c r="Y3874" s="17">
        <v>151.0</v>
      </c>
      <c r="Z3874" s="17">
        <v>7.3</v>
      </c>
      <c r="AA3874" s="17">
        <v>2.35</v>
      </c>
      <c r="AB3874" s="17">
        <v>27000.0</v>
      </c>
    </row>
    <row r="3875" ht="15.75" customHeight="1">
      <c r="A3875" s="17" t="s">
        <v>53</v>
      </c>
      <c r="B3875" s="17" t="s">
        <v>18502</v>
      </c>
      <c r="C3875" s="17">
        <v>111.0</v>
      </c>
      <c r="D3875" s="17">
        <v>172.0</v>
      </c>
      <c r="E3875" s="17">
        <v>120.0</v>
      </c>
      <c r="F3875" s="17">
        <v>145.0</v>
      </c>
      <c r="G3875" s="17" t="s">
        <v>10192</v>
      </c>
      <c r="H3875" s="17">
        <v>773.0</v>
      </c>
      <c r="I3875" s="17" t="s">
        <v>41</v>
      </c>
      <c r="J3875" s="17" t="s">
        <v>18503</v>
      </c>
      <c r="K3875" s="17" t="s">
        <v>1454</v>
      </c>
      <c r="L3875" s="17" t="s">
        <v>18504</v>
      </c>
      <c r="M3875" s="17">
        <v>165638.0</v>
      </c>
      <c r="N3875" s="17">
        <v>1785.0</v>
      </c>
      <c r="O3875" s="17" t="s">
        <v>18505</v>
      </c>
      <c r="P3875" s="17">
        <v>0.0</v>
      </c>
      <c r="Q3875" s="17" t="s">
        <v>18506</v>
      </c>
      <c r="R3875" s="18" t="s">
        <v>18507</v>
      </c>
      <c r="S3875" s="17">
        <v>301.0</v>
      </c>
      <c r="T3875" s="17" t="s">
        <v>50</v>
      </c>
      <c r="U3875" s="17" t="s">
        <v>51</v>
      </c>
      <c r="V3875" s="17" t="s">
        <v>6049</v>
      </c>
      <c r="W3875" s="17">
        <v>4000000.0</v>
      </c>
      <c r="X3875" s="17">
        <v>1963.0</v>
      </c>
      <c r="Y3875" s="17">
        <v>742.0</v>
      </c>
      <c r="Z3875" s="17">
        <v>8.3</v>
      </c>
      <c r="AA3875" s="17">
        <v>2.35</v>
      </c>
      <c r="AB3875" s="17">
        <v>8000.0</v>
      </c>
    </row>
    <row r="3876" ht="15.75" customHeight="1">
      <c r="A3876" s="17" t="s">
        <v>760</v>
      </c>
      <c r="B3876" s="17" t="s">
        <v>18508</v>
      </c>
      <c r="C3876" s="17">
        <v>74.0</v>
      </c>
      <c r="D3876" s="17">
        <v>109.0</v>
      </c>
      <c r="E3876" s="17">
        <v>0.0</v>
      </c>
      <c r="F3876" s="17">
        <v>428.0</v>
      </c>
      <c r="G3876" s="17" t="s">
        <v>10632</v>
      </c>
      <c r="H3876" s="17">
        <v>847.0</v>
      </c>
      <c r="I3876" s="17">
        <v>1.0941801E7</v>
      </c>
      <c r="J3876" s="17" t="s">
        <v>18509</v>
      </c>
      <c r="K3876" s="17" t="s">
        <v>18510</v>
      </c>
      <c r="L3876" s="17" t="s">
        <v>18511</v>
      </c>
      <c r="M3876" s="17">
        <v>12059.0</v>
      </c>
      <c r="N3876" s="17">
        <v>2649.0</v>
      </c>
      <c r="O3876" s="17" t="s">
        <v>18512</v>
      </c>
      <c r="P3876" s="17">
        <v>0.0</v>
      </c>
      <c r="Q3876" s="17" t="s">
        <v>18513</v>
      </c>
      <c r="R3876" s="18" t="s">
        <v>18514</v>
      </c>
      <c r="S3876" s="17">
        <v>486.0</v>
      </c>
      <c r="T3876" s="17" t="s">
        <v>50</v>
      </c>
      <c r="U3876" s="17" t="s">
        <v>51</v>
      </c>
      <c r="V3876" s="17" t="s">
        <v>5626</v>
      </c>
      <c r="W3876" s="17" t="s">
        <v>41</v>
      </c>
      <c r="X3876" s="17">
        <v>2004.0</v>
      </c>
      <c r="Y3876" s="17">
        <v>670.0</v>
      </c>
      <c r="Z3876" s="17">
        <v>5.4</v>
      </c>
      <c r="AA3876" s="17">
        <v>1.85</v>
      </c>
      <c r="AB3876" s="17">
        <v>2000.0</v>
      </c>
    </row>
    <row r="3877" ht="15.75" customHeight="1">
      <c r="A3877" s="17" t="s">
        <v>53</v>
      </c>
      <c r="B3877" s="17" t="s">
        <v>18515</v>
      </c>
      <c r="C3877" s="17">
        <v>161.0</v>
      </c>
      <c r="D3877" s="17">
        <v>93.0</v>
      </c>
      <c r="E3877" s="17">
        <v>8.0</v>
      </c>
      <c r="F3877" s="17">
        <v>400.0</v>
      </c>
      <c r="G3877" s="17" t="s">
        <v>8163</v>
      </c>
      <c r="H3877" s="17">
        <v>45000.0</v>
      </c>
      <c r="I3877" s="17">
        <v>1.5152879E7</v>
      </c>
      <c r="J3877" s="17" t="s">
        <v>4397</v>
      </c>
      <c r="K3877" s="17" t="s">
        <v>5346</v>
      </c>
      <c r="L3877" s="17" t="s">
        <v>18516</v>
      </c>
      <c r="M3877" s="17">
        <v>13506.0</v>
      </c>
      <c r="N3877" s="17">
        <v>46868.0</v>
      </c>
      <c r="O3877" s="17" t="s">
        <v>18517</v>
      </c>
      <c r="P3877" s="17">
        <v>0.0</v>
      </c>
      <c r="Q3877" s="17" t="s">
        <v>18518</v>
      </c>
      <c r="R3877" s="18" t="s">
        <v>18519</v>
      </c>
      <c r="S3877" s="17">
        <v>68.0</v>
      </c>
      <c r="T3877" s="17" t="s">
        <v>50</v>
      </c>
      <c r="U3877" s="17" t="s">
        <v>1478</v>
      </c>
      <c r="V3877" s="17" t="s">
        <v>52</v>
      </c>
      <c r="W3877" s="17">
        <v>5000000.0</v>
      </c>
      <c r="X3877" s="17">
        <v>2013.0</v>
      </c>
      <c r="Y3877" s="17">
        <v>541.0</v>
      </c>
      <c r="Z3877" s="17">
        <v>4.0</v>
      </c>
      <c r="AA3877" s="17">
        <v>2.35</v>
      </c>
      <c r="AB3877" s="17">
        <v>0.0</v>
      </c>
    </row>
    <row r="3878" ht="15.75" customHeight="1">
      <c r="A3878" s="17" t="s">
        <v>53</v>
      </c>
      <c r="B3878" s="17" t="s">
        <v>9175</v>
      </c>
      <c r="C3878" s="17">
        <v>548.0</v>
      </c>
      <c r="D3878" s="17">
        <v>165.0</v>
      </c>
      <c r="E3878" s="17">
        <v>0.0</v>
      </c>
      <c r="F3878" s="17">
        <v>127.0</v>
      </c>
      <c r="G3878" s="17" t="s">
        <v>18520</v>
      </c>
      <c r="H3878" s="17">
        <v>230.0</v>
      </c>
      <c r="I3878" s="17">
        <v>2.53592E7</v>
      </c>
      <c r="J3878" s="17" t="s">
        <v>3422</v>
      </c>
      <c r="K3878" s="17" t="s">
        <v>18521</v>
      </c>
      <c r="L3878" s="17" t="s">
        <v>18522</v>
      </c>
      <c r="M3878" s="17">
        <v>266020.0</v>
      </c>
      <c r="N3878" s="17">
        <v>673.0</v>
      </c>
      <c r="O3878" s="17" t="s">
        <v>18523</v>
      </c>
      <c r="P3878" s="17">
        <v>0.0</v>
      </c>
      <c r="Q3878" s="17" t="s">
        <v>18524</v>
      </c>
      <c r="R3878" s="18" t="s">
        <v>18525</v>
      </c>
      <c r="S3878" s="17">
        <v>836.0</v>
      </c>
      <c r="T3878" s="17" t="s">
        <v>50</v>
      </c>
      <c r="U3878" s="17" t="s">
        <v>51</v>
      </c>
      <c r="V3878" s="17" t="s">
        <v>598</v>
      </c>
      <c r="W3878" s="17">
        <v>4000000.0</v>
      </c>
      <c r="X3878" s="17">
        <v>2014.0</v>
      </c>
      <c r="Y3878" s="17">
        <v>193.0</v>
      </c>
      <c r="Z3878" s="17">
        <v>8.0</v>
      </c>
      <c r="AA3878" s="17">
        <v>1.85</v>
      </c>
      <c r="AB3878" s="17">
        <v>92000.0</v>
      </c>
    </row>
    <row r="3879" ht="15.75" customHeight="1">
      <c r="A3879" s="17" t="s">
        <v>53</v>
      </c>
      <c r="B3879" s="17" t="s">
        <v>4016</v>
      </c>
      <c r="C3879" s="17">
        <v>177.0</v>
      </c>
      <c r="D3879" s="17">
        <v>96.0</v>
      </c>
      <c r="E3879" s="17">
        <v>11000.0</v>
      </c>
      <c r="F3879" s="17">
        <v>405.0</v>
      </c>
      <c r="G3879" s="17" t="s">
        <v>3616</v>
      </c>
      <c r="H3879" s="17">
        <v>19000.0</v>
      </c>
      <c r="I3879" s="17">
        <v>1.0515579E7</v>
      </c>
      <c r="J3879" s="17" t="s">
        <v>12501</v>
      </c>
      <c r="K3879" s="17" t="s">
        <v>113</v>
      </c>
      <c r="L3879" s="17" t="s">
        <v>18526</v>
      </c>
      <c r="M3879" s="17">
        <v>66840.0</v>
      </c>
      <c r="N3879" s="17">
        <v>20132.0</v>
      </c>
      <c r="O3879" s="17" t="s">
        <v>14690</v>
      </c>
      <c r="P3879" s="17">
        <v>0.0</v>
      </c>
      <c r="Q3879" s="17" t="s">
        <v>18527</v>
      </c>
      <c r="R3879" s="18" t="s">
        <v>18528</v>
      </c>
      <c r="S3879" s="17">
        <v>248.0</v>
      </c>
      <c r="T3879" s="17" t="s">
        <v>50</v>
      </c>
      <c r="U3879" s="17" t="s">
        <v>70</v>
      </c>
      <c r="V3879" s="17" t="s">
        <v>52</v>
      </c>
      <c r="W3879" s="17">
        <v>4000000.0</v>
      </c>
      <c r="X3879" s="17">
        <v>2006.0</v>
      </c>
      <c r="Y3879" s="17">
        <v>427.0</v>
      </c>
      <c r="Z3879" s="17">
        <v>6.7</v>
      </c>
      <c r="AA3879" s="17">
        <v>1.85</v>
      </c>
      <c r="AB3879" s="17">
        <v>0.0</v>
      </c>
    </row>
    <row r="3880" ht="15.75" customHeight="1">
      <c r="A3880" s="17" t="s">
        <v>53</v>
      </c>
      <c r="B3880" s="17" t="s">
        <v>268</v>
      </c>
      <c r="C3880" s="17">
        <v>230.0</v>
      </c>
      <c r="D3880" s="17">
        <v>119.0</v>
      </c>
      <c r="E3880" s="17">
        <v>13000.0</v>
      </c>
      <c r="F3880" s="17">
        <v>567.0</v>
      </c>
      <c r="G3880" s="17" t="s">
        <v>1724</v>
      </c>
      <c r="H3880" s="17">
        <v>1000.0</v>
      </c>
      <c r="I3880" s="17">
        <v>1.8001174E8</v>
      </c>
      <c r="J3880" s="17" t="s">
        <v>240</v>
      </c>
      <c r="K3880" s="17" t="s">
        <v>600</v>
      </c>
      <c r="L3880" s="17" t="s">
        <v>1725</v>
      </c>
      <c r="M3880" s="17">
        <v>177729.0</v>
      </c>
      <c r="N3880" s="17">
        <v>2776.0</v>
      </c>
      <c r="O3880" s="17" t="s">
        <v>1726</v>
      </c>
      <c r="P3880" s="17">
        <v>0.0</v>
      </c>
      <c r="Q3880" s="17" t="s">
        <v>1727</v>
      </c>
      <c r="R3880" s="18" t="s">
        <v>1728</v>
      </c>
      <c r="S3880" s="17">
        <v>1368.0</v>
      </c>
      <c r="T3880" s="17" t="s">
        <v>50</v>
      </c>
      <c r="U3880" s="17" t="s">
        <v>51</v>
      </c>
      <c r="V3880" s="17" t="s">
        <v>52</v>
      </c>
      <c r="W3880" s="17">
        <v>1.0E8</v>
      </c>
      <c r="X3880" s="17">
        <v>2001.0</v>
      </c>
      <c r="Y3880" s="17">
        <v>658.0</v>
      </c>
      <c r="Z3880" s="17">
        <v>5.7</v>
      </c>
      <c r="AA3880" s="17">
        <v>2.35</v>
      </c>
      <c r="AB3880" s="17">
        <v>0.0</v>
      </c>
    </row>
    <row r="3881" ht="15.75" customHeight="1">
      <c r="A3881" s="17" t="s">
        <v>53</v>
      </c>
      <c r="B3881" s="17" t="s">
        <v>18529</v>
      </c>
      <c r="C3881" s="17">
        <v>27.0</v>
      </c>
      <c r="D3881" s="17">
        <v>93.0</v>
      </c>
      <c r="E3881" s="17">
        <v>69.0</v>
      </c>
      <c r="F3881" s="17">
        <v>69.0</v>
      </c>
      <c r="G3881" s="17" t="s">
        <v>18530</v>
      </c>
      <c r="H3881" s="17">
        <v>522.0</v>
      </c>
      <c r="I3881" s="17">
        <v>1.0097096E7</v>
      </c>
      <c r="J3881" s="17" t="s">
        <v>1684</v>
      </c>
      <c r="K3881" s="17" t="s">
        <v>12451</v>
      </c>
      <c r="L3881" s="17" t="s">
        <v>18531</v>
      </c>
      <c r="M3881" s="17">
        <v>5612.0</v>
      </c>
      <c r="N3881" s="17">
        <v>955.0</v>
      </c>
      <c r="O3881" s="17" t="s">
        <v>18529</v>
      </c>
      <c r="P3881" s="17">
        <v>2.0</v>
      </c>
      <c r="Q3881" s="17" t="s">
        <v>18532</v>
      </c>
      <c r="R3881" s="18" t="s">
        <v>18533</v>
      </c>
      <c r="S3881" s="17">
        <v>38.0</v>
      </c>
      <c r="T3881" s="17" t="s">
        <v>50</v>
      </c>
      <c r="U3881" s="17" t="s">
        <v>51</v>
      </c>
      <c r="V3881" s="17" t="s">
        <v>598</v>
      </c>
      <c r="W3881" s="17">
        <v>4000000.0</v>
      </c>
      <c r="X3881" s="17">
        <v>2001.0</v>
      </c>
      <c r="Y3881" s="17">
        <v>231.0</v>
      </c>
      <c r="Z3881" s="17">
        <v>4.6</v>
      </c>
      <c r="AA3881" s="17">
        <v>1.85</v>
      </c>
      <c r="AB3881" s="17">
        <v>842.0</v>
      </c>
    </row>
    <row r="3882" ht="15.75" customHeight="1">
      <c r="A3882" s="17" t="s">
        <v>53</v>
      </c>
      <c r="B3882" s="17" t="s">
        <v>18529</v>
      </c>
      <c r="C3882" s="17">
        <v>22.0</v>
      </c>
      <c r="D3882" s="17">
        <v>82.0</v>
      </c>
      <c r="E3882" s="17">
        <v>69.0</v>
      </c>
      <c r="F3882" s="17">
        <v>585.0</v>
      </c>
      <c r="G3882" s="17" t="s">
        <v>5278</v>
      </c>
      <c r="H3882" s="17">
        <v>939.0</v>
      </c>
      <c r="I3882" s="17">
        <v>9821335.0</v>
      </c>
      <c r="J3882" s="17" t="s">
        <v>1684</v>
      </c>
      <c r="K3882" s="17" t="s">
        <v>5463</v>
      </c>
      <c r="L3882" s="17" t="s">
        <v>18534</v>
      </c>
      <c r="M3882" s="17">
        <v>1415.0</v>
      </c>
      <c r="N3882" s="17">
        <v>3354.0</v>
      </c>
      <c r="O3882" s="17" t="s">
        <v>5240</v>
      </c>
      <c r="P3882" s="17">
        <v>1.0</v>
      </c>
      <c r="Q3882" s="17" t="s">
        <v>18535</v>
      </c>
      <c r="R3882" s="18" t="s">
        <v>18536</v>
      </c>
      <c r="S3882" s="17">
        <v>10.0</v>
      </c>
      <c r="T3882" s="17" t="s">
        <v>50</v>
      </c>
      <c r="U3882" s="17" t="s">
        <v>51</v>
      </c>
      <c r="V3882" s="17" t="s">
        <v>598</v>
      </c>
      <c r="W3882" s="17">
        <v>6000000.0</v>
      </c>
      <c r="X3882" s="17">
        <v>2000.0</v>
      </c>
      <c r="Y3882" s="17">
        <v>706.0</v>
      </c>
      <c r="Z3882" s="17">
        <v>4.0</v>
      </c>
      <c r="AA3882" s="17">
        <v>1.85</v>
      </c>
      <c r="AB3882" s="17">
        <v>118.0</v>
      </c>
    </row>
    <row r="3883" ht="15.75" customHeight="1">
      <c r="A3883" s="17" t="s">
        <v>53</v>
      </c>
      <c r="B3883" s="17" t="s">
        <v>12300</v>
      </c>
      <c r="C3883" s="17">
        <v>157.0</v>
      </c>
      <c r="D3883" s="17">
        <v>101.0</v>
      </c>
      <c r="E3883" s="17">
        <v>47.0</v>
      </c>
      <c r="F3883" s="17">
        <v>407.0</v>
      </c>
      <c r="G3883" s="17" t="s">
        <v>7672</v>
      </c>
      <c r="H3883" s="17">
        <v>658.0</v>
      </c>
      <c r="I3883" s="17">
        <v>8243880.0</v>
      </c>
      <c r="J3883" s="17" t="s">
        <v>18537</v>
      </c>
      <c r="K3883" s="17" t="s">
        <v>1724</v>
      </c>
      <c r="L3883" s="17" t="s">
        <v>18538</v>
      </c>
      <c r="M3883" s="17">
        <v>28714.0</v>
      </c>
      <c r="N3883" s="17">
        <v>3086.0</v>
      </c>
      <c r="O3883" s="17" t="s">
        <v>10033</v>
      </c>
      <c r="P3883" s="17">
        <v>1.0</v>
      </c>
      <c r="Q3883" s="17" t="s">
        <v>18539</v>
      </c>
      <c r="R3883" s="18" t="s">
        <v>18540</v>
      </c>
      <c r="S3883" s="17">
        <v>215.0</v>
      </c>
      <c r="T3883" s="17" t="s">
        <v>50</v>
      </c>
      <c r="U3883" s="17" t="s">
        <v>51</v>
      </c>
      <c r="V3883" s="17" t="s">
        <v>598</v>
      </c>
      <c r="W3883" s="17">
        <v>3200000.0</v>
      </c>
      <c r="X3883" s="17">
        <v>2003.0</v>
      </c>
      <c r="Y3883" s="17">
        <v>636.0</v>
      </c>
      <c r="Z3883" s="17">
        <v>7.0</v>
      </c>
      <c r="AA3883" s="17">
        <v>2.35</v>
      </c>
      <c r="AB3883" s="17">
        <v>762.0</v>
      </c>
    </row>
    <row r="3884" ht="15.75" customHeight="1">
      <c r="A3884" s="17" t="s">
        <v>760</v>
      </c>
      <c r="B3884" s="17" t="s">
        <v>18238</v>
      </c>
      <c r="C3884" s="17">
        <v>70.0</v>
      </c>
      <c r="D3884" s="17">
        <v>120.0</v>
      </c>
      <c r="E3884" s="17">
        <v>1000.0</v>
      </c>
      <c r="F3884" s="17">
        <v>268.0</v>
      </c>
      <c r="G3884" s="17" t="s">
        <v>18541</v>
      </c>
      <c r="H3884" s="17">
        <v>862.0</v>
      </c>
      <c r="I3884" s="17" t="s">
        <v>41</v>
      </c>
      <c r="J3884" s="17" t="s">
        <v>4055</v>
      </c>
      <c r="K3884" s="17" t="s">
        <v>18542</v>
      </c>
      <c r="L3884" s="17" t="s">
        <v>18543</v>
      </c>
      <c r="M3884" s="17">
        <v>12981.0</v>
      </c>
      <c r="N3884" s="17">
        <v>1652.0</v>
      </c>
      <c r="O3884" s="17" t="s">
        <v>18544</v>
      </c>
      <c r="P3884" s="17">
        <v>2.0</v>
      </c>
      <c r="Q3884" s="17" t="s">
        <v>18545</v>
      </c>
      <c r="R3884" s="18" t="s">
        <v>18546</v>
      </c>
      <c r="S3884" s="17">
        <v>121.0</v>
      </c>
      <c r="T3884" s="17" t="s">
        <v>50</v>
      </c>
      <c r="U3884" s="17" t="s">
        <v>51</v>
      </c>
      <c r="V3884" s="17" t="s">
        <v>6049</v>
      </c>
      <c r="W3884" s="17">
        <v>4000000.0</v>
      </c>
      <c r="X3884" s="17">
        <v>1961.0</v>
      </c>
      <c r="Y3884" s="17">
        <v>403.0</v>
      </c>
      <c r="Z3884" s="17">
        <v>7.4</v>
      </c>
      <c r="AA3884" s="17">
        <v>1.66</v>
      </c>
      <c r="AB3884" s="17">
        <v>0.0</v>
      </c>
    </row>
    <row r="3885" ht="15.75" customHeight="1">
      <c r="A3885" s="17" t="s">
        <v>53</v>
      </c>
      <c r="B3885" s="17" t="s">
        <v>17201</v>
      </c>
      <c r="C3885" s="17">
        <v>125.0</v>
      </c>
      <c r="D3885" s="17">
        <v>81.0</v>
      </c>
      <c r="E3885" s="17">
        <v>5.0</v>
      </c>
      <c r="F3885" s="17">
        <v>710.0</v>
      </c>
      <c r="G3885" s="17" t="s">
        <v>1058</v>
      </c>
      <c r="H3885" s="17">
        <v>49000.0</v>
      </c>
      <c r="I3885" s="17">
        <v>7825820.0</v>
      </c>
      <c r="J3885" s="17" t="s">
        <v>2228</v>
      </c>
      <c r="K3885" s="17" t="s">
        <v>824</v>
      </c>
      <c r="L3885" s="17" t="s">
        <v>18547</v>
      </c>
      <c r="M3885" s="17">
        <v>13086.0</v>
      </c>
      <c r="N3885" s="17">
        <v>50831.0</v>
      </c>
      <c r="O3885" s="17" t="s">
        <v>3300</v>
      </c>
      <c r="P3885" s="17">
        <v>0.0</v>
      </c>
      <c r="Q3885" s="17" t="s">
        <v>18548</v>
      </c>
      <c r="R3885" s="18" t="s">
        <v>18549</v>
      </c>
      <c r="S3885" s="17">
        <v>156.0</v>
      </c>
      <c r="T3885" s="17" t="s">
        <v>50</v>
      </c>
      <c r="U3885" s="17" t="s">
        <v>51</v>
      </c>
      <c r="V3885" s="17" t="s">
        <v>598</v>
      </c>
      <c r="W3885" s="17">
        <v>4000000.0</v>
      </c>
      <c r="X3885" s="17">
        <v>2006.0</v>
      </c>
      <c r="Y3885" s="17">
        <v>780.0</v>
      </c>
      <c r="Z3885" s="17">
        <v>5.9</v>
      </c>
      <c r="AA3885" s="17">
        <v>1.85</v>
      </c>
      <c r="AB3885" s="17">
        <v>576.0</v>
      </c>
    </row>
    <row r="3886" ht="15.75" customHeight="1">
      <c r="A3886" s="17" t="s">
        <v>53</v>
      </c>
      <c r="B3886" s="17" t="s">
        <v>18550</v>
      </c>
      <c r="C3886" s="17">
        <v>10.0</v>
      </c>
      <c r="D3886" s="17">
        <v>82.0</v>
      </c>
      <c r="E3886" s="17">
        <v>7.0</v>
      </c>
      <c r="F3886" s="17">
        <v>27.0</v>
      </c>
      <c r="G3886" s="17" t="s">
        <v>18551</v>
      </c>
      <c r="H3886" s="17">
        <v>584.0</v>
      </c>
      <c r="I3886" s="17">
        <v>7557877.0</v>
      </c>
      <c r="J3886" s="17" t="s">
        <v>1022</v>
      </c>
      <c r="K3886" s="17" t="s">
        <v>3568</v>
      </c>
      <c r="L3886" s="17" t="s">
        <v>18552</v>
      </c>
      <c r="M3886" s="17">
        <v>2129.0</v>
      </c>
      <c r="N3886" s="17">
        <v>1002.0</v>
      </c>
      <c r="O3886" s="17" t="s">
        <v>18553</v>
      </c>
      <c r="P3886" s="17">
        <v>0.0</v>
      </c>
      <c r="Q3886" s="17" t="s">
        <v>18554</v>
      </c>
      <c r="R3886" s="18" t="s">
        <v>18555</v>
      </c>
      <c r="S3886" s="17">
        <v>37.0</v>
      </c>
      <c r="T3886" s="17" t="s">
        <v>50</v>
      </c>
      <c r="U3886" s="17" t="s">
        <v>51</v>
      </c>
      <c r="V3886" s="17" t="s">
        <v>598</v>
      </c>
      <c r="W3886" s="17" t="s">
        <v>41</v>
      </c>
      <c r="X3886" s="17">
        <v>1995.0</v>
      </c>
      <c r="Y3886" s="17">
        <v>246.0</v>
      </c>
      <c r="Z3886" s="17">
        <v>4.6</v>
      </c>
      <c r="AA3886" s="17">
        <v>1.85</v>
      </c>
      <c r="AB3886" s="17">
        <v>138.0</v>
      </c>
    </row>
    <row r="3887" ht="15.75" customHeight="1">
      <c r="A3887" s="17" t="s">
        <v>53</v>
      </c>
      <c r="B3887" s="17" t="s">
        <v>6749</v>
      </c>
      <c r="C3887" s="17">
        <v>300.0</v>
      </c>
      <c r="D3887" s="17">
        <v>105.0</v>
      </c>
      <c r="E3887" s="17">
        <v>171.0</v>
      </c>
      <c r="F3887" s="17">
        <v>143.0</v>
      </c>
      <c r="G3887" s="17" t="s">
        <v>13642</v>
      </c>
      <c r="H3887" s="17">
        <v>382.0</v>
      </c>
      <c r="I3887" s="17">
        <v>7159147.0</v>
      </c>
      <c r="J3887" s="17" t="s">
        <v>1937</v>
      </c>
      <c r="K3887" s="17" t="s">
        <v>6750</v>
      </c>
      <c r="L3887" s="17" t="s">
        <v>18556</v>
      </c>
      <c r="M3887" s="17">
        <v>120189.0</v>
      </c>
      <c r="N3887" s="17">
        <v>954.0</v>
      </c>
      <c r="O3887" s="17" t="s">
        <v>18557</v>
      </c>
      <c r="P3887" s="17">
        <v>0.0</v>
      </c>
      <c r="Q3887" s="17" t="s">
        <v>18558</v>
      </c>
      <c r="R3887" s="18" t="s">
        <v>18559</v>
      </c>
      <c r="S3887" s="17">
        <v>308.0</v>
      </c>
      <c r="T3887" s="17" t="s">
        <v>2791</v>
      </c>
      <c r="U3887" s="17" t="s">
        <v>3584</v>
      </c>
      <c r="V3887" s="17" t="s">
        <v>598</v>
      </c>
      <c r="W3887" s="17">
        <v>3400000.0</v>
      </c>
      <c r="X3887" s="17">
        <v>2007.0</v>
      </c>
      <c r="Y3887" s="17">
        <v>273.0</v>
      </c>
      <c r="Z3887" s="17">
        <v>7.5</v>
      </c>
      <c r="AA3887" s="17">
        <v>2.35</v>
      </c>
      <c r="AB3887" s="17">
        <v>11000.0</v>
      </c>
    </row>
    <row r="3888" ht="15.75" customHeight="1">
      <c r="A3888" s="17" t="s">
        <v>53</v>
      </c>
      <c r="B3888" s="17" t="s">
        <v>17794</v>
      </c>
      <c r="C3888" s="17">
        <v>69.0</v>
      </c>
      <c r="D3888" s="17">
        <v>86.0</v>
      </c>
      <c r="E3888" s="17">
        <v>89.0</v>
      </c>
      <c r="F3888" s="17">
        <v>511.0</v>
      </c>
      <c r="G3888" s="17" t="s">
        <v>9701</v>
      </c>
      <c r="H3888" s="17">
        <v>986.0</v>
      </c>
      <c r="I3888" s="17">
        <v>1.7314483E7</v>
      </c>
      <c r="J3888" s="17" t="s">
        <v>2799</v>
      </c>
      <c r="K3888" s="17" t="s">
        <v>18560</v>
      </c>
      <c r="L3888" s="17" t="s">
        <v>18561</v>
      </c>
      <c r="M3888" s="17">
        <v>14621.0</v>
      </c>
      <c r="N3888" s="17">
        <v>4073.0</v>
      </c>
      <c r="O3888" s="17" t="s">
        <v>18562</v>
      </c>
      <c r="P3888" s="17">
        <v>2.0</v>
      </c>
      <c r="Q3888" s="17" t="s">
        <v>18563</v>
      </c>
      <c r="R3888" s="18" t="s">
        <v>18564</v>
      </c>
      <c r="S3888" s="17">
        <v>48.0</v>
      </c>
      <c r="T3888" s="17" t="s">
        <v>50</v>
      </c>
      <c r="U3888" s="17" t="s">
        <v>51</v>
      </c>
      <c r="V3888" s="17" t="s">
        <v>598</v>
      </c>
      <c r="W3888" s="17">
        <v>4000000.0</v>
      </c>
      <c r="X3888" s="17">
        <v>2014.0</v>
      </c>
      <c r="Y3888" s="17">
        <v>713.0</v>
      </c>
      <c r="Z3888" s="17">
        <v>4.7</v>
      </c>
      <c r="AA3888" s="17">
        <v>1.85</v>
      </c>
      <c r="AB3888" s="17">
        <v>0.0</v>
      </c>
    </row>
    <row r="3889" ht="15.75" customHeight="1">
      <c r="A3889" s="17" t="s">
        <v>53</v>
      </c>
      <c r="B3889" s="17" t="s">
        <v>18565</v>
      </c>
      <c r="C3889" s="17">
        <v>143.0</v>
      </c>
      <c r="D3889" s="17">
        <v>110.0</v>
      </c>
      <c r="E3889" s="17">
        <v>675.0</v>
      </c>
      <c r="F3889" s="17">
        <v>968.0</v>
      </c>
      <c r="G3889" s="17" t="s">
        <v>5632</v>
      </c>
      <c r="H3889" s="17">
        <v>16000.0</v>
      </c>
      <c r="I3889" s="17">
        <v>6525762.0</v>
      </c>
      <c r="J3889" s="17" t="s">
        <v>1428</v>
      </c>
      <c r="K3889" s="17" t="s">
        <v>10659</v>
      </c>
      <c r="L3889" s="17" t="s">
        <v>18566</v>
      </c>
      <c r="M3889" s="17">
        <v>44339.0</v>
      </c>
      <c r="N3889" s="17">
        <v>19928.0</v>
      </c>
      <c r="O3889" s="17" t="s">
        <v>392</v>
      </c>
      <c r="P3889" s="17">
        <v>2.0</v>
      </c>
      <c r="Q3889" s="17" t="s">
        <v>18567</v>
      </c>
      <c r="R3889" s="18" t="s">
        <v>18568</v>
      </c>
      <c r="S3889" s="17">
        <v>425.0</v>
      </c>
      <c r="T3889" s="17" t="s">
        <v>50</v>
      </c>
      <c r="U3889" s="17" t="s">
        <v>51</v>
      </c>
      <c r="V3889" s="17" t="s">
        <v>598</v>
      </c>
      <c r="W3889" s="17">
        <v>4000000.0</v>
      </c>
      <c r="X3889" s="17">
        <v>2002.0</v>
      </c>
      <c r="Y3889" s="17">
        <v>977.0</v>
      </c>
      <c r="Z3889" s="17">
        <v>6.7</v>
      </c>
      <c r="AA3889" s="17">
        <v>1.85</v>
      </c>
      <c r="AB3889" s="17">
        <v>0.0</v>
      </c>
    </row>
    <row r="3890" ht="15.75" customHeight="1">
      <c r="A3890" s="17" t="s">
        <v>53</v>
      </c>
      <c r="B3890" s="17" t="s">
        <v>11045</v>
      </c>
      <c r="C3890" s="17">
        <v>50.0</v>
      </c>
      <c r="D3890" s="17">
        <v>127.0</v>
      </c>
      <c r="E3890" s="17">
        <v>13000.0</v>
      </c>
      <c r="F3890" s="17">
        <v>148.0</v>
      </c>
      <c r="G3890" s="17" t="s">
        <v>15564</v>
      </c>
      <c r="H3890" s="17">
        <v>204.0</v>
      </c>
      <c r="I3890" s="17" t="s">
        <v>41</v>
      </c>
      <c r="J3890" s="17" t="s">
        <v>4088</v>
      </c>
      <c r="K3890" s="17" t="s">
        <v>6492</v>
      </c>
      <c r="L3890" s="17" t="s">
        <v>18569</v>
      </c>
      <c r="M3890" s="17">
        <v>12677.0</v>
      </c>
      <c r="N3890" s="17">
        <v>753.0</v>
      </c>
      <c r="O3890" s="17" t="s">
        <v>18570</v>
      </c>
      <c r="P3890" s="17">
        <v>0.0</v>
      </c>
      <c r="Q3890" s="17" t="s">
        <v>18571</v>
      </c>
      <c r="R3890" s="18" t="s">
        <v>18572</v>
      </c>
      <c r="S3890" s="17">
        <v>89.0</v>
      </c>
      <c r="T3890" s="17" t="s">
        <v>50</v>
      </c>
      <c r="U3890" s="17" t="s">
        <v>51</v>
      </c>
      <c r="V3890" s="17" t="s">
        <v>16064</v>
      </c>
      <c r="W3890" s="17">
        <v>4000000.0</v>
      </c>
      <c r="X3890" s="17">
        <v>1969.0</v>
      </c>
      <c r="Y3890" s="17">
        <v>187.0</v>
      </c>
      <c r="Z3890" s="17">
        <v>6.3</v>
      </c>
      <c r="AA3890" s="17">
        <v>1.85</v>
      </c>
      <c r="AB3890" s="17">
        <v>414.0</v>
      </c>
    </row>
    <row r="3891" ht="15.75" customHeight="1">
      <c r="A3891" s="17" t="s">
        <v>53</v>
      </c>
      <c r="B3891" s="17" t="s">
        <v>15294</v>
      </c>
      <c r="C3891" s="17">
        <v>46.0</v>
      </c>
      <c r="D3891" s="17">
        <v>90.0</v>
      </c>
      <c r="E3891" s="17">
        <v>0.0</v>
      </c>
      <c r="F3891" s="17">
        <v>242.0</v>
      </c>
      <c r="G3891" s="17" t="s">
        <v>1659</v>
      </c>
      <c r="H3891" s="17">
        <v>812.0</v>
      </c>
      <c r="I3891" s="17">
        <v>4613815.0</v>
      </c>
      <c r="J3891" s="17" t="s">
        <v>1022</v>
      </c>
      <c r="K3891" s="17" t="s">
        <v>4652</v>
      </c>
      <c r="L3891" s="17" t="s">
        <v>18573</v>
      </c>
      <c r="M3891" s="17">
        <v>19622.0</v>
      </c>
      <c r="N3891" s="17">
        <v>1566.0</v>
      </c>
      <c r="O3891" s="17" t="s">
        <v>18574</v>
      </c>
      <c r="P3891" s="17">
        <v>0.0</v>
      </c>
      <c r="Q3891" s="17" t="s">
        <v>18575</v>
      </c>
      <c r="R3891" s="18" t="s">
        <v>18576</v>
      </c>
      <c r="S3891" s="17">
        <v>58.0</v>
      </c>
      <c r="T3891" s="17" t="s">
        <v>50</v>
      </c>
      <c r="U3891" s="17" t="s">
        <v>51</v>
      </c>
      <c r="V3891" s="17" t="s">
        <v>598</v>
      </c>
      <c r="W3891" s="17" t="s">
        <v>41</v>
      </c>
      <c r="X3891" s="17">
        <v>2006.0</v>
      </c>
      <c r="Y3891" s="17">
        <v>466.0</v>
      </c>
      <c r="Z3891" s="17">
        <v>6.0</v>
      </c>
      <c r="AA3891" s="17">
        <v>1.85</v>
      </c>
      <c r="AB3891" s="17">
        <v>931.0</v>
      </c>
    </row>
    <row r="3892" ht="15.75" customHeight="1">
      <c r="A3892" s="17" t="s">
        <v>53</v>
      </c>
      <c r="B3892" s="17" t="s">
        <v>18577</v>
      </c>
      <c r="C3892" s="17">
        <v>51.0</v>
      </c>
      <c r="D3892" s="17">
        <v>110.0</v>
      </c>
      <c r="E3892" s="17">
        <v>99.0</v>
      </c>
      <c r="F3892" s="17">
        <v>960.0</v>
      </c>
      <c r="G3892" s="17" t="s">
        <v>4012</v>
      </c>
      <c r="H3892" s="17">
        <v>4000.0</v>
      </c>
      <c r="I3892" s="17">
        <v>4301331.0</v>
      </c>
      <c r="J3892" s="17" t="s">
        <v>2799</v>
      </c>
      <c r="K3892" s="17" t="s">
        <v>506</v>
      </c>
      <c r="L3892" s="17" t="s">
        <v>18578</v>
      </c>
      <c r="M3892" s="17">
        <v>78241.0</v>
      </c>
      <c r="N3892" s="17">
        <v>7921.0</v>
      </c>
      <c r="O3892" s="17" t="s">
        <v>2676</v>
      </c>
      <c r="P3892" s="17">
        <v>6.0</v>
      </c>
      <c r="Q3892" s="17" t="s">
        <v>18579</v>
      </c>
      <c r="R3892" s="18" t="s">
        <v>18580</v>
      </c>
      <c r="S3892" s="17">
        <v>177.0</v>
      </c>
      <c r="T3892" s="17" t="s">
        <v>50</v>
      </c>
      <c r="U3892" s="17" t="s">
        <v>51</v>
      </c>
      <c r="V3892" s="17" t="s">
        <v>598</v>
      </c>
      <c r="W3892" s="17">
        <v>4000000.0</v>
      </c>
      <c r="X3892" s="17">
        <v>1995.0</v>
      </c>
      <c r="Y3892" s="17">
        <v>975.0</v>
      </c>
      <c r="Z3892" s="17">
        <v>6.7</v>
      </c>
      <c r="AA3892" s="17">
        <v>1.85</v>
      </c>
      <c r="AB3892" s="17">
        <v>0.0</v>
      </c>
    </row>
    <row r="3893" ht="15.75" customHeight="1">
      <c r="A3893" s="17" t="s">
        <v>53</v>
      </c>
      <c r="B3893" s="17" t="s">
        <v>12361</v>
      </c>
      <c r="C3893" s="17">
        <v>163.0</v>
      </c>
      <c r="D3893" s="17">
        <v>104.0</v>
      </c>
      <c r="E3893" s="17">
        <v>30.0</v>
      </c>
      <c r="F3893" s="17">
        <v>296.0</v>
      </c>
      <c r="G3893" s="17" t="s">
        <v>1068</v>
      </c>
      <c r="H3893" s="17">
        <v>769.0</v>
      </c>
      <c r="I3893" s="17">
        <v>4046737.0</v>
      </c>
      <c r="J3893" s="17" t="s">
        <v>1428</v>
      </c>
      <c r="K3893" s="17" t="s">
        <v>13361</v>
      </c>
      <c r="L3893" s="17" t="s">
        <v>18581</v>
      </c>
      <c r="M3893" s="17">
        <v>67949.0</v>
      </c>
      <c r="N3893" s="17">
        <v>2251.0</v>
      </c>
      <c r="O3893" s="17" t="s">
        <v>15208</v>
      </c>
      <c r="P3893" s="17">
        <v>1.0</v>
      </c>
      <c r="Q3893" s="17" t="s">
        <v>18582</v>
      </c>
      <c r="R3893" s="18" t="s">
        <v>18583</v>
      </c>
      <c r="S3893" s="17">
        <v>390.0</v>
      </c>
      <c r="T3893" s="17" t="s">
        <v>50</v>
      </c>
      <c r="U3893" s="17" t="s">
        <v>51</v>
      </c>
      <c r="V3893" s="17" t="s">
        <v>598</v>
      </c>
      <c r="W3893" s="17">
        <v>4000000.0</v>
      </c>
      <c r="X3893" s="17">
        <v>2002.0</v>
      </c>
      <c r="Y3893" s="17">
        <v>413.0</v>
      </c>
      <c r="Z3893" s="17">
        <v>7.1</v>
      </c>
      <c r="AA3893" s="17">
        <v>1.85</v>
      </c>
      <c r="AB3893" s="17">
        <v>15000.0</v>
      </c>
    </row>
    <row r="3894" ht="15.75" customHeight="1">
      <c r="A3894" s="17" t="s">
        <v>53</v>
      </c>
      <c r="B3894" s="17" t="s">
        <v>18584</v>
      </c>
      <c r="C3894" s="17">
        <v>52.0</v>
      </c>
      <c r="D3894" s="17">
        <v>96.0</v>
      </c>
      <c r="E3894" s="17">
        <v>2.0</v>
      </c>
      <c r="F3894" s="17">
        <v>0.0</v>
      </c>
      <c r="G3894" s="17" t="s">
        <v>748</v>
      </c>
      <c r="H3894" s="17">
        <v>960.0</v>
      </c>
      <c r="I3894" s="17">
        <v>3713002.0</v>
      </c>
      <c r="J3894" s="17" t="s">
        <v>81</v>
      </c>
      <c r="K3894" s="17" t="s">
        <v>9642</v>
      </c>
      <c r="L3894" s="17" t="s">
        <v>18585</v>
      </c>
      <c r="M3894" s="17">
        <v>3611.0</v>
      </c>
      <c r="N3894" s="17">
        <v>972.0</v>
      </c>
      <c r="O3894" s="17" t="s">
        <v>18586</v>
      </c>
      <c r="P3894" s="17">
        <v>1.0</v>
      </c>
      <c r="Q3894" s="17" t="s">
        <v>18587</v>
      </c>
      <c r="R3894" s="18" t="s">
        <v>18588</v>
      </c>
      <c r="S3894" s="17">
        <v>62.0</v>
      </c>
      <c r="T3894" s="17" t="s">
        <v>50</v>
      </c>
      <c r="U3894" s="17" t="s">
        <v>51</v>
      </c>
      <c r="V3894" s="17" t="s">
        <v>598</v>
      </c>
      <c r="W3894" s="17">
        <v>8000000.0</v>
      </c>
      <c r="X3894" s="17">
        <v>2003.0</v>
      </c>
      <c r="Y3894" s="17">
        <v>12.0</v>
      </c>
      <c r="Z3894" s="17">
        <v>2.7</v>
      </c>
      <c r="AA3894" s="17">
        <v>1.85</v>
      </c>
      <c r="AB3894" s="17">
        <v>131.0</v>
      </c>
    </row>
    <row r="3895" ht="15.75" customHeight="1">
      <c r="A3895" s="17" t="s">
        <v>53</v>
      </c>
      <c r="B3895" s="17" t="s">
        <v>773</v>
      </c>
      <c r="C3895" s="17">
        <v>40.0</v>
      </c>
      <c r="D3895" s="17">
        <v>110.0</v>
      </c>
      <c r="E3895" s="17">
        <v>0.0</v>
      </c>
      <c r="F3895" s="17">
        <v>237.0</v>
      </c>
      <c r="G3895" s="17" t="s">
        <v>9842</v>
      </c>
      <c r="H3895" s="17">
        <v>721.0</v>
      </c>
      <c r="I3895" s="17">
        <v>3468572.0</v>
      </c>
      <c r="J3895" s="17" t="s">
        <v>3422</v>
      </c>
      <c r="K3895" s="17" t="s">
        <v>1883</v>
      </c>
      <c r="L3895" s="17" t="s">
        <v>18589</v>
      </c>
      <c r="M3895" s="17">
        <v>10073.0</v>
      </c>
      <c r="N3895" s="17">
        <v>1966.0</v>
      </c>
      <c r="O3895" s="17" t="s">
        <v>18162</v>
      </c>
      <c r="P3895" s="17">
        <v>0.0</v>
      </c>
      <c r="Q3895" s="17" t="s">
        <v>18590</v>
      </c>
      <c r="R3895" s="18" t="s">
        <v>18591</v>
      </c>
      <c r="S3895" s="17">
        <v>78.0</v>
      </c>
      <c r="T3895" s="17" t="s">
        <v>50</v>
      </c>
      <c r="U3895" s="17" t="s">
        <v>51</v>
      </c>
      <c r="V3895" s="17" t="s">
        <v>598</v>
      </c>
      <c r="W3895" s="17">
        <v>4000000.0</v>
      </c>
      <c r="X3895" s="17">
        <v>1988.0</v>
      </c>
      <c r="Y3895" s="17">
        <v>246.0</v>
      </c>
      <c r="Z3895" s="17">
        <v>7.3</v>
      </c>
      <c r="AA3895" s="17">
        <v>1.85</v>
      </c>
      <c r="AB3895" s="17">
        <v>816.0</v>
      </c>
    </row>
    <row r="3896" ht="15.75" customHeight="1">
      <c r="A3896" s="17" t="s">
        <v>53</v>
      </c>
      <c r="B3896" s="17" t="s">
        <v>11237</v>
      </c>
      <c r="C3896" s="17">
        <v>50.0</v>
      </c>
      <c r="D3896" s="17">
        <v>84.0</v>
      </c>
      <c r="E3896" s="17">
        <v>378.0</v>
      </c>
      <c r="F3896" s="17">
        <v>611.0</v>
      </c>
      <c r="G3896" s="17" t="s">
        <v>428</v>
      </c>
      <c r="H3896" s="17">
        <v>925.0</v>
      </c>
      <c r="I3896" s="17">
        <v>2892582.0</v>
      </c>
      <c r="J3896" s="17" t="s">
        <v>1684</v>
      </c>
      <c r="K3896" s="17" t="s">
        <v>1815</v>
      </c>
      <c r="L3896" s="17" t="s">
        <v>18592</v>
      </c>
      <c r="M3896" s="17">
        <v>22697.0</v>
      </c>
      <c r="N3896" s="17">
        <v>3559.0</v>
      </c>
      <c r="O3896" s="17" t="s">
        <v>2483</v>
      </c>
      <c r="P3896" s="17">
        <v>0.0</v>
      </c>
      <c r="Q3896" s="17" t="s">
        <v>18593</v>
      </c>
      <c r="R3896" s="18" t="s">
        <v>18594</v>
      </c>
      <c r="S3896" s="17">
        <v>202.0</v>
      </c>
      <c r="T3896" s="17" t="s">
        <v>50</v>
      </c>
      <c r="U3896" s="17" t="s">
        <v>51</v>
      </c>
      <c r="V3896" s="17" t="s">
        <v>598</v>
      </c>
      <c r="W3896" s="17">
        <v>4000000.0</v>
      </c>
      <c r="X3896" s="17">
        <v>1996.0</v>
      </c>
      <c r="Y3896" s="17">
        <v>729.0</v>
      </c>
      <c r="Z3896" s="17">
        <v>7.6</v>
      </c>
      <c r="AA3896" s="17">
        <v>1.85</v>
      </c>
      <c r="AB3896" s="17">
        <v>0.0</v>
      </c>
    </row>
    <row r="3897" ht="15.75" customHeight="1">
      <c r="A3897" s="17" t="s">
        <v>53</v>
      </c>
      <c r="B3897" s="17" t="s">
        <v>18595</v>
      </c>
      <c r="C3897" s="17">
        <v>45.0</v>
      </c>
      <c r="D3897" s="17">
        <v>94.0</v>
      </c>
      <c r="E3897" s="17">
        <v>24.0</v>
      </c>
      <c r="F3897" s="17">
        <v>545.0</v>
      </c>
      <c r="G3897" s="17" t="s">
        <v>5800</v>
      </c>
      <c r="H3897" s="17">
        <v>834.0</v>
      </c>
      <c r="I3897" s="17">
        <v>2800000.0</v>
      </c>
      <c r="J3897" s="17" t="s">
        <v>1684</v>
      </c>
      <c r="K3897" s="17" t="s">
        <v>1721</v>
      </c>
      <c r="L3897" s="17" t="s">
        <v>18596</v>
      </c>
      <c r="M3897" s="17">
        <v>4377.0</v>
      </c>
      <c r="N3897" s="17">
        <v>2662.0</v>
      </c>
      <c r="O3897" s="17" t="s">
        <v>6836</v>
      </c>
      <c r="P3897" s="17">
        <v>3.0</v>
      </c>
      <c r="Q3897" s="17" t="s">
        <v>18597</v>
      </c>
      <c r="R3897" s="18" t="s">
        <v>18598</v>
      </c>
      <c r="S3897" s="17">
        <v>85.0</v>
      </c>
      <c r="T3897" s="17" t="s">
        <v>50</v>
      </c>
      <c r="U3897" s="17" t="s">
        <v>51</v>
      </c>
      <c r="V3897" s="17" t="s">
        <v>598</v>
      </c>
      <c r="W3897" s="17">
        <v>4000000.0</v>
      </c>
      <c r="X3897" s="17">
        <v>1999.0</v>
      </c>
      <c r="Y3897" s="17">
        <v>625.0</v>
      </c>
      <c r="Z3897" s="17">
        <v>5.8</v>
      </c>
      <c r="AA3897" s="17">
        <v>1.85</v>
      </c>
      <c r="AB3897" s="17">
        <v>309.0</v>
      </c>
    </row>
    <row r="3898" ht="15.75" customHeight="1">
      <c r="A3898" s="17" t="s">
        <v>53</v>
      </c>
      <c r="B3898" s="17" t="s">
        <v>4436</v>
      </c>
      <c r="C3898" s="17">
        <v>121.0</v>
      </c>
      <c r="D3898" s="17">
        <v>93.0</v>
      </c>
      <c r="E3898" s="17">
        <v>131.0</v>
      </c>
      <c r="F3898" s="17">
        <v>90.0</v>
      </c>
      <c r="G3898" s="17" t="s">
        <v>18599</v>
      </c>
      <c r="H3898" s="17">
        <v>497.0</v>
      </c>
      <c r="I3898" s="17">
        <v>2426851.0</v>
      </c>
      <c r="J3898" s="17" t="s">
        <v>4247</v>
      </c>
      <c r="K3898" s="17" t="s">
        <v>3551</v>
      </c>
      <c r="L3898" s="17" t="s">
        <v>18600</v>
      </c>
      <c r="M3898" s="17">
        <v>16224.0</v>
      </c>
      <c r="N3898" s="17">
        <v>776.0</v>
      </c>
      <c r="O3898" s="17" t="s">
        <v>8098</v>
      </c>
      <c r="P3898" s="17">
        <v>1.0</v>
      </c>
      <c r="Q3898" s="17" t="s">
        <v>18601</v>
      </c>
      <c r="R3898" s="18" t="s">
        <v>18602</v>
      </c>
      <c r="S3898" s="17">
        <v>76.0</v>
      </c>
      <c r="T3898" s="17" t="s">
        <v>50</v>
      </c>
      <c r="U3898" s="17" t="s">
        <v>51</v>
      </c>
      <c r="V3898" s="17" t="s">
        <v>598</v>
      </c>
      <c r="W3898" s="17">
        <v>4000000.0</v>
      </c>
      <c r="X3898" s="17">
        <v>2007.0</v>
      </c>
      <c r="Y3898" s="17">
        <v>113.0</v>
      </c>
      <c r="Z3898" s="17">
        <v>6.5</v>
      </c>
      <c r="AA3898" s="17">
        <v>2.55</v>
      </c>
      <c r="AB3898" s="17">
        <v>830.0</v>
      </c>
    </row>
    <row r="3899" ht="15.75" customHeight="1">
      <c r="A3899" s="17" t="s">
        <v>53</v>
      </c>
      <c r="B3899" s="17" t="s">
        <v>18603</v>
      </c>
      <c r="C3899" s="17">
        <v>114.0</v>
      </c>
      <c r="D3899" s="17">
        <v>96.0</v>
      </c>
      <c r="E3899" s="17">
        <v>101.0</v>
      </c>
      <c r="F3899" s="17">
        <v>71.0</v>
      </c>
      <c r="G3899" s="17" t="s">
        <v>3186</v>
      </c>
      <c r="H3899" s="17">
        <v>730.0</v>
      </c>
      <c r="I3899" s="17">
        <v>1325073.0</v>
      </c>
      <c r="J3899" s="17" t="s">
        <v>2540</v>
      </c>
      <c r="K3899" s="17" t="s">
        <v>884</v>
      </c>
      <c r="L3899" s="17" t="s">
        <v>18604</v>
      </c>
      <c r="M3899" s="17">
        <v>18762.0</v>
      </c>
      <c r="N3899" s="17">
        <v>1208.0</v>
      </c>
      <c r="O3899" s="17" t="s">
        <v>1612</v>
      </c>
      <c r="P3899" s="17">
        <v>0.0</v>
      </c>
      <c r="Q3899" s="17" t="s">
        <v>18605</v>
      </c>
      <c r="R3899" s="18" t="s">
        <v>18606</v>
      </c>
      <c r="S3899" s="17">
        <v>91.0</v>
      </c>
      <c r="T3899" s="17" t="s">
        <v>50</v>
      </c>
      <c r="U3899" s="17" t="s">
        <v>51</v>
      </c>
      <c r="V3899" s="17" t="s">
        <v>598</v>
      </c>
      <c r="W3899" s="17">
        <v>4000000.0</v>
      </c>
      <c r="X3899" s="17">
        <v>2005.0</v>
      </c>
      <c r="Y3899" s="17">
        <v>394.0</v>
      </c>
      <c r="Z3899" s="17">
        <v>6.6</v>
      </c>
      <c r="AA3899" s="17">
        <v>2.35</v>
      </c>
      <c r="AB3899" s="17">
        <v>708.0</v>
      </c>
    </row>
    <row r="3900" ht="15.75" customHeight="1">
      <c r="A3900" s="17" t="s">
        <v>53</v>
      </c>
      <c r="B3900" s="17" t="s">
        <v>7147</v>
      </c>
      <c r="C3900" s="17">
        <v>270.0</v>
      </c>
      <c r="D3900" s="17">
        <v>88.0</v>
      </c>
      <c r="E3900" s="17">
        <v>0.0</v>
      </c>
      <c r="F3900" s="17">
        <v>939.0</v>
      </c>
      <c r="G3900" s="17" t="s">
        <v>2310</v>
      </c>
      <c r="H3900" s="17">
        <v>1000.0</v>
      </c>
      <c r="I3900" s="17" t="s">
        <v>41</v>
      </c>
      <c r="J3900" s="17" t="s">
        <v>18607</v>
      </c>
      <c r="K3900" s="17" t="s">
        <v>18608</v>
      </c>
      <c r="L3900" s="17" t="s">
        <v>18609</v>
      </c>
      <c r="M3900" s="17">
        <v>53342.0</v>
      </c>
      <c r="N3900" s="17">
        <v>4777.0</v>
      </c>
      <c r="O3900" s="17" t="s">
        <v>1160</v>
      </c>
      <c r="P3900" s="17">
        <v>0.0</v>
      </c>
      <c r="Q3900" s="17" t="s">
        <v>18610</v>
      </c>
      <c r="R3900" s="18" t="s">
        <v>18611</v>
      </c>
      <c r="S3900" s="17">
        <v>287.0</v>
      </c>
      <c r="T3900" s="17" t="s">
        <v>50</v>
      </c>
      <c r="U3900" s="17" t="s">
        <v>51</v>
      </c>
      <c r="V3900" s="17" t="s">
        <v>598</v>
      </c>
      <c r="W3900" s="17">
        <v>4000000.0</v>
      </c>
      <c r="X3900" s="17">
        <v>2011.0</v>
      </c>
      <c r="Y3900" s="17">
        <v>947.0</v>
      </c>
      <c r="Z3900" s="17">
        <v>6.2</v>
      </c>
      <c r="AA3900" s="17">
        <v>1.85</v>
      </c>
      <c r="AB3900" s="17">
        <v>16000.0</v>
      </c>
    </row>
    <row r="3901" ht="15.75" customHeight="1">
      <c r="A3901" s="17" t="s">
        <v>53</v>
      </c>
      <c r="B3901" s="17" t="s">
        <v>18612</v>
      </c>
      <c r="C3901" s="17">
        <v>116.0</v>
      </c>
      <c r="D3901" s="17">
        <v>101.0</v>
      </c>
      <c r="E3901" s="17">
        <v>21.0</v>
      </c>
      <c r="F3901" s="17">
        <v>161.0</v>
      </c>
      <c r="G3901" s="17" t="s">
        <v>16183</v>
      </c>
      <c r="H3901" s="17">
        <v>420.0</v>
      </c>
      <c r="I3901" s="17">
        <v>864959.0</v>
      </c>
      <c r="J3901" s="17" t="s">
        <v>186</v>
      </c>
      <c r="K3901" s="17" t="s">
        <v>18613</v>
      </c>
      <c r="L3901" s="17" t="s">
        <v>18614</v>
      </c>
      <c r="M3901" s="17">
        <v>20275.0</v>
      </c>
      <c r="N3901" s="17">
        <v>1215.0</v>
      </c>
      <c r="O3901" s="17" t="s">
        <v>18615</v>
      </c>
      <c r="P3901" s="17">
        <v>0.0</v>
      </c>
      <c r="Q3901" s="17" t="s">
        <v>18616</v>
      </c>
      <c r="R3901" s="18" t="s">
        <v>18617</v>
      </c>
      <c r="S3901" s="17">
        <v>151.0</v>
      </c>
      <c r="T3901" s="17" t="s">
        <v>50</v>
      </c>
      <c r="U3901" s="17" t="s">
        <v>70</v>
      </c>
      <c r="V3901" s="17" t="s">
        <v>108</v>
      </c>
      <c r="W3901" s="17">
        <v>4000000.0</v>
      </c>
      <c r="X3901" s="17">
        <v>2005.0</v>
      </c>
      <c r="Y3901" s="17">
        <v>291.0</v>
      </c>
      <c r="Z3901" s="17">
        <v>6.9</v>
      </c>
      <c r="AA3901" s="17">
        <v>1.85</v>
      </c>
      <c r="AB3901" s="17">
        <v>0.0</v>
      </c>
    </row>
    <row r="3902" ht="15.75" customHeight="1">
      <c r="A3902" s="17" t="s">
        <v>53</v>
      </c>
      <c r="B3902" s="17" t="s">
        <v>18618</v>
      </c>
      <c r="C3902" s="17">
        <v>115.0</v>
      </c>
      <c r="D3902" s="17">
        <v>102.0</v>
      </c>
      <c r="E3902" s="17">
        <v>330.0</v>
      </c>
      <c r="F3902" s="17">
        <v>0.0</v>
      </c>
      <c r="G3902" s="17" t="s">
        <v>18619</v>
      </c>
      <c r="H3902" s="17">
        <v>48.0</v>
      </c>
      <c r="I3902" s="17">
        <v>2601847.0</v>
      </c>
      <c r="J3902" s="17" t="s">
        <v>4081</v>
      </c>
      <c r="K3902" s="17" t="s">
        <v>18620</v>
      </c>
      <c r="L3902" s="17" t="s">
        <v>18621</v>
      </c>
      <c r="M3902" s="17">
        <v>22457.0</v>
      </c>
      <c r="N3902" s="17">
        <v>48.0</v>
      </c>
      <c r="O3902" s="17" t="s">
        <v>18622</v>
      </c>
      <c r="P3902" s="17">
        <v>0.0</v>
      </c>
      <c r="Q3902" s="17" t="s">
        <v>18623</v>
      </c>
      <c r="R3902" s="18" t="s">
        <v>18624</v>
      </c>
      <c r="S3902" s="17">
        <v>69.0</v>
      </c>
      <c r="T3902" s="17" t="s">
        <v>13929</v>
      </c>
      <c r="U3902" s="17" t="s">
        <v>51</v>
      </c>
      <c r="V3902" s="17" t="s">
        <v>52</v>
      </c>
      <c r="W3902" s="17">
        <v>4000000.0</v>
      </c>
      <c r="X3902" s="17">
        <v>2011.0</v>
      </c>
      <c r="Y3902" s="17">
        <v>0.0</v>
      </c>
      <c r="Z3902" s="17">
        <v>8.5</v>
      </c>
      <c r="AA3902" s="17">
        <v>2.35</v>
      </c>
      <c r="AB3902" s="17">
        <v>26000.0</v>
      </c>
    </row>
    <row r="3903" ht="15.75" customHeight="1">
      <c r="A3903" s="17" t="s">
        <v>53</v>
      </c>
      <c r="B3903" s="17" t="s">
        <v>18625</v>
      </c>
      <c r="C3903" s="17">
        <v>15.0</v>
      </c>
      <c r="D3903" s="17">
        <v>87.0</v>
      </c>
      <c r="E3903" s="17">
        <v>101.0</v>
      </c>
      <c r="F3903" s="17">
        <v>324.0</v>
      </c>
      <c r="G3903" s="17" t="s">
        <v>18626</v>
      </c>
      <c r="H3903" s="17">
        <v>721.0</v>
      </c>
      <c r="I3903" s="17">
        <v>800000.0</v>
      </c>
      <c r="J3903" s="17" t="s">
        <v>186</v>
      </c>
      <c r="K3903" s="17" t="s">
        <v>17230</v>
      </c>
      <c r="L3903" s="17" t="s">
        <v>18627</v>
      </c>
      <c r="M3903" s="17">
        <v>2308.0</v>
      </c>
      <c r="N3903" s="17">
        <v>1700.0</v>
      </c>
      <c r="O3903" s="17" t="s">
        <v>14978</v>
      </c>
      <c r="P3903" s="17">
        <v>0.0</v>
      </c>
      <c r="Q3903" s="17" t="s">
        <v>18628</v>
      </c>
      <c r="R3903" s="18" t="s">
        <v>18629</v>
      </c>
      <c r="S3903" s="17">
        <v>35.0</v>
      </c>
      <c r="T3903" s="17" t="s">
        <v>50</v>
      </c>
      <c r="U3903" s="17" t="s">
        <v>51</v>
      </c>
      <c r="V3903" s="17" t="s">
        <v>598</v>
      </c>
      <c r="W3903" s="17">
        <v>4000000.0</v>
      </c>
      <c r="X3903" s="17">
        <v>1987.0</v>
      </c>
      <c r="Y3903" s="17">
        <v>576.0</v>
      </c>
      <c r="Z3903" s="17">
        <v>4.8</v>
      </c>
      <c r="AA3903" s="17">
        <v>1.85</v>
      </c>
      <c r="AB3903" s="17">
        <v>550.0</v>
      </c>
    </row>
    <row r="3904" ht="15.75" customHeight="1">
      <c r="A3904" s="17" t="s">
        <v>53</v>
      </c>
      <c r="B3904" s="17" t="s">
        <v>18630</v>
      </c>
      <c r="C3904" s="17">
        <v>122.0</v>
      </c>
      <c r="D3904" s="17">
        <v>83.0</v>
      </c>
      <c r="E3904" s="17">
        <v>19.0</v>
      </c>
      <c r="F3904" s="17">
        <v>322.0</v>
      </c>
      <c r="G3904" s="17" t="s">
        <v>7226</v>
      </c>
      <c r="H3904" s="17">
        <v>947.0</v>
      </c>
      <c r="I3904" s="17">
        <v>1429260.0</v>
      </c>
      <c r="J3904" s="17" t="s">
        <v>227</v>
      </c>
      <c r="K3904" s="17" t="s">
        <v>2310</v>
      </c>
      <c r="L3904" s="17" t="s">
        <v>18631</v>
      </c>
      <c r="M3904" s="17">
        <v>45293.0</v>
      </c>
      <c r="N3904" s="17">
        <v>2353.0</v>
      </c>
      <c r="O3904" s="17" t="s">
        <v>5359</v>
      </c>
      <c r="P3904" s="17">
        <v>1.0</v>
      </c>
      <c r="Q3904" s="17" t="s">
        <v>18632</v>
      </c>
      <c r="R3904" s="18" t="s">
        <v>18633</v>
      </c>
      <c r="S3904" s="17">
        <v>71.0</v>
      </c>
      <c r="T3904" s="17" t="s">
        <v>50</v>
      </c>
      <c r="U3904" s="17" t="s">
        <v>51</v>
      </c>
      <c r="V3904" s="17" t="s">
        <v>52</v>
      </c>
      <c r="W3904" s="17" t="s">
        <v>41</v>
      </c>
      <c r="X3904" s="17">
        <v>2011.0</v>
      </c>
      <c r="Y3904" s="17">
        <v>685.0</v>
      </c>
      <c r="Z3904" s="17">
        <v>6.6</v>
      </c>
      <c r="AA3904" s="17">
        <v>2.35</v>
      </c>
      <c r="AB3904" s="17">
        <v>0.0</v>
      </c>
    </row>
    <row r="3905" ht="15.75" customHeight="1">
      <c r="A3905" s="17" t="s">
        <v>53</v>
      </c>
      <c r="B3905" s="17" t="s">
        <v>18634</v>
      </c>
      <c r="C3905" s="17">
        <v>35.0</v>
      </c>
      <c r="D3905" s="17">
        <v>103.0</v>
      </c>
      <c r="E3905" s="17">
        <v>5.0</v>
      </c>
      <c r="F3905" s="17">
        <v>842.0</v>
      </c>
      <c r="G3905" s="17" t="s">
        <v>9640</v>
      </c>
      <c r="H3905" s="17">
        <v>1000.0</v>
      </c>
      <c r="I3905" s="17" t="s">
        <v>41</v>
      </c>
      <c r="J3905" s="17" t="s">
        <v>4088</v>
      </c>
      <c r="K3905" s="17" t="s">
        <v>403</v>
      </c>
      <c r="L3905" s="17" t="s">
        <v>18635</v>
      </c>
      <c r="M3905" s="17">
        <v>4091.0</v>
      </c>
      <c r="N3905" s="17">
        <v>3408.0</v>
      </c>
      <c r="O3905" s="17" t="s">
        <v>18636</v>
      </c>
      <c r="P3905" s="17">
        <v>0.0</v>
      </c>
      <c r="Q3905" s="17" t="s">
        <v>18637</v>
      </c>
      <c r="R3905" s="18" t="s">
        <v>18638</v>
      </c>
      <c r="S3905" s="17">
        <v>20.0</v>
      </c>
      <c r="T3905" s="17" t="s">
        <v>50</v>
      </c>
      <c r="U3905" s="17" t="s">
        <v>51</v>
      </c>
      <c r="V3905" s="17" t="s">
        <v>598</v>
      </c>
      <c r="W3905" s="17">
        <v>4500000.0</v>
      </c>
      <c r="X3905" s="17">
        <v>2015.0</v>
      </c>
      <c r="Y3905" s="17">
        <v>1000.0</v>
      </c>
      <c r="Z3905" s="17">
        <v>5.7</v>
      </c>
      <c r="AA3905" s="17">
        <v>2.35</v>
      </c>
      <c r="AB3905" s="17">
        <v>987.0</v>
      </c>
    </row>
    <row r="3906" ht="15.75" customHeight="1">
      <c r="A3906" s="17" t="s">
        <v>53</v>
      </c>
      <c r="B3906" s="17" t="s">
        <v>18639</v>
      </c>
      <c r="C3906" s="17">
        <v>41.0</v>
      </c>
      <c r="D3906" s="17">
        <v>99.0</v>
      </c>
      <c r="E3906" s="17">
        <v>60.0</v>
      </c>
      <c r="F3906" s="17">
        <v>444.0</v>
      </c>
      <c r="G3906" s="17" t="s">
        <v>4638</v>
      </c>
      <c r="H3906" s="17">
        <v>979.0</v>
      </c>
      <c r="I3906" s="17">
        <v>562059.0</v>
      </c>
      <c r="J3906" s="17" t="s">
        <v>4088</v>
      </c>
      <c r="K3906" s="17" t="s">
        <v>1666</v>
      </c>
      <c r="L3906" s="17" t="s">
        <v>18640</v>
      </c>
      <c r="M3906" s="17">
        <v>8535.0</v>
      </c>
      <c r="N3906" s="17">
        <v>3130.0</v>
      </c>
      <c r="O3906" s="17" t="s">
        <v>9460</v>
      </c>
      <c r="P3906" s="17">
        <v>4.0</v>
      </c>
      <c r="Q3906" s="17" t="s">
        <v>18641</v>
      </c>
      <c r="R3906" s="18" t="s">
        <v>18642</v>
      </c>
      <c r="S3906" s="17">
        <v>113.0</v>
      </c>
      <c r="T3906" s="17" t="s">
        <v>50</v>
      </c>
      <c r="U3906" s="17" t="s">
        <v>51</v>
      </c>
      <c r="V3906" s="17" t="s">
        <v>598</v>
      </c>
      <c r="W3906" s="17">
        <v>4000000.0</v>
      </c>
      <c r="X3906" s="17">
        <v>2002.0</v>
      </c>
      <c r="Y3906" s="17">
        <v>665.0</v>
      </c>
      <c r="Z3906" s="17">
        <v>7.0</v>
      </c>
      <c r="AA3906" s="17">
        <v>1.85</v>
      </c>
      <c r="AB3906" s="17">
        <v>872.0</v>
      </c>
    </row>
    <row r="3907" ht="15.75" customHeight="1">
      <c r="A3907" s="17" t="s">
        <v>53</v>
      </c>
      <c r="B3907" s="17" t="s">
        <v>18471</v>
      </c>
      <c r="C3907" s="17">
        <v>31.0</v>
      </c>
      <c r="D3907" s="17">
        <v>106.0</v>
      </c>
      <c r="E3907" s="17">
        <v>81.0</v>
      </c>
      <c r="F3907" s="17">
        <v>687.0</v>
      </c>
      <c r="G3907" s="17" t="s">
        <v>4076</v>
      </c>
      <c r="H3907" s="17">
        <v>2000.0</v>
      </c>
      <c r="I3907" s="17">
        <v>399793.0</v>
      </c>
      <c r="J3907" s="17" t="s">
        <v>3422</v>
      </c>
      <c r="K3907" s="17" t="s">
        <v>416</v>
      </c>
      <c r="L3907" s="17" t="s">
        <v>18643</v>
      </c>
      <c r="M3907" s="17">
        <v>2877.0</v>
      </c>
      <c r="N3907" s="17">
        <v>4343.0</v>
      </c>
      <c r="O3907" s="17" t="s">
        <v>6229</v>
      </c>
      <c r="P3907" s="17">
        <v>0.0</v>
      </c>
      <c r="Q3907" s="17" t="s">
        <v>18644</v>
      </c>
      <c r="R3907" s="18" t="s">
        <v>18645</v>
      </c>
      <c r="S3907" s="17">
        <v>70.0</v>
      </c>
      <c r="T3907" s="17" t="s">
        <v>50</v>
      </c>
      <c r="U3907" s="17" t="s">
        <v>51</v>
      </c>
      <c r="V3907" s="17" t="s">
        <v>598</v>
      </c>
      <c r="W3907" s="17">
        <v>4000000.0</v>
      </c>
      <c r="X3907" s="17">
        <v>1999.0</v>
      </c>
      <c r="Y3907" s="17">
        <v>811.0</v>
      </c>
      <c r="Z3907" s="17">
        <v>5.4</v>
      </c>
      <c r="AA3907" s="17">
        <v>1.78</v>
      </c>
      <c r="AB3907" s="17">
        <v>111.0</v>
      </c>
    </row>
    <row r="3908" ht="15.75" customHeight="1">
      <c r="A3908" s="17" t="s">
        <v>53</v>
      </c>
      <c r="B3908" s="17" t="s">
        <v>18646</v>
      </c>
      <c r="C3908" s="17">
        <v>332.0</v>
      </c>
      <c r="D3908" s="17">
        <v>115.0</v>
      </c>
      <c r="E3908" s="17">
        <v>227.0</v>
      </c>
      <c r="F3908" s="17">
        <v>226.0</v>
      </c>
      <c r="G3908" s="17" t="s">
        <v>18646</v>
      </c>
      <c r="H3908" s="17">
        <v>690.0</v>
      </c>
      <c r="I3908" s="17" t="s">
        <v>41</v>
      </c>
      <c r="J3908" s="17" t="s">
        <v>5337</v>
      </c>
      <c r="K3908" s="17" t="s">
        <v>4898</v>
      </c>
      <c r="L3908" s="17" t="s">
        <v>18647</v>
      </c>
      <c r="M3908" s="17">
        <v>29440.0</v>
      </c>
      <c r="N3908" s="17">
        <v>1298.0</v>
      </c>
      <c r="O3908" s="17" t="s">
        <v>4831</v>
      </c>
      <c r="P3908" s="17">
        <v>0.0</v>
      </c>
      <c r="Q3908" s="17" t="s">
        <v>18648</v>
      </c>
      <c r="R3908" s="18" t="s">
        <v>18649</v>
      </c>
      <c r="S3908" s="17">
        <v>110.0</v>
      </c>
      <c r="T3908" s="17" t="s">
        <v>1477</v>
      </c>
      <c r="U3908" s="17" t="s">
        <v>1478</v>
      </c>
      <c r="V3908" s="17" t="s">
        <v>4843</v>
      </c>
      <c r="W3908" s="17" t="s">
        <v>41</v>
      </c>
      <c r="X3908" s="17">
        <v>2012.0</v>
      </c>
      <c r="Y3908" s="17">
        <v>227.0</v>
      </c>
      <c r="Z3908" s="17">
        <v>7.1</v>
      </c>
      <c r="AA3908" s="17">
        <v>1.85</v>
      </c>
      <c r="AB3908" s="17">
        <v>12000.0</v>
      </c>
    </row>
    <row r="3909" ht="15.75" customHeight="1">
      <c r="A3909" s="17" t="s">
        <v>53</v>
      </c>
      <c r="B3909" s="17" t="s">
        <v>5431</v>
      </c>
      <c r="C3909" s="17">
        <v>232.0</v>
      </c>
      <c r="D3909" s="17">
        <v>117.0</v>
      </c>
      <c r="E3909" s="17">
        <v>234.0</v>
      </c>
      <c r="F3909" s="17">
        <v>221.0</v>
      </c>
      <c r="G3909" s="17" t="s">
        <v>473</v>
      </c>
      <c r="H3909" s="17">
        <v>12000.0</v>
      </c>
      <c r="I3909" s="17">
        <v>371897.0</v>
      </c>
      <c r="J3909" s="17" t="s">
        <v>3422</v>
      </c>
      <c r="K3909" s="17" t="s">
        <v>718</v>
      </c>
      <c r="L3909" s="17" t="s">
        <v>18650</v>
      </c>
      <c r="M3909" s="17">
        <v>36494.0</v>
      </c>
      <c r="N3909" s="17">
        <v>13607.0</v>
      </c>
      <c r="O3909" s="17" t="s">
        <v>18651</v>
      </c>
      <c r="P3909" s="17">
        <v>2.0</v>
      </c>
      <c r="Q3909" s="17" t="s">
        <v>18652</v>
      </c>
      <c r="R3909" s="18" t="s">
        <v>18653</v>
      </c>
      <c r="S3909" s="17">
        <v>118.0</v>
      </c>
      <c r="T3909" s="17" t="s">
        <v>50</v>
      </c>
      <c r="U3909" s="17" t="s">
        <v>51</v>
      </c>
      <c r="V3909" s="17" t="s">
        <v>598</v>
      </c>
      <c r="W3909" s="17">
        <v>4000000.0</v>
      </c>
      <c r="X3909" s="17">
        <v>2013.0</v>
      </c>
      <c r="Y3909" s="17">
        <v>1000.0</v>
      </c>
      <c r="Z3909" s="17">
        <v>6.9</v>
      </c>
      <c r="AA3909" s="17">
        <v>2.35</v>
      </c>
      <c r="AB3909" s="17">
        <v>11000.0</v>
      </c>
    </row>
    <row r="3910" ht="15.75" customHeight="1">
      <c r="A3910" s="17" t="s">
        <v>53</v>
      </c>
      <c r="B3910" s="17" t="s">
        <v>18654</v>
      </c>
      <c r="C3910" s="17">
        <v>43.0</v>
      </c>
      <c r="D3910" s="17">
        <v>99.0</v>
      </c>
      <c r="E3910" s="17">
        <v>13.0</v>
      </c>
      <c r="F3910" s="17">
        <v>159.0</v>
      </c>
      <c r="G3910" s="17" t="s">
        <v>13102</v>
      </c>
      <c r="H3910" s="17">
        <v>419.0</v>
      </c>
      <c r="I3910" s="17">
        <v>302204.0</v>
      </c>
      <c r="J3910" s="17" t="s">
        <v>4275</v>
      </c>
      <c r="K3910" s="17" t="s">
        <v>17260</v>
      </c>
      <c r="L3910" s="17" t="s">
        <v>18655</v>
      </c>
      <c r="M3910" s="17">
        <v>6705.0</v>
      </c>
      <c r="N3910" s="17">
        <v>975.0</v>
      </c>
      <c r="O3910" s="17" t="s">
        <v>1254</v>
      </c>
      <c r="P3910" s="17">
        <v>3.0</v>
      </c>
      <c r="Q3910" s="17" t="s">
        <v>18656</v>
      </c>
      <c r="R3910" s="18" t="s">
        <v>18657</v>
      </c>
      <c r="S3910" s="17">
        <v>53.0</v>
      </c>
      <c r="T3910" s="17" t="s">
        <v>50</v>
      </c>
      <c r="U3910" s="17" t="s">
        <v>70</v>
      </c>
      <c r="V3910" s="17" t="s">
        <v>108</v>
      </c>
      <c r="W3910" s="17">
        <v>3000000.0</v>
      </c>
      <c r="X3910" s="17">
        <v>1997.0</v>
      </c>
      <c r="Y3910" s="17">
        <v>254.0</v>
      </c>
      <c r="Z3910" s="17">
        <v>6.6</v>
      </c>
      <c r="AA3910" s="17">
        <v>2.35</v>
      </c>
      <c r="AB3910" s="17">
        <v>167.0</v>
      </c>
    </row>
    <row r="3911" ht="15.75" customHeight="1">
      <c r="A3911" s="17" t="s">
        <v>53</v>
      </c>
      <c r="B3911" s="17" t="s">
        <v>2079</v>
      </c>
      <c r="C3911" s="17">
        <v>68.0</v>
      </c>
      <c r="D3911" s="17">
        <v>102.0</v>
      </c>
      <c r="E3911" s="17">
        <v>212.0</v>
      </c>
      <c r="F3911" s="17">
        <v>195.0</v>
      </c>
      <c r="G3911" s="17" t="s">
        <v>14528</v>
      </c>
      <c r="H3911" s="17">
        <v>10000.0</v>
      </c>
      <c r="I3911" s="17">
        <v>354704.0</v>
      </c>
      <c r="J3911" s="17" t="s">
        <v>6661</v>
      </c>
      <c r="K3911" s="17" t="s">
        <v>2837</v>
      </c>
      <c r="L3911" s="17" t="s">
        <v>18658</v>
      </c>
      <c r="M3911" s="17">
        <v>2705.0</v>
      </c>
      <c r="N3911" s="17">
        <v>11083.0</v>
      </c>
      <c r="O3911" s="17" t="s">
        <v>18659</v>
      </c>
      <c r="P3911" s="17">
        <v>0.0</v>
      </c>
      <c r="Q3911" s="17" t="s">
        <v>18660</v>
      </c>
      <c r="R3911" s="18" t="s">
        <v>18661</v>
      </c>
      <c r="S3911" s="17">
        <v>38.0</v>
      </c>
      <c r="T3911" s="17" t="s">
        <v>50</v>
      </c>
      <c r="U3911" s="17" t="s">
        <v>51</v>
      </c>
      <c r="V3911" s="17" t="s">
        <v>598</v>
      </c>
      <c r="W3911" s="17">
        <v>1300000.0</v>
      </c>
      <c r="X3911" s="17">
        <v>1987.0</v>
      </c>
      <c r="Y3911" s="17">
        <v>633.0</v>
      </c>
      <c r="Z3911" s="17">
        <v>5.9</v>
      </c>
      <c r="AA3911" s="17">
        <v>1.85</v>
      </c>
      <c r="AB3911" s="17">
        <v>314.0</v>
      </c>
    </row>
    <row r="3912" ht="15.75" customHeight="1">
      <c r="A3912" s="17" t="s">
        <v>53</v>
      </c>
      <c r="B3912" s="17" t="s">
        <v>18662</v>
      </c>
      <c r="C3912" s="17">
        <v>51.0</v>
      </c>
      <c r="D3912" s="17">
        <v>85.0</v>
      </c>
      <c r="E3912" s="17">
        <v>0.0</v>
      </c>
      <c r="F3912" s="17">
        <v>209.0</v>
      </c>
      <c r="G3912" s="17" t="s">
        <v>18663</v>
      </c>
      <c r="H3912" s="17">
        <v>945.0</v>
      </c>
      <c r="I3912" s="17">
        <v>265107.0</v>
      </c>
      <c r="J3912" s="17" t="s">
        <v>18664</v>
      </c>
      <c r="K3912" s="17" t="s">
        <v>7333</v>
      </c>
      <c r="L3912" s="17" t="s">
        <v>18665</v>
      </c>
      <c r="M3912" s="17">
        <v>4617.0</v>
      </c>
      <c r="N3912" s="17">
        <v>2282.0</v>
      </c>
      <c r="O3912" s="17" t="s">
        <v>18666</v>
      </c>
      <c r="P3912" s="17">
        <v>1.0</v>
      </c>
      <c r="Q3912" s="17" t="s">
        <v>18667</v>
      </c>
      <c r="R3912" s="18" t="s">
        <v>18668</v>
      </c>
      <c r="S3912" s="17">
        <v>93.0</v>
      </c>
      <c r="T3912" s="17" t="s">
        <v>50</v>
      </c>
      <c r="U3912" s="17" t="s">
        <v>383</v>
      </c>
      <c r="V3912" s="17" t="s">
        <v>5626</v>
      </c>
      <c r="W3912" s="17">
        <v>1500000.0</v>
      </c>
      <c r="X3912" s="17">
        <v>2000.0</v>
      </c>
      <c r="Y3912" s="17">
        <v>774.0</v>
      </c>
      <c r="Z3912" s="17">
        <v>6.3</v>
      </c>
      <c r="AA3912" s="17">
        <v>1.85</v>
      </c>
      <c r="AB3912" s="17">
        <v>614.0</v>
      </c>
    </row>
    <row r="3913" ht="15.75" customHeight="1">
      <c r="A3913" s="17" t="s">
        <v>53</v>
      </c>
      <c r="B3913" s="17" t="s">
        <v>9318</v>
      </c>
      <c r="C3913" s="17">
        <v>33.0</v>
      </c>
      <c r="D3913" s="17">
        <v>86.0</v>
      </c>
      <c r="E3913" s="17">
        <v>8.0</v>
      </c>
      <c r="F3913" s="17">
        <v>428.0</v>
      </c>
      <c r="G3913" s="17" t="s">
        <v>3236</v>
      </c>
      <c r="H3913" s="17">
        <v>759.0</v>
      </c>
      <c r="I3913" s="17">
        <v>185577.0</v>
      </c>
      <c r="J3913" s="17" t="s">
        <v>1684</v>
      </c>
      <c r="K3913" s="17" t="s">
        <v>656</v>
      </c>
      <c r="L3913" s="17" t="s">
        <v>18669</v>
      </c>
      <c r="M3913" s="17">
        <v>2133.0</v>
      </c>
      <c r="N3913" s="17">
        <v>2805.0</v>
      </c>
      <c r="O3913" s="17" t="s">
        <v>9005</v>
      </c>
      <c r="P3913" s="17">
        <v>1.0</v>
      </c>
      <c r="Q3913" s="17" t="s">
        <v>18670</v>
      </c>
      <c r="R3913" s="18" t="s">
        <v>18671</v>
      </c>
      <c r="S3913" s="17">
        <v>31.0</v>
      </c>
      <c r="T3913" s="17" t="s">
        <v>50</v>
      </c>
      <c r="U3913" s="17" t="s">
        <v>70</v>
      </c>
      <c r="V3913" s="17" t="s">
        <v>598</v>
      </c>
      <c r="W3913" s="17">
        <v>4000000.0</v>
      </c>
      <c r="X3913" s="17">
        <v>1999.0</v>
      </c>
      <c r="Y3913" s="17">
        <v>638.0</v>
      </c>
      <c r="Z3913" s="17">
        <v>6.3</v>
      </c>
      <c r="AA3913" s="17">
        <v>1.85</v>
      </c>
      <c r="AB3913" s="17">
        <v>182.0</v>
      </c>
    </row>
    <row r="3914" ht="15.75" customHeight="1">
      <c r="A3914" s="17" t="s">
        <v>53</v>
      </c>
      <c r="B3914" s="17" t="s">
        <v>18672</v>
      </c>
      <c r="C3914" s="17">
        <v>26.0</v>
      </c>
      <c r="D3914" s="17">
        <v>120.0</v>
      </c>
      <c r="E3914" s="17">
        <v>45.0</v>
      </c>
      <c r="F3914" s="17">
        <v>69.0</v>
      </c>
      <c r="G3914" s="17" t="s">
        <v>18673</v>
      </c>
      <c r="H3914" s="17">
        <v>623.0</v>
      </c>
      <c r="I3914" s="17">
        <v>100412.0</v>
      </c>
      <c r="J3914" s="17" t="s">
        <v>3422</v>
      </c>
      <c r="K3914" s="17" t="s">
        <v>18674</v>
      </c>
      <c r="L3914" s="17" t="s">
        <v>18675</v>
      </c>
      <c r="M3914" s="17">
        <v>2112.0</v>
      </c>
      <c r="N3914" s="17">
        <v>824.0</v>
      </c>
      <c r="O3914" s="17" t="s">
        <v>18676</v>
      </c>
      <c r="P3914" s="17">
        <v>0.0</v>
      </c>
      <c r="Q3914" s="17" t="s">
        <v>41</v>
      </c>
      <c r="R3914" s="18" t="s">
        <v>18677</v>
      </c>
      <c r="S3914" s="17">
        <v>7.0</v>
      </c>
      <c r="T3914" s="17" t="s">
        <v>8744</v>
      </c>
      <c r="U3914" s="17" t="s">
        <v>2926</v>
      </c>
      <c r="V3914" s="17" t="s">
        <v>52</v>
      </c>
      <c r="W3914" s="17">
        <v>4000000.0</v>
      </c>
      <c r="X3914" s="17">
        <v>2013.0</v>
      </c>
      <c r="Y3914" s="17">
        <v>85.0</v>
      </c>
      <c r="Z3914" s="17">
        <v>7.7</v>
      </c>
      <c r="AA3914" s="17">
        <v>2.35</v>
      </c>
      <c r="AB3914" s="17">
        <v>0.0</v>
      </c>
    </row>
    <row r="3915" ht="15.75" customHeight="1">
      <c r="A3915" s="17" t="s">
        <v>53</v>
      </c>
      <c r="B3915" s="17" t="s">
        <v>15160</v>
      </c>
      <c r="C3915" s="17">
        <v>109.0</v>
      </c>
      <c r="D3915" s="17">
        <v>106.0</v>
      </c>
      <c r="E3915" s="17">
        <v>0.0</v>
      </c>
      <c r="F3915" s="17">
        <v>67.0</v>
      </c>
      <c r="G3915" s="17" t="s">
        <v>18678</v>
      </c>
      <c r="H3915" s="17">
        <v>617.0</v>
      </c>
      <c r="I3915" s="17">
        <v>58214.0</v>
      </c>
      <c r="J3915" s="17" t="s">
        <v>2138</v>
      </c>
      <c r="K3915" s="17" t="s">
        <v>1482</v>
      </c>
      <c r="L3915" s="17" t="s">
        <v>18679</v>
      </c>
      <c r="M3915" s="17">
        <v>34224.0</v>
      </c>
      <c r="N3915" s="17">
        <v>916.0</v>
      </c>
      <c r="O3915" s="17" t="s">
        <v>18680</v>
      </c>
      <c r="P3915" s="17">
        <v>0.0</v>
      </c>
      <c r="Q3915" s="17" t="s">
        <v>18681</v>
      </c>
      <c r="R3915" s="18" t="s">
        <v>18682</v>
      </c>
      <c r="S3915" s="17">
        <v>137.0</v>
      </c>
      <c r="T3915" s="17" t="s">
        <v>50</v>
      </c>
      <c r="U3915" s="17" t="s">
        <v>51</v>
      </c>
      <c r="V3915" s="17" t="s">
        <v>598</v>
      </c>
      <c r="W3915" s="17">
        <v>9500000.0</v>
      </c>
      <c r="X3915" s="17">
        <v>2010.0</v>
      </c>
      <c r="Y3915" s="17">
        <v>163.0</v>
      </c>
      <c r="Z3915" s="17">
        <v>7.0</v>
      </c>
      <c r="AA3915" s="17">
        <v>2.35</v>
      </c>
      <c r="AB3915" s="17">
        <v>10000.0</v>
      </c>
    </row>
    <row r="3916" ht="15.75" customHeight="1">
      <c r="A3916" s="17" t="s">
        <v>53</v>
      </c>
      <c r="B3916" s="17" t="s">
        <v>3135</v>
      </c>
      <c r="C3916" s="17">
        <v>34.0</v>
      </c>
      <c r="D3916" s="17">
        <v>103.0</v>
      </c>
      <c r="E3916" s="17">
        <v>272.0</v>
      </c>
      <c r="F3916" s="17">
        <v>70.0</v>
      </c>
      <c r="G3916" s="17" t="s">
        <v>3136</v>
      </c>
      <c r="H3916" s="17">
        <v>736.0</v>
      </c>
      <c r="I3916" s="17">
        <v>75078.0</v>
      </c>
      <c r="J3916" s="17" t="s">
        <v>1684</v>
      </c>
      <c r="K3916" s="17" t="s">
        <v>1887</v>
      </c>
      <c r="L3916" s="17" t="s">
        <v>18683</v>
      </c>
      <c r="M3916" s="17">
        <v>1398.0</v>
      </c>
      <c r="N3916" s="17">
        <v>1403.0</v>
      </c>
      <c r="O3916" s="17" t="s">
        <v>9866</v>
      </c>
      <c r="P3916" s="17">
        <v>4.0</v>
      </c>
      <c r="Q3916" s="17" t="s">
        <v>18684</v>
      </c>
      <c r="R3916" s="18" t="s">
        <v>18685</v>
      </c>
      <c r="S3916" s="17">
        <v>26.0</v>
      </c>
      <c r="T3916" s="17" t="s">
        <v>50</v>
      </c>
      <c r="U3916" s="17" t="s">
        <v>51</v>
      </c>
      <c r="V3916" s="17" t="s">
        <v>598</v>
      </c>
      <c r="W3916" s="17">
        <v>1.4E7</v>
      </c>
      <c r="X3916" s="17">
        <v>2000.0</v>
      </c>
      <c r="Y3916" s="17">
        <v>450.0</v>
      </c>
      <c r="Z3916" s="17">
        <v>6.3</v>
      </c>
      <c r="AA3916" s="17">
        <v>1.85</v>
      </c>
      <c r="AB3916" s="17">
        <v>132.0</v>
      </c>
    </row>
    <row r="3917" ht="15.75" customHeight="1">
      <c r="A3917" s="17" t="s">
        <v>53</v>
      </c>
      <c r="B3917" s="17" t="s">
        <v>13749</v>
      </c>
      <c r="C3917" s="17">
        <v>31.0</v>
      </c>
      <c r="D3917" s="17">
        <v>93.0</v>
      </c>
      <c r="E3917" s="17">
        <v>12.0</v>
      </c>
      <c r="F3917" s="17">
        <v>15.0</v>
      </c>
      <c r="G3917" s="17" t="s">
        <v>18686</v>
      </c>
      <c r="H3917" s="17">
        <v>578.0</v>
      </c>
      <c r="I3917" s="17">
        <v>64359.0</v>
      </c>
      <c r="J3917" s="17" t="s">
        <v>1694</v>
      </c>
      <c r="K3917" s="17" t="s">
        <v>18687</v>
      </c>
      <c r="L3917" s="17" t="s">
        <v>18688</v>
      </c>
      <c r="M3917" s="17">
        <v>811.0</v>
      </c>
      <c r="N3917" s="17">
        <v>643.0</v>
      </c>
      <c r="O3917" s="17" t="s">
        <v>18689</v>
      </c>
      <c r="P3917" s="17">
        <v>1.0</v>
      </c>
      <c r="Q3917" s="17" t="s">
        <v>18690</v>
      </c>
      <c r="R3917" s="18" t="s">
        <v>18691</v>
      </c>
      <c r="S3917" s="17">
        <v>26.0</v>
      </c>
      <c r="T3917" s="17" t="s">
        <v>50</v>
      </c>
      <c r="U3917" s="17" t="s">
        <v>70</v>
      </c>
      <c r="V3917" s="17" t="s">
        <v>598</v>
      </c>
      <c r="W3917" s="17">
        <v>2500000.0</v>
      </c>
      <c r="X3917" s="17">
        <v>1998.0</v>
      </c>
      <c r="Y3917" s="17">
        <v>29.0</v>
      </c>
      <c r="Z3917" s="17">
        <v>5.9</v>
      </c>
      <c r="AA3917" s="17" t="s">
        <v>41</v>
      </c>
      <c r="AB3917" s="17">
        <v>108.0</v>
      </c>
    </row>
    <row r="3918" ht="15.75" customHeight="1">
      <c r="A3918" s="17" t="s">
        <v>53</v>
      </c>
      <c r="B3918" s="17" t="s">
        <v>10300</v>
      </c>
      <c r="C3918" s="17">
        <v>141.0</v>
      </c>
      <c r="D3918" s="17">
        <v>112.0</v>
      </c>
      <c r="E3918" s="17">
        <v>105.0</v>
      </c>
      <c r="F3918" s="17">
        <v>748.0</v>
      </c>
      <c r="G3918" s="17" t="s">
        <v>221</v>
      </c>
      <c r="H3918" s="17">
        <v>18000.0</v>
      </c>
      <c r="I3918" s="17">
        <v>317125.0</v>
      </c>
      <c r="J3918" s="17" t="s">
        <v>227</v>
      </c>
      <c r="K3918" s="17" t="s">
        <v>451</v>
      </c>
      <c r="L3918" s="17" t="s">
        <v>18692</v>
      </c>
      <c r="M3918" s="17">
        <v>23334.0</v>
      </c>
      <c r="N3918" s="17">
        <v>25269.0</v>
      </c>
      <c r="O3918" s="17" t="s">
        <v>1038</v>
      </c>
      <c r="P3918" s="17">
        <v>0.0</v>
      </c>
      <c r="Q3918" s="17" t="s">
        <v>18693</v>
      </c>
      <c r="R3918" s="18" t="s">
        <v>18694</v>
      </c>
      <c r="S3918" s="17">
        <v>87.0</v>
      </c>
      <c r="T3918" s="17" t="s">
        <v>50</v>
      </c>
      <c r="U3918" s="17" t="s">
        <v>383</v>
      </c>
      <c r="V3918" s="17" t="s">
        <v>598</v>
      </c>
      <c r="W3918" s="17">
        <v>1.6E7</v>
      </c>
      <c r="X3918" s="17">
        <v>2013.0</v>
      </c>
      <c r="Y3918" s="17">
        <v>6000.0</v>
      </c>
      <c r="Z3918" s="17">
        <v>6.2</v>
      </c>
      <c r="AA3918" s="17">
        <v>2.35</v>
      </c>
      <c r="AB3918" s="17">
        <v>0.0</v>
      </c>
    </row>
    <row r="3919" ht="15.75" customHeight="1">
      <c r="A3919" s="17" t="s">
        <v>53</v>
      </c>
      <c r="B3919" s="17" t="s">
        <v>18695</v>
      </c>
      <c r="C3919" s="17">
        <v>19.0</v>
      </c>
      <c r="D3919" s="17">
        <v>100.0</v>
      </c>
      <c r="E3919" s="17">
        <v>137.0</v>
      </c>
      <c r="F3919" s="17">
        <v>476.0</v>
      </c>
      <c r="G3919" s="17" t="s">
        <v>18696</v>
      </c>
      <c r="H3919" s="17">
        <v>4000.0</v>
      </c>
      <c r="I3919" s="17" t="s">
        <v>41</v>
      </c>
      <c r="J3919" s="17" t="s">
        <v>1428</v>
      </c>
      <c r="K3919" s="17" t="s">
        <v>506</v>
      </c>
      <c r="L3919" s="17" t="s">
        <v>18697</v>
      </c>
      <c r="M3919" s="17">
        <v>1555.0</v>
      </c>
      <c r="N3919" s="17">
        <v>5796.0</v>
      </c>
      <c r="O3919" s="17" t="s">
        <v>11864</v>
      </c>
      <c r="P3919" s="17">
        <v>0.0</v>
      </c>
      <c r="Q3919" s="17" t="s">
        <v>18698</v>
      </c>
      <c r="R3919" s="18" t="s">
        <v>18699</v>
      </c>
      <c r="S3919" s="17">
        <v>40.0</v>
      </c>
      <c r="T3919" s="17" t="s">
        <v>50</v>
      </c>
      <c r="U3919" s="17" t="s">
        <v>51</v>
      </c>
      <c r="V3919" s="17" t="s">
        <v>598</v>
      </c>
      <c r="W3919" s="17">
        <v>4000000.0</v>
      </c>
      <c r="X3919" s="17">
        <v>1998.0</v>
      </c>
      <c r="Y3919" s="17">
        <v>575.0</v>
      </c>
      <c r="Z3919" s="17">
        <v>5.0</v>
      </c>
      <c r="AA3919" s="17">
        <v>2.35</v>
      </c>
      <c r="AB3919" s="17">
        <v>98.0</v>
      </c>
    </row>
    <row r="3920" ht="15.75" customHeight="1">
      <c r="A3920" s="17" t="s">
        <v>53</v>
      </c>
      <c r="B3920" s="17" t="s">
        <v>18700</v>
      </c>
      <c r="C3920" s="17">
        <v>64.0</v>
      </c>
      <c r="D3920" s="17">
        <v>113.0</v>
      </c>
      <c r="E3920" s="17">
        <v>58.0</v>
      </c>
      <c r="F3920" s="17">
        <v>9.0</v>
      </c>
      <c r="G3920" s="17" t="s">
        <v>18701</v>
      </c>
      <c r="H3920" s="17">
        <v>331.0</v>
      </c>
      <c r="I3920" s="17">
        <v>146402.0</v>
      </c>
      <c r="J3920" s="17" t="s">
        <v>2540</v>
      </c>
      <c r="K3920" s="17" t="s">
        <v>18037</v>
      </c>
      <c r="L3920" s="17" t="s">
        <v>18702</v>
      </c>
      <c r="M3920" s="17">
        <v>9913.0</v>
      </c>
      <c r="N3920" s="17">
        <v>387.0</v>
      </c>
      <c r="O3920" s="17" t="s">
        <v>18703</v>
      </c>
      <c r="P3920" s="17">
        <v>1.0</v>
      </c>
      <c r="Q3920" s="17" t="s">
        <v>18704</v>
      </c>
      <c r="R3920" s="18" t="s">
        <v>18705</v>
      </c>
      <c r="S3920" s="17">
        <v>38.0</v>
      </c>
      <c r="T3920" s="17" t="s">
        <v>2791</v>
      </c>
      <c r="U3920" s="17" t="s">
        <v>3584</v>
      </c>
      <c r="V3920" s="17" t="s">
        <v>598</v>
      </c>
      <c r="W3920" s="17">
        <v>4000000.0</v>
      </c>
      <c r="X3920" s="17">
        <v>2002.0</v>
      </c>
      <c r="Y3920" s="17">
        <v>27.0</v>
      </c>
      <c r="Z3920" s="17">
        <v>7.7</v>
      </c>
      <c r="AA3920" s="17">
        <v>1.85</v>
      </c>
      <c r="AB3920" s="17">
        <v>0.0</v>
      </c>
    </row>
    <row r="3921" ht="15.75" customHeight="1">
      <c r="A3921" s="17" t="s">
        <v>53</v>
      </c>
      <c r="B3921" s="17" t="s">
        <v>18706</v>
      </c>
      <c r="C3921" s="17">
        <v>215.0</v>
      </c>
      <c r="D3921" s="17">
        <v>98.0</v>
      </c>
      <c r="E3921" s="17">
        <v>53.0</v>
      </c>
      <c r="F3921" s="17">
        <v>65.0</v>
      </c>
      <c r="G3921" s="17" t="s">
        <v>18707</v>
      </c>
      <c r="H3921" s="17">
        <v>530.0</v>
      </c>
      <c r="I3921" s="17">
        <v>18469.0</v>
      </c>
      <c r="J3921" s="17" t="s">
        <v>795</v>
      </c>
      <c r="K3921" s="17" t="s">
        <v>18708</v>
      </c>
      <c r="L3921" s="17" t="s">
        <v>18709</v>
      </c>
      <c r="M3921" s="17">
        <v>34263.0</v>
      </c>
      <c r="N3921" s="17">
        <v>1038.0</v>
      </c>
      <c r="O3921" s="17" t="s">
        <v>14309</v>
      </c>
      <c r="P3921" s="17">
        <v>1.0</v>
      </c>
      <c r="Q3921" s="17" t="s">
        <v>18710</v>
      </c>
      <c r="R3921" s="18" t="s">
        <v>18711</v>
      </c>
      <c r="S3921" s="17">
        <v>141.0</v>
      </c>
      <c r="T3921" s="17" t="s">
        <v>50</v>
      </c>
      <c r="U3921" s="17" t="s">
        <v>51</v>
      </c>
      <c r="V3921" s="17" t="s">
        <v>598</v>
      </c>
      <c r="W3921" s="17">
        <v>650000.0</v>
      </c>
      <c r="X3921" s="17">
        <v>2010.0</v>
      </c>
      <c r="Y3921" s="17">
        <v>238.0</v>
      </c>
      <c r="Z3921" s="17">
        <v>6.5</v>
      </c>
      <c r="AA3921" s="17">
        <v>2.35</v>
      </c>
      <c r="AB3921" s="17">
        <v>0.0</v>
      </c>
    </row>
    <row r="3922" ht="15.75" customHeight="1">
      <c r="A3922" s="17" t="s">
        <v>53</v>
      </c>
      <c r="B3922" s="17" t="s">
        <v>41</v>
      </c>
      <c r="C3922" s="17">
        <v>5.0</v>
      </c>
      <c r="D3922" s="17">
        <v>23.0</v>
      </c>
      <c r="E3922" s="17" t="s">
        <v>41</v>
      </c>
      <c r="F3922" s="17">
        <v>218.0</v>
      </c>
      <c r="G3922" s="17" t="s">
        <v>18712</v>
      </c>
      <c r="H3922" s="17">
        <v>254.0</v>
      </c>
      <c r="I3922" s="17" t="s">
        <v>41</v>
      </c>
      <c r="J3922" s="17" t="s">
        <v>2730</v>
      </c>
      <c r="K3922" s="17" t="s">
        <v>18713</v>
      </c>
      <c r="L3922" s="17" t="s">
        <v>18714</v>
      </c>
      <c r="M3922" s="17">
        <v>7673.0</v>
      </c>
      <c r="N3922" s="17">
        <v>915.0</v>
      </c>
      <c r="O3922" s="17" t="s">
        <v>18715</v>
      </c>
      <c r="P3922" s="17">
        <v>1.0</v>
      </c>
      <c r="Q3922" s="17" t="s">
        <v>18716</v>
      </c>
      <c r="R3922" s="18" t="s">
        <v>18717</v>
      </c>
      <c r="S3922" s="17">
        <v>47.0</v>
      </c>
      <c r="T3922" s="17" t="s">
        <v>50</v>
      </c>
      <c r="U3922" s="17" t="s">
        <v>51</v>
      </c>
      <c r="V3922" s="17" t="s">
        <v>2762</v>
      </c>
      <c r="W3922" s="17" t="s">
        <v>41</v>
      </c>
      <c r="X3922" s="17" t="s">
        <v>41</v>
      </c>
      <c r="Y3922" s="17">
        <v>248.0</v>
      </c>
      <c r="Z3922" s="17">
        <v>6.1</v>
      </c>
      <c r="AA3922" s="17">
        <v>1.33</v>
      </c>
      <c r="AB3922" s="17">
        <v>325.0</v>
      </c>
    </row>
    <row r="3923" ht="15.75" customHeight="1">
      <c r="A3923" s="17" t="s">
        <v>53</v>
      </c>
      <c r="B3923" s="17" t="s">
        <v>6744</v>
      </c>
      <c r="C3923" s="17">
        <v>12.0</v>
      </c>
      <c r="D3923" s="17">
        <v>92.0</v>
      </c>
      <c r="E3923" s="17">
        <v>19.0</v>
      </c>
      <c r="F3923" s="17">
        <v>599.0</v>
      </c>
      <c r="G3923" s="17" t="s">
        <v>7336</v>
      </c>
      <c r="H3923" s="17">
        <v>18000.0</v>
      </c>
      <c r="I3923" s="17">
        <v>12836.0</v>
      </c>
      <c r="J3923" s="17" t="s">
        <v>1557</v>
      </c>
      <c r="K3923" s="17" t="s">
        <v>601</v>
      </c>
      <c r="L3923" s="17" t="s">
        <v>18718</v>
      </c>
      <c r="M3923" s="17">
        <v>1686.0</v>
      </c>
      <c r="N3923" s="17">
        <v>20135.0</v>
      </c>
      <c r="O3923" s="17" t="s">
        <v>5599</v>
      </c>
      <c r="P3923" s="17">
        <v>1.0</v>
      </c>
      <c r="Q3923" s="17" t="s">
        <v>18719</v>
      </c>
      <c r="R3923" s="18" t="s">
        <v>18720</v>
      </c>
      <c r="S3923" s="17">
        <v>28.0</v>
      </c>
      <c r="T3923" s="17" t="s">
        <v>50</v>
      </c>
      <c r="U3923" s="17" t="s">
        <v>51</v>
      </c>
      <c r="V3923" s="17" t="s">
        <v>598</v>
      </c>
      <c r="W3923" s="17">
        <v>4000000.0</v>
      </c>
      <c r="X3923" s="17">
        <v>1997.0</v>
      </c>
      <c r="Y3923" s="17">
        <v>759.0</v>
      </c>
      <c r="Z3923" s="17">
        <v>5.8</v>
      </c>
      <c r="AA3923" s="17">
        <v>1.85</v>
      </c>
      <c r="AB3923" s="17">
        <v>161.0</v>
      </c>
    </row>
    <row r="3924" ht="15.75" customHeight="1">
      <c r="A3924" s="17" t="s">
        <v>53</v>
      </c>
      <c r="B3924" s="17" t="s">
        <v>18721</v>
      </c>
      <c r="C3924" s="17">
        <v>70.0</v>
      </c>
      <c r="D3924" s="17">
        <v>106.0</v>
      </c>
      <c r="E3924" s="17">
        <v>19.0</v>
      </c>
      <c r="F3924" s="17">
        <v>9.0</v>
      </c>
      <c r="G3924" s="17" t="s">
        <v>2413</v>
      </c>
      <c r="H3924" s="17">
        <v>585.0</v>
      </c>
      <c r="I3924" s="17">
        <v>20262.0</v>
      </c>
      <c r="J3924" s="17" t="s">
        <v>3422</v>
      </c>
      <c r="K3924" s="17" t="s">
        <v>14511</v>
      </c>
      <c r="L3924" s="17" t="s">
        <v>18722</v>
      </c>
      <c r="M3924" s="17">
        <v>1738.0</v>
      </c>
      <c r="N3924" s="17">
        <v>629.0</v>
      </c>
      <c r="O3924" s="17" t="s">
        <v>18723</v>
      </c>
      <c r="P3924" s="17">
        <v>2.0</v>
      </c>
      <c r="Q3924" s="17" t="s">
        <v>18724</v>
      </c>
      <c r="R3924" s="18" t="s">
        <v>18725</v>
      </c>
      <c r="S3924" s="17">
        <v>10.0</v>
      </c>
      <c r="T3924" s="17" t="s">
        <v>14516</v>
      </c>
      <c r="U3924" s="17" t="s">
        <v>16853</v>
      </c>
      <c r="V3924" s="17" t="s">
        <v>5626</v>
      </c>
      <c r="W3924" s="17">
        <v>4000000.0</v>
      </c>
      <c r="X3924" s="17">
        <v>2014.0</v>
      </c>
      <c r="Y3924" s="17">
        <v>29.0</v>
      </c>
      <c r="Z3924" s="17">
        <v>6.1</v>
      </c>
      <c r="AA3924" s="17">
        <v>2.35</v>
      </c>
      <c r="AB3924" s="17">
        <v>278.0</v>
      </c>
    </row>
    <row r="3925" ht="15.75" customHeight="1">
      <c r="A3925" s="17" t="s">
        <v>53</v>
      </c>
      <c r="B3925" s="17" t="s">
        <v>18726</v>
      </c>
      <c r="C3925" s="17">
        <v>46.0</v>
      </c>
      <c r="D3925" s="17">
        <v>119.0</v>
      </c>
      <c r="E3925" s="17">
        <v>8.0</v>
      </c>
      <c r="F3925" s="17">
        <v>2000.0</v>
      </c>
      <c r="G3925" s="17" t="s">
        <v>13871</v>
      </c>
      <c r="H3925" s="17">
        <v>3000.0</v>
      </c>
      <c r="I3925" s="17" t="s">
        <v>41</v>
      </c>
      <c r="J3925" s="17" t="s">
        <v>2540</v>
      </c>
      <c r="K3925" s="17" t="s">
        <v>8024</v>
      </c>
      <c r="L3925" s="17" t="s">
        <v>18727</v>
      </c>
      <c r="M3925" s="17">
        <v>3297.0</v>
      </c>
      <c r="N3925" s="17">
        <v>10984.0</v>
      </c>
      <c r="O3925" s="17" t="s">
        <v>1388</v>
      </c>
      <c r="P3925" s="17">
        <v>4.0</v>
      </c>
      <c r="Q3925" s="17" t="s">
        <v>18728</v>
      </c>
      <c r="R3925" s="18" t="s">
        <v>18729</v>
      </c>
      <c r="S3925" s="17">
        <v>42.0</v>
      </c>
      <c r="T3925" s="17" t="s">
        <v>50</v>
      </c>
      <c r="U3925" s="17" t="s">
        <v>51</v>
      </c>
      <c r="V3925" s="17" t="s">
        <v>598</v>
      </c>
      <c r="W3925" s="17">
        <v>4000000.0</v>
      </c>
      <c r="X3925" s="17">
        <v>2011.0</v>
      </c>
      <c r="Y3925" s="17">
        <v>3000.0</v>
      </c>
      <c r="Z3925" s="17">
        <v>6.0</v>
      </c>
      <c r="AA3925" s="17">
        <v>2.35</v>
      </c>
      <c r="AB3925" s="17">
        <v>798.0</v>
      </c>
    </row>
    <row r="3926" ht="15.75" customHeight="1">
      <c r="A3926" s="17" t="s">
        <v>53</v>
      </c>
      <c r="B3926" s="17" t="s">
        <v>15532</v>
      </c>
      <c r="C3926" s="17">
        <v>135.0</v>
      </c>
      <c r="D3926" s="17">
        <v>99.0</v>
      </c>
      <c r="E3926" s="17">
        <v>7.0</v>
      </c>
      <c r="F3926" s="17">
        <v>641.0</v>
      </c>
      <c r="G3926" s="17" t="s">
        <v>14370</v>
      </c>
      <c r="H3926" s="17">
        <v>762.0</v>
      </c>
      <c r="I3926" s="17" t="s">
        <v>41</v>
      </c>
      <c r="J3926" s="17" t="s">
        <v>3349</v>
      </c>
      <c r="K3926" s="17" t="s">
        <v>1808</v>
      </c>
      <c r="L3926" s="17" t="s">
        <v>18730</v>
      </c>
      <c r="M3926" s="17">
        <v>22220.0</v>
      </c>
      <c r="N3926" s="17">
        <v>2631.0</v>
      </c>
      <c r="O3926" s="17" t="s">
        <v>902</v>
      </c>
      <c r="P3926" s="17">
        <v>1.0</v>
      </c>
      <c r="Q3926" s="17" t="s">
        <v>18731</v>
      </c>
      <c r="R3926" s="18" t="s">
        <v>18732</v>
      </c>
      <c r="S3926" s="17">
        <v>97.0</v>
      </c>
      <c r="T3926" s="17" t="s">
        <v>50</v>
      </c>
      <c r="U3926" s="17" t="s">
        <v>70</v>
      </c>
      <c r="V3926" s="17" t="s">
        <v>598</v>
      </c>
      <c r="W3926" s="17">
        <v>4000000.0</v>
      </c>
      <c r="X3926" s="17">
        <v>2011.0</v>
      </c>
      <c r="Y3926" s="17">
        <v>706.0</v>
      </c>
      <c r="Z3926" s="17">
        <v>6.3</v>
      </c>
      <c r="AA3926" s="17">
        <v>2.35</v>
      </c>
      <c r="AB3926" s="17">
        <v>0.0</v>
      </c>
    </row>
    <row r="3927" ht="15.75" customHeight="1">
      <c r="A3927" s="17" t="s">
        <v>53</v>
      </c>
      <c r="B3927" s="17" t="s">
        <v>8566</v>
      </c>
      <c r="C3927" s="17">
        <v>38.0</v>
      </c>
      <c r="D3927" s="17">
        <v>90.0</v>
      </c>
      <c r="E3927" s="17">
        <v>165.0</v>
      </c>
      <c r="F3927" s="17">
        <v>150.0</v>
      </c>
      <c r="G3927" s="17" t="s">
        <v>18733</v>
      </c>
      <c r="H3927" s="17">
        <v>686.0</v>
      </c>
      <c r="I3927" s="17" t="s">
        <v>41</v>
      </c>
      <c r="J3927" s="17" t="s">
        <v>2799</v>
      </c>
      <c r="K3927" s="17" t="s">
        <v>8567</v>
      </c>
      <c r="L3927" s="17" t="s">
        <v>18734</v>
      </c>
      <c r="M3927" s="17">
        <v>5137.0</v>
      </c>
      <c r="N3927" s="17">
        <v>1298.0</v>
      </c>
      <c r="O3927" s="17" t="s">
        <v>12630</v>
      </c>
      <c r="P3927" s="17">
        <v>0.0</v>
      </c>
      <c r="Q3927" s="17" t="s">
        <v>18735</v>
      </c>
      <c r="R3927" s="18" t="s">
        <v>18736</v>
      </c>
      <c r="S3927" s="17">
        <v>50.0</v>
      </c>
      <c r="T3927" s="17" t="s">
        <v>50</v>
      </c>
      <c r="U3927" s="17" t="s">
        <v>281</v>
      </c>
      <c r="V3927" s="17" t="s">
        <v>598</v>
      </c>
      <c r="W3927" s="17" t="s">
        <v>41</v>
      </c>
      <c r="X3927" s="17">
        <v>2003.0</v>
      </c>
      <c r="Y3927" s="17">
        <v>246.0</v>
      </c>
      <c r="Z3927" s="17">
        <v>6.3</v>
      </c>
      <c r="AA3927" s="17">
        <v>2.35</v>
      </c>
      <c r="AB3927" s="17">
        <v>688.0</v>
      </c>
    </row>
    <row r="3928" ht="15.75" customHeight="1">
      <c r="A3928" s="17" t="s">
        <v>53</v>
      </c>
      <c r="B3928" s="17" t="s">
        <v>18737</v>
      </c>
      <c r="C3928" s="17">
        <v>8.0</v>
      </c>
      <c r="D3928" s="17">
        <v>120.0</v>
      </c>
      <c r="E3928" s="17">
        <v>0.0</v>
      </c>
      <c r="F3928" s="17">
        <v>22.0</v>
      </c>
      <c r="G3928" s="17" t="s">
        <v>18738</v>
      </c>
      <c r="H3928" s="17">
        <v>114.0</v>
      </c>
      <c r="I3928" s="17" t="s">
        <v>41</v>
      </c>
      <c r="J3928" s="17" t="s">
        <v>7056</v>
      </c>
      <c r="K3928" s="17" t="s">
        <v>8762</v>
      </c>
      <c r="L3928" s="17" t="s">
        <v>18739</v>
      </c>
      <c r="M3928" s="17">
        <v>2488.0</v>
      </c>
      <c r="N3928" s="17">
        <v>183.0</v>
      </c>
      <c r="O3928" s="17" t="s">
        <v>18740</v>
      </c>
      <c r="P3928" s="17">
        <v>0.0</v>
      </c>
      <c r="Q3928" s="17" t="s">
        <v>18741</v>
      </c>
      <c r="R3928" s="18" t="s">
        <v>18742</v>
      </c>
      <c r="S3928" s="17">
        <v>3.0</v>
      </c>
      <c r="T3928" s="17" t="s">
        <v>5654</v>
      </c>
      <c r="U3928" s="17" t="s">
        <v>7183</v>
      </c>
      <c r="V3928" s="17" t="s">
        <v>41</v>
      </c>
      <c r="W3928" s="17">
        <v>4000000.0</v>
      </c>
      <c r="X3928" s="17">
        <v>2013.0</v>
      </c>
      <c r="Y3928" s="17">
        <v>45.0</v>
      </c>
      <c r="Z3928" s="17">
        <v>7.5</v>
      </c>
      <c r="AA3928" s="17" t="s">
        <v>41</v>
      </c>
      <c r="AB3928" s="17">
        <v>282.0</v>
      </c>
    </row>
    <row r="3929" ht="15.75" customHeight="1">
      <c r="A3929" s="17" t="s">
        <v>53</v>
      </c>
      <c r="B3929" s="17" t="s">
        <v>18743</v>
      </c>
      <c r="C3929" s="17">
        <v>34.0</v>
      </c>
      <c r="D3929" s="17">
        <v>168.0</v>
      </c>
      <c r="E3929" s="17">
        <v>0.0</v>
      </c>
      <c r="F3929" s="17">
        <v>69.0</v>
      </c>
      <c r="G3929" s="17" t="s">
        <v>7977</v>
      </c>
      <c r="H3929" s="17">
        <v>713.0</v>
      </c>
      <c r="I3929" s="17" t="s">
        <v>41</v>
      </c>
      <c r="J3929" s="17" t="s">
        <v>18744</v>
      </c>
      <c r="K3929" s="17" t="s">
        <v>1758</v>
      </c>
      <c r="L3929" s="17" t="s">
        <v>18745</v>
      </c>
      <c r="M3929" s="17">
        <v>6303.0</v>
      </c>
      <c r="N3929" s="17">
        <v>1541.0</v>
      </c>
      <c r="O3929" s="17" t="s">
        <v>18746</v>
      </c>
      <c r="P3929" s="17">
        <v>0.0</v>
      </c>
      <c r="Q3929" s="17" t="s">
        <v>18747</v>
      </c>
      <c r="R3929" s="18" t="s">
        <v>18748</v>
      </c>
      <c r="S3929" s="17">
        <v>129.0</v>
      </c>
      <c r="T3929" s="17" t="s">
        <v>50</v>
      </c>
      <c r="U3929" s="17" t="s">
        <v>51</v>
      </c>
      <c r="V3929" s="17" t="s">
        <v>108</v>
      </c>
      <c r="W3929" s="17">
        <v>4000000.0</v>
      </c>
      <c r="X3929" s="17">
        <v>1972.0</v>
      </c>
      <c r="Y3929" s="17">
        <v>649.0</v>
      </c>
      <c r="Z3929" s="17">
        <v>7.6</v>
      </c>
      <c r="AA3929" s="17">
        <v>2.35</v>
      </c>
      <c r="AB3929" s="17">
        <v>0.0</v>
      </c>
    </row>
    <row r="3930" ht="15.75" customHeight="1">
      <c r="A3930" s="17" t="s">
        <v>53</v>
      </c>
      <c r="B3930" s="17" t="s">
        <v>18749</v>
      </c>
      <c r="C3930" s="17">
        <v>36.0</v>
      </c>
      <c r="D3930" s="17">
        <v>93.0</v>
      </c>
      <c r="E3930" s="17">
        <v>55.0</v>
      </c>
      <c r="F3930" s="17">
        <v>5.0</v>
      </c>
      <c r="G3930" s="17" t="s">
        <v>18750</v>
      </c>
      <c r="H3930" s="17">
        <v>223.0</v>
      </c>
      <c r="I3930" s="17">
        <v>4063.0</v>
      </c>
      <c r="J3930" s="17" t="s">
        <v>3290</v>
      </c>
      <c r="K3930" s="17" t="s">
        <v>18751</v>
      </c>
      <c r="L3930" s="17" t="s">
        <v>18752</v>
      </c>
      <c r="M3930" s="17">
        <v>2086.0</v>
      </c>
      <c r="N3930" s="17">
        <v>242.0</v>
      </c>
      <c r="O3930" s="17" t="s">
        <v>18753</v>
      </c>
      <c r="P3930" s="17">
        <v>3.0</v>
      </c>
      <c r="Q3930" s="17" t="s">
        <v>41</v>
      </c>
      <c r="R3930" s="18" t="s">
        <v>18754</v>
      </c>
      <c r="S3930" s="17">
        <v>20.0</v>
      </c>
      <c r="T3930" s="17" t="s">
        <v>50</v>
      </c>
      <c r="U3930" s="17" t="s">
        <v>281</v>
      </c>
      <c r="V3930" s="17" t="s">
        <v>598</v>
      </c>
      <c r="W3930" s="17">
        <v>4000000.0</v>
      </c>
      <c r="X3930" s="17">
        <v>2012.0</v>
      </c>
      <c r="Y3930" s="17">
        <v>11.0</v>
      </c>
      <c r="Z3930" s="17">
        <v>5.2</v>
      </c>
      <c r="AA3930" s="17">
        <v>2.35</v>
      </c>
      <c r="AB3930" s="17">
        <v>657.0</v>
      </c>
    </row>
    <row r="3931" ht="15.75" customHeight="1">
      <c r="A3931" s="17" t="s">
        <v>760</v>
      </c>
      <c r="B3931" s="17" t="s">
        <v>18755</v>
      </c>
      <c r="C3931" s="17">
        <v>35.0</v>
      </c>
      <c r="D3931" s="17">
        <v>96.0</v>
      </c>
      <c r="E3931" s="17">
        <v>177.0</v>
      </c>
      <c r="F3931" s="17">
        <v>4.0</v>
      </c>
      <c r="G3931" s="17" t="s">
        <v>18756</v>
      </c>
      <c r="H3931" s="17">
        <v>431.0</v>
      </c>
      <c r="I3931" s="17" t="s">
        <v>41</v>
      </c>
      <c r="J3931" s="17" t="s">
        <v>3409</v>
      </c>
      <c r="K3931" s="17" t="s">
        <v>18757</v>
      </c>
      <c r="L3931" s="17" t="s">
        <v>18758</v>
      </c>
      <c r="M3931" s="17">
        <v>3753.0</v>
      </c>
      <c r="N3931" s="17">
        <v>457.0</v>
      </c>
      <c r="O3931" s="17" t="s">
        <v>18759</v>
      </c>
      <c r="P3931" s="17">
        <v>1.0</v>
      </c>
      <c r="Q3931" s="17" t="s">
        <v>18760</v>
      </c>
      <c r="R3931" s="18" t="s">
        <v>18761</v>
      </c>
      <c r="S3931" s="17">
        <v>53.0</v>
      </c>
      <c r="T3931" s="17" t="s">
        <v>50</v>
      </c>
      <c r="U3931" s="17" t="s">
        <v>51</v>
      </c>
      <c r="V3931" s="17" t="s">
        <v>15950</v>
      </c>
      <c r="W3931" s="17">
        <v>3950000.0</v>
      </c>
      <c r="X3931" s="17">
        <v>1930.0</v>
      </c>
      <c r="Y3931" s="17">
        <v>12.0</v>
      </c>
      <c r="Z3931" s="17">
        <v>7.8</v>
      </c>
      <c r="AA3931" s="17">
        <v>1.2</v>
      </c>
      <c r="AB3931" s="17">
        <v>279.0</v>
      </c>
    </row>
    <row r="3932" ht="15.75" customHeight="1">
      <c r="A3932" s="17" t="s">
        <v>53</v>
      </c>
      <c r="B3932" s="17" t="s">
        <v>18762</v>
      </c>
      <c r="C3932" s="17">
        <v>6.0</v>
      </c>
      <c r="D3932" s="17">
        <v>103.0</v>
      </c>
      <c r="E3932" s="17">
        <v>0.0</v>
      </c>
      <c r="F3932" s="17">
        <v>183.0</v>
      </c>
      <c r="G3932" s="17" t="s">
        <v>2299</v>
      </c>
      <c r="H3932" s="17">
        <v>650.0</v>
      </c>
      <c r="I3932" s="17" t="s">
        <v>41</v>
      </c>
      <c r="J3932" s="17" t="s">
        <v>1428</v>
      </c>
      <c r="K3932" s="17" t="s">
        <v>2400</v>
      </c>
      <c r="L3932" s="17" t="s">
        <v>18763</v>
      </c>
      <c r="M3932" s="17">
        <v>2727.0</v>
      </c>
      <c r="N3932" s="17">
        <v>1585.0</v>
      </c>
      <c r="O3932" s="17" t="s">
        <v>18764</v>
      </c>
      <c r="P3932" s="17">
        <v>5.0</v>
      </c>
      <c r="Q3932" s="17" t="s">
        <v>18765</v>
      </c>
      <c r="R3932" s="18" t="s">
        <v>18766</v>
      </c>
      <c r="S3932" s="17">
        <v>19.0</v>
      </c>
      <c r="T3932" s="17" t="s">
        <v>50</v>
      </c>
      <c r="U3932" s="17" t="s">
        <v>51</v>
      </c>
      <c r="V3932" s="17" t="s">
        <v>41</v>
      </c>
      <c r="W3932" s="17">
        <v>4000000.0</v>
      </c>
      <c r="X3932" s="17">
        <v>2007.0</v>
      </c>
      <c r="Y3932" s="17">
        <v>536.0</v>
      </c>
      <c r="Z3932" s="17">
        <v>6.6</v>
      </c>
      <c r="AA3932" s="17">
        <v>1.85</v>
      </c>
      <c r="AB3932" s="17">
        <v>296.0</v>
      </c>
    </row>
    <row r="3933" ht="15.75" customHeight="1">
      <c r="A3933" s="17" t="s">
        <v>53</v>
      </c>
      <c r="B3933" s="17" t="s">
        <v>8443</v>
      </c>
      <c r="C3933" s="17">
        <v>39.0</v>
      </c>
      <c r="D3933" s="17">
        <v>93.0</v>
      </c>
      <c r="E3933" s="17">
        <v>21.0</v>
      </c>
      <c r="F3933" s="17">
        <v>359.0</v>
      </c>
      <c r="G3933" s="17" t="s">
        <v>18767</v>
      </c>
      <c r="H3933" s="17">
        <v>763.0</v>
      </c>
      <c r="I3933" s="17" t="s">
        <v>41</v>
      </c>
      <c r="J3933" s="17" t="s">
        <v>6416</v>
      </c>
      <c r="K3933" s="17" t="s">
        <v>8945</v>
      </c>
      <c r="L3933" s="17" t="s">
        <v>18768</v>
      </c>
      <c r="M3933" s="17">
        <v>4146.0</v>
      </c>
      <c r="N3933" s="17">
        <v>2651.0</v>
      </c>
      <c r="O3933" s="17" t="s">
        <v>18769</v>
      </c>
      <c r="P3933" s="17">
        <v>2.0</v>
      </c>
      <c r="Q3933" s="17" t="s">
        <v>18770</v>
      </c>
      <c r="R3933" s="18" t="s">
        <v>18771</v>
      </c>
      <c r="S3933" s="17">
        <v>29.0</v>
      </c>
      <c r="T3933" s="17" t="s">
        <v>50</v>
      </c>
      <c r="U3933" s="17" t="s">
        <v>51</v>
      </c>
      <c r="V3933" s="17" t="s">
        <v>598</v>
      </c>
      <c r="W3933" s="17">
        <v>4000000.0</v>
      </c>
      <c r="X3933" s="17">
        <v>2016.0</v>
      </c>
      <c r="Y3933" s="17">
        <v>637.0</v>
      </c>
      <c r="Z3933" s="17">
        <v>4.7</v>
      </c>
      <c r="AA3933" s="17">
        <v>2.35</v>
      </c>
      <c r="AB3933" s="17">
        <v>0.0</v>
      </c>
    </row>
    <row r="3934" ht="15.75" customHeight="1">
      <c r="A3934" s="17" t="s">
        <v>53</v>
      </c>
      <c r="B3934" s="17" t="s">
        <v>18772</v>
      </c>
      <c r="C3934" s="17">
        <v>182.0</v>
      </c>
      <c r="D3934" s="17">
        <v>84.0</v>
      </c>
      <c r="E3934" s="17">
        <v>18.0</v>
      </c>
      <c r="F3934" s="17">
        <v>35.0</v>
      </c>
      <c r="G3934" s="17" t="s">
        <v>18773</v>
      </c>
      <c r="H3934" s="17">
        <v>399.0</v>
      </c>
      <c r="I3934" s="17" t="s">
        <v>41</v>
      </c>
      <c r="J3934" s="17" t="s">
        <v>5557</v>
      </c>
      <c r="K3934" s="17" t="s">
        <v>18774</v>
      </c>
      <c r="L3934" s="17" t="s">
        <v>18775</v>
      </c>
      <c r="M3934" s="17">
        <v>27781.0</v>
      </c>
      <c r="N3934" s="17">
        <v>644.0</v>
      </c>
      <c r="O3934" s="17" t="s">
        <v>18776</v>
      </c>
      <c r="P3934" s="17">
        <v>1.0</v>
      </c>
      <c r="Q3934" s="17" t="s">
        <v>18777</v>
      </c>
      <c r="R3934" s="18" t="s">
        <v>18778</v>
      </c>
      <c r="S3934" s="17">
        <v>104.0</v>
      </c>
      <c r="T3934" s="17" t="s">
        <v>50</v>
      </c>
      <c r="U3934" s="17" t="s">
        <v>383</v>
      </c>
      <c r="V3934" s="17" t="s">
        <v>598</v>
      </c>
      <c r="W3934" s="17" t="s">
        <v>41</v>
      </c>
      <c r="X3934" s="17">
        <v>2009.0</v>
      </c>
      <c r="Y3934" s="17">
        <v>129.0</v>
      </c>
      <c r="Z3934" s="17">
        <v>6.7</v>
      </c>
      <c r="AA3934" s="17">
        <v>2.35</v>
      </c>
      <c r="AB3934" s="17">
        <v>0.0</v>
      </c>
    </row>
    <row r="3935" ht="15.75" customHeight="1">
      <c r="A3935" s="17" t="s">
        <v>53</v>
      </c>
      <c r="B3935" s="17" t="s">
        <v>16009</v>
      </c>
      <c r="C3935" s="17">
        <v>14.0</v>
      </c>
      <c r="D3935" s="17">
        <v>81.0</v>
      </c>
      <c r="E3935" s="17">
        <v>548.0</v>
      </c>
      <c r="F3935" s="17">
        <v>104.0</v>
      </c>
      <c r="G3935" s="17" t="s">
        <v>18779</v>
      </c>
      <c r="H3935" s="17">
        <v>166.0</v>
      </c>
      <c r="I3935" s="17" t="s">
        <v>41</v>
      </c>
      <c r="J3935" s="17" t="s">
        <v>6416</v>
      </c>
      <c r="K3935" s="17" t="s">
        <v>18780</v>
      </c>
      <c r="L3935" s="17" t="s">
        <v>18781</v>
      </c>
      <c r="M3935" s="17">
        <v>1561.0</v>
      </c>
      <c r="N3935" s="17">
        <v>609.0</v>
      </c>
      <c r="O3935" s="17" t="s">
        <v>18782</v>
      </c>
      <c r="P3935" s="17">
        <v>0.0</v>
      </c>
      <c r="Q3935" s="17" t="s">
        <v>18783</v>
      </c>
      <c r="R3935" s="18" t="s">
        <v>18784</v>
      </c>
      <c r="S3935" s="17">
        <v>21.0</v>
      </c>
      <c r="T3935" s="17" t="s">
        <v>50</v>
      </c>
      <c r="U3935" s="17" t="s">
        <v>51</v>
      </c>
      <c r="V3935" s="17" t="s">
        <v>598</v>
      </c>
      <c r="W3935" s="17">
        <v>4000000.0</v>
      </c>
      <c r="X3935" s="17">
        <v>2012.0</v>
      </c>
      <c r="Y3935" s="17">
        <v>134.0</v>
      </c>
      <c r="Z3935" s="17">
        <v>4.2</v>
      </c>
      <c r="AA3935" s="17" t="s">
        <v>41</v>
      </c>
      <c r="AB3935" s="17">
        <v>531.0</v>
      </c>
    </row>
    <row r="3936" ht="15.75" customHeight="1">
      <c r="A3936" s="17" t="s">
        <v>53</v>
      </c>
      <c r="B3936" s="17" t="s">
        <v>18785</v>
      </c>
      <c r="C3936" s="17">
        <v>3.0</v>
      </c>
      <c r="D3936" s="17">
        <v>84.0</v>
      </c>
      <c r="E3936" s="17">
        <v>4.0</v>
      </c>
      <c r="F3936" s="17">
        <v>271.0</v>
      </c>
      <c r="G3936" s="17" t="s">
        <v>9511</v>
      </c>
      <c r="H3936" s="17">
        <v>637.0</v>
      </c>
      <c r="I3936" s="17" t="s">
        <v>41</v>
      </c>
      <c r="J3936" s="17" t="s">
        <v>1694</v>
      </c>
      <c r="K3936" s="17" t="s">
        <v>14560</v>
      </c>
      <c r="L3936" s="17" t="s">
        <v>18786</v>
      </c>
      <c r="M3936" s="17">
        <v>1929.0</v>
      </c>
      <c r="N3936" s="17">
        <v>1932.0</v>
      </c>
      <c r="O3936" s="17" t="s">
        <v>18787</v>
      </c>
      <c r="P3936" s="17">
        <v>2.0</v>
      </c>
      <c r="Q3936" s="17" t="s">
        <v>41</v>
      </c>
      <c r="R3936" s="18" t="s">
        <v>18788</v>
      </c>
      <c r="S3936" s="17">
        <v>4.0</v>
      </c>
      <c r="T3936" s="17" t="s">
        <v>50</v>
      </c>
      <c r="U3936" s="17" t="s">
        <v>51</v>
      </c>
      <c r="V3936" s="17" t="s">
        <v>2762</v>
      </c>
      <c r="W3936" s="17">
        <v>4000000.0</v>
      </c>
      <c r="X3936" s="17">
        <v>2012.0</v>
      </c>
      <c r="Y3936" s="17">
        <v>346.0</v>
      </c>
      <c r="Z3936" s="17">
        <v>6.3</v>
      </c>
      <c r="AA3936" s="17">
        <v>1.78</v>
      </c>
      <c r="AB3936" s="17">
        <v>170.0</v>
      </c>
    </row>
    <row r="3937" ht="15.75" customHeight="1">
      <c r="A3937" s="17" t="s">
        <v>53</v>
      </c>
      <c r="B3937" s="17" t="s">
        <v>18789</v>
      </c>
      <c r="C3937" s="17">
        <v>3.0</v>
      </c>
      <c r="D3937" s="17">
        <v>94.0</v>
      </c>
      <c r="E3937" s="17">
        <v>103.0</v>
      </c>
      <c r="F3937" s="17">
        <v>111.0</v>
      </c>
      <c r="G3937" s="17" t="s">
        <v>16657</v>
      </c>
      <c r="H3937" s="17">
        <v>544.0</v>
      </c>
      <c r="I3937" s="17" t="s">
        <v>41</v>
      </c>
      <c r="J3937" s="17" t="s">
        <v>18790</v>
      </c>
      <c r="K3937" s="17" t="s">
        <v>18791</v>
      </c>
      <c r="L3937" s="17" t="s">
        <v>18792</v>
      </c>
      <c r="M3937" s="17">
        <v>724.0</v>
      </c>
      <c r="N3937" s="17">
        <v>1150.0</v>
      </c>
      <c r="O3937" s="17" t="s">
        <v>18793</v>
      </c>
      <c r="P3937" s="17">
        <v>1.0</v>
      </c>
      <c r="Q3937" s="17" t="s">
        <v>18794</v>
      </c>
      <c r="R3937" s="18" t="s">
        <v>18795</v>
      </c>
      <c r="S3937" s="17">
        <v>15.0</v>
      </c>
      <c r="T3937" s="17" t="s">
        <v>50</v>
      </c>
      <c r="U3937" s="17" t="s">
        <v>8157</v>
      </c>
      <c r="V3937" s="17" t="s">
        <v>108</v>
      </c>
      <c r="W3937" s="17">
        <v>4000000.0</v>
      </c>
      <c r="X3937" s="17">
        <v>2014.0</v>
      </c>
      <c r="Y3937" s="17">
        <v>476.0</v>
      </c>
      <c r="Z3937" s="17">
        <v>4.7</v>
      </c>
      <c r="AA3937" s="17" t="s">
        <v>41</v>
      </c>
      <c r="AB3937" s="17">
        <v>365.0</v>
      </c>
    </row>
    <row r="3938" ht="15.75" customHeight="1">
      <c r="A3938" s="17" t="s">
        <v>53</v>
      </c>
      <c r="B3938" s="17" t="s">
        <v>2169</v>
      </c>
      <c r="C3938" s="17">
        <v>1.0</v>
      </c>
      <c r="D3938" s="17">
        <v>141.0</v>
      </c>
      <c r="E3938" s="17">
        <v>335.0</v>
      </c>
      <c r="F3938" s="17">
        <v>635.0</v>
      </c>
      <c r="G3938" s="17" t="s">
        <v>864</v>
      </c>
      <c r="H3938" s="17">
        <v>11000.0</v>
      </c>
      <c r="I3938" s="17" t="s">
        <v>41</v>
      </c>
      <c r="J3938" s="17" t="s">
        <v>2170</v>
      </c>
      <c r="K3938" s="17" t="s">
        <v>479</v>
      </c>
      <c r="L3938" s="17" t="s">
        <v>2171</v>
      </c>
      <c r="M3938" s="17">
        <v>67.0</v>
      </c>
      <c r="N3938" s="17">
        <v>13391.0</v>
      </c>
      <c r="O3938" s="17" t="s">
        <v>1625</v>
      </c>
      <c r="P3938" s="17">
        <v>2.0</v>
      </c>
      <c r="Q3938" s="17" t="s">
        <v>12714</v>
      </c>
      <c r="R3938" s="18" t="s">
        <v>2172</v>
      </c>
      <c r="S3938" s="17">
        <v>1.0</v>
      </c>
      <c r="T3938" s="17" t="s">
        <v>50</v>
      </c>
      <c r="U3938" s="17" t="s">
        <v>51</v>
      </c>
      <c r="V3938" s="17" t="s">
        <v>52</v>
      </c>
      <c r="W3938" s="17">
        <v>1.0E8</v>
      </c>
      <c r="X3938" s="17">
        <v>2016.0</v>
      </c>
      <c r="Y3938" s="17">
        <v>744.0</v>
      </c>
      <c r="Z3938" s="17">
        <v>6.0</v>
      </c>
      <c r="AA3938" s="17">
        <v>2.35</v>
      </c>
      <c r="AB3938" s="17">
        <v>0.0</v>
      </c>
    </row>
    <row r="3939" ht="15.75" customHeight="1">
      <c r="A3939" s="17" t="s">
        <v>53</v>
      </c>
      <c r="B3939" s="17" t="s">
        <v>17263</v>
      </c>
      <c r="C3939" s="17">
        <v>62.0</v>
      </c>
      <c r="D3939" s="17">
        <v>120.0</v>
      </c>
      <c r="E3939" s="17">
        <v>160.0</v>
      </c>
      <c r="F3939" s="17">
        <v>94.0</v>
      </c>
      <c r="G3939" s="17" t="s">
        <v>18796</v>
      </c>
      <c r="H3939" s="17">
        <v>559.0</v>
      </c>
      <c r="I3939" s="17" t="s">
        <v>41</v>
      </c>
      <c r="J3939" s="17" t="s">
        <v>5953</v>
      </c>
      <c r="K3939" s="17" t="s">
        <v>14023</v>
      </c>
      <c r="L3939" s="17" t="s">
        <v>18797</v>
      </c>
      <c r="M3939" s="17">
        <v>23713.0</v>
      </c>
      <c r="N3939" s="17">
        <v>1238.0</v>
      </c>
      <c r="O3939" s="17" t="s">
        <v>17334</v>
      </c>
      <c r="P3939" s="17">
        <v>0.0</v>
      </c>
      <c r="Q3939" s="17" t="s">
        <v>18798</v>
      </c>
      <c r="R3939" s="18" t="s">
        <v>18799</v>
      </c>
      <c r="S3939" s="17">
        <v>167.0</v>
      </c>
      <c r="T3939" s="17" t="s">
        <v>50</v>
      </c>
      <c r="U3939" s="17" t="s">
        <v>70</v>
      </c>
      <c r="V3939" s="17" t="s">
        <v>6049</v>
      </c>
      <c r="W3939" s="17">
        <v>2000000.0</v>
      </c>
      <c r="X3939" s="17">
        <v>1966.0</v>
      </c>
      <c r="Y3939" s="17">
        <v>269.0</v>
      </c>
      <c r="Z3939" s="17">
        <v>7.9</v>
      </c>
      <c r="AA3939" s="17">
        <v>1.66</v>
      </c>
      <c r="AB3939" s="17">
        <v>2000.0</v>
      </c>
    </row>
    <row r="3940" ht="15.75" customHeight="1">
      <c r="A3940" s="17" t="s">
        <v>53</v>
      </c>
      <c r="B3940" s="17" t="s">
        <v>10158</v>
      </c>
      <c r="C3940" s="17">
        <v>161.0</v>
      </c>
      <c r="D3940" s="17">
        <v>121.0</v>
      </c>
      <c r="E3940" s="17">
        <v>0.0</v>
      </c>
      <c r="F3940" s="17">
        <v>682.0</v>
      </c>
      <c r="G3940" s="17" t="s">
        <v>5632</v>
      </c>
      <c r="H3940" s="17">
        <v>3000.0</v>
      </c>
      <c r="I3940" s="17" t="s">
        <v>41</v>
      </c>
      <c r="J3940" s="17" t="s">
        <v>227</v>
      </c>
      <c r="K3940" s="17" t="s">
        <v>1702</v>
      </c>
      <c r="L3940" s="17" t="s">
        <v>18800</v>
      </c>
      <c r="M3940" s="17">
        <v>103493.0</v>
      </c>
      <c r="N3940" s="17">
        <v>5987.0</v>
      </c>
      <c r="O3940" s="17" t="s">
        <v>17208</v>
      </c>
      <c r="P3940" s="17">
        <v>0.0</v>
      </c>
      <c r="Q3940" s="17" t="s">
        <v>18801</v>
      </c>
      <c r="R3940" s="18" t="s">
        <v>18802</v>
      </c>
      <c r="S3940" s="17">
        <v>317.0</v>
      </c>
      <c r="T3940" s="17" t="s">
        <v>50</v>
      </c>
      <c r="U3940" s="17" t="s">
        <v>51</v>
      </c>
      <c r="V3940" s="17" t="s">
        <v>598</v>
      </c>
      <c r="W3940" s="17">
        <v>3800000.0</v>
      </c>
      <c r="X3940" s="17">
        <v>1976.0</v>
      </c>
      <c r="Y3940" s="17">
        <v>977.0</v>
      </c>
      <c r="Z3940" s="17">
        <v>8.1</v>
      </c>
      <c r="AA3940" s="17">
        <v>1.85</v>
      </c>
      <c r="AB3940" s="17">
        <v>17000.0</v>
      </c>
    </row>
    <row r="3941" ht="15.75" customHeight="1">
      <c r="A3941" s="17" t="s">
        <v>53</v>
      </c>
      <c r="B3941" s="17" t="s">
        <v>18803</v>
      </c>
      <c r="C3941" s="17">
        <v>157.0</v>
      </c>
      <c r="D3941" s="17">
        <v>226.0</v>
      </c>
      <c r="E3941" s="17">
        <v>149.0</v>
      </c>
      <c r="F3941" s="17">
        <v>248.0</v>
      </c>
      <c r="G3941" s="17" t="s">
        <v>18804</v>
      </c>
      <c r="H3941" s="17">
        <v>503.0</v>
      </c>
      <c r="I3941" s="17">
        <v>1.98655278E8</v>
      </c>
      <c r="J3941" s="17" t="s">
        <v>1954</v>
      </c>
      <c r="K3941" s="17" t="s">
        <v>18805</v>
      </c>
      <c r="L3941" s="17" t="s">
        <v>18806</v>
      </c>
      <c r="M3941" s="17">
        <v>215340.0</v>
      </c>
      <c r="N3941" s="17">
        <v>1862.0</v>
      </c>
      <c r="O3941" s="17" t="s">
        <v>18807</v>
      </c>
      <c r="P3941" s="17">
        <v>1.0</v>
      </c>
      <c r="Q3941" s="17" t="s">
        <v>18808</v>
      </c>
      <c r="R3941" s="18" t="s">
        <v>18809</v>
      </c>
      <c r="S3941" s="17">
        <v>706.0</v>
      </c>
      <c r="T3941" s="17" t="s">
        <v>50</v>
      </c>
      <c r="U3941" s="17" t="s">
        <v>51</v>
      </c>
      <c r="V3941" s="17" t="s">
        <v>290</v>
      </c>
      <c r="W3941" s="17">
        <v>3977000.0</v>
      </c>
      <c r="X3941" s="17">
        <v>1939.0</v>
      </c>
      <c r="Y3941" s="17">
        <v>384.0</v>
      </c>
      <c r="Z3941" s="17">
        <v>8.2</v>
      </c>
      <c r="AA3941" s="17">
        <v>1.37</v>
      </c>
      <c r="AB3941" s="17">
        <v>16000.0</v>
      </c>
    </row>
    <row r="3942" ht="15.75" customHeight="1">
      <c r="A3942" s="17" t="s">
        <v>53</v>
      </c>
      <c r="B3942" s="17" t="s">
        <v>18810</v>
      </c>
      <c r="C3942" s="17">
        <v>31.0</v>
      </c>
      <c r="D3942" s="17">
        <v>104.0</v>
      </c>
      <c r="E3942" s="17">
        <v>10.0</v>
      </c>
      <c r="F3942" s="17">
        <v>196.0</v>
      </c>
      <c r="G3942" s="17" t="s">
        <v>388</v>
      </c>
      <c r="H3942" s="17">
        <v>507.0</v>
      </c>
      <c r="I3942" s="17">
        <v>143653.0</v>
      </c>
      <c r="J3942" s="17" t="s">
        <v>1557</v>
      </c>
      <c r="K3942" s="17" t="s">
        <v>14729</v>
      </c>
      <c r="L3942" s="17" t="s">
        <v>18811</v>
      </c>
      <c r="M3942" s="17">
        <v>1177.0</v>
      </c>
      <c r="N3942" s="17">
        <v>1281.0</v>
      </c>
      <c r="O3942" s="17" t="s">
        <v>18812</v>
      </c>
      <c r="P3942" s="17">
        <v>0.0</v>
      </c>
      <c r="Q3942" s="17" t="s">
        <v>18813</v>
      </c>
      <c r="R3942" s="18" t="s">
        <v>18814</v>
      </c>
      <c r="S3942" s="17">
        <v>10.0</v>
      </c>
      <c r="T3942" s="17" t="s">
        <v>50</v>
      </c>
      <c r="U3942" s="17" t="s">
        <v>70</v>
      </c>
      <c r="V3942" s="17" t="s">
        <v>52</v>
      </c>
      <c r="W3942" s="17">
        <v>4000000.0</v>
      </c>
      <c r="X3942" s="17">
        <v>2014.0</v>
      </c>
      <c r="Y3942" s="17">
        <v>236.0</v>
      </c>
      <c r="Z3942" s="17">
        <v>6.0</v>
      </c>
      <c r="AA3942" s="17">
        <v>2.35</v>
      </c>
      <c r="AB3942" s="17">
        <v>0.0</v>
      </c>
    </row>
    <row r="3943" ht="15.75" customHeight="1">
      <c r="A3943" s="17" t="s">
        <v>53</v>
      </c>
      <c r="B3943" s="17" t="s">
        <v>17206</v>
      </c>
      <c r="C3943" s="17">
        <v>53.0</v>
      </c>
      <c r="D3943" s="17">
        <v>152.0</v>
      </c>
      <c r="E3943" s="17">
        <v>541.0</v>
      </c>
      <c r="F3943" s="17">
        <v>288.0</v>
      </c>
      <c r="G3943" s="17" t="s">
        <v>18815</v>
      </c>
      <c r="H3943" s="17">
        <v>773.0</v>
      </c>
      <c r="I3943" s="17">
        <v>14873.0</v>
      </c>
      <c r="J3943" s="17" t="s">
        <v>18816</v>
      </c>
      <c r="K3943" s="17" t="s">
        <v>1454</v>
      </c>
      <c r="L3943" s="17" t="s">
        <v>18817</v>
      </c>
      <c r="M3943" s="17">
        <v>5294.0</v>
      </c>
      <c r="N3943" s="17">
        <v>2888.0</v>
      </c>
      <c r="O3943" s="17" t="s">
        <v>17207</v>
      </c>
      <c r="P3943" s="17">
        <v>2.0</v>
      </c>
      <c r="Q3943" s="17" t="s">
        <v>18818</v>
      </c>
      <c r="R3943" s="18" t="s">
        <v>18819</v>
      </c>
      <c r="S3943" s="17">
        <v>67.0</v>
      </c>
      <c r="T3943" s="17" t="s">
        <v>50</v>
      </c>
      <c r="U3943" s="17" t="s">
        <v>51</v>
      </c>
      <c r="V3943" s="17" t="s">
        <v>6049</v>
      </c>
      <c r="W3943" s="17">
        <v>3800000.0</v>
      </c>
      <c r="X3943" s="17">
        <v>1965.0</v>
      </c>
      <c r="Y3943" s="17">
        <v>575.0</v>
      </c>
      <c r="Z3943" s="17">
        <v>6.8</v>
      </c>
      <c r="AA3943" s="17">
        <v>2.35</v>
      </c>
      <c r="AB3943" s="17">
        <v>251.0</v>
      </c>
    </row>
    <row r="3944" ht="15.75" customHeight="1">
      <c r="A3944" s="17" t="s">
        <v>53</v>
      </c>
      <c r="B3944" s="17" t="s">
        <v>18820</v>
      </c>
      <c r="C3944" s="17">
        <v>1.0</v>
      </c>
      <c r="D3944" s="17">
        <v>92.0</v>
      </c>
      <c r="E3944" s="17">
        <v>2.0</v>
      </c>
      <c r="F3944" s="17">
        <v>601.0</v>
      </c>
      <c r="G3944" s="17" t="s">
        <v>5966</v>
      </c>
      <c r="H3944" s="17">
        <v>881.0</v>
      </c>
      <c r="I3944" s="17" t="s">
        <v>41</v>
      </c>
      <c r="J3944" s="17" t="s">
        <v>3422</v>
      </c>
      <c r="K3944" s="17" t="s">
        <v>1153</v>
      </c>
      <c r="L3944" s="17" t="s">
        <v>18821</v>
      </c>
      <c r="M3944" s="17">
        <v>257.0</v>
      </c>
      <c r="N3944" s="17">
        <v>3229.0</v>
      </c>
      <c r="O3944" s="17" t="s">
        <v>9654</v>
      </c>
      <c r="P3944" s="17">
        <v>3.0</v>
      </c>
      <c r="Q3944" s="17" t="s">
        <v>18822</v>
      </c>
      <c r="R3944" s="18" t="s">
        <v>18823</v>
      </c>
      <c r="S3944" s="17">
        <v>6.0</v>
      </c>
      <c r="T3944" s="17" t="s">
        <v>50</v>
      </c>
      <c r="U3944" s="17" t="s">
        <v>51</v>
      </c>
      <c r="V3944" s="17" t="s">
        <v>598</v>
      </c>
      <c r="W3944" s="17" t="s">
        <v>41</v>
      </c>
      <c r="X3944" s="17">
        <v>2009.0</v>
      </c>
      <c r="Y3944" s="17">
        <v>826.0</v>
      </c>
      <c r="Z3944" s="17">
        <v>7.3</v>
      </c>
      <c r="AA3944" s="17">
        <v>1.85</v>
      </c>
      <c r="AB3944" s="17">
        <v>237.0</v>
      </c>
    </row>
    <row r="3945" ht="15.75" customHeight="1">
      <c r="A3945" s="17" t="s">
        <v>53</v>
      </c>
      <c r="B3945" s="17" t="s">
        <v>18824</v>
      </c>
      <c r="C3945" s="17">
        <v>21.0</v>
      </c>
      <c r="D3945" s="17">
        <v>107.0</v>
      </c>
      <c r="E3945" s="17">
        <v>24.0</v>
      </c>
      <c r="F3945" s="17">
        <v>83.0</v>
      </c>
      <c r="G3945" s="17" t="s">
        <v>18825</v>
      </c>
      <c r="H3945" s="17">
        <v>277.0</v>
      </c>
      <c r="I3945" s="17">
        <v>8000000.0</v>
      </c>
      <c r="J3945" s="17" t="s">
        <v>18826</v>
      </c>
      <c r="K3945" s="17" t="s">
        <v>18827</v>
      </c>
      <c r="L3945" s="17" t="s">
        <v>18828</v>
      </c>
      <c r="M3945" s="17">
        <v>3167.0</v>
      </c>
      <c r="N3945" s="17">
        <v>731.0</v>
      </c>
      <c r="O3945" s="17" t="s">
        <v>18829</v>
      </c>
      <c r="P3945" s="17">
        <v>0.0</v>
      </c>
      <c r="Q3945" s="17" t="s">
        <v>18830</v>
      </c>
      <c r="R3945" s="18" t="s">
        <v>18831</v>
      </c>
      <c r="S3945" s="17">
        <v>90.0</v>
      </c>
      <c r="T3945" s="17" t="s">
        <v>50</v>
      </c>
      <c r="U3945" s="17" t="s">
        <v>51</v>
      </c>
      <c r="V3945" s="17" t="s">
        <v>15950</v>
      </c>
      <c r="W3945" s="17">
        <v>3768785.0</v>
      </c>
      <c r="X3945" s="17">
        <v>1950.0</v>
      </c>
      <c r="Y3945" s="17">
        <v>244.0</v>
      </c>
      <c r="Z3945" s="17">
        <v>7.0</v>
      </c>
      <c r="AA3945" s="17">
        <v>1.37</v>
      </c>
      <c r="AB3945" s="17">
        <v>456.0</v>
      </c>
    </row>
    <row r="3946" ht="15.75" customHeight="1">
      <c r="A3946" s="17" t="s">
        <v>53</v>
      </c>
      <c r="B3946" s="17" t="s">
        <v>18832</v>
      </c>
      <c r="C3946" s="17">
        <v>246.0</v>
      </c>
      <c r="D3946" s="17">
        <v>97.0</v>
      </c>
      <c r="E3946" s="17">
        <v>69.0</v>
      </c>
      <c r="F3946" s="17">
        <v>106.0</v>
      </c>
      <c r="G3946" s="17" t="s">
        <v>1382</v>
      </c>
      <c r="H3946" s="17">
        <v>414.0</v>
      </c>
      <c r="I3946" s="17">
        <v>304137.0</v>
      </c>
      <c r="J3946" s="17" t="s">
        <v>9206</v>
      </c>
      <c r="K3946" s="17" t="s">
        <v>5204</v>
      </c>
      <c r="L3946" s="17" t="s">
        <v>18833</v>
      </c>
      <c r="M3946" s="17">
        <v>55982.0</v>
      </c>
      <c r="N3946" s="17">
        <v>1269.0</v>
      </c>
      <c r="O3946" s="17" t="s">
        <v>18834</v>
      </c>
      <c r="P3946" s="17">
        <v>0.0</v>
      </c>
      <c r="Q3946" s="17" t="s">
        <v>18835</v>
      </c>
      <c r="R3946" s="18" t="s">
        <v>18836</v>
      </c>
      <c r="S3946" s="17">
        <v>148.0</v>
      </c>
      <c r="T3946" s="17" t="s">
        <v>50</v>
      </c>
      <c r="U3946" s="17" t="s">
        <v>70</v>
      </c>
      <c r="V3946" s="17" t="s">
        <v>598</v>
      </c>
      <c r="W3946" s="17" t="s">
        <v>41</v>
      </c>
      <c r="X3946" s="17">
        <v>2010.0</v>
      </c>
      <c r="Y3946" s="17">
        <v>365.0</v>
      </c>
      <c r="Z3946" s="17">
        <v>7.3</v>
      </c>
      <c r="AA3946" s="17">
        <v>1.85</v>
      </c>
      <c r="AB3946" s="17">
        <v>17000.0</v>
      </c>
    </row>
    <row r="3947" ht="15.75" customHeight="1">
      <c r="A3947" s="17" t="s">
        <v>53</v>
      </c>
      <c r="B3947" s="17" t="s">
        <v>18837</v>
      </c>
      <c r="C3947" s="17">
        <v>42.0</v>
      </c>
      <c r="D3947" s="17">
        <v>115.0</v>
      </c>
      <c r="E3947" s="17">
        <v>6.0</v>
      </c>
      <c r="F3947" s="17">
        <v>24.0</v>
      </c>
      <c r="G3947" s="17" t="s">
        <v>18838</v>
      </c>
      <c r="H3947" s="17">
        <v>119.0</v>
      </c>
      <c r="I3947" s="17" t="s">
        <v>41</v>
      </c>
      <c r="J3947" s="17" t="s">
        <v>3422</v>
      </c>
      <c r="K3947" s="17" t="s">
        <v>18839</v>
      </c>
      <c r="L3947" s="17" t="s">
        <v>18840</v>
      </c>
      <c r="M3947" s="17">
        <v>2650.0</v>
      </c>
      <c r="N3947" s="17">
        <v>222.0</v>
      </c>
      <c r="O3947" s="17" t="s">
        <v>18841</v>
      </c>
      <c r="P3947" s="17">
        <v>1.0</v>
      </c>
      <c r="Q3947" s="17" t="s">
        <v>18842</v>
      </c>
      <c r="R3947" s="18" t="s">
        <v>18843</v>
      </c>
      <c r="S3947" s="17">
        <v>35.0</v>
      </c>
      <c r="T3947" s="17" t="s">
        <v>14516</v>
      </c>
      <c r="U3947" s="17" t="s">
        <v>16853</v>
      </c>
      <c r="V3947" s="17" t="s">
        <v>598</v>
      </c>
      <c r="W3947" s="17">
        <v>8000000.0</v>
      </c>
      <c r="X3947" s="17">
        <v>2005.0</v>
      </c>
      <c r="Y3947" s="17">
        <v>69.0</v>
      </c>
      <c r="Z3947" s="17">
        <v>7.5</v>
      </c>
      <c r="AA3947" s="17">
        <v>2.35</v>
      </c>
      <c r="AB3947" s="17">
        <v>385.0</v>
      </c>
    </row>
    <row r="3948" ht="15.75" customHeight="1">
      <c r="A3948" s="17" t="s">
        <v>53</v>
      </c>
      <c r="B3948" s="17" t="s">
        <v>18844</v>
      </c>
      <c r="C3948" s="17">
        <v>78.0</v>
      </c>
      <c r="D3948" s="17">
        <v>95.0</v>
      </c>
      <c r="E3948" s="17">
        <v>89.0</v>
      </c>
      <c r="F3948" s="17">
        <v>388.0</v>
      </c>
      <c r="G3948" s="17" t="s">
        <v>8243</v>
      </c>
      <c r="H3948" s="17">
        <v>963.0</v>
      </c>
      <c r="I3948" s="17">
        <v>37606.0</v>
      </c>
      <c r="J3948" s="17" t="s">
        <v>9206</v>
      </c>
      <c r="K3948" s="17" t="s">
        <v>3054</v>
      </c>
      <c r="L3948" s="17" t="s">
        <v>18845</v>
      </c>
      <c r="M3948" s="17">
        <v>31836.0</v>
      </c>
      <c r="N3948" s="17">
        <v>2658.0</v>
      </c>
      <c r="O3948" s="17" t="s">
        <v>13740</v>
      </c>
      <c r="P3948" s="17">
        <v>0.0</v>
      </c>
      <c r="Q3948" s="17" t="s">
        <v>18846</v>
      </c>
      <c r="R3948" s="18" t="s">
        <v>18847</v>
      </c>
      <c r="S3948" s="17">
        <v>90.0</v>
      </c>
      <c r="T3948" s="17" t="s">
        <v>50</v>
      </c>
      <c r="U3948" s="17" t="s">
        <v>281</v>
      </c>
      <c r="V3948" s="17" t="s">
        <v>598</v>
      </c>
      <c r="W3948" s="17">
        <v>3500000.0</v>
      </c>
      <c r="X3948" s="17">
        <v>2009.0</v>
      </c>
      <c r="Y3948" s="17">
        <v>654.0</v>
      </c>
      <c r="Z3948" s="17">
        <v>6.8</v>
      </c>
      <c r="AA3948" s="17">
        <v>2.35</v>
      </c>
      <c r="AB3948" s="17">
        <v>0.0</v>
      </c>
    </row>
    <row r="3949" ht="15.75" customHeight="1">
      <c r="A3949" s="17" t="s">
        <v>53</v>
      </c>
      <c r="B3949" s="17" t="s">
        <v>18848</v>
      </c>
      <c r="C3949" s="17">
        <v>41.0</v>
      </c>
      <c r="D3949" s="17">
        <v>102.0</v>
      </c>
      <c r="E3949" s="17">
        <v>136.0</v>
      </c>
      <c r="F3949" s="17">
        <v>48.0</v>
      </c>
      <c r="G3949" s="17" t="s">
        <v>18849</v>
      </c>
      <c r="H3949" s="17">
        <v>89.0</v>
      </c>
      <c r="I3949" s="17">
        <v>2956000.0</v>
      </c>
      <c r="J3949" s="17" t="s">
        <v>18850</v>
      </c>
      <c r="K3949" s="17" t="s">
        <v>18851</v>
      </c>
      <c r="L3949" s="17" t="s">
        <v>18852</v>
      </c>
      <c r="M3949" s="17">
        <v>3258.0</v>
      </c>
      <c r="N3949" s="17">
        <v>282.0</v>
      </c>
      <c r="O3949" s="17" t="s">
        <v>18853</v>
      </c>
      <c r="P3949" s="17">
        <v>0.0</v>
      </c>
      <c r="Q3949" s="17" t="s">
        <v>18854</v>
      </c>
      <c r="R3949" s="18" t="s">
        <v>18855</v>
      </c>
      <c r="S3949" s="17">
        <v>54.0</v>
      </c>
      <c r="T3949" s="17" t="s">
        <v>50</v>
      </c>
      <c r="U3949" s="17" t="s">
        <v>51</v>
      </c>
      <c r="V3949" s="17" t="s">
        <v>6049</v>
      </c>
      <c r="W3949" s="17">
        <v>3700000.0</v>
      </c>
      <c r="X3949" s="17">
        <v>1948.0</v>
      </c>
      <c r="Y3949" s="17">
        <v>78.0</v>
      </c>
      <c r="Z3949" s="17">
        <v>7.1</v>
      </c>
      <c r="AA3949" s="17">
        <v>1.37</v>
      </c>
      <c r="AB3949" s="17">
        <v>359.0</v>
      </c>
    </row>
    <row r="3950" ht="15.75" customHeight="1">
      <c r="A3950" s="17" t="s">
        <v>53</v>
      </c>
      <c r="B3950" s="17" t="s">
        <v>18856</v>
      </c>
      <c r="C3950" s="17">
        <v>61.0</v>
      </c>
      <c r="D3950" s="17">
        <v>99.0</v>
      </c>
      <c r="E3950" s="17">
        <v>29.0</v>
      </c>
      <c r="F3950" s="17">
        <v>64.0</v>
      </c>
      <c r="G3950" s="17" t="s">
        <v>11831</v>
      </c>
      <c r="H3950" s="17">
        <v>117.0</v>
      </c>
      <c r="I3950" s="17">
        <v>19959.0</v>
      </c>
      <c r="J3950" s="17" t="s">
        <v>3422</v>
      </c>
      <c r="K3950" s="17" t="s">
        <v>18857</v>
      </c>
      <c r="L3950" s="17" t="s">
        <v>18858</v>
      </c>
      <c r="M3950" s="17">
        <v>3579.0</v>
      </c>
      <c r="N3950" s="17">
        <v>298.0</v>
      </c>
      <c r="O3950" s="17" t="s">
        <v>6637</v>
      </c>
      <c r="P3950" s="17">
        <v>2.0</v>
      </c>
      <c r="Q3950" s="17" t="s">
        <v>18859</v>
      </c>
      <c r="R3950" s="18" t="s">
        <v>18860</v>
      </c>
      <c r="S3950" s="17">
        <v>14.0</v>
      </c>
      <c r="T3950" s="17" t="s">
        <v>50</v>
      </c>
      <c r="U3950" s="17" t="s">
        <v>8663</v>
      </c>
      <c r="V3950" s="17" t="s">
        <v>598</v>
      </c>
      <c r="W3950" s="17">
        <v>3800000.0</v>
      </c>
      <c r="X3950" s="17">
        <v>2009.0</v>
      </c>
      <c r="Y3950" s="17">
        <v>64.0</v>
      </c>
      <c r="Z3950" s="17">
        <v>6.9</v>
      </c>
      <c r="AA3950" s="17">
        <v>2.35</v>
      </c>
      <c r="AB3950" s="17">
        <v>0.0</v>
      </c>
    </row>
    <row r="3951" ht="15.75" customHeight="1">
      <c r="A3951" s="17" t="s">
        <v>53</v>
      </c>
      <c r="B3951" s="17" t="s">
        <v>11894</v>
      </c>
      <c r="C3951" s="17">
        <v>112.0</v>
      </c>
      <c r="D3951" s="17">
        <v>109.0</v>
      </c>
      <c r="E3951" s="17">
        <v>13.0</v>
      </c>
      <c r="F3951" s="17">
        <v>480.0</v>
      </c>
      <c r="G3951" s="17" t="s">
        <v>4766</v>
      </c>
      <c r="H3951" s="17">
        <v>3000.0</v>
      </c>
      <c r="I3951" s="17">
        <v>2706659.0</v>
      </c>
      <c r="J3951" s="17" t="s">
        <v>2540</v>
      </c>
      <c r="K3951" s="17" t="s">
        <v>743</v>
      </c>
      <c r="L3951" s="17" t="s">
        <v>18861</v>
      </c>
      <c r="M3951" s="17">
        <v>17770.0</v>
      </c>
      <c r="N3951" s="17">
        <v>5977.0</v>
      </c>
      <c r="O3951" s="17" t="s">
        <v>1563</v>
      </c>
      <c r="P3951" s="17">
        <v>0.0</v>
      </c>
      <c r="Q3951" s="17" t="s">
        <v>18862</v>
      </c>
      <c r="R3951" s="18" t="s">
        <v>18863</v>
      </c>
      <c r="S3951" s="17">
        <v>172.0</v>
      </c>
      <c r="T3951" s="17" t="s">
        <v>50</v>
      </c>
      <c r="U3951" s="17" t="s">
        <v>70</v>
      </c>
      <c r="V3951" s="17" t="s">
        <v>598</v>
      </c>
      <c r="W3951" s="17">
        <v>2000000.0</v>
      </c>
      <c r="X3951" s="17">
        <v>2006.0</v>
      </c>
      <c r="Y3951" s="17">
        <v>796.0</v>
      </c>
      <c r="Z3951" s="17">
        <v>6.9</v>
      </c>
      <c r="AA3951" s="17">
        <v>1.85</v>
      </c>
      <c r="AB3951" s="17">
        <v>0.0</v>
      </c>
    </row>
    <row r="3952" ht="15.75" customHeight="1">
      <c r="A3952" s="17" t="s">
        <v>53</v>
      </c>
      <c r="B3952" s="17" t="s">
        <v>5141</v>
      </c>
      <c r="C3952" s="17">
        <v>349.0</v>
      </c>
      <c r="D3952" s="17">
        <v>113.0</v>
      </c>
      <c r="E3952" s="17">
        <v>174.0</v>
      </c>
      <c r="F3952" s="17">
        <v>767.0</v>
      </c>
      <c r="G3952" s="17" t="s">
        <v>135</v>
      </c>
      <c r="H3952" s="17">
        <v>14000.0</v>
      </c>
      <c r="I3952" s="17">
        <v>6.1094903E7</v>
      </c>
      <c r="J3952" s="17" t="s">
        <v>1169</v>
      </c>
      <c r="K3952" s="17" t="s">
        <v>241</v>
      </c>
      <c r="L3952" s="17" t="s">
        <v>6458</v>
      </c>
      <c r="M3952" s="17">
        <v>210548.0</v>
      </c>
      <c r="N3952" s="17">
        <v>17151.0</v>
      </c>
      <c r="O3952" s="17" t="s">
        <v>6459</v>
      </c>
      <c r="P3952" s="17">
        <v>3.0</v>
      </c>
      <c r="Q3952" s="17" t="s">
        <v>6460</v>
      </c>
      <c r="R3952" s="18" t="s">
        <v>6461</v>
      </c>
      <c r="S3952" s="17">
        <v>332.0</v>
      </c>
      <c r="T3952" s="17" t="s">
        <v>50</v>
      </c>
      <c r="U3952" s="17" t="s">
        <v>70</v>
      </c>
      <c r="V3952" s="17" t="s">
        <v>52</v>
      </c>
      <c r="W3952" s="17">
        <v>3.0E7</v>
      </c>
      <c r="X3952" s="17">
        <v>2011.0</v>
      </c>
      <c r="Y3952" s="17">
        <v>902.0</v>
      </c>
      <c r="Z3952" s="17">
        <v>6.9</v>
      </c>
      <c r="AA3952" s="17">
        <v>2.35</v>
      </c>
      <c r="AB3952" s="17">
        <v>29000.0</v>
      </c>
    </row>
    <row r="3953" ht="15.75" customHeight="1">
      <c r="A3953" s="17" t="s">
        <v>53</v>
      </c>
      <c r="B3953" s="17" t="s">
        <v>41</v>
      </c>
      <c r="C3953" s="17">
        <v>55.0</v>
      </c>
      <c r="D3953" s="17">
        <v>25.0</v>
      </c>
      <c r="E3953" s="17" t="s">
        <v>41</v>
      </c>
      <c r="F3953" s="17">
        <v>395.0</v>
      </c>
      <c r="G3953" s="17" t="s">
        <v>18864</v>
      </c>
      <c r="H3953" s="17">
        <v>443.0</v>
      </c>
      <c r="I3953" s="17" t="s">
        <v>41</v>
      </c>
      <c r="J3953" s="17" t="s">
        <v>11854</v>
      </c>
      <c r="K3953" s="17" t="s">
        <v>2571</v>
      </c>
      <c r="L3953" s="17" t="s">
        <v>18865</v>
      </c>
      <c r="M3953" s="17">
        <v>36265.0</v>
      </c>
      <c r="N3953" s="17">
        <v>2195.0</v>
      </c>
      <c r="O3953" s="17" t="s">
        <v>18866</v>
      </c>
      <c r="P3953" s="17">
        <v>5.0</v>
      </c>
      <c r="Q3953" s="17" t="s">
        <v>18867</v>
      </c>
      <c r="R3953" s="18" t="s">
        <v>18868</v>
      </c>
      <c r="S3953" s="17">
        <v>147.0</v>
      </c>
      <c r="T3953" s="17" t="s">
        <v>50</v>
      </c>
      <c r="U3953" s="17" t="s">
        <v>51</v>
      </c>
      <c r="V3953" s="17" t="s">
        <v>1581</v>
      </c>
      <c r="W3953" s="17" t="s">
        <v>41</v>
      </c>
      <c r="X3953" s="17" t="s">
        <v>41</v>
      </c>
      <c r="Y3953" s="17">
        <v>421.0</v>
      </c>
      <c r="Z3953" s="17">
        <v>8.4</v>
      </c>
      <c r="AA3953" s="17">
        <v>4.0</v>
      </c>
      <c r="AB3953" s="17">
        <v>0.0</v>
      </c>
    </row>
    <row r="3954" ht="15.75" customHeight="1">
      <c r="A3954" s="17" t="s">
        <v>760</v>
      </c>
      <c r="B3954" s="17" t="s">
        <v>9826</v>
      </c>
      <c r="C3954" s="17">
        <v>88.0</v>
      </c>
      <c r="D3954" s="17">
        <v>113.0</v>
      </c>
      <c r="E3954" s="17">
        <v>154.0</v>
      </c>
      <c r="F3954" s="17">
        <v>77.0</v>
      </c>
      <c r="G3954" s="17" t="s">
        <v>18869</v>
      </c>
      <c r="H3954" s="17">
        <v>183.0</v>
      </c>
      <c r="I3954" s="17" t="s">
        <v>41</v>
      </c>
      <c r="J3954" s="17" t="s">
        <v>3422</v>
      </c>
      <c r="K3954" s="17" t="s">
        <v>18870</v>
      </c>
      <c r="L3954" s="17" t="s">
        <v>18871</v>
      </c>
      <c r="M3954" s="17">
        <v>76616.0</v>
      </c>
      <c r="N3954" s="17">
        <v>465.0</v>
      </c>
      <c r="O3954" s="17" t="s">
        <v>18872</v>
      </c>
      <c r="P3954" s="17">
        <v>2.0</v>
      </c>
      <c r="Q3954" s="17" t="s">
        <v>18873</v>
      </c>
      <c r="R3954" s="18" t="s">
        <v>18874</v>
      </c>
      <c r="S3954" s="17">
        <v>334.0</v>
      </c>
      <c r="T3954" s="17" t="s">
        <v>50</v>
      </c>
      <c r="U3954" s="17" t="s">
        <v>51</v>
      </c>
      <c r="V3954" s="17" t="s">
        <v>7347</v>
      </c>
      <c r="W3954" s="17">
        <v>3600000.0</v>
      </c>
      <c r="X3954" s="17">
        <v>1969.0</v>
      </c>
      <c r="Y3954" s="17">
        <v>89.0</v>
      </c>
      <c r="Z3954" s="17">
        <v>7.9</v>
      </c>
      <c r="AA3954" s="17">
        <v>1.85</v>
      </c>
      <c r="AB3954" s="17">
        <v>0.0</v>
      </c>
    </row>
    <row r="3955" ht="15.75" customHeight="1">
      <c r="A3955" s="17" t="s">
        <v>53</v>
      </c>
      <c r="B3955" s="17" t="s">
        <v>13138</v>
      </c>
      <c r="C3955" s="17">
        <v>122.0</v>
      </c>
      <c r="D3955" s="17">
        <v>91.0</v>
      </c>
      <c r="E3955" s="17">
        <v>11.0</v>
      </c>
      <c r="F3955" s="17">
        <v>121.0</v>
      </c>
      <c r="G3955" s="17" t="s">
        <v>203</v>
      </c>
      <c r="H3955" s="17">
        <v>1000.0</v>
      </c>
      <c r="I3955" s="17">
        <v>4.5857453E7</v>
      </c>
      <c r="J3955" s="17" t="s">
        <v>5523</v>
      </c>
      <c r="K3955" s="17" t="s">
        <v>151</v>
      </c>
      <c r="L3955" s="17" t="s">
        <v>18875</v>
      </c>
      <c r="M3955" s="17">
        <v>82232.0</v>
      </c>
      <c r="N3955" s="17">
        <v>2323.0</v>
      </c>
      <c r="O3955" s="17" t="s">
        <v>18876</v>
      </c>
      <c r="P3955" s="17">
        <v>3.0</v>
      </c>
      <c r="Q3955" s="17" t="s">
        <v>18877</v>
      </c>
      <c r="R3955" s="18" t="s">
        <v>18878</v>
      </c>
      <c r="S3955" s="17">
        <v>174.0</v>
      </c>
      <c r="T3955" s="17" t="s">
        <v>50</v>
      </c>
      <c r="U3955" s="17" t="s">
        <v>70</v>
      </c>
      <c r="V3955" s="17" t="s">
        <v>598</v>
      </c>
      <c r="W3955" s="17">
        <v>3500000.0</v>
      </c>
      <c r="X3955" s="17">
        <v>1997.0</v>
      </c>
      <c r="Y3955" s="17">
        <v>891.0</v>
      </c>
      <c r="Z3955" s="17">
        <v>7.2</v>
      </c>
      <c r="AA3955" s="17">
        <v>1.85</v>
      </c>
      <c r="AB3955" s="17">
        <v>0.0</v>
      </c>
    </row>
    <row r="3956" ht="15.75" customHeight="1">
      <c r="A3956" s="17" t="s">
        <v>53</v>
      </c>
      <c r="B3956" s="17" t="s">
        <v>18879</v>
      </c>
      <c r="C3956" s="17">
        <v>134.0</v>
      </c>
      <c r="D3956" s="17">
        <v>88.0</v>
      </c>
      <c r="E3956" s="17">
        <v>104.0</v>
      </c>
      <c r="F3956" s="17">
        <v>318.0</v>
      </c>
      <c r="G3956" s="17" t="s">
        <v>18880</v>
      </c>
      <c r="H3956" s="17">
        <v>628.0</v>
      </c>
      <c r="I3956" s="17">
        <v>8.34E7</v>
      </c>
      <c r="J3956" s="17" t="s">
        <v>1684</v>
      </c>
      <c r="K3956" s="17" t="s">
        <v>18881</v>
      </c>
      <c r="L3956" s="17" t="s">
        <v>18882</v>
      </c>
      <c r="M3956" s="17">
        <v>160281.0</v>
      </c>
      <c r="N3956" s="17">
        <v>2726.0</v>
      </c>
      <c r="O3956" s="17" t="s">
        <v>18883</v>
      </c>
      <c r="P3956" s="17">
        <v>0.0</v>
      </c>
      <c r="Q3956" s="17" t="s">
        <v>18884</v>
      </c>
      <c r="R3956" s="18" t="s">
        <v>18885</v>
      </c>
      <c r="S3956" s="17">
        <v>427.0</v>
      </c>
      <c r="T3956" s="17" t="s">
        <v>50</v>
      </c>
      <c r="U3956" s="17" t="s">
        <v>51</v>
      </c>
      <c r="V3956" s="17" t="s">
        <v>108</v>
      </c>
      <c r="W3956" s="17">
        <v>3500000.0</v>
      </c>
      <c r="X3956" s="17">
        <v>1980.0</v>
      </c>
      <c r="Y3956" s="17">
        <v>575.0</v>
      </c>
      <c r="Z3956" s="17">
        <v>7.8</v>
      </c>
      <c r="AA3956" s="17">
        <v>1.85</v>
      </c>
      <c r="AB3956" s="17">
        <v>16000.0</v>
      </c>
    </row>
    <row r="3957" ht="15.75" customHeight="1">
      <c r="A3957" s="17" t="s">
        <v>53</v>
      </c>
      <c r="B3957" s="17" t="s">
        <v>18886</v>
      </c>
      <c r="C3957" s="17">
        <v>11.0</v>
      </c>
      <c r="D3957" s="17">
        <v>88.0</v>
      </c>
      <c r="E3957" s="17">
        <v>2.0</v>
      </c>
      <c r="F3957" s="17">
        <v>6.0</v>
      </c>
      <c r="G3957" s="17" t="s">
        <v>2985</v>
      </c>
      <c r="H3957" s="17">
        <v>2000.0</v>
      </c>
      <c r="I3957" s="17" t="s">
        <v>41</v>
      </c>
      <c r="J3957" s="17" t="s">
        <v>73</v>
      </c>
      <c r="K3957" s="17" t="s">
        <v>6446</v>
      </c>
      <c r="L3957" s="17" t="s">
        <v>18887</v>
      </c>
      <c r="M3957" s="17">
        <v>801.0</v>
      </c>
      <c r="N3957" s="17">
        <v>2886.0</v>
      </c>
      <c r="O3957" s="17" t="s">
        <v>18888</v>
      </c>
      <c r="P3957" s="17">
        <v>3.0</v>
      </c>
      <c r="Q3957" s="17" t="s">
        <v>18889</v>
      </c>
      <c r="R3957" s="18" t="s">
        <v>18890</v>
      </c>
      <c r="S3957" s="17">
        <v>14.0</v>
      </c>
      <c r="T3957" s="17" t="s">
        <v>50</v>
      </c>
      <c r="U3957" s="17" t="s">
        <v>51</v>
      </c>
      <c r="V3957" s="17" t="s">
        <v>598</v>
      </c>
      <c r="W3957" s="17">
        <v>5000000.0</v>
      </c>
      <c r="X3957" s="17">
        <v>2015.0</v>
      </c>
      <c r="Y3957" s="17">
        <v>872.0</v>
      </c>
      <c r="Z3957" s="17">
        <v>3.5</v>
      </c>
      <c r="AA3957" s="17">
        <v>1.33</v>
      </c>
      <c r="AB3957" s="17">
        <v>358.0</v>
      </c>
    </row>
    <row r="3958" ht="15.75" customHeight="1">
      <c r="A3958" s="17" t="s">
        <v>760</v>
      </c>
      <c r="B3958" s="17" t="s">
        <v>3101</v>
      </c>
      <c r="C3958" s="17">
        <v>20.0</v>
      </c>
      <c r="D3958" s="17">
        <v>97.0</v>
      </c>
      <c r="E3958" s="17">
        <v>473.0</v>
      </c>
      <c r="F3958" s="17">
        <v>624.0</v>
      </c>
      <c r="G3958" s="17" t="s">
        <v>3896</v>
      </c>
      <c r="H3958" s="17">
        <v>826.0</v>
      </c>
      <c r="I3958" s="17">
        <v>2.79E7</v>
      </c>
      <c r="J3958" s="17" t="s">
        <v>2540</v>
      </c>
      <c r="K3958" s="17" t="s">
        <v>6395</v>
      </c>
      <c r="L3958" s="17" t="s">
        <v>18891</v>
      </c>
      <c r="M3958" s="17">
        <v>74626.0</v>
      </c>
      <c r="N3958" s="17">
        <v>3455.0</v>
      </c>
      <c r="O3958" s="17" t="s">
        <v>4990</v>
      </c>
      <c r="P3958" s="17">
        <v>1.0</v>
      </c>
      <c r="Q3958" s="17" t="s">
        <v>18892</v>
      </c>
      <c r="R3958" s="18" t="s">
        <v>18893</v>
      </c>
      <c r="S3958" s="17">
        <v>157.0</v>
      </c>
      <c r="T3958" s="17" t="s">
        <v>50</v>
      </c>
      <c r="U3958" s="17" t="s">
        <v>51</v>
      </c>
      <c r="V3958" s="17" t="s">
        <v>598</v>
      </c>
      <c r="W3958" s="17">
        <v>3500000.0</v>
      </c>
      <c r="X3958" s="17">
        <v>1995.0</v>
      </c>
      <c r="Y3958" s="17">
        <v>723.0</v>
      </c>
      <c r="Z3958" s="17">
        <v>7.3</v>
      </c>
      <c r="AA3958" s="17">
        <v>1.85</v>
      </c>
      <c r="AB3958" s="17">
        <v>8000.0</v>
      </c>
    </row>
    <row r="3959" ht="15.75" customHeight="1">
      <c r="A3959" s="17" t="s">
        <v>53</v>
      </c>
      <c r="B3959" s="17" t="s">
        <v>2665</v>
      </c>
      <c r="C3959" s="17">
        <v>28.0</v>
      </c>
      <c r="D3959" s="17">
        <v>97.0</v>
      </c>
      <c r="E3959" s="17">
        <v>117.0</v>
      </c>
      <c r="F3959" s="17">
        <v>556.0</v>
      </c>
      <c r="G3959" s="17" t="s">
        <v>2875</v>
      </c>
      <c r="H3959" s="17">
        <v>851.0</v>
      </c>
      <c r="I3959" s="17">
        <v>2.79E7</v>
      </c>
      <c r="J3959" s="17" t="s">
        <v>2138</v>
      </c>
      <c r="K3959" s="17" t="s">
        <v>815</v>
      </c>
      <c r="L3959" s="17" t="s">
        <v>18894</v>
      </c>
      <c r="M3959" s="17">
        <v>39508.0</v>
      </c>
      <c r="N3959" s="17">
        <v>3036.0</v>
      </c>
      <c r="O3959" s="17" t="s">
        <v>13095</v>
      </c>
      <c r="P3959" s="17">
        <v>2.0</v>
      </c>
      <c r="Q3959" s="17" t="s">
        <v>18895</v>
      </c>
      <c r="R3959" s="18" t="s">
        <v>18896</v>
      </c>
      <c r="S3959" s="17">
        <v>96.0</v>
      </c>
      <c r="T3959" s="17" t="s">
        <v>50</v>
      </c>
      <c r="U3959" s="17" t="s">
        <v>51</v>
      </c>
      <c r="V3959" s="17" t="s">
        <v>598</v>
      </c>
      <c r="W3959" s="17">
        <v>3500000.0</v>
      </c>
      <c r="X3959" s="17">
        <v>1993.0</v>
      </c>
      <c r="Y3959" s="17">
        <v>582.0</v>
      </c>
      <c r="Z3959" s="17">
        <v>7.5</v>
      </c>
      <c r="AA3959" s="17">
        <v>1.85</v>
      </c>
      <c r="AB3959" s="17">
        <v>0.0</v>
      </c>
    </row>
    <row r="3960" ht="15.75" customHeight="1">
      <c r="A3960" s="17" t="s">
        <v>53</v>
      </c>
      <c r="B3960" s="17" t="s">
        <v>41</v>
      </c>
      <c r="C3960" s="17">
        <v>22.0</v>
      </c>
      <c r="D3960" s="17">
        <v>42.0</v>
      </c>
      <c r="E3960" s="17" t="s">
        <v>41</v>
      </c>
      <c r="F3960" s="17">
        <v>496.0</v>
      </c>
      <c r="G3960" s="17" t="s">
        <v>2376</v>
      </c>
      <c r="H3960" s="17">
        <v>912.0</v>
      </c>
      <c r="I3960" s="17" t="s">
        <v>41</v>
      </c>
      <c r="J3960" s="17" t="s">
        <v>6212</v>
      </c>
      <c r="K3960" s="17" t="s">
        <v>18897</v>
      </c>
      <c r="L3960" s="17" t="s">
        <v>18898</v>
      </c>
      <c r="M3960" s="17">
        <v>27418.0</v>
      </c>
      <c r="N3960" s="17">
        <v>4337.0</v>
      </c>
      <c r="O3960" s="17" t="s">
        <v>13396</v>
      </c>
      <c r="P3960" s="17">
        <v>2.0</v>
      </c>
      <c r="Q3960" s="17" t="s">
        <v>18899</v>
      </c>
      <c r="R3960" s="18" t="s">
        <v>18900</v>
      </c>
      <c r="S3960" s="17">
        <v>92.0</v>
      </c>
      <c r="T3960" s="17" t="s">
        <v>50</v>
      </c>
      <c r="U3960" s="17" t="s">
        <v>51</v>
      </c>
      <c r="V3960" s="17" t="s">
        <v>1139</v>
      </c>
      <c r="W3960" s="17" t="s">
        <v>41</v>
      </c>
      <c r="X3960" s="17" t="s">
        <v>41</v>
      </c>
      <c r="Y3960" s="17">
        <v>906.0</v>
      </c>
      <c r="Z3960" s="17">
        <v>7.8</v>
      </c>
      <c r="AA3960" s="17">
        <v>16.0</v>
      </c>
      <c r="AB3960" s="17">
        <v>14000.0</v>
      </c>
    </row>
    <row r="3961" ht="15.75" customHeight="1">
      <c r="A3961" s="17" t="s">
        <v>53</v>
      </c>
      <c r="B3961" s="17" t="s">
        <v>18901</v>
      </c>
      <c r="C3961" s="17">
        <v>95.0</v>
      </c>
      <c r="D3961" s="17">
        <v>85.0</v>
      </c>
      <c r="E3961" s="17">
        <v>10.0</v>
      </c>
      <c r="F3961" s="17">
        <v>178.0</v>
      </c>
      <c r="G3961" s="17" t="s">
        <v>4711</v>
      </c>
      <c r="H3961" s="17">
        <v>3000.0</v>
      </c>
      <c r="I3961" s="17">
        <v>1.4E7</v>
      </c>
      <c r="J3961" s="17" t="s">
        <v>8079</v>
      </c>
      <c r="K3961" s="17" t="s">
        <v>8024</v>
      </c>
      <c r="L3961" s="17" t="s">
        <v>18902</v>
      </c>
      <c r="M3961" s="17">
        <v>15956.0</v>
      </c>
      <c r="N3961" s="17">
        <v>3617.0</v>
      </c>
      <c r="O3961" s="17" t="s">
        <v>18456</v>
      </c>
      <c r="P3961" s="17">
        <v>0.0</v>
      </c>
      <c r="Q3961" s="17" t="s">
        <v>18903</v>
      </c>
      <c r="R3961" s="18" t="s">
        <v>18904</v>
      </c>
      <c r="S3961" s="17">
        <v>118.0</v>
      </c>
      <c r="T3961" s="17" t="s">
        <v>50</v>
      </c>
      <c r="U3961" s="17" t="s">
        <v>51</v>
      </c>
      <c r="V3961" s="17" t="s">
        <v>598</v>
      </c>
      <c r="W3961" s="17">
        <v>3500000.0</v>
      </c>
      <c r="X3961" s="17">
        <v>1987.0</v>
      </c>
      <c r="Y3961" s="17">
        <v>273.0</v>
      </c>
      <c r="Z3961" s="17">
        <v>6.0</v>
      </c>
      <c r="AA3961" s="17">
        <v>1.85</v>
      </c>
      <c r="AB3961" s="17">
        <v>1000.0</v>
      </c>
    </row>
    <row r="3962" ht="15.75" customHeight="1">
      <c r="A3962" s="17" t="s">
        <v>53</v>
      </c>
      <c r="B3962" s="17" t="s">
        <v>17206</v>
      </c>
      <c r="C3962" s="17">
        <v>31.0</v>
      </c>
      <c r="D3962" s="17">
        <v>121.0</v>
      </c>
      <c r="E3962" s="17">
        <v>541.0</v>
      </c>
      <c r="F3962" s="17">
        <v>242.0</v>
      </c>
      <c r="G3962" s="17" t="s">
        <v>6818</v>
      </c>
      <c r="H3962" s="17">
        <v>575.0</v>
      </c>
      <c r="I3962" s="17" t="s">
        <v>41</v>
      </c>
      <c r="J3962" s="17" t="s">
        <v>18905</v>
      </c>
      <c r="K3962" s="17" t="s">
        <v>18815</v>
      </c>
      <c r="L3962" s="17" t="s">
        <v>18906</v>
      </c>
      <c r="M3962" s="17">
        <v>6350.0</v>
      </c>
      <c r="N3962" s="17">
        <v>1970.0</v>
      </c>
      <c r="O3962" s="17" t="s">
        <v>17210</v>
      </c>
      <c r="P3962" s="17">
        <v>2.0</v>
      </c>
      <c r="Q3962" s="17" t="s">
        <v>18907</v>
      </c>
      <c r="R3962" s="18" t="s">
        <v>18908</v>
      </c>
      <c r="S3962" s="17">
        <v>62.0</v>
      </c>
      <c r="T3962" s="17" t="s">
        <v>50</v>
      </c>
      <c r="U3962" s="17" t="s">
        <v>51</v>
      </c>
      <c r="V3962" s="17" t="s">
        <v>598</v>
      </c>
      <c r="W3962" s="17">
        <v>3716946.0</v>
      </c>
      <c r="X3962" s="17">
        <v>1970.0</v>
      </c>
      <c r="Y3962" s="17">
        <v>372.0</v>
      </c>
      <c r="Z3962" s="17">
        <v>7.3</v>
      </c>
      <c r="AA3962" s="17">
        <v>1.85</v>
      </c>
      <c r="AB3962" s="17">
        <v>357.0</v>
      </c>
    </row>
    <row r="3963" ht="15.75" customHeight="1">
      <c r="A3963" s="17" t="s">
        <v>760</v>
      </c>
      <c r="B3963" s="17" t="s">
        <v>18909</v>
      </c>
      <c r="C3963" s="17">
        <v>79.0</v>
      </c>
      <c r="D3963" s="17">
        <v>134.0</v>
      </c>
      <c r="E3963" s="17">
        <v>174.0</v>
      </c>
      <c r="F3963" s="17">
        <v>188.0</v>
      </c>
      <c r="G3963" s="17" t="s">
        <v>3566</v>
      </c>
      <c r="H3963" s="17">
        <v>255.0</v>
      </c>
      <c r="I3963" s="17" t="s">
        <v>41</v>
      </c>
      <c r="J3963" s="17" t="s">
        <v>10824</v>
      </c>
      <c r="K3963" s="17" t="s">
        <v>18910</v>
      </c>
      <c r="L3963" s="17" t="s">
        <v>18911</v>
      </c>
      <c r="M3963" s="17">
        <v>19026.0</v>
      </c>
      <c r="N3963" s="17">
        <v>970.0</v>
      </c>
      <c r="O3963" s="17" t="s">
        <v>18912</v>
      </c>
      <c r="P3963" s="17">
        <v>1.0</v>
      </c>
      <c r="Q3963" s="17" t="s">
        <v>18913</v>
      </c>
      <c r="R3963" s="18" t="s">
        <v>18914</v>
      </c>
      <c r="S3963" s="17">
        <v>128.0</v>
      </c>
      <c r="T3963" s="17" t="s">
        <v>50</v>
      </c>
      <c r="U3963" s="17" t="s">
        <v>51</v>
      </c>
      <c r="V3963" s="17" t="s">
        <v>6049</v>
      </c>
      <c r="W3963" s="17">
        <v>3500000.0</v>
      </c>
      <c r="X3963" s="17">
        <v>1967.0</v>
      </c>
      <c r="Y3963" s="17">
        <v>220.0</v>
      </c>
      <c r="Z3963" s="17">
        <v>8.0</v>
      </c>
      <c r="AA3963" s="17">
        <v>2.35</v>
      </c>
      <c r="AB3963" s="17">
        <v>0.0</v>
      </c>
    </row>
    <row r="3964" ht="15.75" customHeight="1">
      <c r="A3964" s="17" t="s">
        <v>53</v>
      </c>
      <c r="B3964" s="17" t="s">
        <v>17263</v>
      </c>
      <c r="C3964" s="17">
        <v>25.0</v>
      </c>
      <c r="D3964" s="17">
        <v>149.0</v>
      </c>
      <c r="E3964" s="17">
        <v>160.0</v>
      </c>
      <c r="F3964" s="17">
        <v>75.0</v>
      </c>
      <c r="G3964" s="17" t="s">
        <v>18915</v>
      </c>
      <c r="H3964" s="17">
        <v>157.0</v>
      </c>
      <c r="I3964" s="17" t="s">
        <v>41</v>
      </c>
      <c r="J3964" s="17" t="s">
        <v>3422</v>
      </c>
      <c r="K3964" s="17" t="s">
        <v>18916</v>
      </c>
      <c r="L3964" s="17" t="s">
        <v>18917</v>
      </c>
      <c r="M3964" s="17">
        <v>7071.0</v>
      </c>
      <c r="N3964" s="17">
        <v>646.0</v>
      </c>
      <c r="O3964" s="17" t="s">
        <v>18918</v>
      </c>
      <c r="P3964" s="17">
        <v>0.0</v>
      </c>
      <c r="Q3964" s="17" t="s">
        <v>18919</v>
      </c>
      <c r="R3964" s="18" t="s">
        <v>18920</v>
      </c>
      <c r="S3964" s="17">
        <v>83.0</v>
      </c>
      <c r="T3964" s="17" t="s">
        <v>50</v>
      </c>
      <c r="U3964" s="17" t="s">
        <v>51</v>
      </c>
      <c r="V3964" s="17" t="s">
        <v>4843</v>
      </c>
      <c r="W3964" s="17">
        <v>3500000.0</v>
      </c>
      <c r="X3964" s="17">
        <v>1959.0</v>
      </c>
      <c r="Y3964" s="17">
        <v>139.0</v>
      </c>
      <c r="Z3964" s="17">
        <v>7.6</v>
      </c>
      <c r="AA3964" s="17">
        <v>1.78</v>
      </c>
      <c r="AB3964" s="17">
        <v>930.0</v>
      </c>
    </row>
    <row r="3965" ht="15.75" customHeight="1">
      <c r="A3965" s="17" t="s">
        <v>53</v>
      </c>
      <c r="B3965" s="17" t="s">
        <v>12343</v>
      </c>
      <c r="C3965" s="17">
        <v>22.0</v>
      </c>
      <c r="D3965" s="17">
        <v>121.0</v>
      </c>
      <c r="E3965" s="17">
        <v>22.0</v>
      </c>
      <c r="F3965" s="17">
        <v>367.0</v>
      </c>
      <c r="G3965" s="17" t="s">
        <v>3865</v>
      </c>
      <c r="H3965" s="17">
        <v>606.0</v>
      </c>
      <c r="I3965" s="17" t="s">
        <v>41</v>
      </c>
      <c r="J3965" s="17" t="s">
        <v>1133</v>
      </c>
      <c r="K3965" s="17" t="s">
        <v>11047</v>
      </c>
      <c r="L3965" s="17" t="s">
        <v>18921</v>
      </c>
      <c r="M3965" s="17">
        <v>5941.0</v>
      </c>
      <c r="N3965" s="17">
        <v>2402.0</v>
      </c>
      <c r="O3965" s="17" t="s">
        <v>4836</v>
      </c>
      <c r="P3965" s="17">
        <v>1.0</v>
      </c>
      <c r="Q3965" s="17" t="s">
        <v>18922</v>
      </c>
      <c r="R3965" s="18" t="s">
        <v>18923</v>
      </c>
      <c r="S3965" s="17">
        <v>74.0</v>
      </c>
      <c r="T3965" s="17" t="s">
        <v>50</v>
      </c>
      <c r="U3965" s="17" t="s">
        <v>51</v>
      </c>
      <c r="V3965" s="17" t="s">
        <v>4843</v>
      </c>
      <c r="W3965" s="17">
        <v>3500000.0</v>
      </c>
      <c r="X3965" s="17">
        <v>1966.0</v>
      </c>
      <c r="Y3965" s="17">
        <v>481.0</v>
      </c>
      <c r="Z3965" s="17">
        <v>7.0</v>
      </c>
      <c r="AA3965" s="17">
        <v>2.35</v>
      </c>
      <c r="AB3965" s="17">
        <v>470.0</v>
      </c>
    </row>
    <row r="3966" ht="15.75" customHeight="1">
      <c r="A3966" s="17" t="s">
        <v>53</v>
      </c>
      <c r="B3966" s="17" t="s">
        <v>11045</v>
      </c>
      <c r="C3966" s="17">
        <v>110.0</v>
      </c>
      <c r="D3966" s="17">
        <v>116.0</v>
      </c>
      <c r="E3966" s="17">
        <v>13000.0</v>
      </c>
      <c r="F3966" s="17">
        <v>118.0</v>
      </c>
      <c r="G3966" s="17" t="s">
        <v>9168</v>
      </c>
      <c r="H3966" s="17">
        <v>195.0</v>
      </c>
      <c r="I3966" s="17" t="s">
        <v>41</v>
      </c>
      <c r="J3966" s="17" t="s">
        <v>10426</v>
      </c>
      <c r="K3966" s="17" t="s">
        <v>18924</v>
      </c>
      <c r="L3966" s="17" t="s">
        <v>18925</v>
      </c>
      <c r="M3966" s="17">
        <v>30982.0</v>
      </c>
      <c r="N3966" s="17">
        <v>771.0</v>
      </c>
      <c r="O3966" s="17" t="s">
        <v>18926</v>
      </c>
      <c r="P3966" s="17">
        <v>0.0</v>
      </c>
      <c r="Q3966" s="17" t="s">
        <v>18927</v>
      </c>
      <c r="R3966" s="18" t="s">
        <v>18928</v>
      </c>
      <c r="S3966" s="17">
        <v>199.0</v>
      </c>
      <c r="T3966" s="17" t="s">
        <v>50</v>
      </c>
      <c r="U3966" s="17" t="s">
        <v>70</v>
      </c>
      <c r="V3966" s="17" t="s">
        <v>598</v>
      </c>
      <c r="W3966" s="17">
        <v>2000000.0</v>
      </c>
      <c r="X3966" s="17">
        <v>1972.0</v>
      </c>
      <c r="Y3966" s="17">
        <v>146.0</v>
      </c>
      <c r="Z3966" s="17">
        <v>7.5</v>
      </c>
      <c r="AA3966" s="17">
        <v>1.85</v>
      </c>
      <c r="AB3966" s="17">
        <v>0.0</v>
      </c>
    </row>
    <row r="3967" ht="15.75" customHeight="1">
      <c r="A3967" s="17" t="s">
        <v>53</v>
      </c>
      <c r="B3967" s="17" t="s">
        <v>18929</v>
      </c>
      <c r="C3967" s="17">
        <v>425.0</v>
      </c>
      <c r="D3967" s="17">
        <v>92.0</v>
      </c>
      <c r="E3967" s="17">
        <v>22.0</v>
      </c>
      <c r="F3967" s="17">
        <v>159.0</v>
      </c>
      <c r="G3967" s="17" t="s">
        <v>18930</v>
      </c>
      <c r="H3967" s="17">
        <v>648.0</v>
      </c>
      <c r="I3967" s="17">
        <v>2.5138292E7</v>
      </c>
      <c r="J3967" s="17" t="s">
        <v>5116</v>
      </c>
      <c r="K3967" s="17" t="s">
        <v>7965</v>
      </c>
      <c r="L3967" s="17" t="s">
        <v>18931</v>
      </c>
      <c r="M3967" s="17">
        <v>66483.0</v>
      </c>
      <c r="N3967" s="17">
        <v>1122.0</v>
      </c>
      <c r="O3967" s="17" t="s">
        <v>1254</v>
      </c>
      <c r="P3967" s="17">
        <v>0.0</v>
      </c>
      <c r="Q3967" s="17" t="s">
        <v>18932</v>
      </c>
      <c r="R3967" s="18" t="s">
        <v>18933</v>
      </c>
      <c r="S3967" s="17">
        <v>452.0</v>
      </c>
      <c r="T3967" s="17" t="s">
        <v>50</v>
      </c>
      <c r="U3967" s="17" t="s">
        <v>51</v>
      </c>
      <c r="V3967" s="17" t="s">
        <v>598</v>
      </c>
      <c r="W3967" s="17">
        <v>3500000.0</v>
      </c>
      <c r="X3967" s="17">
        <v>2015.0</v>
      </c>
      <c r="Y3967" s="17">
        <v>191.0</v>
      </c>
      <c r="Z3967" s="17">
        <v>6.8</v>
      </c>
      <c r="AA3967" s="17">
        <v>1.66</v>
      </c>
      <c r="AB3967" s="17">
        <v>43000.0</v>
      </c>
    </row>
    <row r="3968" ht="15.75" customHeight="1">
      <c r="A3968" s="17" t="s">
        <v>53</v>
      </c>
      <c r="B3968" s="17" t="s">
        <v>18934</v>
      </c>
      <c r="C3968" s="17">
        <v>19.0</v>
      </c>
      <c r="D3968" s="17">
        <v>93.0</v>
      </c>
      <c r="E3968" s="17">
        <v>0.0</v>
      </c>
      <c r="F3968" s="17">
        <v>78.0</v>
      </c>
      <c r="G3968" s="17" t="s">
        <v>18935</v>
      </c>
      <c r="H3968" s="17">
        <v>625.0</v>
      </c>
      <c r="I3968" s="17">
        <v>1.0305534E7</v>
      </c>
      <c r="J3968" s="17" t="s">
        <v>1684</v>
      </c>
      <c r="K3968" s="17" t="s">
        <v>18936</v>
      </c>
      <c r="L3968" s="17" t="s">
        <v>18937</v>
      </c>
      <c r="M3968" s="17">
        <v>1721.0</v>
      </c>
      <c r="N3968" s="17">
        <v>987.0</v>
      </c>
      <c r="O3968" s="17" t="s">
        <v>18938</v>
      </c>
      <c r="P3968" s="17">
        <v>2.0</v>
      </c>
      <c r="Q3968" s="17" t="s">
        <v>18939</v>
      </c>
      <c r="R3968" s="18" t="s">
        <v>18940</v>
      </c>
      <c r="S3968" s="17">
        <v>38.0</v>
      </c>
      <c r="T3968" s="17" t="s">
        <v>50</v>
      </c>
      <c r="U3968" s="17" t="s">
        <v>51</v>
      </c>
      <c r="V3968" s="17" t="s">
        <v>598</v>
      </c>
      <c r="W3968" s="17">
        <v>3500000.0</v>
      </c>
      <c r="X3968" s="17">
        <v>1998.0</v>
      </c>
      <c r="Y3968" s="17">
        <v>118.0</v>
      </c>
      <c r="Z3968" s="17">
        <v>3.9</v>
      </c>
      <c r="AA3968" s="17">
        <v>1.85</v>
      </c>
      <c r="AB3968" s="17">
        <v>280.0</v>
      </c>
    </row>
    <row r="3969" ht="15.75" customHeight="1">
      <c r="A3969" s="17" t="s">
        <v>53</v>
      </c>
      <c r="B3969" s="17" t="s">
        <v>18762</v>
      </c>
      <c r="C3969" s="17">
        <v>43.0</v>
      </c>
      <c r="D3969" s="17">
        <v>96.0</v>
      </c>
      <c r="E3969" s="17">
        <v>0.0</v>
      </c>
      <c r="F3969" s="17">
        <v>111.0</v>
      </c>
      <c r="G3969" s="17" t="s">
        <v>11870</v>
      </c>
      <c r="H3969" s="17">
        <v>385.0</v>
      </c>
      <c r="I3969" s="17">
        <v>9449219.0</v>
      </c>
      <c r="J3969" s="17" t="s">
        <v>1428</v>
      </c>
      <c r="K3969" s="17" t="s">
        <v>6890</v>
      </c>
      <c r="L3969" s="17" t="s">
        <v>18941</v>
      </c>
      <c r="M3969" s="17">
        <v>13949.0</v>
      </c>
      <c r="N3969" s="17">
        <v>995.0</v>
      </c>
      <c r="O3969" s="17" t="s">
        <v>18942</v>
      </c>
      <c r="P3969" s="17">
        <v>2.0</v>
      </c>
      <c r="Q3969" s="17" t="s">
        <v>18943</v>
      </c>
      <c r="R3969" s="18" t="s">
        <v>18944</v>
      </c>
      <c r="S3969" s="17">
        <v>98.0</v>
      </c>
      <c r="T3969" s="17" t="s">
        <v>50</v>
      </c>
      <c r="U3969" s="17" t="s">
        <v>51</v>
      </c>
      <c r="V3969" s="17" t="s">
        <v>598</v>
      </c>
      <c r="W3969" s="17">
        <v>3500000.0</v>
      </c>
      <c r="X3969" s="17">
        <v>1996.0</v>
      </c>
      <c r="Y3969" s="17">
        <v>356.0</v>
      </c>
      <c r="Z3969" s="17">
        <v>6.1</v>
      </c>
      <c r="AA3969" s="17">
        <v>1.85</v>
      </c>
      <c r="AB3969" s="17">
        <v>453.0</v>
      </c>
    </row>
    <row r="3970" ht="15.75" customHeight="1">
      <c r="A3970" s="17" t="s">
        <v>760</v>
      </c>
      <c r="B3970" s="17" t="s">
        <v>1117</v>
      </c>
      <c r="C3970" s="17">
        <v>127.0</v>
      </c>
      <c r="D3970" s="17">
        <v>105.0</v>
      </c>
      <c r="E3970" s="17">
        <v>386.0</v>
      </c>
      <c r="F3970" s="17">
        <v>248.0</v>
      </c>
      <c r="G3970" s="17" t="s">
        <v>12575</v>
      </c>
      <c r="H3970" s="17">
        <v>3000.0</v>
      </c>
      <c r="I3970" s="17">
        <v>6390032.0</v>
      </c>
      <c r="J3970" s="17" t="s">
        <v>1557</v>
      </c>
      <c r="K3970" s="17" t="s">
        <v>513</v>
      </c>
      <c r="L3970" s="17" t="s">
        <v>18945</v>
      </c>
      <c r="M3970" s="17">
        <v>24977.0</v>
      </c>
      <c r="N3970" s="17">
        <v>4238.0</v>
      </c>
      <c r="O3970" s="17" t="s">
        <v>7781</v>
      </c>
      <c r="P3970" s="17">
        <v>2.0</v>
      </c>
      <c r="Q3970" s="17" t="s">
        <v>18946</v>
      </c>
      <c r="R3970" s="18" t="s">
        <v>18947</v>
      </c>
      <c r="S3970" s="17">
        <v>229.0</v>
      </c>
      <c r="T3970" s="17" t="s">
        <v>50</v>
      </c>
      <c r="U3970" s="17" t="s">
        <v>51</v>
      </c>
      <c r="V3970" s="17" t="s">
        <v>598</v>
      </c>
      <c r="W3970" s="17">
        <v>3500000.0</v>
      </c>
      <c r="X3970" s="17">
        <v>1998.0</v>
      </c>
      <c r="Y3970" s="17">
        <v>258.0</v>
      </c>
      <c r="Z3970" s="17">
        <v>7.5</v>
      </c>
      <c r="AA3970" s="17">
        <v>2.35</v>
      </c>
      <c r="AB3970" s="17">
        <v>0.0</v>
      </c>
    </row>
    <row r="3971" ht="15.75" customHeight="1">
      <c r="A3971" s="17" t="s">
        <v>53</v>
      </c>
      <c r="B3971" s="17" t="s">
        <v>10553</v>
      </c>
      <c r="C3971" s="17">
        <v>262.0</v>
      </c>
      <c r="D3971" s="17">
        <v>129.0</v>
      </c>
      <c r="E3971" s="17">
        <v>195.0</v>
      </c>
      <c r="F3971" s="17">
        <v>50.0</v>
      </c>
      <c r="G3971" s="17" t="s">
        <v>18948</v>
      </c>
      <c r="H3971" s="17">
        <v>827.0</v>
      </c>
      <c r="I3971" s="17">
        <v>2.0167424E7</v>
      </c>
      <c r="J3971" s="17" t="s">
        <v>1937</v>
      </c>
      <c r="K3971" s="17" t="s">
        <v>18949</v>
      </c>
      <c r="L3971" s="17" t="s">
        <v>18950</v>
      </c>
      <c r="M3971" s="17">
        <v>131831.0</v>
      </c>
      <c r="N3971" s="17">
        <v>1044.0</v>
      </c>
      <c r="O3971" s="17" t="s">
        <v>18951</v>
      </c>
      <c r="P3971" s="17">
        <v>0.0</v>
      </c>
      <c r="Q3971" s="17" t="s">
        <v>18952</v>
      </c>
      <c r="R3971" s="18" t="s">
        <v>18953</v>
      </c>
      <c r="S3971" s="17">
        <v>231.0</v>
      </c>
      <c r="T3971" s="17" t="s">
        <v>2791</v>
      </c>
      <c r="U3971" s="17" t="s">
        <v>18954</v>
      </c>
      <c r="V3971" s="17" t="s">
        <v>598</v>
      </c>
      <c r="W3971" s="17">
        <v>2000000.0</v>
      </c>
      <c r="X3971" s="17">
        <v>2009.0</v>
      </c>
      <c r="Y3971" s="17">
        <v>88.0</v>
      </c>
      <c r="Z3971" s="17">
        <v>8.2</v>
      </c>
      <c r="AA3971" s="17">
        <v>2.35</v>
      </c>
      <c r="AB3971" s="17">
        <v>33000.0</v>
      </c>
    </row>
    <row r="3972" ht="15.75" customHeight="1">
      <c r="A3972" s="17" t="s">
        <v>53</v>
      </c>
      <c r="B3972" s="17" t="s">
        <v>2508</v>
      </c>
      <c r="C3972" s="17">
        <v>184.0</v>
      </c>
      <c r="D3972" s="17">
        <v>87.0</v>
      </c>
      <c r="E3972" s="17">
        <v>0.0</v>
      </c>
      <c r="F3972" s="17">
        <v>83.0</v>
      </c>
      <c r="G3972" s="17" t="s">
        <v>12079</v>
      </c>
      <c r="H3972" s="17">
        <v>1000.0</v>
      </c>
      <c r="I3972" s="17" t="s">
        <v>41</v>
      </c>
      <c r="J3972" s="17" t="s">
        <v>6416</v>
      </c>
      <c r="K3972" s="17" t="s">
        <v>12080</v>
      </c>
      <c r="L3972" s="17" t="s">
        <v>12081</v>
      </c>
      <c r="M3972" s="17">
        <v>49672.0</v>
      </c>
      <c r="N3972" s="17">
        <v>1592.0</v>
      </c>
      <c r="O3972" s="17" t="s">
        <v>12082</v>
      </c>
      <c r="P3972" s="17">
        <v>1.0</v>
      </c>
      <c r="Q3972" s="17" t="s">
        <v>12083</v>
      </c>
      <c r="R3972" s="18" t="s">
        <v>12084</v>
      </c>
      <c r="S3972" s="17">
        <v>419.0</v>
      </c>
      <c r="T3972" s="17" t="s">
        <v>50</v>
      </c>
      <c r="U3972" s="17" t="s">
        <v>51</v>
      </c>
      <c r="V3972" s="17" t="s">
        <v>5626</v>
      </c>
      <c r="W3972" s="17">
        <v>3500000.0</v>
      </c>
      <c r="X3972" s="17">
        <v>1985.0</v>
      </c>
      <c r="Y3972" s="17">
        <v>177.0</v>
      </c>
      <c r="Z3972" s="17">
        <v>7.2</v>
      </c>
      <c r="AA3972" s="17">
        <v>1.85</v>
      </c>
      <c r="AB3972" s="17">
        <v>3000.0</v>
      </c>
    </row>
    <row r="3973" ht="15.75" customHeight="1">
      <c r="A3973" s="17" t="s">
        <v>53</v>
      </c>
      <c r="B3973" s="17" t="s">
        <v>18955</v>
      </c>
      <c r="C3973" s="17">
        <v>33.0</v>
      </c>
      <c r="D3973" s="17">
        <v>94.0</v>
      </c>
      <c r="E3973" s="17">
        <v>47.0</v>
      </c>
      <c r="F3973" s="17">
        <v>108.0</v>
      </c>
      <c r="G3973" s="17" t="s">
        <v>18956</v>
      </c>
      <c r="H3973" s="17">
        <v>430.0</v>
      </c>
      <c r="I3973" s="17" t="s">
        <v>41</v>
      </c>
      <c r="J3973" s="17" t="s">
        <v>5557</v>
      </c>
      <c r="K3973" s="17" t="s">
        <v>18957</v>
      </c>
      <c r="L3973" s="17" t="s">
        <v>18958</v>
      </c>
      <c r="M3973" s="17">
        <v>4790.0</v>
      </c>
      <c r="N3973" s="17">
        <v>836.0</v>
      </c>
      <c r="O3973" s="17" t="s">
        <v>18959</v>
      </c>
      <c r="P3973" s="17">
        <v>1.0</v>
      </c>
      <c r="Q3973" s="17" t="s">
        <v>18960</v>
      </c>
      <c r="R3973" s="18" t="s">
        <v>18961</v>
      </c>
      <c r="S3973" s="17">
        <v>52.0</v>
      </c>
      <c r="T3973" s="17" t="s">
        <v>50</v>
      </c>
      <c r="U3973" s="17" t="s">
        <v>51</v>
      </c>
      <c r="V3973" s="17" t="s">
        <v>598</v>
      </c>
      <c r="W3973" s="17" t="s">
        <v>41</v>
      </c>
      <c r="X3973" s="17">
        <v>2008.0</v>
      </c>
      <c r="Y3973" s="17">
        <v>209.0</v>
      </c>
      <c r="Z3973" s="17">
        <v>4.8</v>
      </c>
      <c r="AA3973" s="17">
        <v>1.85</v>
      </c>
      <c r="AB3973" s="17">
        <v>804.0</v>
      </c>
    </row>
    <row r="3974" ht="15.75" customHeight="1">
      <c r="A3974" s="17" t="s">
        <v>53</v>
      </c>
      <c r="B3974" s="17" t="s">
        <v>92</v>
      </c>
      <c r="C3974" s="17">
        <v>252.0</v>
      </c>
      <c r="D3974" s="17">
        <v>37.0</v>
      </c>
      <c r="E3974" s="17">
        <v>0.0</v>
      </c>
      <c r="F3974" s="17">
        <v>199.0</v>
      </c>
      <c r="G3974" s="17" t="s">
        <v>18962</v>
      </c>
      <c r="H3974" s="17">
        <v>634.0</v>
      </c>
      <c r="I3974" s="17">
        <v>5923044.0</v>
      </c>
      <c r="J3974" s="17" t="s">
        <v>8079</v>
      </c>
      <c r="K3974" s="17" t="s">
        <v>14841</v>
      </c>
      <c r="L3974" s="17" t="s">
        <v>18963</v>
      </c>
      <c r="M3974" s="17">
        <v>113451.0</v>
      </c>
      <c r="N3974" s="17">
        <v>1347.0</v>
      </c>
      <c r="O3974" s="17" t="s">
        <v>18964</v>
      </c>
      <c r="P3974" s="17">
        <v>0.0</v>
      </c>
      <c r="Q3974" s="17" t="s">
        <v>18965</v>
      </c>
      <c r="R3974" s="18" t="s">
        <v>18966</v>
      </c>
      <c r="S3974" s="17">
        <v>537.0</v>
      </c>
      <c r="T3974" s="17" t="s">
        <v>50</v>
      </c>
      <c r="U3974" s="17" t="s">
        <v>51</v>
      </c>
      <c r="V3974" s="17" t="s">
        <v>7347</v>
      </c>
      <c r="W3974" s="17">
        <v>3600000.0</v>
      </c>
      <c r="X3974" s="17">
        <v>1987.0</v>
      </c>
      <c r="Y3974" s="17">
        <v>328.0</v>
      </c>
      <c r="Z3974" s="17">
        <v>7.8</v>
      </c>
      <c r="AA3974" s="17">
        <v>1.85</v>
      </c>
      <c r="AB3974" s="17">
        <v>0.0</v>
      </c>
    </row>
    <row r="3975" ht="15.75" customHeight="1">
      <c r="A3975" s="17" t="s">
        <v>53</v>
      </c>
      <c r="B3975" s="17" t="s">
        <v>18967</v>
      </c>
      <c r="C3975" s="17">
        <v>31.0</v>
      </c>
      <c r="D3975" s="17">
        <v>81.0</v>
      </c>
      <c r="E3975" s="17">
        <v>0.0</v>
      </c>
      <c r="F3975" s="17">
        <v>542.0</v>
      </c>
      <c r="G3975" s="17" t="s">
        <v>9694</v>
      </c>
      <c r="H3975" s="17">
        <v>560.0</v>
      </c>
      <c r="I3975" s="17">
        <v>3293258.0</v>
      </c>
      <c r="J3975" s="17" t="s">
        <v>18968</v>
      </c>
      <c r="K3975" s="17" t="s">
        <v>2264</v>
      </c>
      <c r="L3975" s="17" t="s">
        <v>18969</v>
      </c>
      <c r="M3975" s="17">
        <v>11399.0</v>
      </c>
      <c r="N3975" s="17">
        <v>2238.0</v>
      </c>
      <c r="O3975" s="17" t="s">
        <v>6956</v>
      </c>
      <c r="P3975" s="17">
        <v>0.0</v>
      </c>
      <c r="Q3975" s="17" t="s">
        <v>18970</v>
      </c>
      <c r="R3975" s="18" t="s">
        <v>18971</v>
      </c>
      <c r="S3975" s="17">
        <v>131.0</v>
      </c>
      <c r="T3975" s="17" t="s">
        <v>50</v>
      </c>
      <c r="U3975" s="17" t="s">
        <v>51</v>
      </c>
      <c r="V3975" s="17" t="s">
        <v>52</v>
      </c>
      <c r="W3975" s="17">
        <v>3000000.0</v>
      </c>
      <c r="X3975" s="17">
        <v>2001.0</v>
      </c>
      <c r="Y3975" s="17">
        <v>555.0</v>
      </c>
      <c r="Z3975" s="17">
        <v>5.2</v>
      </c>
      <c r="AA3975" s="17">
        <v>1.85</v>
      </c>
      <c r="AB3975" s="17">
        <v>0.0</v>
      </c>
    </row>
    <row r="3976" ht="15.75" customHeight="1">
      <c r="A3976" s="17" t="s">
        <v>53</v>
      </c>
      <c r="B3976" s="17" t="s">
        <v>18972</v>
      </c>
      <c r="C3976" s="17">
        <v>139.0</v>
      </c>
      <c r="D3976" s="17">
        <v>97.0</v>
      </c>
      <c r="E3976" s="17">
        <v>48.0</v>
      </c>
      <c r="F3976" s="17">
        <v>689.0</v>
      </c>
      <c r="G3976" s="17" t="s">
        <v>3211</v>
      </c>
      <c r="H3976" s="17">
        <v>984.0</v>
      </c>
      <c r="I3976" s="17" t="s">
        <v>41</v>
      </c>
      <c r="J3976" s="17" t="s">
        <v>6416</v>
      </c>
      <c r="K3976" s="17" t="s">
        <v>5465</v>
      </c>
      <c r="L3976" s="17" t="s">
        <v>18973</v>
      </c>
      <c r="M3976" s="17">
        <v>34532.0</v>
      </c>
      <c r="N3976" s="17">
        <v>3075.0</v>
      </c>
      <c r="O3976" s="17" t="s">
        <v>18974</v>
      </c>
      <c r="P3976" s="17">
        <v>0.0</v>
      </c>
      <c r="Q3976" s="17" t="s">
        <v>18975</v>
      </c>
      <c r="R3976" s="18" t="s">
        <v>18976</v>
      </c>
      <c r="S3976" s="17">
        <v>236.0</v>
      </c>
      <c r="T3976" s="17" t="s">
        <v>50</v>
      </c>
      <c r="U3976" s="17" t="s">
        <v>51</v>
      </c>
      <c r="V3976" s="17" t="s">
        <v>1139</v>
      </c>
      <c r="W3976" s="17">
        <v>1000000.0</v>
      </c>
      <c r="X3976" s="17">
        <v>2013.0</v>
      </c>
      <c r="Y3976" s="17">
        <v>697.0</v>
      </c>
      <c r="Z3976" s="17">
        <v>3.3</v>
      </c>
      <c r="AA3976" s="17">
        <v>1.78</v>
      </c>
      <c r="AB3976" s="17">
        <v>93000.0</v>
      </c>
    </row>
    <row r="3977" ht="15.75" customHeight="1">
      <c r="A3977" s="17" t="s">
        <v>53</v>
      </c>
      <c r="B3977" s="17" t="s">
        <v>18977</v>
      </c>
      <c r="C3977" s="17">
        <v>39.0</v>
      </c>
      <c r="D3977" s="17">
        <v>106.0</v>
      </c>
      <c r="E3977" s="17">
        <v>22.0</v>
      </c>
      <c r="F3977" s="17">
        <v>10.0</v>
      </c>
      <c r="G3977" s="17" t="s">
        <v>18978</v>
      </c>
      <c r="H3977" s="17">
        <v>174.0</v>
      </c>
      <c r="I3977" s="17">
        <v>886410.0</v>
      </c>
      <c r="J3977" s="17" t="s">
        <v>6532</v>
      </c>
      <c r="K3977" s="17" t="s">
        <v>18979</v>
      </c>
      <c r="L3977" s="17" t="s">
        <v>18980</v>
      </c>
      <c r="M3977" s="17">
        <v>1024.0</v>
      </c>
      <c r="N3977" s="17">
        <v>222.0</v>
      </c>
      <c r="O3977" s="17" t="s">
        <v>18981</v>
      </c>
      <c r="P3977" s="17">
        <v>0.0</v>
      </c>
      <c r="Q3977" s="17" t="s">
        <v>18982</v>
      </c>
      <c r="R3977" s="18" t="s">
        <v>18983</v>
      </c>
      <c r="S3977" s="17">
        <v>494.0</v>
      </c>
      <c r="T3977" s="17" t="s">
        <v>2791</v>
      </c>
      <c r="U3977" s="17" t="s">
        <v>2926</v>
      </c>
      <c r="V3977" s="17" t="s">
        <v>598</v>
      </c>
      <c r="W3977" s="17">
        <v>3500000.0</v>
      </c>
      <c r="X3977" s="17">
        <v>1998.0</v>
      </c>
      <c r="Y3977" s="17">
        <v>16.0</v>
      </c>
      <c r="Z3977" s="17">
        <v>6.8</v>
      </c>
      <c r="AA3977" s="17">
        <v>1.85</v>
      </c>
      <c r="AB3977" s="17">
        <v>140.0</v>
      </c>
    </row>
    <row r="3978" ht="15.75" customHeight="1">
      <c r="A3978" s="17" t="s">
        <v>53</v>
      </c>
      <c r="B3978" s="17" t="s">
        <v>18984</v>
      </c>
      <c r="C3978" s="17">
        <v>337.0</v>
      </c>
      <c r="D3978" s="17">
        <v>103.0</v>
      </c>
      <c r="E3978" s="17">
        <v>12.0</v>
      </c>
      <c r="F3978" s="17">
        <v>4.0</v>
      </c>
      <c r="G3978" s="17" t="s">
        <v>18985</v>
      </c>
      <c r="H3978" s="17">
        <v>29.0</v>
      </c>
      <c r="I3978" s="17">
        <v>252652.0</v>
      </c>
      <c r="J3978" s="17" t="s">
        <v>18986</v>
      </c>
      <c r="K3978" s="17" t="s">
        <v>18987</v>
      </c>
      <c r="L3978" s="17" t="s">
        <v>18988</v>
      </c>
      <c r="M3978" s="17">
        <v>54104.0</v>
      </c>
      <c r="N3978" s="17">
        <v>44.0</v>
      </c>
      <c r="O3978" s="17" t="s">
        <v>18989</v>
      </c>
      <c r="P3978" s="17">
        <v>0.0</v>
      </c>
      <c r="Q3978" s="17" t="s">
        <v>18990</v>
      </c>
      <c r="R3978" s="18" t="s">
        <v>18991</v>
      </c>
      <c r="S3978" s="17">
        <v>199.0</v>
      </c>
      <c r="T3978" s="17" t="s">
        <v>17506</v>
      </c>
      <c r="U3978" s="17" t="s">
        <v>12629</v>
      </c>
      <c r="V3978" s="17" t="s">
        <v>52</v>
      </c>
      <c r="W3978" s="17">
        <v>1.99E7</v>
      </c>
      <c r="X3978" s="17">
        <v>2010.0</v>
      </c>
      <c r="Y3978" s="17">
        <v>4.0</v>
      </c>
      <c r="Z3978" s="17">
        <v>7.0</v>
      </c>
      <c r="AA3978" s="17">
        <v>1.85</v>
      </c>
      <c r="AB3978" s="17">
        <v>38000.0</v>
      </c>
    </row>
    <row r="3979" ht="15.75" customHeight="1">
      <c r="A3979" s="17" t="s">
        <v>53</v>
      </c>
      <c r="B3979" s="17" t="s">
        <v>18992</v>
      </c>
      <c r="C3979" s="17">
        <v>30.0</v>
      </c>
      <c r="D3979" s="17">
        <v>101.0</v>
      </c>
      <c r="E3979" s="17">
        <v>0.0</v>
      </c>
      <c r="F3979" s="17">
        <v>681.0</v>
      </c>
      <c r="G3979" s="17" t="s">
        <v>428</v>
      </c>
      <c r="H3979" s="17">
        <v>827.0</v>
      </c>
      <c r="I3979" s="17">
        <v>220234.0</v>
      </c>
      <c r="J3979" s="17" t="s">
        <v>1694</v>
      </c>
      <c r="K3979" s="17" t="s">
        <v>1559</v>
      </c>
      <c r="L3979" s="17" t="s">
        <v>18993</v>
      </c>
      <c r="M3979" s="17">
        <v>1950.0</v>
      </c>
      <c r="N3979" s="17">
        <v>3574.0</v>
      </c>
      <c r="O3979" s="17" t="s">
        <v>2204</v>
      </c>
      <c r="P3979" s="17">
        <v>3.0</v>
      </c>
      <c r="Q3979" s="17" t="s">
        <v>18994</v>
      </c>
      <c r="R3979" s="18" t="s">
        <v>18995</v>
      </c>
      <c r="S3979" s="17">
        <v>24.0</v>
      </c>
      <c r="T3979" s="17" t="s">
        <v>50</v>
      </c>
      <c r="U3979" s="17" t="s">
        <v>51</v>
      </c>
      <c r="V3979" s="17" t="s">
        <v>598</v>
      </c>
      <c r="W3979" s="17">
        <v>3500000.0</v>
      </c>
      <c r="X3979" s="17">
        <v>2006.0</v>
      </c>
      <c r="Y3979" s="17">
        <v>729.0</v>
      </c>
      <c r="Z3979" s="17">
        <v>6.5</v>
      </c>
      <c r="AA3979" s="17">
        <v>1.85</v>
      </c>
      <c r="AB3979" s="17">
        <v>360.0</v>
      </c>
    </row>
    <row r="3980" ht="15.75" customHeight="1">
      <c r="A3980" s="17" t="s">
        <v>53</v>
      </c>
      <c r="B3980" s="17" t="s">
        <v>4741</v>
      </c>
      <c r="C3980" s="17">
        <v>265.0</v>
      </c>
      <c r="D3980" s="17">
        <v>102.0</v>
      </c>
      <c r="E3980" s="17">
        <v>82.0</v>
      </c>
      <c r="F3980" s="17">
        <v>536.0</v>
      </c>
      <c r="G3980" s="17" t="s">
        <v>4742</v>
      </c>
      <c r="H3980" s="17">
        <v>622.0</v>
      </c>
      <c r="I3980" s="17">
        <v>3.4350553E7</v>
      </c>
      <c r="J3980" s="17" t="s">
        <v>1917</v>
      </c>
      <c r="K3980" s="17" t="s">
        <v>2114</v>
      </c>
      <c r="L3980" s="17" t="s">
        <v>4743</v>
      </c>
      <c r="M3980" s="17">
        <v>104072.0</v>
      </c>
      <c r="N3980" s="17">
        <v>2486.0</v>
      </c>
      <c r="O3980" s="17" t="s">
        <v>2299</v>
      </c>
      <c r="P3980" s="17">
        <v>4.0</v>
      </c>
      <c r="Q3980" s="17" t="s">
        <v>4744</v>
      </c>
      <c r="R3980" s="18" t="s">
        <v>4745</v>
      </c>
      <c r="S3980" s="17">
        <v>207.0</v>
      </c>
      <c r="T3980" s="17" t="s">
        <v>50</v>
      </c>
      <c r="U3980" s="17" t="s">
        <v>51</v>
      </c>
      <c r="V3980" s="17" t="s">
        <v>598</v>
      </c>
      <c r="W3980" s="17">
        <v>6.8E7</v>
      </c>
      <c r="X3980" s="17">
        <v>2012.0</v>
      </c>
      <c r="Y3980" s="17">
        <v>591.0</v>
      </c>
      <c r="Z3980" s="17">
        <v>5.7</v>
      </c>
      <c r="AA3980" s="17">
        <v>2.35</v>
      </c>
      <c r="AB3980" s="17">
        <v>15000.0</v>
      </c>
    </row>
    <row r="3981" ht="15.75" customHeight="1">
      <c r="A3981" s="17" t="s">
        <v>53</v>
      </c>
      <c r="B3981" s="17" t="s">
        <v>18996</v>
      </c>
      <c r="C3981" s="17">
        <v>50.0</v>
      </c>
      <c r="D3981" s="17">
        <v>98.0</v>
      </c>
      <c r="E3981" s="17">
        <v>9.0</v>
      </c>
      <c r="F3981" s="17">
        <v>405.0</v>
      </c>
      <c r="G3981" s="17" t="s">
        <v>1262</v>
      </c>
      <c r="H3981" s="17">
        <v>11000.0</v>
      </c>
      <c r="I3981" s="17">
        <v>101228.0</v>
      </c>
      <c r="J3981" s="17" t="s">
        <v>2540</v>
      </c>
      <c r="K3981" s="17" t="s">
        <v>1961</v>
      </c>
      <c r="L3981" s="17" t="s">
        <v>18997</v>
      </c>
      <c r="M3981" s="17">
        <v>7228.0</v>
      </c>
      <c r="N3981" s="17">
        <v>20009.0</v>
      </c>
      <c r="O3981" s="17" t="s">
        <v>8783</v>
      </c>
      <c r="P3981" s="17">
        <v>4.0</v>
      </c>
      <c r="Q3981" s="17" t="s">
        <v>18998</v>
      </c>
      <c r="R3981" s="18" t="s">
        <v>18999</v>
      </c>
      <c r="S3981" s="17">
        <v>53.0</v>
      </c>
      <c r="T3981" s="17" t="s">
        <v>50</v>
      </c>
      <c r="U3981" s="17" t="s">
        <v>51</v>
      </c>
      <c r="V3981" s="17" t="s">
        <v>598</v>
      </c>
      <c r="W3981" s="17">
        <v>3500000.0</v>
      </c>
      <c r="X3981" s="17">
        <v>2005.0</v>
      </c>
      <c r="Y3981" s="17">
        <v>8000.0</v>
      </c>
      <c r="Z3981" s="17">
        <v>6.4</v>
      </c>
      <c r="AA3981" s="17">
        <v>1.85</v>
      </c>
      <c r="AB3981" s="17">
        <v>414.0</v>
      </c>
    </row>
    <row r="3982" ht="15.75" customHeight="1">
      <c r="A3982" s="17" t="s">
        <v>53</v>
      </c>
      <c r="B3982" s="17" t="s">
        <v>5171</v>
      </c>
      <c r="C3982" s="17">
        <v>50.0</v>
      </c>
      <c r="D3982" s="17">
        <v>91.0</v>
      </c>
      <c r="E3982" s="17">
        <v>23.0</v>
      </c>
      <c r="F3982" s="17">
        <v>660.0</v>
      </c>
      <c r="G3982" s="17" t="s">
        <v>10987</v>
      </c>
      <c r="H3982" s="17">
        <v>4000.0</v>
      </c>
      <c r="I3982" s="17">
        <v>96793.0</v>
      </c>
      <c r="J3982" s="17" t="s">
        <v>1436</v>
      </c>
      <c r="K3982" s="17" t="s">
        <v>695</v>
      </c>
      <c r="L3982" s="17" t="s">
        <v>19000</v>
      </c>
      <c r="M3982" s="17">
        <v>12188.0</v>
      </c>
      <c r="N3982" s="17">
        <v>6380.0</v>
      </c>
      <c r="O3982" s="17" t="s">
        <v>5143</v>
      </c>
      <c r="P3982" s="17">
        <v>3.0</v>
      </c>
      <c r="Q3982" s="17" t="s">
        <v>19001</v>
      </c>
      <c r="R3982" s="18" t="s">
        <v>19002</v>
      </c>
      <c r="S3982" s="17">
        <v>135.0</v>
      </c>
      <c r="T3982" s="17" t="s">
        <v>50</v>
      </c>
      <c r="U3982" s="17" t="s">
        <v>51</v>
      </c>
      <c r="V3982" s="17" t="s">
        <v>52</v>
      </c>
      <c r="W3982" s="17">
        <v>3500000.0</v>
      </c>
      <c r="X3982" s="17">
        <v>2004.0</v>
      </c>
      <c r="Y3982" s="17">
        <v>756.0</v>
      </c>
      <c r="Z3982" s="17">
        <v>5.3</v>
      </c>
      <c r="AA3982" s="17">
        <v>2.35</v>
      </c>
      <c r="AB3982" s="17">
        <v>1000.0</v>
      </c>
    </row>
    <row r="3983" ht="15.75" customHeight="1">
      <c r="A3983" s="17" t="s">
        <v>53</v>
      </c>
      <c r="B3983" s="17" t="s">
        <v>19003</v>
      </c>
      <c r="C3983" s="17">
        <v>9.0</v>
      </c>
      <c r="D3983" s="17">
        <v>105.0</v>
      </c>
      <c r="E3983" s="17">
        <v>28.0</v>
      </c>
      <c r="F3983" s="17">
        <v>131.0</v>
      </c>
      <c r="G3983" s="17" t="s">
        <v>19004</v>
      </c>
      <c r="H3983" s="17">
        <v>426.0</v>
      </c>
      <c r="I3983" s="17">
        <v>123777.0</v>
      </c>
      <c r="J3983" s="17" t="s">
        <v>19005</v>
      </c>
      <c r="K3983" s="17" t="s">
        <v>13135</v>
      </c>
      <c r="L3983" s="17" t="s">
        <v>19006</v>
      </c>
      <c r="M3983" s="17">
        <v>342.0</v>
      </c>
      <c r="N3983" s="17">
        <v>1043.0</v>
      </c>
      <c r="O3983" s="17" t="s">
        <v>19007</v>
      </c>
      <c r="P3983" s="17">
        <v>0.0</v>
      </c>
      <c r="Q3983" s="17" t="s">
        <v>41</v>
      </c>
      <c r="R3983" s="18" t="s">
        <v>19008</v>
      </c>
      <c r="S3983" s="17">
        <v>15.0</v>
      </c>
      <c r="T3983" s="17" t="s">
        <v>50</v>
      </c>
      <c r="U3983" s="17" t="s">
        <v>281</v>
      </c>
      <c r="V3983" s="17" t="s">
        <v>52</v>
      </c>
      <c r="W3983" s="17">
        <v>3500000.0</v>
      </c>
      <c r="X3983" s="17">
        <v>2016.0</v>
      </c>
      <c r="Y3983" s="17">
        <v>294.0</v>
      </c>
      <c r="Z3983" s="17">
        <v>4.7</v>
      </c>
      <c r="AA3983" s="17">
        <v>1.85</v>
      </c>
      <c r="AB3983" s="17">
        <v>0.0</v>
      </c>
    </row>
    <row r="3984" ht="15.75" customHeight="1">
      <c r="A3984" s="17" t="s">
        <v>53</v>
      </c>
      <c r="B3984" s="17" t="s">
        <v>19009</v>
      </c>
      <c r="C3984" s="17">
        <v>15.0</v>
      </c>
      <c r="D3984" s="17">
        <v>98.0</v>
      </c>
      <c r="E3984" s="17">
        <v>0.0</v>
      </c>
      <c r="F3984" s="17">
        <v>31.0</v>
      </c>
      <c r="G3984" s="17" t="s">
        <v>14001</v>
      </c>
      <c r="H3984" s="17">
        <v>368.0</v>
      </c>
      <c r="I3984" s="17" t="s">
        <v>41</v>
      </c>
      <c r="J3984" s="17" t="s">
        <v>2155</v>
      </c>
      <c r="K3984" s="17" t="s">
        <v>5235</v>
      </c>
      <c r="L3984" s="17" t="s">
        <v>19010</v>
      </c>
      <c r="M3984" s="17">
        <v>1634.0</v>
      </c>
      <c r="N3984" s="17">
        <v>668.0</v>
      </c>
      <c r="O3984" s="17" t="s">
        <v>19011</v>
      </c>
      <c r="P3984" s="17">
        <v>0.0</v>
      </c>
      <c r="Q3984" s="17" t="s">
        <v>19012</v>
      </c>
      <c r="R3984" s="18" t="s">
        <v>19013</v>
      </c>
      <c r="S3984" s="17">
        <v>11.0</v>
      </c>
      <c r="T3984" s="17" t="s">
        <v>50</v>
      </c>
      <c r="U3984" s="17" t="s">
        <v>51</v>
      </c>
      <c r="V3984" s="17" t="s">
        <v>41</v>
      </c>
      <c r="W3984" s="17">
        <v>3500000.0</v>
      </c>
      <c r="X3984" s="17">
        <v>2008.0</v>
      </c>
      <c r="Y3984" s="17">
        <v>168.0</v>
      </c>
      <c r="Z3984" s="17">
        <v>6.1</v>
      </c>
      <c r="AA3984" s="17">
        <v>1.85</v>
      </c>
      <c r="AB3984" s="17">
        <v>127.0</v>
      </c>
    </row>
    <row r="3985" ht="15.75" customHeight="1">
      <c r="A3985" s="17" t="s">
        <v>53</v>
      </c>
      <c r="B3985" s="17" t="s">
        <v>19014</v>
      </c>
      <c r="C3985" s="17">
        <v>5.0</v>
      </c>
      <c r="D3985" s="17">
        <v>104.0</v>
      </c>
      <c r="E3985" s="17">
        <v>6.0</v>
      </c>
      <c r="F3985" s="17">
        <v>467.0</v>
      </c>
      <c r="G3985" s="17" t="s">
        <v>6731</v>
      </c>
      <c r="H3985" s="17">
        <v>922.0</v>
      </c>
      <c r="I3985" s="17" t="s">
        <v>41</v>
      </c>
      <c r="J3985" s="17" t="s">
        <v>435</v>
      </c>
      <c r="K3985" s="17" t="s">
        <v>6170</v>
      </c>
      <c r="L3985" s="17" t="s">
        <v>19015</v>
      </c>
      <c r="M3985" s="17">
        <v>372.0</v>
      </c>
      <c r="N3985" s="17">
        <v>2406.0</v>
      </c>
      <c r="O3985" s="17" t="s">
        <v>19016</v>
      </c>
      <c r="P3985" s="17">
        <v>6.0</v>
      </c>
      <c r="Q3985" s="17" t="s">
        <v>19017</v>
      </c>
      <c r="R3985" s="18" t="s">
        <v>19018</v>
      </c>
      <c r="S3985" s="17">
        <v>20.0</v>
      </c>
      <c r="T3985" s="17" t="s">
        <v>50</v>
      </c>
      <c r="U3985" s="17" t="s">
        <v>51</v>
      </c>
      <c r="V3985" s="17" t="s">
        <v>598</v>
      </c>
      <c r="W3985" s="17">
        <v>1000000.0</v>
      </c>
      <c r="X3985" s="17">
        <v>1998.0</v>
      </c>
      <c r="Y3985" s="17">
        <v>893.0</v>
      </c>
      <c r="Z3985" s="17">
        <v>5.5</v>
      </c>
      <c r="AA3985" s="17">
        <v>1.37</v>
      </c>
      <c r="AB3985" s="17">
        <v>18.0</v>
      </c>
    </row>
    <row r="3986" ht="15.75" customHeight="1">
      <c r="A3986" s="17" t="s">
        <v>53</v>
      </c>
      <c r="B3986" s="17" t="s">
        <v>41</v>
      </c>
      <c r="C3986" s="17">
        <v>1.0</v>
      </c>
      <c r="D3986" s="17">
        <v>45.0</v>
      </c>
      <c r="E3986" s="17" t="s">
        <v>41</v>
      </c>
      <c r="F3986" s="17">
        <v>119.0</v>
      </c>
      <c r="G3986" s="17" t="s">
        <v>19019</v>
      </c>
      <c r="H3986" s="17">
        <v>773.0</v>
      </c>
      <c r="I3986" s="17" t="s">
        <v>41</v>
      </c>
      <c r="J3986" s="17" t="s">
        <v>4088</v>
      </c>
      <c r="K3986" s="17" t="s">
        <v>189</v>
      </c>
      <c r="L3986" s="17" t="s">
        <v>19020</v>
      </c>
      <c r="M3986" s="17">
        <v>653.0</v>
      </c>
      <c r="N3986" s="17">
        <v>1393.0</v>
      </c>
      <c r="O3986" s="17" t="s">
        <v>19021</v>
      </c>
      <c r="P3986" s="17">
        <v>3.0</v>
      </c>
      <c r="Q3986" s="17" t="s">
        <v>19022</v>
      </c>
      <c r="R3986" s="18" t="s">
        <v>19023</v>
      </c>
      <c r="S3986" s="17">
        <v>4.0</v>
      </c>
      <c r="T3986" s="17" t="s">
        <v>50</v>
      </c>
      <c r="U3986" s="17" t="s">
        <v>70</v>
      </c>
      <c r="V3986" s="17" t="s">
        <v>41</v>
      </c>
      <c r="W3986" s="17" t="s">
        <v>41</v>
      </c>
      <c r="X3986" s="17" t="s">
        <v>41</v>
      </c>
      <c r="Y3986" s="17">
        <v>133.0</v>
      </c>
      <c r="Z3986" s="17">
        <v>7.3</v>
      </c>
      <c r="AA3986" s="17" t="s">
        <v>41</v>
      </c>
      <c r="AB3986" s="17">
        <v>405.0</v>
      </c>
    </row>
    <row r="3987" ht="15.75" customHeight="1">
      <c r="A3987" s="17" t="s">
        <v>53</v>
      </c>
      <c r="B3987" s="17" t="s">
        <v>19024</v>
      </c>
      <c r="C3987" s="17">
        <v>4.0</v>
      </c>
      <c r="D3987" s="17">
        <v>96.0</v>
      </c>
      <c r="E3987" s="17">
        <v>0.0</v>
      </c>
      <c r="F3987" s="17">
        <v>460.0</v>
      </c>
      <c r="G3987" s="17" t="s">
        <v>3249</v>
      </c>
      <c r="H3987" s="17">
        <v>708.0</v>
      </c>
      <c r="I3987" s="17" t="s">
        <v>41</v>
      </c>
      <c r="J3987" s="17" t="s">
        <v>5557</v>
      </c>
      <c r="K3987" s="17" t="s">
        <v>1761</v>
      </c>
      <c r="L3987" s="17" t="s">
        <v>19025</v>
      </c>
      <c r="M3987" s="17">
        <v>961.0</v>
      </c>
      <c r="N3987" s="17">
        <v>2307.0</v>
      </c>
      <c r="O3987" s="17" t="s">
        <v>9710</v>
      </c>
      <c r="P3987" s="17">
        <v>0.0</v>
      </c>
      <c r="Q3987" s="17" t="s">
        <v>19026</v>
      </c>
      <c r="R3987" s="18" t="s">
        <v>19027</v>
      </c>
      <c r="S3987" s="17">
        <v>12.0</v>
      </c>
      <c r="T3987" s="17" t="s">
        <v>50</v>
      </c>
      <c r="U3987" s="17" t="s">
        <v>51</v>
      </c>
      <c r="V3987" s="17" t="s">
        <v>41</v>
      </c>
      <c r="W3987" s="17">
        <v>3500000.0</v>
      </c>
      <c r="X3987" s="17">
        <v>2009.0</v>
      </c>
      <c r="Y3987" s="17">
        <v>574.0</v>
      </c>
      <c r="Z3987" s="17">
        <v>4.8</v>
      </c>
      <c r="AA3987" s="17">
        <v>2.35</v>
      </c>
      <c r="AB3987" s="17">
        <v>211.0</v>
      </c>
    </row>
    <row r="3988" ht="15.75" customHeight="1">
      <c r="A3988" s="17" t="s">
        <v>53</v>
      </c>
      <c r="B3988" s="17" t="s">
        <v>19028</v>
      </c>
      <c r="C3988" s="17">
        <v>44.0</v>
      </c>
      <c r="D3988" s="17">
        <v>148.0</v>
      </c>
      <c r="E3988" s="17">
        <v>41.0</v>
      </c>
      <c r="F3988" s="17">
        <v>739.0</v>
      </c>
      <c r="G3988" s="17" t="s">
        <v>3435</v>
      </c>
      <c r="H3988" s="17">
        <v>2000.0</v>
      </c>
      <c r="I3988" s="17" t="s">
        <v>41</v>
      </c>
      <c r="J3988" s="17" t="s">
        <v>19029</v>
      </c>
      <c r="K3988" s="17" t="s">
        <v>2786</v>
      </c>
      <c r="L3988" s="17" t="s">
        <v>19030</v>
      </c>
      <c r="M3988" s="17">
        <v>30434.0</v>
      </c>
      <c r="N3988" s="17">
        <v>5526.0</v>
      </c>
      <c r="O3988" s="17" t="s">
        <v>19031</v>
      </c>
      <c r="P3988" s="17">
        <v>0.0</v>
      </c>
      <c r="Q3988" s="17" t="s">
        <v>19032</v>
      </c>
      <c r="R3988" s="18" t="s">
        <v>19033</v>
      </c>
      <c r="S3988" s="17">
        <v>55.0</v>
      </c>
      <c r="T3988" s="17" t="s">
        <v>50</v>
      </c>
      <c r="U3988" s="17" t="s">
        <v>51</v>
      </c>
      <c r="V3988" s="17" t="s">
        <v>52</v>
      </c>
      <c r="W3988" s="17">
        <v>3500000.0</v>
      </c>
      <c r="X3988" s="17">
        <v>2013.0</v>
      </c>
      <c r="Y3988" s="17">
        <v>774.0</v>
      </c>
      <c r="Z3988" s="17">
        <v>8.4</v>
      </c>
      <c r="AA3988" s="17" t="s">
        <v>41</v>
      </c>
      <c r="AB3988" s="17">
        <v>5000.0</v>
      </c>
    </row>
    <row r="3989" ht="15.75" customHeight="1">
      <c r="A3989" s="17" t="s">
        <v>53</v>
      </c>
      <c r="B3989" s="17" t="s">
        <v>19034</v>
      </c>
      <c r="C3989" s="17">
        <v>6.0</v>
      </c>
      <c r="D3989" s="17">
        <v>100.0</v>
      </c>
      <c r="E3989" s="17">
        <v>117.0</v>
      </c>
      <c r="F3989" s="17">
        <v>0.0</v>
      </c>
      <c r="G3989" s="17" t="s">
        <v>19035</v>
      </c>
      <c r="H3989" s="17">
        <v>21.0</v>
      </c>
      <c r="I3989" s="17">
        <v>29233.0</v>
      </c>
      <c r="J3989" s="17" t="s">
        <v>81</v>
      </c>
      <c r="K3989" s="17" t="s">
        <v>19036</v>
      </c>
      <c r="L3989" s="17" t="s">
        <v>19037</v>
      </c>
      <c r="M3989" s="17">
        <v>75.0</v>
      </c>
      <c r="N3989" s="17">
        <v>24.0</v>
      </c>
      <c r="O3989" s="17" t="s">
        <v>19038</v>
      </c>
      <c r="P3989" s="17">
        <v>0.0</v>
      </c>
      <c r="Q3989" s="17" t="s">
        <v>41</v>
      </c>
      <c r="R3989" s="18" t="s">
        <v>19039</v>
      </c>
      <c r="S3989" s="17">
        <v>2.0</v>
      </c>
      <c r="T3989" s="17" t="s">
        <v>50</v>
      </c>
      <c r="U3989" s="17" t="s">
        <v>51</v>
      </c>
      <c r="V3989" s="17" t="s">
        <v>41</v>
      </c>
      <c r="W3989" s="17">
        <v>3500000.0</v>
      </c>
      <c r="X3989" s="17">
        <v>2015.0</v>
      </c>
      <c r="Y3989" s="17">
        <v>3.0</v>
      </c>
      <c r="Z3989" s="17">
        <v>7.0</v>
      </c>
      <c r="AA3989" s="17" t="s">
        <v>41</v>
      </c>
      <c r="AB3989" s="17">
        <v>121.0</v>
      </c>
    </row>
    <row r="3990" ht="15.75" customHeight="1">
      <c r="A3990" s="17" t="s">
        <v>53</v>
      </c>
      <c r="B3990" s="17" t="s">
        <v>4421</v>
      </c>
      <c r="C3990" s="17">
        <v>17.0</v>
      </c>
      <c r="D3990" s="17">
        <v>86.0</v>
      </c>
      <c r="E3990" s="17">
        <v>892.0</v>
      </c>
      <c r="F3990" s="17">
        <v>50.0</v>
      </c>
      <c r="G3990" s="17" t="s">
        <v>19040</v>
      </c>
      <c r="H3990" s="17">
        <v>603.0</v>
      </c>
      <c r="I3990" s="17" t="s">
        <v>41</v>
      </c>
      <c r="J3990" s="17" t="s">
        <v>1943</v>
      </c>
      <c r="K3990" s="17" t="s">
        <v>7662</v>
      </c>
      <c r="L3990" s="17" t="s">
        <v>19041</v>
      </c>
      <c r="M3990" s="17">
        <v>1285.0</v>
      </c>
      <c r="N3990" s="17">
        <v>854.0</v>
      </c>
      <c r="O3990" s="17" t="s">
        <v>19042</v>
      </c>
      <c r="P3990" s="17">
        <v>1.0</v>
      </c>
      <c r="Q3990" s="17" t="s">
        <v>19043</v>
      </c>
      <c r="R3990" s="18" t="s">
        <v>19044</v>
      </c>
      <c r="S3990" s="17">
        <v>10.0</v>
      </c>
      <c r="T3990" s="17" t="s">
        <v>50</v>
      </c>
      <c r="U3990" s="17" t="s">
        <v>281</v>
      </c>
      <c r="V3990" s="17" t="s">
        <v>598</v>
      </c>
      <c r="W3990" s="17">
        <v>3500000.0</v>
      </c>
      <c r="X3990" s="17">
        <v>2014.0</v>
      </c>
      <c r="Y3990" s="17">
        <v>145.0</v>
      </c>
      <c r="Z3990" s="17">
        <v>3.3</v>
      </c>
      <c r="AA3990" s="17">
        <v>1.78</v>
      </c>
      <c r="AB3990" s="17">
        <v>721.0</v>
      </c>
    </row>
    <row r="3991" ht="15.75" customHeight="1">
      <c r="A3991" s="17" t="s">
        <v>53</v>
      </c>
      <c r="B3991" s="17" t="s">
        <v>19045</v>
      </c>
      <c r="C3991" s="17">
        <v>7.0</v>
      </c>
      <c r="D3991" s="17">
        <v>92.0</v>
      </c>
      <c r="E3991" s="17">
        <v>14.0</v>
      </c>
      <c r="F3991" s="17">
        <v>597.0</v>
      </c>
      <c r="G3991" s="17" t="s">
        <v>1855</v>
      </c>
      <c r="H3991" s="17">
        <v>2000.0</v>
      </c>
      <c r="I3991" s="17" t="s">
        <v>41</v>
      </c>
      <c r="J3991" s="17" t="s">
        <v>477</v>
      </c>
      <c r="K3991" s="17" t="s">
        <v>5915</v>
      </c>
      <c r="L3991" s="17" t="s">
        <v>19046</v>
      </c>
      <c r="M3991" s="17">
        <v>1928.0</v>
      </c>
      <c r="N3991" s="17">
        <v>3854.0</v>
      </c>
      <c r="O3991" s="17" t="s">
        <v>9176</v>
      </c>
      <c r="P3991" s="17">
        <v>2.0</v>
      </c>
      <c r="Q3991" s="17" t="s">
        <v>19047</v>
      </c>
      <c r="R3991" s="18" t="s">
        <v>19048</v>
      </c>
      <c r="S3991" s="17">
        <v>10.0</v>
      </c>
      <c r="T3991" s="17" t="s">
        <v>50</v>
      </c>
      <c r="U3991" s="17" t="s">
        <v>51</v>
      </c>
      <c r="V3991" s="17" t="s">
        <v>4843</v>
      </c>
      <c r="W3991" s="17">
        <v>3500000.0</v>
      </c>
      <c r="X3991" s="17">
        <v>2014.0</v>
      </c>
      <c r="Y3991" s="17">
        <v>660.0</v>
      </c>
      <c r="Z3991" s="17">
        <v>5.4</v>
      </c>
      <c r="AA3991" s="17">
        <v>1.85</v>
      </c>
      <c r="AB3991" s="17">
        <v>482.0</v>
      </c>
    </row>
    <row r="3992" ht="15.75" customHeight="1">
      <c r="A3992" s="17" t="s">
        <v>53</v>
      </c>
      <c r="B3992" s="17" t="s">
        <v>19049</v>
      </c>
      <c r="C3992" s="17">
        <v>9.0</v>
      </c>
      <c r="D3992" s="17">
        <v>88.0</v>
      </c>
      <c r="E3992" s="17">
        <v>19.0</v>
      </c>
      <c r="F3992" s="17">
        <v>322.0</v>
      </c>
      <c r="G3992" s="17" t="s">
        <v>14904</v>
      </c>
      <c r="H3992" s="17">
        <v>795.0</v>
      </c>
      <c r="I3992" s="17" t="s">
        <v>41</v>
      </c>
      <c r="J3992" s="17" t="s">
        <v>4088</v>
      </c>
      <c r="K3992" s="17" t="s">
        <v>11849</v>
      </c>
      <c r="L3992" s="17" t="s">
        <v>19050</v>
      </c>
      <c r="M3992" s="17">
        <v>455.0</v>
      </c>
      <c r="N3992" s="17">
        <v>2497.0</v>
      </c>
      <c r="O3992" s="17" t="s">
        <v>5359</v>
      </c>
      <c r="P3992" s="17">
        <v>0.0</v>
      </c>
      <c r="Q3992" s="17" t="s">
        <v>19051</v>
      </c>
      <c r="R3992" s="18" t="s">
        <v>19052</v>
      </c>
      <c r="S3992" s="17">
        <v>13.0</v>
      </c>
      <c r="T3992" s="17" t="s">
        <v>50</v>
      </c>
      <c r="U3992" s="17" t="s">
        <v>41</v>
      </c>
      <c r="V3992" s="17" t="s">
        <v>41</v>
      </c>
      <c r="W3992" s="17">
        <v>3500000.0</v>
      </c>
      <c r="X3992" s="17">
        <v>2014.0</v>
      </c>
      <c r="Y3992" s="17">
        <v>535.0</v>
      </c>
      <c r="Z3992" s="17">
        <v>4.8</v>
      </c>
      <c r="AA3992" s="17">
        <v>2.35</v>
      </c>
      <c r="AB3992" s="17">
        <v>570.0</v>
      </c>
    </row>
    <row r="3993" ht="15.75" customHeight="1">
      <c r="A3993" s="17" t="s">
        <v>53</v>
      </c>
      <c r="B3993" s="17" t="s">
        <v>19053</v>
      </c>
      <c r="C3993" s="17">
        <v>3.0</v>
      </c>
      <c r="D3993" s="17">
        <v>90.0</v>
      </c>
      <c r="E3993" s="17">
        <v>0.0</v>
      </c>
      <c r="F3993" s="17">
        <v>37.0</v>
      </c>
      <c r="G3993" s="17" t="s">
        <v>19054</v>
      </c>
      <c r="H3993" s="17">
        <v>1000.0</v>
      </c>
      <c r="I3993" s="17" t="s">
        <v>41</v>
      </c>
      <c r="J3993" s="17" t="s">
        <v>2228</v>
      </c>
      <c r="K3993" s="17" t="s">
        <v>403</v>
      </c>
      <c r="L3993" s="17" t="s">
        <v>19055</v>
      </c>
      <c r="M3993" s="17">
        <v>610.0</v>
      </c>
      <c r="N3993" s="17">
        <v>1183.0</v>
      </c>
      <c r="O3993" s="17" t="s">
        <v>19056</v>
      </c>
      <c r="P3993" s="17">
        <v>1.0</v>
      </c>
      <c r="Q3993" s="17" t="s">
        <v>19057</v>
      </c>
      <c r="R3993" s="18" t="s">
        <v>19058</v>
      </c>
      <c r="S3993" s="17">
        <v>18.0</v>
      </c>
      <c r="T3993" s="17" t="s">
        <v>50</v>
      </c>
      <c r="U3993" s="17" t="s">
        <v>70</v>
      </c>
      <c r="V3993" s="17" t="s">
        <v>598</v>
      </c>
      <c r="W3993" s="17">
        <v>3440000.0</v>
      </c>
      <c r="X3993" s="17">
        <v>2014.0</v>
      </c>
      <c r="Y3993" s="17">
        <v>53.0</v>
      </c>
      <c r="Z3993" s="17">
        <v>3.1</v>
      </c>
      <c r="AA3993" s="17">
        <v>2.35</v>
      </c>
      <c r="AB3993" s="17">
        <v>606.0</v>
      </c>
    </row>
    <row r="3994" ht="15.75" customHeight="1">
      <c r="A3994" s="17" t="s">
        <v>53</v>
      </c>
      <c r="B3994" s="17" t="s">
        <v>10338</v>
      </c>
      <c r="C3994" s="17">
        <v>55.0</v>
      </c>
      <c r="D3994" s="17">
        <v>94.0</v>
      </c>
      <c r="E3994" s="17">
        <v>0.0</v>
      </c>
      <c r="F3994" s="17">
        <v>605.0</v>
      </c>
      <c r="G3994" s="17" t="s">
        <v>4121</v>
      </c>
      <c r="H3994" s="17">
        <v>1000.0</v>
      </c>
      <c r="I3994" s="17" t="s">
        <v>41</v>
      </c>
      <c r="J3994" s="17" t="s">
        <v>1684</v>
      </c>
      <c r="K3994" s="17" t="s">
        <v>5810</v>
      </c>
      <c r="L3994" s="17" t="s">
        <v>19059</v>
      </c>
      <c r="M3994" s="17">
        <v>15115.0</v>
      </c>
      <c r="N3994" s="17">
        <v>2861.0</v>
      </c>
      <c r="O3994" s="17" t="s">
        <v>10339</v>
      </c>
      <c r="P3994" s="17">
        <v>0.0</v>
      </c>
      <c r="Q3994" s="17" t="s">
        <v>19060</v>
      </c>
      <c r="R3994" s="18" t="s">
        <v>19061</v>
      </c>
      <c r="S3994" s="17">
        <v>102.0</v>
      </c>
      <c r="T3994" s="17" t="s">
        <v>50</v>
      </c>
      <c r="U3994" s="17" t="s">
        <v>51</v>
      </c>
      <c r="V3994" s="17" t="s">
        <v>108</v>
      </c>
      <c r="W3994" s="17">
        <v>3400000.0</v>
      </c>
      <c r="X3994" s="17">
        <v>1977.0</v>
      </c>
      <c r="Y3994" s="17">
        <v>628.0</v>
      </c>
      <c r="Z3994" s="17">
        <v>6.7</v>
      </c>
      <c r="AA3994" s="17">
        <v>1.85</v>
      </c>
      <c r="AB3994" s="17">
        <v>0.0</v>
      </c>
    </row>
    <row r="3995" ht="15.75" customHeight="1">
      <c r="A3995" s="17" t="s">
        <v>53</v>
      </c>
      <c r="B3995" s="17" t="s">
        <v>19062</v>
      </c>
      <c r="C3995" s="17">
        <v>169.0</v>
      </c>
      <c r="D3995" s="17">
        <v>80.0</v>
      </c>
      <c r="E3995" s="17">
        <v>10.0</v>
      </c>
      <c r="F3995" s="17">
        <v>34.0</v>
      </c>
      <c r="G3995" s="17" t="s">
        <v>19063</v>
      </c>
      <c r="H3995" s="17">
        <v>11000.0</v>
      </c>
      <c r="I3995" s="17">
        <v>7.7413017E7</v>
      </c>
      <c r="J3995" s="17" t="s">
        <v>81</v>
      </c>
      <c r="K3995" s="17" t="s">
        <v>479</v>
      </c>
      <c r="L3995" s="17" t="s">
        <v>19064</v>
      </c>
      <c r="M3995" s="17">
        <v>45984.0</v>
      </c>
      <c r="N3995" s="17">
        <v>11218.0</v>
      </c>
      <c r="O3995" s="17" t="s">
        <v>15338</v>
      </c>
      <c r="P3995" s="17">
        <v>0.0</v>
      </c>
      <c r="Q3995" s="17" t="s">
        <v>19065</v>
      </c>
      <c r="R3995" s="18" t="s">
        <v>19066</v>
      </c>
      <c r="S3995" s="17">
        <v>331.0</v>
      </c>
      <c r="T3995" s="17" t="s">
        <v>1477</v>
      </c>
      <c r="U3995" s="17" t="s">
        <v>1478</v>
      </c>
      <c r="V3995" s="17" t="s">
        <v>290</v>
      </c>
      <c r="W3995" s="17">
        <v>8000000.0</v>
      </c>
      <c r="X3995" s="17">
        <v>2005.0</v>
      </c>
      <c r="Y3995" s="17">
        <v>108.0</v>
      </c>
      <c r="Z3995" s="17">
        <v>7.6</v>
      </c>
      <c r="AA3995" s="17">
        <v>1.85</v>
      </c>
      <c r="AB3995" s="17">
        <v>0.0</v>
      </c>
    </row>
    <row r="3996" ht="15.75" customHeight="1">
      <c r="A3996" s="17" t="s">
        <v>53</v>
      </c>
      <c r="B3996" s="17" t="s">
        <v>11374</v>
      </c>
      <c r="C3996" s="17">
        <v>290.0</v>
      </c>
      <c r="D3996" s="17">
        <v>107.0</v>
      </c>
      <c r="E3996" s="17">
        <v>78.0</v>
      </c>
      <c r="F3996" s="17">
        <v>969.0</v>
      </c>
      <c r="G3996" s="17" t="s">
        <v>1388</v>
      </c>
      <c r="H3996" s="17">
        <v>18000.0</v>
      </c>
      <c r="I3996" s="17">
        <v>5354039.0</v>
      </c>
      <c r="J3996" s="17" t="s">
        <v>3594</v>
      </c>
      <c r="K3996" s="17" t="s">
        <v>133</v>
      </c>
      <c r="L3996" s="17" t="s">
        <v>19067</v>
      </c>
      <c r="M3996" s="17">
        <v>92599.0</v>
      </c>
      <c r="N3996" s="17">
        <v>22834.0</v>
      </c>
      <c r="O3996" s="17" t="s">
        <v>7442</v>
      </c>
      <c r="P3996" s="17">
        <v>8.0</v>
      </c>
      <c r="Q3996" s="17" t="s">
        <v>19068</v>
      </c>
      <c r="R3996" s="18" t="s">
        <v>19069</v>
      </c>
      <c r="S3996" s="17">
        <v>225.0</v>
      </c>
      <c r="T3996" s="17" t="s">
        <v>50</v>
      </c>
      <c r="U3996" s="17" t="s">
        <v>51</v>
      </c>
      <c r="V3996" s="17" t="s">
        <v>598</v>
      </c>
      <c r="W3996" s="17">
        <v>3500000.0</v>
      </c>
      <c r="X3996" s="17">
        <v>2011.0</v>
      </c>
      <c r="Y3996" s="17">
        <v>2000.0</v>
      </c>
      <c r="Z3996" s="17">
        <v>7.1</v>
      </c>
      <c r="AA3996" s="17">
        <v>1.85</v>
      </c>
      <c r="AB3996" s="17">
        <v>21000.0</v>
      </c>
    </row>
    <row r="3997" ht="15.75" customHeight="1">
      <c r="A3997" s="17" t="s">
        <v>53</v>
      </c>
      <c r="B3997" s="17" t="s">
        <v>19070</v>
      </c>
      <c r="C3997" s="17">
        <v>10.0</v>
      </c>
      <c r="D3997" s="17">
        <v>99.0</v>
      </c>
      <c r="E3997" s="17">
        <v>0.0</v>
      </c>
      <c r="F3997" s="17">
        <v>43.0</v>
      </c>
      <c r="G3997" s="17" t="s">
        <v>19071</v>
      </c>
      <c r="H3997" s="17">
        <v>141.0</v>
      </c>
      <c r="I3997" s="17" t="s">
        <v>41</v>
      </c>
      <c r="J3997" s="17" t="s">
        <v>227</v>
      </c>
      <c r="K3997" s="17" t="s">
        <v>19072</v>
      </c>
      <c r="L3997" s="17" t="s">
        <v>19073</v>
      </c>
      <c r="M3997" s="17">
        <v>1262.0</v>
      </c>
      <c r="N3997" s="17">
        <v>320.0</v>
      </c>
      <c r="O3997" s="17" t="s">
        <v>19074</v>
      </c>
      <c r="P3997" s="17">
        <v>1.0</v>
      </c>
      <c r="Q3997" s="17" t="s">
        <v>19075</v>
      </c>
      <c r="R3997" s="18" t="s">
        <v>19076</v>
      </c>
      <c r="S3997" s="17">
        <v>13.0</v>
      </c>
      <c r="T3997" s="17" t="s">
        <v>50</v>
      </c>
      <c r="U3997" s="17" t="s">
        <v>51</v>
      </c>
      <c r="V3997" s="17" t="s">
        <v>4843</v>
      </c>
      <c r="W3997" s="17" t="s">
        <v>41</v>
      </c>
      <c r="X3997" s="17">
        <v>2011.0</v>
      </c>
      <c r="Y3997" s="17">
        <v>69.0</v>
      </c>
      <c r="Z3997" s="17">
        <v>6.1</v>
      </c>
      <c r="AA3997" s="17">
        <v>2.35</v>
      </c>
      <c r="AB3997" s="17">
        <v>224.0</v>
      </c>
    </row>
    <row r="3998" ht="15.75" customHeight="1">
      <c r="A3998" s="17" t="s">
        <v>53</v>
      </c>
      <c r="B3998" s="17" t="s">
        <v>19077</v>
      </c>
      <c r="C3998" s="17">
        <v>159.0</v>
      </c>
      <c r="D3998" s="17">
        <v>92.0</v>
      </c>
      <c r="E3998" s="17">
        <v>0.0</v>
      </c>
      <c r="F3998" s="17">
        <v>539.0</v>
      </c>
      <c r="G3998" s="17" t="s">
        <v>3540</v>
      </c>
      <c r="H3998" s="17">
        <v>1000.0</v>
      </c>
      <c r="I3998" s="17">
        <v>2926565.0</v>
      </c>
      <c r="J3998" s="17" t="s">
        <v>2540</v>
      </c>
      <c r="K3998" s="17" t="s">
        <v>3993</v>
      </c>
      <c r="L3998" s="17" t="s">
        <v>19078</v>
      </c>
      <c r="M3998" s="17">
        <v>28573.0</v>
      </c>
      <c r="N3998" s="17">
        <v>3608.0</v>
      </c>
      <c r="O3998" s="17" t="s">
        <v>3798</v>
      </c>
      <c r="P3998" s="17">
        <v>0.0</v>
      </c>
      <c r="Q3998" s="17" t="s">
        <v>19079</v>
      </c>
      <c r="R3998" s="18" t="s">
        <v>19080</v>
      </c>
      <c r="S3998" s="17">
        <v>72.0</v>
      </c>
      <c r="T3998" s="17" t="s">
        <v>50</v>
      </c>
      <c r="U3998" s="17" t="s">
        <v>51</v>
      </c>
      <c r="V3998" s="17" t="s">
        <v>598</v>
      </c>
      <c r="W3998" s="17">
        <v>3000000.0</v>
      </c>
      <c r="X3998" s="17">
        <v>2008.0</v>
      </c>
      <c r="Y3998" s="17">
        <v>585.0</v>
      </c>
      <c r="Z3998" s="17">
        <v>6.5</v>
      </c>
      <c r="AA3998" s="17">
        <v>1.66</v>
      </c>
      <c r="AB3998" s="17">
        <v>0.0</v>
      </c>
    </row>
    <row r="3999" ht="15.75" customHeight="1">
      <c r="A3999" s="17" t="s">
        <v>53</v>
      </c>
      <c r="B3999" s="17" t="s">
        <v>19081</v>
      </c>
      <c r="C3999" s="17">
        <v>535.0</v>
      </c>
      <c r="D3999" s="17">
        <v>107.0</v>
      </c>
      <c r="E3999" s="17">
        <v>141.0</v>
      </c>
      <c r="F3999" s="17">
        <v>535.0</v>
      </c>
      <c r="G3999" s="17" t="s">
        <v>7799</v>
      </c>
      <c r="H3999" s="17">
        <v>24000.0</v>
      </c>
      <c r="I3999" s="17">
        <v>1.3092E7</v>
      </c>
      <c r="J3999" s="17" t="s">
        <v>6212</v>
      </c>
      <c r="K3999" s="17" t="s">
        <v>95</v>
      </c>
      <c r="L3999" s="17" t="s">
        <v>19082</v>
      </c>
      <c r="M3999" s="17">
        <v>399138.0</v>
      </c>
      <c r="N3999" s="17">
        <v>26495.0</v>
      </c>
      <c r="O3999" s="17" t="s">
        <v>4616</v>
      </c>
      <c r="P3999" s="17">
        <v>0.0</v>
      </c>
      <c r="Q3999" s="17" t="s">
        <v>19083</v>
      </c>
      <c r="R3999" s="18" t="s">
        <v>19084</v>
      </c>
      <c r="S3999" s="17">
        <v>731.0</v>
      </c>
      <c r="T3999" s="17" t="s">
        <v>50</v>
      </c>
      <c r="U3999" s="17" t="s">
        <v>51</v>
      </c>
      <c r="V3999" s="17" t="s">
        <v>598</v>
      </c>
      <c r="W3999" s="17">
        <v>3300000.0</v>
      </c>
      <c r="X3999" s="17">
        <v>2014.0</v>
      </c>
      <c r="Y3999" s="17">
        <v>970.0</v>
      </c>
      <c r="Z3999" s="17">
        <v>8.5</v>
      </c>
      <c r="AA3999" s="17">
        <v>2.4</v>
      </c>
      <c r="AB3999" s="17">
        <v>129000.0</v>
      </c>
    </row>
    <row r="4000" ht="15.75" customHeight="1">
      <c r="A4000" s="17" t="s">
        <v>53</v>
      </c>
      <c r="B4000" s="17" t="s">
        <v>9375</v>
      </c>
      <c r="C4000" s="17">
        <v>214.0</v>
      </c>
      <c r="D4000" s="17">
        <v>135.0</v>
      </c>
      <c r="E4000" s="17">
        <v>353.0</v>
      </c>
      <c r="F4000" s="17">
        <v>40.0</v>
      </c>
      <c r="G4000" s="17" t="s">
        <v>18838</v>
      </c>
      <c r="H4000" s="17">
        <v>1000.0</v>
      </c>
      <c r="I4000" s="17">
        <v>7563397.0</v>
      </c>
      <c r="J4000" s="17" t="s">
        <v>1948</v>
      </c>
      <c r="K4000" s="17" t="s">
        <v>794</v>
      </c>
      <c r="L4000" s="17" t="s">
        <v>19085</v>
      </c>
      <c r="M4000" s="17">
        <v>533200.0</v>
      </c>
      <c r="N4000" s="17">
        <v>1211.0</v>
      </c>
      <c r="O4000" s="17" t="s">
        <v>19086</v>
      </c>
      <c r="P4000" s="17">
        <v>0.0</v>
      </c>
      <c r="Q4000" s="17" t="s">
        <v>19087</v>
      </c>
      <c r="R4000" s="18" t="s">
        <v>19088</v>
      </c>
      <c r="S4000" s="17">
        <v>749.0</v>
      </c>
      <c r="T4000" s="17" t="s">
        <v>14516</v>
      </c>
      <c r="U4000" s="17" t="s">
        <v>16853</v>
      </c>
      <c r="V4000" s="17" t="s">
        <v>598</v>
      </c>
      <c r="W4000" s="17">
        <v>3300000.0</v>
      </c>
      <c r="X4000" s="17">
        <v>2002.0</v>
      </c>
      <c r="Y4000" s="17">
        <v>69.0</v>
      </c>
      <c r="Z4000" s="17">
        <v>8.7</v>
      </c>
      <c r="AA4000" s="17">
        <v>1.85</v>
      </c>
      <c r="AB4000" s="17">
        <v>28000.0</v>
      </c>
    </row>
    <row r="4001" ht="15.75" customHeight="1">
      <c r="A4001" s="17" t="s">
        <v>53</v>
      </c>
      <c r="B4001" s="17" t="s">
        <v>19089</v>
      </c>
      <c r="C4001" s="17">
        <v>47.0</v>
      </c>
      <c r="D4001" s="17">
        <v>99.0</v>
      </c>
      <c r="E4001" s="17">
        <v>8.0</v>
      </c>
      <c r="F4001" s="17">
        <v>78.0</v>
      </c>
      <c r="G4001" s="17" t="s">
        <v>19090</v>
      </c>
      <c r="H4001" s="17">
        <v>798.0</v>
      </c>
      <c r="I4001" s="17">
        <v>104257.0</v>
      </c>
      <c r="J4001" s="17" t="s">
        <v>6432</v>
      </c>
      <c r="K4001" s="17" t="s">
        <v>15353</v>
      </c>
      <c r="L4001" s="17" t="s">
        <v>19091</v>
      </c>
      <c r="M4001" s="17">
        <v>19194.0</v>
      </c>
      <c r="N4001" s="17">
        <v>1430.0</v>
      </c>
      <c r="O4001" s="17" t="s">
        <v>9087</v>
      </c>
      <c r="P4001" s="17">
        <v>2.0</v>
      </c>
      <c r="Q4001" s="17" t="s">
        <v>19092</v>
      </c>
      <c r="R4001" s="18" t="s">
        <v>19093</v>
      </c>
      <c r="S4001" s="17">
        <v>160.0</v>
      </c>
      <c r="T4001" s="17" t="s">
        <v>50</v>
      </c>
      <c r="U4001" s="17" t="s">
        <v>70</v>
      </c>
      <c r="V4001" s="17" t="s">
        <v>598</v>
      </c>
      <c r="W4001" s="17">
        <v>2200000.0</v>
      </c>
      <c r="X4001" s="17">
        <v>1999.0</v>
      </c>
      <c r="Y4001" s="17">
        <v>472.0</v>
      </c>
      <c r="Z4001" s="17">
        <v>7.1</v>
      </c>
      <c r="AA4001" s="17">
        <v>1.85</v>
      </c>
      <c r="AB4001" s="17">
        <v>0.0</v>
      </c>
    </row>
    <row r="4002" ht="15.75" customHeight="1">
      <c r="A4002" s="17" t="s">
        <v>53</v>
      </c>
      <c r="B4002" s="17" t="s">
        <v>19094</v>
      </c>
      <c r="C4002" s="17">
        <v>17.0</v>
      </c>
      <c r="D4002" s="17">
        <v>102.0</v>
      </c>
      <c r="E4002" s="17">
        <v>19.0</v>
      </c>
      <c r="F4002" s="17">
        <v>80.0</v>
      </c>
      <c r="G4002" s="17" t="s">
        <v>19095</v>
      </c>
      <c r="H4002" s="17">
        <v>632.0</v>
      </c>
      <c r="I4002" s="17" t="s">
        <v>41</v>
      </c>
      <c r="J4002" s="17" t="s">
        <v>4309</v>
      </c>
      <c r="K4002" s="17" t="s">
        <v>11905</v>
      </c>
      <c r="L4002" s="17" t="s">
        <v>19096</v>
      </c>
      <c r="M4002" s="17">
        <v>2116.0</v>
      </c>
      <c r="N4002" s="17">
        <v>1011.0</v>
      </c>
      <c r="O4002" s="17" t="s">
        <v>19097</v>
      </c>
      <c r="P4002" s="17">
        <v>7.0</v>
      </c>
      <c r="Q4002" s="17" t="s">
        <v>19098</v>
      </c>
      <c r="R4002" s="18" t="s">
        <v>19099</v>
      </c>
      <c r="S4002" s="17">
        <v>13.0</v>
      </c>
      <c r="T4002" s="17" t="s">
        <v>50</v>
      </c>
      <c r="U4002" s="17" t="s">
        <v>51</v>
      </c>
      <c r="V4002" s="17" t="s">
        <v>52</v>
      </c>
      <c r="W4002" s="17">
        <v>3400000.0</v>
      </c>
      <c r="X4002" s="17">
        <v>2012.0</v>
      </c>
      <c r="Y4002" s="17">
        <v>144.0</v>
      </c>
      <c r="Z4002" s="17">
        <v>6.6</v>
      </c>
      <c r="AA4002" s="17" t="s">
        <v>41</v>
      </c>
      <c r="AB4002" s="17">
        <v>0.0</v>
      </c>
    </row>
    <row r="4003" ht="15.75" customHeight="1">
      <c r="A4003" s="17" t="s">
        <v>53</v>
      </c>
      <c r="B4003" s="17" t="s">
        <v>19100</v>
      </c>
      <c r="C4003" s="17">
        <v>85.0</v>
      </c>
      <c r="D4003" s="17">
        <v>93.0</v>
      </c>
      <c r="E4003" s="17">
        <v>22.0</v>
      </c>
      <c r="F4003" s="17">
        <v>303.0</v>
      </c>
      <c r="G4003" s="17" t="s">
        <v>1299</v>
      </c>
      <c r="H4003" s="17">
        <v>11000.0</v>
      </c>
      <c r="I4003" s="17">
        <v>17311.0</v>
      </c>
      <c r="J4003" s="17" t="s">
        <v>3095</v>
      </c>
      <c r="K4003" s="17" t="s">
        <v>93</v>
      </c>
      <c r="L4003" s="17" t="s">
        <v>19101</v>
      </c>
      <c r="M4003" s="17">
        <v>12304.0</v>
      </c>
      <c r="N4003" s="17">
        <v>11860.0</v>
      </c>
      <c r="O4003" s="17" t="s">
        <v>9170</v>
      </c>
      <c r="P4003" s="17">
        <v>0.0</v>
      </c>
      <c r="Q4003" s="17" t="s">
        <v>19102</v>
      </c>
      <c r="R4003" s="18" t="s">
        <v>19103</v>
      </c>
      <c r="S4003" s="17">
        <v>73.0</v>
      </c>
      <c r="T4003" s="17" t="s">
        <v>50</v>
      </c>
      <c r="U4003" s="17" t="s">
        <v>51</v>
      </c>
      <c r="V4003" s="17" t="s">
        <v>598</v>
      </c>
      <c r="W4003" s="17" t="s">
        <v>41</v>
      </c>
      <c r="X4003" s="17">
        <v>2006.0</v>
      </c>
      <c r="Y4003" s="17">
        <v>505.0</v>
      </c>
      <c r="Z4003" s="17">
        <v>6.7</v>
      </c>
      <c r="AA4003" s="17">
        <v>1.85</v>
      </c>
      <c r="AB4003" s="17">
        <v>799.0</v>
      </c>
    </row>
    <row r="4004" ht="15.75" customHeight="1">
      <c r="A4004" s="17" t="s">
        <v>53</v>
      </c>
      <c r="B4004" s="17" t="s">
        <v>16256</v>
      </c>
      <c r="C4004" s="17">
        <v>349.0</v>
      </c>
      <c r="D4004" s="17">
        <v>115.0</v>
      </c>
      <c r="E4004" s="17">
        <v>346.0</v>
      </c>
      <c r="F4004" s="17">
        <v>26.0</v>
      </c>
      <c r="G4004" s="17" t="s">
        <v>19104</v>
      </c>
      <c r="H4004" s="17">
        <v>74.0</v>
      </c>
      <c r="I4004" s="17">
        <v>610968.0</v>
      </c>
      <c r="J4004" s="17" t="s">
        <v>3422</v>
      </c>
      <c r="K4004" s="17" t="s">
        <v>19105</v>
      </c>
      <c r="L4004" s="17" t="s">
        <v>19106</v>
      </c>
      <c r="M4004" s="17">
        <v>170155.0</v>
      </c>
      <c r="N4004" s="17">
        <v>216.0</v>
      </c>
      <c r="O4004" s="17" t="s">
        <v>19107</v>
      </c>
      <c r="P4004" s="17">
        <v>1.0</v>
      </c>
      <c r="Q4004" s="17" t="s">
        <v>19108</v>
      </c>
      <c r="R4004" s="18" t="s">
        <v>19109</v>
      </c>
      <c r="S4004" s="17">
        <v>249.0</v>
      </c>
      <c r="T4004" s="17" t="s">
        <v>15790</v>
      </c>
      <c r="U4004" s="17" t="s">
        <v>7724</v>
      </c>
      <c r="V4004" s="17" t="s">
        <v>598</v>
      </c>
      <c r="W4004" s="17">
        <v>3800000.0</v>
      </c>
      <c r="X4004" s="17">
        <v>2012.0</v>
      </c>
      <c r="Y4004" s="17">
        <v>69.0</v>
      </c>
      <c r="Z4004" s="17">
        <v>8.3</v>
      </c>
      <c r="AA4004" s="17">
        <v>2.35</v>
      </c>
      <c r="AB4004" s="17">
        <v>60000.0</v>
      </c>
    </row>
    <row r="4005" ht="15.75" customHeight="1">
      <c r="A4005" s="17" t="s">
        <v>53</v>
      </c>
      <c r="B4005" s="17" t="s">
        <v>11276</v>
      </c>
      <c r="C4005" s="17">
        <v>109.0</v>
      </c>
      <c r="D4005" s="17">
        <v>94.0</v>
      </c>
      <c r="E4005" s="17">
        <v>84.0</v>
      </c>
      <c r="F4005" s="17">
        <v>378.0</v>
      </c>
      <c r="G4005" s="17" t="s">
        <v>19110</v>
      </c>
      <c r="H4005" s="17">
        <v>662.0</v>
      </c>
      <c r="I4005" s="17" t="s">
        <v>41</v>
      </c>
      <c r="J4005" s="17" t="s">
        <v>3070</v>
      </c>
      <c r="K4005" s="17" t="s">
        <v>769</v>
      </c>
      <c r="L4005" s="17" t="s">
        <v>19111</v>
      </c>
      <c r="M4005" s="17">
        <v>104908.0</v>
      </c>
      <c r="N4005" s="17">
        <v>2076.0</v>
      </c>
      <c r="O4005" s="17" t="s">
        <v>19112</v>
      </c>
      <c r="P4005" s="17">
        <v>0.0</v>
      </c>
      <c r="Q4005" s="17" t="s">
        <v>19113</v>
      </c>
      <c r="R4005" s="18" t="s">
        <v>19114</v>
      </c>
      <c r="S4005" s="17">
        <v>458.0</v>
      </c>
      <c r="T4005" s="17" t="s">
        <v>50</v>
      </c>
      <c r="U4005" s="17" t="s">
        <v>51</v>
      </c>
      <c r="V4005" s="17" t="s">
        <v>108</v>
      </c>
      <c r="W4005" s="17">
        <v>4000000.0</v>
      </c>
      <c r="X4005" s="17">
        <v>1983.0</v>
      </c>
      <c r="Y4005" s="17">
        <v>577.0</v>
      </c>
      <c r="Z4005" s="17">
        <v>8.1</v>
      </c>
      <c r="AA4005" s="17">
        <v>1.85</v>
      </c>
      <c r="AB4005" s="17">
        <v>18000.0</v>
      </c>
    </row>
    <row r="4006" ht="15.75" customHeight="1">
      <c r="A4006" s="17" t="s">
        <v>53</v>
      </c>
      <c r="B4006" s="17" t="s">
        <v>11346</v>
      </c>
      <c r="C4006" s="17">
        <v>60.0</v>
      </c>
      <c r="D4006" s="17">
        <v>91.0</v>
      </c>
      <c r="E4006" s="17">
        <v>38.0</v>
      </c>
      <c r="F4006" s="17">
        <v>377.0</v>
      </c>
      <c r="G4006" s="17" t="s">
        <v>295</v>
      </c>
      <c r="H4006" s="17">
        <v>625.0</v>
      </c>
      <c r="I4006" s="17">
        <v>8108247.0</v>
      </c>
      <c r="J4006" s="17" t="s">
        <v>227</v>
      </c>
      <c r="K4006" s="17" t="s">
        <v>1801</v>
      </c>
      <c r="L4006" s="17" t="s">
        <v>19115</v>
      </c>
      <c r="M4006" s="17">
        <v>9607.0</v>
      </c>
      <c r="N4006" s="17">
        <v>2747.0</v>
      </c>
      <c r="O4006" s="17" t="s">
        <v>7025</v>
      </c>
      <c r="P4006" s="17">
        <v>0.0</v>
      </c>
      <c r="Q4006" s="17" t="s">
        <v>19116</v>
      </c>
      <c r="R4006" s="18" t="s">
        <v>19117</v>
      </c>
      <c r="S4006" s="17">
        <v>174.0</v>
      </c>
      <c r="T4006" s="17" t="s">
        <v>50</v>
      </c>
      <c r="U4006" s="17" t="s">
        <v>51</v>
      </c>
      <c r="V4006" s="17" t="s">
        <v>52</v>
      </c>
      <c r="W4006" s="17">
        <v>3300000.0</v>
      </c>
      <c r="X4006" s="17">
        <v>2006.0</v>
      </c>
      <c r="Y4006" s="17">
        <v>464.0</v>
      </c>
      <c r="Z4006" s="17">
        <v>7.4</v>
      </c>
      <c r="AA4006" s="17">
        <v>1.85</v>
      </c>
      <c r="AB4006" s="17">
        <v>0.0</v>
      </c>
    </row>
    <row r="4007" ht="15.75" customHeight="1">
      <c r="A4007" s="17" t="s">
        <v>53</v>
      </c>
      <c r="B4007" s="17" t="s">
        <v>12989</v>
      </c>
      <c r="C4007" s="17">
        <v>101.0</v>
      </c>
      <c r="D4007" s="17">
        <v>98.0</v>
      </c>
      <c r="E4007" s="17">
        <v>73.0</v>
      </c>
      <c r="F4007" s="17">
        <v>129.0</v>
      </c>
      <c r="G4007" s="17" t="s">
        <v>19118</v>
      </c>
      <c r="H4007" s="17">
        <v>595.0</v>
      </c>
      <c r="I4007" s="17" t="s">
        <v>41</v>
      </c>
      <c r="J4007" s="17" t="s">
        <v>477</v>
      </c>
      <c r="K4007" s="17" t="s">
        <v>6128</v>
      </c>
      <c r="L4007" s="17" t="s">
        <v>19119</v>
      </c>
      <c r="M4007" s="17">
        <v>6549.0</v>
      </c>
      <c r="N4007" s="17">
        <v>1105.0</v>
      </c>
      <c r="O4007" s="17" t="s">
        <v>19120</v>
      </c>
      <c r="P4007" s="17">
        <v>4.0</v>
      </c>
      <c r="Q4007" s="17" t="s">
        <v>19121</v>
      </c>
      <c r="R4007" s="18" t="s">
        <v>19122</v>
      </c>
      <c r="S4007" s="17">
        <v>75.0</v>
      </c>
      <c r="T4007" s="17" t="s">
        <v>50</v>
      </c>
      <c r="U4007" s="17" t="s">
        <v>281</v>
      </c>
      <c r="V4007" s="17" t="s">
        <v>598</v>
      </c>
      <c r="W4007" s="17">
        <v>4300000.0</v>
      </c>
      <c r="X4007" s="17">
        <v>1982.0</v>
      </c>
      <c r="Y4007" s="17">
        <v>251.0</v>
      </c>
      <c r="Z4007" s="17">
        <v>6.6</v>
      </c>
      <c r="AA4007" s="17">
        <v>1.85</v>
      </c>
      <c r="AB4007" s="17">
        <v>934.0</v>
      </c>
    </row>
    <row r="4008" ht="15.75" customHeight="1">
      <c r="A4008" s="17" t="s">
        <v>53</v>
      </c>
      <c r="B4008" s="17" t="s">
        <v>19123</v>
      </c>
      <c r="C4008" s="17">
        <v>1.0</v>
      </c>
      <c r="D4008" s="17">
        <v>97.0</v>
      </c>
      <c r="E4008" s="17">
        <v>246.0</v>
      </c>
      <c r="F4008" s="17">
        <v>491.0</v>
      </c>
      <c r="G4008" s="17" t="s">
        <v>7235</v>
      </c>
      <c r="H4008" s="17">
        <v>756.0</v>
      </c>
      <c r="I4008" s="17" t="s">
        <v>41</v>
      </c>
      <c r="J4008" s="17" t="s">
        <v>1684</v>
      </c>
      <c r="K4008" s="17" t="s">
        <v>10987</v>
      </c>
      <c r="L4008" s="17" t="s">
        <v>19124</v>
      </c>
      <c r="M4008" s="17">
        <v>557.0</v>
      </c>
      <c r="N4008" s="17">
        <v>3717.0</v>
      </c>
      <c r="O4008" s="17" t="s">
        <v>8484</v>
      </c>
      <c r="P4008" s="17">
        <v>5.0</v>
      </c>
      <c r="Q4008" s="17" t="s">
        <v>19125</v>
      </c>
      <c r="R4008" s="18" t="s">
        <v>19126</v>
      </c>
      <c r="S4008" s="17">
        <v>3.0</v>
      </c>
      <c r="T4008" s="17" t="s">
        <v>50</v>
      </c>
      <c r="U4008" s="17" t="s">
        <v>51</v>
      </c>
      <c r="V4008" s="17" t="s">
        <v>41</v>
      </c>
      <c r="W4008" s="17">
        <v>3300000.0</v>
      </c>
      <c r="X4008" s="17">
        <v>2014.0</v>
      </c>
      <c r="Y4008" s="17">
        <v>521.0</v>
      </c>
      <c r="Z4008" s="17">
        <v>4.5</v>
      </c>
      <c r="AA4008" s="17">
        <v>16.0</v>
      </c>
      <c r="AB4008" s="17">
        <v>0.0</v>
      </c>
    </row>
    <row r="4009" ht="15.75" customHeight="1">
      <c r="A4009" s="17" t="s">
        <v>53</v>
      </c>
      <c r="B4009" s="17" t="s">
        <v>19127</v>
      </c>
      <c r="C4009" s="17">
        <v>16.0</v>
      </c>
      <c r="D4009" s="17">
        <v>92.0</v>
      </c>
      <c r="E4009" s="17">
        <v>4.0</v>
      </c>
      <c r="F4009" s="17">
        <v>405.0</v>
      </c>
      <c r="G4009" s="17" t="s">
        <v>5154</v>
      </c>
      <c r="H4009" s="17">
        <v>631.0</v>
      </c>
      <c r="I4009" s="17">
        <v>7680.0</v>
      </c>
      <c r="J4009" s="17" t="s">
        <v>227</v>
      </c>
      <c r="K4009" s="17" t="s">
        <v>85</v>
      </c>
      <c r="L4009" s="17" t="s">
        <v>19128</v>
      </c>
      <c r="M4009" s="17">
        <v>704.0</v>
      </c>
      <c r="N4009" s="17">
        <v>2020.0</v>
      </c>
      <c r="O4009" s="17" t="s">
        <v>4004</v>
      </c>
      <c r="P4009" s="17">
        <v>0.0</v>
      </c>
      <c r="Q4009" s="17" t="s">
        <v>19129</v>
      </c>
      <c r="R4009" s="18" t="s">
        <v>19130</v>
      </c>
      <c r="S4009" s="17">
        <v>18.0</v>
      </c>
      <c r="T4009" s="17" t="s">
        <v>50</v>
      </c>
      <c r="U4009" s="17" t="s">
        <v>51</v>
      </c>
      <c r="V4009" s="17" t="s">
        <v>598</v>
      </c>
      <c r="W4009" s="17">
        <v>2000000.0</v>
      </c>
      <c r="X4009" s="17">
        <v>1999.0</v>
      </c>
      <c r="Y4009" s="17">
        <v>443.0</v>
      </c>
      <c r="Z4009" s="17">
        <v>6.4</v>
      </c>
      <c r="AA4009" s="17" t="s">
        <v>41</v>
      </c>
      <c r="AB4009" s="17">
        <v>100.0</v>
      </c>
    </row>
    <row r="4010" ht="15.75" customHeight="1">
      <c r="A4010" s="17" t="s">
        <v>53</v>
      </c>
      <c r="B4010" s="17" t="s">
        <v>19131</v>
      </c>
      <c r="C4010" s="17">
        <v>212.0</v>
      </c>
      <c r="D4010" s="17">
        <v>128.0</v>
      </c>
      <c r="E4010" s="17">
        <v>39.0</v>
      </c>
      <c r="F4010" s="17">
        <v>0.0</v>
      </c>
      <c r="G4010" s="17" t="s">
        <v>19132</v>
      </c>
      <c r="H4010" s="17">
        <v>15.0</v>
      </c>
      <c r="I4010" s="17">
        <v>3766595.0</v>
      </c>
      <c r="J4010" s="17" t="s">
        <v>3422</v>
      </c>
      <c r="K4010" s="17" t="s">
        <v>19133</v>
      </c>
      <c r="L4010" s="17" t="s">
        <v>19134</v>
      </c>
      <c r="M4010" s="17">
        <v>29248.0</v>
      </c>
      <c r="N4010" s="17">
        <v>17.0</v>
      </c>
      <c r="O4010" s="17" t="s">
        <v>19135</v>
      </c>
      <c r="P4010" s="17">
        <v>7.0</v>
      </c>
      <c r="Q4010" s="17" t="s">
        <v>19136</v>
      </c>
      <c r="R4010" s="18" t="s">
        <v>19137</v>
      </c>
      <c r="S4010" s="17">
        <v>86.0</v>
      </c>
      <c r="T4010" s="17" t="s">
        <v>1477</v>
      </c>
      <c r="U4010" s="17" t="s">
        <v>1478</v>
      </c>
      <c r="V4010" s="17" t="s">
        <v>52</v>
      </c>
      <c r="W4010" s="17" t="s">
        <v>41</v>
      </c>
      <c r="X4010" s="17">
        <v>2008.0</v>
      </c>
      <c r="Y4010" s="17">
        <v>2.0</v>
      </c>
      <c r="Z4010" s="17">
        <v>7.5</v>
      </c>
      <c r="AA4010" s="17">
        <v>2.35</v>
      </c>
      <c r="AB4010" s="17">
        <v>0.0</v>
      </c>
    </row>
    <row r="4011" ht="15.75" customHeight="1">
      <c r="A4011" s="17" t="s">
        <v>53</v>
      </c>
      <c r="B4011" s="17" t="s">
        <v>3830</v>
      </c>
      <c r="C4011" s="17">
        <v>215.0</v>
      </c>
      <c r="D4011" s="17">
        <v>136.0</v>
      </c>
      <c r="E4011" s="17">
        <v>2000.0</v>
      </c>
      <c r="F4011" s="17">
        <v>449.0</v>
      </c>
      <c r="G4011" s="17" t="s">
        <v>2896</v>
      </c>
      <c r="H4011" s="17">
        <v>917.0</v>
      </c>
      <c r="I4011" s="17" t="s">
        <v>41</v>
      </c>
      <c r="J4011" s="17" t="s">
        <v>11588</v>
      </c>
      <c r="K4011" s="17" t="s">
        <v>14699</v>
      </c>
      <c r="L4011" s="17" t="s">
        <v>19138</v>
      </c>
      <c r="M4011" s="17">
        <v>140527.0</v>
      </c>
      <c r="N4011" s="17">
        <v>2997.0</v>
      </c>
      <c r="O4011" s="17" t="s">
        <v>19139</v>
      </c>
      <c r="P4011" s="17">
        <v>0.0</v>
      </c>
      <c r="Q4011" s="17" t="s">
        <v>19140</v>
      </c>
      <c r="R4011" s="18" t="s">
        <v>19141</v>
      </c>
      <c r="S4011" s="17">
        <v>447.0</v>
      </c>
      <c r="T4011" s="17" t="s">
        <v>50</v>
      </c>
      <c r="U4011" s="17" t="s">
        <v>51</v>
      </c>
      <c r="V4011" s="17" t="s">
        <v>598</v>
      </c>
      <c r="W4011" s="17">
        <v>2300000.0</v>
      </c>
      <c r="X4011" s="17">
        <v>1968.0</v>
      </c>
      <c r="Y4011" s="17">
        <v>563.0</v>
      </c>
      <c r="Z4011" s="17">
        <v>8.0</v>
      </c>
      <c r="AA4011" s="17">
        <v>1.85</v>
      </c>
      <c r="AB4011" s="17">
        <v>13000.0</v>
      </c>
    </row>
    <row r="4012" ht="15.75" customHeight="1">
      <c r="A4012" s="17" t="s">
        <v>760</v>
      </c>
      <c r="B4012" s="17" t="s">
        <v>19142</v>
      </c>
      <c r="C4012" s="17">
        <v>107.0</v>
      </c>
      <c r="D4012" s="17">
        <v>113.0</v>
      </c>
      <c r="E4012" s="17">
        <v>673.0</v>
      </c>
      <c r="F4012" s="17">
        <v>332.0</v>
      </c>
      <c r="G4012" s="17" t="s">
        <v>17853</v>
      </c>
      <c r="H4012" s="17">
        <v>756.0</v>
      </c>
      <c r="I4012" s="17" t="s">
        <v>41</v>
      </c>
      <c r="J4012" s="17" t="s">
        <v>1778</v>
      </c>
      <c r="K4012" s="17" t="s">
        <v>10901</v>
      </c>
      <c r="L4012" s="17" t="s">
        <v>19143</v>
      </c>
      <c r="M4012" s="17">
        <v>53741.0</v>
      </c>
      <c r="N4012" s="17">
        <v>2693.0</v>
      </c>
      <c r="O4012" s="17" t="s">
        <v>11046</v>
      </c>
      <c r="P4012" s="17">
        <v>1.0</v>
      </c>
      <c r="Q4012" s="17" t="s">
        <v>19144</v>
      </c>
      <c r="R4012" s="18" t="s">
        <v>19145</v>
      </c>
      <c r="S4012" s="17">
        <v>214.0</v>
      </c>
      <c r="T4012" s="17" t="s">
        <v>50</v>
      </c>
      <c r="U4012" s="17" t="s">
        <v>51</v>
      </c>
      <c r="V4012" s="17" t="s">
        <v>6049</v>
      </c>
      <c r="W4012" s="17">
        <v>3200000.0</v>
      </c>
      <c r="X4012" s="17">
        <v>1962.0</v>
      </c>
      <c r="Y4012" s="17">
        <v>423.0</v>
      </c>
      <c r="Z4012" s="17">
        <v>8.1</v>
      </c>
      <c r="AA4012" s="17">
        <v>1.85</v>
      </c>
      <c r="AB4012" s="17">
        <v>0.0</v>
      </c>
    </row>
    <row r="4013" ht="15.75" customHeight="1">
      <c r="A4013" s="17" t="s">
        <v>53</v>
      </c>
      <c r="B4013" s="17" t="s">
        <v>19146</v>
      </c>
      <c r="C4013" s="17">
        <v>122.0</v>
      </c>
      <c r="D4013" s="17">
        <v>99.0</v>
      </c>
      <c r="E4013" s="17">
        <v>6.0</v>
      </c>
      <c r="F4013" s="17">
        <v>194.0</v>
      </c>
      <c r="G4013" s="17" t="s">
        <v>19147</v>
      </c>
      <c r="H4013" s="17">
        <v>828.0</v>
      </c>
      <c r="I4013" s="17">
        <v>2277396.0</v>
      </c>
      <c r="J4013" s="17" t="s">
        <v>227</v>
      </c>
      <c r="K4013" s="17" t="s">
        <v>4823</v>
      </c>
      <c r="L4013" s="17" t="s">
        <v>19148</v>
      </c>
      <c r="M4013" s="17">
        <v>29239.0</v>
      </c>
      <c r="N4013" s="17">
        <v>1936.0</v>
      </c>
      <c r="O4013" s="17" t="s">
        <v>14090</v>
      </c>
      <c r="P4013" s="17">
        <v>0.0</v>
      </c>
      <c r="Q4013" s="17" t="s">
        <v>19149</v>
      </c>
      <c r="R4013" s="18" t="s">
        <v>19150</v>
      </c>
      <c r="S4013" s="17">
        <v>70.0</v>
      </c>
      <c r="T4013" s="17" t="s">
        <v>50</v>
      </c>
      <c r="U4013" s="17" t="s">
        <v>51</v>
      </c>
      <c r="V4013" s="17" t="s">
        <v>52</v>
      </c>
      <c r="W4013" s="17" t="s">
        <v>41</v>
      </c>
      <c r="X4013" s="17">
        <v>2009.0</v>
      </c>
      <c r="Y4013" s="17">
        <v>390.0</v>
      </c>
      <c r="Z4013" s="17">
        <v>7.2</v>
      </c>
      <c r="AA4013" s="17">
        <v>2.35</v>
      </c>
      <c r="AB4013" s="17">
        <v>0.0</v>
      </c>
    </row>
    <row r="4014" ht="15.75" customHeight="1">
      <c r="A4014" s="17" t="s">
        <v>53</v>
      </c>
      <c r="B4014" s="17" t="s">
        <v>19151</v>
      </c>
      <c r="C4014" s="17">
        <v>155.0</v>
      </c>
      <c r="D4014" s="17">
        <v>101.0</v>
      </c>
      <c r="E4014" s="17">
        <v>13.0</v>
      </c>
      <c r="F4014" s="17">
        <v>6.0</v>
      </c>
      <c r="G4014" s="17" t="s">
        <v>19152</v>
      </c>
      <c r="H4014" s="17">
        <v>280.0</v>
      </c>
      <c r="I4014" s="17">
        <v>6517198.0</v>
      </c>
      <c r="J4014" s="17" t="s">
        <v>1948</v>
      </c>
      <c r="K4014" s="17" t="s">
        <v>13841</v>
      </c>
      <c r="L4014" s="17" t="s">
        <v>19153</v>
      </c>
      <c r="M4014" s="17">
        <v>30474.0</v>
      </c>
      <c r="N4014" s="17">
        <v>308.0</v>
      </c>
      <c r="O4014" s="17" t="s">
        <v>19154</v>
      </c>
      <c r="P4014" s="17">
        <v>0.0</v>
      </c>
      <c r="Q4014" s="17" t="s">
        <v>19155</v>
      </c>
      <c r="R4014" s="18" t="s">
        <v>19156</v>
      </c>
      <c r="S4014" s="17">
        <v>172.0</v>
      </c>
      <c r="T4014" s="17" t="s">
        <v>2791</v>
      </c>
      <c r="U4014" s="17" t="s">
        <v>19157</v>
      </c>
      <c r="V4014" s="17" t="s">
        <v>598</v>
      </c>
      <c r="W4014" s="17">
        <v>3000000.0</v>
      </c>
      <c r="X4014" s="17">
        <v>2004.0</v>
      </c>
      <c r="Y4014" s="17">
        <v>11.0</v>
      </c>
      <c r="Z4014" s="17">
        <v>7.5</v>
      </c>
      <c r="AA4014" s="17">
        <v>1.85</v>
      </c>
      <c r="AB4014" s="17">
        <v>0.0</v>
      </c>
    </row>
    <row r="4015" ht="15.75" customHeight="1">
      <c r="A4015" s="17" t="s">
        <v>53</v>
      </c>
      <c r="B4015" s="17" t="s">
        <v>18603</v>
      </c>
      <c r="C4015" s="17">
        <v>261.0</v>
      </c>
      <c r="D4015" s="17">
        <v>105.0</v>
      </c>
      <c r="E4015" s="17">
        <v>101.0</v>
      </c>
      <c r="F4015" s="17">
        <v>157.0</v>
      </c>
      <c r="G4015" s="17" t="s">
        <v>3186</v>
      </c>
      <c r="H4015" s="17">
        <v>1000.0</v>
      </c>
      <c r="I4015" s="17">
        <v>5776314.0</v>
      </c>
      <c r="J4015" s="17" t="s">
        <v>1428</v>
      </c>
      <c r="K4015" s="17" t="s">
        <v>2154</v>
      </c>
      <c r="L4015" s="17" t="s">
        <v>19158</v>
      </c>
      <c r="M4015" s="17">
        <v>73349.0</v>
      </c>
      <c r="N4015" s="17">
        <v>2016.0</v>
      </c>
      <c r="O4015" s="17" t="s">
        <v>19159</v>
      </c>
      <c r="P4015" s="17">
        <v>4.0</v>
      </c>
      <c r="Q4015" s="17" t="s">
        <v>19160</v>
      </c>
      <c r="R4015" s="18" t="s">
        <v>19161</v>
      </c>
      <c r="S4015" s="17">
        <v>142.0</v>
      </c>
      <c r="T4015" s="17" t="s">
        <v>50</v>
      </c>
      <c r="U4015" s="17" t="s">
        <v>51</v>
      </c>
      <c r="V4015" s="17" t="s">
        <v>598</v>
      </c>
      <c r="W4015" s="17">
        <v>3200000.0</v>
      </c>
      <c r="X4015" s="17">
        <v>2010.0</v>
      </c>
      <c r="Y4015" s="17">
        <v>394.0</v>
      </c>
      <c r="Z4015" s="17">
        <v>7.2</v>
      </c>
      <c r="AA4015" s="17">
        <v>1.85</v>
      </c>
      <c r="AB4015" s="17">
        <v>15000.0</v>
      </c>
    </row>
    <row r="4016" ht="15.75" customHeight="1">
      <c r="A4016" s="17" t="s">
        <v>53</v>
      </c>
      <c r="B4016" s="17" t="s">
        <v>19162</v>
      </c>
      <c r="C4016" s="17">
        <v>130.0</v>
      </c>
      <c r="D4016" s="17">
        <v>95.0</v>
      </c>
      <c r="E4016" s="17">
        <v>38.0</v>
      </c>
      <c r="F4016" s="17">
        <v>898.0</v>
      </c>
      <c r="G4016" s="17" t="s">
        <v>3946</v>
      </c>
      <c r="H4016" s="17">
        <v>164000.0</v>
      </c>
      <c r="I4016" s="17" t="s">
        <v>41</v>
      </c>
      <c r="J4016" s="17" t="s">
        <v>19163</v>
      </c>
      <c r="K4016" s="17" t="s">
        <v>6417</v>
      </c>
      <c r="L4016" s="17" t="s">
        <v>19164</v>
      </c>
      <c r="M4016" s="17">
        <v>25542.0</v>
      </c>
      <c r="N4016" s="17">
        <v>170118.0</v>
      </c>
      <c r="O4016" s="17" t="s">
        <v>1201</v>
      </c>
      <c r="P4016" s="17">
        <v>0.0</v>
      </c>
      <c r="Q4016" s="17" t="s">
        <v>19165</v>
      </c>
      <c r="R4016" s="18" t="s">
        <v>19166</v>
      </c>
      <c r="S4016" s="17">
        <v>252.0</v>
      </c>
      <c r="T4016" s="17" t="s">
        <v>50</v>
      </c>
      <c r="U4016" s="17" t="s">
        <v>51</v>
      </c>
      <c r="V4016" s="17" t="s">
        <v>598</v>
      </c>
      <c r="W4016" s="17">
        <v>3200000.0</v>
      </c>
      <c r="X4016" s="17">
        <v>2005.0</v>
      </c>
      <c r="Y4016" s="17">
        <v>2000.0</v>
      </c>
      <c r="Z4016" s="17">
        <v>6.4</v>
      </c>
      <c r="AA4016" s="17">
        <v>2.35</v>
      </c>
      <c r="AB4016" s="17">
        <v>0.0</v>
      </c>
    </row>
    <row r="4017" ht="15.75" customHeight="1">
      <c r="A4017" s="17" t="s">
        <v>53</v>
      </c>
      <c r="B4017" s="17" t="s">
        <v>5258</v>
      </c>
      <c r="C4017" s="17">
        <v>94.0</v>
      </c>
      <c r="D4017" s="17">
        <v>109.0</v>
      </c>
      <c r="E4017" s="17">
        <v>644.0</v>
      </c>
      <c r="F4017" s="17">
        <v>559.0</v>
      </c>
      <c r="G4017" s="17" t="s">
        <v>1359</v>
      </c>
      <c r="H4017" s="17">
        <v>1000.0</v>
      </c>
      <c r="I4017" s="17">
        <v>1.416E8</v>
      </c>
      <c r="J4017" s="17" t="s">
        <v>1684</v>
      </c>
      <c r="K4017" s="17" t="s">
        <v>7971</v>
      </c>
      <c r="L4017" s="17" t="s">
        <v>19167</v>
      </c>
      <c r="M4017" s="17">
        <v>90177.0</v>
      </c>
      <c r="N4017" s="17">
        <v>3468.0</v>
      </c>
      <c r="O4017" s="17" t="s">
        <v>5357</v>
      </c>
      <c r="P4017" s="17">
        <v>6.0</v>
      </c>
      <c r="Q4017" s="17" t="s">
        <v>19168</v>
      </c>
      <c r="R4017" s="18" t="s">
        <v>19169</v>
      </c>
      <c r="S4017" s="17">
        <v>257.0</v>
      </c>
      <c r="T4017" s="17" t="s">
        <v>50</v>
      </c>
      <c r="U4017" s="17" t="s">
        <v>51</v>
      </c>
      <c r="V4017" s="17" t="s">
        <v>598</v>
      </c>
      <c r="W4017" s="17">
        <v>3000000.0</v>
      </c>
      <c r="X4017" s="17">
        <v>1978.0</v>
      </c>
      <c r="Y4017" s="17">
        <v>783.0</v>
      </c>
      <c r="Z4017" s="17">
        <v>7.6</v>
      </c>
      <c r="AA4017" s="17">
        <v>1.85</v>
      </c>
      <c r="AB4017" s="17">
        <v>0.0</v>
      </c>
    </row>
    <row r="4018" ht="15.75" customHeight="1">
      <c r="A4018" s="17" t="s">
        <v>53</v>
      </c>
      <c r="B4018" s="17" t="s">
        <v>16462</v>
      </c>
      <c r="C4018" s="17">
        <v>164.0</v>
      </c>
      <c r="D4018" s="17">
        <v>110.0</v>
      </c>
      <c r="E4018" s="17">
        <v>82.0</v>
      </c>
      <c r="F4018" s="17">
        <v>177.0</v>
      </c>
      <c r="G4018" s="17" t="s">
        <v>19170</v>
      </c>
      <c r="H4018" s="17">
        <v>387.0</v>
      </c>
      <c r="I4018" s="17">
        <v>5.11E7</v>
      </c>
      <c r="J4018" s="17" t="s">
        <v>64</v>
      </c>
      <c r="K4018" s="17" t="s">
        <v>19171</v>
      </c>
      <c r="L4018" s="17" t="s">
        <v>19172</v>
      </c>
      <c r="M4018" s="17">
        <v>139432.0</v>
      </c>
      <c r="N4018" s="17">
        <v>1198.0</v>
      </c>
      <c r="O4018" s="17" t="s">
        <v>4840</v>
      </c>
      <c r="P4018" s="17">
        <v>2.0</v>
      </c>
      <c r="Q4018" s="17" t="s">
        <v>19173</v>
      </c>
      <c r="R4018" s="18" t="s">
        <v>19174</v>
      </c>
      <c r="S4018" s="17">
        <v>418.0</v>
      </c>
      <c r="T4018" s="17" t="s">
        <v>50</v>
      </c>
      <c r="U4018" s="17" t="s">
        <v>70</v>
      </c>
      <c r="V4018" s="17" t="s">
        <v>6049</v>
      </c>
      <c r="W4018" s="17">
        <v>3000000.0</v>
      </c>
      <c r="X4018" s="17">
        <v>1964.0</v>
      </c>
      <c r="Y4018" s="17">
        <v>202.0</v>
      </c>
      <c r="Z4018" s="17">
        <v>7.8</v>
      </c>
      <c r="AA4018" s="17">
        <v>1.37</v>
      </c>
      <c r="AB4018" s="17">
        <v>0.0</v>
      </c>
    </row>
    <row r="4019" ht="15.75" customHeight="1">
      <c r="A4019" s="17" t="s">
        <v>53</v>
      </c>
      <c r="B4019" s="17" t="s">
        <v>19175</v>
      </c>
      <c r="C4019" s="17">
        <v>188.0</v>
      </c>
      <c r="D4019" s="17">
        <v>108.0</v>
      </c>
      <c r="E4019" s="17">
        <v>43.0</v>
      </c>
      <c r="F4019" s="17">
        <v>463.0</v>
      </c>
      <c r="G4019" s="17" t="s">
        <v>7514</v>
      </c>
      <c r="H4019" s="17">
        <v>691.0</v>
      </c>
      <c r="I4019" s="17" t="s">
        <v>41</v>
      </c>
      <c r="J4019" s="17" t="s">
        <v>4345</v>
      </c>
      <c r="K4019" s="17" t="s">
        <v>3428</v>
      </c>
      <c r="L4019" s="17" t="s">
        <v>19176</v>
      </c>
      <c r="M4019" s="17">
        <v>9356.0</v>
      </c>
      <c r="N4019" s="17">
        <v>1962.0</v>
      </c>
      <c r="O4019" s="17" t="s">
        <v>19177</v>
      </c>
      <c r="P4019" s="17">
        <v>0.0</v>
      </c>
      <c r="Q4019" s="17" t="s">
        <v>19178</v>
      </c>
      <c r="R4019" s="18" t="s">
        <v>19179</v>
      </c>
      <c r="S4019" s="17">
        <v>47.0</v>
      </c>
      <c r="T4019" s="17" t="s">
        <v>50</v>
      </c>
      <c r="U4019" s="17" t="s">
        <v>281</v>
      </c>
      <c r="V4019" s="17" t="s">
        <v>4843</v>
      </c>
      <c r="W4019" s="17">
        <v>3200000.0</v>
      </c>
      <c r="X4019" s="17">
        <v>2012.0</v>
      </c>
      <c r="Y4019" s="17">
        <v>480.0</v>
      </c>
      <c r="Z4019" s="17">
        <v>5.7</v>
      </c>
      <c r="AA4019" s="17">
        <v>1.85</v>
      </c>
      <c r="AB4019" s="17">
        <v>0.0</v>
      </c>
    </row>
    <row r="4020" ht="15.75" customHeight="1">
      <c r="A4020" s="17" t="s">
        <v>53</v>
      </c>
      <c r="B4020" s="17" t="s">
        <v>19180</v>
      </c>
      <c r="C4020" s="17">
        <v>206.0</v>
      </c>
      <c r="D4020" s="17">
        <v>118.0</v>
      </c>
      <c r="E4020" s="17">
        <v>964.0</v>
      </c>
      <c r="F4020" s="17">
        <v>248.0</v>
      </c>
      <c r="G4020" s="17" t="s">
        <v>19181</v>
      </c>
      <c r="H4020" s="17">
        <v>488.0</v>
      </c>
      <c r="I4020" s="17" t="s">
        <v>41</v>
      </c>
      <c r="J4020" s="17" t="s">
        <v>2009</v>
      </c>
      <c r="K4020" s="17" t="s">
        <v>19182</v>
      </c>
      <c r="L4020" s="17" t="s">
        <v>19183</v>
      </c>
      <c r="M4020" s="17">
        <v>275720.0</v>
      </c>
      <c r="N4020" s="17">
        <v>1844.0</v>
      </c>
      <c r="O4020" s="17" t="s">
        <v>18807</v>
      </c>
      <c r="P4020" s="17">
        <v>0.0</v>
      </c>
      <c r="Q4020" s="17" t="s">
        <v>19184</v>
      </c>
      <c r="R4020" s="18" t="s">
        <v>19185</v>
      </c>
      <c r="S4020" s="17">
        <v>706.0</v>
      </c>
      <c r="T4020" s="17" t="s">
        <v>50</v>
      </c>
      <c r="U4020" s="17" t="s">
        <v>51</v>
      </c>
      <c r="V4020" s="17" t="s">
        <v>108</v>
      </c>
      <c r="W4020" s="17">
        <v>3180000.0</v>
      </c>
      <c r="X4020" s="17">
        <v>1946.0</v>
      </c>
      <c r="Y4020" s="17">
        <v>275.0</v>
      </c>
      <c r="Z4020" s="17">
        <v>8.6</v>
      </c>
      <c r="AA4020" s="17">
        <v>1.37</v>
      </c>
      <c r="AB4020" s="17">
        <v>41000.0</v>
      </c>
    </row>
    <row r="4021" ht="15.75" customHeight="1">
      <c r="A4021" s="17" t="s">
        <v>53</v>
      </c>
      <c r="B4021" s="17" t="s">
        <v>5302</v>
      </c>
      <c r="C4021" s="17">
        <v>134.0</v>
      </c>
      <c r="D4021" s="17">
        <v>94.0</v>
      </c>
      <c r="E4021" s="17">
        <v>0.0</v>
      </c>
      <c r="F4021" s="17">
        <v>557.0</v>
      </c>
      <c r="G4021" s="17" t="s">
        <v>2304</v>
      </c>
      <c r="H4021" s="17">
        <v>2000.0</v>
      </c>
      <c r="I4021" s="17">
        <v>1.6501785E7</v>
      </c>
      <c r="J4021" s="17" t="s">
        <v>3422</v>
      </c>
      <c r="K4021" s="17" t="s">
        <v>416</v>
      </c>
      <c r="L4021" s="17" t="s">
        <v>19186</v>
      </c>
      <c r="M4021" s="17">
        <v>469561.0</v>
      </c>
      <c r="N4021" s="17">
        <v>3559.0</v>
      </c>
      <c r="O4021" s="17" t="s">
        <v>371</v>
      </c>
      <c r="P4021" s="17">
        <v>4.0</v>
      </c>
      <c r="Q4021" s="17" t="s">
        <v>19187</v>
      </c>
      <c r="R4021" s="18" t="s">
        <v>19188</v>
      </c>
      <c r="S4021" s="17">
        <v>514.0</v>
      </c>
      <c r="T4021" s="17" t="s">
        <v>50</v>
      </c>
      <c r="U4021" s="17" t="s">
        <v>70</v>
      </c>
      <c r="V4021" s="17" t="s">
        <v>598</v>
      </c>
      <c r="W4021" s="17">
        <v>3500000.0</v>
      </c>
      <c r="X4021" s="17">
        <v>1996.0</v>
      </c>
      <c r="Y4021" s="17">
        <v>887.0</v>
      </c>
      <c r="Z4021" s="17">
        <v>8.2</v>
      </c>
      <c r="AA4021" s="17">
        <v>1.85</v>
      </c>
      <c r="AB4021" s="17">
        <v>21000.0</v>
      </c>
    </row>
    <row r="4022" ht="15.75" customHeight="1">
      <c r="A4022" s="17" t="s">
        <v>53</v>
      </c>
      <c r="B4022" s="17" t="s">
        <v>5089</v>
      </c>
      <c r="C4022" s="17">
        <v>53.0</v>
      </c>
      <c r="D4022" s="17">
        <v>115.0</v>
      </c>
      <c r="E4022" s="17">
        <v>0.0</v>
      </c>
      <c r="F4022" s="17">
        <v>360.0</v>
      </c>
      <c r="G4022" s="17" t="s">
        <v>819</v>
      </c>
      <c r="H4022" s="17">
        <v>1000.0</v>
      </c>
      <c r="I4022" s="17">
        <v>3.8168022E7</v>
      </c>
      <c r="J4022" s="17" t="s">
        <v>17546</v>
      </c>
      <c r="K4022" s="17" t="s">
        <v>817</v>
      </c>
      <c r="L4022" s="17" t="s">
        <v>19189</v>
      </c>
      <c r="M4022" s="17">
        <v>4687.0</v>
      </c>
      <c r="N4022" s="17">
        <v>1964.0</v>
      </c>
      <c r="O4022" s="17" t="s">
        <v>16013</v>
      </c>
      <c r="P4022" s="17">
        <v>0.0</v>
      </c>
      <c r="Q4022" s="17" t="s">
        <v>19190</v>
      </c>
      <c r="R4022" s="18" t="s">
        <v>19191</v>
      </c>
      <c r="S4022" s="17">
        <v>83.0</v>
      </c>
      <c r="T4022" s="17" t="s">
        <v>50</v>
      </c>
      <c r="U4022" s="17" t="s">
        <v>51</v>
      </c>
      <c r="V4022" s="17" t="s">
        <v>598</v>
      </c>
      <c r="W4022" s="17">
        <v>3000000.0</v>
      </c>
      <c r="X4022" s="17">
        <v>2000.0</v>
      </c>
      <c r="Y4022" s="17">
        <v>436.0</v>
      </c>
      <c r="Z4022" s="17">
        <v>6.6</v>
      </c>
      <c r="AA4022" s="17">
        <v>1.85</v>
      </c>
      <c r="AB4022" s="17">
        <v>290.0</v>
      </c>
    </row>
    <row r="4023" ht="15.75" customHeight="1">
      <c r="A4023" s="17" t="s">
        <v>53</v>
      </c>
      <c r="B4023" s="17" t="s">
        <v>19192</v>
      </c>
      <c r="C4023" s="17">
        <v>264.0</v>
      </c>
      <c r="D4023" s="17">
        <v>98.0</v>
      </c>
      <c r="E4023" s="17">
        <v>21.0</v>
      </c>
      <c r="F4023" s="17">
        <v>189.0</v>
      </c>
      <c r="G4023" s="17" t="s">
        <v>17608</v>
      </c>
      <c r="H4023" s="17">
        <v>438.0</v>
      </c>
      <c r="I4023" s="17">
        <v>8.4749884E7</v>
      </c>
      <c r="J4023" s="17" t="s">
        <v>6416</v>
      </c>
      <c r="K4023" s="17" t="s">
        <v>17555</v>
      </c>
      <c r="L4023" s="17" t="s">
        <v>19193</v>
      </c>
      <c r="M4023" s="17">
        <v>82133.0</v>
      </c>
      <c r="N4023" s="17">
        <v>1081.0</v>
      </c>
      <c r="O4023" s="17" t="s">
        <v>19194</v>
      </c>
      <c r="P4023" s="17">
        <v>0.0</v>
      </c>
      <c r="Q4023" s="17" t="s">
        <v>19195</v>
      </c>
      <c r="R4023" s="18" t="s">
        <v>19196</v>
      </c>
      <c r="S4023" s="17">
        <v>359.0</v>
      </c>
      <c r="T4023" s="17" t="s">
        <v>50</v>
      </c>
      <c r="U4023" s="17" t="s">
        <v>51</v>
      </c>
      <c r="V4023" s="17" t="s">
        <v>598</v>
      </c>
      <c r="W4023" s="17">
        <v>3000000.0</v>
      </c>
      <c r="X4023" s="17">
        <v>2010.0</v>
      </c>
      <c r="Y4023" s="17">
        <v>332.0</v>
      </c>
      <c r="Z4023" s="17">
        <v>5.7</v>
      </c>
      <c r="AA4023" s="17">
        <v>1.85</v>
      </c>
      <c r="AB4023" s="17">
        <v>14000.0</v>
      </c>
    </row>
    <row r="4024" ht="15.75" customHeight="1">
      <c r="A4024" s="17" t="s">
        <v>53</v>
      </c>
      <c r="B4024" s="17" t="s">
        <v>7122</v>
      </c>
      <c r="C4024" s="17">
        <v>94.0</v>
      </c>
      <c r="D4024" s="17">
        <v>91.0</v>
      </c>
      <c r="E4024" s="17">
        <v>52.0</v>
      </c>
      <c r="F4024" s="17">
        <v>482.0</v>
      </c>
      <c r="G4024" s="17" t="s">
        <v>802</v>
      </c>
      <c r="H4024" s="17">
        <v>773.0</v>
      </c>
      <c r="I4024" s="17">
        <v>2.4788807E7</v>
      </c>
      <c r="J4024" s="17" t="s">
        <v>1684</v>
      </c>
      <c r="K4024" s="17" t="s">
        <v>189</v>
      </c>
      <c r="L4024" s="17" t="s">
        <v>19197</v>
      </c>
      <c r="M4024" s="17">
        <v>21245.0</v>
      </c>
      <c r="N4024" s="17">
        <v>1965.0</v>
      </c>
      <c r="O4024" s="17" t="s">
        <v>8245</v>
      </c>
      <c r="P4024" s="17">
        <v>0.0</v>
      </c>
      <c r="Q4024" s="17" t="s">
        <v>19198</v>
      </c>
      <c r="R4024" s="18" t="s">
        <v>19199</v>
      </c>
      <c r="S4024" s="17">
        <v>213.0</v>
      </c>
      <c r="T4024" s="17" t="s">
        <v>50</v>
      </c>
      <c r="U4024" s="17" t="s">
        <v>70</v>
      </c>
      <c r="V4024" s="17" t="s">
        <v>108</v>
      </c>
      <c r="W4024" s="17">
        <v>3000000.0</v>
      </c>
      <c r="X4024" s="17">
        <v>1998.0</v>
      </c>
      <c r="Y4024" s="17">
        <v>588.0</v>
      </c>
      <c r="Z4024" s="17">
        <v>7.4</v>
      </c>
      <c r="AA4024" s="17">
        <v>2.35</v>
      </c>
      <c r="AB4024" s="17">
        <v>0.0</v>
      </c>
    </row>
    <row r="4025" ht="15.75" customHeight="1">
      <c r="A4025" s="17" t="s">
        <v>760</v>
      </c>
      <c r="B4025" s="17" t="s">
        <v>3819</v>
      </c>
      <c r="C4025" s="17">
        <v>215.0</v>
      </c>
      <c r="D4025" s="17">
        <v>120.0</v>
      </c>
      <c r="E4025" s="17">
        <v>909.0</v>
      </c>
      <c r="F4025" s="17">
        <v>184.0</v>
      </c>
      <c r="G4025" s="17" t="s">
        <v>8809</v>
      </c>
      <c r="H4025" s="17">
        <v>909.0</v>
      </c>
      <c r="I4025" s="17">
        <v>2.1244913E7</v>
      </c>
      <c r="J4025" s="17" t="s">
        <v>19200</v>
      </c>
      <c r="K4025" s="17" t="s">
        <v>3819</v>
      </c>
      <c r="L4025" s="17" t="s">
        <v>19201</v>
      </c>
      <c r="M4025" s="17">
        <v>123090.0</v>
      </c>
      <c r="N4025" s="17">
        <v>1779.0</v>
      </c>
      <c r="O4025" s="17" t="s">
        <v>15650</v>
      </c>
      <c r="P4025" s="17">
        <v>2.0</v>
      </c>
      <c r="Q4025" s="17" t="s">
        <v>19202</v>
      </c>
      <c r="R4025" s="18" t="s">
        <v>19203</v>
      </c>
      <c r="S4025" s="17">
        <v>888.0</v>
      </c>
      <c r="T4025" s="17" t="s">
        <v>50</v>
      </c>
      <c r="U4025" s="17" t="s">
        <v>780</v>
      </c>
      <c r="V4025" s="17" t="s">
        <v>598</v>
      </c>
      <c r="W4025" s="17">
        <v>4000000.0</v>
      </c>
      <c r="X4025" s="17">
        <v>2002.0</v>
      </c>
      <c r="Y4025" s="17">
        <v>504.0</v>
      </c>
      <c r="Z4025" s="17">
        <v>8.0</v>
      </c>
      <c r="AA4025" s="17">
        <v>1.85</v>
      </c>
      <c r="AB4025" s="17">
        <v>4000.0</v>
      </c>
    </row>
    <row r="4026" ht="15.75" customHeight="1">
      <c r="A4026" s="17" t="s">
        <v>53</v>
      </c>
      <c r="B4026" s="17" t="s">
        <v>1952</v>
      </c>
      <c r="C4026" s="17">
        <v>85.0</v>
      </c>
      <c r="D4026" s="17">
        <v>109.0</v>
      </c>
      <c r="E4026" s="17">
        <v>611.0</v>
      </c>
      <c r="F4026" s="17">
        <v>4.0</v>
      </c>
      <c r="G4026" s="17" t="s">
        <v>19204</v>
      </c>
      <c r="H4026" s="17">
        <v>878.0</v>
      </c>
      <c r="I4026" s="17">
        <v>377420.0</v>
      </c>
      <c r="J4026" s="17" t="s">
        <v>3422</v>
      </c>
      <c r="K4026" s="17" t="s">
        <v>2425</v>
      </c>
      <c r="L4026" s="17" t="s">
        <v>19205</v>
      </c>
      <c r="M4026" s="17">
        <v>2789.0</v>
      </c>
      <c r="N4026" s="17">
        <v>900.0</v>
      </c>
      <c r="O4026" s="17" t="s">
        <v>14412</v>
      </c>
      <c r="P4026" s="17">
        <v>1.0</v>
      </c>
      <c r="Q4026" s="17" t="s">
        <v>19206</v>
      </c>
      <c r="R4026" s="18" t="s">
        <v>19207</v>
      </c>
      <c r="S4026" s="17">
        <v>20.0</v>
      </c>
      <c r="T4026" s="17" t="s">
        <v>1959</v>
      </c>
      <c r="U4026" s="17" t="s">
        <v>905</v>
      </c>
      <c r="V4026" s="17" t="s">
        <v>52</v>
      </c>
      <c r="W4026" s="17" t="s">
        <v>41</v>
      </c>
      <c r="X4026" s="17">
        <v>2014.0</v>
      </c>
      <c r="Y4026" s="17">
        <v>10.0</v>
      </c>
      <c r="Z4026" s="17">
        <v>7.3</v>
      </c>
      <c r="AA4026" s="17">
        <v>2.35</v>
      </c>
      <c r="AB4026" s="17">
        <v>0.0</v>
      </c>
    </row>
    <row r="4027" ht="15.75" customHeight="1">
      <c r="A4027" s="17" t="s">
        <v>53</v>
      </c>
      <c r="B4027" s="17" t="s">
        <v>19208</v>
      </c>
      <c r="C4027" s="17">
        <v>138.0</v>
      </c>
      <c r="D4027" s="17">
        <v>87.0</v>
      </c>
      <c r="E4027" s="17">
        <v>28.0</v>
      </c>
      <c r="F4027" s="17">
        <v>217.0</v>
      </c>
      <c r="G4027" s="17" t="s">
        <v>19209</v>
      </c>
      <c r="H4027" s="17">
        <v>426.0</v>
      </c>
      <c r="I4027" s="17">
        <v>3.0E7</v>
      </c>
      <c r="J4027" s="17" t="s">
        <v>7419</v>
      </c>
      <c r="K4027" s="17" t="s">
        <v>16969</v>
      </c>
      <c r="L4027" s="17" t="s">
        <v>19210</v>
      </c>
      <c r="M4027" s="17">
        <v>43485.0</v>
      </c>
      <c r="N4027" s="17">
        <v>1472.0</v>
      </c>
      <c r="O4027" s="17" t="s">
        <v>1321</v>
      </c>
      <c r="P4027" s="17">
        <v>0.0</v>
      </c>
      <c r="Q4027" s="17" t="s">
        <v>19211</v>
      </c>
      <c r="R4027" s="18" t="s">
        <v>19212</v>
      </c>
      <c r="S4027" s="17">
        <v>327.0</v>
      </c>
      <c r="T4027" s="17" t="s">
        <v>50</v>
      </c>
      <c r="U4027" s="17" t="s">
        <v>51</v>
      </c>
      <c r="V4027" s="17" t="s">
        <v>598</v>
      </c>
      <c r="W4027" s="17">
        <v>2200000.0</v>
      </c>
      <c r="X4027" s="17">
        <v>1985.0</v>
      </c>
      <c r="Y4027" s="17">
        <v>359.0</v>
      </c>
      <c r="Z4027" s="17">
        <v>5.4</v>
      </c>
      <c r="AA4027" s="17">
        <v>1.85</v>
      </c>
      <c r="AB4027" s="17">
        <v>0.0</v>
      </c>
    </row>
    <row r="4028" ht="15.75" customHeight="1">
      <c r="A4028" s="17" t="s">
        <v>53</v>
      </c>
      <c r="B4028" s="17" t="s">
        <v>12573</v>
      </c>
      <c r="C4028" s="17">
        <v>55.0</v>
      </c>
      <c r="D4028" s="17">
        <v>117.0</v>
      </c>
      <c r="E4028" s="17">
        <v>133.0</v>
      </c>
      <c r="F4028" s="17">
        <v>249.0</v>
      </c>
      <c r="G4028" s="17" t="s">
        <v>5154</v>
      </c>
      <c r="H4028" s="17">
        <v>687.0</v>
      </c>
      <c r="I4028" s="17">
        <v>2.0966644E7</v>
      </c>
      <c r="J4028" s="17" t="s">
        <v>227</v>
      </c>
      <c r="K4028" s="17" t="s">
        <v>6229</v>
      </c>
      <c r="L4028" s="17" t="s">
        <v>19213</v>
      </c>
      <c r="M4028" s="17">
        <v>29610.0</v>
      </c>
      <c r="N4028" s="17">
        <v>1665.0</v>
      </c>
      <c r="O4028" s="17" t="s">
        <v>15671</v>
      </c>
      <c r="P4028" s="17">
        <v>0.0</v>
      </c>
      <c r="Q4028" s="17" t="s">
        <v>19214</v>
      </c>
      <c r="R4028" s="18" t="s">
        <v>19215</v>
      </c>
      <c r="S4028" s="17">
        <v>94.0</v>
      </c>
      <c r="T4028" s="17" t="s">
        <v>50</v>
      </c>
      <c r="U4028" s="17" t="s">
        <v>70</v>
      </c>
      <c r="V4028" s="17" t="s">
        <v>5626</v>
      </c>
      <c r="W4028" s="17">
        <v>3000000.0</v>
      </c>
      <c r="X4028" s="17">
        <v>1985.0</v>
      </c>
      <c r="Y4028" s="17">
        <v>443.0</v>
      </c>
      <c r="Z4028" s="17">
        <v>7.4</v>
      </c>
      <c r="AA4028" s="17">
        <v>1.66</v>
      </c>
      <c r="AB4028" s="17">
        <v>0.0</v>
      </c>
    </row>
    <row r="4029" ht="15.75" customHeight="1">
      <c r="A4029" s="17" t="s">
        <v>53</v>
      </c>
      <c r="B4029" s="17" t="s">
        <v>14812</v>
      </c>
      <c r="C4029" s="17">
        <v>361.0</v>
      </c>
      <c r="D4029" s="17">
        <v>85.0</v>
      </c>
      <c r="E4029" s="17">
        <v>65.0</v>
      </c>
      <c r="F4029" s="17">
        <v>535.0</v>
      </c>
      <c r="G4029" s="17" t="s">
        <v>19216</v>
      </c>
      <c r="H4029" s="17">
        <v>942.0</v>
      </c>
      <c r="I4029" s="17">
        <v>6.442365E7</v>
      </c>
      <c r="J4029" s="17" t="s">
        <v>4345</v>
      </c>
      <c r="K4029" s="17" t="s">
        <v>8504</v>
      </c>
      <c r="L4029" s="17" t="s">
        <v>19217</v>
      </c>
      <c r="M4029" s="17">
        <v>139329.0</v>
      </c>
      <c r="N4029" s="17">
        <v>3708.0</v>
      </c>
      <c r="O4029" s="17" t="s">
        <v>4616</v>
      </c>
      <c r="P4029" s="17">
        <v>0.0</v>
      </c>
      <c r="Q4029" s="17" t="s">
        <v>19218</v>
      </c>
      <c r="R4029" s="18" t="s">
        <v>19219</v>
      </c>
      <c r="S4029" s="17">
        <v>578.0</v>
      </c>
      <c r="T4029" s="17" t="s">
        <v>50</v>
      </c>
      <c r="U4029" s="17" t="s">
        <v>51</v>
      </c>
      <c r="V4029" s="17" t="s">
        <v>598</v>
      </c>
      <c r="W4029" s="17">
        <v>3000000.0</v>
      </c>
      <c r="X4029" s="17">
        <v>2013.0</v>
      </c>
      <c r="Y4029" s="17">
        <v>810.0</v>
      </c>
      <c r="Z4029" s="17">
        <v>5.7</v>
      </c>
      <c r="AA4029" s="17">
        <v>2.35</v>
      </c>
      <c r="AB4029" s="17">
        <v>31000.0</v>
      </c>
    </row>
    <row r="4030" ht="15.75" customHeight="1">
      <c r="A4030" s="17" t="s">
        <v>53</v>
      </c>
      <c r="B4030" s="17" t="s">
        <v>2695</v>
      </c>
      <c r="C4030" s="17">
        <v>411.0</v>
      </c>
      <c r="D4030" s="17">
        <v>110.0</v>
      </c>
      <c r="E4030" s="17">
        <v>301.0</v>
      </c>
      <c r="F4030" s="17">
        <v>412.0</v>
      </c>
      <c r="G4030" s="17" t="s">
        <v>19220</v>
      </c>
      <c r="H4030" s="17">
        <v>1000.0</v>
      </c>
      <c r="I4030" s="17">
        <v>4.805694E7</v>
      </c>
      <c r="J4030" s="17" t="s">
        <v>5116</v>
      </c>
      <c r="K4030" s="17" t="s">
        <v>19221</v>
      </c>
      <c r="L4030" s="17" t="s">
        <v>19222</v>
      </c>
      <c r="M4030" s="17">
        <v>155153.0</v>
      </c>
      <c r="N4030" s="17">
        <v>2239.0</v>
      </c>
      <c r="O4030" s="17" t="s">
        <v>5090</v>
      </c>
      <c r="P4030" s="17">
        <v>0.0</v>
      </c>
      <c r="Q4030" s="17" t="s">
        <v>19223</v>
      </c>
      <c r="R4030" s="18" t="s">
        <v>19224</v>
      </c>
      <c r="S4030" s="17">
        <v>524.0</v>
      </c>
      <c r="T4030" s="17" t="s">
        <v>50</v>
      </c>
      <c r="U4030" s="17" t="s">
        <v>51</v>
      </c>
      <c r="V4030" s="17" t="s">
        <v>598</v>
      </c>
      <c r="W4030" s="17">
        <v>3000000.0</v>
      </c>
      <c r="X4030" s="17">
        <v>2012.0</v>
      </c>
      <c r="Y4030" s="17">
        <v>419.0</v>
      </c>
      <c r="Z4030" s="17">
        <v>6.8</v>
      </c>
      <c r="AA4030" s="17">
        <v>2.35</v>
      </c>
      <c r="AB4030" s="17">
        <v>58000.0</v>
      </c>
    </row>
    <row r="4031" ht="15.75" customHeight="1">
      <c r="A4031" s="17" t="s">
        <v>53</v>
      </c>
      <c r="B4031" s="17" t="s">
        <v>13105</v>
      </c>
      <c r="C4031" s="17">
        <v>24.0</v>
      </c>
      <c r="D4031" s="17">
        <v>113.0</v>
      </c>
      <c r="E4031" s="17">
        <v>9.0</v>
      </c>
      <c r="F4031" s="17">
        <v>12.0</v>
      </c>
      <c r="G4031" s="17" t="s">
        <v>19225</v>
      </c>
      <c r="H4031" s="17">
        <v>71.0</v>
      </c>
      <c r="I4031" s="17">
        <v>1.9184015E7</v>
      </c>
      <c r="J4031" s="17" t="s">
        <v>19226</v>
      </c>
      <c r="K4031" s="17" t="s">
        <v>1612</v>
      </c>
      <c r="L4031" s="17" t="s">
        <v>19227</v>
      </c>
      <c r="M4031" s="17">
        <v>1466.0</v>
      </c>
      <c r="N4031" s="17">
        <v>159.0</v>
      </c>
      <c r="O4031" s="17" t="s">
        <v>19228</v>
      </c>
      <c r="P4031" s="17">
        <v>1.0</v>
      </c>
      <c r="Q4031" s="17" t="s">
        <v>19229</v>
      </c>
      <c r="R4031" s="18" t="s">
        <v>19230</v>
      </c>
      <c r="S4031" s="17">
        <v>35.0</v>
      </c>
      <c r="T4031" s="17" t="s">
        <v>50</v>
      </c>
      <c r="U4031" s="17" t="s">
        <v>51</v>
      </c>
      <c r="V4031" s="17" t="s">
        <v>598</v>
      </c>
      <c r="W4031" s="17">
        <v>3000000.0</v>
      </c>
      <c r="X4031" s="17">
        <v>2002.0</v>
      </c>
      <c r="Y4031" s="17">
        <v>65.0</v>
      </c>
      <c r="Z4031" s="17">
        <v>5.4</v>
      </c>
      <c r="AA4031" s="17">
        <v>1.85</v>
      </c>
      <c r="AB4031" s="17">
        <v>63.0</v>
      </c>
    </row>
    <row r="4032" ht="15.75" customHeight="1">
      <c r="A4032" s="17" t="s">
        <v>53</v>
      </c>
      <c r="B4032" s="17" t="s">
        <v>18909</v>
      </c>
      <c r="C4032" s="17">
        <v>70.0</v>
      </c>
      <c r="D4032" s="17">
        <v>108.0</v>
      </c>
      <c r="E4032" s="17">
        <v>174.0</v>
      </c>
      <c r="F4032" s="17">
        <v>110.0</v>
      </c>
      <c r="G4032" s="17" t="s">
        <v>17991</v>
      </c>
      <c r="H4032" s="17">
        <v>253.0</v>
      </c>
      <c r="I4032" s="17" t="s">
        <v>41</v>
      </c>
      <c r="J4032" s="17" t="s">
        <v>227</v>
      </c>
      <c r="K4032" s="17" t="s">
        <v>19231</v>
      </c>
      <c r="L4032" s="17" t="s">
        <v>19232</v>
      </c>
      <c r="M4032" s="17">
        <v>33741.0</v>
      </c>
      <c r="N4032" s="17">
        <v>649.0</v>
      </c>
      <c r="O4032" s="17" t="s">
        <v>19233</v>
      </c>
      <c r="P4032" s="17">
        <v>0.0</v>
      </c>
      <c r="Q4032" s="17" t="s">
        <v>19234</v>
      </c>
      <c r="R4032" s="18" t="s">
        <v>19235</v>
      </c>
      <c r="S4032" s="17">
        <v>141.0</v>
      </c>
      <c r="T4032" s="17" t="s">
        <v>50</v>
      </c>
      <c r="U4032" s="17" t="s">
        <v>51</v>
      </c>
      <c r="V4032" s="17" t="s">
        <v>6049</v>
      </c>
      <c r="W4032" s="17">
        <v>3000000.0</v>
      </c>
      <c r="X4032" s="17">
        <v>1958.0</v>
      </c>
      <c r="Y4032" s="17">
        <v>197.0</v>
      </c>
      <c r="Z4032" s="17">
        <v>8.1</v>
      </c>
      <c r="AA4032" s="17">
        <v>1.85</v>
      </c>
      <c r="AB4032" s="17">
        <v>0.0</v>
      </c>
    </row>
    <row r="4033" ht="15.75" customHeight="1">
      <c r="A4033" s="17" t="s">
        <v>53</v>
      </c>
      <c r="B4033" s="17" t="s">
        <v>19236</v>
      </c>
      <c r="C4033" s="17">
        <v>78.0</v>
      </c>
      <c r="D4033" s="17">
        <v>95.0</v>
      </c>
      <c r="E4033" s="17">
        <v>57.0</v>
      </c>
      <c r="F4033" s="17">
        <v>158.0</v>
      </c>
      <c r="G4033" s="17" t="s">
        <v>19237</v>
      </c>
      <c r="H4033" s="17">
        <v>220.0</v>
      </c>
      <c r="I4033" s="17" t="s">
        <v>41</v>
      </c>
      <c r="J4033" s="17" t="s">
        <v>86</v>
      </c>
      <c r="K4033" s="17" t="s">
        <v>19238</v>
      </c>
      <c r="L4033" s="17" t="s">
        <v>19239</v>
      </c>
      <c r="M4033" s="17">
        <v>32378.0</v>
      </c>
      <c r="N4033" s="17">
        <v>1186.0</v>
      </c>
      <c r="O4033" s="17" t="s">
        <v>19240</v>
      </c>
      <c r="P4033" s="17">
        <v>0.0</v>
      </c>
      <c r="Q4033" s="17" t="s">
        <v>19241</v>
      </c>
      <c r="R4033" s="18" t="s">
        <v>19242</v>
      </c>
      <c r="S4033" s="17">
        <v>150.0</v>
      </c>
      <c r="T4033" s="17" t="s">
        <v>50</v>
      </c>
      <c r="U4033" s="17" t="s">
        <v>51</v>
      </c>
      <c r="V4033" s="17" t="s">
        <v>290</v>
      </c>
      <c r="W4033" s="17">
        <v>3000000.0</v>
      </c>
      <c r="X4033" s="17">
        <v>1970.0</v>
      </c>
      <c r="Y4033" s="17">
        <v>162.0</v>
      </c>
      <c r="Z4033" s="17">
        <v>6.1</v>
      </c>
      <c r="AA4033" s="17">
        <v>2.35</v>
      </c>
      <c r="AB4033" s="17">
        <v>0.0</v>
      </c>
    </row>
    <row r="4034" ht="15.75" customHeight="1">
      <c r="A4034" s="17" t="s">
        <v>53</v>
      </c>
      <c r="B4034" s="17" t="s">
        <v>7155</v>
      </c>
      <c r="C4034" s="17">
        <v>35.0</v>
      </c>
      <c r="D4034" s="17">
        <v>98.0</v>
      </c>
      <c r="E4034" s="17">
        <v>188.0</v>
      </c>
      <c r="F4034" s="17">
        <v>693.0</v>
      </c>
      <c r="G4034" s="17" t="s">
        <v>3846</v>
      </c>
      <c r="H4034" s="17">
        <v>2000.0</v>
      </c>
      <c r="I4034" s="17">
        <v>2.4629916E7</v>
      </c>
      <c r="J4034" s="17" t="s">
        <v>7458</v>
      </c>
      <c r="K4034" s="17" t="s">
        <v>4384</v>
      </c>
      <c r="L4034" s="17" t="s">
        <v>19243</v>
      </c>
      <c r="M4034" s="17">
        <v>12942.0</v>
      </c>
      <c r="N4034" s="17">
        <v>4277.0</v>
      </c>
      <c r="O4034" s="17" t="s">
        <v>2045</v>
      </c>
      <c r="P4034" s="17">
        <v>0.0</v>
      </c>
      <c r="Q4034" s="17" t="s">
        <v>19244</v>
      </c>
      <c r="R4034" s="18" t="s">
        <v>19245</v>
      </c>
      <c r="S4034" s="17">
        <v>34.0</v>
      </c>
      <c r="T4034" s="17" t="s">
        <v>50</v>
      </c>
      <c r="U4034" s="17" t="s">
        <v>51</v>
      </c>
      <c r="V4034" s="17" t="s">
        <v>108</v>
      </c>
      <c r="W4034" s="17">
        <v>3000000.0</v>
      </c>
      <c r="X4034" s="17">
        <v>1997.0</v>
      </c>
      <c r="Y4034" s="17">
        <v>970.0</v>
      </c>
      <c r="Z4034" s="17">
        <v>5.1</v>
      </c>
      <c r="AA4034" s="17">
        <v>1.85</v>
      </c>
      <c r="AB4034" s="17">
        <v>902.0</v>
      </c>
    </row>
    <row r="4035" ht="15.75" customHeight="1">
      <c r="A4035" s="17" t="s">
        <v>53</v>
      </c>
      <c r="B4035" s="17" t="s">
        <v>19246</v>
      </c>
      <c r="C4035" s="17">
        <v>39.0</v>
      </c>
      <c r="D4035" s="17">
        <v>93.0</v>
      </c>
      <c r="E4035" s="17">
        <v>8.0</v>
      </c>
      <c r="F4035" s="17">
        <v>49.0</v>
      </c>
      <c r="G4035" s="17" t="s">
        <v>19247</v>
      </c>
      <c r="H4035" s="17">
        <v>88.0</v>
      </c>
      <c r="I4035" s="17" t="s">
        <v>41</v>
      </c>
      <c r="J4035" s="17" t="s">
        <v>2174</v>
      </c>
      <c r="K4035" s="17" t="s">
        <v>19248</v>
      </c>
      <c r="L4035" s="17" t="s">
        <v>19249</v>
      </c>
      <c r="M4035" s="17">
        <v>9066.0</v>
      </c>
      <c r="N4035" s="17">
        <v>373.0</v>
      </c>
      <c r="O4035" s="17" t="s">
        <v>19250</v>
      </c>
      <c r="P4035" s="17">
        <v>0.0</v>
      </c>
      <c r="Q4035" s="17" t="s">
        <v>19251</v>
      </c>
      <c r="R4035" s="18" t="s">
        <v>19252</v>
      </c>
      <c r="S4035" s="17">
        <v>55.0</v>
      </c>
      <c r="T4035" s="17" t="s">
        <v>689</v>
      </c>
      <c r="U4035" s="17" t="s">
        <v>690</v>
      </c>
      <c r="V4035" s="17" t="s">
        <v>290</v>
      </c>
      <c r="W4035" s="17">
        <v>1.6E7</v>
      </c>
      <c r="X4035" s="17">
        <v>2000.0</v>
      </c>
      <c r="Y4035" s="17">
        <v>82.0</v>
      </c>
      <c r="Z4035" s="17">
        <v>5.6</v>
      </c>
      <c r="AA4035" s="17">
        <v>1.85</v>
      </c>
      <c r="AB4035" s="17">
        <v>38.0</v>
      </c>
    </row>
    <row r="4036" ht="15.75" customHeight="1">
      <c r="A4036" s="17" t="s">
        <v>53</v>
      </c>
      <c r="B4036" s="17" t="s">
        <v>19253</v>
      </c>
      <c r="C4036" s="17">
        <v>158.0</v>
      </c>
      <c r="D4036" s="17">
        <v>86.0</v>
      </c>
      <c r="E4036" s="17">
        <v>41.0</v>
      </c>
      <c r="F4036" s="17">
        <v>155.0</v>
      </c>
      <c r="G4036" s="17" t="s">
        <v>19254</v>
      </c>
      <c r="H4036" s="17">
        <v>956.0</v>
      </c>
      <c r="I4036" s="17">
        <v>1.9472057E7</v>
      </c>
      <c r="J4036" s="17" t="s">
        <v>5557</v>
      </c>
      <c r="K4036" s="17" t="s">
        <v>1029</v>
      </c>
      <c r="L4036" s="17" t="s">
        <v>19255</v>
      </c>
      <c r="M4036" s="17">
        <v>25332.0</v>
      </c>
      <c r="N4036" s="17">
        <v>1862.0</v>
      </c>
      <c r="O4036" s="17" t="s">
        <v>19256</v>
      </c>
      <c r="P4036" s="17">
        <v>0.0</v>
      </c>
      <c r="Q4036" s="17" t="s">
        <v>19257</v>
      </c>
      <c r="R4036" s="18" t="s">
        <v>19258</v>
      </c>
      <c r="S4036" s="17">
        <v>307.0</v>
      </c>
      <c r="T4036" s="17" t="s">
        <v>50</v>
      </c>
      <c r="U4036" s="17" t="s">
        <v>51</v>
      </c>
      <c r="V4036" s="17" t="s">
        <v>598</v>
      </c>
      <c r="W4036" s="17">
        <v>3000000.0</v>
      </c>
      <c r="X4036" s="17">
        <v>1986.0</v>
      </c>
      <c r="Y4036" s="17">
        <v>316.0</v>
      </c>
      <c r="Z4036" s="17">
        <v>5.9</v>
      </c>
      <c r="AA4036" s="17">
        <v>1.85</v>
      </c>
      <c r="AB4036" s="17">
        <v>0.0</v>
      </c>
    </row>
    <row r="4037" ht="15.75" customHeight="1">
      <c r="A4037" s="17" t="s">
        <v>53</v>
      </c>
      <c r="B4037" s="17" t="s">
        <v>9078</v>
      </c>
      <c r="C4037" s="17">
        <v>122.0</v>
      </c>
      <c r="D4037" s="17">
        <v>161.0</v>
      </c>
      <c r="E4037" s="17">
        <v>767.0</v>
      </c>
      <c r="F4037" s="17">
        <v>87.0</v>
      </c>
      <c r="G4037" s="17" t="s">
        <v>19259</v>
      </c>
      <c r="H4037" s="17">
        <v>682.0</v>
      </c>
      <c r="I4037" s="17">
        <v>2.72E7</v>
      </c>
      <c r="J4037" s="17" t="s">
        <v>3335</v>
      </c>
      <c r="K4037" s="17" t="s">
        <v>17208</v>
      </c>
      <c r="L4037" s="17" t="s">
        <v>19260</v>
      </c>
      <c r="M4037" s="17">
        <v>149444.0</v>
      </c>
      <c r="N4037" s="17">
        <v>1035.0</v>
      </c>
      <c r="O4037" s="17" t="s">
        <v>10073</v>
      </c>
      <c r="P4037" s="17">
        <v>2.0</v>
      </c>
      <c r="Q4037" s="17" t="s">
        <v>19261</v>
      </c>
      <c r="R4037" s="18" t="s">
        <v>19262</v>
      </c>
      <c r="S4037" s="17">
        <v>273.0</v>
      </c>
      <c r="T4037" s="17" t="s">
        <v>50</v>
      </c>
      <c r="U4037" s="17" t="s">
        <v>70</v>
      </c>
      <c r="V4037" s="17" t="s">
        <v>108</v>
      </c>
      <c r="W4037" s="17">
        <v>3000000.0</v>
      </c>
      <c r="X4037" s="17">
        <v>1957.0</v>
      </c>
      <c r="Y4037" s="17">
        <v>119.0</v>
      </c>
      <c r="Z4037" s="17">
        <v>8.2</v>
      </c>
      <c r="AA4037" s="17">
        <v>2.35</v>
      </c>
      <c r="AB4037" s="17">
        <v>0.0</v>
      </c>
    </row>
    <row r="4038" ht="15.75" customHeight="1">
      <c r="A4038" s="17" t="s">
        <v>53</v>
      </c>
      <c r="B4038" s="17" t="s">
        <v>5446</v>
      </c>
      <c r="C4038" s="17">
        <v>16.0</v>
      </c>
      <c r="D4038" s="17">
        <v>100.0</v>
      </c>
      <c r="E4038" s="17">
        <v>32.0</v>
      </c>
      <c r="F4038" s="17">
        <v>175.0</v>
      </c>
      <c r="G4038" s="17" t="s">
        <v>18240</v>
      </c>
      <c r="H4038" s="17">
        <v>610.0</v>
      </c>
      <c r="I4038" s="17">
        <v>1.5369573E7</v>
      </c>
      <c r="J4038" s="17" t="s">
        <v>1888</v>
      </c>
      <c r="K4038" s="17" t="s">
        <v>2999</v>
      </c>
      <c r="L4038" s="17" t="s">
        <v>19263</v>
      </c>
      <c r="M4038" s="17">
        <v>2580.0</v>
      </c>
      <c r="N4038" s="17">
        <v>1441.0</v>
      </c>
      <c r="O4038" s="17" t="s">
        <v>19264</v>
      </c>
      <c r="P4038" s="17">
        <v>1.0</v>
      </c>
      <c r="Q4038" s="17" t="s">
        <v>19265</v>
      </c>
      <c r="R4038" s="18" t="s">
        <v>19266</v>
      </c>
      <c r="S4038" s="17">
        <v>54.0</v>
      </c>
      <c r="T4038" s="17" t="s">
        <v>50</v>
      </c>
      <c r="U4038" s="17" t="s">
        <v>51</v>
      </c>
      <c r="V4038" s="17" t="s">
        <v>108</v>
      </c>
      <c r="W4038" s="17">
        <v>3000000.0</v>
      </c>
      <c r="X4038" s="17">
        <v>1990.0</v>
      </c>
      <c r="Y4038" s="17">
        <v>232.0</v>
      </c>
      <c r="Z4038" s="17">
        <v>5.3</v>
      </c>
      <c r="AA4038" s="17">
        <v>1.85</v>
      </c>
      <c r="AB4038" s="17">
        <v>710.0</v>
      </c>
    </row>
    <row r="4039" ht="15.75" customHeight="1">
      <c r="A4039" s="17" t="s">
        <v>53</v>
      </c>
      <c r="B4039" s="17" t="s">
        <v>11045</v>
      </c>
      <c r="C4039" s="17">
        <v>67.0</v>
      </c>
      <c r="D4039" s="17">
        <v>120.0</v>
      </c>
      <c r="E4039" s="17">
        <v>13000.0</v>
      </c>
      <c r="F4039" s="17">
        <v>416.0</v>
      </c>
      <c r="G4039" s="17" t="s">
        <v>10449</v>
      </c>
      <c r="H4039" s="17">
        <v>897.0</v>
      </c>
      <c r="I4039" s="17" t="s">
        <v>41</v>
      </c>
      <c r="J4039" s="17" t="s">
        <v>19267</v>
      </c>
      <c r="K4039" s="17" t="s">
        <v>4281</v>
      </c>
      <c r="L4039" s="17" t="s">
        <v>19268</v>
      </c>
      <c r="M4039" s="17">
        <v>15293.0</v>
      </c>
      <c r="N4039" s="17">
        <v>2811.0</v>
      </c>
      <c r="O4039" s="17" t="s">
        <v>3710</v>
      </c>
      <c r="P4039" s="17">
        <v>1.0</v>
      </c>
      <c r="Q4039" s="17" t="s">
        <v>19269</v>
      </c>
      <c r="R4039" s="18" t="s">
        <v>19270</v>
      </c>
      <c r="S4039" s="17">
        <v>111.0</v>
      </c>
      <c r="T4039" s="17" t="s">
        <v>50</v>
      </c>
      <c r="U4039" s="17" t="s">
        <v>51</v>
      </c>
      <c r="V4039" s="17" t="s">
        <v>108</v>
      </c>
      <c r="W4039" s="17">
        <v>4490375.0</v>
      </c>
      <c r="X4039" s="17">
        <v>1976.0</v>
      </c>
      <c r="Y4039" s="17">
        <v>844.0</v>
      </c>
      <c r="Z4039" s="17">
        <v>6.8</v>
      </c>
      <c r="AA4039" s="17">
        <v>1.85</v>
      </c>
      <c r="AB4039" s="17">
        <v>609.0</v>
      </c>
    </row>
    <row r="4040" ht="15.75" customHeight="1">
      <c r="A4040" s="17" t="s">
        <v>760</v>
      </c>
      <c r="B4040" s="17" t="s">
        <v>18479</v>
      </c>
      <c r="C4040" s="17">
        <v>183.0</v>
      </c>
      <c r="D4040" s="17">
        <v>125.0</v>
      </c>
      <c r="E4040" s="17">
        <v>0.0</v>
      </c>
      <c r="F4040" s="17">
        <v>180.0</v>
      </c>
      <c r="G4040" s="17" t="s">
        <v>4253</v>
      </c>
      <c r="H4040" s="17">
        <v>516.0</v>
      </c>
      <c r="I4040" s="17" t="s">
        <v>41</v>
      </c>
      <c r="J4040" s="17" t="s">
        <v>1428</v>
      </c>
      <c r="K4040" s="17" t="s">
        <v>19271</v>
      </c>
      <c r="L4040" s="17" t="s">
        <v>19272</v>
      </c>
      <c r="M4040" s="17">
        <v>109335.0</v>
      </c>
      <c r="N4040" s="17">
        <v>1328.0</v>
      </c>
      <c r="O4040" s="17" t="s">
        <v>19273</v>
      </c>
      <c r="P4040" s="17">
        <v>2.0</v>
      </c>
      <c r="Q4040" s="17" t="s">
        <v>19274</v>
      </c>
      <c r="R4040" s="18" t="s">
        <v>19275</v>
      </c>
      <c r="S4040" s="17">
        <v>241.0</v>
      </c>
      <c r="T4040" s="17" t="s">
        <v>50</v>
      </c>
      <c r="U4040" s="17" t="s">
        <v>51</v>
      </c>
      <c r="V4040" s="17" t="s">
        <v>6049</v>
      </c>
      <c r="W4040" s="17">
        <v>3000000.0</v>
      </c>
      <c r="X4040" s="17">
        <v>1960.0</v>
      </c>
      <c r="Y4040" s="17">
        <v>417.0</v>
      </c>
      <c r="Z4040" s="17">
        <v>8.3</v>
      </c>
      <c r="AA4040" s="17">
        <v>2.35</v>
      </c>
      <c r="AB4040" s="17">
        <v>0.0</v>
      </c>
    </row>
    <row r="4041" ht="15.75" customHeight="1">
      <c r="A4041" s="17" t="s">
        <v>53</v>
      </c>
      <c r="B4041" s="17" t="s">
        <v>19276</v>
      </c>
      <c r="C4041" s="17">
        <v>112.0</v>
      </c>
      <c r="D4041" s="17">
        <v>91.0</v>
      </c>
      <c r="E4041" s="17">
        <v>18.0</v>
      </c>
      <c r="F4041" s="17">
        <v>307.0</v>
      </c>
      <c r="G4041" s="17" t="s">
        <v>19277</v>
      </c>
      <c r="H4041" s="17">
        <v>935.0</v>
      </c>
      <c r="I4041" s="17">
        <v>1.5935068E7</v>
      </c>
      <c r="J4041" s="17" t="s">
        <v>9767</v>
      </c>
      <c r="K4041" s="17" t="s">
        <v>13497</v>
      </c>
      <c r="L4041" s="17" t="s">
        <v>19278</v>
      </c>
      <c r="M4041" s="17">
        <v>19331.0</v>
      </c>
      <c r="N4041" s="17">
        <v>2899.0</v>
      </c>
      <c r="O4041" s="17" t="s">
        <v>19279</v>
      </c>
      <c r="P4041" s="17">
        <v>0.0</v>
      </c>
      <c r="Q4041" s="17" t="s">
        <v>19280</v>
      </c>
      <c r="R4041" s="18" t="s">
        <v>19281</v>
      </c>
      <c r="S4041" s="17">
        <v>317.0</v>
      </c>
      <c r="T4041" s="17" t="s">
        <v>50</v>
      </c>
      <c r="U4041" s="17" t="s">
        <v>51</v>
      </c>
      <c r="V4041" s="17" t="s">
        <v>598</v>
      </c>
      <c r="W4041" s="17">
        <v>2500000.0</v>
      </c>
      <c r="X4041" s="17">
        <v>1993.0</v>
      </c>
      <c r="Y4041" s="17">
        <v>805.0</v>
      </c>
      <c r="Z4041" s="17">
        <v>4.3</v>
      </c>
      <c r="AA4041" s="17">
        <v>1.85</v>
      </c>
      <c r="AB4041" s="17">
        <v>949.0</v>
      </c>
    </row>
    <row r="4042" ht="15.75" customHeight="1">
      <c r="A4042" s="17" t="s">
        <v>53</v>
      </c>
      <c r="B4042" s="17" t="s">
        <v>11045</v>
      </c>
      <c r="C4042" s="17">
        <v>64.0</v>
      </c>
      <c r="D4042" s="17">
        <v>128.0</v>
      </c>
      <c r="E4042" s="17">
        <v>13000.0</v>
      </c>
      <c r="F4042" s="17">
        <v>14.0</v>
      </c>
      <c r="G4042" s="17" t="s">
        <v>19282</v>
      </c>
      <c r="H4042" s="17">
        <v>18.0</v>
      </c>
      <c r="I4042" s="17" t="s">
        <v>41</v>
      </c>
      <c r="J4042" s="17" t="s">
        <v>10426</v>
      </c>
      <c r="K4042" s="17" t="s">
        <v>19283</v>
      </c>
      <c r="L4042" s="17" t="s">
        <v>19284</v>
      </c>
      <c r="M4042" s="17">
        <v>18656.0</v>
      </c>
      <c r="N4042" s="17">
        <v>70.0</v>
      </c>
      <c r="O4042" s="17" t="s">
        <v>19285</v>
      </c>
      <c r="P4042" s="17">
        <v>1.0</v>
      </c>
      <c r="Q4042" s="17" t="s">
        <v>19286</v>
      </c>
      <c r="R4042" s="18" t="s">
        <v>19287</v>
      </c>
      <c r="S4042" s="17">
        <v>137.0</v>
      </c>
      <c r="T4042" s="17" t="s">
        <v>50</v>
      </c>
      <c r="U4042" s="17" t="s">
        <v>51</v>
      </c>
      <c r="V4042" s="17" t="s">
        <v>6049</v>
      </c>
      <c r="W4042" s="17">
        <v>6000000.0</v>
      </c>
      <c r="X4042" s="17">
        <v>1966.0</v>
      </c>
      <c r="Y4042" s="17">
        <v>16.0</v>
      </c>
      <c r="Z4042" s="17">
        <v>6.7</v>
      </c>
      <c r="AA4042" s="17">
        <v>1.85</v>
      </c>
      <c r="AB4042" s="17">
        <v>933.0</v>
      </c>
    </row>
    <row r="4043" ht="15.75" customHeight="1">
      <c r="A4043" s="17" t="s">
        <v>53</v>
      </c>
      <c r="B4043" s="17" t="s">
        <v>1568</v>
      </c>
      <c r="C4043" s="17">
        <v>114.0</v>
      </c>
      <c r="D4043" s="17">
        <v>100.0</v>
      </c>
      <c r="E4043" s="17">
        <v>1000.0</v>
      </c>
      <c r="F4043" s="17">
        <v>220.0</v>
      </c>
      <c r="G4043" s="17" t="s">
        <v>2651</v>
      </c>
      <c r="H4043" s="17">
        <v>989.0</v>
      </c>
      <c r="I4043" s="17">
        <v>1.1694528E7</v>
      </c>
      <c r="J4043" s="17" t="s">
        <v>19288</v>
      </c>
      <c r="K4043" s="17" t="s">
        <v>342</v>
      </c>
      <c r="L4043" s="17" t="s">
        <v>19289</v>
      </c>
      <c r="M4043" s="17">
        <v>7721.0</v>
      </c>
      <c r="N4043" s="17">
        <v>2165.0</v>
      </c>
      <c r="O4043" s="17" t="s">
        <v>19290</v>
      </c>
      <c r="P4043" s="17">
        <v>0.0</v>
      </c>
      <c r="Q4043" s="17" t="s">
        <v>19291</v>
      </c>
      <c r="R4043" s="18" t="s">
        <v>19292</v>
      </c>
      <c r="S4043" s="17">
        <v>72.0</v>
      </c>
      <c r="T4043" s="17" t="s">
        <v>50</v>
      </c>
      <c r="U4043" s="17" t="s">
        <v>51</v>
      </c>
      <c r="V4043" s="17" t="s">
        <v>598</v>
      </c>
      <c r="W4043" s="17">
        <v>3000000.0</v>
      </c>
      <c r="X4043" s="17">
        <v>2005.0</v>
      </c>
      <c r="Y4043" s="17">
        <v>744.0</v>
      </c>
      <c r="Z4043" s="17">
        <v>7.2</v>
      </c>
      <c r="AA4043" s="17">
        <v>1.85</v>
      </c>
      <c r="AB4043" s="17">
        <v>635.0</v>
      </c>
    </row>
    <row r="4044" ht="15.75" customHeight="1">
      <c r="A4044" s="17" t="s">
        <v>53</v>
      </c>
      <c r="B4044" s="17" t="s">
        <v>19293</v>
      </c>
      <c r="C4044" s="17">
        <v>246.0</v>
      </c>
      <c r="D4044" s="17">
        <v>84.0</v>
      </c>
      <c r="E4044" s="17">
        <v>85.0</v>
      </c>
      <c r="F4044" s="17">
        <v>748.0</v>
      </c>
      <c r="G4044" s="17" t="s">
        <v>586</v>
      </c>
      <c r="H4044" s="17">
        <v>13000.0</v>
      </c>
      <c r="I4044" s="17">
        <v>229094.0</v>
      </c>
      <c r="J4044" s="17" t="s">
        <v>15023</v>
      </c>
      <c r="K4044" s="17" t="s">
        <v>471</v>
      </c>
      <c r="L4044" s="17" t="s">
        <v>19294</v>
      </c>
      <c r="M4044" s="17">
        <v>27650.0</v>
      </c>
      <c r="N4044" s="17">
        <v>14696.0</v>
      </c>
      <c r="O4044" s="17" t="s">
        <v>1038</v>
      </c>
      <c r="P4044" s="17">
        <v>2.0</v>
      </c>
      <c r="Q4044" s="17" t="s">
        <v>19295</v>
      </c>
      <c r="R4044" s="18" t="s">
        <v>19296</v>
      </c>
      <c r="S4044" s="17">
        <v>88.0</v>
      </c>
      <c r="T4044" s="17" t="s">
        <v>50</v>
      </c>
      <c r="U4044" s="17" t="s">
        <v>70</v>
      </c>
      <c r="V4044" s="17" t="s">
        <v>598</v>
      </c>
      <c r="W4044" s="17" t="s">
        <v>41</v>
      </c>
      <c r="X4044" s="17">
        <v>2015.0</v>
      </c>
      <c r="Y4044" s="17">
        <v>884.0</v>
      </c>
      <c r="Z4044" s="17">
        <v>6.9</v>
      </c>
      <c r="AA4044" s="17">
        <v>1.66</v>
      </c>
      <c r="AB4044" s="17">
        <v>0.0</v>
      </c>
    </row>
    <row r="4045" ht="15.75" customHeight="1">
      <c r="A4045" s="17" t="s">
        <v>53</v>
      </c>
      <c r="B4045" s="17" t="s">
        <v>14897</v>
      </c>
      <c r="C4045" s="17">
        <v>7.0</v>
      </c>
      <c r="D4045" s="17">
        <v>97.0</v>
      </c>
      <c r="E4045" s="17">
        <v>78.0</v>
      </c>
      <c r="F4045" s="17">
        <v>77.0</v>
      </c>
      <c r="G4045" s="17" t="s">
        <v>19297</v>
      </c>
      <c r="H4045" s="17">
        <v>685.0</v>
      </c>
      <c r="I4045" s="17" t="s">
        <v>41</v>
      </c>
      <c r="J4045" s="17" t="s">
        <v>5523</v>
      </c>
      <c r="K4045" s="17" t="s">
        <v>7226</v>
      </c>
      <c r="L4045" s="17" t="s">
        <v>19298</v>
      </c>
      <c r="M4045" s="17">
        <v>1361.0</v>
      </c>
      <c r="N4045" s="17">
        <v>1163.0</v>
      </c>
      <c r="O4045" s="17" t="s">
        <v>19299</v>
      </c>
      <c r="P4045" s="17">
        <v>0.0</v>
      </c>
      <c r="Q4045" s="17" t="s">
        <v>19300</v>
      </c>
      <c r="R4045" s="18" t="s">
        <v>19301</v>
      </c>
      <c r="S4045" s="17">
        <v>16.0</v>
      </c>
      <c r="T4045" s="17" t="s">
        <v>50</v>
      </c>
      <c r="U4045" s="17" t="s">
        <v>51</v>
      </c>
      <c r="V4045" s="17" t="s">
        <v>598</v>
      </c>
      <c r="W4045" s="17">
        <v>3000000.0</v>
      </c>
      <c r="X4045" s="17">
        <v>1985.0</v>
      </c>
      <c r="Y4045" s="17">
        <v>178.0</v>
      </c>
      <c r="Z4045" s="17">
        <v>6.6</v>
      </c>
      <c r="AA4045" s="17" t="s">
        <v>41</v>
      </c>
      <c r="AB4045" s="17">
        <v>889.0</v>
      </c>
    </row>
    <row r="4046" ht="15.75" customHeight="1">
      <c r="A4046" s="17" t="s">
        <v>53</v>
      </c>
      <c r="B4046" s="17" t="s">
        <v>19302</v>
      </c>
      <c r="C4046" s="17">
        <v>49.0</v>
      </c>
      <c r="D4046" s="17">
        <v>84.0</v>
      </c>
      <c r="E4046" s="17">
        <v>23.0</v>
      </c>
      <c r="F4046" s="17">
        <v>706.0</v>
      </c>
      <c r="G4046" s="17" t="s">
        <v>9045</v>
      </c>
      <c r="H4046" s="17">
        <v>1000.0</v>
      </c>
      <c r="I4046" s="17">
        <v>1.0017041E7</v>
      </c>
      <c r="J4046" s="17" t="s">
        <v>1765</v>
      </c>
      <c r="K4046" s="17" t="s">
        <v>5963</v>
      </c>
      <c r="L4046" s="17" t="s">
        <v>19303</v>
      </c>
      <c r="M4046" s="17">
        <v>8265.0</v>
      </c>
      <c r="N4046" s="17">
        <v>4815.0</v>
      </c>
      <c r="O4046" s="17" t="s">
        <v>5278</v>
      </c>
      <c r="P4046" s="17">
        <v>3.0</v>
      </c>
      <c r="Q4046" s="17" t="s">
        <v>19304</v>
      </c>
      <c r="R4046" s="18" t="s">
        <v>19305</v>
      </c>
      <c r="S4046" s="17">
        <v>20.0</v>
      </c>
      <c r="T4046" s="17" t="s">
        <v>50</v>
      </c>
      <c r="U4046" s="17" t="s">
        <v>51</v>
      </c>
      <c r="V4046" s="17" t="s">
        <v>598</v>
      </c>
      <c r="W4046" s="17">
        <v>3000000.0</v>
      </c>
      <c r="X4046" s="17">
        <v>2009.0</v>
      </c>
      <c r="Y4046" s="17">
        <v>927.0</v>
      </c>
      <c r="Z4046" s="17">
        <v>5.9</v>
      </c>
      <c r="AA4046" s="17">
        <v>1.85</v>
      </c>
      <c r="AB4046" s="17">
        <v>545.0</v>
      </c>
    </row>
    <row r="4047" ht="15.75" customHeight="1">
      <c r="A4047" s="17" t="s">
        <v>53</v>
      </c>
      <c r="B4047" s="17" t="s">
        <v>18909</v>
      </c>
      <c r="C4047" s="17">
        <v>42.0</v>
      </c>
      <c r="D4047" s="17">
        <v>146.0</v>
      </c>
      <c r="E4047" s="17">
        <v>174.0</v>
      </c>
      <c r="F4047" s="17">
        <v>125.0</v>
      </c>
      <c r="G4047" s="17" t="s">
        <v>1098</v>
      </c>
      <c r="H4047" s="17">
        <v>556.0</v>
      </c>
      <c r="I4047" s="17" t="s">
        <v>41</v>
      </c>
      <c r="J4047" s="17" t="s">
        <v>3422</v>
      </c>
      <c r="K4047" s="17" t="s">
        <v>17846</v>
      </c>
      <c r="L4047" s="17" t="s">
        <v>19306</v>
      </c>
      <c r="M4047" s="17">
        <v>7998.0</v>
      </c>
      <c r="N4047" s="17">
        <v>1444.0</v>
      </c>
      <c r="O4047" s="17" t="s">
        <v>19307</v>
      </c>
      <c r="P4047" s="17">
        <v>1.0</v>
      </c>
      <c r="Q4047" s="17" t="s">
        <v>19308</v>
      </c>
      <c r="R4047" s="18" t="s">
        <v>19309</v>
      </c>
      <c r="S4047" s="17">
        <v>81.0</v>
      </c>
      <c r="T4047" s="17" t="s">
        <v>50</v>
      </c>
      <c r="U4047" s="17" t="s">
        <v>51</v>
      </c>
      <c r="V4047" s="17" t="s">
        <v>6049</v>
      </c>
      <c r="W4047" s="17">
        <v>3000000.0</v>
      </c>
      <c r="X4047" s="17">
        <v>1960.0</v>
      </c>
      <c r="Y4047" s="17">
        <v>422.0</v>
      </c>
      <c r="Z4047" s="17">
        <v>7.9</v>
      </c>
      <c r="AA4047" s="17">
        <v>1.66</v>
      </c>
      <c r="AB4047" s="17">
        <v>808.0</v>
      </c>
    </row>
    <row r="4048" ht="15.75" customHeight="1">
      <c r="A4048" s="17" t="s">
        <v>760</v>
      </c>
      <c r="B4048" s="17" t="s">
        <v>15550</v>
      </c>
      <c r="C4048" s="17">
        <v>73.0</v>
      </c>
      <c r="D4048" s="17">
        <v>186.0</v>
      </c>
      <c r="E4048" s="17">
        <v>176.0</v>
      </c>
      <c r="F4048" s="17">
        <v>760.0</v>
      </c>
      <c r="G4048" s="17" t="s">
        <v>18542</v>
      </c>
      <c r="H4048" s="17">
        <v>877.0</v>
      </c>
      <c r="I4048" s="17" t="s">
        <v>41</v>
      </c>
      <c r="J4048" s="17" t="s">
        <v>3409</v>
      </c>
      <c r="K4048" s="17" t="s">
        <v>10849</v>
      </c>
      <c r="L4048" s="17" t="s">
        <v>19310</v>
      </c>
      <c r="M4048" s="17">
        <v>44457.0</v>
      </c>
      <c r="N4048" s="17">
        <v>3847.0</v>
      </c>
      <c r="O4048" s="17" t="s">
        <v>15552</v>
      </c>
      <c r="P4048" s="17">
        <v>0.0</v>
      </c>
      <c r="Q4048" s="17" t="s">
        <v>19311</v>
      </c>
      <c r="R4048" s="18" t="s">
        <v>19312</v>
      </c>
      <c r="S4048" s="17">
        <v>176.0</v>
      </c>
      <c r="T4048" s="17" t="s">
        <v>50</v>
      </c>
      <c r="U4048" s="17" t="s">
        <v>51</v>
      </c>
      <c r="V4048" s="17" t="s">
        <v>4843</v>
      </c>
      <c r="W4048" s="17">
        <v>3000000.0</v>
      </c>
      <c r="X4048" s="17">
        <v>1961.0</v>
      </c>
      <c r="Y4048" s="17">
        <v>862.0</v>
      </c>
      <c r="Z4048" s="17">
        <v>8.3</v>
      </c>
      <c r="AA4048" s="17">
        <v>1.75</v>
      </c>
      <c r="AB4048" s="17">
        <v>0.0</v>
      </c>
    </row>
    <row r="4049" ht="15.75" customHeight="1">
      <c r="A4049" s="17" t="s">
        <v>53</v>
      </c>
      <c r="B4049" s="17" t="s">
        <v>13105</v>
      </c>
      <c r="C4049" s="17">
        <v>16.0</v>
      </c>
      <c r="D4049" s="17">
        <v>94.0</v>
      </c>
      <c r="E4049" s="17">
        <v>9.0</v>
      </c>
      <c r="F4049" s="17">
        <v>200.0</v>
      </c>
      <c r="G4049" s="17" t="s">
        <v>19313</v>
      </c>
      <c r="H4049" s="17">
        <v>927.0</v>
      </c>
      <c r="I4049" s="17">
        <v>9016377.0</v>
      </c>
      <c r="J4049" s="17" t="s">
        <v>1684</v>
      </c>
      <c r="K4049" s="17" t="s">
        <v>9045</v>
      </c>
      <c r="L4049" s="17" t="s">
        <v>19314</v>
      </c>
      <c r="M4049" s="17">
        <v>1004.0</v>
      </c>
      <c r="N4049" s="17">
        <v>1936.0</v>
      </c>
      <c r="O4049" s="17" t="s">
        <v>19315</v>
      </c>
      <c r="P4049" s="17">
        <v>3.0</v>
      </c>
      <c r="Q4049" s="17" t="s">
        <v>19316</v>
      </c>
      <c r="R4049" s="18" t="s">
        <v>19317</v>
      </c>
      <c r="S4049" s="17">
        <v>8.0</v>
      </c>
      <c r="T4049" s="17" t="s">
        <v>50</v>
      </c>
      <c r="U4049" s="17" t="s">
        <v>51</v>
      </c>
      <c r="V4049" s="17" t="s">
        <v>598</v>
      </c>
      <c r="W4049" s="17" t="s">
        <v>41</v>
      </c>
      <c r="X4049" s="17">
        <v>1999.0</v>
      </c>
      <c r="Y4049" s="17">
        <v>209.0</v>
      </c>
      <c r="Z4049" s="17">
        <v>5.2</v>
      </c>
      <c r="AA4049" s="17">
        <v>1.85</v>
      </c>
      <c r="AB4049" s="17">
        <v>143.0</v>
      </c>
    </row>
    <row r="4050" ht="15.75" customHeight="1">
      <c r="A4050" s="17" t="s">
        <v>53</v>
      </c>
      <c r="B4050" s="17" t="s">
        <v>41</v>
      </c>
      <c r="C4050" s="17">
        <v>38.0</v>
      </c>
      <c r="D4050" s="17">
        <v>11.0</v>
      </c>
      <c r="E4050" s="17" t="s">
        <v>41</v>
      </c>
      <c r="F4050" s="17">
        <v>0.0</v>
      </c>
      <c r="G4050" s="17" t="s">
        <v>19318</v>
      </c>
      <c r="H4050" s="17">
        <v>11.0</v>
      </c>
      <c r="I4050" s="17" t="s">
        <v>41</v>
      </c>
      <c r="J4050" s="17" t="s">
        <v>18053</v>
      </c>
      <c r="K4050" s="17" t="s">
        <v>19319</v>
      </c>
      <c r="L4050" s="17" t="s">
        <v>19320</v>
      </c>
      <c r="M4050" s="17">
        <v>32923.0</v>
      </c>
      <c r="N4050" s="17">
        <v>11.0</v>
      </c>
      <c r="O4050" s="17" t="s">
        <v>19321</v>
      </c>
      <c r="P4050" s="17">
        <v>0.0</v>
      </c>
      <c r="Q4050" s="17" t="s">
        <v>19322</v>
      </c>
      <c r="R4050" s="18" t="s">
        <v>19323</v>
      </c>
      <c r="S4050" s="17">
        <v>75.0</v>
      </c>
      <c r="T4050" s="17" t="s">
        <v>50</v>
      </c>
      <c r="U4050" s="17" t="s">
        <v>51</v>
      </c>
      <c r="V4050" s="17" t="s">
        <v>2648</v>
      </c>
      <c r="W4050" s="17" t="s">
        <v>41</v>
      </c>
      <c r="X4050" s="17" t="s">
        <v>41</v>
      </c>
      <c r="Y4050" s="17">
        <v>0.0</v>
      </c>
      <c r="Z4050" s="17">
        <v>7.8</v>
      </c>
      <c r="AA4050" s="17">
        <v>1.33</v>
      </c>
      <c r="AB4050" s="17">
        <v>1000.0</v>
      </c>
    </row>
    <row r="4051" ht="15.75" customHeight="1">
      <c r="A4051" s="17" t="s">
        <v>760</v>
      </c>
      <c r="B4051" s="17" t="s">
        <v>19324</v>
      </c>
      <c r="C4051" s="17">
        <v>91.0</v>
      </c>
      <c r="D4051" s="17">
        <v>126.0</v>
      </c>
      <c r="E4051" s="17">
        <v>393.0</v>
      </c>
      <c r="F4051" s="17">
        <v>281.0</v>
      </c>
      <c r="G4051" s="17" t="s">
        <v>19325</v>
      </c>
      <c r="H4051" s="17">
        <v>862.0</v>
      </c>
      <c r="I4051" s="17" t="s">
        <v>41</v>
      </c>
      <c r="J4051" s="17" t="s">
        <v>19326</v>
      </c>
      <c r="K4051" s="17" t="s">
        <v>18542</v>
      </c>
      <c r="L4051" s="17" t="s">
        <v>19327</v>
      </c>
      <c r="M4051" s="17">
        <v>21316.0</v>
      </c>
      <c r="N4051" s="17">
        <v>2269.0</v>
      </c>
      <c r="O4051" s="17" t="s">
        <v>14491</v>
      </c>
      <c r="P4051" s="17">
        <v>0.0</v>
      </c>
      <c r="Q4051" s="17" t="s">
        <v>19328</v>
      </c>
      <c r="R4051" s="18" t="s">
        <v>19329</v>
      </c>
      <c r="S4051" s="17">
        <v>162.0</v>
      </c>
      <c r="T4051" s="17" t="s">
        <v>50</v>
      </c>
      <c r="U4051" s="17" t="s">
        <v>51</v>
      </c>
      <c r="V4051" s="17" t="s">
        <v>6049</v>
      </c>
      <c r="W4051" s="17">
        <v>3000000.0</v>
      </c>
      <c r="X4051" s="17">
        <v>1948.0</v>
      </c>
      <c r="Y4051" s="17">
        <v>376.0</v>
      </c>
      <c r="Z4051" s="17">
        <v>7.8</v>
      </c>
      <c r="AA4051" s="17">
        <v>1.37</v>
      </c>
      <c r="AB4051" s="17">
        <v>0.0</v>
      </c>
    </row>
    <row r="4052" ht="15.75" customHeight="1">
      <c r="A4052" s="17" t="s">
        <v>53</v>
      </c>
      <c r="B4052" s="17" t="s">
        <v>19330</v>
      </c>
      <c r="C4052" s="17">
        <v>37.0</v>
      </c>
      <c r="D4052" s="17">
        <v>99.0</v>
      </c>
      <c r="E4052" s="17">
        <v>18.0</v>
      </c>
      <c r="F4052" s="17">
        <v>233.0</v>
      </c>
      <c r="G4052" s="17" t="s">
        <v>11462</v>
      </c>
      <c r="H4052" s="17">
        <v>939.0</v>
      </c>
      <c r="I4052" s="17">
        <v>7059537.0</v>
      </c>
      <c r="J4052" s="17" t="s">
        <v>1684</v>
      </c>
      <c r="K4052" s="17" t="s">
        <v>5463</v>
      </c>
      <c r="L4052" s="17" t="s">
        <v>19331</v>
      </c>
      <c r="M4052" s="17">
        <v>8279.0</v>
      </c>
      <c r="N4052" s="17">
        <v>2321.0</v>
      </c>
      <c r="O4052" s="17" t="s">
        <v>19332</v>
      </c>
      <c r="P4052" s="17">
        <v>0.0</v>
      </c>
      <c r="Q4052" s="17" t="s">
        <v>19333</v>
      </c>
      <c r="R4052" s="18" t="s">
        <v>19334</v>
      </c>
      <c r="S4052" s="17">
        <v>101.0</v>
      </c>
      <c r="T4052" s="17" t="s">
        <v>50</v>
      </c>
      <c r="U4052" s="17" t="s">
        <v>51</v>
      </c>
      <c r="V4052" s="17" t="s">
        <v>52</v>
      </c>
      <c r="W4052" s="17">
        <v>3000000.0</v>
      </c>
      <c r="X4052" s="17">
        <v>2006.0</v>
      </c>
      <c r="Y4052" s="17">
        <v>407.0</v>
      </c>
      <c r="Z4052" s="17">
        <v>3.0</v>
      </c>
      <c r="AA4052" s="17">
        <v>1.85</v>
      </c>
      <c r="AB4052" s="17">
        <v>837.0</v>
      </c>
    </row>
    <row r="4053" ht="15.75" customHeight="1">
      <c r="A4053" s="17" t="s">
        <v>53</v>
      </c>
      <c r="B4053" s="17" t="s">
        <v>9175</v>
      </c>
      <c r="C4053" s="17">
        <v>405.0</v>
      </c>
      <c r="D4053" s="17">
        <v>109.0</v>
      </c>
      <c r="E4053" s="17">
        <v>0.0</v>
      </c>
      <c r="F4053" s="17">
        <v>48.0</v>
      </c>
      <c r="G4053" s="17" t="s">
        <v>19335</v>
      </c>
      <c r="H4053" s="17">
        <v>140.0</v>
      </c>
      <c r="I4053" s="17">
        <v>8114507.0</v>
      </c>
      <c r="J4053" s="17" t="s">
        <v>227</v>
      </c>
      <c r="K4053" s="17" t="s">
        <v>19336</v>
      </c>
      <c r="L4053" s="17" t="s">
        <v>19337</v>
      </c>
      <c r="M4053" s="17">
        <v>95362.0</v>
      </c>
      <c r="N4053" s="17">
        <v>328.0</v>
      </c>
      <c r="O4053" s="17" t="s">
        <v>19338</v>
      </c>
      <c r="P4053" s="17">
        <v>1.0</v>
      </c>
      <c r="Q4053" s="17" t="s">
        <v>19339</v>
      </c>
      <c r="R4053" s="18" t="s">
        <v>19340</v>
      </c>
      <c r="S4053" s="17">
        <v>270.0</v>
      </c>
      <c r="T4053" s="17" t="s">
        <v>50</v>
      </c>
      <c r="U4053" s="17" t="s">
        <v>51</v>
      </c>
      <c r="V4053" s="17" t="s">
        <v>598</v>
      </c>
      <c r="W4053" s="17">
        <v>3000000.0</v>
      </c>
      <c r="X4053" s="17">
        <v>2013.0</v>
      </c>
      <c r="Y4053" s="17">
        <v>63.0</v>
      </c>
      <c r="Z4053" s="17">
        <v>7.9</v>
      </c>
      <c r="AA4053" s="17">
        <v>1.85</v>
      </c>
      <c r="AB4053" s="17">
        <v>62000.0</v>
      </c>
    </row>
    <row r="4054" ht="15.75" customHeight="1">
      <c r="A4054" s="17" t="s">
        <v>53</v>
      </c>
      <c r="B4054" s="17" t="s">
        <v>19341</v>
      </c>
      <c r="C4054" s="17">
        <v>29.0</v>
      </c>
      <c r="D4054" s="17">
        <v>95.0</v>
      </c>
      <c r="E4054" s="17">
        <v>4.0</v>
      </c>
      <c r="F4054" s="17">
        <v>152.0</v>
      </c>
      <c r="G4054" s="17" t="s">
        <v>19342</v>
      </c>
      <c r="H4054" s="17">
        <v>641.0</v>
      </c>
      <c r="I4054" s="17">
        <v>7888703.0</v>
      </c>
      <c r="J4054" s="17" t="s">
        <v>2799</v>
      </c>
      <c r="K4054" s="17" t="s">
        <v>19343</v>
      </c>
      <c r="L4054" s="17" t="s">
        <v>19344</v>
      </c>
      <c r="M4054" s="17">
        <v>8465.0</v>
      </c>
      <c r="N4054" s="17">
        <v>1389.0</v>
      </c>
      <c r="O4054" s="17" t="s">
        <v>17725</v>
      </c>
      <c r="P4054" s="17">
        <v>1.0</v>
      </c>
      <c r="Q4054" s="17" t="s">
        <v>19345</v>
      </c>
      <c r="R4054" s="18" t="s">
        <v>19346</v>
      </c>
      <c r="S4054" s="17">
        <v>65.0</v>
      </c>
      <c r="T4054" s="17" t="s">
        <v>50</v>
      </c>
      <c r="U4054" s="17" t="s">
        <v>51</v>
      </c>
      <c r="V4054" s="17" t="s">
        <v>108</v>
      </c>
      <c r="W4054" s="17">
        <v>3000000.0</v>
      </c>
      <c r="X4054" s="17">
        <v>1987.0</v>
      </c>
      <c r="Y4054" s="17">
        <v>168.0</v>
      </c>
      <c r="Z4054" s="17">
        <v>3.2</v>
      </c>
      <c r="AA4054" s="17">
        <v>1.85</v>
      </c>
      <c r="AB4054" s="17">
        <v>491.0</v>
      </c>
    </row>
    <row r="4055" ht="15.75" customHeight="1">
      <c r="A4055" s="17" t="s">
        <v>53</v>
      </c>
      <c r="B4055" s="17" t="s">
        <v>17783</v>
      </c>
      <c r="C4055" s="17">
        <v>81.0</v>
      </c>
      <c r="D4055" s="17">
        <v>97.0</v>
      </c>
      <c r="E4055" s="17">
        <v>152.0</v>
      </c>
      <c r="F4055" s="17">
        <v>135.0</v>
      </c>
      <c r="G4055" s="17" t="s">
        <v>19347</v>
      </c>
      <c r="H4055" s="17">
        <v>674.0</v>
      </c>
      <c r="I4055" s="17">
        <v>7282851.0</v>
      </c>
      <c r="J4055" s="17" t="s">
        <v>4332</v>
      </c>
      <c r="K4055" s="17" t="s">
        <v>19348</v>
      </c>
      <c r="L4055" s="17" t="s">
        <v>19349</v>
      </c>
      <c r="M4055" s="17">
        <v>9502.0</v>
      </c>
      <c r="N4055" s="17">
        <v>1395.0</v>
      </c>
      <c r="O4055" s="17" t="s">
        <v>19350</v>
      </c>
      <c r="P4055" s="17">
        <v>1.0</v>
      </c>
      <c r="Q4055" s="17" t="s">
        <v>19351</v>
      </c>
      <c r="R4055" s="18" t="s">
        <v>19352</v>
      </c>
      <c r="S4055" s="17">
        <v>100.0</v>
      </c>
      <c r="T4055" s="17" t="s">
        <v>50</v>
      </c>
      <c r="U4055" s="17" t="s">
        <v>51</v>
      </c>
      <c r="V4055" s="17" t="s">
        <v>598</v>
      </c>
      <c r="W4055" s="17">
        <v>3000000.0</v>
      </c>
      <c r="X4055" s="17">
        <v>1988.0</v>
      </c>
      <c r="Y4055" s="17">
        <v>174.0</v>
      </c>
      <c r="Z4055" s="17">
        <v>6.5</v>
      </c>
      <c r="AA4055" s="17">
        <v>1.85</v>
      </c>
      <c r="AB4055" s="17">
        <v>812.0</v>
      </c>
    </row>
    <row r="4056" ht="15.75" customHeight="1">
      <c r="A4056" s="17" t="s">
        <v>53</v>
      </c>
      <c r="B4056" s="17" t="s">
        <v>14897</v>
      </c>
      <c r="C4056" s="17">
        <v>17.0</v>
      </c>
      <c r="D4056" s="17">
        <v>94.0</v>
      </c>
      <c r="E4056" s="17">
        <v>78.0</v>
      </c>
      <c r="F4056" s="17">
        <v>469.0</v>
      </c>
      <c r="G4056" s="17" t="s">
        <v>4921</v>
      </c>
      <c r="H4056" s="17">
        <v>912.0</v>
      </c>
      <c r="I4056" s="17">
        <v>6879730.0</v>
      </c>
      <c r="J4056" s="17" t="s">
        <v>3422</v>
      </c>
      <c r="K4056" s="17" t="s">
        <v>3090</v>
      </c>
      <c r="L4056" s="17" t="s">
        <v>19353</v>
      </c>
      <c r="M4056" s="17">
        <v>806.0</v>
      </c>
      <c r="N4056" s="17">
        <v>3049.0</v>
      </c>
      <c r="O4056" s="17" t="s">
        <v>19354</v>
      </c>
      <c r="P4056" s="17">
        <v>0.0</v>
      </c>
      <c r="Q4056" s="17" t="s">
        <v>19355</v>
      </c>
      <c r="R4056" s="18" t="s">
        <v>19356</v>
      </c>
      <c r="S4056" s="17">
        <v>23.0</v>
      </c>
      <c r="T4056" s="17" t="s">
        <v>50</v>
      </c>
      <c r="U4056" s="17" t="s">
        <v>51</v>
      </c>
      <c r="V4056" s="17" t="s">
        <v>598</v>
      </c>
      <c r="W4056" s="17" t="s">
        <v>41</v>
      </c>
      <c r="X4056" s="17">
        <v>2004.0</v>
      </c>
      <c r="Y4056" s="17">
        <v>637.0</v>
      </c>
      <c r="Z4056" s="17">
        <v>6.9</v>
      </c>
      <c r="AA4056" s="17" t="s">
        <v>41</v>
      </c>
      <c r="AB4056" s="17">
        <v>187.0</v>
      </c>
    </row>
    <row r="4057" ht="15.75" customHeight="1">
      <c r="A4057" s="17" t="s">
        <v>53</v>
      </c>
      <c r="B4057" s="17" t="s">
        <v>19357</v>
      </c>
      <c r="C4057" s="17">
        <v>75.0</v>
      </c>
      <c r="D4057" s="17">
        <v>90.0</v>
      </c>
      <c r="E4057" s="17">
        <v>15.0</v>
      </c>
      <c r="F4057" s="17">
        <v>453.0</v>
      </c>
      <c r="G4057" s="17" t="s">
        <v>5030</v>
      </c>
      <c r="H4057" s="17">
        <v>953.0</v>
      </c>
      <c r="I4057" s="17">
        <v>5844929.0</v>
      </c>
      <c r="J4057" s="17" t="s">
        <v>2540</v>
      </c>
      <c r="K4057" s="17" t="s">
        <v>653</v>
      </c>
      <c r="L4057" s="17" t="s">
        <v>19358</v>
      </c>
      <c r="M4057" s="17">
        <v>6000.0</v>
      </c>
      <c r="N4057" s="17">
        <v>2510.0</v>
      </c>
      <c r="O4057" s="17" t="s">
        <v>9012</v>
      </c>
      <c r="P4057" s="17">
        <v>1.0</v>
      </c>
      <c r="Q4057" s="17" t="s">
        <v>19359</v>
      </c>
      <c r="R4057" s="18" t="s">
        <v>19360</v>
      </c>
      <c r="S4057" s="17">
        <v>109.0</v>
      </c>
      <c r="T4057" s="17" t="s">
        <v>50</v>
      </c>
      <c r="U4057" s="17" t="s">
        <v>51</v>
      </c>
      <c r="V4057" s="17" t="s">
        <v>52</v>
      </c>
      <c r="W4057" s="17">
        <v>3000000.0</v>
      </c>
      <c r="X4057" s="17">
        <v>2002.0</v>
      </c>
      <c r="Y4057" s="17">
        <v>625.0</v>
      </c>
      <c r="Z4057" s="17">
        <v>7.0</v>
      </c>
      <c r="AA4057" s="17">
        <v>1.85</v>
      </c>
      <c r="AB4057" s="17">
        <v>595.0</v>
      </c>
    </row>
    <row r="4058" ht="15.75" customHeight="1">
      <c r="A4058" s="17" t="s">
        <v>53</v>
      </c>
      <c r="B4058" s="17" t="s">
        <v>41</v>
      </c>
      <c r="C4058" s="17" t="s">
        <v>41</v>
      </c>
      <c r="D4058" s="17">
        <v>197.0</v>
      </c>
      <c r="E4058" s="17" t="s">
        <v>41</v>
      </c>
      <c r="F4058" s="17">
        <v>110.0</v>
      </c>
      <c r="G4058" s="17" t="s">
        <v>19361</v>
      </c>
      <c r="H4058" s="17">
        <v>578.0</v>
      </c>
      <c r="I4058" s="17" t="s">
        <v>41</v>
      </c>
      <c r="J4058" s="17" t="s">
        <v>3409</v>
      </c>
      <c r="K4058" s="17" t="s">
        <v>18687</v>
      </c>
      <c r="L4058" s="17" t="s">
        <v>19362</v>
      </c>
      <c r="M4058" s="17">
        <v>299.0</v>
      </c>
      <c r="N4058" s="17">
        <v>1400.0</v>
      </c>
      <c r="O4058" s="17" t="s">
        <v>15594</v>
      </c>
      <c r="P4058" s="17">
        <v>0.0</v>
      </c>
      <c r="Q4058" s="17" t="s">
        <v>19363</v>
      </c>
      <c r="R4058" s="18" t="s">
        <v>19364</v>
      </c>
      <c r="S4058" s="17">
        <v>1.0</v>
      </c>
      <c r="T4058" s="17" t="s">
        <v>50</v>
      </c>
      <c r="U4058" s="17" t="s">
        <v>383</v>
      </c>
      <c r="V4058" s="17" t="s">
        <v>41</v>
      </c>
      <c r="W4058" s="17">
        <v>1.5E7</v>
      </c>
      <c r="X4058" s="17" t="s">
        <v>41</v>
      </c>
      <c r="Y4058" s="17">
        <v>476.0</v>
      </c>
      <c r="Z4058" s="17">
        <v>7.4</v>
      </c>
      <c r="AA4058" s="17" t="s">
        <v>41</v>
      </c>
      <c r="AB4058" s="17">
        <v>367.0</v>
      </c>
    </row>
    <row r="4059" ht="15.75" customHeight="1">
      <c r="A4059" s="17" t="s">
        <v>53</v>
      </c>
      <c r="B4059" s="17" t="s">
        <v>5616</v>
      </c>
      <c r="C4059" s="17">
        <v>91.0</v>
      </c>
      <c r="D4059" s="17">
        <v>117.0</v>
      </c>
      <c r="E4059" s="17">
        <v>375.0</v>
      </c>
      <c r="F4059" s="17">
        <v>31.0</v>
      </c>
      <c r="G4059" s="17" t="s">
        <v>19365</v>
      </c>
      <c r="H4059" s="17">
        <v>1000.0</v>
      </c>
      <c r="I4059" s="17">
        <v>3222857.0</v>
      </c>
      <c r="J4059" s="17" t="s">
        <v>227</v>
      </c>
      <c r="K4059" s="17" t="s">
        <v>14718</v>
      </c>
      <c r="L4059" s="17" t="s">
        <v>19366</v>
      </c>
      <c r="M4059" s="17">
        <v>12560.0</v>
      </c>
      <c r="N4059" s="17">
        <v>1394.0</v>
      </c>
      <c r="O4059" s="17" t="s">
        <v>19367</v>
      </c>
      <c r="P4059" s="17">
        <v>0.0</v>
      </c>
      <c r="Q4059" s="17" t="s">
        <v>19368</v>
      </c>
      <c r="R4059" s="18" t="s">
        <v>19369</v>
      </c>
      <c r="S4059" s="17">
        <v>147.0</v>
      </c>
      <c r="T4059" s="17" t="s">
        <v>5624</v>
      </c>
      <c r="U4059" s="17" t="s">
        <v>281</v>
      </c>
      <c r="V4059" s="17" t="s">
        <v>52</v>
      </c>
      <c r="W4059" s="17" t="s">
        <v>41</v>
      </c>
      <c r="X4059" s="17">
        <v>2005.0</v>
      </c>
      <c r="Y4059" s="17">
        <v>329.0</v>
      </c>
      <c r="Z4059" s="17">
        <v>7.8</v>
      </c>
      <c r="AA4059" s="17">
        <v>2.35</v>
      </c>
      <c r="AB4059" s="17">
        <v>0.0</v>
      </c>
    </row>
    <row r="4060" ht="15.75" customHeight="1">
      <c r="A4060" s="17" t="s">
        <v>53</v>
      </c>
      <c r="B4060" s="17" t="s">
        <v>19370</v>
      </c>
      <c r="C4060" s="17">
        <v>82.0</v>
      </c>
      <c r="D4060" s="17">
        <v>96.0</v>
      </c>
      <c r="E4060" s="17">
        <v>70.0</v>
      </c>
      <c r="F4060" s="17">
        <v>163.0</v>
      </c>
      <c r="G4060" s="17" t="s">
        <v>14654</v>
      </c>
      <c r="H4060" s="17">
        <v>883.0</v>
      </c>
      <c r="I4060" s="17">
        <v>4170647.0</v>
      </c>
      <c r="J4060" s="17" t="s">
        <v>2540</v>
      </c>
      <c r="K4060" s="17" t="s">
        <v>1526</v>
      </c>
      <c r="L4060" s="17" t="s">
        <v>19371</v>
      </c>
      <c r="M4060" s="17">
        <v>14548.0</v>
      </c>
      <c r="N4060" s="17">
        <v>1616.0</v>
      </c>
      <c r="O4060" s="17" t="s">
        <v>4732</v>
      </c>
      <c r="P4060" s="17">
        <v>0.0</v>
      </c>
      <c r="Q4060" s="17" t="s">
        <v>19372</v>
      </c>
      <c r="R4060" s="18" t="s">
        <v>19373</v>
      </c>
      <c r="S4060" s="17">
        <v>161.0</v>
      </c>
      <c r="T4060" s="17" t="s">
        <v>50</v>
      </c>
      <c r="U4060" s="17" t="s">
        <v>70</v>
      </c>
      <c r="V4060" s="17" t="s">
        <v>598</v>
      </c>
      <c r="W4060" s="17">
        <v>1900000.0</v>
      </c>
      <c r="X4060" s="17">
        <v>1999.0</v>
      </c>
      <c r="Y4060" s="17">
        <v>183.0</v>
      </c>
      <c r="Z4060" s="17">
        <v>6.9</v>
      </c>
      <c r="AA4060" s="17">
        <v>1.85</v>
      </c>
      <c r="AB4060" s="17">
        <v>1000.0</v>
      </c>
    </row>
    <row r="4061" ht="15.75" customHeight="1">
      <c r="A4061" s="17" t="s">
        <v>53</v>
      </c>
      <c r="B4061" s="17" t="s">
        <v>19374</v>
      </c>
      <c r="C4061" s="17">
        <v>48.0</v>
      </c>
      <c r="D4061" s="17">
        <v>82.0</v>
      </c>
      <c r="E4061" s="17">
        <v>0.0</v>
      </c>
      <c r="F4061" s="17">
        <v>51.0</v>
      </c>
      <c r="G4061" s="17" t="s">
        <v>7483</v>
      </c>
      <c r="H4061" s="17">
        <v>472.0</v>
      </c>
      <c r="I4061" s="17">
        <v>4142507.0</v>
      </c>
      <c r="J4061" s="17" t="s">
        <v>1694</v>
      </c>
      <c r="K4061" s="17" t="s">
        <v>19375</v>
      </c>
      <c r="L4061" s="17" t="s">
        <v>19376</v>
      </c>
      <c r="M4061" s="17">
        <v>3665.0</v>
      </c>
      <c r="N4061" s="17">
        <v>858.0</v>
      </c>
      <c r="O4061" s="17" t="s">
        <v>19377</v>
      </c>
      <c r="P4061" s="17">
        <v>1.0</v>
      </c>
      <c r="Q4061" s="17" t="s">
        <v>19378</v>
      </c>
      <c r="R4061" s="18" t="s">
        <v>19379</v>
      </c>
      <c r="S4061" s="17">
        <v>81.0</v>
      </c>
      <c r="T4061" s="17" t="s">
        <v>50</v>
      </c>
      <c r="U4061" s="17" t="s">
        <v>51</v>
      </c>
      <c r="V4061" s="17" t="s">
        <v>598</v>
      </c>
      <c r="W4061" s="17">
        <v>3000000.0</v>
      </c>
      <c r="X4061" s="17">
        <v>2000.0</v>
      </c>
      <c r="Y4061" s="17">
        <v>324.0</v>
      </c>
      <c r="Z4061" s="17">
        <v>4.4</v>
      </c>
      <c r="AA4061" s="17">
        <v>1.85</v>
      </c>
      <c r="AB4061" s="17">
        <v>131.0</v>
      </c>
    </row>
    <row r="4062" ht="15.75" customHeight="1">
      <c r="A4062" s="17" t="s">
        <v>53</v>
      </c>
      <c r="B4062" s="17" t="s">
        <v>10319</v>
      </c>
      <c r="C4062" s="17">
        <v>33.0</v>
      </c>
      <c r="D4062" s="17">
        <v>109.0</v>
      </c>
      <c r="E4062" s="17">
        <v>300.0</v>
      </c>
      <c r="F4062" s="17">
        <v>200.0</v>
      </c>
      <c r="G4062" s="17" t="s">
        <v>13848</v>
      </c>
      <c r="H4062" s="17">
        <v>729.0</v>
      </c>
      <c r="I4062" s="17">
        <v>4109095.0</v>
      </c>
      <c r="J4062" s="17" t="s">
        <v>19380</v>
      </c>
      <c r="K4062" s="17" t="s">
        <v>3530</v>
      </c>
      <c r="L4062" s="17" t="s">
        <v>19381</v>
      </c>
      <c r="M4062" s="17">
        <v>8239.0</v>
      </c>
      <c r="N4062" s="17">
        <v>1292.0</v>
      </c>
      <c r="O4062" s="17" t="s">
        <v>15271</v>
      </c>
      <c r="P4062" s="17">
        <v>0.0</v>
      </c>
      <c r="Q4062" s="17" t="s">
        <v>19382</v>
      </c>
      <c r="R4062" s="18" t="s">
        <v>19383</v>
      </c>
      <c r="S4062" s="17">
        <v>92.0</v>
      </c>
      <c r="T4062" s="17" t="s">
        <v>50</v>
      </c>
      <c r="U4062" s="17" t="s">
        <v>51</v>
      </c>
      <c r="V4062" s="17" t="s">
        <v>598</v>
      </c>
      <c r="W4062" s="17">
        <v>3000000.0</v>
      </c>
      <c r="X4062" s="17">
        <v>1996.0</v>
      </c>
      <c r="Y4062" s="17">
        <v>257.0</v>
      </c>
      <c r="Z4062" s="17">
        <v>6.0</v>
      </c>
      <c r="AA4062" s="17">
        <v>1.85</v>
      </c>
      <c r="AB4062" s="17">
        <v>0.0</v>
      </c>
    </row>
    <row r="4063" ht="15.75" customHeight="1">
      <c r="A4063" s="17" t="s">
        <v>53</v>
      </c>
      <c r="B4063" s="17" t="s">
        <v>16113</v>
      </c>
      <c r="C4063" s="17">
        <v>133.0</v>
      </c>
      <c r="D4063" s="17">
        <v>90.0</v>
      </c>
      <c r="E4063" s="17">
        <v>132.0</v>
      </c>
      <c r="F4063" s="17">
        <v>547.0</v>
      </c>
      <c r="G4063" s="17" t="s">
        <v>4611</v>
      </c>
      <c r="H4063" s="17">
        <v>1000.0</v>
      </c>
      <c r="I4063" s="17">
        <v>4033268.0</v>
      </c>
      <c r="J4063" s="17" t="s">
        <v>2540</v>
      </c>
      <c r="K4063" s="17" t="s">
        <v>443</v>
      </c>
      <c r="L4063" s="17" t="s">
        <v>19384</v>
      </c>
      <c r="M4063" s="17">
        <v>9808.0</v>
      </c>
      <c r="N4063" s="17">
        <v>3692.0</v>
      </c>
      <c r="O4063" s="17" t="s">
        <v>19385</v>
      </c>
      <c r="P4063" s="17">
        <v>0.0</v>
      </c>
      <c r="Q4063" s="17" t="s">
        <v>19386</v>
      </c>
      <c r="R4063" s="18" t="s">
        <v>19387</v>
      </c>
      <c r="S4063" s="17">
        <v>53.0</v>
      </c>
      <c r="T4063" s="17" t="s">
        <v>50</v>
      </c>
      <c r="U4063" s="17" t="s">
        <v>51</v>
      </c>
      <c r="V4063" s="17" t="s">
        <v>598</v>
      </c>
      <c r="W4063" s="17" t="s">
        <v>41</v>
      </c>
      <c r="X4063" s="17">
        <v>2010.0</v>
      </c>
      <c r="Y4063" s="17">
        <v>864.0</v>
      </c>
      <c r="Z4063" s="17">
        <v>6.6</v>
      </c>
      <c r="AA4063" s="17">
        <v>2.35</v>
      </c>
      <c r="AB4063" s="17">
        <v>0.0</v>
      </c>
    </row>
    <row r="4064" ht="15.75" customHeight="1">
      <c r="A4064" s="17" t="s">
        <v>53</v>
      </c>
      <c r="B4064" s="17" t="s">
        <v>19388</v>
      </c>
      <c r="C4064" s="17">
        <v>104.0</v>
      </c>
      <c r="D4064" s="17">
        <v>89.0</v>
      </c>
      <c r="E4064" s="17">
        <v>21.0</v>
      </c>
      <c r="F4064" s="17">
        <v>124.0</v>
      </c>
      <c r="G4064" s="17" t="s">
        <v>19389</v>
      </c>
      <c r="H4064" s="17">
        <v>240.0</v>
      </c>
      <c r="I4064" s="17" t="s">
        <v>41</v>
      </c>
      <c r="J4064" s="17" t="s">
        <v>19390</v>
      </c>
      <c r="K4064" s="17" t="s">
        <v>19391</v>
      </c>
      <c r="L4064" s="17" t="s">
        <v>19392</v>
      </c>
      <c r="M4064" s="17">
        <v>128334.0</v>
      </c>
      <c r="N4064" s="17">
        <v>1011.0</v>
      </c>
      <c r="O4064" s="17" t="s">
        <v>19393</v>
      </c>
      <c r="P4064" s="17">
        <v>1.0</v>
      </c>
      <c r="Q4064" s="17" t="s">
        <v>19394</v>
      </c>
      <c r="R4064" s="18" t="s">
        <v>19395</v>
      </c>
      <c r="S4064" s="17">
        <v>349.0</v>
      </c>
      <c r="T4064" s="17" t="s">
        <v>50</v>
      </c>
      <c r="U4064" s="17" t="s">
        <v>51</v>
      </c>
      <c r="V4064" s="17" t="s">
        <v>290</v>
      </c>
      <c r="W4064" s="17">
        <v>3000000.0</v>
      </c>
      <c r="X4064" s="17">
        <v>1971.0</v>
      </c>
      <c r="Y4064" s="17">
        <v>177.0</v>
      </c>
      <c r="Z4064" s="17">
        <v>7.8</v>
      </c>
      <c r="AA4064" s="17">
        <v>1.33</v>
      </c>
      <c r="AB4064" s="17">
        <v>0.0</v>
      </c>
    </row>
    <row r="4065" ht="15.75" customHeight="1">
      <c r="A4065" s="17" t="s">
        <v>53</v>
      </c>
      <c r="B4065" s="17" t="s">
        <v>19396</v>
      </c>
      <c r="C4065" s="17">
        <v>22.0</v>
      </c>
      <c r="D4065" s="17">
        <v>98.0</v>
      </c>
      <c r="E4065" s="17">
        <v>16.0</v>
      </c>
      <c r="F4065" s="17">
        <v>222.0</v>
      </c>
      <c r="G4065" s="17" t="s">
        <v>14493</v>
      </c>
      <c r="H4065" s="17">
        <v>687.0</v>
      </c>
      <c r="I4065" s="17">
        <v>3902679.0</v>
      </c>
      <c r="J4065" s="17" t="s">
        <v>7419</v>
      </c>
      <c r="K4065" s="17" t="s">
        <v>6229</v>
      </c>
      <c r="L4065" s="17" t="s">
        <v>19397</v>
      </c>
      <c r="M4065" s="17">
        <v>3943.0</v>
      </c>
      <c r="N4065" s="17">
        <v>1806.0</v>
      </c>
      <c r="O4065" s="17" t="s">
        <v>19398</v>
      </c>
      <c r="P4065" s="17">
        <v>0.0</v>
      </c>
      <c r="Q4065" s="17" t="s">
        <v>19399</v>
      </c>
      <c r="R4065" s="18" t="s">
        <v>19400</v>
      </c>
      <c r="S4065" s="17">
        <v>49.0</v>
      </c>
      <c r="T4065" s="17" t="s">
        <v>50</v>
      </c>
      <c r="U4065" s="17" t="s">
        <v>51</v>
      </c>
      <c r="V4065" s="17" t="s">
        <v>598</v>
      </c>
      <c r="W4065" s="17">
        <v>3000000.0</v>
      </c>
      <c r="X4065" s="17">
        <v>1993.0</v>
      </c>
      <c r="Y4065" s="17">
        <v>233.0</v>
      </c>
      <c r="Z4065" s="17">
        <v>5.3</v>
      </c>
      <c r="AA4065" s="17">
        <v>1.66</v>
      </c>
      <c r="AB4065" s="17">
        <v>217.0</v>
      </c>
    </row>
    <row r="4066" ht="15.75" customHeight="1">
      <c r="A4066" s="17" t="s">
        <v>53</v>
      </c>
      <c r="B4066" s="17" t="s">
        <v>19401</v>
      </c>
      <c r="C4066" s="17">
        <v>30.0</v>
      </c>
      <c r="D4066" s="17">
        <v>95.0</v>
      </c>
      <c r="E4066" s="17">
        <v>45.0</v>
      </c>
      <c r="F4066" s="17">
        <v>267.0</v>
      </c>
      <c r="G4066" s="17" t="s">
        <v>19402</v>
      </c>
      <c r="H4066" s="17">
        <v>578.0</v>
      </c>
      <c r="I4066" s="17">
        <v>3559990.0</v>
      </c>
      <c r="J4066" s="17" t="s">
        <v>1022</v>
      </c>
      <c r="K4066" s="17" t="s">
        <v>5945</v>
      </c>
      <c r="L4066" s="17" t="s">
        <v>19403</v>
      </c>
      <c r="M4066" s="17">
        <v>8005.0</v>
      </c>
      <c r="N4066" s="17">
        <v>1363.0</v>
      </c>
      <c r="O4066" s="17" t="s">
        <v>4094</v>
      </c>
      <c r="P4066" s="17">
        <v>0.0</v>
      </c>
      <c r="Q4066" s="17" t="s">
        <v>19404</v>
      </c>
      <c r="R4066" s="18" t="s">
        <v>19405</v>
      </c>
      <c r="S4066" s="17">
        <v>49.0</v>
      </c>
      <c r="T4066" s="17" t="s">
        <v>50</v>
      </c>
      <c r="U4066" s="17" t="s">
        <v>51</v>
      </c>
      <c r="V4066" s="17" t="s">
        <v>598</v>
      </c>
      <c r="W4066" s="17">
        <v>3000000.0</v>
      </c>
      <c r="X4066" s="17">
        <v>1997.0</v>
      </c>
      <c r="Y4066" s="17">
        <v>341.0</v>
      </c>
      <c r="Z4066" s="17">
        <v>5.3</v>
      </c>
      <c r="AA4066" s="17">
        <v>1.85</v>
      </c>
      <c r="AB4066" s="17">
        <v>417.0</v>
      </c>
    </row>
    <row r="4067" ht="15.75" customHeight="1">
      <c r="A4067" s="17" t="s">
        <v>53</v>
      </c>
      <c r="B4067" s="17" t="s">
        <v>4958</v>
      </c>
      <c r="C4067" s="17">
        <v>112.0</v>
      </c>
      <c r="D4067" s="17">
        <v>94.0</v>
      </c>
      <c r="E4067" s="17">
        <v>0.0</v>
      </c>
      <c r="F4067" s="17">
        <v>180.0</v>
      </c>
      <c r="G4067" s="17" t="s">
        <v>19406</v>
      </c>
      <c r="H4067" s="17">
        <v>820.0</v>
      </c>
      <c r="I4067" s="17" t="s">
        <v>41</v>
      </c>
      <c r="J4067" s="17" t="s">
        <v>227</v>
      </c>
      <c r="K4067" s="17" t="s">
        <v>1059</v>
      </c>
      <c r="L4067" s="17" t="s">
        <v>19407</v>
      </c>
      <c r="M4067" s="17">
        <v>37594.0</v>
      </c>
      <c r="N4067" s="17">
        <v>1618.0</v>
      </c>
      <c r="O4067" s="17" t="s">
        <v>19408</v>
      </c>
      <c r="P4067" s="17">
        <v>0.0</v>
      </c>
      <c r="Q4067" s="17" t="s">
        <v>19409</v>
      </c>
      <c r="R4067" s="18" t="s">
        <v>19410</v>
      </c>
      <c r="S4067" s="17">
        <v>181.0</v>
      </c>
      <c r="T4067" s="17" t="s">
        <v>50</v>
      </c>
      <c r="U4067" s="17" t="s">
        <v>51</v>
      </c>
      <c r="V4067" s="17" t="s">
        <v>108</v>
      </c>
      <c r="W4067" s="17">
        <v>3000000.0</v>
      </c>
      <c r="X4067" s="17">
        <v>1978.0</v>
      </c>
      <c r="Y4067" s="17">
        <v>350.0</v>
      </c>
      <c r="Z4067" s="17">
        <v>8.0</v>
      </c>
      <c r="AA4067" s="17">
        <v>1.85</v>
      </c>
      <c r="AB4067" s="17">
        <v>0.0</v>
      </c>
    </row>
    <row r="4068" ht="15.75" customHeight="1">
      <c r="A4068" s="17" t="s">
        <v>53</v>
      </c>
      <c r="B4068" s="17" t="s">
        <v>19411</v>
      </c>
      <c r="C4068" s="17">
        <v>79.0</v>
      </c>
      <c r="D4068" s="17">
        <v>104.0</v>
      </c>
      <c r="E4068" s="17">
        <v>11.0</v>
      </c>
      <c r="F4068" s="17">
        <v>194.0</v>
      </c>
      <c r="G4068" s="17" t="s">
        <v>9266</v>
      </c>
      <c r="H4068" s="17">
        <v>11000.0</v>
      </c>
      <c r="I4068" s="17">
        <v>3287435.0</v>
      </c>
      <c r="J4068" s="17" t="s">
        <v>3422</v>
      </c>
      <c r="K4068" s="17" t="s">
        <v>673</v>
      </c>
      <c r="L4068" s="17" t="s">
        <v>19412</v>
      </c>
      <c r="M4068" s="17">
        <v>8603.0</v>
      </c>
      <c r="N4068" s="17">
        <v>12250.0</v>
      </c>
      <c r="O4068" s="17" t="s">
        <v>14090</v>
      </c>
      <c r="P4068" s="17">
        <v>2.0</v>
      </c>
      <c r="Q4068" s="17" t="s">
        <v>19413</v>
      </c>
      <c r="R4068" s="18" t="s">
        <v>19414</v>
      </c>
      <c r="S4068" s="17">
        <v>115.0</v>
      </c>
      <c r="T4068" s="17" t="s">
        <v>50</v>
      </c>
      <c r="U4068" s="17" t="s">
        <v>51</v>
      </c>
      <c r="V4068" s="17" t="s">
        <v>598</v>
      </c>
      <c r="W4068" s="17">
        <v>4500000.0</v>
      </c>
      <c r="X4068" s="17">
        <v>2001.0</v>
      </c>
      <c r="Y4068" s="17">
        <v>813.0</v>
      </c>
      <c r="Z4068" s="17">
        <v>7.1</v>
      </c>
      <c r="AA4068" s="17">
        <v>1.85</v>
      </c>
      <c r="AB4068" s="17">
        <v>430.0</v>
      </c>
    </row>
    <row r="4069" ht="15.75" customHeight="1">
      <c r="A4069" s="17" t="s">
        <v>53</v>
      </c>
      <c r="B4069" s="17" t="s">
        <v>19415</v>
      </c>
      <c r="C4069" s="17">
        <v>49.0</v>
      </c>
      <c r="D4069" s="17">
        <v>87.0</v>
      </c>
      <c r="E4069" s="17">
        <v>18.0</v>
      </c>
      <c r="F4069" s="17">
        <v>844.0</v>
      </c>
      <c r="G4069" s="17" t="s">
        <v>247</v>
      </c>
      <c r="H4069" s="17">
        <v>3000.0</v>
      </c>
      <c r="I4069" s="17">
        <v>3071947.0</v>
      </c>
      <c r="J4069" s="17" t="s">
        <v>5980</v>
      </c>
      <c r="K4069" s="17" t="s">
        <v>5458</v>
      </c>
      <c r="L4069" s="17" t="s">
        <v>19416</v>
      </c>
      <c r="M4069" s="17">
        <v>18711.0</v>
      </c>
      <c r="N4069" s="17">
        <v>9555.0</v>
      </c>
      <c r="O4069" s="17" t="s">
        <v>19417</v>
      </c>
      <c r="P4069" s="17">
        <v>3.0</v>
      </c>
      <c r="Q4069" s="17" t="s">
        <v>19418</v>
      </c>
      <c r="R4069" s="18" t="s">
        <v>19419</v>
      </c>
      <c r="S4069" s="17">
        <v>183.0</v>
      </c>
      <c r="T4069" s="17" t="s">
        <v>50</v>
      </c>
      <c r="U4069" s="17" t="s">
        <v>51</v>
      </c>
      <c r="V4069" s="17" t="s">
        <v>598</v>
      </c>
      <c r="W4069" s="17">
        <v>3500000.0</v>
      </c>
      <c r="X4069" s="17">
        <v>1999.0</v>
      </c>
      <c r="Y4069" s="17">
        <v>2000.0</v>
      </c>
      <c r="Z4069" s="17">
        <v>5.4</v>
      </c>
      <c r="AA4069" s="17">
        <v>1.85</v>
      </c>
      <c r="AB4069" s="17">
        <v>0.0</v>
      </c>
    </row>
    <row r="4070" ht="15.75" customHeight="1">
      <c r="A4070" s="17" t="s">
        <v>53</v>
      </c>
      <c r="B4070" s="17" t="s">
        <v>13516</v>
      </c>
      <c r="C4070" s="17">
        <v>42.0</v>
      </c>
      <c r="D4070" s="17">
        <v>108.0</v>
      </c>
      <c r="E4070" s="17">
        <v>232.0</v>
      </c>
      <c r="F4070" s="17">
        <v>353.0</v>
      </c>
      <c r="G4070" s="17" t="s">
        <v>1883</v>
      </c>
      <c r="H4070" s="17">
        <v>10000.0</v>
      </c>
      <c r="I4070" s="17">
        <v>2961991.0</v>
      </c>
      <c r="J4070" s="17" t="s">
        <v>1557</v>
      </c>
      <c r="K4070" s="17" t="s">
        <v>453</v>
      </c>
      <c r="L4070" s="17" t="s">
        <v>19420</v>
      </c>
      <c r="M4070" s="17">
        <v>15885.0</v>
      </c>
      <c r="N4070" s="17">
        <v>11459.0</v>
      </c>
      <c r="O4070" s="17" t="s">
        <v>19421</v>
      </c>
      <c r="P4070" s="17">
        <v>4.0</v>
      </c>
      <c r="Q4070" s="17" t="s">
        <v>19422</v>
      </c>
      <c r="R4070" s="18" t="s">
        <v>19423</v>
      </c>
      <c r="S4070" s="17">
        <v>78.0</v>
      </c>
      <c r="T4070" s="17" t="s">
        <v>50</v>
      </c>
      <c r="U4070" s="17" t="s">
        <v>51</v>
      </c>
      <c r="V4070" s="17" t="s">
        <v>598</v>
      </c>
      <c r="W4070" s="17">
        <v>3300000.0</v>
      </c>
      <c r="X4070" s="17">
        <v>1996.0</v>
      </c>
      <c r="Y4070" s="17">
        <v>721.0</v>
      </c>
      <c r="Z4070" s="17">
        <v>6.9</v>
      </c>
      <c r="AA4070" s="17">
        <v>1.85</v>
      </c>
      <c r="AB4070" s="17">
        <v>0.0</v>
      </c>
    </row>
    <row r="4071" ht="15.75" customHeight="1">
      <c r="A4071" s="17" t="s">
        <v>760</v>
      </c>
      <c r="B4071" s="17" t="s">
        <v>15246</v>
      </c>
      <c r="C4071" s="17">
        <v>345.0</v>
      </c>
      <c r="D4071" s="17">
        <v>86.0</v>
      </c>
      <c r="E4071" s="17">
        <v>387.0</v>
      </c>
      <c r="F4071" s="17">
        <v>270.0</v>
      </c>
      <c r="G4071" s="17" t="s">
        <v>19424</v>
      </c>
      <c r="H4071" s="17">
        <v>962.0</v>
      </c>
      <c r="I4071" s="17">
        <v>4063238.0</v>
      </c>
      <c r="J4071" s="17" t="s">
        <v>1428</v>
      </c>
      <c r="K4071" s="17" t="s">
        <v>9492</v>
      </c>
      <c r="L4071" s="17" t="s">
        <v>19425</v>
      </c>
      <c r="M4071" s="17">
        <v>43982.0</v>
      </c>
      <c r="N4071" s="17">
        <v>2260.0</v>
      </c>
      <c r="O4071" s="17" t="s">
        <v>16548</v>
      </c>
      <c r="P4071" s="17">
        <v>0.0</v>
      </c>
      <c r="Q4071" s="17" t="s">
        <v>19426</v>
      </c>
      <c r="R4071" s="18" t="s">
        <v>19427</v>
      </c>
      <c r="S4071" s="17">
        <v>139.0</v>
      </c>
      <c r="T4071" s="17" t="s">
        <v>50</v>
      </c>
      <c r="U4071" s="17" t="s">
        <v>51</v>
      </c>
      <c r="V4071" s="17" t="s">
        <v>598</v>
      </c>
      <c r="W4071" s="17" t="s">
        <v>41</v>
      </c>
      <c r="X4071" s="17">
        <v>2012.0</v>
      </c>
      <c r="Y4071" s="17">
        <v>481.0</v>
      </c>
      <c r="Z4071" s="17">
        <v>7.4</v>
      </c>
      <c r="AA4071" s="17">
        <v>1.85</v>
      </c>
      <c r="AB4071" s="17">
        <v>11000.0</v>
      </c>
    </row>
    <row r="4072" ht="15.75" customHeight="1">
      <c r="A4072" s="17" t="s">
        <v>53</v>
      </c>
      <c r="B4072" s="17" t="s">
        <v>829</v>
      </c>
      <c r="C4072" s="17">
        <v>152.0</v>
      </c>
      <c r="D4072" s="17">
        <v>94.0</v>
      </c>
      <c r="E4072" s="17">
        <v>151.0</v>
      </c>
      <c r="F4072" s="17">
        <v>29.0</v>
      </c>
      <c r="G4072" s="17" t="s">
        <v>19428</v>
      </c>
      <c r="H4072" s="17">
        <v>113.0</v>
      </c>
      <c r="I4072" s="17">
        <v>2912363.0</v>
      </c>
      <c r="J4072" s="17" t="s">
        <v>1948</v>
      </c>
      <c r="K4072" s="17" t="s">
        <v>7819</v>
      </c>
      <c r="L4072" s="17" t="s">
        <v>19429</v>
      </c>
      <c r="M4072" s="17">
        <v>25063.0</v>
      </c>
      <c r="N4072" s="17">
        <v>278.0</v>
      </c>
      <c r="O4072" s="17" t="s">
        <v>19430</v>
      </c>
      <c r="P4072" s="17">
        <v>1.0</v>
      </c>
      <c r="Q4072" s="17" t="s">
        <v>19431</v>
      </c>
      <c r="R4072" s="18" t="s">
        <v>19432</v>
      </c>
      <c r="S4072" s="17">
        <v>177.0</v>
      </c>
      <c r="T4072" s="17" t="s">
        <v>19433</v>
      </c>
      <c r="U4072" s="17" t="s">
        <v>70</v>
      </c>
      <c r="V4072" s="17" t="s">
        <v>598</v>
      </c>
      <c r="W4072" s="17">
        <v>3000000.0</v>
      </c>
      <c r="X4072" s="17">
        <v>2005.0</v>
      </c>
      <c r="Y4072" s="17">
        <v>64.0</v>
      </c>
      <c r="Z4072" s="17">
        <v>7.3</v>
      </c>
      <c r="AA4072" s="17">
        <v>2.35</v>
      </c>
      <c r="AB4072" s="17">
        <v>0.0</v>
      </c>
    </row>
    <row r="4073" ht="15.75" customHeight="1">
      <c r="A4073" s="17" t="s">
        <v>53</v>
      </c>
      <c r="B4073" s="17" t="s">
        <v>18308</v>
      </c>
      <c r="C4073" s="17">
        <v>148.0</v>
      </c>
      <c r="D4073" s="17">
        <v>134.0</v>
      </c>
      <c r="E4073" s="17">
        <v>377.0</v>
      </c>
      <c r="F4073" s="17">
        <v>812.0</v>
      </c>
      <c r="G4073" s="17" t="s">
        <v>1969</v>
      </c>
      <c r="H4073" s="17">
        <v>22000.0</v>
      </c>
      <c r="I4073" s="17">
        <v>3000000.0</v>
      </c>
      <c r="J4073" s="17" t="s">
        <v>2540</v>
      </c>
      <c r="K4073" s="17" t="s">
        <v>710</v>
      </c>
      <c r="L4073" s="17" t="s">
        <v>19434</v>
      </c>
      <c r="M4073" s="17">
        <v>55329.0</v>
      </c>
      <c r="N4073" s="17">
        <v>36859.0</v>
      </c>
      <c r="O4073" s="17" t="s">
        <v>4652</v>
      </c>
      <c r="P4073" s="17">
        <v>9.0</v>
      </c>
      <c r="Q4073" s="17" t="s">
        <v>19435</v>
      </c>
      <c r="R4073" s="18" t="s">
        <v>19436</v>
      </c>
      <c r="S4073" s="17">
        <v>499.0</v>
      </c>
      <c r="T4073" s="17" t="s">
        <v>50</v>
      </c>
      <c r="U4073" s="17" t="s">
        <v>51</v>
      </c>
      <c r="V4073" s="17" t="s">
        <v>41</v>
      </c>
      <c r="W4073" s="17">
        <v>3000000.0</v>
      </c>
      <c r="X4073" s="17">
        <v>1998.0</v>
      </c>
      <c r="Y4073" s="17">
        <v>11000.0</v>
      </c>
      <c r="Z4073" s="17">
        <v>7.8</v>
      </c>
      <c r="AA4073" s="17">
        <v>1.85</v>
      </c>
      <c r="AB4073" s="17">
        <v>0.0</v>
      </c>
    </row>
    <row r="4074" ht="15.75" customHeight="1">
      <c r="A4074" s="17" t="s">
        <v>53</v>
      </c>
      <c r="B4074" s="17" t="s">
        <v>10143</v>
      </c>
      <c r="C4074" s="17">
        <v>23.0</v>
      </c>
      <c r="D4074" s="17">
        <v>89.0</v>
      </c>
      <c r="E4074" s="17">
        <v>269.0</v>
      </c>
      <c r="F4074" s="17">
        <v>24.0</v>
      </c>
      <c r="G4074" s="17" t="s">
        <v>19437</v>
      </c>
      <c r="H4074" s="17">
        <v>489.0</v>
      </c>
      <c r="I4074" s="17">
        <v>2223990.0</v>
      </c>
      <c r="J4074" s="17" t="s">
        <v>17546</v>
      </c>
      <c r="K4074" s="17" t="s">
        <v>9590</v>
      </c>
      <c r="L4074" s="17" t="s">
        <v>19438</v>
      </c>
      <c r="M4074" s="17">
        <v>761.0</v>
      </c>
      <c r="N4074" s="17">
        <v>539.0</v>
      </c>
      <c r="O4074" s="17" t="s">
        <v>19439</v>
      </c>
      <c r="P4074" s="17">
        <v>1.0</v>
      </c>
      <c r="Q4074" s="17" t="s">
        <v>19440</v>
      </c>
      <c r="R4074" s="18" t="s">
        <v>19441</v>
      </c>
      <c r="S4074" s="17">
        <v>14.0</v>
      </c>
      <c r="T4074" s="17" t="s">
        <v>50</v>
      </c>
      <c r="U4074" s="17" t="s">
        <v>51</v>
      </c>
      <c r="V4074" s="17" t="s">
        <v>598</v>
      </c>
      <c r="W4074" s="17">
        <v>3000000.0</v>
      </c>
      <c r="X4074" s="17">
        <v>2003.0</v>
      </c>
      <c r="Y4074" s="17">
        <v>26.0</v>
      </c>
      <c r="Z4074" s="17">
        <v>6.6</v>
      </c>
      <c r="AA4074" s="17">
        <v>1.85</v>
      </c>
      <c r="AB4074" s="17">
        <v>26.0</v>
      </c>
    </row>
    <row r="4075" ht="15.75" customHeight="1">
      <c r="A4075" s="17" t="s">
        <v>53</v>
      </c>
      <c r="B4075" s="17" t="s">
        <v>7147</v>
      </c>
      <c r="C4075" s="17">
        <v>254.0</v>
      </c>
      <c r="D4075" s="17">
        <v>102.0</v>
      </c>
      <c r="E4075" s="17">
        <v>0.0</v>
      </c>
      <c r="F4075" s="17">
        <v>387.0</v>
      </c>
      <c r="G4075" s="17" t="s">
        <v>2202</v>
      </c>
      <c r="H4075" s="17">
        <v>40000.0</v>
      </c>
      <c r="I4075" s="17">
        <v>1821983.0</v>
      </c>
      <c r="J4075" s="17" t="s">
        <v>19442</v>
      </c>
      <c r="K4075" s="17" t="s">
        <v>57</v>
      </c>
      <c r="L4075" s="17" t="s">
        <v>19443</v>
      </c>
      <c r="M4075" s="17">
        <v>31089.0</v>
      </c>
      <c r="N4075" s="17">
        <v>43810.0</v>
      </c>
      <c r="O4075" s="17" t="s">
        <v>4674</v>
      </c>
      <c r="P4075" s="17">
        <v>0.0</v>
      </c>
      <c r="Q4075" s="17" t="s">
        <v>19444</v>
      </c>
      <c r="R4075" s="18" t="s">
        <v>19445</v>
      </c>
      <c r="S4075" s="17">
        <v>261.0</v>
      </c>
      <c r="T4075" s="17" t="s">
        <v>50</v>
      </c>
      <c r="U4075" s="17" t="s">
        <v>51</v>
      </c>
      <c r="V4075" s="17" t="s">
        <v>598</v>
      </c>
      <c r="W4075" s="17">
        <v>3000000.0</v>
      </c>
      <c r="X4075" s="17">
        <v>2014.0</v>
      </c>
      <c r="Y4075" s="17">
        <v>3000.0</v>
      </c>
      <c r="Z4075" s="17">
        <v>5.4</v>
      </c>
      <c r="AA4075" s="17">
        <v>2.35</v>
      </c>
      <c r="AB4075" s="17">
        <v>20000.0</v>
      </c>
    </row>
    <row r="4076" ht="15.75" customHeight="1">
      <c r="A4076" s="17" t="s">
        <v>53</v>
      </c>
      <c r="B4076" s="17" t="s">
        <v>14353</v>
      </c>
      <c r="C4076" s="17">
        <v>305.0</v>
      </c>
      <c r="D4076" s="17">
        <v>120.0</v>
      </c>
      <c r="E4076" s="17">
        <v>0.0</v>
      </c>
      <c r="F4076" s="17">
        <v>38.0</v>
      </c>
      <c r="G4076" s="17" t="s">
        <v>19446</v>
      </c>
      <c r="H4076" s="17">
        <v>717.0</v>
      </c>
      <c r="I4076" s="17">
        <v>2181290.0</v>
      </c>
      <c r="J4076" s="17" t="s">
        <v>1937</v>
      </c>
      <c r="K4076" s="17" t="s">
        <v>14011</v>
      </c>
      <c r="L4076" s="17" t="s">
        <v>19447</v>
      </c>
      <c r="M4076" s="17">
        <v>356181.0</v>
      </c>
      <c r="N4076" s="17">
        <v>852.0</v>
      </c>
      <c r="O4076" s="17" t="s">
        <v>18315</v>
      </c>
      <c r="P4076" s="17">
        <v>0.0</v>
      </c>
      <c r="Q4076" s="17" t="s">
        <v>19448</v>
      </c>
      <c r="R4076" s="18" t="s">
        <v>19449</v>
      </c>
      <c r="S4076" s="17">
        <v>809.0</v>
      </c>
      <c r="T4076" s="17" t="s">
        <v>12713</v>
      </c>
      <c r="U4076" s="17" t="s">
        <v>5707</v>
      </c>
      <c r="V4076" s="17" t="s">
        <v>598</v>
      </c>
      <c r="W4076" s="17">
        <v>3000000.0</v>
      </c>
      <c r="X4076" s="17">
        <v>2003.0</v>
      </c>
      <c r="Y4076" s="17">
        <v>78.0</v>
      </c>
      <c r="Z4076" s="17">
        <v>8.4</v>
      </c>
      <c r="AA4076" s="17">
        <v>2.35</v>
      </c>
      <c r="AB4076" s="17">
        <v>43000.0</v>
      </c>
    </row>
    <row r="4077" ht="15.75" customHeight="1">
      <c r="A4077" s="17" t="s">
        <v>53</v>
      </c>
      <c r="B4077" s="17" t="s">
        <v>19450</v>
      </c>
      <c r="C4077" s="17">
        <v>19.0</v>
      </c>
      <c r="D4077" s="17">
        <v>110.0</v>
      </c>
      <c r="E4077" s="17">
        <v>13.0</v>
      </c>
      <c r="F4077" s="17">
        <v>221.0</v>
      </c>
      <c r="G4077" s="17" t="s">
        <v>19451</v>
      </c>
      <c r="H4077" s="17">
        <v>439.0</v>
      </c>
      <c r="I4077" s="17">
        <v>2848578.0</v>
      </c>
      <c r="J4077" s="17" t="s">
        <v>7157</v>
      </c>
      <c r="K4077" s="17" t="s">
        <v>19452</v>
      </c>
      <c r="L4077" s="17" t="s">
        <v>19453</v>
      </c>
      <c r="M4077" s="17">
        <v>3942.0</v>
      </c>
      <c r="N4077" s="17">
        <v>1567.0</v>
      </c>
      <c r="O4077" s="17" t="s">
        <v>19454</v>
      </c>
      <c r="P4077" s="17">
        <v>0.0</v>
      </c>
      <c r="Q4077" s="17" t="s">
        <v>19455</v>
      </c>
      <c r="R4077" s="18" t="s">
        <v>19456</v>
      </c>
      <c r="S4077" s="17">
        <v>65.0</v>
      </c>
      <c r="T4077" s="17" t="s">
        <v>50</v>
      </c>
      <c r="U4077" s="17" t="s">
        <v>51</v>
      </c>
      <c r="V4077" s="17" t="s">
        <v>108</v>
      </c>
      <c r="W4077" s="17">
        <v>3500000.0</v>
      </c>
      <c r="X4077" s="17">
        <v>2010.0</v>
      </c>
      <c r="Y4077" s="17">
        <v>399.0</v>
      </c>
      <c r="Z4077" s="17">
        <v>6.3</v>
      </c>
      <c r="AA4077" s="17">
        <v>1.78</v>
      </c>
      <c r="AB4077" s="17">
        <v>0.0</v>
      </c>
    </row>
    <row r="4078" ht="15.75" customHeight="1">
      <c r="A4078" s="17" t="s">
        <v>53</v>
      </c>
      <c r="B4078" s="17" t="s">
        <v>19457</v>
      </c>
      <c r="C4078" s="17">
        <v>272.0</v>
      </c>
      <c r="D4078" s="17">
        <v>86.0</v>
      </c>
      <c r="E4078" s="17">
        <v>59.0</v>
      </c>
      <c r="F4078" s="17">
        <v>104.0</v>
      </c>
      <c r="G4078" s="17" t="s">
        <v>19458</v>
      </c>
      <c r="H4078" s="17">
        <v>694.0</v>
      </c>
      <c r="I4078" s="17">
        <v>703002.0</v>
      </c>
      <c r="J4078" s="17" t="s">
        <v>1746</v>
      </c>
      <c r="K4078" s="17" t="s">
        <v>5437</v>
      </c>
      <c r="L4078" s="17" t="s">
        <v>19459</v>
      </c>
      <c r="M4078" s="17">
        <v>37495.0</v>
      </c>
      <c r="N4078" s="17">
        <v>1249.0</v>
      </c>
      <c r="O4078" s="17" t="s">
        <v>19460</v>
      </c>
      <c r="P4078" s="17">
        <v>4.0</v>
      </c>
      <c r="Q4078" s="17" t="s">
        <v>19461</v>
      </c>
      <c r="R4078" s="18" t="s">
        <v>19462</v>
      </c>
      <c r="S4078" s="17">
        <v>230.0</v>
      </c>
      <c r="T4078" s="17" t="s">
        <v>50</v>
      </c>
      <c r="U4078" s="17" t="s">
        <v>281</v>
      </c>
      <c r="V4078" s="17" t="s">
        <v>4843</v>
      </c>
      <c r="W4078" s="17">
        <v>3000000.0</v>
      </c>
      <c r="X4078" s="17">
        <v>2011.0</v>
      </c>
      <c r="Y4078" s="17">
        <v>324.0</v>
      </c>
      <c r="Z4078" s="17">
        <v>6.1</v>
      </c>
      <c r="AA4078" s="17">
        <v>2.35</v>
      </c>
      <c r="AB4078" s="17">
        <v>37000.0</v>
      </c>
    </row>
    <row r="4079" ht="15.75" customHeight="1">
      <c r="A4079" s="17" t="s">
        <v>53</v>
      </c>
      <c r="B4079" s="17" t="s">
        <v>19463</v>
      </c>
      <c r="C4079" s="17">
        <v>5.0</v>
      </c>
      <c r="D4079" s="17">
        <v>101.0</v>
      </c>
      <c r="E4079" s="17">
        <v>0.0</v>
      </c>
      <c r="F4079" s="17">
        <v>165.0</v>
      </c>
      <c r="G4079" s="17" t="s">
        <v>7921</v>
      </c>
      <c r="H4079" s="17">
        <v>574.0</v>
      </c>
      <c r="I4079" s="17">
        <v>3105269.0</v>
      </c>
      <c r="J4079" s="17" t="s">
        <v>2149</v>
      </c>
      <c r="K4079" s="17" t="s">
        <v>3249</v>
      </c>
      <c r="L4079" s="17" t="s">
        <v>19464</v>
      </c>
      <c r="M4079" s="17">
        <v>368.0</v>
      </c>
      <c r="N4079" s="17">
        <v>1335.0</v>
      </c>
      <c r="O4079" s="17" t="s">
        <v>19465</v>
      </c>
      <c r="P4079" s="17">
        <v>2.0</v>
      </c>
      <c r="Q4079" s="17" t="s">
        <v>41</v>
      </c>
      <c r="R4079" s="18" t="s">
        <v>19466</v>
      </c>
      <c r="S4079" s="17">
        <v>8.0</v>
      </c>
      <c r="T4079" s="17" t="s">
        <v>50</v>
      </c>
      <c r="U4079" s="17" t="s">
        <v>2926</v>
      </c>
      <c r="V4079" s="17" t="s">
        <v>598</v>
      </c>
      <c r="W4079" s="17">
        <v>3000000.0</v>
      </c>
      <c r="X4079" s="17">
        <v>2016.0</v>
      </c>
      <c r="Y4079" s="17">
        <v>327.0</v>
      </c>
      <c r="Z4079" s="17">
        <v>5.0</v>
      </c>
      <c r="AA4079" s="17" t="s">
        <v>41</v>
      </c>
      <c r="AB4079" s="17">
        <v>174.0</v>
      </c>
    </row>
    <row r="4080" ht="15.75" customHeight="1">
      <c r="A4080" s="17" t="s">
        <v>53</v>
      </c>
      <c r="B4080" s="17" t="s">
        <v>19467</v>
      </c>
      <c r="C4080" s="17">
        <v>65.0</v>
      </c>
      <c r="D4080" s="17">
        <v>102.0</v>
      </c>
      <c r="E4080" s="17">
        <v>9.0</v>
      </c>
      <c r="F4080" s="17">
        <v>221.0</v>
      </c>
      <c r="G4080" s="17" t="s">
        <v>10264</v>
      </c>
      <c r="H4080" s="17">
        <v>904.0</v>
      </c>
      <c r="I4080" s="17" t="s">
        <v>41</v>
      </c>
      <c r="J4080" s="17" t="s">
        <v>5329</v>
      </c>
      <c r="K4080" s="17" t="s">
        <v>3022</v>
      </c>
      <c r="L4080" s="17" t="s">
        <v>19468</v>
      </c>
      <c r="M4080" s="17">
        <v>22246.0</v>
      </c>
      <c r="N4080" s="17">
        <v>1663.0</v>
      </c>
      <c r="O4080" s="17" t="s">
        <v>15254</v>
      </c>
      <c r="P4080" s="17">
        <v>1.0</v>
      </c>
      <c r="Q4080" s="17" t="s">
        <v>19469</v>
      </c>
      <c r="R4080" s="18" t="s">
        <v>19470</v>
      </c>
      <c r="S4080" s="17">
        <v>196.0</v>
      </c>
      <c r="T4080" s="17" t="s">
        <v>50</v>
      </c>
      <c r="U4080" s="17" t="s">
        <v>51</v>
      </c>
      <c r="V4080" s="17" t="s">
        <v>598</v>
      </c>
      <c r="W4080" s="17">
        <v>3000000.0</v>
      </c>
      <c r="X4080" s="17">
        <v>1996.0</v>
      </c>
      <c r="Y4080" s="17">
        <v>281.0</v>
      </c>
      <c r="Z4080" s="17">
        <v>6.9</v>
      </c>
      <c r="AA4080" s="17">
        <v>1.85</v>
      </c>
      <c r="AB4080" s="17">
        <v>0.0</v>
      </c>
    </row>
    <row r="4081" ht="15.75" customHeight="1">
      <c r="A4081" s="17" t="s">
        <v>53</v>
      </c>
      <c r="B4081" s="17" t="s">
        <v>19471</v>
      </c>
      <c r="C4081" s="17">
        <v>5.0</v>
      </c>
      <c r="D4081" s="17">
        <v>87.0</v>
      </c>
      <c r="E4081" s="17">
        <v>84.0</v>
      </c>
      <c r="F4081" s="17">
        <v>331.0</v>
      </c>
      <c r="G4081" s="17" t="s">
        <v>13040</v>
      </c>
      <c r="H4081" s="17">
        <v>702.0</v>
      </c>
      <c r="I4081" s="17">
        <v>252726.0</v>
      </c>
      <c r="J4081" s="17" t="s">
        <v>19472</v>
      </c>
      <c r="K4081" s="17" t="s">
        <v>9915</v>
      </c>
      <c r="L4081" s="17" t="s">
        <v>19473</v>
      </c>
      <c r="M4081" s="17">
        <v>1289.0</v>
      </c>
      <c r="N4081" s="17">
        <v>2715.0</v>
      </c>
      <c r="O4081" s="17" t="s">
        <v>19474</v>
      </c>
      <c r="P4081" s="17">
        <v>0.0</v>
      </c>
      <c r="Q4081" s="17" t="s">
        <v>19475</v>
      </c>
      <c r="R4081" s="18" t="s">
        <v>19476</v>
      </c>
      <c r="S4081" s="17">
        <v>18.0</v>
      </c>
      <c r="T4081" s="17" t="s">
        <v>41</v>
      </c>
      <c r="U4081" s="17" t="s">
        <v>51</v>
      </c>
      <c r="V4081" s="17" t="s">
        <v>108</v>
      </c>
      <c r="W4081" s="17">
        <v>3000000.0</v>
      </c>
      <c r="X4081" s="17">
        <v>2006.0</v>
      </c>
      <c r="Y4081" s="17">
        <v>366.0</v>
      </c>
      <c r="Z4081" s="17">
        <v>7.2</v>
      </c>
      <c r="AA4081" s="17" t="s">
        <v>41</v>
      </c>
      <c r="AB4081" s="17">
        <v>76.0</v>
      </c>
    </row>
    <row r="4082" ht="15.75" customHeight="1">
      <c r="A4082" s="17" t="s">
        <v>53</v>
      </c>
      <c r="B4082" s="17" t="s">
        <v>19477</v>
      </c>
      <c r="C4082" s="17">
        <v>248.0</v>
      </c>
      <c r="D4082" s="17">
        <v>123.0</v>
      </c>
      <c r="E4082" s="17">
        <v>121.0</v>
      </c>
      <c r="F4082" s="17">
        <v>168.0</v>
      </c>
      <c r="G4082" s="17" t="s">
        <v>7086</v>
      </c>
      <c r="H4082" s="17">
        <v>13000.0</v>
      </c>
      <c r="I4082" s="17">
        <v>373060.0</v>
      </c>
      <c r="J4082" s="17" t="s">
        <v>3422</v>
      </c>
      <c r="K4082" s="17" t="s">
        <v>471</v>
      </c>
      <c r="L4082" s="17" t="s">
        <v>19478</v>
      </c>
      <c r="M4082" s="17">
        <v>47385.0</v>
      </c>
      <c r="N4082" s="17">
        <v>13636.0</v>
      </c>
      <c r="O4082" s="17" t="s">
        <v>19479</v>
      </c>
      <c r="P4082" s="17">
        <v>0.0</v>
      </c>
      <c r="Q4082" s="17" t="s">
        <v>19480</v>
      </c>
      <c r="R4082" s="18" t="s">
        <v>19481</v>
      </c>
      <c r="S4082" s="17">
        <v>112.0</v>
      </c>
      <c r="T4082" s="17" t="s">
        <v>50</v>
      </c>
      <c r="U4082" s="17" t="s">
        <v>70</v>
      </c>
      <c r="V4082" s="17" t="s">
        <v>4843</v>
      </c>
      <c r="W4082" s="17" t="s">
        <v>41</v>
      </c>
      <c r="X4082" s="17">
        <v>2009.0</v>
      </c>
      <c r="Y4082" s="17">
        <v>260.0</v>
      </c>
      <c r="Z4082" s="17">
        <v>7.3</v>
      </c>
      <c r="AA4082" s="17">
        <v>1.33</v>
      </c>
      <c r="AB4082" s="17">
        <v>0.0</v>
      </c>
    </row>
    <row r="4083" ht="15.75" customHeight="1">
      <c r="A4083" s="17" t="s">
        <v>53</v>
      </c>
      <c r="B4083" s="17" t="s">
        <v>19482</v>
      </c>
      <c r="C4083" s="17">
        <v>152.0</v>
      </c>
      <c r="D4083" s="17">
        <v>99.0</v>
      </c>
      <c r="E4083" s="17">
        <v>89.0</v>
      </c>
      <c r="F4083" s="17">
        <v>322.0</v>
      </c>
      <c r="G4083" s="17" t="s">
        <v>2064</v>
      </c>
      <c r="H4083" s="17">
        <v>962.0</v>
      </c>
      <c r="I4083" s="17">
        <v>1007535.0</v>
      </c>
      <c r="J4083" s="17" t="s">
        <v>1428</v>
      </c>
      <c r="K4083" s="17" t="s">
        <v>9492</v>
      </c>
      <c r="L4083" s="17" t="s">
        <v>19483</v>
      </c>
      <c r="M4083" s="17">
        <v>7625.0</v>
      </c>
      <c r="N4083" s="17">
        <v>2452.0</v>
      </c>
      <c r="O4083" s="17" t="s">
        <v>987</v>
      </c>
      <c r="P4083" s="17">
        <v>5.0</v>
      </c>
      <c r="Q4083" s="17" t="s">
        <v>19484</v>
      </c>
      <c r="R4083" s="18" t="s">
        <v>19485</v>
      </c>
      <c r="S4083" s="17">
        <v>54.0</v>
      </c>
      <c r="T4083" s="17" t="s">
        <v>50</v>
      </c>
      <c r="U4083" s="17" t="s">
        <v>51</v>
      </c>
      <c r="V4083" s="17" t="s">
        <v>52</v>
      </c>
      <c r="W4083" s="17" t="s">
        <v>41</v>
      </c>
      <c r="X4083" s="17">
        <v>2011.0</v>
      </c>
      <c r="Y4083" s="17">
        <v>476.0</v>
      </c>
      <c r="Z4083" s="17">
        <v>5.7</v>
      </c>
      <c r="AA4083" s="17">
        <v>1.85</v>
      </c>
      <c r="AB4083" s="17">
        <v>0.0</v>
      </c>
    </row>
    <row r="4084" ht="15.75" customHeight="1">
      <c r="A4084" s="17" t="s">
        <v>53</v>
      </c>
      <c r="B4084" s="17" t="s">
        <v>41</v>
      </c>
      <c r="C4084" s="17">
        <v>10.0</v>
      </c>
      <c r="D4084" s="17">
        <v>173.0</v>
      </c>
      <c r="E4084" s="17" t="s">
        <v>41</v>
      </c>
      <c r="F4084" s="17">
        <v>476.0</v>
      </c>
      <c r="G4084" s="17" t="s">
        <v>4174</v>
      </c>
      <c r="H4084" s="17">
        <v>723.0</v>
      </c>
      <c r="I4084" s="17" t="s">
        <v>41</v>
      </c>
      <c r="J4084" s="17" t="s">
        <v>4345</v>
      </c>
      <c r="K4084" s="17" t="s">
        <v>2072</v>
      </c>
      <c r="L4084" s="17" t="s">
        <v>19486</v>
      </c>
      <c r="M4084" s="17">
        <v>2011.0</v>
      </c>
      <c r="N4084" s="17">
        <v>3149.0</v>
      </c>
      <c r="O4084" s="17" t="s">
        <v>2064</v>
      </c>
      <c r="P4084" s="17">
        <v>3.0</v>
      </c>
      <c r="Q4084" s="17" t="s">
        <v>19487</v>
      </c>
      <c r="R4084" s="18" t="s">
        <v>19488</v>
      </c>
      <c r="S4084" s="17">
        <v>33.0</v>
      </c>
      <c r="T4084" s="17" t="s">
        <v>50</v>
      </c>
      <c r="U4084" s="17" t="s">
        <v>51</v>
      </c>
      <c r="V4084" s="17" t="s">
        <v>41</v>
      </c>
      <c r="W4084" s="17" t="s">
        <v>41</v>
      </c>
      <c r="X4084" s="17" t="s">
        <v>41</v>
      </c>
      <c r="Y4084" s="17">
        <v>539.0</v>
      </c>
      <c r="Z4084" s="17">
        <v>5.0</v>
      </c>
      <c r="AA4084" s="17">
        <v>1.78</v>
      </c>
      <c r="AB4084" s="17">
        <v>518.0</v>
      </c>
    </row>
    <row r="4085" ht="15.75" customHeight="1">
      <c r="A4085" s="17" t="s">
        <v>53</v>
      </c>
      <c r="B4085" s="17" t="s">
        <v>19489</v>
      </c>
      <c r="C4085" s="17">
        <v>156.0</v>
      </c>
      <c r="D4085" s="17">
        <v>87.0</v>
      </c>
      <c r="E4085" s="17">
        <v>21.0</v>
      </c>
      <c r="F4085" s="17">
        <v>416.0</v>
      </c>
      <c r="G4085" s="17" t="s">
        <v>1556</v>
      </c>
      <c r="H4085" s="17">
        <v>4000.0</v>
      </c>
      <c r="I4085" s="17">
        <v>418268.0</v>
      </c>
      <c r="J4085" s="17" t="s">
        <v>1694</v>
      </c>
      <c r="K4085" s="17" t="s">
        <v>97</v>
      </c>
      <c r="L4085" s="17" t="s">
        <v>19490</v>
      </c>
      <c r="M4085" s="17">
        <v>37156.0</v>
      </c>
      <c r="N4085" s="17">
        <v>8353.0</v>
      </c>
      <c r="O4085" s="17" t="s">
        <v>19491</v>
      </c>
      <c r="P4085" s="17">
        <v>3.0</v>
      </c>
      <c r="Q4085" s="17" t="s">
        <v>19492</v>
      </c>
      <c r="R4085" s="18" t="s">
        <v>19493</v>
      </c>
      <c r="S4085" s="17">
        <v>129.0</v>
      </c>
      <c r="T4085" s="17" t="s">
        <v>50</v>
      </c>
      <c r="U4085" s="17" t="s">
        <v>51</v>
      </c>
      <c r="V4085" s="17" t="s">
        <v>598</v>
      </c>
      <c r="W4085" s="17">
        <v>3000000.0</v>
      </c>
      <c r="X4085" s="17">
        <v>2012.0</v>
      </c>
      <c r="Y4085" s="17">
        <v>3000.0</v>
      </c>
      <c r="Z4085" s="17">
        <v>5.3</v>
      </c>
      <c r="AA4085" s="17">
        <v>2.35</v>
      </c>
      <c r="AB4085" s="17">
        <v>0.0</v>
      </c>
    </row>
    <row r="4086" ht="15.75" customHeight="1">
      <c r="A4086" s="17" t="s">
        <v>53</v>
      </c>
      <c r="B4086" s="17" t="s">
        <v>41</v>
      </c>
      <c r="C4086" s="17">
        <v>7.0</v>
      </c>
      <c r="D4086" s="17">
        <v>44.0</v>
      </c>
      <c r="E4086" s="17" t="s">
        <v>41</v>
      </c>
      <c r="F4086" s="17">
        <v>246.0</v>
      </c>
      <c r="G4086" s="17" t="s">
        <v>19494</v>
      </c>
      <c r="H4086" s="17">
        <v>786.0</v>
      </c>
      <c r="I4086" s="17" t="s">
        <v>41</v>
      </c>
      <c r="J4086" s="17" t="s">
        <v>19495</v>
      </c>
      <c r="K4086" s="17" t="s">
        <v>12937</v>
      </c>
      <c r="L4086" s="17" t="s">
        <v>19496</v>
      </c>
      <c r="M4086" s="17">
        <v>2948.0</v>
      </c>
      <c r="N4086" s="17">
        <v>1551.0</v>
      </c>
      <c r="O4086" s="17" t="s">
        <v>9842</v>
      </c>
      <c r="P4086" s="17">
        <v>0.0</v>
      </c>
      <c r="Q4086" s="17" t="s">
        <v>19497</v>
      </c>
      <c r="R4086" s="18" t="s">
        <v>19498</v>
      </c>
      <c r="S4086" s="17">
        <v>28.0</v>
      </c>
      <c r="T4086" s="17" t="s">
        <v>50</v>
      </c>
      <c r="U4086" s="17" t="s">
        <v>51</v>
      </c>
      <c r="V4086" s="17" t="s">
        <v>41</v>
      </c>
      <c r="W4086" s="17" t="s">
        <v>41</v>
      </c>
      <c r="X4086" s="17" t="s">
        <v>41</v>
      </c>
      <c r="Y4086" s="17">
        <v>341.0</v>
      </c>
      <c r="Z4086" s="17">
        <v>7.9</v>
      </c>
      <c r="AA4086" s="17">
        <v>16.0</v>
      </c>
      <c r="AB4086" s="17">
        <v>3000.0</v>
      </c>
    </row>
    <row r="4087" ht="15.75" customHeight="1">
      <c r="A4087" s="17" t="s">
        <v>53</v>
      </c>
      <c r="B4087" s="17" t="s">
        <v>19499</v>
      </c>
      <c r="C4087" s="17">
        <v>1.0</v>
      </c>
      <c r="D4087" s="17">
        <v>120.0</v>
      </c>
      <c r="E4087" s="17">
        <v>40.0</v>
      </c>
      <c r="F4087" s="17">
        <v>249.0</v>
      </c>
      <c r="G4087" s="17" t="s">
        <v>11505</v>
      </c>
      <c r="H4087" s="17">
        <v>912.0</v>
      </c>
      <c r="I4087" s="17" t="s">
        <v>41</v>
      </c>
      <c r="J4087" s="17" t="s">
        <v>13351</v>
      </c>
      <c r="K4087" s="17" t="s">
        <v>2679</v>
      </c>
      <c r="L4087" s="17" t="s">
        <v>19500</v>
      </c>
      <c r="M4087" s="17">
        <v>758.0</v>
      </c>
      <c r="N4087" s="17">
        <v>2330.0</v>
      </c>
      <c r="O4087" s="17" t="s">
        <v>19501</v>
      </c>
      <c r="P4087" s="17">
        <v>2.0</v>
      </c>
      <c r="Q4087" s="17" t="s">
        <v>19502</v>
      </c>
      <c r="R4087" s="18" t="s">
        <v>19503</v>
      </c>
      <c r="S4087" s="17">
        <v>27.0</v>
      </c>
      <c r="T4087" s="17" t="s">
        <v>50</v>
      </c>
      <c r="U4087" s="17" t="s">
        <v>51</v>
      </c>
      <c r="V4087" s="17" t="s">
        <v>52</v>
      </c>
      <c r="W4087" s="17" t="s">
        <v>41</v>
      </c>
      <c r="X4087" s="17">
        <v>2004.0</v>
      </c>
      <c r="Y4087" s="17">
        <v>750.0</v>
      </c>
      <c r="Z4087" s="17">
        <v>5.0</v>
      </c>
      <c r="AA4087" s="17" t="s">
        <v>41</v>
      </c>
      <c r="AB4087" s="17">
        <v>47.0</v>
      </c>
    </row>
    <row r="4088" ht="15.75" customHeight="1">
      <c r="A4088" s="17" t="s">
        <v>53</v>
      </c>
      <c r="B4088" s="17" t="s">
        <v>1517</v>
      </c>
      <c r="C4088" s="17">
        <v>82.0</v>
      </c>
      <c r="D4088" s="17">
        <v>93.0</v>
      </c>
      <c r="E4088" s="17">
        <v>78.0</v>
      </c>
      <c r="F4088" s="17">
        <v>197.0</v>
      </c>
      <c r="G4088" s="17" t="s">
        <v>5443</v>
      </c>
      <c r="H4088" s="17">
        <v>536.0</v>
      </c>
      <c r="I4088" s="17">
        <v>200803.0</v>
      </c>
      <c r="J4088" s="17" t="s">
        <v>1684</v>
      </c>
      <c r="K4088" s="17" t="s">
        <v>15015</v>
      </c>
      <c r="L4088" s="17" t="s">
        <v>19504</v>
      </c>
      <c r="M4088" s="17">
        <v>7988.0</v>
      </c>
      <c r="N4088" s="17">
        <v>1467.0</v>
      </c>
      <c r="O4088" s="17" t="s">
        <v>19505</v>
      </c>
      <c r="P4088" s="17">
        <v>3.0</v>
      </c>
      <c r="Q4088" s="17" t="s">
        <v>19506</v>
      </c>
      <c r="R4088" s="18" t="s">
        <v>19507</v>
      </c>
      <c r="S4088" s="17">
        <v>71.0</v>
      </c>
      <c r="T4088" s="17" t="s">
        <v>50</v>
      </c>
      <c r="U4088" s="17" t="s">
        <v>51</v>
      </c>
      <c r="V4088" s="17" t="s">
        <v>598</v>
      </c>
      <c r="W4088" s="17">
        <v>3000000.0</v>
      </c>
      <c r="X4088" s="17">
        <v>2012.0</v>
      </c>
      <c r="Y4088" s="17">
        <v>317.0</v>
      </c>
      <c r="Z4088" s="17">
        <v>5.3</v>
      </c>
      <c r="AA4088" s="17">
        <v>1.78</v>
      </c>
      <c r="AB4088" s="17">
        <v>0.0</v>
      </c>
    </row>
    <row r="4089" ht="15.75" customHeight="1">
      <c r="A4089" s="17" t="s">
        <v>53</v>
      </c>
      <c r="B4089" s="17" t="s">
        <v>2050</v>
      </c>
      <c r="C4089" s="17">
        <v>175.0</v>
      </c>
      <c r="D4089" s="17">
        <v>111.0</v>
      </c>
      <c r="E4089" s="17">
        <v>81.0</v>
      </c>
      <c r="F4089" s="17">
        <v>81.0</v>
      </c>
      <c r="G4089" s="17" t="s">
        <v>9718</v>
      </c>
      <c r="H4089" s="17">
        <v>3000.0</v>
      </c>
      <c r="I4089" s="17">
        <v>3.3631221E7</v>
      </c>
      <c r="J4089" s="17" t="s">
        <v>2138</v>
      </c>
      <c r="K4089" s="17" t="s">
        <v>8024</v>
      </c>
      <c r="L4089" s="17" t="s">
        <v>9719</v>
      </c>
      <c r="M4089" s="17">
        <v>48562.0</v>
      </c>
      <c r="N4089" s="17">
        <v>3784.0</v>
      </c>
      <c r="O4089" s="17" t="s">
        <v>9720</v>
      </c>
      <c r="P4089" s="17">
        <v>1.0</v>
      </c>
      <c r="Q4089" s="17" t="s">
        <v>9721</v>
      </c>
      <c r="R4089" s="18" t="s">
        <v>9722</v>
      </c>
      <c r="S4089" s="17">
        <v>145.0</v>
      </c>
      <c r="T4089" s="17" t="s">
        <v>50</v>
      </c>
      <c r="U4089" s="17" t="s">
        <v>51</v>
      </c>
      <c r="V4089" s="17" t="s">
        <v>598</v>
      </c>
      <c r="W4089" s="17">
        <v>2.5E7</v>
      </c>
      <c r="X4089" s="17">
        <v>2014.0</v>
      </c>
      <c r="Y4089" s="17">
        <v>571.0</v>
      </c>
      <c r="Z4089" s="17">
        <v>6.0</v>
      </c>
      <c r="AA4089" s="17">
        <v>2.35</v>
      </c>
      <c r="AB4089" s="17">
        <v>0.0</v>
      </c>
    </row>
    <row r="4090" ht="15.75" customHeight="1">
      <c r="A4090" s="17" t="s">
        <v>53</v>
      </c>
      <c r="B4090" s="17" t="s">
        <v>41</v>
      </c>
      <c r="C4090" s="17">
        <v>4.0</v>
      </c>
      <c r="D4090" s="17">
        <v>60.0</v>
      </c>
      <c r="E4090" s="17" t="s">
        <v>41</v>
      </c>
      <c r="F4090" s="17">
        <v>23.0</v>
      </c>
      <c r="G4090" s="17" t="s">
        <v>19508</v>
      </c>
      <c r="H4090" s="17">
        <v>40.0</v>
      </c>
      <c r="I4090" s="17" t="s">
        <v>41</v>
      </c>
      <c r="J4090" s="17" t="s">
        <v>3422</v>
      </c>
      <c r="K4090" s="17" t="s">
        <v>19509</v>
      </c>
      <c r="L4090" s="17" t="s">
        <v>19510</v>
      </c>
      <c r="M4090" s="17">
        <v>437.0</v>
      </c>
      <c r="N4090" s="17">
        <v>158.0</v>
      </c>
      <c r="O4090" s="17" t="s">
        <v>19511</v>
      </c>
      <c r="P4090" s="17">
        <v>0.0</v>
      </c>
      <c r="Q4090" s="17" t="s">
        <v>19512</v>
      </c>
      <c r="R4090" s="18" t="s">
        <v>19513</v>
      </c>
      <c r="S4090" s="17">
        <v>20.0</v>
      </c>
      <c r="T4090" s="17" t="s">
        <v>50</v>
      </c>
      <c r="U4090" s="17" t="s">
        <v>70</v>
      </c>
      <c r="V4090" s="17" t="s">
        <v>41</v>
      </c>
      <c r="W4090" s="17" t="s">
        <v>41</v>
      </c>
      <c r="X4090" s="17" t="s">
        <v>41</v>
      </c>
      <c r="Y4090" s="17">
        <v>37.0</v>
      </c>
      <c r="Z4090" s="17">
        <v>7.6</v>
      </c>
      <c r="AA4090" s="17">
        <v>1.33</v>
      </c>
      <c r="AB4090" s="17">
        <v>450.0</v>
      </c>
    </row>
    <row r="4091" ht="15.75" customHeight="1">
      <c r="A4091" s="17" t="s">
        <v>53</v>
      </c>
      <c r="B4091" s="17" t="s">
        <v>14396</v>
      </c>
      <c r="C4091" s="17">
        <v>40.0</v>
      </c>
      <c r="D4091" s="17">
        <v>98.0</v>
      </c>
      <c r="E4091" s="17">
        <v>7.0</v>
      </c>
      <c r="F4091" s="17">
        <v>17.0</v>
      </c>
      <c r="G4091" s="17" t="s">
        <v>19514</v>
      </c>
      <c r="H4091" s="17">
        <v>289.0</v>
      </c>
      <c r="I4091" s="17">
        <v>95016.0</v>
      </c>
      <c r="J4091" s="17" t="s">
        <v>4492</v>
      </c>
      <c r="K4091" s="17" t="s">
        <v>14375</v>
      </c>
      <c r="L4091" s="17" t="s">
        <v>19515</v>
      </c>
      <c r="M4091" s="17">
        <v>11074.0</v>
      </c>
      <c r="N4091" s="17">
        <v>362.0</v>
      </c>
      <c r="O4091" s="17" t="s">
        <v>19516</v>
      </c>
      <c r="P4091" s="17">
        <v>0.0</v>
      </c>
      <c r="Q4091" s="17" t="s">
        <v>19517</v>
      </c>
      <c r="R4091" s="18" t="s">
        <v>19518</v>
      </c>
      <c r="S4091" s="17">
        <v>56.0</v>
      </c>
      <c r="T4091" s="17" t="s">
        <v>8744</v>
      </c>
      <c r="U4091" s="17" t="s">
        <v>780</v>
      </c>
      <c r="V4091" s="17" t="s">
        <v>598</v>
      </c>
      <c r="W4091" s="17">
        <v>2700000.0</v>
      </c>
      <c r="X4091" s="17">
        <v>2004.0</v>
      </c>
      <c r="Y4091" s="17">
        <v>38.0</v>
      </c>
      <c r="Z4091" s="17">
        <v>7.4</v>
      </c>
      <c r="AA4091" s="17">
        <v>1.85</v>
      </c>
      <c r="AB4091" s="17">
        <v>442.0</v>
      </c>
    </row>
    <row r="4092" ht="15.75" customHeight="1">
      <c r="A4092" s="17" t="s">
        <v>53</v>
      </c>
      <c r="B4092" s="17" t="s">
        <v>19519</v>
      </c>
      <c r="C4092" s="17">
        <v>8.0</v>
      </c>
      <c r="D4092" s="17">
        <v>100.0</v>
      </c>
      <c r="E4092" s="17">
        <v>27.0</v>
      </c>
      <c r="F4092" s="17">
        <v>847.0</v>
      </c>
      <c r="G4092" s="17" t="s">
        <v>5794</v>
      </c>
      <c r="H4092" s="17">
        <v>1000.0</v>
      </c>
      <c r="I4092" s="17">
        <v>73678.0</v>
      </c>
      <c r="J4092" s="17" t="s">
        <v>1974</v>
      </c>
      <c r="K4092" s="17" t="s">
        <v>19520</v>
      </c>
      <c r="L4092" s="17" t="s">
        <v>19521</v>
      </c>
      <c r="M4092" s="17">
        <v>266.0</v>
      </c>
      <c r="N4092" s="17">
        <v>4374.0</v>
      </c>
      <c r="O4092" s="17" t="s">
        <v>10227</v>
      </c>
      <c r="P4092" s="17">
        <v>1.0</v>
      </c>
      <c r="Q4092" s="17" t="s">
        <v>41</v>
      </c>
      <c r="R4092" s="18" t="s">
        <v>19522</v>
      </c>
      <c r="S4092" s="17">
        <v>8.0</v>
      </c>
      <c r="T4092" s="17" t="s">
        <v>50</v>
      </c>
      <c r="U4092" s="17" t="s">
        <v>51</v>
      </c>
      <c r="V4092" s="17" t="s">
        <v>598</v>
      </c>
      <c r="W4092" s="17">
        <v>3000000.0</v>
      </c>
      <c r="X4092" s="17">
        <v>2011.0</v>
      </c>
      <c r="Y4092" s="17">
        <v>902.0</v>
      </c>
      <c r="Z4092" s="17">
        <v>5.9</v>
      </c>
      <c r="AA4092" s="17" t="s">
        <v>41</v>
      </c>
      <c r="AB4092" s="17">
        <v>348.0</v>
      </c>
    </row>
    <row r="4093" ht="15.75" customHeight="1">
      <c r="A4093" s="17" t="s">
        <v>53</v>
      </c>
      <c r="B4093" s="17" t="s">
        <v>19523</v>
      </c>
      <c r="C4093" s="17">
        <v>63.0</v>
      </c>
      <c r="D4093" s="17">
        <v>88.0</v>
      </c>
      <c r="E4093" s="17">
        <v>26.0</v>
      </c>
      <c r="F4093" s="17">
        <v>236.0</v>
      </c>
      <c r="G4093" s="17" t="s">
        <v>12199</v>
      </c>
      <c r="H4093" s="17">
        <v>487.0</v>
      </c>
      <c r="I4093" s="17">
        <v>143000.0</v>
      </c>
      <c r="J4093" s="17" t="s">
        <v>5557</v>
      </c>
      <c r="K4093" s="17" t="s">
        <v>19524</v>
      </c>
      <c r="L4093" s="17" t="s">
        <v>19525</v>
      </c>
      <c r="M4093" s="17">
        <v>4122.0</v>
      </c>
      <c r="N4093" s="17">
        <v>1495.0</v>
      </c>
      <c r="O4093" s="17" t="s">
        <v>19526</v>
      </c>
      <c r="P4093" s="17">
        <v>0.0</v>
      </c>
      <c r="Q4093" s="17" t="s">
        <v>19527</v>
      </c>
      <c r="R4093" s="18" t="s">
        <v>19528</v>
      </c>
      <c r="S4093" s="17">
        <v>48.0</v>
      </c>
      <c r="T4093" s="17" t="s">
        <v>50</v>
      </c>
      <c r="U4093" s="17" t="s">
        <v>51</v>
      </c>
      <c r="V4093" s="17" t="s">
        <v>598</v>
      </c>
      <c r="W4093" s="17">
        <v>5000000.0</v>
      </c>
      <c r="X4093" s="17">
        <v>2009.0</v>
      </c>
      <c r="Y4093" s="17">
        <v>298.0</v>
      </c>
      <c r="Z4093" s="17">
        <v>4.1</v>
      </c>
      <c r="AA4093" s="17">
        <v>2.35</v>
      </c>
      <c r="AB4093" s="17">
        <v>0.0</v>
      </c>
    </row>
    <row r="4094" ht="15.75" customHeight="1">
      <c r="A4094" s="17" t="s">
        <v>53</v>
      </c>
      <c r="B4094" s="17" t="s">
        <v>1783</v>
      </c>
      <c r="C4094" s="17">
        <v>20.0</v>
      </c>
      <c r="D4094" s="17">
        <v>97.0</v>
      </c>
      <c r="E4094" s="17">
        <v>700.0</v>
      </c>
      <c r="F4094" s="17">
        <v>56.0</v>
      </c>
      <c r="G4094" s="17" t="s">
        <v>16327</v>
      </c>
      <c r="H4094" s="17">
        <v>599.0</v>
      </c>
      <c r="I4094" s="17">
        <v>39852.0</v>
      </c>
      <c r="J4094" s="17" t="s">
        <v>2540</v>
      </c>
      <c r="K4094" s="17" t="s">
        <v>5599</v>
      </c>
      <c r="L4094" s="17" t="s">
        <v>19529</v>
      </c>
      <c r="M4094" s="17">
        <v>1238.0</v>
      </c>
      <c r="N4094" s="17">
        <v>1030.0</v>
      </c>
      <c r="O4094" s="17" t="s">
        <v>19530</v>
      </c>
      <c r="P4094" s="17">
        <v>1.0</v>
      </c>
      <c r="Q4094" s="17" t="s">
        <v>19531</v>
      </c>
      <c r="R4094" s="18" t="s">
        <v>19532</v>
      </c>
      <c r="S4094" s="17">
        <v>25.0</v>
      </c>
      <c r="T4094" s="17" t="s">
        <v>50</v>
      </c>
      <c r="U4094" s="17" t="s">
        <v>51</v>
      </c>
      <c r="V4094" s="17" t="s">
        <v>598</v>
      </c>
      <c r="W4094" s="17">
        <v>3000000.0</v>
      </c>
      <c r="X4094" s="17">
        <v>1999.0</v>
      </c>
      <c r="Y4094" s="17">
        <v>325.0</v>
      </c>
      <c r="Z4094" s="17">
        <v>6.7</v>
      </c>
      <c r="AA4094" s="17">
        <v>1.85</v>
      </c>
      <c r="AB4094" s="17">
        <v>117.0</v>
      </c>
    </row>
    <row r="4095" ht="15.75" customHeight="1">
      <c r="A4095" s="17" t="s">
        <v>53</v>
      </c>
      <c r="B4095" s="17" t="s">
        <v>12128</v>
      </c>
      <c r="C4095" s="17">
        <v>174.0</v>
      </c>
      <c r="D4095" s="17">
        <v>122.0</v>
      </c>
      <c r="E4095" s="17">
        <v>87.0</v>
      </c>
      <c r="F4095" s="17">
        <v>605.0</v>
      </c>
      <c r="G4095" s="17" t="s">
        <v>14551</v>
      </c>
      <c r="H4095" s="17">
        <v>2000.0</v>
      </c>
      <c r="I4095" s="17">
        <v>22000.0</v>
      </c>
      <c r="J4095" s="17" t="s">
        <v>2696</v>
      </c>
      <c r="K4095" s="17" t="s">
        <v>3020</v>
      </c>
      <c r="L4095" s="17" t="s">
        <v>19533</v>
      </c>
      <c r="M4095" s="17">
        <v>30511.0</v>
      </c>
      <c r="N4095" s="17">
        <v>4920.0</v>
      </c>
      <c r="O4095" s="17" t="s">
        <v>7640</v>
      </c>
      <c r="P4095" s="17">
        <v>4.0</v>
      </c>
      <c r="Q4095" s="17" t="s">
        <v>19534</v>
      </c>
      <c r="R4095" s="18" t="s">
        <v>19535</v>
      </c>
      <c r="S4095" s="17">
        <v>226.0</v>
      </c>
      <c r="T4095" s="17" t="s">
        <v>50</v>
      </c>
      <c r="U4095" s="17" t="s">
        <v>780</v>
      </c>
      <c r="V4095" s="17" t="s">
        <v>598</v>
      </c>
      <c r="W4095" s="17">
        <v>3000000.0</v>
      </c>
      <c r="X4095" s="17">
        <v>2011.0</v>
      </c>
      <c r="Y4095" s="17">
        <v>683.0</v>
      </c>
      <c r="Z4095" s="17">
        <v>5.8</v>
      </c>
      <c r="AA4095" s="17">
        <v>2.35</v>
      </c>
      <c r="AB4095" s="17">
        <v>0.0</v>
      </c>
    </row>
    <row r="4096" ht="15.75" customHeight="1">
      <c r="A4096" s="17" t="s">
        <v>53</v>
      </c>
      <c r="B4096" s="17" t="s">
        <v>19536</v>
      </c>
      <c r="C4096" s="17">
        <v>90.0</v>
      </c>
      <c r="D4096" s="17">
        <v>86.0</v>
      </c>
      <c r="E4096" s="17">
        <v>0.0</v>
      </c>
      <c r="F4096" s="17">
        <v>77.0</v>
      </c>
      <c r="G4096" s="17" t="s">
        <v>10310</v>
      </c>
      <c r="H4096" s="17">
        <v>767.0</v>
      </c>
      <c r="I4096" s="17">
        <v>128937.0</v>
      </c>
      <c r="J4096" s="17" t="s">
        <v>19537</v>
      </c>
      <c r="K4096" s="17" t="s">
        <v>6459</v>
      </c>
      <c r="L4096" s="17" t="s">
        <v>19538</v>
      </c>
      <c r="M4096" s="17">
        <v>2437.0</v>
      </c>
      <c r="N4096" s="17">
        <v>975.0</v>
      </c>
      <c r="O4096" s="17" t="s">
        <v>19539</v>
      </c>
      <c r="P4096" s="17">
        <v>0.0</v>
      </c>
      <c r="Q4096" s="17" t="s">
        <v>19540</v>
      </c>
      <c r="R4096" s="18" t="s">
        <v>19541</v>
      </c>
      <c r="S4096" s="17">
        <v>31.0</v>
      </c>
      <c r="T4096" s="17" t="s">
        <v>50</v>
      </c>
      <c r="U4096" s="17" t="s">
        <v>8000</v>
      </c>
      <c r="V4096" s="17" t="s">
        <v>598</v>
      </c>
      <c r="W4096" s="17" t="s">
        <v>41</v>
      </c>
      <c r="X4096" s="17">
        <v>2009.0</v>
      </c>
      <c r="Y4096" s="17">
        <v>122.0</v>
      </c>
      <c r="Z4096" s="17">
        <v>6.2</v>
      </c>
      <c r="AA4096" s="17">
        <v>1.85</v>
      </c>
      <c r="AB4096" s="17">
        <v>580.0</v>
      </c>
    </row>
    <row r="4097" ht="15.75" customHeight="1">
      <c r="A4097" s="17" t="s">
        <v>53</v>
      </c>
      <c r="B4097" s="17" t="s">
        <v>19542</v>
      </c>
      <c r="C4097" s="17">
        <v>58.0</v>
      </c>
      <c r="D4097" s="17">
        <v>83.0</v>
      </c>
      <c r="E4097" s="17">
        <v>8.0</v>
      </c>
      <c r="F4097" s="17">
        <v>617.0</v>
      </c>
      <c r="G4097" s="17" t="s">
        <v>9781</v>
      </c>
      <c r="H4097" s="17">
        <v>798.0</v>
      </c>
      <c r="I4097" s="17" t="s">
        <v>41</v>
      </c>
      <c r="J4097" s="17" t="s">
        <v>5557</v>
      </c>
      <c r="K4097" s="17" t="s">
        <v>1711</v>
      </c>
      <c r="L4097" s="17" t="s">
        <v>19543</v>
      </c>
      <c r="M4097" s="17">
        <v>7358.0</v>
      </c>
      <c r="N4097" s="17">
        <v>4756.0</v>
      </c>
      <c r="O4097" s="17" t="s">
        <v>6873</v>
      </c>
      <c r="P4097" s="17">
        <v>1.0</v>
      </c>
      <c r="Q4097" s="17" t="s">
        <v>19544</v>
      </c>
      <c r="R4097" s="18" t="s">
        <v>19545</v>
      </c>
      <c r="S4097" s="17">
        <v>39.0</v>
      </c>
      <c r="T4097" s="17" t="s">
        <v>50</v>
      </c>
      <c r="U4097" s="17" t="s">
        <v>51</v>
      </c>
      <c r="V4097" s="17" t="s">
        <v>598</v>
      </c>
      <c r="W4097" s="17">
        <v>3000000.0</v>
      </c>
      <c r="X4097" s="17">
        <v>2015.0</v>
      </c>
      <c r="Y4097" s="17">
        <v>634.0</v>
      </c>
      <c r="Z4097" s="17">
        <v>5.3</v>
      </c>
      <c r="AA4097" s="17" t="s">
        <v>41</v>
      </c>
      <c r="AB4097" s="17">
        <v>0.0</v>
      </c>
    </row>
    <row r="4098" ht="15.75" customHeight="1">
      <c r="A4098" s="17" t="s">
        <v>53</v>
      </c>
      <c r="B4098" s="17" t="s">
        <v>19546</v>
      </c>
      <c r="C4098" s="17">
        <v>14.0</v>
      </c>
      <c r="D4098" s="17">
        <v>80.0</v>
      </c>
      <c r="E4098" s="17">
        <v>0.0</v>
      </c>
      <c r="F4098" s="17">
        <v>19.0</v>
      </c>
      <c r="G4098" s="17" t="s">
        <v>19547</v>
      </c>
      <c r="H4098" s="17">
        <v>231.0</v>
      </c>
      <c r="I4098" s="17" t="s">
        <v>41</v>
      </c>
      <c r="J4098" s="17" t="s">
        <v>1684</v>
      </c>
      <c r="K4098" s="17" t="s">
        <v>19548</v>
      </c>
      <c r="L4098" s="17" t="s">
        <v>19549</v>
      </c>
      <c r="M4098" s="17">
        <v>1257.0</v>
      </c>
      <c r="N4098" s="17">
        <v>313.0</v>
      </c>
      <c r="O4098" s="17" t="s">
        <v>19550</v>
      </c>
      <c r="P4098" s="17">
        <v>1.0</v>
      </c>
      <c r="Q4098" s="17" t="s">
        <v>19551</v>
      </c>
      <c r="R4098" s="18" t="s">
        <v>19552</v>
      </c>
      <c r="S4098" s="17">
        <v>24.0</v>
      </c>
      <c r="T4098" s="17" t="s">
        <v>50</v>
      </c>
      <c r="U4098" s="17" t="s">
        <v>51</v>
      </c>
      <c r="V4098" s="17" t="s">
        <v>598</v>
      </c>
      <c r="W4098" s="17">
        <v>3000000.0</v>
      </c>
      <c r="X4098" s="17">
        <v>2005.0</v>
      </c>
      <c r="Y4098" s="17">
        <v>27.0</v>
      </c>
      <c r="Z4098" s="17">
        <v>3.3</v>
      </c>
      <c r="AA4098" s="17">
        <v>1.78</v>
      </c>
      <c r="AB4098" s="17">
        <v>48.0</v>
      </c>
    </row>
    <row r="4099" ht="15.75" customHeight="1">
      <c r="A4099" s="17" t="s">
        <v>53</v>
      </c>
      <c r="B4099" s="17" t="s">
        <v>268</v>
      </c>
      <c r="C4099" s="17">
        <v>451.0</v>
      </c>
      <c r="D4099" s="17">
        <v>108.0</v>
      </c>
      <c r="E4099" s="17">
        <v>13000.0</v>
      </c>
      <c r="F4099" s="17">
        <v>11000.0</v>
      </c>
      <c r="G4099" s="17" t="s">
        <v>119</v>
      </c>
      <c r="H4099" s="17">
        <v>40000.0</v>
      </c>
      <c r="I4099" s="17">
        <v>3.34185206E8</v>
      </c>
      <c r="J4099" s="17" t="s">
        <v>213</v>
      </c>
      <c r="K4099" s="17" t="s">
        <v>57</v>
      </c>
      <c r="L4099" s="17" t="s">
        <v>269</v>
      </c>
      <c r="M4099" s="17">
        <v>306336.0</v>
      </c>
      <c r="N4099" s="17">
        <v>79957.0</v>
      </c>
      <c r="O4099" s="17" t="s">
        <v>270</v>
      </c>
      <c r="P4099" s="17">
        <v>0.0</v>
      </c>
      <c r="Q4099" s="17" t="s">
        <v>271</v>
      </c>
      <c r="R4099" s="18" t="s">
        <v>272</v>
      </c>
      <c r="S4099" s="17">
        <v>736.0</v>
      </c>
      <c r="T4099" s="17" t="s">
        <v>50</v>
      </c>
      <c r="U4099" s="17" t="s">
        <v>51</v>
      </c>
      <c r="V4099" s="17" t="s">
        <v>108</v>
      </c>
      <c r="W4099" s="17">
        <v>2.0E8</v>
      </c>
      <c r="X4099" s="17">
        <v>2010.0</v>
      </c>
      <c r="Y4099" s="17">
        <v>25000.0</v>
      </c>
      <c r="Z4099" s="17">
        <v>6.5</v>
      </c>
      <c r="AA4099" s="17">
        <v>1.85</v>
      </c>
      <c r="AB4099" s="17">
        <v>24000.0</v>
      </c>
    </row>
    <row r="4100" ht="15.75" customHeight="1">
      <c r="A4100" s="17" t="s">
        <v>53</v>
      </c>
      <c r="B4100" s="17" t="s">
        <v>19553</v>
      </c>
      <c r="C4100" s="17" t="s">
        <v>41</v>
      </c>
      <c r="D4100" s="17">
        <v>90.0</v>
      </c>
      <c r="E4100" s="17">
        <v>66.0</v>
      </c>
      <c r="F4100" s="17">
        <v>452.0</v>
      </c>
      <c r="G4100" s="17" t="s">
        <v>2536</v>
      </c>
      <c r="H4100" s="17">
        <v>1000.0</v>
      </c>
      <c r="I4100" s="17" t="s">
        <v>41</v>
      </c>
      <c r="J4100" s="17" t="s">
        <v>1684</v>
      </c>
      <c r="K4100" s="17" t="s">
        <v>4480</v>
      </c>
      <c r="L4100" s="17" t="s">
        <v>19554</v>
      </c>
      <c r="M4100" s="17">
        <v>62.0</v>
      </c>
      <c r="N4100" s="17">
        <v>3882.0</v>
      </c>
      <c r="O4100" s="17" t="s">
        <v>14164</v>
      </c>
      <c r="P4100" s="17">
        <v>1.0</v>
      </c>
      <c r="Q4100" s="17" t="s">
        <v>19555</v>
      </c>
      <c r="R4100" s="18" t="s">
        <v>19556</v>
      </c>
      <c r="S4100" s="17">
        <v>1.0</v>
      </c>
      <c r="T4100" s="17" t="s">
        <v>50</v>
      </c>
      <c r="U4100" s="17" t="s">
        <v>51</v>
      </c>
      <c r="V4100" s="17" t="s">
        <v>52</v>
      </c>
      <c r="W4100" s="17">
        <v>3000000.0</v>
      </c>
      <c r="X4100" s="17">
        <v>2009.0</v>
      </c>
      <c r="Y4100" s="17">
        <v>975.0</v>
      </c>
      <c r="Z4100" s="17">
        <v>6.2</v>
      </c>
      <c r="AA4100" s="17">
        <v>1.85</v>
      </c>
      <c r="AB4100" s="17">
        <v>54.0</v>
      </c>
    </row>
    <row r="4101" ht="15.75" customHeight="1">
      <c r="A4101" s="17" t="s">
        <v>53</v>
      </c>
      <c r="B4101" s="17" t="s">
        <v>19557</v>
      </c>
      <c r="C4101" s="17">
        <v>21.0</v>
      </c>
      <c r="D4101" s="17">
        <v>96.0</v>
      </c>
      <c r="E4101" s="17">
        <v>15.0</v>
      </c>
      <c r="F4101" s="17">
        <v>357.0</v>
      </c>
      <c r="G4101" s="17" t="s">
        <v>1208</v>
      </c>
      <c r="H4101" s="17">
        <v>433.0</v>
      </c>
      <c r="I4101" s="17">
        <v>5005.0</v>
      </c>
      <c r="J4101" s="17" t="s">
        <v>3422</v>
      </c>
      <c r="K4101" s="17" t="s">
        <v>945</v>
      </c>
      <c r="L4101" s="17" t="s">
        <v>19558</v>
      </c>
      <c r="M4101" s="17">
        <v>2280.0</v>
      </c>
      <c r="N4101" s="17">
        <v>1929.0</v>
      </c>
      <c r="O4101" s="17" t="s">
        <v>12206</v>
      </c>
      <c r="P4101" s="17">
        <v>2.0</v>
      </c>
      <c r="Q4101" s="17" t="s">
        <v>19559</v>
      </c>
      <c r="R4101" s="18" t="s">
        <v>19560</v>
      </c>
      <c r="S4101" s="17">
        <v>14.0</v>
      </c>
      <c r="T4101" s="17" t="s">
        <v>50</v>
      </c>
      <c r="U4101" s="17" t="s">
        <v>51</v>
      </c>
      <c r="V4101" s="17" t="s">
        <v>598</v>
      </c>
      <c r="W4101" s="17">
        <v>3000000.0</v>
      </c>
      <c r="X4101" s="17">
        <v>2009.0</v>
      </c>
      <c r="Y4101" s="17">
        <v>396.0</v>
      </c>
      <c r="Z4101" s="17">
        <v>5.9</v>
      </c>
      <c r="AA4101" s="17" t="s">
        <v>41</v>
      </c>
      <c r="AB4101" s="17">
        <v>448.0</v>
      </c>
    </row>
    <row r="4102" ht="15.75" customHeight="1">
      <c r="A4102" s="17" t="s">
        <v>53</v>
      </c>
      <c r="B4102" s="17" t="s">
        <v>19561</v>
      </c>
      <c r="C4102" s="17">
        <v>9.0</v>
      </c>
      <c r="D4102" s="17">
        <v>85.0</v>
      </c>
      <c r="E4102" s="17">
        <v>74.0</v>
      </c>
      <c r="F4102" s="17">
        <v>47.0</v>
      </c>
      <c r="G4102" s="17" t="s">
        <v>19562</v>
      </c>
      <c r="H4102" s="17">
        <v>652.0</v>
      </c>
      <c r="I4102" s="17" t="s">
        <v>41</v>
      </c>
      <c r="J4102" s="17" t="s">
        <v>936</v>
      </c>
      <c r="K4102" s="17" t="s">
        <v>8282</v>
      </c>
      <c r="L4102" s="17" t="s">
        <v>19563</v>
      </c>
      <c r="M4102" s="17">
        <v>1370.0</v>
      </c>
      <c r="N4102" s="17">
        <v>844.0</v>
      </c>
      <c r="O4102" s="17" t="s">
        <v>19564</v>
      </c>
      <c r="P4102" s="17">
        <v>3.0</v>
      </c>
      <c r="Q4102" s="17" t="s">
        <v>19565</v>
      </c>
      <c r="R4102" s="18" t="s">
        <v>19566</v>
      </c>
      <c r="S4102" s="17">
        <v>9.0</v>
      </c>
      <c r="T4102" s="17" t="s">
        <v>50</v>
      </c>
      <c r="U4102" s="17" t="s">
        <v>16853</v>
      </c>
      <c r="V4102" s="17" t="s">
        <v>41</v>
      </c>
      <c r="W4102" s="17">
        <v>3000000.0</v>
      </c>
      <c r="X4102" s="17">
        <v>2013.0</v>
      </c>
      <c r="Y4102" s="17">
        <v>124.0</v>
      </c>
      <c r="Z4102" s="17">
        <v>5.5</v>
      </c>
      <c r="AA4102" s="17">
        <v>2.35</v>
      </c>
      <c r="AB4102" s="17">
        <v>433.0</v>
      </c>
    </row>
    <row r="4103" ht="15.75" customHeight="1">
      <c r="A4103" s="17" t="s">
        <v>53</v>
      </c>
      <c r="B4103" s="17" t="s">
        <v>7898</v>
      </c>
      <c r="C4103" s="17">
        <v>98.0</v>
      </c>
      <c r="D4103" s="17">
        <v>83.0</v>
      </c>
      <c r="E4103" s="17">
        <v>136.0</v>
      </c>
      <c r="F4103" s="17">
        <v>975.0</v>
      </c>
      <c r="G4103" s="17" t="s">
        <v>492</v>
      </c>
      <c r="H4103" s="17">
        <v>3000.0</v>
      </c>
      <c r="I4103" s="17" t="s">
        <v>41</v>
      </c>
      <c r="J4103" s="17" t="s">
        <v>1684</v>
      </c>
      <c r="K4103" s="17" t="s">
        <v>154</v>
      </c>
      <c r="L4103" s="17" t="s">
        <v>19567</v>
      </c>
      <c r="M4103" s="17">
        <v>16987.0</v>
      </c>
      <c r="N4103" s="17">
        <v>7191.0</v>
      </c>
      <c r="O4103" s="17" t="s">
        <v>635</v>
      </c>
      <c r="P4103" s="17">
        <v>2.0</v>
      </c>
      <c r="Q4103" s="17" t="s">
        <v>19568</v>
      </c>
      <c r="R4103" s="18" t="s">
        <v>19569</v>
      </c>
      <c r="S4103" s="17">
        <v>85.0</v>
      </c>
      <c r="T4103" s="17" t="s">
        <v>50</v>
      </c>
      <c r="U4103" s="17" t="s">
        <v>51</v>
      </c>
      <c r="V4103" s="17" t="s">
        <v>598</v>
      </c>
      <c r="W4103" s="17" t="s">
        <v>41</v>
      </c>
      <c r="X4103" s="17">
        <v>2014.0</v>
      </c>
      <c r="Y4103" s="17">
        <v>1000.0</v>
      </c>
      <c r="Z4103" s="17">
        <v>5.5</v>
      </c>
      <c r="AA4103" s="17">
        <v>1.85</v>
      </c>
      <c r="AB4103" s="17">
        <v>0.0</v>
      </c>
    </row>
    <row r="4104" ht="15.75" customHeight="1">
      <c r="A4104" s="17" t="s">
        <v>53</v>
      </c>
      <c r="B4104" s="17" t="s">
        <v>19570</v>
      </c>
      <c r="C4104" s="17">
        <v>29.0</v>
      </c>
      <c r="D4104" s="17">
        <v>80.0</v>
      </c>
      <c r="E4104" s="17">
        <v>19.0</v>
      </c>
      <c r="F4104" s="17">
        <v>73.0</v>
      </c>
      <c r="G4104" s="17" t="s">
        <v>19571</v>
      </c>
      <c r="H4104" s="17">
        <v>319.0</v>
      </c>
      <c r="I4104" s="17" t="s">
        <v>41</v>
      </c>
      <c r="J4104" s="17" t="s">
        <v>1684</v>
      </c>
      <c r="K4104" s="17" t="s">
        <v>19572</v>
      </c>
      <c r="L4104" s="17" t="s">
        <v>19573</v>
      </c>
      <c r="M4104" s="17">
        <v>2978.0</v>
      </c>
      <c r="N4104" s="17">
        <v>845.0</v>
      </c>
      <c r="O4104" s="17" t="s">
        <v>19574</v>
      </c>
      <c r="P4104" s="17">
        <v>0.0</v>
      </c>
      <c r="Q4104" s="17" t="s">
        <v>19575</v>
      </c>
      <c r="R4104" s="18" t="s">
        <v>19576</v>
      </c>
      <c r="S4104" s="17">
        <v>13.0</v>
      </c>
      <c r="T4104" s="17" t="s">
        <v>50</v>
      </c>
      <c r="U4104" s="17" t="s">
        <v>51</v>
      </c>
      <c r="V4104" s="17" t="s">
        <v>598</v>
      </c>
      <c r="W4104" s="17">
        <v>3000000.0</v>
      </c>
      <c r="X4104" s="17">
        <v>2013.0</v>
      </c>
      <c r="Y4104" s="17">
        <v>302.0</v>
      </c>
      <c r="Z4104" s="17">
        <v>2.6</v>
      </c>
      <c r="AA4104" s="17">
        <v>1.85</v>
      </c>
      <c r="AB4104" s="17">
        <v>2000.0</v>
      </c>
    </row>
    <row r="4105" ht="15.75" customHeight="1">
      <c r="A4105" s="17" t="s">
        <v>53</v>
      </c>
      <c r="B4105" s="17" t="s">
        <v>6446</v>
      </c>
      <c r="C4105" s="17">
        <v>23.0</v>
      </c>
      <c r="D4105" s="17">
        <v>90.0</v>
      </c>
      <c r="E4105" s="17">
        <v>2000.0</v>
      </c>
      <c r="F4105" s="17">
        <v>454.0</v>
      </c>
      <c r="G4105" s="17" t="s">
        <v>19577</v>
      </c>
      <c r="H4105" s="17">
        <v>2000.0</v>
      </c>
      <c r="I4105" s="17" t="s">
        <v>41</v>
      </c>
      <c r="J4105" s="17" t="s">
        <v>3278</v>
      </c>
      <c r="K4105" s="17" t="s">
        <v>6446</v>
      </c>
      <c r="L4105" s="17" t="s">
        <v>19578</v>
      </c>
      <c r="M4105" s="17">
        <v>13599.0</v>
      </c>
      <c r="N4105" s="17">
        <v>3666.0</v>
      </c>
      <c r="O4105" s="17" t="s">
        <v>19579</v>
      </c>
      <c r="P4105" s="17">
        <v>3.0</v>
      </c>
      <c r="Q4105" s="17" t="s">
        <v>19580</v>
      </c>
      <c r="R4105" s="18" t="s">
        <v>19581</v>
      </c>
      <c r="S4105" s="17">
        <v>30.0</v>
      </c>
      <c r="T4105" s="17" t="s">
        <v>50</v>
      </c>
      <c r="U4105" s="17" t="s">
        <v>51</v>
      </c>
      <c r="V4105" s="17" t="s">
        <v>598</v>
      </c>
      <c r="W4105" s="17">
        <v>3000000.0</v>
      </c>
      <c r="X4105" s="17">
        <v>2011.0</v>
      </c>
      <c r="Y4105" s="17">
        <v>606.0</v>
      </c>
      <c r="Z4105" s="17">
        <v>5.8</v>
      </c>
      <c r="AA4105" s="17">
        <v>1.85</v>
      </c>
      <c r="AB4105" s="17">
        <v>6000.0</v>
      </c>
    </row>
    <row r="4106" ht="15.75" customHeight="1">
      <c r="A4106" s="17" t="s">
        <v>53</v>
      </c>
      <c r="B4106" s="17" t="s">
        <v>11929</v>
      </c>
      <c r="C4106" s="17">
        <v>87.0</v>
      </c>
      <c r="D4106" s="17">
        <v>92.0</v>
      </c>
      <c r="E4106" s="17">
        <v>128.0</v>
      </c>
      <c r="F4106" s="17">
        <v>480.0</v>
      </c>
      <c r="G4106" s="17" t="s">
        <v>6606</v>
      </c>
      <c r="H4106" s="17">
        <v>756.0</v>
      </c>
      <c r="I4106" s="17" t="s">
        <v>41</v>
      </c>
      <c r="J4106" s="17" t="s">
        <v>1541</v>
      </c>
      <c r="K4106" s="17" t="s">
        <v>10901</v>
      </c>
      <c r="L4106" s="17" t="s">
        <v>19582</v>
      </c>
      <c r="M4106" s="17">
        <v>13640.0</v>
      </c>
      <c r="N4106" s="17">
        <v>2715.0</v>
      </c>
      <c r="O4106" s="17" t="s">
        <v>19583</v>
      </c>
      <c r="P4106" s="17">
        <v>0.0</v>
      </c>
      <c r="Q4106" s="17" t="s">
        <v>19584</v>
      </c>
      <c r="R4106" s="18" t="s">
        <v>19585</v>
      </c>
      <c r="S4106" s="17">
        <v>128.0</v>
      </c>
      <c r="T4106" s="17" t="s">
        <v>50</v>
      </c>
      <c r="U4106" s="17" t="s">
        <v>51</v>
      </c>
      <c r="V4106" s="17" t="s">
        <v>6049</v>
      </c>
      <c r="W4106" s="17">
        <v>3000000.0</v>
      </c>
      <c r="X4106" s="17">
        <v>1967.0</v>
      </c>
      <c r="Y4106" s="17">
        <v>754.0</v>
      </c>
      <c r="Z4106" s="17">
        <v>7.4</v>
      </c>
      <c r="AA4106" s="17">
        <v>2.35</v>
      </c>
      <c r="AB4106" s="17">
        <v>3000.0</v>
      </c>
    </row>
    <row r="4107" ht="15.75" customHeight="1">
      <c r="A4107" s="17" t="s">
        <v>53</v>
      </c>
      <c r="B4107" s="17" t="s">
        <v>19586</v>
      </c>
      <c r="C4107" s="17">
        <v>2.0</v>
      </c>
      <c r="D4107" s="17">
        <v>100.0</v>
      </c>
      <c r="E4107" s="17">
        <v>3.0</v>
      </c>
      <c r="F4107" s="17">
        <v>382.0</v>
      </c>
      <c r="G4107" s="17" t="s">
        <v>19587</v>
      </c>
      <c r="H4107" s="17">
        <v>1000.0</v>
      </c>
      <c r="I4107" s="17" t="s">
        <v>41</v>
      </c>
      <c r="J4107" s="17" t="s">
        <v>1684</v>
      </c>
      <c r="K4107" s="17" t="s">
        <v>1273</v>
      </c>
      <c r="L4107" s="17" t="s">
        <v>19588</v>
      </c>
      <c r="M4107" s="17">
        <v>118.0</v>
      </c>
      <c r="N4107" s="17">
        <v>2890.0</v>
      </c>
      <c r="O4107" s="17" t="s">
        <v>19589</v>
      </c>
      <c r="P4107" s="17">
        <v>0.0</v>
      </c>
      <c r="Q4107" s="17" t="s">
        <v>19590</v>
      </c>
      <c r="R4107" s="18" t="s">
        <v>19591</v>
      </c>
      <c r="S4107" s="17">
        <v>1.0</v>
      </c>
      <c r="T4107" s="17" t="s">
        <v>9808</v>
      </c>
      <c r="U4107" s="17" t="s">
        <v>7103</v>
      </c>
      <c r="V4107" s="17" t="s">
        <v>41</v>
      </c>
      <c r="W4107" s="17">
        <v>3000000.0</v>
      </c>
      <c r="X4107" s="17">
        <v>2009.0</v>
      </c>
      <c r="Y4107" s="17">
        <v>810.0</v>
      </c>
      <c r="Z4107" s="17">
        <v>5.1</v>
      </c>
      <c r="AA4107" s="17" t="s">
        <v>41</v>
      </c>
      <c r="AB4107" s="17">
        <v>32.0</v>
      </c>
    </row>
    <row r="4108" ht="15.75" customHeight="1">
      <c r="A4108" s="17" t="s">
        <v>53</v>
      </c>
      <c r="B4108" s="17" t="s">
        <v>19592</v>
      </c>
      <c r="C4108" s="17">
        <v>17.0</v>
      </c>
      <c r="D4108" s="17">
        <v>88.0</v>
      </c>
      <c r="E4108" s="17">
        <v>8.0</v>
      </c>
      <c r="F4108" s="17">
        <v>471.0</v>
      </c>
      <c r="G4108" s="17" t="s">
        <v>19593</v>
      </c>
      <c r="H4108" s="17">
        <v>2000.0</v>
      </c>
      <c r="I4108" s="17" t="s">
        <v>41</v>
      </c>
      <c r="J4108" s="17" t="s">
        <v>10426</v>
      </c>
      <c r="K4108" s="17" t="s">
        <v>5744</v>
      </c>
      <c r="L4108" s="17" t="s">
        <v>19594</v>
      </c>
      <c r="M4108" s="17">
        <v>704.0</v>
      </c>
      <c r="N4108" s="17">
        <v>4469.0</v>
      </c>
      <c r="O4108" s="17" t="s">
        <v>12981</v>
      </c>
      <c r="P4108" s="17">
        <v>0.0</v>
      </c>
      <c r="Q4108" s="17" t="s">
        <v>19595</v>
      </c>
      <c r="R4108" s="18" t="s">
        <v>19596</v>
      </c>
      <c r="S4108" s="17">
        <v>9.0</v>
      </c>
      <c r="T4108" s="17" t="s">
        <v>50</v>
      </c>
      <c r="U4108" s="17" t="s">
        <v>51</v>
      </c>
      <c r="V4108" s="17" t="s">
        <v>41</v>
      </c>
      <c r="W4108" s="17">
        <v>800000.0</v>
      </c>
      <c r="X4108" s="17">
        <v>2013.0</v>
      </c>
      <c r="Y4108" s="17">
        <v>715.0</v>
      </c>
      <c r="Z4108" s="17">
        <v>5.2</v>
      </c>
      <c r="AA4108" s="17">
        <v>2.35</v>
      </c>
      <c r="AB4108" s="17">
        <v>406.0</v>
      </c>
    </row>
    <row r="4109" ht="15.75" customHeight="1">
      <c r="A4109" s="17" t="s">
        <v>41</v>
      </c>
      <c r="B4109" s="17" t="s">
        <v>19597</v>
      </c>
      <c r="C4109" s="17">
        <v>7.0</v>
      </c>
      <c r="D4109" s="17">
        <v>95.0</v>
      </c>
      <c r="E4109" s="17">
        <v>39.0</v>
      </c>
      <c r="F4109" s="17">
        <v>375.0</v>
      </c>
      <c r="G4109" s="17" t="s">
        <v>6419</v>
      </c>
      <c r="H4109" s="17">
        <v>1000.0</v>
      </c>
      <c r="I4109" s="17" t="s">
        <v>41</v>
      </c>
      <c r="J4109" s="17" t="s">
        <v>6145</v>
      </c>
      <c r="K4109" s="17" t="s">
        <v>13959</v>
      </c>
      <c r="L4109" s="17" t="s">
        <v>19598</v>
      </c>
      <c r="M4109" s="17">
        <v>976.0</v>
      </c>
      <c r="N4109" s="17">
        <v>3024.0</v>
      </c>
      <c r="O4109" s="17" t="s">
        <v>19599</v>
      </c>
      <c r="P4109" s="17">
        <v>2.0</v>
      </c>
      <c r="Q4109" s="17" t="s">
        <v>19600</v>
      </c>
      <c r="R4109" s="18" t="s">
        <v>19601</v>
      </c>
      <c r="S4109" s="17">
        <v>15.0</v>
      </c>
      <c r="T4109" s="17" t="s">
        <v>50</v>
      </c>
      <c r="U4109" s="17" t="s">
        <v>51</v>
      </c>
      <c r="V4109" s="17" t="s">
        <v>598</v>
      </c>
      <c r="W4109" s="17">
        <v>3000000.0</v>
      </c>
      <c r="X4109" s="17">
        <v>2014.0</v>
      </c>
      <c r="Y4109" s="17">
        <v>747.0</v>
      </c>
      <c r="Z4109" s="17">
        <v>4.8</v>
      </c>
      <c r="AA4109" s="17" t="s">
        <v>41</v>
      </c>
      <c r="AB4109" s="17">
        <v>395.0</v>
      </c>
    </row>
    <row r="4110" ht="15.75" customHeight="1">
      <c r="A4110" s="17" t="s">
        <v>53</v>
      </c>
      <c r="B4110" s="17" t="s">
        <v>19602</v>
      </c>
      <c r="C4110" s="17">
        <v>6.0</v>
      </c>
      <c r="D4110" s="17">
        <v>82.0</v>
      </c>
      <c r="E4110" s="17">
        <v>9.0</v>
      </c>
      <c r="F4110" s="17">
        <v>648.0</v>
      </c>
      <c r="G4110" s="17" t="s">
        <v>19603</v>
      </c>
      <c r="H4110" s="17">
        <v>904.0</v>
      </c>
      <c r="I4110" s="17" t="s">
        <v>41</v>
      </c>
      <c r="J4110" s="17" t="s">
        <v>10426</v>
      </c>
      <c r="K4110" s="17" t="s">
        <v>3022</v>
      </c>
      <c r="L4110" s="17" t="s">
        <v>19604</v>
      </c>
      <c r="M4110" s="17">
        <v>520.0</v>
      </c>
      <c r="N4110" s="17">
        <v>4092.0</v>
      </c>
      <c r="O4110" s="17" t="s">
        <v>19605</v>
      </c>
      <c r="P4110" s="17">
        <v>4.0</v>
      </c>
      <c r="Q4110" s="17" t="s">
        <v>19606</v>
      </c>
      <c r="R4110" s="18" t="s">
        <v>19607</v>
      </c>
      <c r="S4110" s="17">
        <v>8.0</v>
      </c>
      <c r="T4110" s="17" t="s">
        <v>50</v>
      </c>
      <c r="U4110" s="17" t="s">
        <v>51</v>
      </c>
      <c r="V4110" s="17" t="s">
        <v>598</v>
      </c>
      <c r="W4110" s="17">
        <v>3000000.0</v>
      </c>
      <c r="X4110" s="17">
        <v>2015.0</v>
      </c>
      <c r="Y4110" s="17">
        <v>779.0</v>
      </c>
      <c r="Z4110" s="17">
        <v>3.9</v>
      </c>
      <c r="AA4110" s="17" t="s">
        <v>41</v>
      </c>
      <c r="AB4110" s="17">
        <v>398.0</v>
      </c>
    </row>
    <row r="4111" ht="15.75" customHeight="1">
      <c r="A4111" s="17" t="s">
        <v>53</v>
      </c>
      <c r="B4111" s="17" t="s">
        <v>19608</v>
      </c>
      <c r="C4111" s="17">
        <v>9.0</v>
      </c>
      <c r="D4111" s="17">
        <v>97.0</v>
      </c>
      <c r="E4111" s="17">
        <v>96.0</v>
      </c>
      <c r="F4111" s="17">
        <v>37.0</v>
      </c>
      <c r="G4111" s="17" t="s">
        <v>19609</v>
      </c>
      <c r="H4111" s="17">
        <v>201.0</v>
      </c>
      <c r="I4111" s="17" t="s">
        <v>41</v>
      </c>
      <c r="J4111" s="17" t="s">
        <v>19610</v>
      </c>
      <c r="K4111" s="17" t="s">
        <v>13924</v>
      </c>
      <c r="L4111" s="17" t="s">
        <v>19611</v>
      </c>
      <c r="M4111" s="17">
        <v>240.0</v>
      </c>
      <c r="N4111" s="17">
        <v>277.0</v>
      </c>
      <c r="O4111" s="17" t="s">
        <v>19612</v>
      </c>
      <c r="P4111" s="17">
        <v>1.0</v>
      </c>
      <c r="Q4111" s="17" t="s">
        <v>19613</v>
      </c>
      <c r="R4111" s="18" t="s">
        <v>19614</v>
      </c>
      <c r="S4111" s="17">
        <v>9.0</v>
      </c>
      <c r="T4111" s="17" t="s">
        <v>50</v>
      </c>
      <c r="U4111" s="17" t="s">
        <v>7103</v>
      </c>
      <c r="V4111" s="17" t="s">
        <v>41</v>
      </c>
      <c r="W4111" s="17">
        <v>3000000.0</v>
      </c>
      <c r="X4111" s="17">
        <v>1988.0</v>
      </c>
      <c r="Y4111" s="17">
        <v>39.0</v>
      </c>
      <c r="Z4111" s="17">
        <v>6.2</v>
      </c>
      <c r="AA4111" s="17">
        <v>1.85</v>
      </c>
      <c r="AB4111" s="17">
        <v>37.0</v>
      </c>
    </row>
    <row r="4112" ht="15.75" customHeight="1">
      <c r="A4112" s="17" t="s">
        <v>53</v>
      </c>
      <c r="B4112" s="17" t="s">
        <v>870</v>
      </c>
      <c r="C4112" s="17">
        <v>343.0</v>
      </c>
      <c r="D4112" s="17">
        <v>105.0</v>
      </c>
      <c r="E4112" s="17">
        <v>0.0</v>
      </c>
      <c r="F4112" s="17">
        <v>502.0</v>
      </c>
      <c r="G4112" s="17" t="s">
        <v>2008</v>
      </c>
      <c r="H4112" s="17">
        <v>2000.0</v>
      </c>
      <c r="I4112" s="17">
        <v>2.01148159E8</v>
      </c>
      <c r="J4112" s="17" t="s">
        <v>2009</v>
      </c>
      <c r="K4112" s="17" t="s">
        <v>607</v>
      </c>
      <c r="L4112" s="17" t="s">
        <v>2010</v>
      </c>
      <c r="M4112" s="17">
        <v>103749.0</v>
      </c>
      <c r="N4112" s="17">
        <v>4671.0</v>
      </c>
      <c r="O4112" s="17" t="s">
        <v>892</v>
      </c>
      <c r="P4112" s="17">
        <v>1.0</v>
      </c>
      <c r="Q4112" s="17" t="s">
        <v>2011</v>
      </c>
      <c r="R4112" s="18" t="s">
        <v>2012</v>
      </c>
      <c r="S4112" s="17">
        <v>323.0</v>
      </c>
      <c r="T4112" s="17" t="s">
        <v>50</v>
      </c>
      <c r="U4112" s="17" t="s">
        <v>51</v>
      </c>
      <c r="V4112" s="17" t="s">
        <v>108</v>
      </c>
      <c r="W4112" s="17">
        <v>9.5E7</v>
      </c>
      <c r="X4112" s="17">
        <v>2015.0</v>
      </c>
      <c r="Y4112" s="17">
        <v>520.0</v>
      </c>
      <c r="Z4112" s="17">
        <v>7.0</v>
      </c>
      <c r="AA4112" s="17">
        <v>2.35</v>
      </c>
      <c r="AB4112" s="17">
        <v>56000.0</v>
      </c>
    </row>
    <row r="4113" ht="15.75" customHeight="1">
      <c r="A4113" s="17" t="s">
        <v>53</v>
      </c>
      <c r="B4113" s="17" t="s">
        <v>19615</v>
      </c>
      <c r="C4113" s="17">
        <v>11.0</v>
      </c>
      <c r="D4113" s="17">
        <v>94.0</v>
      </c>
      <c r="E4113" s="17">
        <v>0.0</v>
      </c>
      <c r="F4113" s="17">
        <v>356.0</v>
      </c>
      <c r="G4113" s="17" t="s">
        <v>1334</v>
      </c>
      <c r="H4113" s="17">
        <v>854.0</v>
      </c>
      <c r="I4113" s="17" t="s">
        <v>41</v>
      </c>
      <c r="J4113" s="17" t="s">
        <v>19616</v>
      </c>
      <c r="K4113" s="17" t="s">
        <v>3209</v>
      </c>
      <c r="L4113" s="17" t="s">
        <v>19617</v>
      </c>
      <c r="M4113" s="17">
        <v>706.0</v>
      </c>
      <c r="N4113" s="17">
        <v>1989.0</v>
      </c>
      <c r="O4113" s="17" t="s">
        <v>11870</v>
      </c>
      <c r="P4113" s="17">
        <v>3.0</v>
      </c>
      <c r="Q4113" s="17" t="s">
        <v>19618</v>
      </c>
      <c r="R4113" s="18" t="s">
        <v>19619</v>
      </c>
      <c r="S4113" s="17">
        <v>14.0</v>
      </c>
      <c r="T4113" s="17" t="s">
        <v>50</v>
      </c>
      <c r="U4113" s="17" t="s">
        <v>51</v>
      </c>
      <c r="V4113" s="17" t="s">
        <v>598</v>
      </c>
      <c r="W4113" s="17">
        <v>3000000.0</v>
      </c>
      <c r="X4113" s="17">
        <v>2009.0</v>
      </c>
      <c r="Y4113" s="17">
        <v>602.0</v>
      </c>
      <c r="Z4113" s="17">
        <v>6.2</v>
      </c>
      <c r="AA4113" s="17">
        <v>1.78</v>
      </c>
      <c r="AB4113" s="17">
        <v>229.0</v>
      </c>
    </row>
    <row r="4114" ht="15.75" customHeight="1">
      <c r="A4114" s="17" t="s">
        <v>53</v>
      </c>
      <c r="B4114" s="17" t="s">
        <v>19620</v>
      </c>
      <c r="C4114" s="17">
        <v>34.0</v>
      </c>
      <c r="D4114" s="17">
        <v>95.0</v>
      </c>
      <c r="E4114" s="17">
        <v>7.0</v>
      </c>
      <c r="F4114" s="17">
        <v>463.0</v>
      </c>
      <c r="G4114" s="17" t="s">
        <v>19621</v>
      </c>
      <c r="H4114" s="17">
        <v>2000.0</v>
      </c>
      <c r="I4114" s="17" t="s">
        <v>41</v>
      </c>
      <c r="J4114" s="17" t="s">
        <v>1428</v>
      </c>
      <c r="K4114" s="17" t="s">
        <v>247</v>
      </c>
      <c r="L4114" s="17" t="s">
        <v>19622</v>
      </c>
      <c r="M4114" s="17">
        <v>3443.0</v>
      </c>
      <c r="N4114" s="17">
        <v>3648.0</v>
      </c>
      <c r="O4114" s="17" t="s">
        <v>5868</v>
      </c>
      <c r="P4114" s="17">
        <v>2.0</v>
      </c>
      <c r="Q4114" s="17" t="s">
        <v>19623</v>
      </c>
      <c r="R4114" s="18" t="s">
        <v>19624</v>
      </c>
      <c r="S4114" s="17">
        <v>20.0</v>
      </c>
      <c r="T4114" s="17" t="s">
        <v>50</v>
      </c>
      <c r="U4114" s="17" t="s">
        <v>51</v>
      </c>
      <c r="V4114" s="17" t="s">
        <v>598</v>
      </c>
      <c r="W4114" s="17" t="s">
        <v>41</v>
      </c>
      <c r="X4114" s="17">
        <v>2010.0</v>
      </c>
      <c r="Y4114" s="17">
        <v>536.0</v>
      </c>
      <c r="Z4114" s="17">
        <v>5.9</v>
      </c>
      <c r="AA4114" s="17">
        <v>1.85</v>
      </c>
      <c r="AB4114" s="17">
        <v>480.0</v>
      </c>
    </row>
    <row r="4115" ht="15.75" customHeight="1">
      <c r="A4115" s="17" t="s">
        <v>53</v>
      </c>
      <c r="B4115" s="17" t="s">
        <v>4395</v>
      </c>
      <c r="C4115" s="17">
        <v>71.0</v>
      </c>
      <c r="D4115" s="17">
        <v>113.0</v>
      </c>
      <c r="E4115" s="17">
        <v>179.0</v>
      </c>
      <c r="F4115" s="17">
        <v>11.0</v>
      </c>
      <c r="G4115" s="17" t="s">
        <v>19625</v>
      </c>
      <c r="H4115" s="17">
        <v>119.0</v>
      </c>
      <c r="I4115" s="17">
        <v>5595428.0</v>
      </c>
      <c r="J4115" s="17" t="s">
        <v>3422</v>
      </c>
      <c r="K4115" s="17" t="s">
        <v>18839</v>
      </c>
      <c r="L4115" s="17" t="s">
        <v>19626</v>
      </c>
      <c r="M4115" s="17">
        <v>28951.0</v>
      </c>
      <c r="N4115" s="17">
        <v>167.0</v>
      </c>
      <c r="O4115" s="17" t="s">
        <v>19627</v>
      </c>
      <c r="P4115" s="17">
        <v>0.0</v>
      </c>
      <c r="Q4115" s="17" t="s">
        <v>19628</v>
      </c>
      <c r="R4115" s="18" t="s">
        <v>19629</v>
      </c>
      <c r="S4115" s="17">
        <v>257.0</v>
      </c>
      <c r="T4115" s="17" t="s">
        <v>14516</v>
      </c>
      <c r="U4115" s="17" t="s">
        <v>16853</v>
      </c>
      <c r="V4115" s="17" t="s">
        <v>598</v>
      </c>
      <c r="W4115" s="17">
        <v>2900000.0</v>
      </c>
      <c r="X4115" s="17">
        <v>1998.0</v>
      </c>
      <c r="Y4115" s="17">
        <v>14.0</v>
      </c>
      <c r="Z4115" s="17">
        <v>8.0</v>
      </c>
      <c r="AA4115" s="17">
        <v>2.35</v>
      </c>
      <c r="AB4115" s="17">
        <v>0.0</v>
      </c>
    </row>
    <row r="4116" ht="15.75" customHeight="1">
      <c r="A4116" s="17" t="s">
        <v>53</v>
      </c>
      <c r="B4116" s="17" t="s">
        <v>19180</v>
      </c>
      <c r="C4116" s="17">
        <v>21.0</v>
      </c>
      <c r="D4116" s="17">
        <v>136.0</v>
      </c>
      <c r="E4116" s="17">
        <v>964.0</v>
      </c>
      <c r="F4116" s="17">
        <v>248.0</v>
      </c>
      <c r="G4116" s="17" t="s">
        <v>19630</v>
      </c>
      <c r="H4116" s="17">
        <v>931.0</v>
      </c>
      <c r="I4116" s="17" t="s">
        <v>41</v>
      </c>
      <c r="J4116" s="17" t="s">
        <v>2540</v>
      </c>
      <c r="K4116" s="17" t="s">
        <v>4941</v>
      </c>
      <c r="L4116" s="17" t="s">
        <v>19631</v>
      </c>
      <c r="M4116" s="17">
        <v>4313.0</v>
      </c>
      <c r="N4116" s="17">
        <v>2167.0</v>
      </c>
      <c r="O4116" s="17" t="s">
        <v>18807</v>
      </c>
      <c r="P4116" s="17">
        <v>2.0</v>
      </c>
      <c r="Q4116" s="17" t="s">
        <v>19632</v>
      </c>
      <c r="R4116" s="18" t="s">
        <v>19633</v>
      </c>
      <c r="S4116" s="17">
        <v>40.0</v>
      </c>
      <c r="T4116" s="17" t="s">
        <v>50</v>
      </c>
      <c r="U4116" s="17" t="s">
        <v>51</v>
      </c>
      <c r="V4116" s="17" t="s">
        <v>6049</v>
      </c>
      <c r="W4116" s="17">
        <v>2900000.0</v>
      </c>
      <c r="X4116" s="17">
        <v>1961.0</v>
      </c>
      <c r="Y4116" s="17">
        <v>416.0</v>
      </c>
      <c r="Z4116" s="17">
        <v>7.3</v>
      </c>
      <c r="AA4116" s="17">
        <v>2.35</v>
      </c>
      <c r="AB4116" s="17">
        <v>612.0</v>
      </c>
    </row>
    <row r="4117" ht="15.75" customHeight="1">
      <c r="A4117" s="17" t="s">
        <v>53</v>
      </c>
      <c r="B4117" s="17" t="s">
        <v>19634</v>
      </c>
      <c r="C4117" s="17">
        <v>28.0</v>
      </c>
      <c r="D4117" s="17">
        <v>80.0</v>
      </c>
      <c r="E4117" s="17">
        <v>81.0</v>
      </c>
      <c r="F4117" s="17">
        <v>214.0</v>
      </c>
      <c r="G4117" s="17" t="s">
        <v>2785</v>
      </c>
      <c r="H4117" s="17">
        <v>640.0</v>
      </c>
      <c r="I4117" s="17" t="s">
        <v>41</v>
      </c>
      <c r="J4117" s="17" t="s">
        <v>4569</v>
      </c>
      <c r="K4117" s="17" t="s">
        <v>19635</v>
      </c>
      <c r="L4117" s="17" t="s">
        <v>19636</v>
      </c>
      <c r="M4117" s="17">
        <v>2425.0</v>
      </c>
      <c r="N4117" s="17">
        <v>1517.0</v>
      </c>
      <c r="O4117" s="17" t="s">
        <v>19637</v>
      </c>
      <c r="P4117" s="17">
        <v>1.0</v>
      </c>
      <c r="Q4117" s="17" t="s">
        <v>19638</v>
      </c>
      <c r="R4117" s="18" t="s">
        <v>19639</v>
      </c>
      <c r="S4117" s="17">
        <v>31.0</v>
      </c>
      <c r="T4117" s="17" t="s">
        <v>50</v>
      </c>
      <c r="U4117" s="17" t="s">
        <v>51</v>
      </c>
      <c r="V4117" s="17" t="s">
        <v>41</v>
      </c>
      <c r="W4117" s="17">
        <v>3000000.0</v>
      </c>
      <c r="X4117" s="17">
        <v>2015.0</v>
      </c>
      <c r="Y4117" s="17">
        <v>277.0</v>
      </c>
      <c r="Z4117" s="17">
        <v>4.9</v>
      </c>
      <c r="AA4117" s="17" t="s">
        <v>41</v>
      </c>
      <c r="AB4117" s="17">
        <v>968.0</v>
      </c>
    </row>
    <row r="4118" ht="15.75" customHeight="1">
      <c r="A4118" s="17" t="s">
        <v>53</v>
      </c>
      <c r="B4118" s="17" t="s">
        <v>19640</v>
      </c>
      <c r="C4118" s="17">
        <v>35.0</v>
      </c>
      <c r="D4118" s="17">
        <v>105.0</v>
      </c>
      <c r="E4118" s="17">
        <v>39.0</v>
      </c>
      <c r="F4118" s="17">
        <v>183.0</v>
      </c>
      <c r="G4118" s="17" t="s">
        <v>6067</v>
      </c>
      <c r="H4118" s="17">
        <v>267.0</v>
      </c>
      <c r="I4118" s="17">
        <v>3123749.0</v>
      </c>
      <c r="J4118" s="17" t="s">
        <v>1694</v>
      </c>
      <c r="K4118" s="17" t="s">
        <v>4094</v>
      </c>
      <c r="L4118" s="17" t="s">
        <v>19641</v>
      </c>
      <c r="M4118" s="17">
        <v>746.0</v>
      </c>
      <c r="N4118" s="17">
        <v>1231.0</v>
      </c>
      <c r="O4118" s="17" t="s">
        <v>18870</v>
      </c>
      <c r="P4118" s="17">
        <v>8.0</v>
      </c>
      <c r="Q4118" s="17" t="s">
        <v>19642</v>
      </c>
      <c r="R4118" s="18" t="s">
        <v>19643</v>
      </c>
      <c r="S4118" s="17">
        <v>27.0</v>
      </c>
      <c r="T4118" s="17" t="s">
        <v>50</v>
      </c>
      <c r="U4118" s="17" t="s">
        <v>51</v>
      </c>
      <c r="V4118" s="17" t="s">
        <v>598</v>
      </c>
      <c r="W4118" s="17">
        <v>1500000.0</v>
      </c>
      <c r="X4118" s="17">
        <v>2005.0</v>
      </c>
      <c r="Y4118" s="17">
        <v>225.0</v>
      </c>
      <c r="Z4118" s="17">
        <v>6.5</v>
      </c>
      <c r="AA4118" s="17">
        <v>1.85</v>
      </c>
      <c r="AB4118" s="17">
        <v>88.0</v>
      </c>
    </row>
    <row r="4119" ht="15.75" customHeight="1">
      <c r="A4119" s="17" t="s">
        <v>53</v>
      </c>
      <c r="B4119" s="17" t="s">
        <v>13790</v>
      </c>
      <c r="C4119" s="17">
        <v>30.0</v>
      </c>
      <c r="D4119" s="17">
        <v>90.0</v>
      </c>
      <c r="E4119" s="17">
        <v>35.0</v>
      </c>
      <c r="F4119" s="17">
        <v>21.0</v>
      </c>
      <c r="G4119" s="17" t="s">
        <v>19644</v>
      </c>
      <c r="H4119" s="17">
        <v>216.0</v>
      </c>
      <c r="I4119" s="17" t="s">
        <v>41</v>
      </c>
      <c r="J4119" s="17" t="s">
        <v>6145</v>
      </c>
      <c r="K4119" s="17" t="s">
        <v>19645</v>
      </c>
      <c r="L4119" s="17" t="s">
        <v>19646</v>
      </c>
      <c r="M4119" s="17">
        <v>2157.0</v>
      </c>
      <c r="N4119" s="17">
        <v>423.0</v>
      </c>
      <c r="O4119" s="17" t="s">
        <v>19647</v>
      </c>
      <c r="P4119" s="17">
        <v>0.0</v>
      </c>
      <c r="Q4119" s="17" t="s">
        <v>19648</v>
      </c>
      <c r="R4119" s="18" t="s">
        <v>19649</v>
      </c>
      <c r="S4119" s="17">
        <v>15.0</v>
      </c>
      <c r="T4119" s="17" t="s">
        <v>50</v>
      </c>
      <c r="U4119" s="17" t="s">
        <v>51</v>
      </c>
      <c r="V4119" s="17" t="s">
        <v>41</v>
      </c>
      <c r="W4119" s="17">
        <v>3000000.0</v>
      </c>
      <c r="X4119" s="17">
        <v>2014.0</v>
      </c>
      <c r="Y4119" s="17">
        <v>158.0</v>
      </c>
      <c r="Z4119" s="17">
        <v>4.3</v>
      </c>
      <c r="AA4119" s="17" t="s">
        <v>41</v>
      </c>
      <c r="AB4119" s="17">
        <v>421.0</v>
      </c>
    </row>
    <row r="4120" ht="15.75" customHeight="1">
      <c r="A4120" s="17" t="s">
        <v>53</v>
      </c>
      <c r="B4120" s="17" t="s">
        <v>19650</v>
      </c>
      <c r="C4120" s="17">
        <v>73.0</v>
      </c>
      <c r="D4120" s="17">
        <v>93.0</v>
      </c>
      <c r="E4120" s="17">
        <v>4.0</v>
      </c>
      <c r="F4120" s="17">
        <v>394.0</v>
      </c>
      <c r="G4120" s="17" t="s">
        <v>5090</v>
      </c>
      <c r="H4120" s="17">
        <v>875.0</v>
      </c>
      <c r="I4120" s="17">
        <v>100675.0</v>
      </c>
      <c r="J4120" s="17" t="s">
        <v>81</v>
      </c>
      <c r="K4120" s="17" t="s">
        <v>19651</v>
      </c>
      <c r="L4120" s="17" t="s">
        <v>19652</v>
      </c>
      <c r="M4120" s="17">
        <v>5695.0</v>
      </c>
      <c r="N4120" s="17">
        <v>2305.0</v>
      </c>
      <c r="O4120" s="17" t="s">
        <v>19653</v>
      </c>
      <c r="P4120" s="17">
        <v>0.0</v>
      </c>
      <c r="Q4120" s="17" t="s">
        <v>19654</v>
      </c>
      <c r="R4120" s="18" t="s">
        <v>19655</v>
      </c>
      <c r="S4120" s="17">
        <v>23.0</v>
      </c>
      <c r="T4120" s="17" t="s">
        <v>50</v>
      </c>
      <c r="U4120" s="17" t="s">
        <v>51</v>
      </c>
      <c r="V4120" s="17" t="s">
        <v>52</v>
      </c>
      <c r="W4120" s="17">
        <v>3000000.0</v>
      </c>
      <c r="X4120" s="17">
        <v>2010.0</v>
      </c>
      <c r="Y4120" s="17">
        <v>412.0</v>
      </c>
      <c r="Z4120" s="17">
        <v>6.4</v>
      </c>
      <c r="AA4120" s="17" t="s">
        <v>41</v>
      </c>
      <c r="AB4120" s="17">
        <v>0.0</v>
      </c>
    </row>
    <row r="4121" ht="15.75" customHeight="1">
      <c r="A4121" s="17" t="s">
        <v>53</v>
      </c>
      <c r="B4121" s="17" t="s">
        <v>1071</v>
      </c>
      <c r="C4121" s="17">
        <v>154.0</v>
      </c>
      <c r="D4121" s="17">
        <v>107.0</v>
      </c>
      <c r="E4121" s="17">
        <v>503.0</v>
      </c>
      <c r="F4121" s="17">
        <v>108.0</v>
      </c>
      <c r="G4121" s="17" t="s">
        <v>9504</v>
      </c>
      <c r="H4121" s="17">
        <v>264.0</v>
      </c>
      <c r="I4121" s="17" t="s">
        <v>41</v>
      </c>
      <c r="J4121" s="17" t="s">
        <v>9505</v>
      </c>
      <c r="K4121" s="17" t="s">
        <v>9506</v>
      </c>
      <c r="L4121" s="17" t="s">
        <v>9507</v>
      </c>
      <c r="M4121" s="17">
        <v>80961.0</v>
      </c>
      <c r="N4121" s="17">
        <v>673.0</v>
      </c>
      <c r="O4121" s="17" t="s">
        <v>9508</v>
      </c>
      <c r="P4121" s="17">
        <v>2.0</v>
      </c>
      <c r="Q4121" s="17" t="s">
        <v>9509</v>
      </c>
      <c r="R4121" s="18" t="s">
        <v>9510</v>
      </c>
      <c r="S4121" s="17">
        <v>310.0</v>
      </c>
      <c r="T4121" s="17" t="s">
        <v>50</v>
      </c>
      <c r="U4121" s="17" t="s">
        <v>70</v>
      </c>
      <c r="V4121" s="17" t="s">
        <v>598</v>
      </c>
      <c r="W4121" s="17">
        <v>2800000.0</v>
      </c>
      <c r="X4121" s="17">
        <v>1976.0</v>
      </c>
      <c r="Y4121" s="17">
        <v>139.0</v>
      </c>
      <c r="Z4121" s="17">
        <v>7.6</v>
      </c>
      <c r="AA4121" s="17">
        <v>2.35</v>
      </c>
      <c r="AB4121" s="17">
        <v>7000.0</v>
      </c>
    </row>
    <row r="4122" ht="15.75" customHeight="1">
      <c r="A4122" s="17" t="s">
        <v>53</v>
      </c>
      <c r="B4122" s="17" t="s">
        <v>7493</v>
      </c>
      <c r="C4122" s="17">
        <v>251.0</v>
      </c>
      <c r="D4122" s="17">
        <v>89.0</v>
      </c>
      <c r="E4122" s="17">
        <v>192.0</v>
      </c>
      <c r="F4122" s="17">
        <v>142.0</v>
      </c>
      <c r="G4122" s="17" t="s">
        <v>15831</v>
      </c>
      <c r="H4122" s="17">
        <v>447.0</v>
      </c>
      <c r="I4122" s="17">
        <v>3645438.0</v>
      </c>
      <c r="J4122" s="17" t="s">
        <v>6416</v>
      </c>
      <c r="K4122" s="17" t="s">
        <v>1643</v>
      </c>
      <c r="L4122" s="17" t="s">
        <v>19656</v>
      </c>
      <c r="M4122" s="17">
        <v>55040.0</v>
      </c>
      <c r="N4122" s="17">
        <v>923.0</v>
      </c>
      <c r="O4122" s="17" t="s">
        <v>19657</v>
      </c>
      <c r="P4122" s="17">
        <v>1.0</v>
      </c>
      <c r="Q4122" s="17" t="s">
        <v>19658</v>
      </c>
      <c r="R4122" s="18" t="s">
        <v>19659</v>
      </c>
      <c r="S4122" s="17">
        <v>539.0</v>
      </c>
      <c r="T4122" s="17" t="s">
        <v>1477</v>
      </c>
      <c r="U4122" s="17" t="s">
        <v>1478</v>
      </c>
      <c r="V4122" s="17" t="s">
        <v>5626</v>
      </c>
      <c r="W4122" s="17">
        <v>2200000.0</v>
      </c>
      <c r="X4122" s="17">
        <v>2003.0</v>
      </c>
      <c r="Y4122" s="17">
        <v>236.0</v>
      </c>
      <c r="Z4122" s="17">
        <v>6.8</v>
      </c>
      <c r="AA4122" s="17">
        <v>2.35</v>
      </c>
      <c r="AB4122" s="17">
        <v>0.0</v>
      </c>
    </row>
    <row r="4123" ht="15.75" customHeight="1">
      <c r="A4123" s="17" t="s">
        <v>53</v>
      </c>
      <c r="B4123" s="17" t="s">
        <v>19660</v>
      </c>
      <c r="C4123" s="17">
        <v>57.0</v>
      </c>
      <c r="D4123" s="17">
        <v>90.0</v>
      </c>
      <c r="E4123" s="17">
        <v>18.0</v>
      </c>
      <c r="F4123" s="17">
        <v>39.0</v>
      </c>
      <c r="G4123" s="17" t="s">
        <v>19661</v>
      </c>
      <c r="H4123" s="17">
        <v>130.0</v>
      </c>
      <c r="I4123" s="17" t="s">
        <v>41</v>
      </c>
      <c r="J4123" s="17" t="s">
        <v>7512</v>
      </c>
      <c r="K4123" s="17" t="s">
        <v>19662</v>
      </c>
      <c r="L4123" s="17" t="s">
        <v>19663</v>
      </c>
      <c r="M4123" s="17">
        <v>4173.0</v>
      </c>
      <c r="N4123" s="17">
        <v>362.0</v>
      </c>
      <c r="O4123" s="17" t="s">
        <v>19664</v>
      </c>
      <c r="P4123" s="17">
        <v>1.0</v>
      </c>
      <c r="Q4123" s="17" t="s">
        <v>19665</v>
      </c>
      <c r="R4123" s="18" t="s">
        <v>19666</v>
      </c>
      <c r="S4123" s="17">
        <v>32.0</v>
      </c>
      <c r="T4123" s="17" t="s">
        <v>50</v>
      </c>
      <c r="U4123" s="17" t="s">
        <v>383</v>
      </c>
      <c r="V4123" s="17" t="s">
        <v>52</v>
      </c>
      <c r="W4123" s="17" t="s">
        <v>41</v>
      </c>
      <c r="X4123" s="17">
        <v>2010.0</v>
      </c>
      <c r="Y4123" s="17">
        <v>96.0</v>
      </c>
      <c r="Z4123" s="17">
        <v>6.1</v>
      </c>
      <c r="AA4123" s="17">
        <v>1.85</v>
      </c>
      <c r="AB4123" s="17">
        <v>0.0</v>
      </c>
    </row>
    <row r="4124" ht="15.75" customHeight="1">
      <c r="A4124" s="17" t="s">
        <v>53</v>
      </c>
      <c r="B4124" s="17" t="s">
        <v>19667</v>
      </c>
      <c r="C4124" s="17">
        <v>14.0</v>
      </c>
      <c r="D4124" s="17">
        <v>89.0</v>
      </c>
      <c r="E4124" s="17">
        <v>6.0</v>
      </c>
      <c r="F4124" s="17">
        <v>29.0</v>
      </c>
      <c r="G4124" s="17" t="s">
        <v>19668</v>
      </c>
      <c r="H4124" s="17">
        <v>679.0</v>
      </c>
      <c r="I4124" s="17" t="s">
        <v>41</v>
      </c>
      <c r="J4124" s="17" t="s">
        <v>4917</v>
      </c>
      <c r="K4124" s="17" t="s">
        <v>15774</v>
      </c>
      <c r="L4124" s="17" t="s">
        <v>19669</v>
      </c>
      <c r="M4124" s="17">
        <v>859.0</v>
      </c>
      <c r="N4124" s="17">
        <v>964.0</v>
      </c>
      <c r="O4124" s="17" t="s">
        <v>19670</v>
      </c>
      <c r="P4124" s="17">
        <v>0.0</v>
      </c>
      <c r="Q4124" s="17" t="s">
        <v>19671</v>
      </c>
      <c r="R4124" s="18" t="s">
        <v>19672</v>
      </c>
      <c r="S4124" s="17">
        <v>17.0</v>
      </c>
      <c r="T4124" s="17" t="s">
        <v>50</v>
      </c>
      <c r="U4124" s="17" t="s">
        <v>51</v>
      </c>
      <c r="V4124" s="17" t="s">
        <v>598</v>
      </c>
      <c r="W4124" s="17">
        <v>3000000.0</v>
      </c>
      <c r="X4124" s="17">
        <v>2015.0</v>
      </c>
      <c r="Y4124" s="17">
        <v>234.0</v>
      </c>
      <c r="Z4124" s="17">
        <v>4.0</v>
      </c>
      <c r="AA4124" s="17">
        <v>2.35</v>
      </c>
      <c r="AB4124" s="17">
        <v>369.0</v>
      </c>
    </row>
    <row r="4125" ht="15.75" customHeight="1">
      <c r="A4125" s="17" t="s">
        <v>53</v>
      </c>
      <c r="B4125" s="17" t="s">
        <v>13091</v>
      </c>
      <c r="C4125" s="17">
        <v>159.0</v>
      </c>
      <c r="D4125" s="17">
        <v>116.0</v>
      </c>
      <c r="E4125" s="17">
        <v>153.0</v>
      </c>
      <c r="F4125" s="17">
        <v>165.0</v>
      </c>
      <c r="G4125" s="17" t="s">
        <v>19673</v>
      </c>
      <c r="H4125" s="17">
        <v>275.0</v>
      </c>
      <c r="I4125" s="17">
        <v>2.2201636E7</v>
      </c>
      <c r="J4125" s="17" t="s">
        <v>5592</v>
      </c>
      <c r="K4125" s="17" t="s">
        <v>19674</v>
      </c>
      <c r="L4125" s="17" t="s">
        <v>19675</v>
      </c>
      <c r="M4125" s="17">
        <v>33567.0</v>
      </c>
      <c r="N4125" s="17">
        <v>727.0</v>
      </c>
      <c r="O4125" s="17" t="s">
        <v>19676</v>
      </c>
      <c r="P4125" s="17">
        <v>1.0</v>
      </c>
      <c r="Q4125" s="17" t="s">
        <v>19677</v>
      </c>
      <c r="R4125" s="18" t="s">
        <v>19678</v>
      </c>
      <c r="S4125" s="17">
        <v>206.0</v>
      </c>
      <c r="T4125" s="17" t="s">
        <v>50</v>
      </c>
      <c r="U4125" s="17" t="s">
        <v>51</v>
      </c>
      <c r="V4125" s="17" t="s">
        <v>598</v>
      </c>
      <c r="W4125" s="17">
        <v>8000000.0</v>
      </c>
      <c r="X4125" s="17">
        <v>2005.0</v>
      </c>
      <c r="Y4125" s="17">
        <v>247.0</v>
      </c>
      <c r="Z4125" s="17">
        <v>7.4</v>
      </c>
      <c r="AA4125" s="17">
        <v>1.85</v>
      </c>
      <c r="AB4125" s="17">
        <v>0.0</v>
      </c>
    </row>
    <row r="4126" ht="15.75" customHeight="1">
      <c r="A4126" s="17" t="s">
        <v>760</v>
      </c>
      <c r="B4126" s="17" t="s">
        <v>18479</v>
      </c>
      <c r="C4126" s="17">
        <v>181.0</v>
      </c>
      <c r="D4126" s="17">
        <v>120.0</v>
      </c>
      <c r="E4126" s="17">
        <v>0.0</v>
      </c>
      <c r="F4126" s="17">
        <v>102.0</v>
      </c>
      <c r="G4126" s="17" t="s">
        <v>19679</v>
      </c>
      <c r="H4126" s="17">
        <v>105.0</v>
      </c>
      <c r="I4126" s="17">
        <v>2.5E7</v>
      </c>
      <c r="J4126" s="17" t="s">
        <v>6558</v>
      </c>
      <c r="K4126" s="17" t="s">
        <v>19680</v>
      </c>
      <c r="L4126" s="17" t="s">
        <v>19681</v>
      </c>
      <c r="M4126" s="17">
        <v>175196.0</v>
      </c>
      <c r="N4126" s="17">
        <v>527.0</v>
      </c>
      <c r="O4126" s="17" t="s">
        <v>19682</v>
      </c>
      <c r="P4126" s="17">
        <v>2.0</v>
      </c>
      <c r="Q4126" s="17" t="s">
        <v>19683</v>
      </c>
      <c r="R4126" s="18" t="s">
        <v>19684</v>
      </c>
      <c r="S4126" s="17">
        <v>350.0</v>
      </c>
      <c r="T4126" s="17" t="s">
        <v>50</v>
      </c>
      <c r="U4126" s="17" t="s">
        <v>51</v>
      </c>
      <c r="V4126" s="17" t="s">
        <v>4843</v>
      </c>
      <c r="W4126" s="17">
        <v>2883848.0</v>
      </c>
      <c r="X4126" s="17">
        <v>1959.0</v>
      </c>
      <c r="Y4126" s="17">
        <v>103.0</v>
      </c>
      <c r="Z4126" s="17">
        <v>8.3</v>
      </c>
      <c r="AA4126" s="17">
        <v>1.66</v>
      </c>
      <c r="AB4126" s="17">
        <v>10000.0</v>
      </c>
    </row>
    <row r="4127" ht="15.75" customHeight="1">
      <c r="A4127" s="17" t="s">
        <v>53</v>
      </c>
      <c r="B4127" s="17" t="s">
        <v>19685</v>
      </c>
      <c r="C4127" s="17">
        <v>110.0</v>
      </c>
      <c r="D4127" s="17">
        <v>88.0</v>
      </c>
      <c r="E4127" s="17">
        <v>152.0</v>
      </c>
      <c r="F4127" s="17">
        <v>181.0</v>
      </c>
      <c r="G4127" s="17" t="s">
        <v>19686</v>
      </c>
      <c r="H4127" s="17">
        <v>935.0</v>
      </c>
      <c r="I4127" s="17">
        <v>1.9170001E7</v>
      </c>
      <c r="J4127" s="17" t="s">
        <v>6416</v>
      </c>
      <c r="K4127" s="17" t="s">
        <v>13497</v>
      </c>
      <c r="L4127" s="17" t="s">
        <v>19687</v>
      </c>
      <c r="M4127" s="17">
        <v>21359.0</v>
      </c>
      <c r="N4127" s="17">
        <v>1855.0</v>
      </c>
      <c r="O4127" s="17" t="s">
        <v>19688</v>
      </c>
      <c r="P4127" s="17">
        <v>0.0</v>
      </c>
      <c r="Q4127" s="17" t="s">
        <v>19689</v>
      </c>
      <c r="R4127" s="18" t="s">
        <v>19690</v>
      </c>
      <c r="S4127" s="17">
        <v>270.0</v>
      </c>
      <c r="T4127" s="17" t="s">
        <v>50</v>
      </c>
      <c r="U4127" s="17" t="s">
        <v>51</v>
      </c>
      <c r="V4127" s="17" t="s">
        <v>598</v>
      </c>
      <c r="W4127" s="17">
        <v>2800000.0</v>
      </c>
      <c r="X4127" s="17">
        <v>1988.0</v>
      </c>
      <c r="Y4127" s="17">
        <v>448.0</v>
      </c>
      <c r="Z4127" s="17">
        <v>5.3</v>
      </c>
      <c r="AA4127" s="17">
        <v>1.85</v>
      </c>
      <c r="AB4127" s="17">
        <v>0.0</v>
      </c>
    </row>
    <row r="4128" ht="15.75" customHeight="1">
      <c r="A4128" s="17" t="s">
        <v>760</v>
      </c>
      <c r="B4128" s="17" t="s">
        <v>18803</v>
      </c>
      <c r="C4128" s="17">
        <v>213.0</v>
      </c>
      <c r="D4128" s="17">
        <v>102.0</v>
      </c>
      <c r="E4128" s="17">
        <v>149.0</v>
      </c>
      <c r="F4128" s="17">
        <v>357.0</v>
      </c>
      <c r="G4128" s="17" t="s">
        <v>19691</v>
      </c>
      <c r="H4128" s="17">
        <v>695.0</v>
      </c>
      <c r="I4128" s="17">
        <v>2.2202612E7</v>
      </c>
      <c r="J4128" s="17" t="s">
        <v>9803</v>
      </c>
      <c r="K4128" s="17" t="s">
        <v>19692</v>
      </c>
      <c r="L4128" s="17" t="s">
        <v>19693</v>
      </c>
      <c r="M4128" s="17">
        <v>291875.0</v>
      </c>
      <c r="N4128" s="17">
        <v>2509.0</v>
      </c>
      <c r="O4128" s="17" t="s">
        <v>19694</v>
      </c>
      <c r="P4128" s="17">
        <v>3.0</v>
      </c>
      <c r="Q4128" s="17" t="s">
        <v>19695</v>
      </c>
      <c r="R4128" s="18" t="s">
        <v>19696</v>
      </c>
      <c r="S4128" s="17">
        <v>533.0</v>
      </c>
      <c r="T4128" s="17" t="s">
        <v>50</v>
      </c>
      <c r="U4128" s="17" t="s">
        <v>51</v>
      </c>
      <c r="V4128" s="17" t="s">
        <v>15950</v>
      </c>
      <c r="W4128" s="17">
        <v>2800000.0</v>
      </c>
      <c r="X4128" s="17">
        <v>1939.0</v>
      </c>
      <c r="Y4128" s="17">
        <v>421.0</v>
      </c>
      <c r="Z4128" s="17">
        <v>8.1</v>
      </c>
      <c r="AA4128" s="17">
        <v>1.37</v>
      </c>
      <c r="AB4128" s="17">
        <v>14000.0</v>
      </c>
    </row>
    <row r="4129" ht="15.75" customHeight="1">
      <c r="A4129" s="17" t="s">
        <v>760</v>
      </c>
      <c r="B4129" s="17" t="s">
        <v>10338</v>
      </c>
      <c r="C4129" s="17">
        <v>129.0</v>
      </c>
      <c r="D4129" s="17">
        <v>106.0</v>
      </c>
      <c r="E4129" s="17">
        <v>0.0</v>
      </c>
      <c r="F4129" s="17">
        <v>481.0</v>
      </c>
      <c r="G4129" s="17" t="s">
        <v>3296</v>
      </c>
      <c r="H4129" s="17">
        <v>1000.0</v>
      </c>
      <c r="I4129" s="17">
        <v>8.63E7</v>
      </c>
      <c r="J4129" s="17" t="s">
        <v>1684</v>
      </c>
      <c r="K4129" s="17" t="s">
        <v>5810</v>
      </c>
      <c r="L4129" s="17" t="s">
        <v>19697</v>
      </c>
      <c r="M4129" s="17">
        <v>112671.0</v>
      </c>
      <c r="N4129" s="17">
        <v>2703.0</v>
      </c>
      <c r="O4129" s="17" t="s">
        <v>10654</v>
      </c>
      <c r="P4129" s="17">
        <v>0.0</v>
      </c>
      <c r="Q4129" s="17" t="s">
        <v>19698</v>
      </c>
      <c r="R4129" s="18" t="s">
        <v>19699</v>
      </c>
      <c r="S4129" s="17">
        <v>315.0</v>
      </c>
      <c r="T4129" s="17" t="s">
        <v>50</v>
      </c>
      <c r="U4129" s="17" t="s">
        <v>51</v>
      </c>
      <c r="V4129" s="17" t="s">
        <v>108</v>
      </c>
      <c r="W4129" s="17">
        <v>2800000.0</v>
      </c>
      <c r="X4129" s="17">
        <v>1974.0</v>
      </c>
      <c r="Y4129" s="17">
        <v>595.0</v>
      </c>
      <c r="Z4129" s="17">
        <v>8.0</v>
      </c>
      <c r="AA4129" s="17">
        <v>1.85</v>
      </c>
      <c r="AB4129" s="17">
        <v>14000.0</v>
      </c>
    </row>
    <row r="4130" ht="15.75" customHeight="1">
      <c r="A4130" s="17" t="s">
        <v>53</v>
      </c>
      <c r="B4130" s="17" t="s">
        <v>2508</v>
      </c>
      <c r="C4130" s="17">
        <v>280.0</v>
      </c>
      <c r="D4130" s="17">
        <v>95.0</v>
      </c>
      <c r="E4130" s="17">
        <v>0.0</v>
      </c>
      <c r="F4130" s="17">
        <v>192.0</v>
      </c>
      <c r="G4130" s="17" t="s">
        <v>4513</v>
      </c>
      <c r="H4130" s="17">
        <v>569.0</v>
      </c>
      <c r="I4130" s="17">
        <v>952620.0</v>
      </c>
      <c r="J4130" s="17" t="s">
        <v>6416</v>
      </c>
      <c r="K4130" s="17" t="s">
        <v>5074</v>
      </c>
      <c r="L4130" s="17" t="s">
        <v>19700</v>
      </c>
      <c r="M4130" s="17">
        <v>40800.0</v>
      </c>
      <c r="N4130" s="17">
        <v>1797.0</v>
      </c>
      <c r="O4130" s="17" t="s">
        <v>19701</v>
      </c>
      <c r="P4130" s="17">
        <v>0.0</v>
      </c>
      <c r="Q4130" s="17" t="s">
        <v>19702</v>
      </c>
      <c r="R4130" s="18" t="s">
        <v>19703</v>
      </c>
      <c r="S4130" s="17">
        <v>332.0</v>
      </c>
      <c r="T4130" s="17" t="s">
        <v>50</v>
      </c>
      <c r="U4130" s="17" t="s">
        <v>51</v>
      </c>
      <c r="V4130" s="17" t="s">
        <v>598</v>
      </c>
      <c r="W4130" s="17">
        <v>2000000.0</v>
      </c>
      <c r="X4130" s="17">
        <v>2007.0</v>
      </c>
      <c r="Y4130" s="17">
        <v>529.0</v>
      </c>
      <c r="Z4130" s="17">
        <v>5.7</v>
      </c>
      <c r="AA4130" s="17">
        <v>1.85</v>
      </c>
      <c r="AB4130" s="17">
        <v>0.0</v>
      </c>
    </row>
    <row r="4131" ht="15.75" customHeight="1">
      <c r="A4131" s="17" t="s">
        <v>53</v>
      </c>
      <c r="B4131" s="17" t="s">
        <v>19704</v>
      </c>
      <c r="C4131" s="17">
        <v>15.0</v>
      </c>
      <c r="D4131" s="17">
        <v>144.0</v>
      </c>
      <c r="E4131" s="17">
        <v>124.0</v>
      </c>
      <c r="F4131" s="17">
        <v>327.0</v>
      </c>
      <c r="G4131" s="17" t="s">
        <v>19705</v>
      </c>
      <c r="H4131" s="17">
        <v>464.0</v>
      </c>
      <c r="I4131" s="17" t="s">
        <v>41</v>
      </c>
      <c r="J4131" s="17" t="s">
        <v>1428</v>
      </c>
      <c r="K4131" s="17" t="s">
        <v>18401</v>
      </c>
      <c r="L4131" s="17" t="s">
        <v>19706</v>
      </c>
      <c r="M4131" s="17">
        <v>27569.0</v>
      </c>
      <c r="N4131" s="17">
        <v>1761.0</v>
      </c>
      <c r="O4131" s="17" t="s">
        <v>15910</v>
      </c>
      <c r="P4131" s="17">
        <v>0.0</v>
      </c>
      <c r="Q4131" s="17" t="s">
        <v>19707</v>
      </c>
      <c r="R4131" s="18" t="s">
        <v>19708</v>
      </c>
      <c r="S4131" s="17">
        <v>106.0</v>
      </c>
      <c r="T4131" s="17" t="s">
        <v>5624</v>
      </c>
      <c r="U4131" s="17" t="s">
        <v>5625</v>
      </c>
      <c r="V4131" s="17" t="s">
        <v>52</v>
      </c>
      <c r="W4131" s="17">
        <v>1.2E8</v>
      </c>
      <c r="X4131" s="17">
        <v>2006.0</v>
      </c>
      <c r="Y4131" s="17">
        <v>426.0</v>
      </c>
      <c r="Z4131" s="17">
        <v>8.2</v>
      </c>
      <c r="AA4131" s="17">
        <v>2.35</v>
      </c>
      <c r="AB4131" s="17">
        <v>349.0</v>
      </c>
    </row>
    <row r="4132" ht="15.75" customHeight="1">
      <c r="A4132" s="17" t="s">
        <v>53</v>
      </c>
      <c r="B4132" s="17" t="s">
        <v>19709</v>
      </c>
      <c r="C4132" s="17">
        <v>61.0</v>
      </c>
      <c r="D4132" s="17">
        <v>113.0</v>
      </c>
      <c r="E4132" s="17">
        <v>9.0</v>
      </c>
      <c r="F4132" s="17">
        <v>42.0</v>
      </c>
      <c r="G4132" s="17" t="s">
        <v>19710</v>
      </c>
      <c r="H4132" s="17">
        <v>402.0</v>
      </c>
      <c r="I4132" s="17">
        <v>9054736.0</v>
      </c>
      <c r="J4132" s="17" t="s">
        <v>3422</v>
      </c>
      <c r="K4132" s="17" t="s">
        <v>1379</v>
      </c>
      <c r="L4132" s="17" t="s">
        <v>19711</v>
      </c>
      <c r="M4132" s="17">
        <v>5744.0</v>
      </c>
      <c r="N4132" s="17">
        <v>787.0</v>
      </c>
      <c r="O4132" s="17" t="s">
        <v>19712</v>
      </c>
      <c r="P4132" s="17">
        <v>1.0</v>
      </c>
      <c r="Q4132" s="17" t="s">
        <v>19713</v>
      </c>
      <c r="R4132" s="18" t="s">
        <v>19714</v>
      </c>
      <c r="S4132" s="17">
        <v>57.0</v>
      </c>
      <c r="T4132" s="17" t="s">
        <v>50</v>
      </c>
      <c r="U4132" s="17" t="s">
        <v>51</v>
      </c>
      <c r="V4132" s="17" t="s">
        <v>598</v>
      </c>
      <c r="W4132" s="17">
        <v>2700000.0</v>
      </c>
      <c r="X4132" s="17">
        <v>1997.0</v>
      </c>
      <c r="Y4132" s="17">
        <v>222.0</v>
      </c>
      <c r="Z4132" s="17">
        <v>7.1</v>
      </c>
      <c r="AA4132" s="17">
        <v>1.66</v>
      </c>
      <c r="AB4132" s="17">
        <v>381.0</v>
      </c>
    </row>
    <row r="4133" ht="15.75" customHeight="1">
      <c r="A4133" s="17" t="s">
        <v>53</v>
      </c>
      <c r="B4133" s="17" t="s">
        <v>14369</v>
      </c>
      <c r="C4133" s="17">
        <v>33.0</v>
      </c>
      <c r="D4133" s="17">
        <v>118.0</v>
      </c>
      <c r="E4133" s="17">
        <v>19.0</v>
      </c>
      <c r="F4133" s="17">
        <v>48.0</v>
      </c>
      <c r="G4133" s="17" t="s">
        <v>19715</v>
      </c>
      <c r="H4133" s="17">
        <v>481.0</v>
      </c>
      <c r="I4133" s="17" t="s">
        <v>41</v>
      </c>
      <c r="J4133" s="17" t="s">
        <v>19716</v>
      </c>
      <c r="K4133" s="17" t="s">
        <v>10654</v>
      </c>
      <c r="L4133" s="17" t="s">
        <v>19717</v>
      </c>
      <c r="M4133" s="17">
        <v>8856.0</v>
      </c>
      <c r="N4133" s="17">
        <v>681.0</v>
      </c>
      <c r="O4133" s="17" t="s">
        <v>19718</v>
      </c>
      <c r="P4133" s="17">
        <v>0.0</v>
      </c>
      <c r="Q4133" s="17" t="s">
        <v>19719</v>
      </c>
      <c r="R4133" s="18" t="s">
        <v>19720</v>
      </c>
      <c r="S4133" s="17">
        <v>90.0</v>
      </c>
      <c r="T4133" s="17" t="s">
        <v>50</v>
      </c>
      <c r="U4133" s="17" t="s">
        <v>51</v>
      </c>
      <c r="V4133" s="17" t="s">
        <v>290</v>
      </c>
      <c r="W4133" s="17">
        <v>2700000.0</v>
      </c>
      <c r="X4133" s="17">
        <v>1979.0</v>
      </c>
      <c r="Y4133" s="17">
        <v>81.0</v>
      </c>
      <c r="Z4133" s="17">
        <v>7.4</v>
      </c>
      <c r="AA4133" s="17">
        <v>1.85</v>
      </c>
      <c r="AB4133" s="17">
        <v>0.0</v>
      </c>
    </row>
    <row r="4134" ht="15.75" customHeight="1">
      <c r="A4134" s="17" t="s">
        <v>53</v>
      </c>
      <c r="B4134" s="17" t="s">
        <v>19721</v>
      </c>
      <c r="C4134" s="17">
        <v>1.0</v>
      </c>
      <c r="D4134" s="17">
        <v>141.0</v>
      </c>
      <c r="E4134" s="17">
        <v>2.0</v>
      </c>
      <c r="F4134" s="17">
        <v>32.0</v>
      </c>
      <c r="G4134" s="17" t="s">
        <v>19722</v>
      </c>
      <c r="H4134" s="17">
        <v>258.0</v>
      </c>
      <c r="I4134" s="17" t="s">
        <v>41</v>
      </c>
      <c r="J4134" s="17" t="s">
        <v>19723</v>
      </c>
      <c r="K4134" s="17" t="s">
        <v>19724</v>
      </c>
      <c r="L4134" s="17" t="s">
        <v>19725</v>
      </c>
      <c r="M4134" s="17">
        <v>745.0</v>
      </c>
      <c r="N4134" s="17">
        <v>434.0</v>
      </c>
      <c r="O4134" s="17" t="s">
        <v>19726</v>
      </c>
      <c r="P4134" s="17">
        <v>2.0</v>
      </c>
      <c r="Q4134" s="17" t="s">
        <v>41</v>
      </c>
      <c r="R4134" s="18" t="s">
        <v>19727</v>
      </c>
      <c r="S4134" s="17">
        <v>8.0</v>
      </c>
      <c r="T4134" s="17" t="s">
        <v>19728</v>
      </c>
      <c r="U4134" s="17" t="s">
        <v>281</v>
      </c>
      <c r="V4134" s="17" t="s">
        <v>41</v>
      </c>
      <c r="W4134" s="17">
        <v>3000000.0</v>
      </c>
      <c r="X4134" s="17">
        <v>2015.0</v>
      </c>
      <c r="Y4134" s="17">
        <v>85.0</v>
      </c>
      <c r="Z4134" s="17">
        <v>6.6</v>
      </c>
      <c r="AA4134" s="17" t="s">
        <v>41</v>
      </c>
      <c r="AB4134" s="17">
        <v>50.0</v>
      </c>
    </row>
    <row r="4135" ht="15.75" customHeight="1">
      <c r="A4135" s="17" t="s">
        <v>53</v>
      </c>
      <c r="B4135" s="17" t="s">
        <v>19729</v>
      </c>
      <c r="C4135" s="17">
        <v>2.0</v>
      </c>
      <c r="D4135" s="17">
        <v>90.0</v>
      </c>
      <c r="E4135" s="17">
        <v>0.0</v>
      </c>
      <c r="F4135" s="17">
        <v>13.0</v>
      </c>
      <c r="G4135" s="17" t="s">
        <v>19730</v>
      </c>
      <c r="H4135" s="17">
        <v>122.0</v>
      </c>
      <c r="I4135" s="17" t="s">
        <v>41</v>
      </c>
      <c r="J4135" s="17" t="s">
        <v>19731</v>
      </c>
      <c r="K4135" s="17" t="s">
        <v>10310</v>
      </c>
      <c r="L4135" s="17" t="s">
        <v>19732</v>
      </c>
      <c r="M4135" s="17">
        <v>1828.0</v>
      </c>
      <c r="N4135" s="17">
        <v>197.0</v>
      </c>
      <c r="O4135" s="17" t="s">
        <v>19733</v>
      </c>
      <c r="P4135" s="17">
        <v>0.0</v>
      </c>
      <c r="Q4135" s="17" t="s">
        <v>19734</v>
      </c>
      <c r="R4135" s="18" t="s">
        <v>19735</v>
      </c>
      <c r="S4135" s="17">
        <v>6.0</v>
      </c>
      <c r="T4135" s="17" t="s">
        <v>15790</v>
      </c>
      <c r="U4135" s="17" t="s">
        <v>7724</v>
      </c>
      <c r="V4135" s="17" t="s">
        <v>4843</v>
      </c>
      <c r="W4135" s="17" t="s">
        <v>41</v>
      </c>
      <c r="X4135" s="17">
        <v>2008.0</v>
      </c>
      <c r="Y4135" s="17">
        <v>33.0</v>
      </c>
      <c r="Z4135" s="17">
        <v>5.7</v>
      </c>
      <c r="AA4135" s="17">
        <v>1.85</v>
      </c>
      <c r="AB4135" s="17">
        <v>77.0</v>
      </c>
    </row>
    <row r="4136" ht="15.75" customHeight="1">
      <c r="A4136" s="17" t="s">
        <v>53</v>
      </c>
      <c r="B4136" s="17" t="s">
        <v>19142</v>
      </c>
      <c r="C4136" s="17">
        <v>27.0</v>
      </c>
      <c r="D4136" s="17">
        <v>109.0</v>
      </c>
      <c r="E4136" s="17">
        <v>673.0</v>
      </c>
      <c r="F4136" s="17">
        <v>359.0</v>
      </c>
      <c r="G4136" s="17" t="s">
        <v>19736</v>
      </c>
      <c r="H4136" s="17">
        <v>756.0</v>
      </c>
      <c r="I4136" s="17" t="s">
        <v>41</v>
      </c>
      <c r="J4136" s="17" t="s">
        <v>11661</v>
      </c>
      <c r="K4136" s="17" t="s">
        <v>10901</v>
      </c>
      <c r="L4136" s="17" t="s">
        <v>19737</v>
      </c>
      <c r="M4136" s="17">
        <v>5786.0</v>
      </c>
      <c r="N4136" s="17">
        <v>1949.0</v>
      </c>
      <c r="O4136" s="17" t="s">
        <v>12402</v>
      </c>
      <c r="P4136" s="17">
        <v>1.0</v>
      </c>
      <c r="Q4136" s="17" t="s">
        <v>19738</v>
      </c>
      <c r="R4136" s="18" t="s">
        <v>19739</v>
      </c>
      <c r="S4136" s="17">
        <v>65.0</v>
      </c>
      <c r="T4136" s="17" t="s">
        <v>50</v>
      </c>
      <c r="U4136" s="17" t="s">
        <v>51</v>
      </c>
      <c r="V4136" s="17" t="s">
        <v>4843</v>
      </c>
      <c r="W4136" s="17">
        <v>2686585.0</v>
      </c>
      <c r="X4136" s="17">
        <v>1963.0</v>
      </c>
      <c r="Y4136" s="17">
        <v>370.0</v>
      </c>
      <c r="Z4136" s="17">
        <v>6.9</v>
      </c>
      <c r="AA4136" s="17">
        <v>1.85</v>
      </c>
      <c r="AB4136" s="17">
        <v>573.0</v>
      </c>
    </row>
    <row r="4137" ht="15.75" customHeight="1">
      <c r="A4137" s="17" t="s">
        <v>53</v>
      </c>
      <c r="B4137" s="17" t="s">
        <v>19740</v>
      </c>
      <c r="C4137" s="17">
        <v>19.0</v>
      </c>
      <c r="D4137" s="17">
        <v>95.0</v>
      </c>
      <c r="E4137" s="17">
        <v>53.0</v>
      </c>
      <c r="F4137" s="17">
        <v>2.0</v>
      </c>
      <c r="G4137" s="17" t="s">
        <v>19741</v>
      </c>
      <c r="H4137" s="17">
        <v>20.0</v>
      </c>
      <c r="I4137" s="17" t="s">
        <v>41</v>
      </c>
      <c r="J4137" s="17" t="s">
        <v>2540</v>
      </c>
      <c r="K4137" s="17" t="s">
        <v>19742</v>
      </c>
      <c r="L4137" s="17" t="s">
        <v>19743</v>
      </c>
      <c r="M4137" s="17">
        <v>1470.0</v>
      </c>
      <c r="N4137" s="17">
        <v>25.0</v>
      </c>
      <c r="O4137" s="17" t="s">
        <v>19744</v>
      </c>
      <c r="P4137" s="17">
        <v>0.0</v>
      </c>
      <c r="Q4137" s="17" t="s">
        <v>19745</v>
      </c>
      <c r="R4137" s="18" t="s">
        <v>19746</v>
      </c>
      <c r="S4137" s="17">
        <v>5.0</v>
      </c>
      <c r="T4137" s="17" t="s">
        <v>10503</v>
      </c>
      <c r="U4137" s="17" t="s">
        <v>10504</v>
      </c>
      <c r="V4137" s="17" t="s">
        <v>41</v>
      </c>
      <c r="W4137" s="17">
        <v>2650000.0</v>
      </c>
      <c r="X4137" s="17">
        <v>1996.0</v>
      </c>
      <c r="Y4137" s="17">
        <v>3.0</v>
      </c>
      <c r="Z4137" s="17">
        <v>7.0</v>
      </c>
      <c r="AA4137" s="17">
        <v>1.85</v>
      </c>
      <c r="AB4137" s="17">
        <v>121.0</v>
      </c>
    </row>
    <row r="4138" ht="15.75" customHeight="1">
      <c r="A4138" s="17" t="s">
        <v>760</v>
      </c>
      <c r="B4138" s="17" t="s">
        <v>18803</v>
      </c>
      <c r="C4138" s="17">
        <v>9.0</v>
      </c>
      <c r="D4138" s="17">
        <v>122.0</v>
      </c>
      <c r="E4138" s="17">
        <v>149.0</v>
      </c>
      <c r="F4138" s="17">
        <v>315.0</v>
      </c>
      <c r="G4138" s="17" t="s">
        <v>19747</v>
      </c>
      <c r="H4138" s="17">
        <v>760.0</v>
      </c>
      <c r="I4138" s="17" t="s">
        <v>41</v>
      </c>
      <c r="J4138" s="17" t="s">
        <v>19748</v>
      </c>
      <c r="K4138" s="17" t="s">
        <v>15552</v>
      </c>
      <c r="L4138" s="17" t="s">
        <v>19749</v>
      </c>
      <c r="M4138" s="17">
        <v>1553.0</v>
      </c>
      <c r="N4138" s="17">
        <v>2555.0</v>
      </c>
      <c r="O4138" s="17" t="s">
        <v>19750</v>
      </c>
      <c r="P4138" s="17">
        <v>0.0</v>
      </c>
      <c r="Q4138" s="17" t="s">
        <v>19751</v>
      </c>
      <c r="R4138" s="18" t="s">
        <v>19752</v>
      </c>
      <c r="S4138" s="17">
        <v>27.0</v>
      </c>
      <c r="T4138" s="17" t="s">
        <v>50</v>
      </c>
      <c r="U4138" s="17" t="s">
        <v>51</v>
      </c>
      <c r="V4138" s="17" t="s">
        <v>15950</v>
      </c>
      <c r="W4138" s="17">
        <v>2627000.0</v>
      </c>
      <c r="X4138" s="17">
        <v>1943.0</v>
      </c>
      <c r="Y4138" s="17">
        <v>675.0</v>
      </c>
      <c r="Z4138" s="17">
        <v>7.0</v>
      </c>
      <c r="AA4138" s="17">
        <v>1.37</v>
      </c>
      <c r="AB4138" s="17">
        <v>116.0</v>
      </c>
    </row>
    <row r="4139" ht="15.75" customHeight="1">
      <c r="A4139" s="17" t="s">
        <v>53</v>
      </c>
      <c r="B4139" s="17" t="s">
        <v>10338</v>
      </c>
      <c r="C4139" s="17">
        <v>121.0</v>
      </c>
      <c r="D4139" s="17">
        <v>93.0</v>
      </c>
      <c r="E4139" s="17">
        <v>0.0</v>
      </c>
      <c r="F4139" s="17">
        <v>628.0</v>
      </c>
      <c r="G4139" s="17" t="s">
        <v>18092</v>
      </c>
      <c r="H4139" s="17">
        <v>1000.0</v>
      </c>
      <c r="I4139" s="17">
        <v>1.195E8</v>
      </c>
      <c r="J4139" s="17" t="s">
        <v>4498</v>
      </c>
      <c r="K4139" s="17" t="s">
        <v>5810</v>
      </c>
      <c r="L4139" s="17" t="s">
        <v>19753</v>
      </c>
      <c r="M4139" s="17">
        <v>95294.0</v>
      </c>
      <c r="N4139" s="17">
        <v>4701.0</v>
      </c>
      <c r="O4139" s="17" t="s">
        <v>4121</v>
      </c>
      <c r="P4139" s="17">
        <v>0.0</v>
      </c>
      <c r="Q4139" s="17" t="s">
        <v>19754</v>
      </c>
      <c r="R4139" s="18" t="s">
        <v>19755</v>
      </c>
      <c r="S4139" s="17">
        <v>363.0</v>
      </c>
      <c r="T4139" s="17" t="s">
        <v>50</v>
      </c>
      <c r="U4139" s="17" t="s">
        <v>51</v>
      </c>
      <c r="V4139" s="17" t="s">
        <v>598</v>
      </c>
      <c r="W4139" s="17">
        <v>2600000.0</v>
      </c>
      <c r="X4139" s="17">
        <v>1974.0</v>
      </c>
      <c r="Y4139" s="17">
        <v>1000.0</v>
      </c>
      <c r="Z4139" s="17">
        <v>7.8</v>
      </c>
      <c r="AA4139" s="17">
        <v>2.35</v>
      </c>
      <c r="AB4139" s="17">
        <v>12000.0</v>
      </c>
    </row>
    <row r="4140" ht="15.75" customHeight="1">
      <c r="A4140" s="17" t="s">
        <v>53</v>
      </c>
      <c r="B4140" s="17" t="s">
        <v>14977</v>
      </c>
      <c r="C4140" s="17">
        <v>166.0</v>
      </c>
      <c r="D4140" s="17">
        <v>97.0</v>
      </c>
      <c r="E4140" s="17">
        <v>17.0</v>
      </c>
      <c r="F4140" s="17">
        <v>74.0</v>
      </c>
      <c r="G4140" s="17" t="s">
        <v>19756</v>
      </c>
      <c r="H4140" s="17">
        <v>158.0</v>
      </c>
      <c r="I4140" s="17">
        <v>3.26E7</v>
      </c>
      <c r="J4140" s="17" t="s">
        <v>5557</v>
      </c>
      <c r="K4140" s="17" t="s">
        <v>19757</v>
      </c>
      <c r="L4140" s="17" t="s">
        <v>19758</v>
      </c>
      <c r="M4140" s="17">
        <v>29488.0</v>
      </c>
      <c r="N4140" s="17">
        <v>467.0</v>
      </c>
      <c r="O4140" s="17" t="s">
        <v>19759</v>
      </c>
      <c r="P4140" s="17">
        <v>0.0</v>
      </c>
      <c r="Q4140" s="17" t="s">
        <v>19760</v>
      </c>
      <c r="R4140" s="18" t="s">
        <v>19761</v>
      </c>
      <c r="S4140" s="17">
        <v>326.0</v>
      </c>
      <c r="T4140" s="17" t="s">
        <v>50</v>
      </c>
      <c r="U4140" s="17" t="s">
        <v>51</v>
      </c>
      <c r="V4140" s="17" t="s">
        <v>598</v>
      </c>
      <c r="W4140" s="17">
        <v>1800000.0</v>
      </c>
      <c r="X4140" s="17">
        <v>1984.0</v>
      </c>
      <c r="Y4140" s="17">
        <v>84.0</v>
      </c>
      <c r="Z4140" s="17">
        <v>5.9</v>
      </c>
      <c r="AA4140" s="17">
        <v>1.85</v>
      </c>
      <c r="AB4140" s="17">
        <v>0.0</v>
      </c>
    </row>
    <row r="4141" ht="15.75" customHeight="1">
      <c r="A4141" s="17" t="s">
        <v>760</v>
      </c>
      <c r="B4141" s="17" t="s">
        <v>19762</v>
      </c>
      <c r="C4141" s="17">
        <v>269.0</v>
      </c>
      <c r="D4141" s="17">
        <v>82.0</v>
      </c>
      <c r="E4141" s="17">
        <v>84.0</v>
      </c>
      <c r="F4141" s="17">
        <v>46.0</v>
      </c>
      <c r="G4141" s="17" t="s">
        <v>19763</v>
      </c>
      <c r="H4141" s="17">
        <v>88.0</v>
      </c>
      <c r="I4141" s="17">
        <v>3826455.0</v>
      </c>
      <c r="J4141" s="17" t="s">
        <v>3422</v>
      </c>
      <c r="K4141" s="17" t="s">
        <v>19764</v>
      </c>
      <c r="L4141" s="17" t="s">
        <v>19765</v>
      </c>
      <c r="M4141" s="17">
        <v>34643.0</v>
      </c>
      <c r="N4141" s="17">
        <v>205.0</v>
      </c>
      <c r="O4141" s="17" t="s">
        <v>19766</v>
      </c>
      <c r="P4141" s="17">
        <v>1.0</v>
      </c>
      <c r="Q4141" s="17" t="s">
        <v>19767</v>
      </c>
      <c r="R4141" s="18" t="s">
        <v>19768</v>
      </c>
      <c r="S4141" s="17">
        <v>123.0</v>
      </c>
      <c r="T4141" s="17" t="s">
        <v>13618</v>
      </c>
      <c r="U4141" s="17" t="s">
        <v>13619</v>
      </c>
      <c r="V4141" s="17" t="s">
        <v>52</v>
      </c>
      <c r="W4141" s="17" t="s">
        <v>41</v>
      </c>
      <c r="X4141" s="17">
        <v>2013.0</v>
      </c>
      <c r="Y4141" s="17">
        <v>64.0</v>
      </c>
      <c r="Z4141" s="17">
        <v>7.4</v>
      </c>
      <c r="AA4141" s="17">
        <v>1.33</v>
      </c>
      <c r="AB4141" s="17">
        <v>17000.0</v>
      </c>
    </row>
    <row r="4142" ht="15.75" customHeight="1">
      <c r="A4142" s="17" t="s">
        <v>53</v>
      </c>
      <c r="B4142" s="17" t="s">
        <v>12573</v>
      </c>
      <c r="C4142" s="17">
        <v>29.0</v>
      </c>
      <c r="D4142" s="17">
        <v>140.0</v>
      </c>
      <c r="E4142" s="17">
        <v>133.0</v>
      </c>
      <c r="F4142" s="17">
        <v>239.0</v>
      </c>
      <c r="G4142" s="17" t="s">
        <v>15671</v>
      </c>
      <c r="H4142" s="17">
        <v>443.0</v>
      </c>
      <c r="I4142" s="17">
        <v>3130592.0</v>
      </c>
      <c r="J4142" s="17" t="s">
        <v>227</v>
      </c>
      <c r="K4142" s="17" t="s">
        <v>5154</v>
      </c>
      <c r="L4142" s="17" t="s">
        <v>19769</v>
      </c>
      <c r="M4142" s="17">
        <v>10755.0</v>
      </c>
      <c r="N4142" s="17">
        <v>1269.0</v>
      </c>
      <c r="O4142" s="17" t="s">
        <v>8039</v>
      </c>
      <c r="P4142" s="17">
        <v>1.0</v>
      </c>
      <c r="Q4142" s="17" t="s">
        <v>19770</v>
      </c>
      <c r="R4142" s="18" t="s">
        <v>19771</v>
      </c>
      <c r="S4142" s="17">
        <v>69.0</v>
      </c>
      <c r="T4142" s="17" t="s">
        <v>50</v>
      </c>
      <c r="U4142" s="17" t="s">
        <v>70</v>
      </c>
      <c r="V4142" s="17" t="s">
        <v>598</v>
      </c>
      <c r="W4142" s="17">
        <v>2600000.0</v>
      </c>
      <c r="X4142" s="17">
        <v>1987.0</v>
      </c>
      <c r="Y4142" s="17">
        <v>249.0</v>
      </c>
      <c r="Z4142" s="17">
        <v>7.8</v>
      </c>
      <c r="AA4142" s="17">
        <v>1.66</v>
      </c>
      <c r="AB4142" s="17">
        <v>963.0</v>
      </c>
    </row>
    <row r="4143" ht="15.75" customHeight="1">
      <c r="A4143" s="17" t="s">
        <v>53</v>
      </c>
      <c r="B4143" s="17" t="s">
        <v>19772</v>
      </c>
      <c r="C4143" s="17">
        <v>20.0</v>
      </c>
      <c r="D4143" s="17">
        <v>86.0</v>
      </c>
      <c r="E4143" s="17">
        <v>3.0</v>
      </c>
      <c r="F4143" s="17">
        <v>327.0</v>
      </c>
      <c r="G4143" s="17" t="s">
        <v>19773</v>
      </c>
      <c r="H4143" s="17">
        <v>833.0</v>
      </c>
      <c r="I4143" s="17">
        <v>475000.0</v>
      </c>
      <c r="J4143" s="17" t="s">
        <v>3926</v>
      </c>
      <c r="K4143" s="17" t="s">
        <v>637</v>
      </c>
      <c r="L4143" s="17" t="s">
        <v>19774</v>
      </c>
      <c r="M4143" s="17">
        <v>6930.0</v>
      </c>
      <c r="N4143" s="17">
        <v>2753.0</v>
      </c>
      <c r="O4143" s="17" t="s">
        <v>4758</v>
      </c>
      <c r="P4143" s="17">
        <v>2.0</v>
      </c>
      <c r="Q4143" s="17" t="s">
        <v>19775</v>
      </c>
      <c r="R4143" s="18" t="s">
        <v>19776</v>
      </c>
      <c r="S4143" s="17">
        <v>53.0</v>
      </c>
      <c r="T4143" s="17" t="s">
        <v>50</v>
      </c>
      <c r="U4143" s="17" t="s">
        <v>51</v>
      </c>
      <c r="V4143" s="17" t="s">
        <v>598</v>
      </c>
      <c r="W4143" s="17">
        <v>2800000.0</v>
      </c>
      <c r="X4143" s="17">
        <v>2006.0</v>
      </c>
      <c r="Y4143" s="17">
        <v>549.0</v>
      </c>
      <c r="Z4143" s="17">
        <v>6.0</v>
      </c>
      <c r="AA4143" s="17" t="s">
        <v>41</v>
      </c>
      <c r="AB4143" s="17">
        <v>323.0</v>
      </c>
    </row>
    <row r="4144" ht="15.75" customHeight="1">
      <c r="A4144" s="17" t="s">
        <v>53</v>
      </c>
      <c r="B4144" s="17" t="s">
        <v>7805</v>
      </c>
      <c r="C4144" s="17">
        <v>107.0</v>
      </c>
      <c r="D4144" s="17">
        <v>109.0</v>
      </c>
      <c r="E4144" s="17">
        <v>7.0</v>
      </c>
      <c r="F4144" s="17">
        <v>1000.0</v>
      </c>
      <c r="G4144" s="17" t="s">
        <v>789</v>
      </c>
      <c r="H4144" s="17">
        <v>40000.0</v>
      </c>
      <c r="I4144" s="17">
        <v>1.0654581E7</v>
      </c>
      <c r="J4144" s="17" t="s">
        <v>2696</v>
      </c>
      <c r="K4144" s="17" t="s">
        <v>57</v>
      </c>
      <c r="L4144" s="17" t="s">
        <v>7806</v>
      </c>
      <c r="M4144" s="17">
        <v>45500.0</v>
      </c>
      <c r="N4144" s="17">
        <v>52621.0</v>
      </c>
      <c r="O4144" s="17" t="s">
        <v>6017</v>
      </c>
      <c r="P4144" s="17">
        <v>0.0</v>
      </c>
      <c r="Q4144" s="17" t="s">
        <v>7807</v>
      </c>
      <c r="R4144" s="18" t="s">
        <v>7808</v>
      </c>
      <c r="S4144" s="17">
        <v>260.0</v>
      </c>
      <c r="T4144" s="17" t="s">
        <v>50</v>
      </c>
      <c r="U4144" s="17" t="s">
        <v>51</v>
      </c>
      <c r="V4144" s="17" t="s">
        <v>598</v>
      </c>
      <c r="W4144" s="17">
        <v>3.4E7</v>
      </c>
      <c r="X4144" s="17">
        <v>1999.0</v>
      </c>
      <c r="Y4144" s="17">
        <v>9000.0</v>
      </c>
      <c r="Z4144" s="17">
        <v>5.3</v>
      </c>
      <c r="AA4144" s="17">
        <v>1.85</v>
      </c>
      <c r="AB4144" s="17">
        <v>1000.0</v>
      </c>
    </row>
    <row r="4145" ht="15.75" customHeight="1">
      <c r="A4145" s="17" t="s">
        <v>53</v>
      </c>
      <c r="B4145" s="17" t="s">
        <v>19777</v>
      </c>
      <c r="C4145" s="17">
        <v>74.0</v>
      </c>
      <c r="D4145" s="17">
        <v>105.0</v>
      </c>
      <c r="E4145" s="17">
        <v>147.0</v>
      </c>
      <c r="F4145" s="17">
        <v>28.0</v>
      </c>
      <c r="G4145" s="17" t="s">
        <v>19778</v>
      </c>
      <c r="H4145" s="17">
        <v>52.0</v>
      </c>
      <c r="I4145" s="17">
        <v>2276368.0</v>
      </c>
      <c r="J4145" s="17" t="s">
        <v>19779</v>
      </c>
      <c r="K4145" s="17" t="s">
        <v>19780</v>
      </c>
      <c r="L4145" s="17" t="s">
        <v>19781</v>
      </c>
      <c r="M4145" s="17">
        <v>3849.0</v>
      </c>
      <c r="N4145" s="17">
        <v>179.0</v>
      </c>
      <c r="O4145" s="17" t="s">
        <v>19782</v>
      </c>
      <c r="P4145" s="17">
        <v>1.0</v>
      </c>
      <c r="Q4145" s="17" t="s">
        <v>19783</v>
      </c>
      <c r="R4145" s="18" t="s">
        <v>19784</v>
      </c>
      <c r="S4145" s="17">
        <v>37.0</v>
      </c>
      <c r="T4145" s="17" t="s">
        <v>50</v>
      </c>
      <c r="U4145" s="17" t="s">
        <v>51</v>
      </c>
      <c r="V4145" s="17" t="s">
        <v>52</v>
      </c>
      <c r="W4145" s="17" t="s">
        <v>41</v>
      </c>
      <c r="X4145" s="17">
        <v>2004.0</v>
      </c>
      <c r="Y4145" s="17">
        <v>52.0</v>
      </c>
      <c r="Z4145" s="17">
        <v>7.9</v>
      </c>
      <c r="AA4145" s="17" t="s">
        <v>41</v>
      </c>
      <c r="AB4145" s="17">
        <v>0.0</v>
      </c>
    </row>
    <row r="4146" ht="15.75" customHeight="1">
      <c r="A4146" s="17" t="s">
        <v>53</v>
      </c>
      <c r="B4146" s="17" t="s">
        <v>19785</v>
      </c>
      <c r="C4146" s="17">
        <v>173.0</v>
      </c>
      <c r="D4146" s="17">
        <v>66.0</v>
      </c>
      <c r="E4146" s="17">
        <v>76.0</v>
      </c>
      <c r="F4146" s="17">
        <v>36.0</v>
      </c>
      <c r="G4146" s="17" t="s">
        <v>19785</v>
      </c>
      <c r="H4146" s="17">
        <v>123.0</v>
      </c>
      <c r="I4146" s="17">
        <v>38108.0</v>
      </c>
      <c r="J4146" s="17" t="s">
        <v>4290</v>
      </c>
      <c r="K4146" s="17" t="s">
        <v>19786</v>
      </c>
      <c r="L4146" s="17" t="s">
        <v>19787</v>
      </c>
      <c r="M4146" s="17">
        <v>40878.0</v>
      </c>
      <c r="N4146" s="17">
        <v>239.0</v>
      </c>
      <c r="O4146" s="17" t="s">
        <v>19788</v>
      </c>
      <c r="P4146" s="17">
        <v>0.0</v>
      </c>
      <c r="Q4146" s="17" t="s">
        <v>19789</v>
      </c>
      <c r="R4146" s="18" t="s">
        <v>19790</v>
      </c>
      <c r="S4146" s="17">
        <v>124.0</v>
      </c>
      <c r="T4146" s="17" t="s">
        <v>2791</v>
      </c>
      <c r="U4146" s="17" t="s">
        <v>3584</v>
      </c>
      <c r="V4146" s="17" t="s">
        <v>598</v>
      </c>
      <c r="W4146" s="17">
        <v>2600000.0</v>
      </c>
      <c r="X4146" s="17">
        <v>2007.0</v>
      </c>
      <c r="Y4146" s="17">
        <v>76.0</v>
      </c>
      <c r="Z4146" s="17">
        <v>7.2</v>
      </c>
      <c r="AA4146" s="17">
        <v>1.85</v>
      </c>
      <c r="AB4146" s="17">
        <v>0.0</v>
      </c>
    </row>
    <row r="4147" ht="15.75" customHeight="1">
      <c r="A4147" s="17" t="s">
        <v>53</v>
      </c>
      <c r="B4147" s="17" t="s">
        <v>19791</v>
      </c>
      <c r="C4147" s="17">
        <v>5.0</v>
      </c>
      <c r="D4147" s="17">
        <v>99.0</v>
      </c>
      <c r="E4147" s="17">
        <v>0.0</v>
      </c>
      <c r="F4147" s="17">
        <v>4.0</v>
      </c>
      <c r="G4147" s="17" t="s">
        <v>19792</v>
      </c>
      <c r="H4147" s="17">
        <v>11.0</v>
      </c>
      <c r="I4147" s="17" t="s">
        <v>41</v>
      </c>
      <c r="J4147" s="17" t="s">
        <v>1641</v>
      </c>
      <c r="K4147" s="17" t="s">
        <v>16291</v>
      </c>
      <c r="L4147" s="17" t="s">
        <v>19793</v>
      </c>
      <c r="M4147" s="17">
        <v>1418.0</v>
      </c>
      <c r="N4147" s="17">
        <v>19.0</v>
      </c>
      <c r="O4147" s="17" t="s">
        <v>19794</v>
      </c>
      <c r="P4147" s="17">
        <v>1.0</v>
      </c>
      <c r="Q4147" s="17" t="s">
        <v>15172</v>
      </c>
      <c r="R4147" s="18" t="s">
        <v>19795</v>
      </c>
      <c r="S4147" s="17">
        <v>4.0</v>
      </c>
      <c r="T4147" s="17" t="s">
        <v>1959</v>
      </c>
      <c r="U4147" s="17" t="s">
        <v>905</v>
      </c>
      <c r="V4147" s="17" t="s">
        <v>41</v>
      </c>
      <c r="W4147" s="17">
        <v>1.5E7</v>
      </c>
      <c r="X4147" s="17">
        <v>2009.0</v>
      </c>
      <c r="Y4147" s="17">
        <v>4.0</v>
      </c>
      <c r="Z4147" s="17">
        <v>7.4</v>
      </c>
      <c r="AA4147" s="17">
        <v>2.35</v>
      </c>
      <c r="AB4147" s="17">
        <v>30.0</v>
      </c>
    </row>
    <row r="4148" ht="15.75" customHeight="1">
      <c r="A4148" s="17" t="s">
        <v>53</v>
      </c>
      <c r="B4148" s="17" t="s">
        <v>19796</v>
      </c>
      <c r="C4148" s="17">
        <v>66.0</v>
      </c>
      <c r="D4148" s="17">
        <v>100.0</v>
      </c>
      <c r="E4148" s="17">
        <v>6.0</v>
      </c>
      <c r="F4148" s="17">
        <v>209.0</v>
      </c>
      <c r="G4148" s="17" t="s">
        <v>2323</v>
      </c>
      <c r="H4148" s="17">
        <v>331.0</v>
      </c>
      <c r="I4148" s="17" t="s">
        <v>41</v>
      </c>
      <c r="J4148" s="17" t="s">
        <v>5557</v>
      </c>
      <c r="K4148" s="17" t="s">
        <v>19474</v>
      </c>
      <c r="L4148" s="17" t="s">
        <v>19797</v>
      </c>
      <c r="M4148" s="17">
        <v>5012.0</v>
      </c>
      <c r="N4148" s="17">
        <v>1082.0</v>
      </c>
      <c r="O4148" s="17" t="s">
        <v>18666</v>
      </c>
      <c r="P4148" s="17">
        <v>1.0</v>
      </c>
      <c r="Q4148" s="17" t="s">
        <v>19798</v>
      </c>
      <c r="R4148" s="18" t="s">
        <v>19799</v>
      </c>
      <c r="S4148" s="17">
        <v>47.0</v>
      </c>
      <c r="T4148" s="17" t="s">
        <v>50</v>
      </c>
      <c r="U4148" s="17" t="s">
        <v>51</v>
      </c>
      <c r="V4148" s="17" t="s">
        <v>598</v>
      </c>
      <c r="W4148" s="17">
        <v>2600000.0</v>
      </c>
      <c r="X4148" s="17">
        <v>2007.0</v>
      </c>
      <c r="Y4148" s="17">
        <v>272.0</v>
      </c>
      <c r="Z4148" s="17">
        <v>5.3</v>
      </c>
      <c r="AA4148" s="17">
        <v>1.85</v>
      </c>
      <c r="AB4148" s="17">
        <v>254.0</v>
      </c>
    </row>
    <row r="4149" ht="15.75" customHeight="1">
      <c r="A4149" s="17" t="s">
        <v>53</v>
      </c>
      <c r="B4149" s="17" t="s">
        <v>19800</v>
      </c>
      <c r="C4149" s="17">
        <v>169.0</v>
      </c>
      <c r="D4149" s="17">
        <v>103.0</v>
      </c>
      <c r="E4149" s="17">
        <v>134.0</v>
      </c>
      <c r="F4149" s="17">
        <v>390.0</v>
      </c>
      <c r="G4149" s="17" t="s">
        <v>6185</v>
      </c>
      <c r="H4149" s="17">
        <v>804.0</v>
      </c>
      <c r="I4149" s="17" t="s">
        <v>41</v>
      </c>
      <c r="J4149" s="17" t="s">
        <v>11263</v>
      </c>
      <c r="K4149" s="17" t="s">
        <v>16880</v>
      </c>
      <c r="L4149" s="17" t="s">
        <v>19801</v>
      </c>
      <c r="M4149" s="17">
        <v>150020.0</v>
      </c>
      <c r="N4149" s="17">
        <v>2510.0</v>
      </c>
      <c r="O4149" s="17" t="s">
        <v>19802</v>
      </c>
      <c r="P4149" s="17">
        <v>0.0</v>
      </c>
      <c r="Q4149" s="17" t="s">
        <v>19803</v>
      </c>
      <c r="R4149" s="18" t="s">
        <v>19804</v>
      </c>
      <c r="S4149" s="17">
        <v>568.0</v>
      </c>
      <c r="T4149" s="17" t="s">
        <v>50</v>
      </c>
      <c r="U4149" s="17" t="s">
        <v>51</v>
      </c>
      <c r="V4149" s="17" t="s">
        <v>6049</v>
      </c>
      <c r="W4149" s="17">
        <v>2540800.0</v>
      </c>
      <c r="X4149" s="17">
        <v>1952.0</v>
      </c>
      <c r="Y4149" s="17">
        <v>786.0</v>
      </c>
      <c r="Z4149" s="17">
        <v>8.3</v>
      </c>
      <c r="AA4149" s="17">
        <v>1.37</v>
      </c>
      <c r="AB4149" s="17">
        <v>0.0</v>
      </c>
    </row>
    <row r="4150" ht="15.75" customHeight="1">
      <c r="A4150" s="17" t="s">
        <v>53</v>
      </c>
      <c r="B4150" s="17" t="s">
        <v>19805</v>
      </c>
      <c r="C4150" s="17">
        <v>13.0</v>
      </c>
      <c r="D4150" s="17">
        <v>97.0</v>
      </c>
      <c r="E4150" s="17">
        <v>65.0</v>
      </c>
      <c r="F4150" s="17">
        <v>0.0</v>
      </c>
      <c r="G4150" s="17" t="s">
        <v>19806</v>
      </c>
      <c r="H4150" s="17">
        <v>65.0</v>
      </c>
      <c r="I4150" s="17" t="s">
        <v>41</v>
      </c>
      <c r="J4150" s="17" t="s">
        <v>81</v>
      </c>
      <c r="K4150" s="17" t="s">
        <v>19805</v>
      </c>
      <c r="L4150" s="17" t="s">
        <v>19807</v>
      </c>
      <c r="M4150" s="17">
        <v>6429.0</v>
      </c>
      <c r="N4150" s="17">
        <v>67.0</v>
      </c>
      <c r="O4150" s="17" t="s">
        <v>19808</v>
      </c>
      <c r="P4150" s="17">
        <v>2.0</v>
      </c>
      <c r="Q4150" s="17" t="s">
        <v>19809</v>
      </c>
      <c r="R4150" s="18" t="s">
        <v>19810</v>
      </c>
      <c r="S4150" s="17">
        <v>25.0</v>
      </c>
      <c r="T4150" s="17" t="s">
        <v>50</v>
      </c>
      <c r="U4150" s="17" t="s">
        <v>383</v>
      </c>
      <c r="V4150" s="17" t="s">
        <v>41</v>
      </c>
      <c r="W4150" s="17">
        <v>2500000.0</v>
      </c>
      <c r="X4150" s="17">
        <v>2010.0</v>
      </c>
      <c r="Y4150" s="17">
        <v>2.0</v>
      </c>
      <c r="Z4150" s="17">
        <v>7.6</v>
      </c>
      <c r="AA4150" s="17" t="s">
        <v>41</v>
      </c>
      <c r="AB4150" s="17">
        <v>10000.0</v>
      </c>
    </row>
    <row r="4151" ht="15.75" customHeight="1">
      <c r="A4151" s="17" t="s">
        <v>53</v>
      </c>
      <c r="B4151" s="17" t="s">
        <v>17794</v>
      </c>
      <c r="C4151" s="17">
        <v>129.0</v>
      </c>
      <c r="D4151" s="17">
        <v>86.0</v>
      </c>
      <c r="E4151" s="17">
        <v>89.0</v>
      </c>
      <c r="F4151" s="17">
        <v>555.0</v>
      </c>
      <c r="G4151" s="17" t="s">
        <v>11747</v>
      </c>
      <c r="H4151" s="17">
        <v>713.0</v>
      </c>
      <c r="I4151" s="17">
        <v>4.0041683E7</v>
      </c>
      <c r="J4151" s="17" t="s">
        <v>2799</v>
      </c>
      <c r="K4151" s="17" t="s">
        <v>9701</v>
      </c>
      <c r="L4151" s="17" t="s">
        <v>19811</v>
      </c>
      <c r="M4151" s="17">
        <v>34620.0</v>
      </c>
      <c r="N4151" s="17">
        <v>3421.0</v>
      </c>
      <c r="O4151" s="17" t="s">
        <v>9694</v>
      </c>
      <c r="P4151" s="17">
        <v>6.0</v>
      </c>
      <c r="Q4151" s="17" t="s">
        <v>19812</v>
      </c>
      <c r="R4151" s="18" t="s">
        <v>19813</v>
      </c>
      <c r="S4151" s="17">
        <v>107.0</v>
      </c>
      <c r="T4151" s="17" t="s">
        <v>50</v>
      </c>
      <c r="U4151" s="17" t="s">
        <v>51</v>
      </c>
      <c r="V4151" s="17" t="s">
        <v>598</v>
      </c>
      <c r="W4151" s="17">
        <v>2500000.0</v>
      </c>
      <c r="X4151" s="17">
        <v>2013.0</v>
      </c>
      <c r="Y4151" s="17">
        <v>584.0</v>
      </c>
      <c r="Z4151" s="17">
        <v>5.1</v>
      </c>
      <c r="AA4151" s="17">
        <v>1.85</v>
      </c>
      <c r="AB4151" s="17">
        <v>0.0</v>
      </c>
    </row>
    <row r="4152" ht="15.75" customHeight="1">
      <c r="A4152" s="17" t="s">
        <v>53</v>
      </c>
      <c r="B4152" s="17" t="s">
        <v>19814</v>
      </c>
      <c r="C4152" s="17">
        <v>30.0</v>
      </c>
      <c r="D4152" s="17">
        <v>87.0</v>
      </c>
      <c r="E4152" s="17">
        <v>67.0</v>
      </c>
      <c r="F4152" s="17">
        <v>67.0</v>
      </c>
      <c r="G4152" s="17" t="s">
        <v>19815</v>
      </c>
      <c r="H4152" s="17">
        <v>871.0</v>
      </c>
      <c r="I4152" s="17">
        <v>3.3349949E7</v>
      </c>
      <c r="J4152" s="17" t="s">
        <v>81</v>
      </c>
      <c r="K4152" s="17" t="s">
        <v>19816</v>
      </c>
      <c r="L4152" s="17" t="s">
        <v>19817</v>
      </c>
      <c r="M4152" s="17">
        <v>9010.0</v>
      </c>
      <c r="N4152" s="17">
        <v>1111.0</v>
      </c>
      <c r="O4152" s="17" t="s">
        <v>19814</v>
      </c>
      <c r="P4152" s="17">
        <v>0.0</v>
      </c>
      <c r="Q4152" s="17" t="s">
        <v>19818</v>
      </c>
      <c r="R4152" s="18" t="s">
        <v>19819</v>
      </c>
      <c r="S4152" s="17">
        <v>199.0</v>
      </c>
      <c r="T4152" s="17" t="s">
        <v>50</v>
      </c>
      <c r="U4152" s="17" t="s">
        <v>51</v>
      </c>
      <c r="V4152" s="17" t="s">
        <v>108</v>
      </c>
      <c r="W4152" s="17">
        <v>2500000.0</v>
      </c>
      <c r="X4152" s="17">
        <v>2012.0</v>
      </c>
      <c r="Y4152" s="17">
        <v>118.0</v>
      </c>
      <c r="Z4152" s="17">
        <v>5.1</v>
      </c>
      <c r="AA4152" s="17">
        <v>1.85</v>
      </c>
      <c r="AB4152" s="17">
        <v>0.0</v>
      </c>
    </row>
    <row r="4153" ht="15.75" customHeight="1">
      <c r="A4153" s="17" t="s">
        <v>53</v>
      </c>
      <c r="B4153" s="17" t="s">
        <v>335</v>
      </c>
      <c r="C4153" s="17">
        <v>75.0</v>
      </c>
      <c r="D4153" s="17">
        <v>149.0</v>
      </c>
      <c r="E4153" s="17">
        <v>15000.0</v>
      </c>
      <c r="F4153" s="17">
        <v>982.0</v>
      </c>
      <c r="G4153" s="17" t="s">
        <v>789</v>
      </c>
      <c r="H4153" s="17">
        <v>15000.0</v>
      </c>
      <c r="I4153" s="17">
        <v>2.5809813E7</v>
      </c>
      <c r="J4153" s="17" t="s">
        <v>5523</v>
      </c>
      <c r="K4153" s="17" t="s">
        <v>335</v>
      </c>
      <c r="L4153" s="17" t="s">
        <v>19820</v>
      </c>
      <c r="M4153" s="17">
        <v>50311.0</v>
      </c>
      <c r="N4153" s="17">
        <v>28713.0</v>
      </c>
      <c r="O4153" s="17" t="s">
        <v>2655</v>
      </c>
      <c r="P4153" s="17">
        <v>6.0</v>
      </c>
      <c r="Q4153" s="17" t="s">
        <v>19821</v>
      </c>
      <c r="R4153" s="18" t="s">
        <v>19822</v>
      </c>
      <c r="S4153" s="17">
        <v>212.0</v>
      </c>
      <c r="T4153" s="17" t="s">
        <v>50</v>
      </c>
      <c r="U4153" s="17" t="s">
        <v>51</v>
      </c>
      <c r="V4153" s="17" t="s">
        <v>108</v>
      </c>
      <c r="W4153" s="17">
        <v>2.6E7</v>
      </c>
      <c r="X4153" s="17">
        <v>1996.0</v>
      </c>
      <c r="Y4153" s="17">
        <v>9000.0</v>
      </c>
      <c r="Z4153" s="17">
        <v>6.9</v>
      </c>
      <c r="AA4153" s="17">
        <v>1.37</v>
      </c>
      <c r="AB4153" s="17">
        <v>0.0</v>
      </c>
    </row>
    <row r="4154" ht="15.75" customHeight="1">
      <c r="A4154" s="17" t="s">
        <v>53</v>
      </c>
      <c r="B4154" s="17" t="s">
        <v>19823</v>
      </c>
      <c r="C4154" s="17">
        <v>162.0</v>
      </c>
      <c r="D4154" s="17">
        <v>98.0</v>
      </c>
      <c r="E4154" s="17">
        <v>24.0</v>
      </c>
      <c r="F4154" s="17">
        <v>67.0</v>
      </c>
      <c r="G4154" s="17" t="s">
        <v>10071</v>
      </c>
      <c r="H4154" s="17">
        <v>381.0</v>
      </c>
      <c r="I4154" s="17">
        <v>1.44E7</v>
      </c>
      <c r="J4154" s="17" t="s">
        <v>7061</v>
      </c>
      <c r="K4154" s="17" t="s">
        <v>17063</v>
      </c>
      <c r="L4154" s="17" t="s">
        <v>19824</v>
      </c>
      <c r="M4154" s="17">
        <v>28589.0</v>
      </c>
      <c r="N4154" s="17">
        <v>684.0</v>
      </c>
      <c r="O4154" s="17" t="s">
        <v>19825</v>
      </c>
      <c r="P4154" s="17">
        <v>0.0</v>
      </c>
      <c r="Q4154" s="17" t="s">
        <v>19826</v>
      </c>
      <c r="R4154" s="18" t="s">
        <v>19827</v>
      </c>
      <c r="S4154" s="17">
        <v>532.0</v>
      </c>
      <c r="T4154" s="17" t="s">
        <v>50</v>
      </c>
      <c r="U4154" s="17" t="s">
        <v>51</v>
      </c>
      <c r="V4154" s="17" t="s">
        <v>598</v>
      </c>
      <c r="W4154" s="17">
        <v>2500000.0</v>
      </c>
      <c r="X4154" s="17">
        <v>1982.0</v>
      </c>
      <c r="Y4154" s="17">
        <v>128.0</v>
      </c>
      <c r="Z4154" s="17">
        <v>4.6</v>
      </c>
      <c r="AA4154" s="17">
        <v>2.35</v>
      </c>
      <c r="AB4154" s="17">
        <v>0.0</v>
      </c>
    </row>
    <row r="4155" ht="15.75" customHeight="1">
      <c r="A4155" s="17" t="s">
        <v>53</v>
      </c>
      <c r="B4155" s="17" t="s">
        <v>19828</v>
      </c>
      <c r="C4155" s="17">
        <v>74.0</v>
      </c>
      <c r="D4155" s="17">
        <v>98.0</v>
      </c>
      <c r="E4155" s="17">
        <v>11.0</v>
      </c>
      <c r="F4155" s="17">
        <v>450.0</v>
      </c>
      <c r="G4155" s="17" t="s">
        <v>5392</v>
      </c>
      <c r="H4155" s="17">
        <v>595.0</v>
      </c>
      <c r="I4155" s="17" t="s">
        <v>41</v>
      </c>
      <c r="J4155" s="17" t="s">
        <v>660</v>
      </c>
      <c r="K4155" s="17" t="s">
        <v>6128</v>
      </c>
      <c r="L4155" s="17" t="s">
        <v>19829</v>
      </c>
      <c r="M4155" s="17">
        <v>23546.0</v>
      </c>
      <c r="N4155" s="17">
        <v>2373.0</v>
      </c>
      <c r="O4155" s="17" t="s">
        <v>19830</v>
      </c>
      <c r="P4155" s="17">
        <v>0.0</v>
      </c>
      <c r="Q4155" s="17" t="s">
        <v>19831</v>
      </c>
      <c r="R4155" s="18" t="s">
        <v>19832</v>
      </c>
      <c r="S4155" s="17">
        <v>92.0</v>
      </c>
      <c r="T4155" s="17" t="s">
        <v>50</v>
      </c>
      <c r="U4155" s="17" t="s">
        <v>51</v>
      </c>
      <c r="V4155" s="17" t="s">
        <v>290</v>
      </c>
      <c r="W4155" s="17">
        <v>2500000.0</v>
      </c>
      <c r="X4155" s="17">
        <v>1971.0</v>
      </c>
      <c r="Y4155" s="17">
        <v>521.0</v>
      </c>
      <c r="Z4155" s="17">
        <v>6.3</v>
      </c>
      <c r="AA4155" s="17">
        <v>2.35</v>
      </c>
      <c r="AB4155" s="17">
        <v>819.0</v>
      </c>
    </row>
    <row r="4156" ht="15.75" customHeight="1">
      <c r="A4156" s="17" t="s">
        <v>760</v>
      </c>
      <c r="B4156" s="17" t="s">
        <v>14673</v>
      </c>
      <c r="C4156" s="17">
        <v>65.0</v>
      </c>
      <c r="D4156" s="17">
        <v>112.0</v>
      </c>
      <c r="E4156" s="17">
        <v>58.0</v>
      </c>
      <c r="F4156" s="17">
        <v>124.0</v>
      </c>
      <c r="G4156" s="17" t="s">
        <v>19833</v>
      </c>
      <c r="H4156" s="17">
        <v>617.0</v>
      </c>
      <c r="I4156" s="17" t="s">
        <v>41</v>
      </c>
      <c r="J4156" s="17" t="s">
        <v>3422</v>
      </c>
      <c r="K4156" s="17" t="s">
        <v>18058</v>
      </c>
      <c r="L4156" s="17" t="s">
        <v>19834</v>
      </c>
      <c r="M4156" s="17">
        <v>15277.0</v>
      </c>
      <c r="N4156" s="17">
        <v>1141.0</v>
      </c>
      <c r="O4156" s="17" t="s">
        <v>19835</v>
      </c>
      <c r="P4156" s="17">
        <v>0.0</v>
      </c>
      <c r="Q4156" s="17" t="s">
        <v>19836</v>
      </c>
      <c r="R4156" s="18" t="s">
        <v>19837</v>
      </c>
      <c r="S4156" s="17">
        <v>120.0</v>
      </c>
      <c r="T4156" s="17" t="s">
        <v>50</v>
      </c>
      <c r="U4156" s="17" t="s">
        <v>51</v>
      </c>
      <c r="V4156" s="17" t="s">
        <v>6049</v>
      </c>
      <c r="W4156" s="17">
        <v>2500000.0</v>
      </c>
      <c r="X4156" s="17">
        <v>1963.0</v>
      </c>
      <c r="Y4156" s="17">
        <v>189.0</v>
      </c>
      <c r="Z4156" s="17">
        <v>7.9</v>
      </c>
      <c r="AA4156" s="17">
        <v>2.35</v>
      </c>
      <c r="AB4156" s="17">
        <v>1000.0</v>
      </c>
    </row>
    <row r="4157" ht="15.75" customHeight="1">
      <c r="A4157" s="17" t="s">
        <v>53</v>
      </c>
      <c r="B4157" s="17" t="s">
        <v>19838</v>
      </c>
      <c r="C4157" s="17">
        <v>26.0</v>
      </c>
      <c r="D4157" s="17">
        <v>75.0</v>
      </c>
      <c r="E4157" s="17">
        <v>15.0</v>
      </c>
      <c r="F4157" s="17">
        <v>36.0</v>
      </c>
      <c r="G4157" s="17" t="s">
        <v>19839</v>
      </c>
      <c r="H4157" s="17">
        <v>1000.0</v>
      </c>
      <c r="I4157" s="17">
        <v>3.2230907E7</v>
      </c>
      <c r="J4157" s="17" t="s">
        <v>17546</v>
      </c>
      <c r="K4157" s="17" t="s">
        <v>19840</v>
      </c>
      <c r="L4157" s="17" t="s">
        <v>19841</v>
      </c>
      <c r="M4157" s="17">
        <v>6062.0</v>
      </c>
      <c r="N4157" s="17">
        <v>1385.0</v>
      </c>
      <c r="O4157" s="17" t="s">
        <v>19842</v>
      </c>
      <c r="P4157" s="17">
        <v>0.0</v>
      </c>
      <c r="Q4157" s="17" t="s">
        <v>19843</v>
      </c>
      <c r="R4157" s="18" t="s">
        <v>19844</v>
      </c>
      <c r="S4157" s="17">
        <v>30.0</v>
      </c>
      <c r="T4157" s="17" t="s">
        <v>50</v>
      </c>
      <c r="U4157" s="17" t="s">
        <v>51</v>
      </c>
      <c r="V4157" s="17" t="s">
        <v>598</v>
      </c>
      <c r="W4157" s="17">
        <v>2500000.0</v>
      </c>
      <c r="X4157" s="17">
        <v>2013.0</v>
      </c>
      <c r="Y4157" s="17">
        <v>309.0</v>
      </c>
      <c r="Z4157" s="17">
        <v>6.7</v>
      </c>
      <c r="AA4157" s="17">
        <v>1.85</v>
      </c>
      <c r="AB4157" s="17">
        <v>0.0</v>
      </c>
    </row>
    <row r="4158" ht="15.75" customHeight="1">
      <c r="A4158" s="17" t="s">
        <v>53</v>
      </c>
      <c r="B4158" s="17" t="s">
        <v>6064</v>
      </c>
      <c r="C4158" s="17">
        <v>63.0</v>
      </c>
      <c r="D4158" s="17">
        <v>104.0</v>
      </c>
      <c r="E4158" s="17">
        <v>835.0</v>
      </c>
      <c r="F4158" s="17">
        <v>535.0</v>
      </c>
      <c r="G4158" s="17" t="s">
        <v>1836</v>
      </c>
      <c r="H4158" s="17">
        <v>18000.0</v>
      </c>
      <c r="I4158" s="17">
        <v>6401336.0</v>
      </c>
      <c r="J4158" s="17" t="s">
        <v>3422</v>
      </c>
      <c r="K4158" s="17" t="s">
        <v>601</v>
      </c>
      <c r="L4158" s="17" t="s">
        <v>19845</v>
      </c>
      <c r="M4158" s="17">
        <v>36996.0</v>
      </c>
      <c r="N4158" s="17">
        <v>19923.0</v>
      </c>
      <c r="O4158" s="17" t="s">
        <v>9581</v>
      </c>
      <c r="P4158" s="17">
        <v>2.0</v>
      </c>
      <c r="Q4158" s="17" t="s">
        <v>19846</v>
      </c>
      <c r="R4158" s="18" t="s">
        <v>19847</v>
      </c>
      <c r="S4158" s="17">
        <v>153.0</v>
      </c>
      <c r="T4158" s="17" t="s">
        <v>50</v>
      </c>
      <c r="U4158" s="17" t="s">
        <v>51</v>
      </c>
      <c r="V4158" s="17" t="s">
        <v>598</v>
      </c>
      <c r="W4158" s="17">
        <v>2500000.0</v>
      </c>
      <c r="X4158" s="17">
        <v>1991.0</v>
      </c>
      <c r="Y4158" s="17">
        <v>595.0</v>
      </c>
      <c r="Z4158" s="17">
        <v>7.1</v>
      </c>
      <c r="AA4158" s="17">
        <v>1.78</v>
      </c>
      <c r="AB4158" s="17">
        <v>0.0</v>
      </c>
    </row>
    <row r="4159" ht="15.75" customHeight="1">
      <c r="A4159" s="17" t="s">
        <v>53</v>
      </c>
      <c r="B4159" s="17" t="s">
        <v>17162</v>
      </c>
      <c r="C4159" s="17">
        <v>205.0</v>
      </c>
      <c r="D4159" s="17">
        <v>102.0</v>
      </c>
      <c r="E4159" s="17">
        <v>0.0</v>
      </c>
      <c r="F4159" s="17">
        <v>294.0</v>
      </c>
      <c r="G4159" s="17" t="s">
        <v>4244</v>
      </c>
      <c r="H4159" s="17">
        <v>625.0</v>
      </c>
      <c r="I4159" s="17">
        <v>2.6781723E7</v>
      </c>
      <c r="J4159" s="17" t="s">
        <v>1428</v>
      </c>
      <c r="K4159" s="17" t="s">
        <v>1801</v>
      </c>
      <c r="L4159" s="17" t="s">
        <v>19848</v>
      </c>
      <c r="M4159" s="17">
        <v>187595.0</v>
      </c>
      <c r="N4159" s="17">
        <v>1655.0</v>
      </c>
      <c r="O4159" s="17" t="s">
        <v>19849</v>
      </c>
      <c r="P4159" s="17">
        <v>3.0</v>
      </c>
      <c r="Q4159" s="17" t="s">
        <v>19850</v>
      </c>
      <c r="R4159" s="18" t="s">
        <v>19851</v>
      </c>
      <c r="S4159" s="17">
        <v>978.0</v>
      </c>
      <c r="T4159" s="17" t="s">
        <v>50</v>
      </c>
      <c r="U4159" s="17" t="s">
        <v>51</v>
      </c>
      <c r="V4159" s="17" t="s">
        <v>598</v>
      </c>
      <c r="W4159" s="17">
        <v>2500000.0</v>
      </c>
      <c r="X4159" s="17">
        <v>2004.0</v>
      </c>
      <c r="Y4159" s="17">
        <v>379.0</v>
      </c>
      <c r="Z4159" s="17">
        <v>7.6</v>
      </c>
      <c r="AA4159" s="17">
        <v>2.35</v>
      </c>
      <c r="AB4159" s="17">
        <v>0.0</v>
      </c>
    </row>
    <row r="4160" ht="15.75" customHeight="1">
      <c r="A4160" s="17" t="s">
        <v>53</v>
      </c>
      <c r="B4160" s="17" t="s">
        <v>9175</v>
      </c>
      <c r="C4160" s="17">
        <v>121.0</v>
      </c>
      <c r="D4160" s="17">
        <v>105.0</v>
      </c>
      <c r="E4160" s="17">
        <v>0.0</v>
      </c>
      <c r="F4160" s="17">
        <v>4.0</v>
      </c>
      <c r="G4160" s="17" t="s">
        <v>19852</v>
      </c>
      <c r="H4160" s="17">
        <v>15.0</v>
      </c>
      <c r="I4160" s="17">
        <v>5400000.0</v>
      </c>
      <c r="J4160" s="17" t="s">
        <v>227</v>
      </c>
      <c r="K4160" s="17" t="s">
        <v>19853</v>
      </c>
      <c r="L4160" s="17" t="s">
        <v>19854</v>
      </c>
      <c r="M4160" s="17">
        <v>183288.0</v>
      </c>
      <c r="N4160" s="17">
        <v>36.0</v>
      </c>
      <c r="O4160" s="17" t="s">
        <v>19855</v>
      </c>
      <c r="P4160" s="17">
        <v>1.0</v>
      </c>
      <c r="Q4160" s="17" t="s">
        <v>19856</v>
      </c>
      <c r="R4160" s="18" t="s">
        <v>19857</v>
      </c>
      <c r="S4160" s="17">
        <v>395.0</v>
      </c>
      <c r="T4160" s="17" t="s">
        <v>50</v>
      </c>
      <c r="U4160" s="17" t="s">
        <v>51</v>
      </c>
      <c r="V4160" s="17" t="s">
        <v>598</v>
      </c>
      <c r="W4160" s="17">
        <v>2500000.0</v>
      </c>
      <c r="X4160" s="17">
        <v>1995.0</v>
      </c>
      <c r="Y4160" s="17">
        <v>12.0</v>
      </c>
      <c r="Z4160" s="17">
        <v>8.1</v>
      </c>
      <c r="AA4160" s="17">
        <v>1.85</v>
      </c>
      <c r="AB4160" s="17">
        <v>22000.0</v>
      </c>
    </row>
    <row r="4161" ht="15.75" customHeight="1">
      <c r="A4161" s="17" t="s">
        <v>53</v>
      </c>
      <c r="B4161" s="17" t="s">
        <v>19858</v>
      </c>
      <c r="C4161" s="17">
        <v>9.0</v>
      </c>
      <c r="D4161" s="17">
        <v>99.0</v>
      </c>
      <c r="E4161" s="17">
        <v>0.0</v>
      </c>
      <c r="F4161" s="17">
        <v>6.0</v>
      </c>
      <c r="G4161" s="17" t="s">
        <v>19859</v>
      </c>
      <c r="H4161" s="17">
        <v>50.0</v>
      </c>
      <c r="I4161" s="17" t="s">
        <v>41</v>
      </c>
      <c r="J4161" s="17" t="s">
        <v>19860</v>
      </c>
      <c r="K4161" s="17" t="s">
        <v>19861</v>
      </c>
      <c r="L4161" s="17" t="s">
        <v>19862</v>
      </c>
      <c r="M4161" s="17">
        <v>1003.0</v>
      </c>
      <c r="N4161" s="17">
        <v>79.0</v>
      </c>
      <c r="O4161" s="17" t="s">
        <v>19863</v>
      </c>
      <c r="P4161" s="17">
        <v>0.0</v>
      </c>
      <c r="Q4161" s="17" t="s">
        <v>19864</v>
      </c>
      <c r="R4161" s="18" t="s">
        <v>19865</v>
      </c>
      <c r="S4161" s="17">
        <v>5.0</v>
      </c>
      <c r="T4161" s="17" t="s">
        <v>1477</v>
      </c>
      <c r="U4161" s="17" t="s">
        <v>281</v>
      </c>
      <c r="V4161" s="17" t="s">
        <v>41</v>
      </c>
      <c r="W4161" s="17">
        <v>3200000.0</v>
      </c>
      <c r="X4161" s="17">
        <v>2003.0</v>
      </c>
      <c r="Y4161" s="17">
        <v>16.0</v>
      </c>
      <c r="Z4161" s="17">
        <v>6.6</v>
      </c>
      <c r="AA4161" s="17">
        <v>1.85</v>
      </c>
      <c r="AB4161" s="17">
        <v>39.0</v>
      </c>
    </row>
    <row r="4162" ht="15.75" customHeight="1">
      <c r="A4162" s="17" t="s">
        <v>53</v>
      </c>
      <c r="B4162" s="17" t="s">
        <v>19866</v>
      </c>
      <c r="C4162" s="17">
        <v>74.0</v>
      </c>
      <c r="D4162" s="17">
        <v>107.0</v>
      </c>
      <c r="E4162" s="17">
        <v>7.0</v>
      </c>
      <c r="F4162" s="17">
        <v>442.0</v>
      </c>
      <c r="G4162" s="17" t="s">
        <v>85</v>
      </c>
      <c r="H4162" s="17">
        <v>745.0</v>
      </c>
      <c r="I4162" s="17">
        <v>1282084.0</v>
      </c>
      <c r="J4162" s="17" t="s">
        <v>3422</v>
      </c>
      <c r="K4162" s="17" t="s">
        <v>1064</v>
      </c>
      <c r="L4162" s="17" t="s">
        <v>19867</v>
      </c>
      <c r="M4162" s="17">
        <v>6221.0</v>
      </c>
      <c r="N4162" s="17">
        <v>2125.0</v>
      </c>
      <c r="O4162" s="17" t="s">
        <v>11493</v>
      </c>
      <c r="P4162" s="17">
        <v>1.0</v>
      </c>
      <c r="Q4162" s="17" t="s">
        <v>19868</v>
      </c>
      <c r="R4162" s="18" t="s">
        <v>19869</v>
      </c>
      <c r="S4162" s="17">
        <v>87.0</v>
      </c>
      <c r="T4162" s="17" t="s">
        <v>50</v>
      </c>
      <c r="U4162" s="17" t="s">
        <v>51</v>
      </c>
      <c r="V4162" s="17" t="s">
        <v>598</v>
      </c>
      <c r="W4162" s="17">
        <v>2500000.0</v>
      </c>
      <c r="X4162" s="17">
        <v>1999.0</v>
      </c>
      <c r="Y4162" s="17">
        <v>631.0</v>
      </c>
      <c r="Z4162" s="17">
        <v>7.0</v>
      </c>
      <c r="AA4162" s="17">
        <v>2.35</v>
      </c>
      <c r="AB4162" s="17">
        <v>500.0</v>
      </c>
    </row>
    <row r="4163" ht="15.75" customHeight="1">
      <c r="A4163" s="17" t="s">
        <v>53</v>
      </c>
      <c r="B4163" s="17" t="s">
        <v>19870</v>
      </c>
      <c r="C4163" s="17">
        <v>54.0</v>
      </c>
      <c r="D4163" s="17">
        <v>96.0</v>
      </c>
      <c r="E4163" s="17">
        <v>13.0</v>
      </c>
      <c r="F4163" s="17">
        <v>209.0</v>
      </c>
      <c r="G4163" s="17" t="s">
        <v>1384</v>
      </c>
      <c r="H4163" s="17">
        <v>643.0</v>
      </c>
      <c r="I4163" s="17">
        <v>1186323.0</v>
      </c>
      <c r="J4163" s="17" t="s">
        <v>1428</v>
      </c>
      <c r="K4163" s="17" t="s">
        <v>5293</v>
      </c>
      <c r="L4163" s="17" t="s">
        <v>19871</v>
      </c>
      <c r="M4163" s="17">
        <v>7776.0</v>
      </c>
      <c r="N4163" s="17">
        <v>1396.0</v>
      </c>
      <c r="O4163" s="17" t="s">
        <v>19872</v>
      </c>
      <c r="P4163" s="17">
        <v>0.0</v>
      </c>
      <c r="Q4163" s="17" t="s">
        <v>19873</v>
      </c>
      <c r="R4163" s="18" t="s">
        <v>19874</v>
      </c>
      <c r="S4163" s="17">
        <v>84.0</v>
      </c>
      <c r="T4163" s="17" t="s">
        <v>50</v>
      </c>
      <c r="U4163" s="17" t="s">
        <v>51</v>
      </c>
      <c r="V4163" s="17" t="s">
        <v>598</v>
      </c>
      <c r="W4163" s="17" t="s">
        <v>41</v>
      </c>
      <c r="X4163" s="17">
        <v>2004.0</v>
      </c>
      <c r="Y4163" s="17">
        <v>265.0</v>
      </c>
      <c r="Z4163" s="17">
        <v>7.6</v>
      </c>
      <c r="AA4163" s="17">
        <v>1.85</v>
      </c>
      <c r="AB4163" s="17">
        <v>774.0</v>
      </c>
    </row>
    <row r="4164" ht="15.75" customHeight="1">
      <c r="A4164" s="17" t="s">
        <v>53</v>
      </c>
      <c r="B4164" s="17" t="s">
        <v>19875</v>
      </c>
      <c r="C4164" s="17">
        <v>80.0</v>
      </c>
      <c r="D4164" s="17">
        <v>101.0</v>
      </c>
      <c r="E4164" s="17">
        <v>34.0</v>
      </c>
      <c r="F4164" s="17">
        <v>40.0</v>
      </c>
      <c r="G4164" s="17" t="s">
        <v>19876</v>
      </c>
      <c r="H4164" s="17">
        <v>56.0</v>
      </c>
      <c r="I4164" s="17">
        <v>1094998.0</v>
      </c>
      <c r="J4164" s="17" t="s">
        <v>3422</v>
      </c>
      <c r="K4164" s="17" t="s">
        <v>19877</v>
      </c>
      <c r="L4164" s="17" t="s">
        <v>19878</v>
      </c>
      <c r="M4164" s="17">
        <v>2560.0</v>
      </c>
      <c r="N4164" s="17">
        <v>150.0</v>
      </c>
      <c r="O4164" s="17" t="s">
        <v>19879</v>
      </c>
      <c r="P4164" s="17">
        <v>1.0</v>
      </c>
      <c r="Q4164" s="17" t="s">
        <v>19880</v>
      </c>
      <c r="R4164" s="18" t="s">
        <v>19881</v>
      </c>
      <c r="S4164" s="17">
        <v>29.0</v>
      </c>
      <c r="T4164" s="17" t="s">
        <v>50</v>
      </c>
      <c r="U4164" s="17" t="s">
        <v>70</v>
      </c>
      <c r="V4164" s="17" t="s">
        <v>52</v>
      </c>
      <c r="W4164" s="17" t="s">
        <v>41</v>
      </c>
      <c r="X4164" s="17">
        <v>2007.0</v>
      </c>
      <c r="Y4164" s="17">
        <v>41.0</v>
      </c>
      <c r="Z4164" s="17">
        <v>6.7</v>
      </c>
      <c r="AA4164" s="17">
        <v>2.35</v>
      </c>
      <c r="AB4164" s="17">
        <v>430.0</v>
      </c>
    </row>
    <row r="4165" ht="15.75" customHeight="1">
      <c r="A4165" s="17" t="s">
        <v>53</v>
      </c>
      <c r="B4165" s="17" t="s">
        <v>14197</v>
      </c>
      <c r="C4165" s="17">
        <v>252.0</v>
      </c>
      <c r="D4165" s="17">
        <v>89.0</v>
      </c>
      <c r="E4165" s="17">
        <v>14.0</v>
      </c>
      <c r="F4165" s="17">
        <v>215.0</v>
      </c>
      <c r="G4165" s="17" t="s">
        <v>19882</v>
      </c>
      <c r="H4165" s="17">
        <v>902.0</v>
      </c>
      <c r="I4165" s="17">
        <v>3325638.0</v>
      </c>
      <c r="J4165" s="17" t="s">
        <v>19883</v>
      </c>
      <c r="K4165" s="17" t="s">
        <v>135</v>
      </c>
      <c r="L4165" s="17" t="s">
        <v>19884</v>
      </c>
      <c r="M4165" s="17">
        <v>52509.0</v>
      </c>
      <c r="N4165" s="17">
        <v>1980.0</v>
      </c>
      <c r="O4165" s="17" t="s">
        <v>19885</v>
      </c>
      <c r="P4165" s="17">
        <v>3.0</v>
      </c>
      <c r="Q4165" s="17" t="s">
        <v>19886</v>
      </c>
      <c r="R4165" s="18" t="s">
        <v>19887</v>
      </c>
      <c r="S4165" s="17">
        <v>84.0</v>
      </c>
      <c r="T4165" s="17" t="s">
        <v>50</v>
      </c>
      <c r="U4165" s="17" t="s">
        <v>51</v>
      </c>
      <c r="V4165" s="17" t="s">
        <v>52</v>
      </c>
      <c r="W4165" s="17">
        <v>2500000.0</v>
      </c>
      <c r="X4165" s="17">
        <v>2012.0</v>
      </c>
      <c r="Y4165" s="17">
        <v>291.0</v>
      </c>
      <c r="Z4165" s="17">
        <v>7.1</v>
      </c>
      <c r="AA4165" s="17">
        <v>2.35</v>
      </c>
      <c r="AB4165" s="17">
        <v>13000.0</v>
      </c>
    </row>
    <row r="4166" ht="15.75" customHeight="1">
      <c r="A4166" s="17" t="s">
        <v>53</v>
      </c>
      <c r="B4166" s="17" t="s">
        <v>19888</v>
      </c>
      <c r="C4166" s="17">
        <v>72.0</v>
      </c>
      <c r="D4166" s="17">
        <v>106.0</v>
      </c>
      <c r="E4166" s="17">
        <v>148.0</v>
      </c>
      <c r="F4166" s="17">
        <v>471.0</v>
      </c>
      <c r="G4166" s="17" t="s">
        <v>7965</v>
      </c>
      <c r="H4166" s="17">
        <v>900.0</v>
      </c>
      <c r="I4166" s="17">
        <v>395592.0</v>
      </c>
      <c r="J4166" s="17" t="s">
        <v>227</v>
      </c>
      <c r="K4166" s="17" t="s">
        <v>8568</v>
      </c>
      <c r="L4166" s="17" t="s">
        <v>19889</v>
      </c>
      <c r="M4166" s="17">
        <v>21202.0</v>
      </c>
      <c r="N4166" s="17">
        <v>2972.0</v>
      </c>
      <c r="O4166" s="17" t="s">
        <v>19890</v>
      </c>
      <c r="P4166" s="17">
        <v>1.0</v>
      </c>
      <c r="Q4166" s="17" t="s">
        <v>19891</v>
      </c>
      <c r="R4166" s="18" t="s">
        <v>19892</v>
      </c>
      <c r="S4166" s="17">
        <v>134.0</v>
      </c>
      <c r="T4166" s="17" t="s">
        <v>50</v>
      </c>
      <c r="U4166" s="17" t="s">
        <v>3584</v>
      </c>
      <c r="V4166" s="17" t="s">
        <v>598</v>
      </c>
      <c r="W4166" s="17">
        <v>2000000.0</v>
      </c>
      <c r="X4166" s="17">
        <v>2003.0</v>
      </c>
      <c r="Y4166" s="17">
        <v>648.0</v>
      </c>
      <c r="Z4166" s="17">
        <v>7.6</v>
      </c>
      <c r="AA4166" s="17">
        <v>1.85</v>
      </c>
      <c r="AB4166" s="17">
        <v>0.0</v>
      </c>
    </row>
    <row r="4167" ht="15.75" customHeight="1">
      <c r="A4167" s="17" t="s">
        <v>53</v>
      </c>
      <c r="B4167" s="17" t="s">
        <v>19893</v>
      </c>
      <c r="C4167" s="17">
        <v>220.0</v>
      </c>
      <c r="D4167" s="17">
        <v>95.0</v>
      </c>
      <c r="E4167" s="17">
        <v>53.0</v>
      </c>
      <c r="F4167" s="17">
        <v>478.0</v>
      </c>
      <c r="G4167" s="17" t="s">
        <v>2632</v>
      </c>
      <c r="H4167" s="17">
        <v>8000.0</v>
      </c>
      <c r="I4167" s="17">
        <v>6851969.0</v>
      </c>
      <c r="J4167" s="17" t="s">
        <v>1428</v>
      </c>
      <c r="K4167" s="17" t="s">
        <v>10719</v>
      </c>
      <c r="L4167" s="17" t="s">
        <v>19894</v>
      </c>
      <c r="M4167" s="17">
        <v>105591.0</v>
      </c>
      <c r="N4167" s="17">
        <v>10040.0</v>
      </c>
      <c r="O4167" s="17" t="s">
        <v>19895</v>
      </c>
      <c r="P4167" s="17">
        <v>1.0</v>
      </c>
      <c r="Q4167" s="17" t="s">
        <v>19896</v>
      </c>
      <c r="R4167" s="18" t="s">
        <v>19897</v>
      </c>
      <c r="S4167" s="17">
        <v>178.0</v>
      </c>
      <c r="T4167" s="17" t="s">
        <v>50</v>
      </c>
      <c r="U4167" s="17" t="s">
        <v>51</v>
      </c>
      <c r="V4167" s="17" t="s">
        <v>598</v>
      </c>
      <c r="W4167" s="17">
        <v>2500000.0</v>
      </c>
      <c r="X4167" s="17">
        <v>2013.0</v>
      </c>
      <c r="Y4167" s="17">
        <v>1000.0</v>
      </c>
      <c r="Z4167" s="17">
        <v>7.1</v>
      </c>
      <c r="AA4167" s="17">
        <v>2.35</v>
      </c>
      <c r="AB4167" s="17">
        <v>10000.0</v>
      </c>
    </row>
    <row r="4168" ht="15.75" customHeight="1">
      <c r="A4168" s="17" t="s">
        <v>53</v>
      </c>
      <c r="B4168" s="17" t="s">
        <v>17886</v>
      </c>
      <c r="C4168" s="17">
        <v>1.0</v>
      </c>
      <c r="D4168" s="17">
        <v>34.0</v>
      </c>
      <c r="E4168" s="17">
        <v>19.0</v>
      </c>
      <c r="F4168" s="17">
        <v>362.0</v>
      </c>
      <c r="G4168" s="17" t="s">
        <v>2643</v>
      </c>
      <c r="H4168" s="17">
        <v>882.0</v>
      </c>
      <c r="I4168" s="17">
        <v>333658.0</v>
      </c>
      <c r="J4168" s="17" t="s">
        <v>19898</v>
      </c>
      <c r="K4168" s="17" t="s">
        <v>201</v>
      </c>
      <c r="L4168" s="17" t="s">
        <v>19899</v>
      </c>
      <c r="M4168" s="17">
        <v>97.0</v>
      </c>
      <c r="N4168" s="17">
        <v>1967.0</v>
      </c>
      <c r="O4168" s="17" t="s">
        <v>19900</v>
      </c>
      <c r="P4168" s="17">
        <v>0.0</v>
      </c>
      <c r="Q4168" s="17" t="s">
        <v>19901</v>
      </c>
      <c r="R4168" s="18" t="s">
        <v>19902</v>
      </c>
      <c r="S4168" s="17">
        <v>2.0</v>
      </c>
      <c r="T4168" s="17" t="s">
        <v>50</v>
      </c>
      <c r="U4168" s="17" t="s">
        <v>51</v>
      </c>
      <c r="V4168" s="17" t="s">
        <v>41</v>
      </c>
      <c r="W4168" s="17">
        <v>34000.0</v>
      </c>
      <c r="X4168" s="17">
        <v>1990.0</v>
      </c>
      <c r="Y4168" s="17">
        <v>577.0</v>
      </c>
      <c r="Z4168" s="17">
        <v>7.1</v>
      </c>
      <c r="AA4168" s="17" t="s">
        <v>41</v>
      </c>
      <c r="AB4168" s="17">
        <v>16.0</v>
      </c>
    </row>
    <row r="4169" ht="15.75" customHeight="1">
      <c r="A4169" s="17" t="s">
        <v>53</v>
      </c>
      <c r="B4169" s="17" t="s">
        <v>3735</v>
      </c>
      <c r="C4169" s="17">
        <v>197.0</v>
      </c>
      <c r="D4169" s="17">
        <v>101.0</v>
      </c>
      <c r="E4169" s="17">
        <v>119.0</v>
      </c>
      <c r="F4169" s="17">
        <v>0.0</v>
      </c>
      <c r="G4169" s="17" t="s">
        <v>19903</v>
      </c>
      <c r="H4169" s="17">
        <v>334.0</v>
      </c>
      <c r="I4169" s="17">
        <v>1.2995673E7</v>
      </c>
      <c r="J4169" s="17" t="s">
        <v>19904</v>
      </c>
      <c r="K4169" s="17" t="s">
        <v>19905</v>
      </c>
      <c r="L4169" s="17" t="s">
        <v>19906</v>
      </c>
      <c r="M4169" s="17">
        <v>52286.0</v>
      </c>
      <c r="N4169" s="17">
        <v>338.0</v>
      </c>
      <c r="O4169" s="17" t="s">
        <v>19907</v>
      </c>
      <c r="P4169" s="17">
        <v>1.0</v>
      </c>
      <c r="Q4169" s="17" t="s">
        <v>19908</v>
      </c>
      <c r="R4169" s="18" t="s">
        <v>19909</v>
      </c>
      <c r="S4169" s="17">
        <v>345.0</v>
      </c>
      <c r="T4169" s="17" t="s">
        <v>50</v>
      </c>
      <c r="U4169" s="17" t="s">
        <v>51</v>
      </c>
      <c r="V4169" s="17" t="s">
        <v>598</v>
      </c>
      <c r="W4169" s="17">
        <v>2500000.0</v>
      </c>
      <c r="X4169" s="17">
        <v>2008.0</v>
      </c>
      <c r="Y4169" s="17">
        <v>4.0</v>
      </c>
      <c r="Z4169" s="17">
        <v>7.7</v>
      </c>
      <c r="AA4169" s="17">
        <v>1.78</v>
      </c>
      <c r="AB4169" s="17">
        <v>24000.0</v>
      </c>
    </row>
    <row r="4170" ht="15.75" customHeight="1">
      <c r="A4170" s="17" t="s">
        <v>53</v>
      </c>
      <c r="B4170" s="17" t="s">
        <v>19910</v>
      </c>
      <c r="C4170" s="17">
        <v>14.0</v>
      </c>
      <c r="D4170" s="17">
        <v>112.0</v>
      </c>
      <c r="E4170" s="17">
        <v>9.0</v>
      </c>
      <c r="F4170" s="17">
        <v>125.0</v>
      </c>
      <c r="G4170" s="17" t="s">
        <v>19911</v>
      </c>
      <c r="H4170" s="17">
        <v>860.0</v>
      </c>
      <c r="I4170" s="17">
        <v>173783.0</v>
      </c>
      <c r="J4170" s="17" t="s">
        <v>81</v>
      </c>
      <c r="K4170" s="17" t="s">
        <v>8338</v>
      </c>
      <c r="L4170" s="17" t="s">
        <v>19912</v>
      </c>
      <c r="M4170" s="17">
        <v>578.0</v>
      </c>
      <c r="N4170" s="17">
        <v>1252.0</v>
      </c>
      <c r="O4170" s="17" t="s">
        <v>19913</v>
      </c>
      <c r="P4170" s="17">
        <v>0.0</v>
      </c>
      <c r="Q4170" s="17" t="s">
        <v>19914</v>
      </c>
      <c r="R4170" s="18" t="s">
        <v>19915</v>
      </c>
      <c r="S4170" s="17">
        <v>34.0</v>
      </c>
      <c r="T4170" s="17" t="s">
        <v>50</v>
      </c>
      <c r="U4170" s="17" t="s">
        <v>51</v>
      </c>
      <c r="V4170" s="17" t="s">
        <v>4843</v>
      </c>
      <c r="W4170" s="17">
        <v>2500000.0</v>
      </c>
      <c r="X4170" s="17">
        <v>2008.0</v>
      </c>
      <c r="Y4170" s="17">
        <v>130.0</v>
      </c>
      <c r="Z4170" s="17">
        <v>7.6</v>
      </c>
      <c r="AA4170" s="17">
        <v>1.85</v>
      </c>
      <c r="AB4170" s="17">
        <v>588.0</v>
      </c>
    </row>
    <row r="4171" ht="15.75" customHeight="1">
      <c r="A4171" s="17" t="s">
        <v>53</v>
      </c>
      <c r="B4171" s="17" t="s">
        <v>19916</v>
      </c>
      <c r="C4171" s="17">
        <v>3.0</v>
      </c>
      <c r="D4171" s="17">
        <v>100.0</v>
      </c>
      <c r="E4171" s="17">
        <v>10.0</v>
      </c>
      <c r="F4171" s="17">
        <v>107.0</v>
      </c>
      <c r="G4171" s="17" t="s">
        <v>17667</v>
      </c>
      <c r="H4171" s="17">
        <v>655.0</v>
      </c>
      <c r="I4171" s="17">
        <v>118666.0</v>
      </c>
      <c r="J4171" s="17" t="s">
        <v>3422</v>
      </c>
      <c r="K4171" s="17" t="s">
        <v>2296</v>
      </c>
      <c r="L4171" s="17" t="s">
        <v>19917</v>
      </c>
      <c r="M4171" s="17">
        <v>91.0</v>
      </c>
      <c r="N4171" s="17">
        <v>1064.0</v>
      </c>
      <c r="O4171" s="17" t="s">
        <v>11034</v>
      </c>
      <c r="P4171" s="17">
        <v>7.0</v>
      </c>
      <c r="Q4171" s="17" t="s">
        <v>41</v>
      </c>
      <c r="R4171" s="18" t="s">
        <v>19918</v>
      </c>
      <c r="S4171" s="17">
        <v>3.0</v>
      </c>
      <c r="T4171" s="17" t="s">
        <v>50</v>
      </c>
      <c r="U4171" s="17" t="s">
        <v>51</v>
      </c>
      <c r="V4171" s="17" t="s">
        <v>41</v>
      </c>
      <c r="W4171" s="17">
        <v>2500000.0</v>
      </c>
      <c r="X4171" s="17">
        <v>2006.0</v>
      </c>
      <c r="Y4171" s="17">
        <v>157.0</v>
      </c>
      <c r="Z4171" s="17">
        <v>6.6</v>
      </c>
      <c r="AA4171" s="17">
        <v>1.85</v>
      </c>
      <c r="AB4171" s="17">
        <v>144.0</v>
      </c>
    </row>
    <row r="4172" ht="15.75" customHeight="1">
      <c r="A4172" s="17" t="s">
        <v>760</v>
      </c>
      <c r="B4172" s="17" t="s">
        <v>5072</v>
      </c>
      <c r="C4172" s="17">
        <v>191.0</v>
      </c>
      <c r="D4172" s="17">
        <v>92.0</v>
      </c>
      <c r="E4172" s="17">
        <v>43.0</v>
      </c>
      <c r="F4172" s="17">
        <v>936.0</v>
      </c>
      <c r="G4172" s="17" t="s">
        <v>1160</v>
      </c>
      <c r="H4172" s="17">
        <v>989.0</v>
      </c>
      <c r="I4172" s="17">
        <v>1.14324072E8</v>
      </c>
      <c r="J4172" s="17" t="s">
        <v>3926</v>
      </c>
      <c r="K4172" s="17" t="s">
        <v>3243</v>
      </c>
      <c r="L4172" s="17" t="s">
        <v>8134</v>
      </c>
      <c r="M4172" s="17">
        <v>185345.0</v>
      </c>
      <c r="N4172" s="17">
        <v>4730.0</v>
      </c>
      <c r="O4172" s="17" t="s">
        <v>43</v>
      </c>
      <c r="P4172" s="17">
        <v>0.0</v>
      </c>
      <c r="Q4172" s="17" t="s">
        <v>8135</v>
      </c>
      <c r="R4172" s="18" t="s">
        <v>8136</v>
      </c>
      <c r="S4172" s="17">
        <v>392.0</v>
      </c>
      <c r="T4172" s="17" t="s">
        <v>50</v>
      </c>
      <c r="U4172" s="17" t="s">
        <v>51</v>
      </c>
      <c r="V4172" s="17" t="s">
        <v>52</v>
      </c>
      <c r="W4172" s="17">
        <v>2.0E7</v>
      </c>
      <c r="X4172" s="17">
        <v>2004.0</v>
      </c>
      <c r="Y4172" s="17">
        <v>939.0</v>
      </c>
      <c r="Z4172" s="17">
        <v>6.7</v>
      </c>
      <c r="AA4172" s="17">
        <v>2.35</v>
      </c>
      <c r="AB4172" s="17">
        <v>0.0</v>
      </c>
    </row>
    <row r="4173" ht="15.75" customHeight="1">
      <c r="A4173" s="17" t="s">
        <v>53</v>
      </c>
      <c r="B4173" s="17" t="s">
        <v>19919</v>
      </c>
      <c r="C4173" s="17">
        <v>18.0</v>
      </c>
      <c r="D4173" s="17">
        <v>100.0</v>
      </c>
      <c r="E4173" s="17">
        <v>0.0</v>
      </c>
      <c r="F4173" s="17">
        <v>249.0</v>
      </c>
      <c r="G4173" s="17" t="s">
        <v>15729</v>
      </c>
      <c r="H4173" s="17">
        <v>640.0</v>
      </c>
      <c r="I4173" s="17">
        <v>71904.0</v>
      </c>
      <c r="J4173" s="17" t="s">
        <v>3945</v>
      </c>
      <c r="K4173" s="17" t="s">
        <v>17001</v>
      </c>
      <c r="L4173" s="17" t="s">
        <v>19920</v>
      </c>
      <c r="M4173" s="17">
        <v>806.0</v>
      </c>
      <c r="N4173" s="17">
        <v>1491.0</v>
      </c>
      <c r="O4173" s="17" t="s">
        <v>2227</v>
      </c>
      <c r="P4173" s="17">
        <v>1.0</v>
      </c>
      <c r="Q4173" s="17" t="s">
        <v>19921</v>
      </c>
      <c r="R4173" s="18" t="s">
        <v>19922</v>
      </c>
      <c r="S4173" s="17">
        <v>18.0</v>
      </c>
      <c r="T4173" s="17" t="s">
        <v>50</v>
      </c>
      <c r="U4173" s="17" t="s">
        <v>51</v>
      </c>
      <c r="V4173" s="17" t="s">
        <v>52</v>
      </c>
      <c r="W4173" s="17">
        <v>2500000.0</v>
      </c>
      <c r="X4173" s="17">
        <v>2006.0</v>
      </c>
      <c r="Y4173" s="17">
        <v>261.0</v>
      </c>
      <c r="Z4173" s="17">
        <v>5.7</v>
      </c>
      <c r="AA4173" s="17">
        <v>1.85</v>
      </c>
      <c r="AB4173" s="17">
        <v>140.0</v>
      </c>
    </row>
    <row r="4174" ht="15.75" customHeight="1">
      <c r="A4174" s="17" t="s">
        <v>53</v>
      </c>
      <c r="B4174" s="17" t="s">
        <v>19923</v>
      </c>
      <c r="C4174" s="17">
        <v>28.0</v>
      </c>
      <c r="D4174" s="17">
        <v>80.0</v>
      </c>
      <c r="E4174" s="17">
        <v>0.0</v>
      </c>
      <c r="F4174" s="17">
        <v>5.0</v>
      </c>
      <c r="G4174" s="17" t="s">
        <v>19924</v>
      </c>
      <c r="H4174" s="17">
        <v>191.0</v>
      </c>
      <c r="I4174" s="17">
        <v>99851.0</v>
      </c>
      <c r="J4174" s="17" t="s">
        <v>81</v>
      </c>
      <c r="K4174" s="17" t="s">
        <v>19925</v>
      </c>
      <c r="L4174" s="17" t="s">
        <v>19926</v>
      </c>
      <c r="M4174" s="17">
        <v>1138.0</v>
      </c>
      <c r="N4174" s="17">
        <v>210.0</v>
      </c>
      <c r="O4174" s="17" t="s">
        <v>19927</v>
      </c>
      <c r="P4174" s="17">
        <v>0.0</v>
      </c>
      <c r="Q4174" s="17" t="s">
        <v>19928</v>
      </c>
      <c r="R4174" s="18" t="s">
        <v>19929</v>
      </c>
      <c r="S4174" s="17">
        <v>30.0</v>
      </c>
      <c r="T4174" s="17" t="s">
        <v>50</v>
      </c>
      <c r="U4174" s="17" t="s">
        <v>51</v>
      </c>
      <c r="V4174" s="17" t="s">
        <v>598</v>
      </c>
      <c r="W4174" s="17">
        <v>2500000.0</v>
      </c>
      <c r="X4174" s="17">
        <v>2010.0</v>
      </c>
      <c r="Y4174" s="17">
        <v>12.0</v>
      </c>
      <c r="Z4174" s="17">
        <v>7.1</v>
      </c>
      <c r="AA4174" s="17">
        <v>1.78</v>
      </c>
      <c r="AB4174" s="17">
        <v>0.0</v>
      </c>
    </row>
    <row r="4175" ht="15.75" customHeight="1">
      <c r="A4175" s="17" t="s">
        <v>53</v>
      </c>
      <c r="B4175" s="17" t="s">
        <v>19930</v>
      </c>
      <c r="C4175" s="17">
        <v>22.0</v>
      </c>
      <c r="D4175" s="17">
        <v>106.0</v>
      </c>
      <c r="E4175" s="17">
        <v>8.0</v>
      </c>
      <c r="F4175" s="17">
        <v>315.0</v>
      </c>
      <c r="G4175" s="17" t="s">
        <v>16613</v>
      </c>
      <c r="H4175" s="17">
        <v>611.0</v>
      </c>
      <c r="I4175" s="17">
        <v>115504.0</v>
      </c>
      <c r="J4175" s="17" t="s">
        <v>1428</v>
      </c>
      <c r="K4175" s="17" t="s">
        <v>2483</v>
      </c>
      <c r="L4175" s="17" t="s">
        <v>19931</v>
      </c>
      <c r="M4175" s="17">
        <v>4820.0</v>
      </c>
      <c r="N4175" s="17">
        <v>1739.0</v>
      </c>
      <c r="O4175" s="17" t="s">
        <v>19932</v>
      </c>
      <c r="P4175" s="17">
        <v>2.0</v>
      </c>
      <c r="Q4175" s="17" t="s">
        <v>19933</v>
      </c>
      <c r="R4175" s="18" t="s">
        <v>19934</v>
      </c>
      <c r="S4175" s="17">
        <v>26.0</v>
      </c>
      <c r="T4175" s="17" t="s">
        <v>50</v>
      </c>
      <c r="U4175" s="17" t="s">
        <v>70</v>
      </c>
      <c r="V4175" s="17" t="s">
        <v>52</v>
      </c>
      <c r="W4175" s="17">
        <v>1.4E7</v>
      </c>
      <c r="X4175" s="17">
        <v>2008.0</v>
      </c>
      <c r="Y4175" s="17">
        <v>397.0</v>
      </c>
      <c r="Z4175" s="17">
        <v>6.2</v>
      </c>
      <c r="AA4175" s="17">
        <v>2.35</v>
      </c>
      <c r="AB4175" s="17">
        <v>0.0</v>
      </c>
    </row>
    <row r="4176" ht="15.75" customHeight="1">
      <c r="A4176" s="17" t="s">
        <v>53</v>
      </c>
      <c r="B4176" s="17" t="s">
        <v>13284</v>
      </c>
      <c r="C4176" s="17">
        <v>62.0</v>
      </c>
      <c r="D4176" s="17">
        <v>103.0</v>
      </c>
      <c r="E4176" s="17">
        <v>24.0</v>
      </c>
      <c r="F4176" s="17">
        <v>10.0</v>
      </c>
      <c r="G4176" s="17" t="s">
        <v>19935</v>
      </c>
      <c r="H4176" s="17">
        <v>127.0</v>
      </c>
      <c r="I4176" s="17">
        <v>5725.0</v>
      </c>
      <c r="J4176" s="17" t="s">
        <v>5557</v>
      </c>
      <c r="K4176" s="17" t="s">
        <v>7683</v>
      </c>
      <c r="L4176" s="17" t="s">
        <v>19936</v>
      </c>
      <c r="M4176" s="17">
        <v>10220.0</v>
      </c>
      <c r="N4176" s="17">
        <v>163.0</v>
      </c>
      <c r="O4176" s="17" t="s">
        <v>19937</v>
      </c>
      <c r="P4176" s="17">
        <v>0.0</v>
      </c>
      <c r="Q4176" s="17" t="s">
        <v>19938</v>
      </c>
      <c r="R4176" s="18" t="s">
        <v>19939</v>
      </c>
      <c r="S4176" s="17">
        <v>110.0</v>
      </c>
      <c r="T4176" s="17" t="s">
        <v>8744</v>
      </c>
      <c r="U4176" s="17" t="s">
        <v>780</v>
      </c>
      <c r="V4176" s="17" t="s">
        <v>598</v>
      </c>
      <c r="W4176" s="17">
        <v>8400000.0</v>
      </c>
      <c r="X4176" s="17">
        <v>2000.0</v>
      </c>
      <c r="Y4176" s="17">
        <v>10.0</v>
      </c>
      <c r="Z4176" s="17">
        <v>6.1</v>
      </c>
      <c r="AA4176" s="17">
        <v>2.35</v>
      </c>
      <c r="AB4176" s="17">
        <v>560.0</v>
      </c>
    </row>
    <row r="4177" ht="15.75" customHeight="1">
      <c r="A4177" s="17" t="s">
        <v>53</v>
      </c>
      <c r="B4177" s="17" t="s">
        <v>19940</v>
      </c>
      <c r="C4177" s="17">
        <v>47.0</v>
      </c>
      <c r="D4177" s="17">
        <v>90.0</v>
      </c>
      <c r="E4177" s="17">
        <v>8.0</v>
      </c>
      <c r="F4177" s="17">
        <v>35.0</v>
      </c>
      <c r="G4177" s="17" t="s">
        <v>5528</v>
      </c>
      <c r="H4177" s="17">
        <v>426.0</v>
      </c>
      <c r="I4177" s="17">
        <v>75727.0</v>
      </c>
      <c r="J4177" s="17" t="s">
        <v>16396</v>
      </c>
      <c r="K4177" s="17" t="s">
        <v>7081</v>
      </c>
      <c r="L4177" s="17" t="s">
        <v>19941</v>
      </c>
      <c r="M4177" s="17">
        <v>5699.0</v>
      </c>
      <c r="N4177" s="17">
        <v>862.0</v>
      </c>
      <c r="O4177" s="17" t="s">
        <v>19942</v>
      </c>
      <c r="P4177" s="17">
        <v>0.0</v>
      </c>
      <c r="Q4177" s="17" t="s">
        <v>19943</v>
      </c>
      <c r="R4177" s="18" t="s">
        <v>19944</v>
      </c>
      <c r="S4177" s="17">
        <v>40.0</v>
      </c>
      <c r="T4177" s="17" t="s">
        <v>2791</v>
      </c>
      <c r="U4177" s="17" t="s">
        <v>51</v>
      </c>
      <c r="V4177" s="17" t="s">
        <v>52</v>
      </c>
      <c r="W4177" s="17">
        <v>2500000.0</v>
      </c>
      <c r="X4177" s="17">
        <v>2008.0</v>
      </c>
      <c r="Y4177" s="17">
        <v>399.0</v>
      </c>
      <c r="Z4177" s="17">
        <v>5.9</v>
      </c>
      <c r="AA4177" s="17">
        <v>1.85</v>
      </c>
      <c r="AB4177" s="17">
        <v>0.0</v>
      </c>
    </row>
    <row r="4178" ht="15.75" customHeight="1">
      <c r="A4178" s="17" t="s">
        <v>53</v>
      </c>
      <c r="B4178" s="17" t="s">
        <v>666</v>
      </c>
      <c r="C4178" s="17">
        <v>238.0</v>
      </c>
      <c r="D4178" s="17">
        <v>96.0</v>
      </c>
      <c r="E4178" s="17">
        <v>571.0</v>
      </c>
      <c r="F4178" s="17">
        <v>370.0</v>
      </c>
      <c r="G4178" s="17" t="s">
        <v>490</v>
      </c>
      <c r="H4178" s="17">
        <v>2000.0</v>
      </c>
      <c r="I4178" s="17">
        <v>322157.0</v>
      </c>
      <c r="J4178" s="17" t="s">
        <v>9206</v>
      </c>
      <c r="K4178" s="17" t="s">
        <v>2488</v>
      </c>
      <c r="L4178" s="17" t="s">
        <v>19945</v>
      </c>
      <c r="M4178" s="17">
        <v>61787.0</v>
      </c>
      <c r="N4178" s="17">
        <v>4590.0</v>
      </c>
      <c r="O4178" s="17" t="s">
        <v>19946</v>
      </c>
      <c r="P4178" s="17">
        <v>0.0</v>
      </c>
      <c r="Q4178" s="17" t="s">
        <v>19947</v>
      </c>
      <c r="R4178" s="18" t="s">
        <v>19948</v>
      </c>
      <c r="S4178" s="17">
        <v>203.0</v>
      </c>
      <c r="T4178" s="17" t="s">
        <v>50</v>
      </c>
      <c r="U4178" s="17" t="s">
        <v>51</v>
      </c>
      <c r="V4178" s="17" t="s">
        <v>598</v>
      </c>
      <c r="W4178" s="17">
        <v>2500000.0</v>
      </c>
      <c r="X4178" s="17">
        <v>2010.0</v>
      </c>
      <c r="Y4178" s="17">
        <v>973.0</v>
      </c>
      <c r="Z4178" s="17">
        <v>6.8</v>
      </c>
      <c r="AA4178" s="17">
        <v>1.85</v>
      </c>
      <c r="AB4178" s="17">
        <v>19000.0</v>
      </c>
    </row>
    <row r="4179" ht="15.75" customHeight="1">
      <c r="A4179" s="17" t="s">
        <v>53</v>
      </c>
      <c r="B4179" s="17" t="s">
        <v>19949</v>
      </c>
      <c r="C4179" s="17">
        <v>2.0</v>
      </c>
      <c r="D4179" s="17">
        <v>89.0</v>
      </c>
      <c r="E4179" s="17">
        <v>20.0</v>
      </c>
      <c r="F4179" s="17">
        <v>555.0</v>
      </c>
      <c r="G4179" s="17" t="s">
        <v>882</v>
      </c>
      <c r="H4179" s="17">
        <v>794.0</v>
      </c>
      <c r="I4179" s="17" t="s">
        <v>41</v>
      </c>
      <c r="J4179" s="17" t="s">
        <v>9118</v>
      </c>
      <c r="K4179" s="17" t="s">
        <v>4568</v>
      </c>
      <c r="L4179" s="17" t="s">
        <v>19950</v>
      </c>
      <c r="M4179" s="17">
        <v>858.0</v>
      </c>
      <c r="N4179" s="17">
        <v>2579.0</v>
      </c>
      <c r="O4179" s="17" t="s">
        <v>5556</v>
      </c>
      <c r="P4179" s="17">
        <v>2.0</v>
      </c>
      <c r="Q4179" s="17" t="s">
        <v>19951</v>
      </c>
      <c r="R4179" s="18" t="s">
        <v>19952</v>
      </c>
      <c r="S4179" s="17">
        <v>7.0</v>
      </c>
      <c r="T4179" s="17" t="s">
        <v>50</v>
      </c>
      <c r="U4179" s="17" t="s">
        <v>51</v>
      </c>
      <c r="V4179" s="17" t="s">
        <v>1581</v>
      </c>
      <c r="W4179" s="17">
        <v>2500000.0</v>
      </c>
      <c r="X4179" s="17">
        <v>2010.0</v>
      </c>
      <c r="Y4179" s="17">
        <v>607.0</v>
      </c>
      <c r="Z4179" s="17">
        <v>5.8</v>
      </c>
      <c r="AA4179" s="17" t="s">
        <v>41</v>
      </c>
      <c r="AB4179" s="17">
        <v>190.0</v>
      </c>
    </row>
    <row r="4180" ht="15.75" customHeight="1">
      <c r="A4180" s="17" t="s">
        <v>53</v>
      </c>
      <c r="B4180" s="17" t="s">
        <v>19953</v>
      </c>
      <c r="C4180" s="17">
        <v>95.0</v>
      </c>
      <c r="D4180" s="17">
        <v>87.0</v>
      </c>
      <c r="E4180" s="17">
        <v>2.0</v>
      </c>
      <c r="F4180" s="17">
        <v>577.0</v>
      </c>
      <c r="G4180" s="17" t="s">
        <v>19954</v>
      </c>
      <c r="H4180" s="17">
        <v>968.0</v>
      </c>
      <c r="I4180" s="17" t="s">
        <v>41</v>
      </c>
      <c r="J4180" s="17" t="s">
        <v>7592</v>
      </c>
      <c r="K4180" s="17" t="s">
        <v>392</v>
      </c>
      <c r="L4180" s="17" t="s">
        <v>19955</v>
      </c>
      <c r="M4180" s="17">
        <v>3119.0</v>
      </c>
      <c r="N4180" s="17">
        <v>3157.0</v>
      </c>
      <c r="O4180" s="17" t="s">
        <v>11978</v>
      </c>
      <c r="P4180" s="17">
        <v>0.0</v>
      </c>
      <c r="Q4180" s="17" t="s">
        <v>19956</v>
      </c>
      <c r="R4180" s="18" t="s">
        <v>19957</v>
      </c>
      <c r="S4180" s="17">
        <v>23.0</v>
      </c>
      <c r="T4180" s="17" t="s">
        <v>50</v>
      </c>
      <c r="U4180" s="17" t="s">
        <v>780</v>
      </c>
      <c r="V4180" s="17" t="s">
        <v>4843</v>
      </c>
      <c r="W4180" s="17">
        <v>2500000.0</v>
      </c>
      <c r="X4180" s="17">
        <v>2015.0</v>
      </c>
      <c r="Y4180" s="17">
        <v>625.0</v>
      </c>
      <c r="Z4180" s="17">
        <v>5.0</v>
      </c>
      <c r="AA4180" s="17">
        <v>2.35</v>
      </c>
      <c r="AB4180" s="17">
        <v>0.0</v>
      </c>
    </row>
    <row r="4181" ht="15.75" customHeight="1">
      <c r="A4181" s="17" t="s">
        <v>53</v>
      </c>
      <c r="B4181" s="17" t="s">
        <v>19958</v>
      </c>
      <c r="C4181" s="17">
        <v>10.0</v>
      </c>
      <c r="D4181" s="17">
        <v>94.0</v>
      </c>
      <c r="E4181" s="17">
        <v>0.0</v>
      </c>
      <c r="F4181" s="17">
        <v>442.0</v>
      </c>
      <c r="G4181" s="17" t="s">
        <v>19959</v>
      </c>
      <c r="H4181" s="17">
        <v>1000.0</v>
      </c>
      <c r="I4181" s="17" t="s">
        <v>41</v>
      </c>
      <c r="J4181" s="17" t="s">
        <v>6416</v>
      </c>
      <c r="K4181" s="17" t="s">
        <v>3763</v>
      </c>
      <c r="L4181" s="17" t="s">
        <v>19960</v>
      </c>
      <c r="M4181" s="17">
        <v>63.0</v>
      </c>
      <c r="N4181" s="17">
        <v>2406.0</v>
      </c>
      <c r="O4181" s="17" t="s">
        <v>11493</v>
      </c>
      <c r="P4181" s="17">
        <v>1.0</v>
      </c>
      <c r="Q4181" s="17" t="s">
        <v>41</v>
      </c>
      <c r="R4181" s="18" t="s">
        <v>19961</v>
      </c>
      <c r="S4181" s="17">
        <v>2.0</v>
      </c>
      <c r="T4181" s="17" t="s">
        <v>50</v>
      </c>
      <c r="U4181" s="17" t="s">
        <v>51</v>
      </c>
      <c r="V4181" s="17" t="s">
        <v>41</v>
      </c>
      <c r="W4181" s="17">
        <v>3500000.0</v>
      </c>
      <c r="X4181" s="17">
        <v>2016.0</v>
      </c>
      <c r="Y4181" s="17">
        <v>677.0</v>
      </c>
      <c r="Z4181" s="17">
        <v>6.3</v>
      </c>
      <c r="AA4181" s="17" t="s">
        <v>41</v>
      </c>
      <c r="AB4181" s="17">
        <v>89.0</v>
      </c>
    </row>
    <row r="4182" ht="15.75" customHeight="1">
      <c r="A4182" s="17" t="s">
        <v>53</v>
      </c>
      <c r="B4182" s="17" t="s">
        <v>5089</v>
      </c>
      <c r="C4182" s="17">
        <v>28.0</v>
      </c>
      <c r="D4182" s="17">
        <v>120.0</v>
      </c>
      <c r="E4182" s="17">
        <v>0.0</v>
      </c>
      <c r="F4182" s="17">
        <v>702.0</v>
      </c>
      <c r="G4182" s="17" t="s">
        <v>156</v>
      </c>
      <c r="H4182" s="17">
        <v>1000.0</v>
      </c>
      <c r="I4182" s="17">
        <v>5731103.0</v>
      </c>
      <c r="J4182" s="17" t="s">
        <v>6532</v>
      </c>
      <c r="K4182" s="17" t="s">
        <v>817</v>
      </c>
      <c r="L4182" s="17" t="s">
        <v>19962</v>
      </c>
      <c r="M4182" s="17">
        <v>4100.0</v>
      </c>
      <c r="N4182" s="17">
        <v>5963.0</v>
      </c>
      <c r="O4182" s="17" t="s">
        <v>727</v>
      </c>
      <c r="P4182" s="17">
        <v>10.0</v>
      </c>
      <c r="Q4182" s="17" t="s">
        <v>19963</v>
      </c>
      <c r="R4182" s="18" t="s">
        <v>19964</v>
      </c>
      <c r="S4182" s="17">
        <v>35.0</v>
      </c>
      <c r="T4182" s="17" t="s">
        <v>50</v>
      </c>
      <c r="U4182" s="17" t="s">
        <v>51</v>
      </c>
      <c r="V4182" s="17" t="s">
        <v>598</v>
      </c>
      <c r="W4182" s="17">
        <v>2400000.0</v>
      </c>
      <c r="X4182" s="17">
        <v>1996.0</v>
      </c>
      <c r="Y4182" s="17">
        <v>748.0</v>
      </c>
      <c r="Z4182" s="17">
        <v>6.8</v>
      </c>
      <c r="AA4182" s="17">
        <v>1.85</v>
      </c>
      <c r="AB4182" s="17">
        <v>352.0</v>
      </c>
    </row>
    <row r="4183" ht="15.75" customHeight="1">
      <c r="A4183" s="17" t="s">
        <v>53</v>
      </c>
      <c r="B4183" s="17" t="s">
        <v>19965</v>
      </c>
      <c r="C4183" s="17">
        <v>25.0</v>
      </c>
      <c r="D4183" s="17">
        <v>101.0</v>
      </c>
      <c r="E4183" s="17">
        <v>9.0</v>
      </c>
      <c r="F4183" s="17">
        <v>201.0</v>
      </c>
      <c r="G4183" s="17" t="s">
        <v>2985</v>
      </c>
      <c r="H4183" s="17">
        <v>973.0</v>
      </c>
      <c r="I4183" s="17">
        <v>978908.0</v>
      </c>
      <c r="J4183" s="17" t="s">
        <v>6145</v>
      </c>
      <c r="K4183" s="17" t="s">
        <v>1435</v>
      </c>
      <c r="L4183" s="17" t="s">
        <v>19966</v>
      </c>
      <c r="M4183" s="17">
        <v>4057.0</v>
      </c>
      <c r="N4183" s="17">
        <v>2306.0</v>
      </c>
      <c r="O4183" s="17" t="s">
        <v>19967</v>
      </c>
      <c r="P4183" s="17">
        <v>0.0</v>
      </c>
      <c r="Q4183" s="17" t="s">
        <v>19968</v>
      </c>
      <c r="R4183" s="18" t="s">
        <v>19969</v>
      </c>
      <c r="S4183" s="17">
        <v>90.0</v>
      </c>
      <c r="T4183" s="17" t="s">
        <v>50</v>
      </c>
      <c r="U4183" s="17" t="s">
        <v>13619</v>
      </c>
      <c r="V4183" s="17" t="s">
        <v>52</v>
      </c>
      <c r="W4183" s="17">
        <v>2400000.0</v>
      </c>
      <c r="X4183" s="17">
        <v>2006.0</v>
      </c>
      <c r="Y4183" s="17">
        <v>872.0</v>
      </c>
      <c r="Z4183" s="17">
        <v>5.1</v>
      </c>
      <c r="AA4183" s="17">
        <v>2.35</v>
      </c>
      <c r="AB4183" s="17">
        <v>250.0</v>
      </c>
    </row>
    <row r="4184" ht="15.75" customHeight="1">
      <c r="A4184" s="17" t="s">
        <v>53</v>
      </c>
      <c r="B4184" s="17" t="s">
        <v>14074</v>
      </c>
      <c r="C4184" s="17">
        <v>121.0</v>
      </c>
      <c r="D4184" s="17">
        <v>84.0</v>
      </c>
      <c r="E4184" s="17">
        <v>406.0</v>
      </c>
      <c r="F4184" s="17">
        <v>233.0</v>
      </c>
      <c r="G4184" s="17" t="s">
        <v>3997</v>
      </c>
      <c r="H4184" s="17">
        <v>586.0</v>
      </c>
      <c r="I4184" s="17">
        <v>438653.0</v>
      </c>
      <c r="J4184" s="17" t="s">
        <v>1888</v>
      </c>
      <c r="K4184" s="17" t="s">
        <v>19970</v>
      </c>
      <c r="L4184" s="17" t="s">
        <v>19971</v>
      </c>
      <c r="M4184" s="17">
        <v>108052.0</v>
      </c>
      <c r="N4184" s="17">
        <v>1490.0</v>
      </c>
      <c r="O4184" s="17" t="s">
        <v>1025</v>
      </c>
      <c r="P4184" s="17">
        <v>0.0</v>
      </c>
      <c r="Q4184" s="17" t="s">
        <v>19972</v>
      </c>
      <c r="R4184" s="18" t="s">
        <v>19973</v>
      </c>
      <c r="S4184" s="17">
        <v>434.0</v>
      </c>
      <c r="T4184" s="17" t="s">
        <v>50</v>
      </c>
      <c r="U4184" s="17" t="s">
        <v>51</v>
      </c>
      <c r="V4184" s="17" t="s">
        <v>598</v>
      </c>
      <c r="W4184" s="17" t="s">
        <v>41</v>
      </c>
      <c r="X4184" s="17">
        <v>2006.0</v>
      </c>
      <c r="Y4184" s="17">
        <v>497.0</v>
      </c>
      <c r="Z4184" s="17">
        <v>6.6</v>
      </c>
      <c r="AA4184" s="17">
        <v>1.85</v>
      </c>
      <c r="AB4184" s="17">
        <v>79000.0</v>
      </c>
    </row>
    <row r="4185" ht="15.75" customHeight="1">
      <c r="A4185" s="17" t="s">
        <v>41</v>
      </c>
      <c r="B4185" s="17" t="s">
        <v>19974</v>
      </c>
      <c r="C4185" s="17">
        <v>10.0</v>
      </c>
      <c r="D4185" s="17">
        <v>110.0</v>
      </c>
      <c r="E4185" s="17">
        <v>0.0</v>
      </c>
      <c r="F4185" s="17">
        <v>109.0</v>
      </c>
      <c r="G4185" s="17" t="s">
        <v>19975</v>
      </c>
      <c r="H4185" s="17">
        <v>490.0</v>
      </c>
      <c r="I4185" s="17" t="s">
        <v>41</v>
      </c>
      <c r="J4185" s="17" t="s">
        <v>1948</v>
      </c>
      <c r="K4185" s="17" t="s">
        <v>907</v>
      </c>
      <c r="L4185" s="17" t="s">
        <v>19976</v>
      </c>
      <c r="M4185" s="17">
        <v>1510.0</v>
      </c>
      <c r="N4185" s="17">
        <v>881.0</v>
      </c>
      <c r="O4185" s="17" t="s">
        <v>19977</v>
      </c>
      <c r="P4185" s="17">
        <v>0.0</v>
      </c>
      <c r="Q4185" s="17" t="s">
        <v>41</v>
      </c>
      <c r="R4185" s="18" t="s">
        <v>19978</v>
      </c>
      <c r="S4185" s="17">
        <v>26.0</v>
      </c>
      <c r="T4185" s="17" t="s">
        <v>50</v>
      </c>
      <c r="U4185" s="17" t="s">
        <v>70</v>
      </c>
      <c r="V4185" s="17" t="s">
        <v>598</v>
      </c>
      <c r="W4185" s="17">
        <v>2500000.0</v>
      </c>
      <c r="X4185" s="17">
        <v>2015.0</v>
      </c>
      <c r="Y4185" s="17">
        <v>159.0</v>
      </c>
      <c r="Z4185" s="17">
        <v>5.0</v>
      </c>
      <c r="AA4185" s="17" t="s">
        <v>41</v>
      </c>
      <c r="AB4185" s="17">
        <v>0.0</v>
      </c>
    </row>
    <row r="4186" ht="15.75" customHeight="1">
      <c r="A4186" s="17" t="s">
        <v>53</v>
      </c>
      <c r="B4186" s="17" t="s">
        <v>17496</v>
      </c>
      <c r="C4186" s="17">
        <v>172.0</v>
      </c>
      <c r="D4186" s="17">
        <v>101.0</v>
      </c>
      <c r="E4186" s="17">
        <v>222.0</v>
      </c>
      <c r="F4186" s="17">
        <v>698.0</v>
      </c>
      <c r="G4186" s="17" t="s">
        <v>2883</v>
      </c>
      <c r="H4186" s="17">
        <v>1000.0</v>
      </c>
      <c r="I4186" s="17">
        <v>327919.0</v>
      </c>
      <c r="J4186" s="17" t="s">
        <v>1948</v>
      </c>
      <c r="K4186" s="17" t="s">
        <v>173</v>
      </c>
      <c r="L4186" s="17" t="s">
        <v>19979</v>
      </c>
      <c r="M4186" s="17">
        <v>99177.0</v>
      </c>
      <c r="N4186" s="17">
        <v>3282.0</v>
      </c>
      <c r="O4186" s="17" t="s">
        <v>3700</v>
      </c>
      <c r="P4186" s="17">
        <v>0.0</v>
      </c>
      <c r="Q4186" s="17" t="s">
        <v>19980</v>
      </c>
      <c r="R4186" s="18" t="s">
        <v>19981</v>
      </c>
      <c r="S4186" s="17">
        <v>192.0</v>
      </c>
      <c r="T4186" s="17" t="s">
        <v>50</v>
      </c>
      <c r="U4186" s="17" t="s">
        <v>70</v>
      </c>
      <c r="V4186" s="17" t="s">
        <v>5626</v>
      </c>
      <c r="W4186" s="17">
        <v>1500000.0</v>
      </c>
      <c r="X4186" s="17">
        <v>2006.0</v>
      </c>
      <c r="Y4186" s="17">
        <v>788.0</v>
      </c>
      <c r="Z4186" s="17">
        <v>7.7</v>
      </c>
      <c r="AA4186" s="17">
        <v>1.85</v>
      </c>
      <c r="AB4186" s="17">
        <v>11000.0</v>
      </c>
    </row>
    <row r="4187" ht="15.75" customHeight="1">
      <c r="A4187" s="17" t="s">
        <v>53</v>
      </c>
      <c r="B4187" s="17" t="s">
        <v>19982</v>
      </c>
      <c r="C4187" s="17">
        <v>20.0</v>
      </c>
      <c r="D4187" s="17">
        <v>101.0</v>
      </c>
      <c r="E4187" s="17">
        <v>15.0</v>
      </c>
      <c r="F4187" s="17">
        <v>663.0</v>
      </c>
      <c r="G4187" s="17" t="s">
        <v>3177</v>
      </c>
      <c r="H4187" s="17">
        <v>844.0</v>
      </c>
      <c r="I4187" s="17" t="s">
        <v>41</v>
      </c>
      <c r="J4187" s="17" t="s">
        <v>5495</v>
      </c>
      <c r="K4187" s="17" t="s">
        <v>968</v>
      </c>
      <c r="L4187" s="17" t="s">
        <v>19983</v>
      </c>
      <c r="M4187" s="17">
        <v>2753.0</v>
      </c>
      <c r="N4187" s="17">
        <v>3132.0</v>
      </c>
      <c r="O4187" s="17" t="s">
        <v>19984</v>
      </c>
      <c r="P4187" s="17">
        <v>0.0</v>
      </c>
      <c r="Q4187" s="17" t="s">
        <v>19985</v>
      </c>
      <c r="R4187" s="18" t="s">
        <v>19986</v>
      </c>
      <c r="S4187" s="17">
        <v>82.0</v>
      </c>
      <c r="T4187" s="17" t="s">
        <v>50</v>
      </c>
      <c r="U4187" s="17" t="s">
        <v>70</v>
      </c>
      <c r="V4187" s="17" t="s">
        <v>598</v>
      </c>
      <c r="W4187" s="17">
        <v>2500000.0</v>
      </c>
      <c r="X4187" s="17">
        <v>2012.0</v>
      </c>
      <c r="Y4187" s="17">
        <v>722.0</v>
      </c>
      <c r="Z4187" s="17">
        <v>3.1</v>
      </c>
      <c r="AA4187" s="17">
        <v>2.35</v>
      </c>
      <c r="AB4187" s="17">
        <v>0.0</v>
      </c>
    </row>
    <row r="4188" ht="15.75" customHeight="1">
      <c r="A4188" s="17" t="s">
        <v>53</v>
      </c>
      <c r="B4188" s="17" t="s">
        <v>18824</v>
      </c>
      <c r="C4188" s="17">
        <v>8.0</v>
      </c>
      <c r="D4188" s="17">
        <v>101.0</v>
      </c>
      <c r="E4188" s="17">
        <v>24.0</v>
      </c>
      <c r="F4188" s="17">
        <v>226.0</v>
      </c>
      <c r="G4188" s="17" t="s">
        <v>19987</v>
      </c>
      <c r="H4188" s="17">
        <v>675.0</v>
      </c>
      <c r="I4188" s="17" t="s">
        <v>41</v>
      </c>
      <c r="J4188" s="17" t="s">
        <v>5939</v>
      </c>
      <c r="K4188" s="17" t="s">
        <v>19747</v>
      </c>
      <c r="L4188" s="17" t="s">
        <v>19988</v>
      </c>
      <c r="M4188" s="17">
        <v>1079.0</v>
      </c>
      <c r="N4188" s="17">
        <v>1627.0</v>
      </c>
      <c r="O4188" s="17" t="s">
        <v>19989</v>
      </c>
      <c r="P4188" s="17">
        <v>2.0</v>
      </c>
      <c r="Q4188" s="17" t="s">
        <v>19990</v>
      </c>
      <c r="R4188" s="18" t="s">
        <v>19991</v>
      </c>
      <c r="S4188" s="17">
        <v>28.0</v>
      </c>
      <c r="T4188" s="17" t="s">
        <v>50</v>
      </c>
      <c r="U4188" s="17" t="s">
        <v>51</v>
      </c>
      <c r="V4188" s="17" t="s">
        <v>15950</v>
      </c>
      <c r="W4188" s="17">
        <v>2361000.0</v>
      </c>
      <c r="X4188" s="17">
        <v>1944.0</v>
      </c>
      <c r="Y4188" s="17">
        <v>659.0</v>
      </c>
      <c r="Z4188" s="17">
        <v>6.5</v>
      </c>
      <c r="AA4188" s="17">
        <v>1.37</v>
      </c>
      <c r="AB4188" s="17">
        <v>144.0</v>
      </c>
    </row>
    <row r="4189" ht="15.75" customHeight="1">
      <c r="A4189" s="17" t="s">
        <v>53</v>
      </c>
      <c r="B4189" s="17" t="s">
        <v>19992</v>
      </c>
      <c r="C4189" s="17">
        <v>8.0</v>
      </c>
      <c r="D4189" s="17">
        <v>105.0</v>
      </c>
      <c r="E4189" s="17">
        <v>29.0</v>
      </c>
      <c r="F4189" s="17">
        <v>76.0</v>
      </c>
      <c r="G4189" s="17" t="s">
        <v>7275</v>
      </c>
      <c r="H4189" s="17">
        <v>847.0</v>
      </c>
      <c r="I4189" s="17">
        <v>178739.0</v>
      </c>
      <c r="J4189" s="17" t="s">
        <v>18269</v>
      </c>
      <c r="K4189" s="17" t="s">
        <v>19993</v>
      </c>
      <c r="L4189" s="17" t="s">
        <v>19994</v>
      </c>
      <c r="M4189" s="17">
        <v>1015.0</v>
      </c>
      <c r="N4189" s="17">
        <v>1668.0</v>
      </c>
      <c r="O4189" s="17" t="s">
        <v>19995</v>
      </c>
      <c r="P4189" s="17">
        <v>0.0</v>
      </c>
      <c r="Q4189" s="17" t="s">
        <v>19996</v>
      </c>
      <c r="R4189" s="18" t="s">
        <v>19997</v>
      </c>
      <c r="S4189" s="17">
        <v>10.0</v>
      </c>
      <c r="T4189" s="17" t="s">
        <v>50</v>
      </c>
      <c r="U4189" s="17" t="s">
        <v>51</v>
      </c>
      <c r="V4189" s="17" t="s">
        <v>52</v>
      </c>
      <c r="W4189" s="17">
        <v>2450000.0</v>
      </c>
      <c r="X4189" s="17">
        <v>2011.0</v>
      </c>
      <c r="Y4189" s="17">
        <v>618.0</v>
      </c>
      <c r="Z4189" s="17">
        <v>3.9</v>
      </c>
      <c r="AA4189" s="17">
        <v>1.85</v>
      </c>
      <c r="AB4189" s="17">
        <v>566.0</v>
      </c>
    </row>
    <row r="4190" ht="15.75" customHeight="1">
      <c r="A4190" s="17" t="s">
        <v>53</v>
      </c>
      <c r="B4190" s="17" t="s">
        <v>8368</v>
      </c>
      <c r="C4190" s="17">
        <v>15.0</v>
      </c>
      <c r="D4190" s="17">
        <v>97.0</v>
      </c>
      <c r="E4190" s="17">
        <v>23.0</v>
      </c>
      <c r="F4190" s="17">
        <v>326.0</v>
      </c>
      <c r="G4190" s="17" t="s">
        <v>768</v>
      </c>
      <c r="H4190" s="17">
        <v>982.0</v>
      </c>
      <c r="I4190" s="17">
        <v>565592.0</v>
      </c>
      <c r="J4190" s="17" t="s">
        <v>3945</v>
      </c>
      <c r="K4190" s="17" t="s">
        <v>2655</v>
      </c>
      <c r="L4190" s="17" t="s">
        <v>19998</v>
      </c>
      <c r="M4190" s="17">
        <v>2189.0</v>
      </c>
      <c r="N4190" s="17">
        <v>2580.0</v>
      </c>
      <c r="O4190" s="17" t="s">
        <v>12516</v>
      </c>
      <c r="P4190" s="17">
        <v>0.0</v>
      </c>
      <c r="Q4190" s="17" t="s">
        <v>19999</v>
      </c>
      <c r="R4190" s="18" t="s">
        <v>20000</v>
      </c>
      <c r="S4190" s="17">
        <v>63.0</v>
      </c>
      <c r="T4190" s="17" t="s">
        <v>50</v>
      </c>
      <c r="U4190" s="17" t="s">
        <v>51</v>
      </c>
      <c r="V4190" s="17" t="s">
        <v>108</v>
      </c>
      <c r="W4190" s="17" t="s">
        <v>41</v>
      </c>
      <c r="X4190" s="17">
        <v>1998.0</v>
      </c>
      <c r="Y4190" s="17">
        <v>599.0</v>
      </c>
      <c r="Z4190" s="17">
        <v>6.8</v>
      </c>
      <c r="AA4190" s="17">
        <v>1.85</v>
      </c>
      <c r="AB4190" s="17">
        <v>500.0</v>
      </c>
    </row>
    <row r="4191" ht="15.75" customHeight="1">
      <c r="A4191" s="17" t="s">
        <v>53</v>
      </c>
      <c r="B4191" s="17" t="s">
        <v>18824</v>
      </c>
      <c r="C4191" s="17">
        <v>14.0</v>
      </c>
      <c r="D4191" s="17">
        <v>108.0</v>
      </c>
      <c r="E4191" s="17">
        <v>24.0</v>
      </c>
      <c r="F4191" s="17">
        <v>244.0</v>
      </c>
      <c r="G4191" s="17" t="s">
        <v>12270</v>
      </c>
      <c r="H4191" s="17">
        <v>960.0</v>
      </c>
      <c r="I4191" s="17" t="s">
        <v>41</v>
      </c>
      <c r="J4191" s="17" t="s">
        <v>12162</v>
      </c>
      <c r="K4191" s="17" t="s">
        <v>2756</v>
      </c>
      <c r="L4191" s="17" t="s">
        <v>20001</v>
      </c>
      <c r="M4191" s="17">
        <v>3538.0</v>
      </c>
      <c r="N4191" s="17">
        <v>2329.0</v>
      </c>
      <c r="O4191" s="17" t="s">
        <v>18825</v>
      </c>
      <c r="P4191" s="17">
        <v>3.0</v>
      </c>
      <c r="Q4191" s="17" t="s">
        <v>20002</v>
      </c>
      <c r="R4191" s="18" t="s">
        <v>20003</v>
      </c>
      <c r="S4191" s="17">
        <v>46.0</v>
      </c>
      <c r="T4191" s="17" t="s">
        <v>50</v>
      </c>
      <c r="U4191" s="17" t="s">
        <v>51</v>
      </c>
      <c r="V4191" s="17" t="s">
        <v>6049</v>
      </c>
      <c r="W4191" s="17">
        <v>2295429.0</v>
      </c>
      <c r="X4191" s="17">
        <v>1951.0</v>
      </c>
      <c r="Y4191" s="17">
        <v>715.0</v>
      </c>
      <c r="Z4191" s="17">
        <v>7.0</v>
      </c>
      <c r="AA4191" s="17">
        <v>1.33</v>
      </c>
      <c r="AB4191" s="17">
        <v>438.0</v>
      </c>
    </row>
    <row r="4192" ht="15.75" customHeight="1">
      <c r="A4192" s="17" t="s">
        <v>53</v>
      </c>
      <c r="B4192" s="17" t="s">
        <v>9343</v>
      </c>
      <c r="C4192" s="17">
        <v>12.0</v>
      </c>
      <c r="D4192" s="17">
        <v>95.0</v>
      </c>
      <c r="E4192" s="17">
        <v>535.0</v>
      </c>
      <c r="F4192" s="17">
        <v>608.0</v>
      </c>
      <c r="G4192" s="17" t="s">
        <v>12962</v>
      </c>
      <c r="H4192" s="17">
        <v>1000.0</v>
      </c>
      <c r="I4192" s="17">
        <v>27012.0</v>
      </c>
      <c r="J4192" s="17" t="s">
        <v>3422</v>
      </c>
      <c r="K4192" s="17" t="s">
        <v>2214</v>
      </c>
      <c r="L4192" s="17" t="s">
        <v>20004</v>
      </c>
      <c r="M4192" s="17">
        <v>440.0</v>
      </c>
      <c r="N4192" s="17">
        <v>3586.0</v>
      </c>
      <c r="O4192" s="17" t="s">
        <v>15496</v>
      </c>
      <c r="P4192" s="17">
        <v>4.0</v>
      </c>
      <c r="Q4192" s="17" t="s">
        <v>20005</v>
      </c>
      <c r="R4192" s="18" t="s">
        <v>20006</v>
      </c>
      <c r="S4192" s="17">
        <v>9.0</v>
      </c>
      <c r="T4192" s="17" t="s">
        <v>50</v>
      </c>
      <c r="U4192" s="17" t="s">
        <v>51</v>
      </c>
      <c r="V4192" s="17" t="s">
        <v>52</v>
      </c>
      <c r="W4192" s="17" t="s">
        <v>41</v>
      </c>
      <c r="X4192" s="17">
        <v>2010.0</v>
      </c>
      <c r="Y4192" s="17">
        <v>646.0</v>
      </c>
      <c r="Z4192" s="17">
        <v>5.9</v>
      </c>
      <c r="AA4192" s="17">
        <v>2.35</v>
      </c>
      <c r="AB4192" s="17">
        <v>279.0</v>
      </c>
    </row>
    <row r="4193" ht="15.75" customHeight="1">
      <c r="A4193" s="17" t="s">
        <v>53</v>
      </c>
      <c r="B4193" s="17" t="s">
        <v>20007</v>
      </c>
      <c r="C4193" s="17">
        <v>48.0</v>
      </c>
      <c r="D4193" s="17">
        <v>108.0</v>
      </c>
      <c r="E4193" s="17">
        <v>14.0</v>
      </c>
      <c r="F4193" s="17">
        <v>826.0</v>
      </c>
      <c r="G4193" s="17" t="s">
        <v>7776</v>
      </c>
      <c r="H4193" s="17">
        <v>2000.0</v>
      </c>
      <c r="I4193" s="17" t="s">
        <v>41</v>
      </c>
      <c r="J4193" s="17" t="s">
        <v>10426</v>
      </c>
      <c r="K4193" s="17" t="s">
        <v>6486</v>
      </c>
      <c r="L4193" s="17" t="s">
        <v>20008</v>
      </c>
      <c r="M4193" s="17">
        <v>6025.0</v>
      </c>
      <c r="N4193" s="17">
        <v>4385.0</v>
      </c>
      <c r="O4193" s="17" t="s">
        <v>1872</v>
      </c>
      <c r="P4193" s="17">
        <v>2.0</v>
      </c>
      <c r="Q4193" s="17" t="s">
        <v>20009</v>
      </c>
      <c r="R4193" s="18" t="s">
        <v>20010</v>
      </c>
      <c r="S4193" s="17">
        <v>28.0</v>
      </c>
      <c r="T4193" s="17" t="s">
        <v>50</v>
      </c>
      <c r="U4193" s="17" t="s">
        <v>51</v>
      </c>
      <c r="V4193" s="17" t="s">
        <v>598</v>
      </c>
      <c r="W4193" s="17" t="s">
        <v>41</v>
      </c>
      <c r="X4193" s="17">
        <v>2014.0</v>
      </c>
      <c r="Y4193" s="17">
        <v>1000.0</v>
      </c>
      <c r="Z4193" s="17">
        <v>5.8</v>
      </c>
      <c r="AA4193" s="17" t="s">
        <v>41</v>
      </c>
      <c r="AB4193" s="17">
        <v>0.0</v>
      </c>
    </row>
    <row r="4194" ht="15.75" customHeight="1">
      <c r="A4194" s="17" t="s">
        <v>53</v>
      </c>
      <c r="B4194" s="17" t="s">
        <v>20011</v>
      </c>
      <c r="C4194" s="17">
        <v>17.0</v>
      </c>
      <c r="D4194" s="17">
        <v>90.0</v>
      </c>
      <c r="E4194" s="17">
        <v>115.0</v>
      </c>
      <c r="F4194" s="17">
        <v>385.0</v>
      </c>
      <c r="G4194" s="17" t="s">
        <v>6977</v>
      </c>
      <c r="H4194" s="17">
        <v>11000.0</v>
      </c>
      <c r="I4194" s="17" t="s">
        <v>41</v>
      </c>
      <c r="J4194" s="17" t="s">
        <v>842</v>
      </c>
      <c r="K4194" s="17" t="s">
        <v>1969</v>
      </c>
      <c r="L4194" s="17" t="s">
        <v>20012</v>
      </c>
      <c r="M4194" s="17">
        <v>19650.0</v>
      </c>
      <c r="N4194" s="17">
        <v>12359.0</v>
      </c>
      <c r="O4194" s="17" t="s">
        <v>20013</v>
      </c>
      <c r="P4194" s="17">
        <v>0.0</v>
      </c>
      <c r="Q4194" s="17" t="s">
        <v>20014</v>
      </c>
      <c r="R4194" s="18" t="s">
        <v>20015</v>
      </c>
      <c r="S4194" s="17">
        <v>62.0</v>
      </c>
      <c r="T4194" s="17" t="s">
        <v>50</v>
      </c>
      <c r="U4194" s="17" t="s">
        <v>51</v>
      </c>
      <c r="V4194" s="17" t="s">
        <v>4843</v>
      </c>
      <c r="W4194" s="17">
        <v>2300000.0</v>
      </c>
      <c r="X4194" s="17">
        <v>1987.0</v>
      </c>
      <c r="Y4194" s="17">
        <v>516.0</v>
      </c>
      <c r="Z4194" s="17">
        <v>7.3</v>
      </c>
      <c r="AA4194" s="17" t="s">
        <v>41</v>
      </c>
      <c r="AB4194" s="17">
        <v>0.0</v>
      </c>
    </row>
    <row r="4195" ht="15.75" customHeight="1">
      <c r="A4195" s="17" t="s">
        <v>53</v>
      </c>
      <c r="B4195" s="17" t="s">
        <v>2763</v>
      </c>
      <c r="C4195" s="17">
        <v>99.0</v>
      </c>
      <c r="D4195" s="17">
        <v>120.0</v>
      </c>
      <c r="E4195" s="17">
        <v>11.0</v>
      </c>
      <c r="F4195" s="17" t="s">
        <v>41</v>
      </c>
      <c r="G4195" s="17" t="s">
        <v>20016</v>
      </c>
      <c r="H4195" s="17">
        <v>16.0</v>
      </c>
      <c r="I4195" s="17">
        <v>7.64E7</v>
      </c>
      <c r="J4195" s="17" t="s">
        <v>2765</v>
      </c>
      <c r="K4195" s="17" t="s">
        <v>20017</v>
      </c>
      <c r="L4195" s="17" t="s">
        <v>20018</v>
      </c>
      <c r="M4195" s="17">
        <v>71321.0</v>
      </c>
      <c r="N4195" s="17">
        <v>16.0</v>
      </c>
      <c r="O4195" s="17" t="s">
        <v>41</v>
      </c>
      <c r="P4195" s="17">
        <v>0.0</v>
      </c>
      <c r="Q4195" s="17" t="s">
        <v>20019</v>
      </c>
      <c r="R4195" s="18" t="s">
        <v>20020</v>
      </c>
      <c r="S4195" s="17">
        <v>230.0</v>
      </c>
      <c r="T4195" s="17" t="s">
        <v>50</v>
      </c>
      <c r="U4195" s="17" t="s">
        <v>51</v>
      </c>
      <c r="V4195" s="17" t="s">
        <v>290</v>
      </c>
      <c r="W4195" s="17">
        <v>2280000.0</v>
      </c>
      <c r="X4195" s="17">
        <v>1940.0</v>
      </c>
      <c r="Y4195" s="17">
        <v>0.0</v>
      </c>
      <c r="Z4195" s="17">
        <v>7.8</v>
      </c>
      <c r="AA4195" s="17">
        <v>1.37</v>
      </c>
      <c r="AB4195" s="17">
        <v>3000.0</v>
      </c>
    </row>
    <row r="4196" ht="15.75" customHeight="1">
      <c r="A4196" s="17" t="s">
        <v>53</v>
      </c>
      <c r="B4196" s="17" t="s">
        <v>20021</v>
      </c>
      <c r="C4196" s="17" t="s">
        <v>41</v>
      </c>
      <c r="D4196" s="17">
        <v>90.0</v>
      </c>
      <c r="E4196" s="17">
        <v>37.0</v>
      </c>
      <c r="F4196" s="17">
        <v>0.0</v>
      </c>
      <c r="G4196" s="17" t="s">
        <v>20022</v>
      </c>
      <c r="H4196" s="17">
        <v>210.0</v>
      </c>
      <c r="I4196" s="17" t="s">
        <v>41</v>
      </c>
      <c r="J4196" s="17" t="s">
        <v>4088</v>
      </c>
      <c r="K4196" s="17" t="s">
        <v>20023</v>
      </c>
      <c r="L4196" s="17" t="s">
        <v>20024</v>
      </c>
      <c r="M4196" s="17">
        <v>44.0</v>
      </c>
      <c r="N4196" s="17">
        <v>210.0</v>
      </c>
      <c r="O4196" s="17" t="s">
        <v>20025</v>
      </c>
      <c r="P4196" s="17">
        <v>1.0</v>
      </c>
      <c r="Q4196" s="17" t="s">
        <v>41</v>
      </c>
      <c r="R4196" s="18" t="s">
        <v>20026</v>
      </c>
      <c r="S4196" s="17">
        <v>3.0</v>
      </c>
      <c r="T4196" s="17" t="s">
        <v>50</v>
      </c>
      <c r="U4196" s="17" t="s">
        <v>51</v>
      </c>
      <c r="V4196" s="17" t="s">
        <v>52</v>
      </c>
      <c r="W4196" s="17">
        <v>2500000.0</v>
      </c>
      <c r="X4196" s="17">
        <v>2014.0</v>
      </c>
      <c r="Y4196" s="17">
        <v>0.0</v>
      </c>
      <c r="Z4196" s="17">
        <v>6.9</v>
      </c>
      <c r="AA4196" s="17" t="s">
        <v>41</v>
      </c>
      <c r="AB4196" s="17">
        <v>224.0</v>
      </c>
    </row>
    <row r="4197" ht="15.75" customHeight="1">
      <c r="A4197" s="17" t="s">
        <v>53</v>
      </c>
      <c r="B4197" s="17" t="s">
        <v>7077</v>
      </c>
      <c r="C4197" s="17">
        <v>235.0</v>
      </c>
      <c r="D4197" s="17">
        <v>91.0</v>
      </c>
      <c r="E4197" s="17">
        <v>49.0</v>
      </c>
      <c r="F4197" s="17">
        <v>20.0</v>
      </c>
      <c r="G4197" s="17" t="s">
        <v>20027</v>
      </c>
      <c r="H4197" s="17">
        <v>72.0</v>
      </c>
      <c r="I4197" s="17">
        <v>3.62E7</v>
      </c>
      <c r="J4197" s="17" t="s">
        <v>5557</v>
      </c>
      <c r="K4197" s="17" t="s">
        <v>20028</v>
      </c>
      <c r="L4197" s="17" t="s">
        <v>20029</v>
      </c>
      <c r="M4197" s="17">
        <v>31952.0</v>
      </c>
      <c r="N4197" s="17">
        <v>174.0</v>
      </c>
      <c r="O4197" s="17" t="s">
        <v>20030</v>
      </c>
      <c r="P4197" s="17">
        <v>0.0</v>
      </c>
      <c r="Q4197" s="17" t="s">
        <v>20031</v>
      </c>
      <c r="R4197" s="18" t="s">
        <v>20032</v>
      </c>
      <c r="S4197" s="17">
        <v>372.0</v>
      </c>
      <c r="T4197" s="17" t="s">
        <v>50</v>
      </c>
      <c r="U4197" s="17" t="s">
        <v>51</v>
      </c>
      <c r="V4197" s="17" t="s">
        <v>598</v>
      </c>
      <c r="W4197" s="17">
        <v>4000000.0</v>
      </c>
      <c r="X4197" s="17">
        <v>1982.0</v>
      </c>
      <c r="Y4197" s="17">
        <v>31.0</v>
      </c>
      <c r="Z4197" s="17">
        <v>5.7</v>
      </c>
      <c r="AA4197" s="17">
        <v>2.35</v>
      </c>
      <c r="AB4197" s="17">
        <v>0.0</v>
      </c>
    </row>
    <row r="4198" ht="15.75" customHeight="1">
      <c r="A4198" s="17" t="s">
        <v>53</v>
      </c>
      <c r="B4198" s="17" t="s">
        <v>20033</v>
      </c>
      <c r="C4198" s="17">
        <v>160.0</v>
      </c>
      <c r="D4198" s="17">
        <v>92.0</v>
      </c>
      <c r="E4198" s="17">
        <v>13.0</v>
      </c>
      <c r="F4198" s="17">
        <v>17.0</v>
      </c>
      <c r="G4198" s="17" t="s">
        <v>20034</v>
      </c>
      <c r="H4198" s="17">
        <v>42.0</v>
      </c>
      <c r="I4198" s="17">
        <v>2.13E7</v>
      </c>
      <c r="J4198" s="17" t="s">
        <v>3043</v>
      </c>
      <c r="K4198" s="17" t="s">
        <v>20035</v>
      </c>
      <c r="L4198" s="17" t="s">
        <v>20036</v>
      </c>
      <c r="M4198" s="17">
        <v>22521.0</v>
      </c>
      <c r="N4198" s="17">
        <v>170.0</v>
      </c>
      <c r="O4198" s="17" t="s">
        <v>20037</v>
      </c>
      <c r="P4198" s="17">
        <v>0.0</v>
      </c>
      <c r="Q4198" s="17" t="s">
        <v>20038</v>
      </c>
      <c r="R4198" s="18" t="s">
        <v>20039</v>
      </c>
      <c r="S4198" s="17">
        <v>342.0</v>
      </c>
      <c r="T4198" s="17" t="s">
        <v>50</v>
      </c>
      <c r="U4198" s="17" t="s">
        <v>51</v>
      </c>
      <c r="V4198" s="17" t="s">
        <v>598</v>
      </c>
      <c r="W4198" s="17">
        <v>2200000.0</v>
      </c>
      <c r="X4198" s="17">
        <v>1985.0</v>
      </c>
      <c r="Y4198" s="17">
        <v>27.0</v>
      </c>
      <c r="Z4198" s="17">
        <v>4.7</v>
      </c>
      <c r="AA4198" s="17">
        <v>1.85</v>
      </c>
      <c r="AB4198" s="17">
        <v>1000.0</v>
      </c>
    </row>
    <row r="4199" ht="15.75" customHeight="1">
      <c r="A4199" s="17" t="s">
        <v>53</v>
      </c>
      <c r="B4199" s="17" t="s">
        <v>19471</v>
      </c>
      <c r="C4199" s="17">
        <v>18.0</v>
      </c>
      <c r="D4199" s="17">
        <v>117.0</v>
      </c>
      <c r="E4199" s="17">
        <v>84.0</v>
      </c>
      <c r="F4199" s="17">
        <v>275.0</v>
      </c>
      <c r="G4199" s="17" t="s">
        <v>14589</v>
      </c>
      <c r="H4199" s="17">
        <v>861.0</v>
      </c>
      <c r="I4199" s="17">
        <v>379643.0</v>
      </c>
      <c r="J4199" s="17" t="s">
        <v>3422</v>
      </c>
      <c r="K4199" s="17" t="s">
        <v>5949</v>
      </c>
      <c r="L4199" s="17" t="s">
        <v>20040</v>
      </c>
      <c r="M4199" s="17">
        <v>1573.0</v>
      </c>
      <c r="N4199" s="17">
        <v>2161.0</v>
      </c>
      <c r="O4199" s="17" t="s">
        <v>411</v>
      </c>
      <c r="P4199" s="17">
        <v>0.0</v>
      </c>
      <c r="Q4199" s="17" t="s">
        <v>20041</v>
      </c>
      <c r="R4199" s="18" t="s">
        <v>20042</v>
      </c>
      <c r="S4199" s="17">
        <v>29.0</v>
      </c>
      <c r="T4199" s="17" t="s">
        <v>50</v>
      </c>
      <c r="U4199" s="17" t="s">
        <v>51</v>
      </c>
      <c r="V4199" s="17" t="s">
        <v>52</v>
      </c>
      <c r="W4199" s="17">
        <v>2200000.0</v>
      </c>
      <c r="X4199" s="17">
        <v>2007.0</v>
      </c>
      <c r="Y4199" s="17">
        <v>425.0</v>
      </c>
      <c r="Z4199" s="17">
        <v>5.9</v>
      </c>
      <c r="AA4199" s="17">
        <v>1.85</v>
      </c>
      <c r="AB4199" s="17">
        <v>285.0</v>
      </c>
    </row>
    <row r="4200" ht="15.75" customHeight="1">
      <c r="A4200" s="17" t="s">
        <v>53</v>
      </c>
      <c r="B4200" s="17" t="s">
        <v>20043</v>
      </c>
      <c r="C4200" s="17">
        <v>11.0</v>
      </c>
      <c r="D4200" s="17">
        <v>120.0</v>
      </c>
      <c r="E4200" s="17">
        <v>16.0</v>
      </c>
      <c r="F4200" s="17">
        <v>835.0</v>
      </c>
      <c r="G4200" s="17" t="s">
        <v>483</v>
      </c>
      <c r="H4200" s="17">
        <v>2000.0</v>
      </c>
      <c r="I4200" s="17">
        <v>1.2985267E7</v>
      </c>
      <c r="J4200" s="17" t="s">
        <v>3422</v>
      </c>
      <c r="K4200" s="17" t="s">
        <v>5915</v>
      </c>
      <c r="L4200" s="17" t="s">
        <v>20044</v>
      </c>
      <c r="M4200" s="17">
        <v>4977.0</v>
      </c>
      <c r="N4200" s="17">
        <v>6752.0</v>
      </c>
      <c r="O4200" s="17" t="s">
        <v>4855</v>
      </c>
      <c r="P4200" s="17">
        <v>5.0</v>
      </c>
      <c r="Q4200" s="17" t="s">
        <v>20045</v>
      </c>
      <c r="R4200" s="18" t="s">
        <v>20046</v>
      </c>
      <c r="S4200" s="17">
        <v>63.0</v>
      </c>
      <c r="T4200" s="17" t="s">
        <v>50</v>
      </c>
      <c r="U4200" s="17" t="s">
        <v>51</v>
      </c>
      <c r="V4200" s="17" t="s">
        <v>52</v>
      </c>
      <c r="W4200" s="17">
        <v>2300000.0</v>
      </c>
      <c r="X4200" s="17">
        <v>2015.0</v>
      </c>
      <c r="Y4200" s="17">
        <v>848.0</v>
      </c>
      <c r="Z4200" s="17">
        <v>5.9</v>
      </c>
      <c r="AA4200" s="17" t="s">
        <v>41</v>
      </c>
      <c r="AB4200" s="17">
        <v>13000.0</v>
      </c>
    </row>
    <row r="4201" ht="15.75" customHeight="1">
      <c r="A4201" s="17" t="s">
        <v>53</v>
      </c>
      <c r="B4201" s="17" t="s">
        <v>20047</v>
      </c>
      <c r="C4201" s="17">
        <v>11.0</v>
      </c>
      <c r="D4201" s="17">
        <v>90.0</v>
      </c>
      <c r="E4201" s="17">
        <v>0.0</v>
      </c>
      <c r="F4201" s="17">
        <v>306.0</v>
      </c>
      <c r="G4201" s="17" t="s">
        <v>20048</v>
      </c>
      <c r="H4201" s="17">
        <v>676.0</v>
      </c>
      <c r="I4201" s="17" t="s">
        <v>41</v>
      </c>
      <c r="J4201" s="17" t="s">
        <v>10426</v>
      </c>
      <c r="K4201" s="17" t="s">
        <v>4560</v>
      </c>
      <c r="L4201" s="17" t="s">
        <v>20049</v>
      </c>
      <c r="M4201" s="17">
        <v>1118.0</v>
      </c>
      <c r="N4201" s="17">
        <v>1651.0</v>
      </c>
      <c r="O4201" s="17" t="s">
        <v>20050</v>
      </c>
      <c r="P4201" s="17">
        <v>2.0</v>
      </c>
      <c r="Q4201" s="17" t="s">
        <v>20051</v>
      </c>
      <c r="R4201" s="18" t="s">
        <v>20052</v>
      </c>
      <c r="S4201" s="17">
        <v>9.0</v>
      </c>
      <c r="T4201" s="17" t="s">
        <v>50</v>
      </c>
      <c r="U4201" s="17" t="s">
        <v>51</v>
      </c>
      <c r="V4201" s="17" t="s">
        <v>598</v>
      </c>
      <c r="W4201" s="17">
        <v>2200000.0</v>
      </c>
      <c r="X4201" s="17">
        <v>2008.0</v>
      </c>
      <c r="Y4201" s="17">
        <v>399.0</v>
      </c>
      <c r="Z4201" s="17">
        <v>4.3</v>
      </c>
      <c r="AA4201" s="17" t="s">
        <v>41</v>
      </c>
      <c r="AB4201" s="17">
        <v>77.0</v>
      </c>
    </row>
    <row r="4202" ht="15.75" customHeight="1">
      <c r="A4202" s="17" t="s">
        <v>760</v>
      </c>
      <c r="B4202" s="17" t="s">
        <v>20053</v>
      </c>
      <c r="C4202" s="17">
        <v>7.0</v>
      </c>
      <c r="D4202" s="17">
        <v>119.0</v>
      </c>
      <c r="E4202" s="17">
        <v>10.0</v>
      </c>
      <c r="F4202" s="17">
        <v>275.0</v>
      </c>
      <c r="G4202" s="17" t="s">
        <v>20054</v>
      </c>
      <c r="H4202" s="17">
        <v>509.0</v>
      </c>
      <c r="I4202" s="17" t="s">
        <v>41</v>
      </c>
      <c r="J4202" s="17" t="s">
        <v>3422</v>
      </c>
      <c r="K4202" s="17" t="s">
        <v>16325</v>
      </c>
      <c r="L4202" s="17" t="s">
        <v>20055</v>
      </c>
      <c r="M4202" s="17">
        <v>1314.0</v>
      </c>
      <c r="N4202" s="17">
        <v>1490.0</v>
      </c>
      <c r="O4202" s="17" t="s">
        <v>19181</v>
      </c>
      <c r="P4202" s="17">
        <v>0.0</v>
      </c>
      <c r="Q4202" s="17" t="s">
        <v>20056</v>
      </c>
      <c r="R4202" s="18" t="s">
        <v>20057</v>
      </c>
      <c r="S4202" s="17">
        <v>29.0</v>
      </c>
      <c r="T4202" s="17" t="s">
        <v>50</v>
      </c>
      <c r="U4202" s="17" t="s">
        <v>51</v>
      </c>
      <c r="V4202" s="17" t="s">
        <v>15950</v>
      </c>
      <c r="W4202" s="17">
        <v>2160000.0</v>
      </c>
      <c r="X4202" s="17">
        <v>1945.0</v>
      </c>
      <c r="Y4202" s="17">
        <v>284.0</v>
      </c>
      <c r="Z4202" s="17">
        <v>7.5</v>
      </c>
      <c r="AA4202" s="17">
        <v>1.37</v>
      </c>
      <c r="AB4202" s="17">
        <v>68.0</v>
      </c>
    </row>
    <row r="4203" ht="15.75" customHeight="1">
      <c r="A4203" s="17" t="s">
        <v>53</v>
      </c>
      <c r="B4203" s="17" t="s">
        <v>20058</v>
      </c>
      <c r="C4203" s="17">
        <v>5.0</v>
      </c>
      <c r="D4203" s="17">
        <v>90.0</v>
      </c>
      <c r="E4203" s="17">
        <v>0.0</v>
      </c>
      <c r="F4203" s="17">
        <v>708.0</v>
      </c>
      <c r="G4203" s="17" t="s">
        <v>20059</v>
      </c>
      <c r="H4203" s="17">
        <v>1000.0</v>
      </c>
      <c r="I4203" s="17" t="s">
        <v>41</v>
      </c>
      <c r="J4203" s="17" t="s">
        <v>4088</v>
      </c>
      <c r="K4203" s="17" t="s">
        <v>12141</v>
      </c>
      <c r="L4203" s="17" t="s">
        <v>20060</v>
      </c>
      <c r="M4203" s="17">
        <v>1351.0</v>
      </c>
      <c r="N4203" s="17">
        <v>3799.0</v>
      </c>
      <c r="O4203" s="17" t="s">
        <v>20061</v>
      </c>
      <c r="P4203" s="17">
        <v>2.0</v>
      </c>
      <c r="Q4203" s="17" t="s">
        <v>20062</v>
      </c>
      <c r="R4203" s="18" t="s">
        <v>20063</v>
      </c>
      <c r="S4203" s="17">
        <v>4.0</v>
      </c>
      <c r="T4203" s="17" t="s">
        <v>50</v>
      </c>
      <c r="U4203" s="17" t="s">
        <v>3584</v>
      </c>
      <c r="V4203" s="17" t="s">
        <v>598</v>
      </c>
      <c r="W4203" s="17" t="s">
        <v>41</v>
      </c>
      <c r="X4203" s="17">
        <v>2015.0</v>
      </c>
      <c r="Y4203" s="17">
        <v>800.0</v>
      </c>
      <c r="Z4203" s="17">
        <v>4.8</v>
      </c>
      <c r="AA4203" s="17" t="s">
        <v>41</v>
      </c>
      <c r="AB4203" s="17">
        <v>452.0</v>
      </c>
    </row>
    <row r="4204" ht="15.75" customHeight="1">
      <c r="A4204" s="17" t="s">
        <v>53</v>
      </c>
      <c r="B4204" s="17" t="s">
        <v>20064</v>
      </c>
      <c r="C4204" s="17">
        <v>10.0</v>
      </c>
      <c r="D4204" s="17">
        <v>90.0</v>
      </c>
      <c r="E4204" s="17">
        <v>11.0</v>
      </c>
      <c r="F4204" s="17">
        <v>18.0</v>
      </c>
      <c r="G4204" s="17" t="s">
        <v>20065</v>
      </c>
      <c r="H4204" s="17">
        <v>114.0</v>
      </c>
      <c r="I4204" s="17" t="s">
        <v>41</v>
      </c>
      <c r="J4204" s="17" t="s">
        <v>1428</v>
      </c>
      <c r="K4204" s="17" t="s">
        <v>20066</v>
      </c>
      <c r="L4204" s="17" t="s">
        <v>20067</v>
      </c>
      <c r="M4204" s="17">
        <v>480.0</v>
      </c>
      <c r="N4204" s="17">
        <v>244.0</v>
      </c>
      <c r="O4204" s="17" t="s">
        <v>20068</v>
      </c>
      <c r="P4204" s="17">
        <v>3.0</v>
      </c>
      <c r="Q4204" s="17" t="s">
        <v>20069</v>
      </c>
      <c r="R4204" s="18" t="s">
        <v>20070</v>
      </c>
      <c r="S4204" s="17">
        <v>14.0</v>
      </c>
      <c r="T4204" s="17" t="s">
        <v>50</v>
      </c>
      <c r="U4204" s="17" t="s">
        <v>70</v>
      </c>
      <c r="V4204" s="17" t="s">
        <v>41</v>
      </c>
      <c r="W4204" s="17">
        <v>1200000.0</v>
      </c>
      <c r="X4204" s="17">
        <v>2005.0</v>
      </c>
      <c r="Y4204" s="17">
        <v>79.0</v>
      </c>
      <c r="Z4204" s="17">
        <v>5.8</v>
      </c>
      <c r="AA4204" s="17">
        <v>1.85</v>
      </c>
      <c r="AB4204" s="17">
        <v>172.0</v>
      </c>
    </row>
    <row r="4205" ht="15.75" customHeight="1">
      <c r="A4205" s="17" t="s">
        <v>53</v>
      </c>
      <c r="B4205" s="17" t="s">
        <v>20071</v>
      </c>
      <c r="C4205" s="17">
        <v>5.0</v>
      </c>
      <c r="D4205" s="17">
        <v>97.0</v>
      </c>
      <c r="E4205" s="17">
        <v>5.0</v>
      </c>
      <c r="F4205" s="17">
        <v>782.0</v>
      </c>
      <c r="G4205" s="17" t="s">
        <v>10959</v>
      </c>
      <c r="H4205" s="17">
        <v>3000.0</v>
      </c>
      <c r="I4205" s="17" t="s">
        <v>41</v>
      </c>
      <c r="J4205" s="17" t="s">
        <v>6558</v>
      </c>
      <c r="K4205" s="17" t="s">
        <v>7851</v>
      </c>
      <c r="L4205" s="17" t="s">
        <v>20072</v>
      </c>
      <c r="M4205" s="17">
        <v>485.0</v>
      </c>
      <c r="N4205" s="17">
        <v>6085.0</v>
      </c>
      <c r="O4205" s="17" t="s">
        <v>9438</v>
      </c>
      <c r="P4205" s="17">
        <v>5.0</v>
      </c>
      <c r="Q4205" s="17" t="s">
        <v>20073</v>
      </c>
      <c r="R4205" s="18" t="s">
        <v>20074</v>
      </c>
      <c r="S4205" s="17">
        <v>6.0</v>
      </c>
      <c r="T4205" s="17" t="s">
        <v>50</v>
      </c>
      <c r="U4205" s="17" t="s">
        <v>51</v>
      </c>
      <c r="V4205" s="17" t="s">
        <v>41</v>
      </c>
      <c r="W4205" s="17">
        <v>2400000.0</v>
      </c>
      <c r="X4205" s="17">
        <v>2014.0</v>
      </c>
      <c r="Y4205" s="17">
        <v>938.0</v>
      </c>
      <c r="Z4205" s="17">
        <v>5.3</v>
      </c>
      <c r="AA4205" s="17" t="s">
        <v>41</v>
      </c>
      <c r="AB4205" s="17">
        <v>107.0</v>
      </c>
    </row>
    <row r="4206" ht="15.75" customHeight="1">
      <c r="A4206" s="17" t="s">
        <v>53</v>
      </c>
      <c r="B4206" s="17" t="s">
        <v>17185</v>
      </c>
      <c r="C4206" s="17">
        <v>95.0</v>
      </c>
      <c r="D4206" s="17">
        <v>90.0</v>
      </c>
      <c r="E4206" s="17">
        <v>10.0</v>
      </c>
      <c r="F4206" s="17">
        <v>42.0</v>
      </c>
      <c r="G4206" s="17" t="s">
        <v>20075</v>
      </c>
      <c r="H4206" s="17">
        <v>371.0</v>
      </c>
      <c r="I4206" s="17" t="s">
        <v>41</v>
      </c>
      <c r="J4206" s="17" t="s">
        <v>8549</v>
      </c>
      <c r="K4206" s="17" t="s">
        <v>20076</v>
      </c>
      <c r="L4206" s="17" t="s">
        <v>20077</v>
      </c>
      <c r="M4206" s="17">
        <v>5187.0</v>
      </c>
      <c r="N4206" s="17">
        <v>558.0</v>
      </c>
      <c r="O4206" s="17" t="s">
        <v>20078</v>
      </c>
      <c r="P4206" s="17">
        <v>2.0</v>
      </c>
      <c r="Q4206" s="17" t="s">
        <v>20079</v>
      </c>
      <c r="R4206" s="18" t="s">
        <v>20080</v>
      </c>
      <c r="S4206" s="17">
        <v>46.0</v>
      </c>
      <c r="T4206" s="17" t="s">
        <v>50</v>
      </c>
      <c r="U4206" s="17" t="s">
        <v>281</v>
      </c>
      <c r="V4206" s="17" t="s">
        <v>598</v>
      </c>
      <c r="W4206" s="17">
        <v>2500000.0</v>
      </c>
      <c r="X4206" s="17">
        <v>2007.0</v>
      </c>
      <c r="Y4206" s="17">
        <v>52.0</v>
      </c>
      <c r="Z4206" s="17">
        <v>6.0</v>
      </c>
      <c r="AA4206" s="17">
        <v>1.85</v>
      </c>
      <c r="AB4206" s="17">
        <v>870.0</v>
      </c>
    </row>
    <row r="4207" ht="15.75" customHeight="1">
      <c r="A4207" s="17" t="s">
        <v>760</v>
      </c>
      <c r="B4207" s="17" t="s">
        <v>20081</v>
      </c>
      <c r="C4207" s="17">
        <v>97.0</v>
      </c>
      <c r="D4207" s="17">
        <v>172.0</v>
      </c>
      <c r="E4207" s="17">
        <v>355.0</v>
      </c>
      <c r="F4207" s="17">
        <v>188.0</v>
      </c>
      <c r="G4207" s="17" t="s">
        <v>17523</v>
      </c>
      <c r="H4207" s="17">
        <v>749.0</v>
      </c>
      <c r="I4207" s="17">
        <v>2.365E7</v>
      </c>
      <c r="J4207" s="17" t="s">
        <v>5618</v>
      </c>
      <c r="K4207" s="17" t="s">
        <v>20082</v>
      </c>
      <c r="L4207" s="17" t="s">
        <v>20083</v>
      </c>
      <c r="M4207" s="17">
        <v>40359.0</v>
      </c>
      <c r="N4207" s="17">
        <v>1941.0</v>
      </c>
      <c r="O4207" s="17" t="s">
        <v>18262</v>
      </c>
      <c r="P4207" s="17">
        <v>5.0</v>
      </c>
      <c r="Q4207" s="17" t="s">
        <v>20084</v>
      </c>
      <c r="R4207" s="18" t="s">
        <v>20085</v>
      </c>
      <c r="S4207" s="17">
        <v>235.0</v>
      </c>
      <c r="T4207" s="17" t="s">
        <v>50</v>
      </c>
      <c r="U4207" s="17" t="s">
        <v>51</v>
      </c>
      <c r="V4207" s="17" t="s">
        <v>4843</v>
      </c>
      <c r="W4207" s="17">
        <v>2100000.0</v>
      </c>
      <c r="X4207" s="17">
        <v>1946.0</v>
      </c>
      <c r="Y4207" s="17">
        <v>208.0</v>
      </c>
      <c r="Z4207" s="17">
        <v>8.1</v>
      </c>
      <c r="AA4207" s="17">
        <v>1.37</v>
      </c>
      <c r="AB4207" s="17">
        <v>0.0</v>
      </c>
    </row>
    <row r="4208" ht="15.75" customHeight="1">
      <c r="A4208" s="17" t="s">
        <v>53</v>
      </c>
      <c r="B4208" s="17" t="s">
        <v>20086</v>
      </c>
      <c r="C4208" s="17">
        <v>76.0</v>
      </c>
      <c r="D4208" s="17">
        <v>115.0</v>
      </c>
      <c r="E4208" s="17">
        <v>184.0</v>
      </c>
      <c r="F4208" s="17">
        <v>551.0</v>
      </c>
      <c r="G4208" s="17" t="s">
        <v>661</v>
      </c>
      <c r="H4208" s="17">
        <v>730.0</v>
      </c>
      <c r="I4208" s="17">
        <v>510092.0</v>
      </c>
      <c r="J4208" s="17" t="s">
        <v>1739</v>
      </c>
      <c r="K4208" s="17" t="s">
        <v>884</v>
      </c>
      <c r="L4208" s="17" t="s">
        <v>20087</v>
      </c>
      <c r="M4208" s="17">
        <v>29424.0</v>
      </c>
      <c r="N4208" s="17">
        <v>3293.0</v>
      </c>
      <c r="O4208" s="17" t="s">
        <v>5741</v>
      </c>
      <c r="P4208" s="17">
        <v>0.0</v>
      </c>
      <c r="Q4208" s="17" t="s">
        <v>20088</v>
      </c>
      <c r="R4208" s="18" t="s">
        <v>20089</v>
      </c>
      <c r="S4208" s="17">
        <v>336.0</v>
      </c>
      <c r="T4208" s="17" t="s">
        <v>50</v>
      </c>
      <c r="U4208" s="17" t="s">
        <v>51</v>
      </c>
      <c r="V4208" s="17" t="s">
        <v>598</v>
      </c>
      <c r="W4208" s="17" t="s">
        <v>41</v>
      </c>
      <c r="X4208" s="17">
        <v>2001.0</v>
      </c>
      <c r="Y4208" s="17">
        <v>648.0</v>
      </c>
      <c r="Z4208" s="17">
        <v>7.0</v>
      </c>
      <c r="AA4208" s="17">
        <v>1.85</v>
      </c>
      <c r="AB4208" s="17">
        <v>0.0</v>
      </c>
    </row>
    <row r="4209" ht="15.75" customHeight="1">
      <c r="A4209" s="17" t="s">
        <v>53</v>
      </c>
      <c r="B4209" s="17" t="s">
        <v>20090</v>
      </c>
      <c r="C4209" s="17">
        <v>67.0</v>
      </c>
      <c r="D4209" s="17">
        <v>89.0</v>
      </c>
      <c r="E4209" s="17">
        <v>16.0</v>
      </c>
      <c r="F4209" s="17">
        <v>14.0</v>
      </c>
      <c r="G4209" s="17" t="s">
        <v>20091</v>
      </c>
      <c r="H4209" s="17">
        <v>117.0</v>
      </c>
      <c r="I4209" s="17">
        <v>313436.0</v>
      </c>
      <c r="J4209" s="17" t="s">
        <v>2540</v>
      </c>
      <c r="K4209" s="17" t="s">
        <v>20092</v>
      </c>
      <c r="L4209" s="17" t="s">
        <v>20093</v>
      </c>
      <c r="M4209" s="17">
        <v>12244.0</v>
      </c>
      <c r="N4209" s="17">
        <v>155.0</v>
      </c>
      <c r="O4209" s="17" t="s">
        <v>20094</v>
      </c>
      <c r="P4209" s="17">
        <v>0.0</v>
      </c>
      <c r="Q4209" s="17" t="s">
        <v>20095</v>
      </c>
      <c r="R4209" s="18" t="s">
        <v>20096</v>
      </c>
      <c r="S4209" s="17">
        <v>95.0</v>
      </c>
      <c r="T4209" s="17" t="s">
        <v>17506</v>
      </c>
      <c r="U4209" s="17" t="s">
        <v>12629</v>
      </c>
      <c r="V4209" s="17" t="s">
        <v>598</v>
      </c>
      <c r="W4209" s="17">
        <v>1.55E7</v>
      </c>
      <c r="X4209" s="17">
        <v>2001.0</v>
      </c>
      <c r="Y4209" s="17">
        <v>21.0</v>
      </c>
      <c r="Z4209" s="17">
        <v>7.6</v>
      </c>
      <c r="AA4209" s="17">
        <v>1.85</v>
      </c>
      <c r="AB4209" s="17">
        <v>0.0</v>
      </c>
    </row>
    <row r="4210" ht="15.75" customHeight="1">
      <c r="A4210" s="17" t="s">
        <v>53</v>
      </c>
      <c r="B4210" s="17" t="s">
        <v>20097</v>
      </c>
      <c r="C4210" s="17">
        <v>4.0</v>
      </c>
      <c r="D4210" s="17">
        <v>125.0</v>
      </c>
      <c r="E4210" s="17">
        <v>7.0</v>
      </c>
      <c r="F4210" s="17">
        <v>17.0</v>
      </c>
      <c r="G4210" s="17" t="s">
        <v>20098</v>
      </c>
      <c r="H4210" s="17">
        <v>128.0</v>
      </c>
      <c r="I4210" s="17">
        <v>3330.0</v>
      </c>
      <c r="J4210" s="17" t="s">
        <v>1948</v>
      </c>
      <c r="K4210" s="17" t="s">
        <v>20099</v>
      </c>
      <c r="L4210" s="17" t="s">
        <v>20100</v>
      </c>
      <c r="M4210" s="17">
        <v>22.0</v>
      </c>
      <c r="N4210" s="17">
        <v>214.0</v>
      </c>
      <c r="O4210" s="17" t="s">
        <v>20101</v>
      </c>
      <c r="P4210" s="17">
        <v>0.0</v>
      </c>
      <c r="Q4210" s="17" t="s">
        <v>41</v>
      </c>
      <c r="R4210" s="18" t="s">
        <v>20102</v>
      </c>
      <c r="S4210" s="17">
        <v>1.0</v>
      </c>
      <c r="T4210" s="17" t="s">
        <v>50</v>
      </c>
      <c r="U4210" s="17" t="s">
        <v>51</v>
      </c>
      <c r="V4210" s="17" t="s">
        <v>598</v>
      </c>
      <c r="W4210" s="17">
        <v>2100000.0</v>
      </c>
      <c r="X4210" s="17">
        <v>2015.0</v>
      </c>
      <c r="Y4210" s="17">
        <v>22.0</v>
      </c>
      <c r="Z4210" s="17">
        <v>7.2</v>
      </c>
      <c r="AA4210" s="17">
        <v>2.35</v>
      </c>
      <c r="AB4210" s="17">
        <v>305.0</v>
      </c>
    </row>
    <row r="4211" ht="15.75" customHeight="1">
      <c r="A4211" s="17" t="s">
        <v>53</v>
      </c>
      <c r="B4211" s="17" t="s">
        <v>14732</v>
      </c>
      <c r="C4211" s="17">
        <v>252.0</v>
      </c>
      <c r="D4211" s="17">
        <v>78.0</v>
      </c>
      <c r="E4211" s="17">
        <v>57.0</v>
      </c>
      <c r="F4211" s="17">
        <v>7.0</v>
      </c>
      <c r="G4211" s="17" t="s">
        <v>17383</v>
      </c>
      <c r="H4211" s="17">
        <v>120.0</v>
      </c>
      <c r="I4211" s="17" t="s">
        <v>41</v>
      </c>
      <c r="J4211" s="17" t="s">
        <v>6416</v>
      </c>
      <c r="K4211" s="17" t="s">
        <v>20103</v>
      </c>
      <c r="L4211" s="17" t="s">
        <v>20104</v>
      </c>
      <c r="M4211" s="17">
        <v>131462.0</v>
      </c>
      <c r="N4211" s="17">
        <v>145.0</v>
      </c>
      <c r="O4211" s="17" t="s">
        <v>20105</v>
      </c>
      <c r="P4211" s="17">
        <v>0.0</v>
      </c>
      <c r="Q4211" s="17" t="s">
        <v>20106</v>
      </c>
      <c r="R4211" s="18" t="s">
        <v>20107</v>
      </c>
      <c r="S4211" s="17">
        <v>374.0</v>
      </c>
      <c r="T4211" s="17" t="s">
        <v>2791</v>
      </c>
      <c r="U4211" s="17" t="s">
        <v>3584</v>
      </c>
      <c r="V4211" s="17" t="s">
        <v>598</v>
      </c>
      <c r="W4211" s="17">
        <v>1500000.0</v>
      </c>
      <c r="X4211" s="17">
        <v>2007.0</v>
      </c>
      <c r="Y4211" s="17">
        <v>9.0</v>
      </c>
      <c r="Z4211" s="17">
        <v>7.5</v>
      </c>
      <c r="AA4211" s="17">
        <v>1.85</v>
      </c>
      <c r="AB4211" s="17">
        <v>15000.0</v>
      </c>
    </row>
    <row r="4212" ht="15.75" customHeight="1">
      <c r="A4212" s="17" t="s">
        <v>53</v>
      </c>
      <c r="B4212" s="17" t="s">
        <v>19357</v>
      </c>
      <c r="C4212" s="17" t="s">
        <v>41</v>
      </c>
      <c r="D4212" s="17">
        <v>89.0</v>
      </c>
      <c r="E4212" s="17">
        <v>15.0</v>
      </c>
      <c r="F4212" s="17">
        <v>650.0</v>
      </c>
      <c r="G4212" s="17" t="s">
        <v>20108</v>
      </c>
      <c r="H4212" s="17">
        <v>919.0</v>
      </c>
      <c r="I4212" s="17" t="s">
        <v>41</v>
      </c>
      <c r="J4212" s="17" t="s">
        <v>3422</v>
      </c>
      <c r="K4212" s="17" t="s">
        <v>1997</v>
      </c>
      <c r="L4212" s="17" t="s">
        <v>20109</v>
      </c>
      <c r="M4212" s="17">
        <v>544.0</v>
      </c>
      <c r="N4212" s="17">
        <v>3873.0</v>
      </c>
      <c r="O4212" s="17" t="s">
        <v>20110</v>
      </c>
      <c r="P4212" s="17">
        <v>1.0</v>
      </c>
      <c r="Q4212" s="17" t="s">
        <v>41</v>
      </c>
      <c r="R4212" s="18" t="s">
        <v>20111</v>
      </c>
      <c r="S4212" s="17">
        <v>4.0</v>
      </c>
      <c r="T4212" s="17" t="s">
        <v>50</v>
      </c>
      <c r="U4212" s="17" t="s">
        <v>51</v>
      </c>
      <c r="V4212" s="17" t="s">
        <v>1581</v>
      </c>
      <c r="W4212" s="17">
        <v>2100000.0</v>
      </c>
      <c r="X4212" s="17">
        <v>2010.0</v>
      </c>
      <c r="Y4212" s="17">
        <v>718.0</v>
      </c>
      <c r="Z4212" s="17">
        <v>6.3</v>
      </c>
      <c r="AA4212" s="17">
        <v>1.78</v>
      </c>
      <c r="AB4212" s="17">
        <v>162.0</v>
      </c>
    </row>
    <row r="4213" ht="15.75" customHeight="1">
      <c r="A4213" s="17" t="s">
        <v>53</v>
      </c>
      <c r="B4213" s="17" t="s">
        <v>20112</v>
      </c>
      <c r="C4213" s="17">
        <v>1.0</v>
      </c>
      <c r="D4213" s="17">
        <v>100.0</v>
      </c>
      <c r="E4213" s="17">
        <v>0.0</v>
      </c>
      <c r="F4213" s="17">
        <v>338.0</v>
      </c>
      <c r="G4213" s="17" t="s">
        <v>6694</v>
      </c>
      <c r="H4213" s="17">
        <v>749.0</v>
      </c>
      <c r="I4213" s="17" t="s">
        <v>41</v>
      </c>
      <c r="J4213" s="17" t="s">
        <v>20113</v>
      </c>
      <c r="K4213" s="17" t="s">
        <v>20114</v>
      </c>
      <c r="L4213" s="17" t="s">
        <v>20115</v>
      </c>
      <c r="M4213" s="17">
        <v>6.0</v>
      </c>
      <c r="N4213" s="17">
        <v>1814.0</v>
      </c>
      <c r="O4213" s="17" t="s">
        <v>20116</v>
      </c>
      <c r="P4213" s="17">
        <v>0.0</v>
      </c>
      <c r="Q4213" s="17" t="s">
        <v>41</v>
      </c>
      <c r="R4213" s="18" t="s">
        <v>20117</v>
      </c>
      <c r="S4213" s="17">
        <v>1.0</v>
      </c>
      <c r="T4213" s="17" t="s">
        <v>50</v>
      </c>
      <c r="U4213" s="17" t="s">
        <v>51</v>
      </c>
      <c r="V4213" s="17" t="s">
        <v>41</v>
      </c>
      <c r="W4213" s="17">
        <v>2100000.0</v>
      </c>
      <c r="X4213" s="17">
        <v>2015.0</v>
      </c>
      <c r="Y4213" s="17">
        <v>354.0</v>
      </c>
      <c r="Z4213" s="17">
        <v>6.7</v>
      </c>
      <c r="AA4213" s="17">
        <v>2.39</v>
      </c>
      <c r="AB4213" s="17">
        <v>14.0</v>
      </c>
    </row>
    <row r="4214" ht="15.75" customHeight="1">
      <c r="A4214" s="17" t="s">
        <v>53</v>
      </c>
      <c r="B4214" s="17" t="s">
        <v>20118</v>
      </c>
      <c r="C4214" s="17">
        <v>33.0</v>
      </c>
      <c r="D4214" s="17">
        <v>77.0</v>
      </c>
      <c r="E4214" s="17">
        <v>0.0</v>
      </c>
      <c r="F4214" s="17">
        <v>260.0</v>
      </c>
      <c r="G4214" s="17" t="s">
        <v>13199</v>
      </c>
      <c r="H4214" s="17">
        <v>846.0</v>
      </c>
      <c r="I4214" s="17" t="s">
        <v>41</v>
      </c>
      <c r="J4214" s="17" t="s">
        <v>4345</v>
      </c>
      <c r="K4214" s="17" t="s">
        <v>20119</v>
      </c>
      <c r="L4214" s="17" t="s">
        <v>20120</v>
      </c>
      <c r="M4214" s="17">
        <v>1355.0</v>
      </c>
      <c r="N4214" s="17">
        <v>2044.0</v>
      </c>
      <c r="O4214" s="17" t="s">
        <v>20121</v>
      </c>
      <c r="P4214" s="17">
        <v>0.0</v>
      </c>
      <c r="Q4214" s="17" t="s">
        <v>20122</v>
      </c>
      <c r="R4214" s="18" t="s">
        <v>20123</v>
      </c>
      <c r="S4214" s="17">
        <v>21.0</v>
      </c>
      <c r="T4214" s="17" t="s">
        <v>50</v>
      </c>
      <c r="U4214" s="17" t="s">
        <v>70</v>
      </c>
      <c r="V4214" s="17" t="s">
        <v>41</v>
      </c>
      <c r="W4214" s="17" t="s">
        <v>41</v>
      </c>
      <c r="X4214" s="17">
        <v>2015.0</v>
      </c>
      <c r="Y4214" s="17">
        <v>366.0</v>
      </c>
      <c r="Z4214" s="17">
        <v>4.8</v>
      </c>
      <c r="AA4214" s="17" t="s">
        <v>41</v>
      </c>
      <c r="AB4214" s="17">
        <v>275.0</v>
      </c>
    </row>
    <row r="4215" ht="15.75" customHeight="1">
      <c r="A4215" s="17" t="s">
        <v>53</v>
      </c>
      <c r="B4215" s="17" t="s">
        <v>20124</v>
      </c>
      <c r="C4215" s="17">
        <v>19.0</v>
      </c>
      <c r="D4215" s="17">
        <v>81.0</v>
      </c>
      <c r="E4215" s="17">
        <v>7.0</v>
      </c>
      <c r="F4215" s="17">
        <v>106.0</v>
      </c>
      <c r="G4215" s="17" t="s">
        <v>20125</v>
      </c>
      <c r="H4215" s="17">
        <v>412.0</v>
      </c>
      <c r="I4215" s="17" t="s">
        <v>41</v>
      </c>
      <c r="J4215" s="17" t="s">
        <v>6051</v>
      </c>
      <c r="K4215" s="17" t="s">
        <v>5090</v>
      </c>
      <c r="L4215" s="17" t="s">
        <v>20126</v>
      </c>
      <c r="M4215" s="17">
        <v>1274.0</v>
      </c>
      <c r="N4215" s="17">
        <v>1020.0</v>
      </c>
      <c r="O4215" s="17" t="s">
        <v>20127</v>
      </c>
      <c r="P4215" s="17">
        <v>1.0</v>
      </c>
      <c r="Q4215" s="17" t="s">
        <v>41</v>
      </c>
      <c r="R4215" s="18" t="s">
        <v>20128</v>
      </c>
      <c r="S4215" s="17">
        <v>17.0</v>
      </c>
      <c r="T4215" s="17" t="s">
        <v>50</v>
      </c>
      <c r="U4215" s="17" t="s">
        <v>51</v>
      </c>
      <c r="V4215" s="17" t="s">
        <v>41</v>
      </c>
      <c r="W4215" s="17">
        <v>2100000.0</v>
      </c>
      <c r="X4215" s="17">
        <v>2015.0</v>
      </c>
      <c r="Y4215" s="17">
        <v>308.0</v>
      </c>
      <c r="Z4215" s="17">
        <v>5.5</v>
      </c>
      <c r="AA4215" s="17">
        <v>2.35</v>
      </c>
      <c r="AB4215" s="17">
        <v>380.0</v>
      </c>
    </row>
    <row r="4216" ht="15.75" customHeight="1">
      <c r="A4216" s="17" t="s">
        <v>53</v>
      </c>
      <c r="B4216" s="17" t="s">
        <v>5702</v>
      </c>
      <c r="C4216" s="17">
        <v>167.0</v>
      </c>
      <c r="D4216" s="17">
        <v>115.0</v>
      </c>
      <c r="E4216" s="17">
        <v>92.0</v>
      </c>
      <c r="F4216" s="17">
        <v>177.0</v>
      </c>
      <c r="G4216" s="17" t="s">
        <v>20129</v>
      </c>
      <c r="H4216" s="17">
        <v>559.0</v>
      </c>
      <c r="I4216" s="17">
        <v>2.48E7</v>
      </c>
      <c r="J4216" s="17" t="s">
        <v>64</v>
      </c>
      <c r="K4216" s="17" t="s">
        <v>14023</v>
      </c>
      <c r="L4216" s="17" t="s">
        <v>20130</v>
      </c>
      <c r="M4216" s="17">
        <v>89403.0</v>
      </c>
      <c r="N4216" s="17">
        <v>1456.0</v>
      </c>
      <c r="O4216" s="17" t="s">
        <v>4840</v>
      </c>
      <c r="P4216" s="17">
        <v>0.0</v>
      </c>
      <c r="Q4216" s="17" t="s">
        <v>20131</v>
      </c>
      <c r="R4216" s="18" t="s">
        <v>20132</v>
      </c>
      <c r="S4216" s="17">
        <v>358.0</v>
      </c>
      <c r="T4216" s="17" t="s">
        <v>50</v>
      </c>
      <c r="U4216" s="17" t="s">
        <v>70</v>
      </c>
      <c r="V4216" s="17" t="s">
        <v>6049</v>
      </c>
      <c r="W4216" s="17">
        <v>2000000.0</v>
      </c>
      <c r="X4216" s="17">
        <v>1963.0</v>
      </c>
      <c r="Y4216" s="17">
        <v>201.0</v>
      </c>
      <c r="Z4216" s="17">
        <v>7.5</v>
      </c>
      <c r="AA4216" s="17">
        <v>1.37</v>
      </c>
      <c r="AB4216" s="17">
        <v>0.0</v>
      </c>
    </row>
    <row r="4217" ht="15.75" customHeight="1">
      <c r="A4217" s="17" t="s">
        <v>53</v>
      </c>
      <c r="B4217" s="17" t="s">
        <v>20133</v>
      </c>
      <c r="C4217" s="17">
        <v>49.0</v>
      </c>
      <c r="D4217" s="17">
        <v>96.0</v>
      </c>
      <c r="E4217" s="17">
        <v>6.0</v>
      </c>
      <c r="F4217" s="17">
        <v>14.0</v>
      </c>
      <c r="G4217" s="17" t="s">
        <v>20134</v>
      </c>
      <c r="H4217" s="17">
        <v>40.0</v>
      </c>
      <c r="I4217" s="17">
        <v>792966.0</v>
      </c>
      <c r="J4217" s="17" t="s">
        <v>20135</v>
      </c>
      <c r="K4217" s="17" t="s">
        <v>20136</v>
      </c>
      <c r="L4217" s="17" t="s">
        <v>20137</v>
      </c>
      <c r="M4217" s="17">
        <v>4663.0</v>
      </c>
      <c r="N4217" s="17">
        <v>99.0</v>
      </c>
      <c r="O4217" s="17" t="s">
        <v>20138</v>
      </c>
      <c r="P4217" s="17">
        <v>2.0</v>
      </c>
      <c r="Q4217" s="17" t="s">
        <v>20139</v>
      </c>
      <c r="R4217" s="18" t="s">
        <v>20140</v>
      </c>
      <c r="S4217" s="17">
        <v>40.0</v>
      </c>
      <c r="T4217" s="17" t="s">
        <v>50</v>
      </c>
      <c r="U4217" s="17" t="s">
        <v>51</v>
      </c>
      <c r="V4217" s="17" t="s">
        <v>598</v>
      </c>
      <c r="W4217" s="17">
        <v>2300000.0</v>
      </c>
      <c r="X4217" s="17">
        <v>1989.0</v>
      </c>
      <c r="Y4217" s="17">
        <v>30.0</v>
      </c>
      <c r="Z4217" s="17">
        <v>5.1</v>
      </c>
      <c r="AA4217" s="17">
        <v>1.33</v>
      </c>
      <c r="AB4217" s="17">
        <v>321.0</v>
      </c>
    </row>
    <row r="4218" ht="15.75" customHeight="1">
      <c r="A4218" s="17" t="s">
        <v>53</v>
      </c>
      <c r="B4218" s="17" t="s">
        <v>41</v>
      </c>
      <c r="C4218" s="17">
        <v>1.0</v>
      </c>
      <c r="D4218" s="17">
        <v>60.0</v>
      </c>
      <c r="E4218" s="17" t="s">
        <v>41</v>
      </c>
      <c r="F4218" s="17">
        <v>213.0</v>
      </c>
      <c r="G4218" s="17" t="s">
        <v>20141</v>
      </c>
      <c r="H4218" s="17">
        <v>480.0</v>
      </c>
      <c r="I4218" s="17" t="s">
        <v>41</v>
      </c>
      <c r="J4218" s="17" t="s">
        <v>3095</v>
      </c>
      <c r="K4218" s="17" t="s">
        <v>19583</v>
      </c>
      <c r="L4218" s="17" t="s">
        <v>20142</v>
      </c>
      <c r="M4218" s="17">
        <v>2258.0</v>
      </c>
      <c r="N4218" s="17">
        <v>1736.0</v>
      </c>
      <c r="O4218" s="17" t="s">
        <v>20143</v>
      </c>
      <c r="P4218" s="17">
        <v>1.0</v>
      </c>
      <c r="Q4218" s="17" t="s">
        <v>20144</v>
      </c>
      <c r="R4218" s="18" t="s">
        <v>20145</v>
      </c>
      <c r="S4218" s="17">
        <v>24.0</v>
      </c>
      <c r="T4218" s="17" t="s">
        <v>50</v>
      </c>
      <c r="U4218" s="17" t="s">
        <v>51</v>
      </c>
      <c r="V4218" s="17" t="s">
        <v>41</v>
      </c>
      <c r="W4218" s="17" t="s">
        <v>41</v>
      </c>
      <c r="X4218" s="17" t="s">
        <v>41</v>
      </c>
      <c r="Y4218" s="17">
        <v>360.0</v>
      </c>
      <c r="Z4218" s="17">
        <v>7.4</v>
      </c>
      <c r="AA4218" s="17">
        <v>1.33</v>
      </c>
      <c r="AB4218" s="17">
        <v>763.0</v>
      </c>
    </row>
    <row r="4219" ht="15.75" customHeight="1">
      <c r="A4219" s="17" t="s">
        <v>53</v>
      </c>
      <c r="B4219" s="17" t="s">
        <v>4016</v>
      </c>
      <c r="C4219" s="17">
        <v>66.0</v>
      </c>
      <c r="D4219" s="17">
        <v>89.0</v>
      </c>
      <c r="E4219" s="17">
        <v>11000.0</v>
      </c>
      <c r="F4219" s="17">
        <v>45.0</v>
      </c>
      <c r="G4219" s="17" t="s">
        <v>20146</v>
      </c>
      <c r="H4219" s="17">
        <v>11000.0</v>
      </c>
      <c r="I4219" s="17" t="s">
        <v>41</v>
      </c>
      <c r="J4219" s="17" t="s">
        <v>5495</v>
      </c>
      <c r="K4219" s="17" t="s">
        <v>4016</v>
      </c>
      <c r="L4219" s="17" t="s">
        <v>20147</v>
      </c>
      <c r="M4219" s="17">
        <v>33335.0</v>
      </c>
      <c r="N4219" s="17">
        <v>11192.0</v>
      </c>
      <c r="O4219" s="17" t="s">
        <v>20148</v>
      </c>
      <c r="P4219" s="17">
        <v>0.0</v>
      </c>
      <c r="Q4219" s="17" t="s">
        <v>20149</v>
      </c>
      <c r="R4219" s="18" t="s">
        <v>20150</v>
      </c>
      <c r="S4219" s="17">
        <v>128.0</v>
      </c>
      <c r="T4219" s="17" t="s">
        <v>50</v>
      </c>
      <c r="U4219" s="17" t="s">
        <v>51</v>
      </c>
      <c r="V4219" s="17" t="s">
        <v>108</v>
      </c>
      <c r="W4219" s="17">
        <v>2000000.0</v>
      </c>
      <c r="X4219" s="17">
        <v>1973.0</v>
      </c>
      <c r="Y4219" s="17">
        <v>66.0</v>
      </c>
      <c r="Z4219" s="17">
        <v>7.3</v>
      </c>
      <c r="AA4219" s="17">
        <v>1.85</v>
      </c>
      <c r="AB4219" s="17">
        <v>0.0</v>
      </c>
    </row>
    <row r="4220" ht="15.75" customHeight="1">
      <c r="A4220" s="17" t="s">
        <v>53</v>
      </c>
      <c r="B4220" s="17" t="s">
        <v>20151</v>
      </c>
      <c r="C4220" s="17">
        <v>533.0</v>
      </c>
      <c r="D4220" s="17">
        <v>100.0</v>
      </c>
      <c r="E4220" s="17">
        <v>421.0</v>
      </c>
      <c r="F4220" s="17">
        <v>159.0</v>
      </c>
      <c r="G4220" s="17" t="s">
        <v>20152</v>
      </c>
      <c r="H4220" s="17">
        <v>314.0</v>
      </c>
      <c r="I4220" s="17">
        <v>1.4673301E7</v>
      </c>
      <c r="J4220" s="17" t="s">
        <v>5116</v>
      </c>
      <c r="K4220" s="17" t="s">
        <v>20153</v>
      </c>
      <c r="L4220" s="17" t="s">
        <v>20154</v>
      </c>
      <c r="M4220" s="17">
        <v>112899.0</v>
      </c>
      <c r="N4220" s="17">
        <v>1062.0</v>
      </c>
      <c r="O4220" s="17" t="s">
        <v>20155</v>
      </c>
      <c r="P4220" s="17">
        <v>0.0</v>
      </c>
      <c r="Q4220" s="17" t="s">
        <v>20156</v>
      </c>
      <c r="R4220" s="18" t="s">
        <v>20157</v>
      </c>
      <c r="S4220" s="17">
        <v>631.0</v>
      </c>
      <c r="T4220" s="17" t="s">
        <v>50</v>
      </c>
      <c r="U4220" s="17" t="s">
        <v>51</v>
      </c>
      <c r="V4220" s="17" t="s">
        <v>598</v>
      </c>
      <c r="W4220" s="17">
        <v>2000000.0</v>
      </c>
      <c r="X4220" s="17">
        <v>2014.0</v>
      </c>
      <c r="Y4220" s="17">
        <v>189.0</v>
      </c>
      <c r="Z4220" s="17">
        <v>6.9</v>
      </c>
      <c r="AA4220" s="17">
        <v>2.35</v>
      </c>
      <c r="AB4220" s="17">
        <v>45000.0</v>
      </c>
    </row>
    <row r="4221" ht="15.75" customHeight="1">
      <c r="A4221" s="17" t="s">
        <v>760</v>
      </c>
      <c r="B4221" s="17" t="s">
        <v>4016</v>
      </c>
      <c r="C4221" s="17">
        <v>50.0</v>
      </c>
      <c r="D4221" s="17">
        <v>88.0</v>
      </c>
      <c r="E4221" s="17">
        <v>11000.0</v>
      </c>
      <c r="F4221" s="17">
        <v>258.0</v>
      </c>
      <c r="G4221" s="17" t="s">
        <v>15723</v>
      </c>
      <c r="H4221" s="17">
        <v>11000.0</v>
      </c>
      <c r="I4221" s="17" t="s">
        <v>41</v>
      </c>
      <c r="J4221" s="17" t="s">
        <v>1684</v>
      </c>
      <c r="K4221" s="17" t="s">
        <v>4016</v>
      </c>
      <c r="L4221" s="17" t="s">
        <v>20158</v>
      </c>
      <c r="M4221" s="17">
        <v>31077.0</v>
      </c>
      <c r="N4221" s="17">
        <v>12034.0</v>
      </c>
      <c r="O4221" s="17" t="s">
        <v>12575</v>
      </c>
      <c r="P4221" s="17">
        <v>5.0</v>
      </c>
      <c r="Q4221" s="17" t="s">
        <v>20159</v>
      </c>
      <c r="R4221" s="18" t="s">
        <v>20160</v>
      </c>
      <c r="S4221" s="17">
        <v>78.0</v>
      </c>
      <c r="T4221" s="17" t="s">
        <v>50</v>
      </c>
      <c r="U4221" s="17" t="s">
        <v>51</v>
      </c>
      <c r="V4221" s="17" t="s">
        <v>598</v>
      </c>
      <c r="W4221" s="17">
        <v>2000000.0</v>
      </c>
      <c r="X4221" s="17">
        <v>1972.0</v>
      </c>
      <c r="Y4221" s="17">
        <v>300.0</v>
      </c>
      <c r="Z4221" s="17">
        <v>6.8</v>
      </c>
      <c r="AA4221" s="17">
        <v>1.85</v>
      </c>
      <c r="AB4221" s="17">
        <v>0.0</v>
      </c>
    </row>
    <row r="4222" ht="15.75" customHeight="1">
      <c r="A4222" s="17" t="s">
        <v>760</v>
      </c>
      <c r="B4222" s="17" t="s">
        <v>20161</v>
      </c>
      <c r="C4222" s="17">
        <v>127.0</v>
      </c>
      <c r="D4222" s="17">
        <v>129.0</v>
      </c>
      <c r="E4222" s="17">
        <v>89.0</v>
      </c>
      <c r="F4222" s="17">
        <v>161.0</v>
      </c>
      <c r="G4222" s="17" t="s">
        <v>20162</v>
      </c>
      <c r="H4222" s="17">
        <v>3000.0</v>
      </c>
      <c r="I4222" s="17" t="s">
        <v>41</v>
      </c>
      <c r="J4222" s="17" t="s">
        <v>1948</v>
      </c>
      <c r="K4222" s="17" t="s">
        <v>1702</v>
      </c>
      <c r="L4222" s="17" t="s">
        <v>20163</v>
      </c>
      <c r="M4222" s="17">
        <v>215086.0</v>
      </c>
      <c r="N4222" s="17">
        <v>3833.0</v>
      </c>
      <c r="O4222" s="17" t="s">
        <v>20164</v>
      </c>
      <c r="P4222" s="17">
        <v>0.0</v>
      </c>
      <c r="Q4222" s="17" t="s">
        <v>20165</v>
      </c>
      <c r="R4222" s="18" t="s">
        <v>20166</v>
      </c>
      <c r="S4222" s="17">
        <v>471.0</v>
      </c>
      <c r="T4222" s="17" t="s">
        <v>50</v>
      </c>
      <c r="U4222" s="17" t="s">
        <v>51</v>
      </c>
      <c r="V4222" s="17" t="s">
        <v>4843</v>
      </c>
      <c r="W4222" s="17">
        <v>2000000.0</v>
      </c>
      <c r="X4222" s="17">
        <v>1962.0</v>
      </c>
      <c r="Y4222" s="17">
        <v>226.0</v>
      </c>
      <c r="Z4222" s="17">
        <v>8.4</v>
      </c>
      <c r="AA4222" s="17">
        <v>1.85</v>
      </c>
      <c r="AB4222" s="17">
        <v>15000.0</v>
      </c>
    </row>
    <row r="4223" ht="15.75" customHeight="1">
      <c r="A4223" s="17" t="s">
        <v>760</v>
      </c>
      <c r="B4223" s="17" t="s">
        <v>858</v>
      </c>
      <c r="C4223" s="17">
        <v>177.0</v>
      </c>
      <c r="D4223" s="17">
        <v>87.0</v>
      </c>
      <c r="E4223" s="17">
        <v>750.0</v>
      </c>
      <c r="F4223" s="17">
        <v>41.0</v>
      </c>
      <c r="G4223" s="17" t="s">
        <v>755</v>
      </c>
      <c r="H4223" s="17">
        <v>745.0</v>
      </c>
      <c r="I4223" s="17">
        <v>9003011.0</v>
      </c>
      <c r="J4223" s="17" t="s">
        <v>240</v>
      </c>
      <c r="K4223" s="17" t="s">
        <v>14878</v>
      </c>
      <c r="L4223" s="17" t="s">
        <v>20167</v>
      </c>
      <c r="M4223" s="17">
        <v>133966.0</v>
      </c>
      <c r="N4223" s="17">
        <v>1396.0</v>
      </c>
      <c r="O4223" s="17" t="s">
        <v>20168</v>
      </c>
      <c r="P4223" s="17">
        <v>0.0</v>
      </c>
      <c r="Q4223" s="17" t="s">
        <v>20169</v>
      </c>
      <c r="R4223" s="18" t="s">
        <v>20170</v>
      </c>
      <c r="S4223" s="17">
        <v>294.0</v>
      </c>
      <c r="T4223" s="17" t="s">
        <v>50</v>
      </c>
      <c r="U4223" s="17" t="s">
        <v>383</v>
      </c>
      <c r="V4223" s="17" t="s">
        <v>598</v>
      </c>
      <c r="W4223" s="17">
        <v>2000000.0</v>
      </c>
      <c r="X4223" s="17">
        <v>1981.0</v>
      </c>
      <c r="Y4223" s="17">
        <v>531.0</v>
      </c>
      <c r="Z4223" s="17">
        <v>7.6</v>
      </c>
      <c r="AA4223" s="17">
        <v>2.35</v>
      </c>
      <c r="AB4223" s="17">
        <v>0.0</v>
      </c>
    </row>
    <row r="4224" ht="15.75" customHeight="1">
      <c r="A4224" s="17" t="s">
        <v>53</v>
      </c>
      <c r="B4224" s="17" t="s">
        <v>20171</v>
      </c>
      <c r="C4224" s="17">
        <v>77.0</v>
      </c>
      <c r="D4224" s="17">
        <v>102.0</v>
      </c>
      <c r="E4224" s="17">
        <v>32.0</v>
      </c>
      <c r="F4224" s="17">
        <v>75.0</v>
      </c>
      <c r="G4224" s="17" t="s">
        <v>16334</v>
      </c>
      <c r="H4224" s="17">
        <v>483.0</v>
      </c>
      <c r="I4224" s="17">
        <v>1.1546543E7</v>
      </c>
      <c r="J4224" s="17" t="s">
        <v>2149</v>
      </c>
      <c r="K4224" s="17" t="s">
        <v>6896</v>
      </c>
      <c r="L4224" s="17" t="s">
        <v>20172</v>
      </c>
      <c r="M4224" s="17">
        <v>34520.0</v>
      </c>
      <c r="N4224" s="17">
        <v>768.0</v>
      </c>
      <c r="O4224" s="17" t="s">
        <v>20173</v>
      </c>
      <c r="P4224" s="17">
        <v>1.0</v>
      </c>
      <c r="Q4224" s="17" t="s">
        <v>20174</v>
      </c>
      <c r="R4224" s="18" t="s">
        <v>20175</v>
      </c>
      <c r="S4224" s="17">
        <v>146.0</v>
      </c>
      <c r="T4224" s="17" t="s">
        <v>7254</v>
      </c>
      <c r="U4224" s="17" t="s">
        <v>3872</v>
      </c>
      <c r="V4224" s="17" t="s">
        <v>598</v>
      </c>
      <c r="W4224" s="17">
        <v>2000000.0</v>
      </c>
      <c r="X4224" s="17">
        <v>1994.0</v>
      </c>
      <c r="Y4224" s="17">
        <v>147.0</v>
      </c>
      <c r="Z4224" s="17">
        <v>7.6</v>
      </c>
      <c r="AA4224" s="17">
        <v>2.35</v>
      </c>
      <c r="AB4224" s="17">
        <v>0.0</v>
      </c>
    </row>
    <row r="4225" ht="15.75" customHeight="1">
      <c r="A4225" s="17" t="s">
        <v>760</v>
      </c>
      <c r="B4225" s="17" t="s">
        <v>3740</v>
      </c>
      <c r="C4225" s="17">
        <v>103.0</v>
      </c>
      <c r="D4225" s="17">
        <v>152.0</v>
      </c>
      <c r="E4225" s="17">
        <v>0.0</v>
      </c>
      <c r="F4225" s="17">
        <v>177.0</v>
      </c>
      <c r="G4225" s="17" t="s">
        <v>4836</v>
      </c>
      <c r="H4225" s="17">
        <v>618.0</v>
      </c>
      <c r="I4225" s="17" t="s">
        <v>41</v>
      </c>
      <c r="J4225" s="17" t="s">
        <v>4837</v>
      </c>
      <c r="K4225" s="17" t="s">
        <v>4838</v>
      </c>
      <c r="L4225" s="17" t="s">
        <v>4839</v>
      </c>
      <c r="M4225" s="17">
        <v>67825.0</v>
      </c>
      <c r="N4225" s="17">
        <v>1404.0</v>
      </c>
      <c r="O4225" s="17" t="s">
        <v>4840</v>
      </c>
      <c r="P4225" s="17">
        <v>0.0</v>
      </c>
      <c r="Q4225" s="17" t="s">
        <v>4841</v>
      </c>
      <c r="R4225" s="18" t="s">
        <v>4842</v>
      </c>
      <c r="S4225" s="17">
        <v>207.0</v>
      </c>
      <c r="T4225" s="17" t="s">
        <v>50</v>
      </c>
      <c r="U4225" s="17" t="s">
        <v>70</v>
      </c>
      <c r="V4225" s="17" t="s">
        <v>4843</v>
      </c>
      <c r="W4225" s="17">
        <v>2000000.0</v>
      </c>
      <c r="X4225" s="17">
        <v>1962.0</v>
      </c>
      <c r="Y4225" s="17">
        <v>367.0</v>
      </c>
      <c r="Z4225" s="17">
        <v>7.7</v>
      </c>
      <c r="AA4225" s="17">
        <v>1.66</v>
      </c>
      <c r="AB4225" s="17">
        <v>0.0</v>
      </c>
    </row>
    <row r="4226" ht="15.75" customHeight="1">
      <c r="A4226" s="17" t="s">
        <v>53</v>
      </c>
      <c r="B4226" s="17" t="s">
        <v>8430</v>
      </c>
      <c r="C4226" s="17">
        <v>123.0</v>
      </c>
      <c r="D4226" s="17">
        <v>118.0</v>
      </c>
      <c r="E4226" s="17">
        <v>108.0</v>
      </c>
      <c r="F4226" s="17">
        <v>103.0</v>
      </c>
      <c r="G4226" s="17" t="s">
        <v>11273</v>
      </c>
      <c r="H4226" s="17">
        <v>173.0</v>
      </c>
      <c r="I4226" s="17">
        <v>1.1533945E7</v>
      </c>
      <c r="J4226" s="17" t="s">
        <v>15086</v>
      </c>
      <c r="K4226" s="17" t="s">
        <v>20176</v>
      </c>
      <c r="L4226" s="17" t="s">
        <v>20177</v>
      </c>
      <c r="M4226" s="17">
        <v>77551.0</v>
      </c>
      <c r="N4226" s="17">
        <v>563.0</v>
      </c>
      <c r="O4226" s="17" t="s">
        <v>20178</v>
      </c>
      <c r="P4226" s="17">
        <v>0.0</v>
      </c>
      <c r="Q4226" s="17" t="s">
        <v>20179</v>
      </c>
      <c r="R4226" s="18" t="s">
        <v>20180</v>
      </c>
      <c r="S4226" s="17">
        <v>434.0</v>
      </c>
      <c r="T4226" s="17" t="s">
        <v>50</v>
      </c>
      <c r="U4226" s="17" t="s">
        <v>51</v>
      </c>
      <c r="V4226" s="17" t="s">
        <v>598</v>
      </c>
      <c r="W4226" s="17">
        <v>2000000.0</v>
      </c>
      <c r="X4226" s="17">
        <v>1999.0</v>
      </c>
      <c r="Y4226" s="17">
        <v>148.0</v>
      </c>
      <c r="Z4226" s="17">
        <v>7.6</v>
      </c>
      <c r="AA4226" s="17">
        <v>1.85</v>
      </c>
      <c r="AB4226" s="17">
        <v>0.0</v>
      </c>
    </row>
    <row r="4227" ht="15.75" customHeight="1">
      <c r="A4227" s="17" t="s">
        <v>53</v>
      </c>
      <c r="B4227" s="17" t="s">
        <v>20181</v>
      </c>
      <c r="C4227" s="17">
        <v>218.0</v>
      </c>
      <c r="D4227" s="17">
        <v>86.0</v>
      </c>
      <c r="E4227" s="17">
        <v>9.0</v>
      </c>
      <c r="F4227" s="17">
        <v>32.0</v>
      </c>
      <c r="G4227" s="17" t="s">
        <v>20182</v>
      </c>
      <c r="H4227" s="17">
        <v>120.0</v>
      </c>
      <c r="I4227" s="17">
        <v>1.255523E7</v>
      </c>
      <c r="J4227" s="17" t="s">
        <v>6145</v>
      </c>
      <c r="K4227" s="17" t="s">
        <v>20183</v>
      </c>
      <c r="L4227" s="17" t="s">
        <v>20184</v>
      </c>
      <c r="M4227" s="17">
        <v>18566.0</v>
      </c>
      <c r="N4227" s="17">
        <v>218.0</v>
      </c>
      <c r="O4227" s="17" t="s">
        <v>20185</v>
      </c>
      <c r="P4227" s="17">
        <v>0.0</v>
      </c>
      <c r="Q4227" s="17" t="s">
        <v>20186</v>
      </c>
      <c r="R4227" s="18" t="s">
        <v>20187</v>
      </c>
      <c r="S4227" s="17">
        <v>154.0</v>
      </c>
      <c r="T4227" s="17" t="s">
        <v>50</v>
      </c>
      <c r="U4227" s="17" t="s">
        <v>1478</v>
      </c>
      <c r="V4227" s="17" t="s">
        <v>598</v>
      </c>
      <c r="W4227" s="17">
        <v>2000000.0</v>
      </c>
      <c r="X4227" s="17">
        <v>2011.0</v>
      </c>
      <c r="Y4227" s="17">
        <v>44.0</v>
      </c>
      <c r="Z4227" s="17">
        <v>5.3</v>
      </c>
      <c r="AA4227" s="17">
        <v>1.85</v>
      </c>
      <c r="AB4227" s="17">
        <v>0.0</v>
      </c>
    </row>
    <row r="4228" ht="15.75" customHeight="1">
      <c r="A4228" s="17" t="s">
        <v>53</v>
      </c>
      <c r="B4228" s="17" t="s">
        <v>1826</v>
      </c>
      <c r="C4228" s="17">
        <v>215.0</v>
      </c>
      <c r="D4228" s="17">
        <v>137.0</v>
      </c>
      <c r="E4228" s="17">
        <v>207.0</v>
      </c>
      <c r="F4228" s="17">
        <v>155.0</v>
      </c>
      <c r="G4228" s="17" t="s">
        <v>13574</v>
      </c>
      <c r="H4228" s="17">
        <v>380.0</v>
      </c>
      <c r="I4228" s="17">
        <v>1.1284657E7</v>
      </c>
      <c r="J4228" s="17" t="s">
        <v>4088</v>
      </c>
      <c r="K4228" s="17" t="s">
        <v>10499</v>
      </c>
      <c r="L4228" s="17" t="s">
        <v>20188</v>
      </c>
      <c r="M4228" s="17">
        <v>259379.0</v>
      </c>
      <c r="N4228" s="17">
        <v>927.0</v>
      </c>
      <c r="O4228" s="17" t="s">
        <v>11562</v>
      </c>
      <c r="P4228" s="17">
        <v>3.0</v>
      </c>
      <c r="Q4228" s="17" t="s">
        <v>20189</v>
      </c>
      <c r="R4228" s="18" t="s">
        <v>20190</v>
      </c>
      <c r="S4228" s="17">
        <v>407.0</v>
      </c>
      <c r="T4228" s="17" t="s">
        <v>8744</v>
      </c>
      <c r="U4228" s="17" t="s">
        <v>780</v>
      </c>
      <c r="V4228" s="17" t="s">
        <v>598</v>
      </c>
      <c r="W4228" s="17">
        <v>2000000.0</v>
      </c>
      <c r="X4228" s="17">
        <v>2006.0</v>
      </c>
      <c r="Y4228" s="17">
        <v>284.0</v>
      </c>
      <c r="Z4228" s="17">
        <v>8.5</v>
      </c>
      <c r="AA4228" s="17">
        <v>2.35</v>
      </c>
      <c r="AB4228" s="17">
        <v>39000.0</v>
      </c>
    </row>
    <row r="4229" ht="15.75" customHeight="1">
      <c r="A4229" s="17" t="s">
        <v>53</v>
      </c>
      <c r="B4229" s="17" t="s">
        <v>18281</v>
      </c>
      <c r="C4229" s="17">
        <v>34.0</v>
      </c>
      <c r="D4229" s="17">
        <v>129.0</v>
      </c>
      <c r="E4229" s="17">
        <v>589.0</v>
      </c>
      <c r="F4229" s="17">
        <v>341.0</v>
      </c>
      <c r="G4229" s="17" t="s">
        <v>18281</v>
      </c>
      <c r="H4229" s="17">
        <v>690.0</v>
      </c>
      <c r="I4229" s="17">
        <v>3.4522221E7</v>
      </c>
      <c r="J4229" s="17" t="s">
        <v>3422</v>
      </c>
      <c r="K4229" s="17" t="s">
        <v>20191</v>
      </c>
      <c r="L4229" s="17" t="s">
        <v>20192</v>
      </c>
      <c r="M4229" s="17">
        <v>15401.0</v>
      </c>
      <c r="N4229" s="17">
        <v>2300.0</v>
      </c>
      <c r="O4229" s="17" t="s">
        <v>20193</v>
      </c>
      <c r="P4229" s="17">
        <v>7.0</v>
      </c>
      <c r="Q4229" s="17" t="s">
        <v>20194</v>
      </c>
      <c r="R4229" s="18" t="s">
        <v>20195</v>
      </c>
      <c r="S4229" s="17">
        <v>175.0</v>
      </c>
      <c r="T4229" s="17" t="s">
        <v>50</v>
      </c>
      <c r="U4229" s="17" t="s">
        <v>51</v>
      </c>
      <c r="V4229" s="17" t="s">
        <v>52</v>
      </c>
      <c r="W4229" s="17">
        <v>2000000.0</v>
      </c>
      <c r="X4229" s="17">
        <v>2011.0</v>
      </c>
      <c r="Y4229" s="17">
        <v>589.0</v>
      </c>
      <c r="Z4229" s="17">
        <v>7.0</v>
      </c>
      <c r="AA4229" s="17">
        <v>2.35</v>
      </c>
      <c r="AB4229" s="17">
        <v>10000.0</v>
      </c>
    </row>
    <row r="4230" ht="15.75" customHeight="1">
      <c r="A4230" s="17" t="s">
        <v>760</v>
      </c>
      <c r="B4230" s="17" t="s">
        <v>20196</v>
      </c>
      <c r="C4230" s="17">
        <v>100.0</v>
      </c>
      <c r="D4230" s="17">
        <v>134.0</v>
      </c>
      <c r="E4230" s="17">
        <v>31.0</v>
      </c>
      <c r="F4230" s="17">
        <v>366.0</v>
      </c>
      <c r="G4230" s="17" t="s">
        <v>9162</v>
      </c>
      <c r="H4230" s="17">
        <v>654.0</v>
      </c>
      <c r="I4230" s="17" t="s">
        <v>41</v>
      </c>
      <c r="J4230" s="17" t="s">
        <v>3807</v>
      </c>
      <c r="K4230" s="17" t="s">
        <v>12990</v>
      </c>
      <c r="L4230" s="17" t="s">
        <v>20197</v>
      </c>
      <c r="M4230" s="17">
        <v>62860.0</v>
      </c>
      <c r="N4230" s="17">
        <v>2290.0</v>
      </c>
      <c r="O4230" s="17" t="s">
        <v>10687</v>
      </c>
      <c r="P4230" s="17">
        <v>1.0</v>
      </c>
      <c r="Q4230" s="17" t="s">
        <v>20198</v>
      </c>
      <c r="R4230" s="18" t="s">
        <v>20199</v>
      </c>
      <c r="S4230" s="17">
        <v>167.0</v>
      </c>
      <c r="T4230" s="17" t="s">
        <v>50</v>
      </c>
      <c r="U4230" s="17" t="s">
        <v>51</v>
      </c>
      <c r="V4230" s="17" t="s">
        <v>5626</v>
      </c>
      <c r="W4230" s="17">
        <v>2000000.0</v>
      </c>
      <c r="X4230" s="17">
        <v>1961.0</v>
      </c>
      <c r="Y4230" s="17">
        <v>491.0</v>
      </c>
      <c r="Z4230" s="17">
        <v>8.0</v>
      </c>
      <c r="AA4230" s="17">
        <v>2.35</v>
      </c>
      <c r="AB4230" s="17">
        <v>0.0</v>
      </c>
    </row>
    <row r="4231" ht="15.75" customHeight="1">
      <c r="A4231" s="17" t="s">
        <v>760</v>
      </c>
      <c r="B4231" s="17" t="s">
        <v>20200</v>
      </c>
      <c r="C4231" s="17">
        <v>12.0</v>
      </c>
      <c r="D4231" s="17">
        <v>119.0</v>
      </c>
      <c r="E4231" s="17">
        <v>6.0</v>
      </c>
      <c r="F4231" s="17">
        <v>380.0</v>
      </c>
      <c r="G4231" s="17" t="s">
        <v>15552</v>
      </c>
      <c r="H4231" s="17">
        <v>1000.0</v>
      </c>
      <c r="I4231" s="17" t="s">
        <v>41</v>
      </c>
      <c r="J4231" s="17" t="s">
        <v>20201</v>
      </c>
      <c r="K4231" s="17" t="s">
        <v>20202</v>
      </c>
      <c r="L4231" s="17" t="s">
        <v>20203</v>
      </c>
      <c r="M4231" s="17">
        <v>2269.0</v>
      </c>
      <c r="N4231" s="17">
        <v>2555.0</v>
      </c>
      <c r="O4231" s="17" t="s">
        <v>20204</v>
      </c>
      <c r="P4231" s="17">
        <v>8.0</v>
      </c>
      <c r="Q4231" s="17" t="s">
        <v>20205</v>
      </c>
      <c r="R4231" s="18" t="s">
        <v>20206</v>
      </c>
      <c r="S4231" s="17">
        <v>34.0</v>
      </c>
      <c r="T4231" s="17" t="s">
        <v>50</v>
      </c>
      <c r="U4231" s="17" t="s">
        <v>51</v>
      </c>
      <c r="V4231" s="17" t="s">
        <v>15950</v>
      </c>
      <c r="W4231" s="17">
        <v>1614000.0</v>
      </c>
      <c r="X4231" s="17">
        <v>1940.0</v>
      </c>
      <c r="Y4231" s="17">
        <v>760.0</v>
      </c>
      <c r="Z4231" s="17">
        <v>7.1</v>
      </c>
      <c r="AA4231" s="17">
        <v>1.37</v>
      </c>
      <c r="AB4231" s="17">
        <v>236.0</v>
      </c>
    </row>
    <row r="4232" ht="15.75" customHeight="1">
      <c r="A4232" s="17" t="s">
        <v>53</v>
      </c>
      <c r="B4232" s="17" t="s">
        <v>20207</v>
      </c>
      <c r="C4232" s="17">
        <v>167.0</v>
      </c>
      <c r="D4232" s="17">
        <v>80.0</v>
      </c>
      <c r="E4232" s="17">
        <v>162.0</v>
      </c>
      <c r="F4232" s="17">
        <v>0.0</v>
      </c>
      <c r="G4232" s="17" t="s">
        <v>20208</v>
      </c>
      <c r="H4232" s="17">
        <v>23.0</v>
      </c>
      <c r="I4232" s="17">
        <v>7002255.0</v>
      </c>
      <c r="J4232" s="17" t="s">
        <v>20209</v>
      </c>
      <c r="K4232" s="17" t="s">
        <v>20210</v>
      </c>
      <c r="L4232" s="17" t="s">
        <v>20211</v>
      </c>
      <c r="M4232" s="17">
        <v>42462.0</v>
      </c>
      <c r="N4232" s="17">
        <v>29.0</v>
      </c>
      <c r="O4232" s="17" t="s">
        <v>20212</v>
      </c>
      <c r="P4232" s="17">
        <v>0.0</v>
      </c>
      <c r="Q4232" s="17" t="s">
        <v>20213</v>
      </c>
      <c r="R4232" s="18" t="s">
        <v>20214</v>
      </c>
      <c r="S4232" s="17">
        <v>312.0</v>
      </c>
      <c r="T4232" s="17" t="s">
        <v>1477</v>
      </c>
      <c r="U4232" s="17" t="s">
        <v>1478</v>
      </c>
      <c r="V4232" s="17" t="s">
        <v>52</v>
      </c>
      <c r="W4232" s="17">
        <v>9500000.0</v>
      </c>
      <c r="X4232" s="17">
        <v>2003.0</v>
      </c>
      <c r="Y4232" s="17">
        <v>6.0</v>
      </c>
      <c r="Z4232" s="17">
        <v>7.8</v>
      </c>
      <c r="AA4232" s="17">
        <v>1.66</v>
      </c>
      <c r="AB4232" s="17">
        <v>0.0</v>
      </c>
    </row>
    <row r="4233" ht="15.75" customHeight="1">
      <c r="A4233" s="17" t="s">
        <v>53</v>
      </c>
      <c r="B4233" s="17" t="s">
        <v>20215</v>
      </c>
      <c r="C4233" s="17">
        <v>56.0</v>
      </c>
      <c r="D4233" s="17">
        <v>89.0</v>
      </c>
      <c r="E4233" s="17">
        <v>149.0</v>
      </c>
      <c r="F4233" s="17">
        <v>580.0</v>
      </c>
      <c r="G4233" s="17" t="s">
        <v>4590</v>
      </c>
      <c r="H4233" s="17">
        <v>912.0</v>
      </c>
      <c r="I4233" s="17">
        <v>6719300.0</v>
      </c>
      <c r="J4233" s="17" t="s">
        <v>2540</v>
      </c>
      <c r="K4233" s="17" t="s">
        <v>8605</v>
      </c>
      <c r="L4233" s="17" t="s">
        <v>20216</v>
      </c>
      <c r="M4233" s="17">
        <v>8224.0</v>
      </c>
      <c r="N4233" s="17">
        <v>3163.0</v>
      </c>
      <c r="O4233" s="17" t="s">
        <v>3559</v>
      </c>
      <c r="P4233" s="17">
        <v>3.0</v>
      </c>
      <c r="Q4233" s="17" t="s">
        <v>20217</v>
      </c>
      <c r="R4233" s="18" t="s">
        <v>20218</v>
      </c>
      <c r="S4233" s="17">
        <v>132.0</v>
      </c>
      <c r="T4233" s="17" t="s">
        <v>50</v>
      </c>
      <c r="U4233" s="17" t="s">
        <v>281</v>
      </c>
      <c r="V4233" s="17" t="s">
        <v>52</v>
      </c>
      <c r="W4233" s="17">
        <v>2000000.0</v>
      </c>
      <c r="X4233" s="17">
        <v>1998.0</v>
      </c>
      <c r="Y4233" s="17">
        <v>752.0</v>
      </c>
      <c r="Z4233" s="17">
        <v>7.2</v>
      </c>
      <c r="AA4233" s="17">
        <v>1.85</v>
      </c>
      <c r="AB4233" s="17">
        <v>0.0</v>
      </c>
    </row>
    <row r="4234" ht="15.75" customHeight="1">
      <c r="A4234" s="17" t="s">
        <v>53</v>
      </c>
      <c r="B4234" s="17" t="s">
        <v>16734</v>
      </c>
      <c r="C4234" s="17">
        <v>180.0</v>
      </c>
      <c r="D4234" s="17">
        <v>101.0</v>
      </c>
      <c r="E4234" s="17">
        <v>30.0</v>
      </c>
      <c r="F4234" s="17">
        <v>92.0</v>
      </c>
      <c r="G4234" s="17" t="s">
        <v>20219</v>
      </c>
      <c r="H4234" s="17">
        <v>14000.0</v>
      </c>
      <c r="I4234" s="17">
        <v>6003587.0</v>
      </c>
      <c r="J4234" s="17" t="s">
        <v>4180</v>
      </c>
      <c r="K4234" s="17" t="s">
        <v>713</v>
      </c>
      <c r="L4234" s="17" t="s">
        <v>20220</v>
      </c>
      <c r="M4234" s="17">
        <v>41999.0</v>
      </c>
      <c r="N4234" s="17">
        <v>14412.0</v>
      </c>
      <c r="O4234" s="17" t="s">
        <v>20221</v>
      </c>
      <c r="P4234" s="17">
        <v>0.0</v>
      </c>
      <c r="Q4234" s="17" t="s">
        <v>20222</v>
      </c>
      <c r="R4234" s="18" t="s">
        <v>20223</v>
      </c>
      <c r="S4234" s="17">
        <v>226.0</v>
      </c>
      <c r="T4234" s="17" t="s">
        <v>50</v>
      </c>
      <c r="U4234" s="17" t="s">
        <v>51</v>
      </c>
      <c r="V4234" s="17" t="s">
        <v>598</v>
      </c>
      <c r="W4234" s="17" t="s">
        <v>41</v>
      </c>
      <c r="X4234" s="17">
        <v>2003.0</v>
      </c>
      <c r="Y4234" s="17">
        <v>119.0</v>
      </c>
      <c r="Z4234" s="17">
        <v>7.5</v>
      </c>
      <c r="AA4234" s="17">
        <v>1.85</v>
      </c>
      <c r="AB4234" s="17">
        <v>0.0</v>
      </c>
    </row>
    <row r="4235" ht="15.75" customHeight="1">
      <c r="A4235" s="17" t="s">
        <v>53</v>
      </c>
      <c r="B4235" s="17" t="s">
        <v>9175</v>
      </c>
      <c r="C4235" s="17">
        <v>211.0</v>
      </c>
      <c r="D4235" s="17">
        <v>80.0</v>
      </c>
      <c r="E4235" s="17">
        <v>0.0</v>
      </c>
      <c r="F4235" s="17">
        <v>3.0</v>
      </c>
      <c r="G4235" s="17" t="s">
        <v>20224</v>
      </c>
      <c r="H4235" s="17">
        <v>50.0</v>
      </c>
      <c r="I4235" s="17">
        <v>5792822.0</v>
      </c>
      <c r="J4235" s="17" t="s">
        <v>227</v>
      </c>
      <c r="K4235" s="17" t="s">
        <v>10482</v>
      </c>
      <c r="L4235" s="17" t="s">
        <v>20225</v>
      </c>
      <c r="M4235" s="17">
        <v>168398.0</v>
      </c>
      <c r="N4235" s="17">
        <v>65.0</v>
      </c>
      <c r="O4235" s="17" t="s">
        <v>20226</v>
      </c>
      <c r="P4235" s="17">
        <v>0.0</v>
      </c>
      <c r="Q4235" s="17" t="s">
        <v>20227</v>
      </c>
      <c r="R4235" s="18" t="s">
        <v>20228</v>
      </c>
      <c r="S4235" s="17">
        <v>492.0</v>
      </c>
      <c r="T4235" s="17" t="s">
        <v>50</v>
      </c>
      <c r="U4235" s="17" t="s">
        <v>51</v>
      </c>
      <c r="V4235" s="17" t="s">
        <v>598</v>
      </c>
      <c r="W4235" s="17">
        <v>2700000.0</v>
      </c>
      <c r="X4235" s="17">
        <v>2004.0</v>
      </c>
      <c r="Y4235" s="17">
        <v>8.0</v>
      </c>
      <c r="Z4235" s="17">
        <v>8.0</v>
      </c>
      <c r="AA4235" s="17">
        <v>1.85</v>
      </c>
      <c r="AB4235" s="17">
        <v>13000.0</v>
      </c>
    </row>
    <row r="4236" ht="15.75" customHeight="1">
      <c r="A4236" s="17" t="s">
        <v>53</v>
      </c>
      <c r="B4236" s="17" t="s">
        <v>1146</v>
      </c>
      <c r="C4236" s="17">
        <v>157.0</v>
      </c>
      <c r="D4236" s="17">
        <v>115.0</v>
      </c>
      <c r="E4236" s="17">
        <v>0.0</v>
      </c>
      <c r="F4236" s="17">
        <v>35.0</v>
      </c>
      <c r="G4236" s="17" t="s">
        <v>20229</v>
      </c>
      <c r="H4236" s="17">
        <v>85.0</v>
      </c>
      <c r="I4236" s="17">
        <v>5383834.0</v>
      </c>
      <c r="J4236" s="17" t="s">
        <v>4088</v>
      </c>
      <c r="K4236" s="17" t="s">
        <v>18673</v>
      </c>
      <c r="L4236" s="17" t="s">
        <v>20230</v>
      </c>
      <c r="M4236" s="17">
        <v>173551.0</v>
      </c>
      <c r="N4236" s="17">
        <v>318.0</v>
      </c>
      <c r="O4236" s="17" t="s">
        <v>20231</v>
      </c>
      <c r="P4236" s="17">
        <v>0.0</v>
      </c>
      <c r="Q4236" s="17" t="s">
        <v>20232</v>
      </c>
      <c r="R4236" s="18" t="s">
        <v>20233</v>
      </c>
      <c r="S4236" s="17">
        <v>361.0</v>
      </c>
      <c r="T4236" s="17" t="s">
        <v>2791</v>
      </c>
      <c r="U4236" s="17" t="s">
        <v>2926</v>
      </c>
      <c r="V4236" s="17" t="s">
        <v>598</v>
      </c>
      <c r="W4236" s="17">
        <v>2000000.0</v>
      </c>
      <c r="X4236" s="17">
        <v>2000.0</v>
      </c>
      <c r="Y4236" s="17">
        <v>79.0</v>
      </c>
      <c r="Z4236" s="17">
        <v>8.1</v>
      </c>
      <c r="AA4236" s="17">
        <v>1.85</v>
      </c>
      <c r="AB4236" s="17">
        <v>11000.0</v>
      </c>
    </row>
    <row r="4237" ht="15.75" customHeight="1">
      <c r="A4237" s="17" t="s">
        <v>53</v>
      </c>
      <c r="B4237" s="17" t="s">
        <v>6161</v>
      </c>
      <c r="C4237" s="17">
        <v>126.0</v>
      </c>
      <c r="D4237" s="17">
        <v>100.0</v>
      </c>
      <c r="E4237" s="17">
        <v>308.0</v>
      </c>
      <c r="F4237" s="17">
        <v>374.0</v>
      </c>
      <c r="G4237" s="17" t="s">
        <v>20234</v>
      </c>
      <c r="H4237" s="17">
        <v>1000.0</v>
      </c>
      <c r="I4237" s="17">
        <v>4599680.0</v>
      </c>
      <c r="J4237" s="17" t="s">
        <v>3422</v>
      </c>
      <c r="K4237" s="17" t="s">
        <v>2074</v>
      </c>
      <c r="L4237" s="17" t="s">
        <v>20235</v>
      </c>
      <c r="M4237" s="17">
        <v>68222.0</v>
      </c>
      <c r="N4237" s="17">
        <v>2186.0</v>
      </c>
      <c r="O4237" s="17" t="s">
        <v>15347</v>
      </c>
      <c r="P4237" s="17">
        <v>2.0</v>
      </c>
      <c r="Q4237" s="17" t="s">
        <v>20236</v>
      </c>
      <c r="R4237" s="18" t="s">
        <v>20237</v>
      </c>
      <c r="S4237" s="17">
        <v>545.0</v>
      </c>
      <c r="T4237" s="17" t="s">
        <v>50</v>
      </c>
      <c r="U4237" s="17" t="s">
        <v>51</v>
      </c>
      <c r="V4237" s="17" t="s">
        <v>598</v>
      </c>
      <c r="W4237" s="17">
        <v>1500000.0</v>
      </c>
      <c r="X4237" s="17">
        <v>2003.0</v>
      </c>
      <c r="Y4237" s="17">
        <v>482.0</v>
      </c>
      <c r="Z4237" s="17">
        <v>6.8</v>
      </c>
      <c r="AA4237" s="17">
        <v>1.85</v>
      </c>
      <c r="AB4237" s="17">
        <v>0.0</v>
      </c>
    </row>
    <row r="4238" ht="15.75" customHeight="1">
      <c r="A4238" s="17" t="s">
        <v>760</v>
      </c>
      <c r="B4238" s="17" t="s">
        <v>20238</v>
      </c>
      <c r="C4238" s="17">
        <v>61.0</v>
      </c>
      <c r="D4238" s="17">
        <v>118.0</v>
      </c>
      <c r="E4238" s="17">
        <v>603.0</v>
      </c>
      <c r="F4238" s="17">
        <v>167.0</v>
      </c>
      <c r="G4238" s="17" t="s">
        <v>20239</v>
      </c>
      <c r="H4238" s="17">
        <v>936.0</v>
      </c>
      <c r="I4238" s="17" t="s">
        <v>41</v>
      </c>
      <c r="J4238" s="17" t="s">
        <v>227</v>
      </c>
      <c r="K4238" s="17" t="s">
        <v>2337</v>
      </c>
      <c r="L4238" s="17" t="s">
        <v>20240</v>
      </c>
      <c r="M4238" s="17">
        <v>10791.0</v>
      </c>
      <c r="N4238" s="17">
        <v>1846.0</v>
      </c>
      <c r="O4238" s="17" t="s">
        <v>20241</v>
      </c>
      <c r="P4238" s="17">
        <v>3.0</v>
      </c>
      <c r="Q4238" s="17" t="s">
        <v>20242</v>
      </c>
      <c r="R4238" s="18" t="s">
        <v>20243</v>
      </c>
      <c r="S4238" s="17">
        <v>113.0</v>
      </c>
      <c r="T4238" s="17" t="s">
        <v>50</v>
      </c>
      <c r="U4238" s="17" t="s">
        <v>51</v>
      </c>
      <c r="V4238" s="17" t="s">
        <v>6049</v>
      </c>
      <c r="W4238" s="17">
        <v>2000000.0</v>
      </c>
      <c r="X4238" s="17">
        <v>1947.0</v>
      </c>
      <c r="Y4238" s="17">
        <v>297.0</v>
      </c>
      <c r="Z4238" s="17">
        <v>7.4</v>
      </c>
      <c r="AA4238" s="17">
        <v>1.37</v>
      </c>
      <c r="AB4238" s="17">
        <v>0.0</v>
      </c>
    </row>
    <row r="4239" ht="15.75" customHeight="1">
      <c r="A4239" s="17" t="s">
        <v>53</v>
      </c>
      <c r="B4239" s="17" t="s">
        <v>20244</v>
      </c>
      <c r="C4239" s="17">
        <v>365.0</v>
      </c>
      <c r="D4239" s="17">
        <v>100.0</v>
      </c>
      <c r="E4239" s="17">
        <v>81.0</v>
      </c>
      <c r="F4239" s="17">
        <v>179.0</v>
      </c>
      <c r="G4239" s="17" t="s">
        <v>20245</v>
      </c>
      <c r="H4239" s="17">
        <v>34000.0</v>
      </c>
      <c r="I4239" s="17">
        <v>6531491.0</v>
      </c>
      <c r="J4239" s="17" t="s">
        <v>3422</v>
      </c>
      <c r="K4239" s="17" t="s">
        <v>360</v>
      </c>
      <c r="L4239" s="17" t="s">
        <v>20246</v>
      </c>
      <c r="M4239" s="17">
        <v>111658.0</v>
      </c>
      <c r="N4239" s="17">
        <v>34446.0</v>
      </c>
      <c r="O4239" s="17" t="s">
        <v>20247</v>
      </c>
      <c r="P4239" s="17">
        <v>2.0</v>
      </c>
      <c r="Q4239" s="17" t="s">
        <v>20248</v>
      </c>
      <c r="R4239" s="18" t="s">
        <v>20249</v>
      </c>
      <c r="S4239" s="17">
        <v>297.0</v>
      </c>
      <c r="T4239" s="17" t="s">
        <v>50</v>
      </c>
      <c r="U4239" s="17" t="s">
        <v>51</v>
      </c>
      <c r="V4239" s="17" t="s">
        <v>598</v>
      </c>
      <c r="W4239" s="17">
        <v>2000000.0</v>
      </c>
      <c r="X4239" s="17">
        <v>2010.0</v>
      </c>
      <c r="Y4239" s="17">
        <v>248.0</v>
      </c>
      <c r="Z4239" s="17">
        <v>7.2</v>
      </c>
      <c r="AA4239" s="17">
        <v>1.85</v>
      </c>
      <c r="AB4239" s="17">
        <v>20000.0</v>
      </c>
    </row>
    <row r="4240" ht="15.75" customHeight="1">
      <c r="A4240" s="17" t="s">
        <v>53</v>
      </c>
      <c r="B4240" s="17" t="s">
        <v>4242</v>
      </c>
      <c r="C4240" s="17">
        <v>121.0</v>
      </c>
      <c r="D4240" s="17">
        <v>106.0</v>
      </c>
      <c r="E4240" s="17">
        <v>162.0</v>
      </c>
      <c r="F4240" s="17">
        <v>3.0</v>
      </c>
      <c r="G4240" s="17" t="s">
        <v>20250</v>
      </c>
      <c r="H4240" s="17">
        <v>21.0</v>
      </c>
      <c r="I4240" s="17">
        <v>4581222.0</v>
      </c>
      <c r="J4240" s="17" t="s">
        <v>20251</v>
      </c>
      <c r="K4240" s="17" t="s">
        <v>20252</v>
      </c>
      <c r="L4240" s="17" t="s">
        <v>20253</v>
      </c>
      <c r="M4240" s="17">
        <v>26926.0</v>
      </c>
      <c r="N4240" s="17">
        <v>29.0</v>
      </c>
      <c r="O4240" s="17" t="s">
        <v>20254</v>
      </c>
      <c r="P4240" s="17">
        <v>0.0</v>
      </c>
      <c r="Q4240" s="17" t="s">
        <v>20255</v>
      </c>
      <c r="R4240" s="18" t="s">
        <v>20256</v>
      </c>
      <c r="S4240" s="17">
        <v>156.0</v>
      </c>
      <c r="T4240" s="17" t="s">
        <v>50</v>
      </c>
      <c r="U4240" s="17" t="s">
        <v>70</v>
      </c>
      <c r="V4240" s="17" t="s">
        <v>598</v>
      </c>
      <c r="W4240" s="17" t="s">
        <v>41</v>
      </c>
      <c r="X4240" s="17">
        <v>2003.0</v>
      </c>
      <c r="Y4240" s="17">
        <v>5.0</v>
      </c>
      <c r="Z4240" s="17">
        <v>8.1</v>
      </c>
      <c r="AA4240" s="17">
        <v>1.85</v>
      </c>
      <c r="AB4240" s="17">
        <v>0.0</v>
      </c>
    </row>
    <row r="4241" ht="15.75" customHeight="1">
      <c r="A4241" s="17" t="s">
        <v>760</v>
      </c>
      <c r="B4241" s="17" t="s">
        <v>20257</v>
      </c>
      <c r="C4241" s="17">
        <v>10.0</v>
      </c>
      <c r="D4241" s="17">
        <v>106.0</v>
      </c>
      <c r="E4241" s="17">
        <v>85.0</v>
      </c>
      <c r="F4241" s="17">
        <v>300.0</v>
      </c>
      <c r="G4241" s="17" t="s">
        <v>15672</v>
      </c>
      <c r="H4241" s="17">
        <v>480.0</v>
      </c>
      <c r="I4241" s="17" t="s">
        <v>41</v>
      </c>
      <c r="J4241" s="17" t="s">
        <v>2863</v>
      </c>
      <c r="K4241" s="17" t="s">
        <v>20258</v>
      </c>
      <c r="L4241" s="17" t="s">
        <v>20259</v>
      </c>
      <c r="M4241" s="17">
        <v>1381.0</v>
      </c>
      <c r="N4241" s="17">
        <v>1833.0</v>
      </c>
      <c r="O4241" s="17" t="s">
        <v>15723</v>
      </c>
      <c r="P4241" s="17">
        <v>2.0</v>
      </c>
      <c r="Q4241" s="17" t="s">
        <v>20260</v>
      </c>
      <c r="R4241" s="18" t="s">
        <v>20261</v>
      </c>
      <c r="S4241" s="17">
        <v>29.0</v>
      </c>
      <c r="T4241" s="17" t="s">
        <v>50</v>
      </c>
      <c r="U4241" s="17" t="s">
        <v>51</v>
      </c>
      <c r="V4241" s="17" t="s">
        <v>6049</v>
      </c>
      <c r="W4241" s="17">
        <v>2000000.0</v>
      </c>
      <c r="X4241" s="17">
        <v>1938.0</v>
      </c>
      <c r="Y4241" s="17">
        <v>392.0</v>
      </c>
      <c r="Z4241" s="17">
        <v>7.0</v>
      </c>
      <c r="AA4241" s="17">
        <v>1.37</v>
      </c>
      <c r="AB4241" s="17">
        <v>60.0</v>
      </c>
    </row>
    <row r="4242" ht="15.75" customHeight="1">
      <c r="A4242" s="17" t="s">
        <v>53</v>
      </c>
      <c r="B4242" s="17" t="s">
        <v>20262</v>
      </c>
      <c r="C4242" s="17">
        <v>151.0</v>
      </c>
      <c r="D4242" s="17">
        <v>91.0</v>
      </c>
      <c r="E4242" s="17">
        <v>244.0</v>
      </c>
      <c r="F4242" s="17">
        <v>244.0</v>
      </c>
      <c r="G4242" s="17" t="s">
        <v>12529</v>
      </c>
      <c r="H4242" s="17">
        <v>538.0</v>
      </c>
      <c r="I4242" s="17">
        <v>3885134.0</v>
      </c>
      <c r="J4242" s="17" t="s">
        <v>2540</v>
      </c>
      <c r="K4242" s="17" t="s">
        <v>20263</v>
      </c>
      <c r="L4242" s="17" t="s">
        <v>20264</v>
      </c>
      <c r="M4242" s="17">
        <v>31130.0</v>
      </c>
      <c r="N4242" s="17">
        <v>1349.0</v>
      </c>
      <c r="O4242" s="17" t="s">
        <v>20262</v>
      </c>
      <c r="P4242" s="17">
        <v>0.0</v>
      </c>
      <c r="Q4242" s="17" t="s">
        <v>20265</v>
      </c>
      <c r="R4242" s="18" t="s">
        <v>20266</v>
      </c>
      <c r="S4242" s="17">
        <v>243.0</v>
      </c>
      <c r="T4242" s="17" t="s">
        <v>50</v>
      </c>
      <c r="U4242" s="17" t="s">
        <v>51</v>
      </c>
      <c r="V4242" s="17" t="s">
        <v>598</v>
      </c>
      <c r="W4242" s="17">
        <v>2000000.0</v>
      </c>
      <c r="X4242" s="17">
        <v>2005.0</v>
      </c>
      <c r="Y4242" s="17">
        <v>363.0</v>
      </c>
      <c r="Z4242" s="17">
        <v>7.4</v>
      </c>
      <c r="AA4242" s="17">
        <v>1.85</v>
      </c>
      <c r="AB4242" s="17">
        <v>0.0</v>
      </c>
    </row>
    <row r="4243" ht="15.75" customHeight="1">
      <c r="A4243" s="17" t="s">
        <v>53</v>
      </c>
      <c r="B4243" s="17" t="s">
        <v>19034</v>
      </c>
      <c r="C4243" s="17">
        <v>171.0</v>
      </c>
      <c r="D4243" s="17">
        <v>105.0</v>
      </c>
      <c r="E4243" s="17">
        <v>117.0</v>
      </c>
      <c r="F4243" s="17">
        <v>18.0</v>
      </c>
      <c r="G4243" s="17" t="s">
        <v>19913</v>
      </c>
      <c r="H4243" s="17">
        <v>13000.0</v>
      </c>
      <c r="I4243" s="17">
        <v>4311834.0</v>
      </c>
      <c r="J4243" s="17" t="s">
        <v>20267</v>
      </c>
      <c r="K4243" s="17" t="s">
        <v>1170</v>
      </c>
      <c r="L4243" s="17" t="s">
        <v>20268</v>
      </c>
      <c r="M4243" s="17">
        <v>55382.0</v>
      </c>
      <c r="N4243" s="17">
        <v>13145.0</v>
      </c>
      <c r="O4243" s="17" t="s">
        <v>20269</v>
      </c>
      <c r="P4243" s="17">
        <v>0.0</v>
      </c>
      <c r="Q4243" s="17" t="s">
        <v>20270</v>
      </c>
      <c r="R4243" s="18" t="s">
        <v>20271</v>
      </c>
      <c r="S4243" s="17">
        <v>129.0</v>
      </c>
      <c r="T4243" s="17" t="s">
        <v>50</v>
      </c>
      <c r="U4243" s="17" t="s">
        <v>51</v>
      </c>
      <c r="V4243" s="17" t="s">
        <v>52</v>
      </c>
      <c r="W4243" s="17" t="s">
        <v>41</v>
      </c>
      <c r="X4243" s="17">
        <v>2010.0</v>
      </c>
      <c r="Y4243" s="17">
        <v>125.0</v>
      </c>
      <c r="Z4243" s="17">
        <v>8.3</v>
      </c>
      <c r="AA4243" s="17">
        <v>2.35</v>
      </c>
      <c r="AB4243" s="17">
        <v>63000.0</v>
      </c>
    </row>
    <row r="4244" ht="15.75" customHeight="1">
      <c r="A4244" s="17" t="s">
        <v>53</v>
      </c>
      <c r="B4244" s="17" t="s">
        <v>20272</v>
      </c>
      <c r="C4244" s="17">
        <v>158.0</v>
      </c>
      <c r="D4244" s="17">
        <v>96.0</v>
      </c>
      <c r="E4244" s="17">
        <v>31.0</v>
      </c>
      <c r="F4244" s="17">
        <v>328.0</v>
      </c>
      <c r="G4244" s="17" t="s">
        <v>3966</v>
      </c>
      <c r="H4244" s="17">
        <v>804.0</v>
      </c>
      <c r="I4244" s="17">
        <v>3590010.0</v>
      </c>
      <c r="J4244" s="17" t="s">
        <v>7850</v>
      </c>
      <c r="K4244" s="17" t="s">
        <v>11013</v>
      </c>
      <c r="L4244" s="17" t="s">
        <v>20273</v>
      </c>
      <c r="M4244" s="17">
        <v>20885.0</v>
      </c>
      <c r="N4244" s="17">
        <v>3013.0</v>
      </c>
      <c r="O4244" s="17" t="s">
        <v>14268</v>
      </c>
      <c r="P4244" s="17">
        <v>0.0</v>
      </c>
      <c r="Q4244" s="17" t="s">
        <v>20274</v>
      </c>
      <c r="R4244" s="18" t="s">
        <v>20275</v>
      </c>
      <c r="S4244" s="17">
        <v>60.0</v>
      </c>
      <c r="T4244" s="17" t="s">
        <v>50</v>
      </c>
      <c r="U4244" s="17" t="s">
        <v>70</v>
      </c>
      <c r="V4244" s="17" t="s">
        <v>598</v>
      </c>
      <c r="W4244" s="17">
        <v>2000000.0</v>
      </c>
      <c r="X4244" s="17">
        <v>2015.0</v>
      </c>
      <c r="Y4244" s="17">
        <v>625.0</v>
      </c>
      <c r="Z4244" s="17">
        <v>6.1</v>
      </c>
      <c r="AA4244" s="17">
        <v>1.85</v>
      </c>
      <c r="AB4244" s="17">
        <v>0.0</v>
      </c>
    </row>
    <row r="4245" ht="15.75" customHeight="1">
      <c r="A4245" s="17" t="s">
        <v>53</v>
      </c>
      <c r="B4245" s="17" t="s">
        <v>20276</v>
      </c>
      <c r="C4245" s="17">
        <v>167.0</v>
      </c>
      <c r="D4245" s="17">
        <v>116.0</v>
      </c>
      <c r="E4245" s="17">
        <v>0.0</v>
      </c>
      <c r="F4245" s="17">
        <v>116.0</v>
      </c>
      <c r="G4245" s="17" t="s">
        <v>20277</v>
      </c>
      <c r="H4245" s="17">
        <v>251.0</v>
      </c>
      <c r="I4245" s="17">
        <v>3300230.0</v>
      </c>
      <c r="J4245" s="17" t="s">
        <v>477</v>
      </c>
      <c r="K4245" s="17" t="s">
        <v>12000</v>
      </c>
      <c r="L4245" s="17" t="s">
        <v>20278</v>
      </c>
      <c r="M4245" s="17">
        <v>70084.0</v>
      </c>
      <c r="N4245" s="17">
        <v>675.0</v>
      </c>
      <c r="O4245" s="17" t="s">
        <v>20279</v>
      </c>
      <c r="P4245" s="17">
        <v>1.0</v>
      </c>
      <c r="Q4245" s="17" t="s">
        <v>20280</v>
      </c>
      <c r="R4245" s="18" t="s">
        <v>20281</v>
      </c>
      <c r="S4245" s="17">
        <v>346.0</v>
      </c>
      <c r="T4245" s="17" t="s">
        <v>50</v>
      </c>
      <c r="U4245" s="17" t="s">
        <v>1478</v>
      </c>
      <c r="V4245" s="17" t="s">
        <v>598</v>
      </c>
      <c r="W4245" s="17" t="s">
        <v>41</v>
      </c>
      <c r="X4245" s="17">
        <v>1999.0</v>
      </c>
      <c r="Y4245" s="17">
        <v>147.0</v>
      </c>
      <c r="Z4245" s="17">
        <v>7.5</v>
      </c>
      <c r="AA4245" s="17">
        <v>1.85</v>
      </c>
      <c r="AB4245" s="17">
        <v>0.0</v>
      </c>
    </row>
    <row r="4246" ht="15.75" customHeight="1">
      <c r="A4246" s="17" t="s">
        <v>53</v>
      </c>
      <c r="B4246" s="17" t="s">
        <v>520</v>
      </c>
      <c r="C4246" s="17">
        <v>118.0</v>
      </c>
      <c r="D4246" s="17">
        <v>116.0</v>
      </c>
      <c r="E4246" s="17">
        <v>453.0</v>
      </c>
      <c r="F4246" s="17">
        <v>2000.0</v>
      </c>
      <c r="G4246" s="17" t="s">
        <v>72</v>
      </c>
      <c r="H4246" s="17">
        <v>24000.0</v>
      </c>
      <c r="I4246" s="17">
        <v>3335839.0</v>
      </c>
      <c r="J4246" s="17" t="s">
        <v>477</v>
      </c>
      <c r="K4246" s="17" t="s">
        <v>95</v>
      </c>
      <c r="L4246" s="17" t="s">
        <v>20282</v>
      </c>
      <c r="M4246" s="17">
        <v>54657.0</v>
      </c>
      <c r="N4246" s="17">
        <v>50313.0</v>
      </c>
      <c r="O4246" s="17" t="s">
        <v>5744</v>
      </c>
      <c r="P4246" s="17">
        <v>2.0</v>
      </c>
      <c r="Q4246" s="17" t="s">
        <v>20283</v>
      </c>
      <c r="R4246" s="18" t="s">
        <v>20284</v>
      </c>
      <c r="S4246" s="17">
        <v>222.0</v>
      </c>
      <c r="T4246" s="17" t="s">
        <v>50</v>
      </c>
      <c r="U4246" s="17" t="s">
        <v>51</v>
      </c>
      <c r="V4246" s="17" t="s">
        <v>598</v>
      </c>
      <c r="W4246" s="17">
        <v>2000000.0</v>
      </c>
      <c r="X4246" s="17">
        <v>2005.0</v>
      </c>
      <c r="Y4246" s="17">
        <v>23000.0</v>
      </c>
      <c r="Z4246" s="17">
        <v>7.0</v>
      </c>
      <c r="AA4246" s="17">
        <v>1.85</v>
      </c>
      <c r="AB4246" s="17">
        <v>0.0</v>
      </c>
    </row>
    <row r="4247" ht="15.75" customHeight="1">
      <c r="A4247" s="17" t="s">
        <v>53</v>
      </c>
      <c r="B4247" s="17" t="s">
        <v>6817</v>
      </c>
      <c r="C4247" s="17">
        <v>39.0</v>
      </c>
      <c r="D4247" s="17">
        <v>97.0</v>
      </c>
      <c r="E4247" s="17">
        <v>5.0</v>
      </c>
      <c r="F4247" s="17">
        <v>349.0</v>
      </c>
      <c r="G4247" s="17" t="s">
        <v>7081</v>
      </c>
      <c r="H4247" s="17">
        <v>1000.0</v>
      </c>
      <c r="I4247" s="17">
        <v>2557668.0</v>
      </c>
      <c r="J4247" s="17" t="s">
        <v>2138</v>
      </c>
      <c r="K4247" s="17" t="s">
        <v>2051</v>
      </c>
      <c r="L4247" s="17" t="s">
        <v>20285</v>
      </c>
      <c r="M4247" s="17">
        <v>3911.0</v>
      </c>
      <c r="N4247" s="17">
        <v>2739.0</v>
      </c>
      <c r="O4247" s="17" t="s">
        <v>20286</v>
      </c>
      <c r="P4247" s="17">
        <v>1.0</v>
      </c>
      <c r="Q4247" s="17" t="s">
        <v>20287</v>
      </c>
      <c r="R4247" s="18" t="s">
        <v>20288</v>
      </c>
      <c r="S4247" s="17">
        <v>22.0</v>
      </c>
      <c r="T4247" s="17" t="s">
        <v>50</v>
      </c>
      <c r="U4247" s="17" t="s">
        <v>51</v>
      </c>
      <c r="V4247" s="17" t="s">
        <v>52</v>
      </c>
      <c r="W4247" s="17">
        <v>2000000.0</v>
      </c>
      <c r="X4247" s="17">
        <v>2015.0</v>
      </c>
      <c r="Y4247" s="17">
        <v>426.0</v>
      </c>
      <c r="Z4247" s="17">
        <v>5.3</v>
      </c>
      <c r="AA4247" s="17">
        <v>1.85</v>
      </c>
      <c r="AB4247" s="17">
        <v>0.0</v>
      </c>
    </row>
    <row r="4248" ht="15.75" customHeight="1">
      <c r="A4248" s="17" t="s">
        <v>53</v>
      </c>
      <c r="B4248" s="17" t="s">
        <v>1539</v>
      </c>
      <c r="C4248" s="17">
        <v>108.0</v>
      </c>
      <c r="D4248" s="17">
        <v>101.0</v>
      </c>
      <c r="E4248" s="17">
        <v>0.0</v>
      </c>
      <c r="F4248" s="17">
        <v>685.0</v>
      </c>
      <c r="G4248" s="17" t="s">
        <v>5763</v>
      </c>
      <c r="H4248" s="17">
        <v>8000.0</v>
      </c>
      <c r="I4248" s="17">
        <v>2506446.0</v>
      </c>
      <c r="J4248" s="17" t="s">
        <v>1694</v>
      </c>
      <c r="K4248" s="17" t="s">
        <v>1540</v>
      </c>
      <c r="L4248" s="17" t="s">
        <v>20289</v>
      </c>
      <c r="M4248" s="17">
        <v>8662.0</v>
      </c>
      <c r="N4248" s="17">
        <v>11327.0</v>
      </c>
      <c r="O4248" s="17" t="s">
        <v>7226</v>
      </c>
      <c r="P4248" s="17">
        <v>0.0</v>
      </c>
      <c r="Q4248" s="17" t="s">
        <v>20290</v>
      </c>
      <c r="R4248" s="18" t="s">
        <v>20291</v>
      </c>
      <c r="S4248" s="17">
        <v>172.0</v>
      </c>
      <c r="T4248" s="17" t="s">
        <v>50</v>
      </c>
      <c r="U4248" s="17" t="s">
        <v>51</v>
      </c>
      <c r="V4248" s="17" t="s">
        <v>598</v>
      </c>
      <c r="W4248" s="17">
        <v>2000000.0</v>
      </c>
      <c r="X4248" s="17">
        <v>2002.0</v>
      </c>
      <c r="Y4248" s="17">
        <v>724.0</v>
      </c>
      <c r="Z4248" s="17">
        <v>4.7</v>
      </c>
      <c r="AA4248" s="17">
        <v>1.85</v>
      </c>
      <c r="AB4248" s="17">
        <v>134.0</v>
      </c>
    </row>
    <row r="4249" ht="15.75" customHeight="1">
      <c r="A4249" s="17" t="s">
        <v>53</v>
      </c>
      <c r="B4249" s="17" t="s">
        <v>20292</v>
      </c>
      <c r="C4249" s="17">
        <v>65.0</v>
      </c>
      <c r="D4249" s="17">
        <v>98.0</v>
      </c>
      <c r="E4249" s="17">
        <v>85.0</v>
      </c>
      <c r="F4249" s="17">
        <v>186.0</v>
      </c>
      <c r="G4249" s="17" t="s">
        <v>20293</v>
      </c>
      <c r="H4249" s="17">
        <v>265.0</v>
      </c>
      <c r="I4249" s="17">
        <v>7369373.0</v>
      </c>
      <c r="J4249" s="17" t="s">
        <v>3043</v>
      </c>
      <c r="K4249" s="17" t="s">
        <v>10137</v>
      </c>
      <c r="L4249" s="17" t="s">
        <v>20294</v>
      </c>
      <c r="M4249" s="17">
        <v>4288.0</v>
      </c>
      <c r="N4249" s="17">
        <v>901.0</v>
      </c>
      <c r="O4249" s="17" t="s">
        <v>20295</v>
      </c>
      <c r="P4249" s="17">
        <v>1.0</v>
      </c>
      <c r="Q4249" s="17" t="s">
        <v>20296</v>
      </c>
      <c r="R4249" s="18" t="s">
        <v>20297</v>
      </c>
      <c r="S4249" s="17">
        <v>74.0</v>
      </c>
      <c r="T4249" s="17" t="s">
        <v>50</v>
      </c>
      <c r="U4249" s="17" t="s">
        <v>70</v>
      </c>
      <c r="V4249" s="17" t="s">
        <v>598</v>
      </c>
      <c r="W4249" s="17">
        <v>2000000.0</v>
      </c>
      <c r="X4249" s="17">
        <v>1986.0</v>
      </c>
      <c r="Y4249" s="17">
        <v>194.0</v>
      </c>
      <c r="Z4249" s="17">
        <v>5.7</v>
      </c>
      <c r="AA4249" s="17">
        <v>1.85</v>
      </c>
      <c r="AB4249" s="17">
        <v>0.0</v>
      </c>
    </row>
    <row r="4250" ht="15.75" customHeight="1">
      <c r="A4250" s="17" t="s">
        <v>53</v>
      </c>
      <c r="B4250" s="17" t="s">
        <v>41</v>
      </c>
      <c r="C4250" s="17">
        <v>8.0</v>
      </c>
      <c r="D4250" s="17">
        <v>22.0</v>
      </c>
      <c r="E4250" s="17" t="s">
        <v>41</v>
      </c>
      <c r="F4250" s="17">
        <v>344.0</v>
      </c>
      <c r="G4250" s="17" t="s">
        <v>1208</v>
      </c>
      <c r="H4250" s="17">
        <v>459.0</v>
      </c>
      <c r="I4250" s="17" t="s">
        <v>41</v>
      </c>
      <c r="J4250" s="17" t="s">
        <v>1684</v>
      </c>
      <c r="K4250" s="17" t="s">
        <v>494</v>
      </c>
      <c r="L4250" s="17" t="s">
        <v>20298</v>
      </c>
      <c r="M4250" s="17">
        <v>4181.0</v>
      </c>
      <c r="N4250" s="17">
        <v>1359.0</v>
      </c>
      <c r="O4250" s="17" t="s">
        <v>8236</v>
      </c>
      <c r="P4250" s="17">
        <v>3.0</v>
      </c>
      <c r="Q4250" s="17" t="s">
        <v>20299</v>
      </c>
      <c r="R4250" s="18" t="s">
        <v>20300</v>
      </c>
      <c r="S4250" s="17">
        <v>62.0</v>
      </c>
      <c r="T4250" s="17" t="s">
        <v>50</v>
      </c>
      <c r="U4250" s="17" t="s">
        <v>51</v>
      </c>
      <c r="V4250" s="17" t="s">
        <v>1139</v>
      </c>
      <c r="W4250" s="17" t="s">
        <v>41</v>
      </c>
      <c r="X4250" s="17" t="s">
        <v>41</v>
      </c>
      <c r="Y4250" s="17">
        <v>396.0</v>
      </c>
      <c r="Z4250" s="17">
        <v>8.1</v>
      </c>
      <c r="AA4250" s="17">
        <v>4.0</v>
      </c>
      <c r="AB4250" s="17">
        <v>558.0</v>
      </c>
    </row>
    <row r="4251" ht="15.75" customHeight="1">
      <c r="A4251" s="17" t="s">
        <v>53</v>
      </c>
      <c r="B4251" s="17" t="s">
        <v>17175</v>
      </c>
      <c r="C4251" s="17">
        <v>160.0</v>
      </c>
      <c r="D4251" s="17">
        <v>101.0</v>
      </c>
      <c r="E4251" s="17">
        <v>263.0</v>
      </c>
      <c r="F4251" s="17">
        <v>37.0</v>
      </c>
      <c r="G4251" s="17" t="s">
        <v>20301</v>
      </c>
      <c r="H4251" s="17">
        <v>71.0</v>
      </c>
      <c r="I4251" s="17">
        <v>1984378.0</v>
      </c>
      <c r="J4251" s="17" t="s">
        <v>1428</v>
      </c>
      <c r="K4251" s="17" t="s">
        <v>20302</v>
      </c>
      <c r="L4251" s="17" t="s">
        <v>20303</v>
      </c>
      <c r="M4251" s="17">
        <v>27346.0</v>
      </c>
      <c r="N4251" s="17">
        <v>226.0</v>
      </c>
      <c r="O4251" s="17" t="s">
        <v>20304</v>
      </c>
      <c r="P4251" s="17">
        <v>3.0</v>
      </c>
      <c r="Q4251" s="17" t="s">
        <v>20305</v>
      </c>
      <c r="R4251" s="18" t="s">
        <v>20306</v>
      </c>
      <c r="S4251" s="17">
        <v>206.0</v>
      </c>
      <c r="T4251" s="17" t="s">
        <v>50</v>
      </c>
      <c r="U4251" s="17" t="s">
        <v>51</v>
      </c>
      <c r="V4251" s="17" t="s">
        <v>5626</v>
      </c>
      <c r="W4251" s="17">
        <v>2000000.0</v>
      </c>
      <c r="X4251" s="17">
        <v>2006.0</v>
      </c>
      <c r="Y4251" s="17">
        <v>51.0</v>
      </c>
      <c r="Z4251" s="17">
        <v>6.5</v>
      </c>
      <c r="AA4251" s="17">
        <v>1.78</v>
      </c>
      <c r="AB4251" s="17">
        <v>0.0</v>
      </c>
    </row>
    <row r="4252" ht="15.75" customHeight="1">
      <c r="A4252" s="17" t="s">
        <v>53</v>
      </c>
      <c r="B4252" s="17" t="s">
        <v>20307</v>
      </c>
      <c r="C4252" s="17">
        <v>231.0</v>
      </c>
      <c r="D4252" s="17">
        <v>90.0</v>
      </c>
      <c r="E4252" s="17">
        <v>56.0</v>
      </c>
      <c r="F4252" s="17">
        <v>0.0</v>
      </c>
      <c r="G4252" s="17" t="s">
        <v>20308</v>
      </c>
      <c r="H4252" s="17">
        <v>56.0</v>
      </c>
      <c r="I4252" s="17">
        <v>2283276.0</v>
      </c>
      <c r="J4252" s="17" t="s">
        <v>20309</v>
      </c>
      <c r="K4252" s="17" t="s">
        <v>20307</v>
      </c>
      <c r="L4252" s="17" t="s">
        <v>20310</v>
      </c>
      <c r="M4252" s="17">
        <v>46107.0</v>
      </c>
      <c r="N4252" s="17">
        <v>56.0</v>
      </c>
      <c r="O4252" s="17" t="s">
        <v>20311</v>
      </c>
      <c r="P4252" s="17">
        <v>0.0</v>
      </c>
      <c r="Q4252" s="17" t="s">
        <v>20312</v>
      </c>
      <c r="R4252" s="18" t="s">
        <v>20313</v>
      </c>
      <c r="S4252" s="17">
        <v>156.0</v>
      </c>
      <c r="T4252" s="17" t="s">
        <v>11703</v>
      </c>
      <c r="U4252" s="17" t="s">
        <v>20314</v>
      </c>
      <c r="V4252" s="17" t="s">
        <v>598</v>
      </c>
      <c r="W4252" s="17">
        <v>1500000.0</v>
      </c>
      <c r="X4252" s="17">
        <v>2008.0</v>
      </c>
      <c r="Y4252" s="17">
        <v>0.0</v>
      </c>
      <c r="Z4252" s="17">
        <v>8.0</v>
      </c>
      <c r="AA4252" s="17">
        <v>1.85</v>
      </c>
      <c r="AB4252" s="17">
        <v>0.0</v>
      </c>
    </row>
    <row r="4253" ht="15.75" customHeight="1">
      <c r="A4253" s="17" t="s">
        <v>53</v>
      </c>
      <c r="B4253" s="17" t="s">
        <v>20315</v>
      </c>
      <c r="C4253" s="17">
        <v>7.0</v>
      </c>
      <c r="D4253" s="17">
        <v>120.0</v>
      </c>
      <c r="E4253" s="17">
        <v>0.0</v>
      </c>
      <c r="F4253" s="17">
        <v>40.0</v>
      </c>
      <c r="G4253" s="17" t="s">
        <v>20316</v>
      </c>
      <c r="H4253" s="17">
        <v>178.0</v>
      </c>
      <c r="I4253" s="17">
        <v>1098224.0</v>
      </c>
      <c r="J4253" s="17" t="s">
        <v>966</v>
      </c>
      <c r="K4253" s="17" t="s">
        <v>20317</v>
      </c>
      <c r="L4253" s="17" t="s">
        <v>20318</v>
      </c>
      <c r="M4253" s="17">
        <v>397.0</v>
      </c>
      <c r="N4253" s="17">
        <v>359.0</v>
      </c>
      <c r="O4253" s="17" t="s">
        <v>20319</v>
      </c>
      <c r="P4253" s="17">
        <v>1.0</v>
      </c>
      <c r="Q4253" s="17" t="s">
        <v>20320</v>
      </c>
      <c r="R4253" s="18" t="s">
        <v>20321</v>
      </c>
      <c r="S4253" s="17">
        <v>30.0</v>
      </c>
      <c r="T4253" s="17" t="s">
        <v>50</v>
      </c>
      <c r="U4253" s="17" t="s">
        <v>51</v>
      </c>
      <c r="V4253" s="17" t="s">
        <v>52</v>
      </c>
      <c r="W4253" s="17">
        <v>2000000.0</v>
      </c>
      <c r="X4253" s="17">
        <v>2003.0</v>
      </c>
      <c r="Y4253" s="17">
        <v>69.0</v>
      </c>
      <c r="Z4253" s="17">
        <v>3.3</v>
      </c>
      <c r="AA4253" s="17">
        <v>1.85</v>
      </c>
      <c r="AB4253" s="17">
        <v>32.0</v>
      </c>
    </row>
    <row r="4254" ht="15.75" customHeight="1">
      <c r="A4254" s="17" t="s">
        <v>53</v>
      </c>
      <c r="B4254" s="17" t="s">
        <v>19034</v>
      </c>
      <c r="C4254" s="17">
        <v>79.0</v>
      </c>
      <c r="D4254" s="17">
        <v>102.0</v>
      </c>
      <c r="E4254" s="17">
        <v>117.0</v>
      </c>
      <c r="F4254" s="17">
        <v>17.0</v>
      </c>
      <c r="G4254" s="17" t="s">
        <v>20322</v>
      </c>
      <c r="H4254" s="17">
        <v>393.0</v>
      </c>
      <c r="I4254" s="17">
        <v>1430185.0</v>
      </c>
      <c r="J4254" s="17" t="s">
        <v>20323</v>
      </c>
      <c r="K4254" s="17" t="s">
        <v>1940</v>
      </c>
      <c r="L4254" s="17" t="s">
        <v>20324</v>
      </c>
      <c r="M4254" s="17">
        <v>7314.0</v>
      </c>
      <c r="N4254" s="17">
        <v>446.0</v>
      </c>
      <c r="O4254" s="17" t="s">
        <v>20325</v>
      </c>
      <c r="P4254" s="17">
        <v>0.0</v>
      </c>
      <c r="Q4254" s="17" t="s">
        <v>20326</v>
      </c>
      <c r="R4254" s="18" t="s">
        <v>20327</v>
      </c>
      <c r="S4254" s="17">
        <v>55.0</v>
      </c>
      <c r="T4254" s="17" t="s">
        <v>50</v>
      </c>
      <c r="U4254" s="17" t="s">
        <v>51</v>
      </c>
      <c r="V4254" s="17" t="s">
        <v>41</v>
      </c>
      <c r="W4254" s="17">
        <v>2000000.0</v>
      </c>
      <c r="X4254" s="17">
        <v>2007.0</v>
      </c>
      <c r="Y4254" s="17">
        <v>21.0</v>
      </c>
      <c r="Z4254" s="17">
        <v>8.3</v>
      </c>
      <c r="AA4254" s="17">
        <v>1.85</v>
      </c>
      <c r="AB4254" s="17">
        <v>0.0</v>
      </c>
    </row>
    <row r="4255" ht="15.75" customHeight="1">
      <c r="A4255" s="17" t="s">
        <v>53</v>
      </c>
      <c r="B4255" s="17" t="s">
        <v>20328</v>
      </c>
      <c r="C4255" s="17">
        <v>168.0</v>
      </c>
      <c r="D4255" s="17">
        <v>102.0</v>
      </c>
      <c r="E4255" s="17">
        <v>22.0</v>
      </c>
      <c r="F4255" s="17">
        <v>80.0</v>
      </c>
      <c r="G4255" s="17" t="s">
        <v>6655</v>
      </c>
      <c r="H4255" s="17">
        <v>10000.0</v>
      </c>
      <c r="I4255" s="17">
        <v>1477002.0</v>
      </c>
      <c r="J4255" s="17" t="s">
        <v>227</v>
      </c>
      <c r="K4255" s="17" t="s">
        <v>239</v>
      </c>
      <c r="L4255" s="17" t="s">
        <v>20329</v>
      </c>
      <c r="M4255" s="17">
        <v>16645.0</v>
      </c>
      <c r="N4255" s="17">
        <v>11184.0</v>
      </c>
      <c r="O4255" s="17" t="s">
        <v>20330</v>
      </c>
      <c r="P4255" s="17">
        <v>3.0</v>
      </c>
      <c r="Q4255" s="17" t="s">
        <v>20331</v>
      </c>
      <c r="R4255" s="18" t="s">
        <v>20332</v>
      </c>
      <c r="S4255" s="17">
        <v>72.0</v>
      </c>
      <c r="T4255" s="17" t="s">
        <v>50</v>
      </c>
      <c r="U4255" s="17" t="s">
        <v>51</v>
      </c>
      <c r="V4255" s="17" t="s">
        <v>598</v>
      </c>
      <c r="W4255" s="17">
        <v>2000000.0</v>
      </c>
      <c r="X4255" s="17">
        <v>2015.0</v>
      </c>
      <c r="Y4255" s="17">
        <v>1000.0</v>
      </c>
      <c r="Z4255" s="17">
        <v>6.9</v>
      </c>
      <c r="AA4255" s="17">
        <v>2.35</v>
      </c>
      <c r="AB4255" s="17">
        <v>0.0</v>
      </c>
    </row>
    <row r="4256" ht="15.75" customHeight="1">
      <c r="A4256" s="17" t="s">
        <v>53</v>
      </c>
      <c r="B4256" s="17" t="s">
        <v>41</v>
      </c>
      <c r="C4256" s="17">
        <v>1.0</v>
      </c>
      <c r="D4256" s="17">
        <v>60.0</v>
      </c>
      <c r="E4256" s="17" t="s">
        <v>41</v>
      </c>
      <c r="F4256" s="17">
        <v>143.0</v>
      </c>
      <c r="G4256" s="17" t="s">
        <v>5259</v>
      </c>
      <c r="H4256" s="17">
        <v>11000.0</v>
      </c>
      <c r="I4256" s="17" t="s">
        <v>41</v>
      </c>
      <c r="J4256" s="17" t="s">
        <v>1428</v>
      </c>
      <c r="K4256" s="17" t="s">
        <v>270</v>
      </c>
      <c r="L4256" s="17" t="s">
        <v>20333</v>
      </c>
      <c r="M4256" s="17">
        <v>415.0</v>
      </c>
      <c r="N4256" s="17">
        <v>11618.0</v>
      </c>
      <c r="O4256" s="17" t="s">
        <v>20334</v>
      </c>
      <c r="P4256" s="17">
        <v>5.0</v>
      </c>
      <c r="Q4256" s="17" t="s">
        <v>20335</v>
      </c>
      <c r="R4256" s="18" t="s">
        <v>20336</v>
      </c>
      <c r="S4256" s="17">
        <v>26.0</v>
      </c>
      <c r="T4256" s="17" t="s">
        <v>50</v>
      </c>
      <c r="U4256" s="17" t="s">
        <v>51</v>
      </c>
      <c r="V4256" s="17" t="s">
        <v>41</v>
      </c>
      <c r="W4256" s="17" t="s">
        <v>41</v>
      </c>
      <c r="X4256" s="17" t="s">
        <v>41</v>
      </c>
      <c r="Y4256" s="17">
        <v>289.0</v>
      </c>
      <c r="Z4256" s="17">
        <v>7.3</v>
      </c>
      <c r="AA4256" s="17">
        <v>1.33</v>
      </c>
      <c r="AB4256" s="17">
        <v>43.0</v>
      </c>
    </row>
    <row r="4257" ht="15.75" customHeight="1">
      <c r="A4257" s="17" t="s">
        <v>760</v>
      </c>
      <c r="B4257" s="17" t="s">
        <v>20337</v>
      </c>
      <c r="C4257" s="17">
        <v>107.0</v>
      </c>
      <c r="D4257" s="17">
        <v>100.0</v>
      </c>
      <c r="E4257" s="17">
        <v>90.0</v>
      </c>
      <c r="F4257" s="17">
        <v>65.0</v>
      </c>
      <c r="G4257" s="17" t="s">
        <v>20338</v>
      </c>
      <c r="H4257" s="17">
        <v>168.0</v>
      </c>
      <c r="I4257" s="17">
        <v>1134049.0</v>
      </c>
      <c r="J4257" s="17" t="s">
        <v>20339</v>
      </c>
      <c r="K4257" s="17" t="s">
        <v>20340</v>
      </c>
      <c r="L4257" s="17" t="s">
        <v>20341</v>
      </c>
      <c r="M4257" s="17">
        <v>5475.0</v>
      </c>
      <c r="N4257" s="17">
        <v>408.0</v>
      </c>
      <c r="O4257" s="17" t="s">
        <v>20342</v>
      </c>
      <c r="P4257" s="17">
        <v>0.0</v>
      </c>
      <c r="Q4257" s="17" t="s">
        <v>20343</v>
      </c>
      <c r="R4257" s="18" t="s">
        <v>20344</v>
      </c>
      <c r="S4257" s="17">
        <v>44.0</v>
      </c>
      <c r="T4257" s="17" t="s">
        <v>50</v>
      </c>
      <c r="U4257" s="17" t="s">
        <v>70</v>
      </c>
      <c r="V4257" s="17" t="s">
        <v>108</v>
      </c>
      <c r="W4257" s="17">
        <v>2000000.0</v>
      </c>
      <c r="X4257" s="17">
        <v>2007.0</v>
      </c>
      <c r="Y4257" s="17">
        <v>142.0</v>
      </c>
      <c r="Z4257" s="17">
        <v>8.1</v>
      </c>
      <c r="AA4257" s="17">
        <v>1.85</v>
      </c>
      <c r="AB4257" s="17">
        <v>0.0</v>
      </c>
    </row>
    <row r="4258" ht="15.75" customHeight="1">
      <c r="A4258" s="17" t="s">
        <v>53</v>
      </c>
      <c r="B4258" s="17" t="s">
        <v>20345</v>
      </c>
      <c r="C4258" s="17">
        <v>200.0</v>
      </c>
      <c r="D4258" s="17">
        <v>104.0</v>
      </c>
      <c r="E4258" s="17">
        <v>129.0</v>
      </c>
      <c r="F4258" s="17">
        <v>887.0</v>
      </c>
      <c r="G4258" s="17" t="s">
        <v>2392</v>
      </c>
      <c r="H4258" s="17">
        <v>991.0</v>
      </c>
      <c r="I4258" s="17">
        <v>977600.0</v>
      </c>
      <c r="J4258" s="17" t="s">
        <v>1778</v>
      </c>
      <c r="K4258" s="17" t="s">
        <v>365</v>
      </c>
      <c r="L4258" s="17" t="s">
        <v>20346</v>
      </c>
      <c r="M4258" s="17">
        <v>8204.0</v>
      </c>
      <c r="N4258" s="17">
        <v>3427.0</v>
      </c>
      <c r="O4258" s="17" t="s">
        <v>2304</v>
      </c>
      <c r="P4258" s="17">
        <v>1.0</v>
      </c>
      <c r="Q4258" s="17" t="s">
        <v>20347</v>
      </c>
      <c r="R4258" s="18" t="s">
        <v>20348</v>
      </c>
      <c r="S4258" s="17">
        <v>98.0</v>
      </c>
      <c r="T4258" s="17" t="s">
        <v>50</v>
      </c>
      <c r="U4258" s="17" t="s">
        <v>51</v>
      </c>
      <c r="V4258" s="17" t="s">
        <v>108</v>
      </c>
      <c r="W4258" s="17" t="s">
        <v>41</v>
      </c>
      <c r="X4258" s="17">
        <v>2010.0</v>
      </c>
      <c r="Y4258" s="17">
        <v>962.0</v>
      </c>
      <c r="Z4258" s="17">
        <v>6.5</v>
      </c>
      <c r="AA4258" s="17">
        <v>1.33</v>
      </c>
      <c r="AB4258" s="17">
        <v>0.0</v>
      </c>
    </row>
    <row r="4259" ht="15.75" customHeight="1">
      <c r="A4259" s="17" t="s">
        <v>760</v>
      </c>
      <c r="B4259" s="17" t="s">
        <v>17930</v>
      </c>
      <c r="C4259" s="17">
        <v>123.0</v>
      </c>
      <c r="D4259" s="17">
        <v>89.0</v>
      </c>
      <c r="E4259" s="17">
        <v>13.0</v>
      </c>
      <c r="F4259" s="17">
        <v>218.0</v>
      </c>
      <c r="G4259" s="17" t="s">
        <v>19905</v>
      </c>
      <c r="H4259" s="17">
        <v>373.0</v>
      </c>
      <c r="I4259" s="17">
        <v>653621.0</v>
      </c>
      <c r="J4259" s="17" t="s">
        <v>20349</v>
      </c>
      <c r="K4259" s="17" t="s">
        <v>17157</v>
      </c>
      <c r="L4259" s="17" t="s">
        <v>20350</v>
      </c>
      <c r="M4259" s="17">
        <v>5615.0</v>
      </c>
      <c r="N4259" s="17">
        <v>1136.0</v>
      </c>
      <c r="O4259" s="17" t="s">
        <v>20351</v>
      </c>
      <c r="P4259" s="17">
        <v>0.0</v>
      </c>
      <c r="Q4259" s="17" t="s">
        <v>20352</v>
      </c>
      <c r="R4259" s="18" t="s">
        <v>20353</v>
      </c>
      <c r="S4259" s="17">
        <v>64.0</v>
      </c>
      <c r="T4259" s="17" t="s">
        <v>50</v>
      </c>
      <c r="U4259" s="17" t="s">
        <v>51</v>
      </c>
      <c r="V4259" s="17" t="s">
        <v>6736</v>
      </c>
      <c r="W4259" s="17">
        <v>2000000.0</v>
      </c>
      <c r="X4259" s="17">
        <v>2005.0</v>
      </c>
      <c r="Y4259" s="17">
        <v>334.0</v>
      </c>
      <c r="Z4259" s="17">
        <v>6.8</v>
      </c>
      <c r="AA4259" s="17">
        <v>1.85</v>
      </c>
      <c r="AB4259" s="17">
        <v>592.0</v>
      </c>
    </row>
    <row r="4260" ht="15.75" customHeight="1">
      <c r="A4260" s="17" t="s">
        <v>53</v>
      </c>
      <c r="B4260" s="17" t="s">
        <v>20354</v>
      </c>
      <c r="C4260" s="17">
        <v>39.0</v>
      </c>
      <c r="D4260" s="17">
        <v>99.0</v>
      </c>
      <c r="E4260" s="17">
        <v>34.0</v>
      </c>
      <c r="F4260" s="17">
        <v>120.0</v>
      </c>
      <c r="G4260" s="17" t="s">
        <v>20355</v>
      </c>
      <c r="H4260" s="17">
        <v>388.0</v>
      </c>
      <c r="I4260" s="17">
        <v>110000.0</v>
      </c>
      <c r="J4260" s="17" t="s">
        <v>4837</v>
      </c>
      <c r="K4260" s="17" t="s">
        <v>17450</v>
      </c>
      <c r="L4260" s="17" t="s">
        <v>20356</v>
      </c>
      <c r="M4260" s="17">
        <v>4359.0</v>
      </c>
      <c r="N4260" s="17">
        <v>1156.0</v>
      </c>
      <c r="O4260" s="17" t="s">
        <v>17050</v>
      </c>
      <c r="P4260" s="17">
        <v>1.0</v>
      </c>
      <c r="Q4260" s="17" t="s">
        <v>20357</v>
      </c>
      <c r="R4260" s="18" t="s">
        <v>20358</v>
      </c>
      <c r="S4260" s="17">
        <v>73.0</v>
      </c>
      <c r="T4260" s="17" t="s">
        <v>50</v>
      </c>
      <c r="U4260" s="17" t="s">
        <v>51</v>
      </c>
      <c r="V4260" s="17" t="s">
        <v>598</v>
      </c>
      <c r="W4260" s="17" t="s">
        <v>41</v>
      </c>
      <c r="X4260" s="17">
        <v>2000.0</v>
      </c>
      <c r="Y4260" s="17">
        <v>159.0</v>
      </c>
      <c r="Z4260" s="17">
        <v>7.3</v>
      </c>
      <c r="AA4260" s="17">
        <v>1.85</v>
      </c>
      <c r="AB4260" s="17">
        <v>495.0</v>
      </c>
    </row>
    <row r="4261" ht="15.75" customHeight="1">
      <c r="A4261" s="17" t="s">
        <v>53</v>
      </c>
      <c r="B4261" s="17" t="s">
        <v>19411</v>
      </c>
      <c r="C4261" s="17">
        <v>41.0</v>
      </c>
      <c r="D4261" s="17">
        <v>96.0</v>
      </c>
      <c r="E4261" s="17">
        <v>11.0</v>
      </c>
      <c r="F4261" s="17">
        <v>490.0</v>
      </c>
      <c r="G4261" s="17" t="s">
        <v>3368</v>
      </c>
      <c r="H4261" s="17">
        <v>584.0</v>
      </c>
      <c r="I4261" s="17">
        <v>444354.0</v>
      </c>
      <c r="J4261" s="17" t="s">
        <v>2540</v>
      </c>
      <c r="K4261" s="17" t="s">
        <v>11747</v>
      </c>
      <c r="L4261" s="17" t="s">
        <v>20359</v>
      </c>
      <c r="M4261" s="17">
        <v>4049.0</v>
      </c>
      <c r="N4261" s="17">
        <v>3011.0</v>
      </c>
      <c r="O4261" s="17" t="s">
        <v>1904</v>
      </c>
      <c r="P4261" s="17">
        <v>4.0</v>
      </c>
      <c r="Q4261" s="17" t="s">
        <v>20360</v>
      </c>
      <c r="R4261" s="18" t="s">
        <v>20361</v>
      </c>
      <c r="S4261" s="17">
        <v>111.0</v>
      </c>
      <c r="T4261" s="17" t="s">
        <v>50</v>
      </c>
      <c r="U4261" s="17" t="s">
        <v>70</v>
      </c>
      <c r="V4261" s="17" t="s">
        <v>52</v>
      </c>
      <c r="W4261" s="17" t="s">
        <v>41</v>
      </c>
      <c r="X4261" s="17">
        <v>1997.0</v>
      </c>
      <c r="Y4261" s="17">
        <v>559.0</v>
      </c>
      <c r="Z4261" s="17">
        <v>6.4</v>
      </c>
      <c r="AA4261" s="17" t="s">
        <v>41</v>
      </c>
      <c r="AB4261" s="17">
        <v>166.0</v>
      </c>
    </row>
    <row r="4262" ht="15.75" customHeight="1">
      <c r="A4262" s="17" t="s">
        <v>53</v>
      </c>
      <c r="B4262" s="17" t="s">
        <v>20362</v>
      </c>
      <c r="C4262" s="17">
        <v>46.0</v>
      </c>
      <c r="D4262" s="17">
        <v>86.0</v>
      </c>
      <c r="E4262" s="17">
        <v>10.0</v>
      </c>
      <c r="F4262" s="17">
        <v>126.0</v>
      </c>
      <c r="G4262" s="17" t="s">
        <v>20363</v>
      </c>
      <c r="H4262" s="17">
        <v>189.0</v>
      </c>
      <c r="I4262" s="17">
        <v>535249.0</v>
      </c>
      <c r="J4262" s="17" t="s">
        <v>1684</v>
      </c>
      <c r="K4262" s="17" t="s">
        <v>20364</v>
      </c>
      <c r="L4262" s="17" t="s">
        <v>20365</v>
      </c>
      <c r="M4262" s="17">
        <v>3467.0</v>
      </c>
      <c r="N4262" s="17">
        <v>768.0</v>
      </c>
      <c r="O4262" s="17" t="s">
        <v>20366</v>
      </c>
      <c r="P4262" s="17">
        <v>0.0</v>
      </c>
      <c r="Q4262" s="17" t="s">
        <v>20367</v>
      </c>
      <c r="R4262" s="18" t="s">
        <v>20368</v>
      </c>
      <c r="S4262" s="17">
        <v>13.0</v>
      </c>
      <c r="T4262" s="17" t="s">
        <v>50</v>
      </c>
      <c r="U4262" s="17" t="s">
        <v>51</v>
      </c>
      <c r="V4262" s="17" t="s">
        <v>598</v>
      </c>
      <c r="W4262" s="17">
        <v>3400000.0</v>
      </c>
      <c r="X4262" s="17">
        <v>2010.0</v>
      </c>
      <c r="Y4262" s="17">
        <v>131.0</v>
      </c>
      <c r="Z4262" s="17">
        <v>4.6</v>
      </c>
      <c r="AA4262" s="17">
        <v>1.85</v>
      </c>
      <c r="AB4262" s="17">
        <v>974.0</v>
      </c>
    </row>
    <row r="4263" ht="15.75" customHeight="1">
      <c r="A4263" s="17" t="s">
        <v>53</v>
      </c>
      <c r="B4263" s="17" t="s">
        <v>1984</v>
      </c>
      <c r="C4263" s="17">
        <v>30.0</v>
      </c>
      <c r="D4263" s="17">
        <v>98.0</v>
      </c>
      <c r="E4263" s="17">
        <v>0.0</v>
      </c>
      <c r="F4263" s="17">
        <v>164.0</v>
      </c>
      <c r="G4263" s="17" t="s">
        <v>6759</v>
      </c>
      <c r="H4263" s="17">
        <v>1000.0</v>
      </c>
      <c r="I4263" s="17" t="s">
        <v>41</v>
      </c>
      <c r="J4263" s="17" t="s">
        <v>5611</v>
      </c>
      <c r="K4263" s="17" t="s">
        <v>4547</v>
      </c>
      <c r="L4263" s="17" t="s">
        <v>20369</v>
      </c>
      <c r="M4263" s="17">
        <v>11031.0</v>
      </c>
      <c r="N4263" s="17">
        <v>1917.0</v>
      </c>
      <c r="O4263" s="17" t="s">
        <v>20370</v>
      </c>
      <c r="P4263" s="17">
        <v>1.0</v>
      </c>
      <c r="Q4263" s="17" t="s">
        <v>20371</v>
      </c>
      <c r="R4263" s="18" t="s">
        <v>20372</v>
      </c>
      <c r="S4263" s="17">
        <v>45.0</v>
      </c>
      <c r="T4263" s="17" t="s">
        <v>1477</v>
      </c>
      <c r="U4263" s="17" t="s">
        <v>1478</v>
      </c>
      <c r="V4263" s="17" t="s">
        <v>598</v>
      </c>
      <c r="W4263" s="17">
        <v>1.7E7</v>
      </c>
      <c r="X4263" s="17">
        <v>1985.0</v>
      </c>
      <c r="Y4263" s="17">
        <v>572.0</v>
      </c>
      <c r="Z4263" s="17">
        <v>6.5</v>
      </c>
      <c r="AA4263" s="17">
        <v>2.35</v>
      </c>
      <c r="AB4263" s="17">
        <v>739.0</v>
      </c>
    </row>
    <row r="4264" ht="15.75" customHeight="1">
      <c r="A4264" s="17" t="s">
        <v>53</v>
      </c>
      <c r="B4264" s="17" t="s">
        <v>20373</v>
      </c>
      <c r="C4264" s="17">
        <v>46.0</v>
      </c>
      <c r="D4264" s="17">
        <v>96.0</v>
      </c>
      <c r="E4264" s="17">
        <v>0.0</v>
      </c>
      <c r="F4264" s="17">
        <v>902.0</v>
      </c>
      <c r="G4264" s="17" t="s">
        <v>1833</v>
      </c>
      <c r="H4264" s="17">
        <v>49000.0</v>
      </c>
      <c r="I4264" s="17">
        <v>371081.0</v>
      </c>
      <c r="J4264" s="17" t="s">
        <v>2540</v>
      </c>
      <c r="K4264" s="17" t="s">
        <v>824</v>
      </c>
      <c r="L4264" s="17" t="s">
        <v>20374</v>
      </c>
      <c r="M4264" s="17">
        <v>7479.0</v>
      </c>
      <c r="N4264" s="17">
        <v>51441.0</v>
      </c>
      <c r="O4264" s="17" t="s">
        <v>135</v>
      </c>
      <c r="P4264" s="17">
        <v>2.0</v>
      </c>
      <c r="Q4264" s="17" t="s">
        <v>20375</v>
      </c>
      <c r="R4264" s="18" t="s">
        <v>20376</v>
      </c>
      <c r="S4264" s="17">
        <v>86.0</v>
      </c>
      <c r="T4264" s="17" t="s">
        <v>50</v>
      </c>
      <c r="U4264" s="17" t="s">
        <v>51</v>
      </c>
      <c r="V4264" s="17" t="s">
        <v>52</v>
      </c>
      <c r="W4264" s="17">
        <v>6000000.0</v>
      </c>
      <c r="X4264" s="17">
        <v>2004.0</v>
      </c>
      <c r="Y4264" s="17">
        <v>1000.0</v>
      </c>
      <c r="Z4264" s="17">
        <v>7.0</v>
      </c>
      <c r="AA4264" s="17">
        <v>1.85</v>
      </c>
      <c r="AB4264" s="17">
        <v>857.0</v>
      </c>
    </row>
    <row r="4265" ht="15.75" customHeight="1">
      <c r="A4265" s="17" t="s">
        <v>53</v>
      </c>
      <c r="B4265" s="17" t="s">
        <v>20377</v>
      </c>
      <c r="C4265" s="17">
        <v>221.0</v>
      </c>
      <c r="D4265" s="17">
        <v>94.0</v>
      </c>
      <c r="E4265" s="17">
        <v>53.0</v>
      </c>
      <c r="F4265" s="17">
        <v>268.0</v>
      </c>
      <c r="G4265" s="17" t="s">
        <v>20378</v>
      </c>
      <c r="H4265" s="17">
        <v>386.0</v>
      </c>
      <c r="I4265" s="17">
        <v>347578.0</v>
      </c>
      <c r="J4265" s="17" t="s">
        <v>8079</v>
      </c>
      <c r="K4265" s="17" t="s">
        <v>20379</v>
      </c>
      <c r="L4265" s="17" t="s">
        <v>20380</v>
      </c>
      <c r="M4265" s="17">
        <v>34556.0</v>
      </c>
      <c r="N4265" s="17">
        <v>1511.0</v>
      </c>
      <c r="O4265" s="17" t="s">
        <v>20381</v>
      </c>
      <c r="P4265" s="17">
        <v>1.0</v>
      </c>
      <c r="Q4265" s="17" t="s">
        <v>20382</v>
      </c>
      <c r="R4265" s="18" t="s">
        <v>20383</v>
      </c>
      <c r="S4265" s="17">
        <v>161.0</v>
      </c>
      <c r="T4265" s="17" t="s">
        <v>50</v>
      </c>
      <c r="U4265" s="17" t="s">
        <v>51</v>
      </c>
      <c r="V4265" s="17" t="s">
        <v>598</v>
      </c>
      <c r="W4265" s="17" t="s">
        <v>41</v>
      </c>
      <c r="X4265" s="17">
        <v>2007.0</v>
      </c>
      <c r="Y4265" s="17">
        <v>357.0</v>
      </c>
      <c r="Z4265" s="17">
        <v>5.4</v>
      </c>
      <c r="AA4265" s="17">
        <v>1.85</v>
      </c>
      <c r="AB4265" s="17">
        <v>17000.0</v>
      </c>
    </row>
    <row r="4266" ht="15.75" customHeight="1">
      <c r="A4266" s="17" t="s">
        <v>53</v>
      </c>
      <c r="B4266" s="17" t="s">
        <v>20384</v>
      </c>
      <c r="C4266" s="17">
        <v>51.0</v>
      </c>
      <c r="D4266" s="17">
        <v>91.0</v>
      </c>
      <c r="E4266" s="17">
        <v>4.0</v>
      </c>
      <c r="F4266" s="17">
        <v>0.0</v>
      </c>
      <c r="G4266" s="17" t="s">
        <v>20385</v>
      </c>
      <c r="H4266" s="17">
        <v>33.0</v>
      </c>
      <c r="I4266" s="17">
        <v>124494.0</v>
      </c>
      <c r="J4266" s="17" t="s">
        <v>20386</v>
      </c>
      <c r="K4266" s="17" t="s">
        <v>20387</v>
      </c>
      <c r="L4266" s="17" t="s">
        <v>20388</v>
      </c>
      <c r="M4266" s="17">
        <v>5613.0</v>
      </c>
      <c r="N4266" s="17">
        <v>36.0</v>
      </c>
      <c r="O4266" s="17" t="s">
        <v>20389</v>
      </c>
      <c r="P4266" s="17">
        <v>1.0</v>
      </c>
      <c r="Q4266" s="17" t="s">
        <v>20390</v>
      </c>
      <c r="R4266" s="18" t="s">
        <v>20391</v>
      </c>
      <c r="S4266" s="17">
        <v>102.0</v>
      </c>
      <c r="T4266" s="17" t="s">
        <v>50</v>
      </c>
      <c r="U4266" s="17" t="s">
        <v>51</v>
      </c>
      <c r="V4266" s="17" t="s">
        <v>52</v>
      </c>
      <c r="W4266" s="17">
        <v>2000000.0</v>
      </c>
      <c r="X4266" s="17">
        <v>1998.0</v>
      </c>
      <c r="Y4266" s="17">
        <v>3.0</v>
      </c>
      <c r="Z4266" s="17">
        <v>6.7</v>
      </c>
      <c r="AA4266" s="17">
        <v>1.85</v>
      </c>
      <c r="AB4266" s="17">
        <v>0.0</v>
      </c>
    </row>
    <row r="4267" ht="15.75" customHeight="1">
      <c r="A4267" s="17" t="s">
        <v>53</v>
      </c>
      <c r="B4267" s="17" t="s">
        <v>20392</v>
      </c>
      <c r="C4267" s="17">
        <v>1.0</v>
      </c>
      <c r="D4267" s="17" t="s">
        <v>41</v>
      </c>
      <c r="E4267" s="17">
        <v>4.0</v>
      </c>
      <c r="F4267" s="17">
        <v>72.0</v>
      </c>
      <c r="G4267" s="17" t="s">
        <v>20393</v>
      </c>
      <c r="H4267" s="17">
        <v>353.0</v>
      </c>
      <c r="I4267" s="17" t="s">
        <v>41</v>
      </c>
      <c r="J4267" s="17" t="s">
        <v>3116</v>
      </c>
      <c r="K4267" s="17" t="s">
        <v>20394</v>
      </c>
      <c r="L4267" s="17" t="s">
        <v>20395</v>
      </c>
      <c r="M4267" s="17">
        <v>275.0</v>
      </c>
      <c r="N4267" s="17">
        <v>613.0</v>
      </c>
      <c r="O4267" s="17" t="s">
        <v>20396</v>
      </c>
      <c r="P4267" s="17">
        <v>2.0</v>
      </c>
      <c r="Q4267" s="17" t="s">
        <v>20397</v>
      </c>
      <c r="R4267" s="18" t="s">
        <v>20398</v>
      </c>
      <c r="S4267" s="17">
        <v>1.0</v>
      </c>
      <c r="T4267" s="17" t="s">
        <v>5624</v>
      </c>
      <c r="U4267" s="17" t="s">
        <v>5625</v>
      </c>
      <c r="V4267" s="17" t="s">
        <v>41</v>
      </c>
      <c r="W4267" s="17" t="s">
        <v>41</v>
      </c>
      <c r="X4267" s="17">
        <v>2000.0</v>
      </c>
      <c r="Y4267" s="17">
        <v>89.0</v>
      </c>
      <c r="Z4267" s="17">
        <v>2.8</v>
      </c>
      <c r="AA4267" s="17" t="s">
        <v>41</v>
      </c>
      <c r="AB4267" s="17">
        <v>10.0</v>
      </c>
    </row>
    <row r="4268" ht="15.75" customHeight="1">
      <c r="A4268" s="17" t="s">
        <v>53</v>
      </c>
      <c r="B4268" s="17" t="s">
        <v>11677</v>
      </c>
      <c r="C4268" s="17">
        <v>58.0</v>
      </c>
      <c r="D4268" s="17">
        <v>90.0</v>
      </c>
      <c r="E4268" s="17">
        <v>31.0</v>
      </c>
      <c r="F4268" s="17">
        <v>137.0</v>
      </c>
      <c r="G4268" s="17" t="s">
        <v>3533</v>
      </c>
      <c r="H4268" s="17">
        <v>326.0</v>
      </c>
      <c r="I4268" s="17">
        <v>120620.0</v>
      </c>
      <c r="J4268" s="17" t="s">
        <v>20399</v>
      </c>
      <c r="K4268" s="17" t="s">
        <v>20400</v>
      </c>
      <c r="L4268" s="17" t="s">
        <v>20401</v>
      </c>
      <c r="M4268" s="17">
        <v>16828.0</v>
      </c>
      <c r="N4268" s="17">
        <v>865.0</v>
      </c>
      <c r="O4268" s="17" t="s">
        <v>20402</v>
      </c>
      <c r="P4268" s="17">
        <v>1.0</v>
      </c>
      <c r="Q4268" s="17" t="s">
        <v>20403</v>
      </c>
      <c r="R4268" s="18" t="s">
        <v>20404</v>
      </c>
      <c r="S4268" s="17">
        <v>67.0</v>
      </c>
      <c r="T4268" s="17" t="s">
        <v>50</v>
      </c>
      <c r="U4268" s="17" t="s">
        <v>70</v>
      </c>
      <c r="V4268" s="17" t="s">
        <v>598</v>
      </c>
      <c r="W4268" s="17" t="s">
        <v>41</v>
      </c>
      <c r="X4268" s="17">
        <v>2004.0</v>
      </c>
      <c r="Y4268" s="17">
        <v>246.0</v>
      </c>
      <c r="Z4268" s="17">
        <v>7.4</v>
      </c>
      <c r="AA4268" s="17">
        <v>2.35</v>
      </c>
      <c r="AB4268" s="17">
        <v>0.0</v>
      </c>
    </row>
    <row r="4269" ht="15.75" customHeight="1">
      <c r="A4269" s="17" t="s">
        <v>53</v>
      </c>
      <c r="B4269" s="17" t="s">
        <v>20405</v>
      </c>
      <c r="C4269" s="17">
        <v>45.0</v>
      </c>
      <c r="D4269" s="17">
        <v>85.0</v>
      </c>
      <c r="E4269" s="17">
        <v>0.0</v>
      </c>
      <c r="F4269" s="17">
        <v>966.0</v>
      </c>
      <c r="G4269" s="17" t="s">
        <v>285</v>
      </c>
      <c r="H4269" s="17">
        <v>22000.0</v>
      </c>
      <c r="I4269" s="17">
        <v>100669.0</v>
      </c>
      <c r="J4269" s="17" t="s">
        <v>2540</v>
      </c>
      <c r="K4269" s="17" t="s">
        <v>162</v>
      </c>
      <c r="L4269" s="17" t="s">
        <v>20406</v>
      </c>
      <c r="M4269" s="17">
        <v>2522.0</v>
      </c>
      <c r="N4269" s="17">
        <v>36885.0</v>
      </c>
      <c r="O4269" s="17" t="s">
        <v>3910</v>
      </c>
      <c r="P4269" s="17">
        <v>1.0</v>
      </c>
      <c r="Q4269" s="17" t="s">
        <v>20407</v>
      </c>
      <c r="R4269" s="18" t="s">
        <v>20408</v>
      </c>
      <c r="S4269" s="17">
        <v>11.0</v>
      </c>
      <c r="T4269" s="17" t="s">
        <v>50</v>
      </c>
      <c r="U4269" s="17" t="s">
        <v>51</v>
      </c>
      <c r="V4269" s="17" t="s">
        <v>598</v>
      </c>
      <c r="W4269" s="17">
        <v>3800000.0</v>
      </c>
      <c r="X4269" s="17">
        <v>2009.0</v>
      </c>
      <c r="Y4269" s="17">
        <v>12000.0</v>
      </c>
      <c r="Z4269" s="17">
        <v>5.8</v>
      </c>
      <c r="AA4269" s="17">
        <v>2.35</v>
      </c>
      <c r="AB4269" s="17">
        <v>407.0</v>
      </c>
    </row>
    <row r="4270" ht="15.75" customHeight="1">
      <c r="A4270" s="17" t="s">
        <v>760</v>
      </c>
      <c r="B4270" s="17" t="s">
        <v>17496</v>
      </c>
      <c r="C4270" s="17">
        <v>44.0</v>
      </c>
      <c r="D4270" s="17">
        <v>96.0</v>
      </c>
      <c r="E4270" s="17">
        <v>222.0</v>
      </c>
      <c r="F4270" s="17">
        <v>20.0</v>
      </c>
      <c r="G4270" s="17" t="s">
        <v>17151</v>
      </c>
      <c r="H4270" s="17">
        <v>5000.0</v>
      </c>
      <c r="I4270" s="17" t="s">
        <v>41</v>
      </c>
      <c r="J4270" s="17" t="s">
        <v>4492</v>
      </c>
      <c r="K4270" s="17" t="s">
        <v>2411</v>
      </c>
      <c r="L4270" s="17" t="s">
        <v>20409</v>
      </c>
      <c r="M4270" s="17">
        <v>2081.0</v>
      </c>
      <c r="N4270" s="17">
        <v>5535.0</v>
      </c>
      <c r="O4270" s="17" t="s">
        <v>20410</v>
      </c>
      <c r="P4270" s="17">
        <v>2.0</v>
      </c>
      <c r="Q4270" s="17" t="s">
        <v>20411</v>
      </c>
      <c r="R4270" s="18" t="s">
        <v>20412</v>
      </c>
      <c r="S4270" s="17">
        <v>21.0</v>
      </c>
      <c r="T4270" s="17" t="s">
        <v>50</v>
      </c>
      <c r="U4270" s="17" t="s">
        <v>70</v>
      </c>
      <c r="V4270" s="17" t="s">
        <v>598</v>
      </c>
      <c r="W4270" s="17" t="s">
        <v>41</v>
      </c>
      <c r="X4270" s="17">
        <v>1997.0</v>
      </c>
      <c r="Y4270" s="17">
        <v>497.0</v>
      </c>
      <c r="Z4270" s="17">
        <v>7.1</v>
      </c>
      <c r="AA4270" s="17">
        <v>1.85</v>
      </c>
      <c r="AB4270" s="17">
        <v>224.0</v>
      </c>
    </row>
    <row r="4271" ht="15.75" customHeight="1">
      <c r="A4271" s="17" t="s">
        <v>53</v>
      </c>
      <c r="B4271" s="17" t="s">
        <v>441</v>
      </c>
      <c r="C4271" s="17">
        <v>74.0</v>
      </c>
      <c r="D4271" s="17">
        <v>129.0</v>
      </c>
      <c r="E4271" s="17">
        <v>776.0</v>
      </c>
      <c r="F4271" s="17">
        <v>256.0</v>
      </c>
      <c r="G4271" s="17" t="s">
        <v>19177</v>
      </c>
      <c r="H4271" s="17">
        <v>25000.0</v>
      </c>
      <c r="I4271" s="17">
        <v>186354.0</v>
      </c>
      <c r="J4271" s="17" t="s">
        <v>3422</v>
      </c>
      <c r="K4271" s="17" t="s">
        <v>3410</v>
      </c>
      <c r="L4271" s="17" t="s">
        <v>20413</v>
      </c>
      <c r="M4271" s="17">
        <v>1758.0</v>
      </c>
      <c r="N4271" s="17">
        <v>26176.0</v>
      </c>
      <c r="O4271" s="17" t="s">
        <v>938</v>
      </c>
      <c r="P4271" s="17">
        <v>0.0</v>
      </c>
      <c r="Q4271" s="17" t="s">
        <v>20414</v>
      </c>
      <c r="R4271" s="18" t="s">
        <v>20415</v>
      </c>
      <c r="S4271" s="17">
        <v>30.0</v>
      </c>
      <c r="T4271" s="17" t="s">
        <v>50</v>
      </c>
      <c r="U4271" s="17" t="s">
        <v>51</v>
      </c>
      <c r="V4271" s="17" t="s">
        <v>598</v>
      </c>
      <c r="W4271" s="17">
        <v>1.35E7</v>
      </c>
      <c r="X4271" s="17">
        <v>2015.0</v>
      </c>
      <c r="Y4271" s="17">
        <v>463.0</v>
      </c>
      <c r="Z4271" s="17">
        <v>4.5</v>
      </c>
      <c r="AA4271" s="17">
        <v>2.35</v>
      </c>
      <c r="AB4271" s="17">
        <v>0.0</v>
      </c>
    </row>
    <row r="4272" ht="15.75" customHeight="1">
      <c r="A4272" s="17" t="s">
        <v>53</v>
      </c>
      <c r="B4272" s="17" t="s">
        <v>41</v>
      </c>
      <c r="C4272" s="17">
        <v>20.0</v>
      </c>
      <c r="D4272" s="17">
        <v>60.0</v>
      </c>
      <c r="E4272" s="17" t="s">
        <v>41</v>
      </c>
      <c r="F4272" s="17">
        <v>543.0</v>
      </c>
      <c r="G4272" s="17" t="s">
        <v>6938</v>
      </c>
      <c r="H4272" s="17">
        <v>780.0</v>
      </c>
      <c r="I4272" s="17" t="s">
        <v>41</v>
      </c>
      <c r="J4272" s="17" t="s">
        <v>2269</v>
      </c>
      <c r="K4272" s="17" t="s">
        <v>1058</v>
      </c>
      <c r="L4272" s="17" t="s">
        <v>20416</v>
      </c>
      <c r="M4272" s="17">
        <v>39559.0</v>
      </c>
      <c r="N4272" s="17">
        <v>4280.0</v>
      </c>
      <c r="O4272" s="17" t="s">
        <v>9653</v>
      </c>
      <c r="P4272" s="17">
        <v>2.0</v>
      </c>
      <c r="Q4272" s="17" t="s">
        <v>20417</v>
      </c>
      <c r="R4272" s="18" t="s">
        <v>20418</v>
      </c>
      <c r="S4272" s="17">
        <v>136.0</v>
      </c>
      <c r="T4272" s="17" t="s">
        <v>50</v>
      </c>
      <c r="U4272" s="17" t="s">
        <v>51</v>
      </c>
      <c r="V4272" s="17" t="s">
        <v>1139</v>
      </c>
      <c r="W4272" s="17" t="s">
        <v>41</v>
      </c>
      <c r="X4272" s="17" t="s">
        <v>41</v>
      </c>
      <c r="Y4272" s="17">
        <v>747.0</v>
      </c>
      <c r="Z4272" s="17">
        <v>7.9</v>
      </c>
      <c r="AA4272" s="17">
        <v>1.78</v>
      </c>
      <c r="AB4272" s="17">
        <v>3000.0</v>
      </c>
    </row>
    <row r="4273" ht="15.75" customHeight="1">
      <c r="A4273" s="17" t="s">
        <v>53</v>
      </c>
      <c r="B4273" s="17" t="s">
        <v>20419</v>
      </c>
      <c r="C4273" s="17">
        <v>6.0</v>
      </c>
      <c r="D4273" s="17">
        <v>93.0</v>
      </c>
      <c r="E4273" s="17">
        <v>32.0</v>
      </c>
      <c r="F4273" s="17">
        <v>24.0</v>
      </c>
      <c r="G4273" s="17" t="s">
        <v>20420</v>
      </c>
      <c r="H4273" s="17">
        <v>532.0</v>
      </c>
      <c r="I4273" s="17">
        <v>55202.0</v>
      </c>
      <c r="J4273" s="17" t="s">
        <v>20421</v>
      </c>
      <c r="K4273" s="17" t="s">
        <v>16417</v>
      </c>
      <c r="L4273" s="17" t="s">
        <v>20422</v>
      </c>
      <c r="M4273" s="17">
        <v>922.0</v>
      </c>
      <c r="N4273" s="17">
        <v>653.0</v>
      </c>
      <c r="O4273" s="17" t="s">
        <v>20423</v>
      </c>
      <c r="P4273" s="17">
        <v>0.0</v>
      </c>
      <c r="Q4273" s="17" t="s">
        <v>20424</v>
      </c>
      <c r="R4273" s="18" t="s">
        <v>20425</v>
      </c>
      <c r="S4273" s="17">
        <v>17.0</v>
      </c>
      <c r="T4273" s="17" t="s">
        <v>5624</v>
      </c>
      <c r="U4273" s="17" t="s">
        <v>5625</v>
      </c>
      <c r="V4273" s="17" t="s">
        <v>108</v>
      </c>
      <c r="W4273" s="17" t="s">
        <v>41</v>
      </c>
      <c r="X4273" s="17">
        <v>2008.0</v>
      </c>
      <c r="Y4273" s="17">
        <v>85.0</v>
      </c>
      <c r="Z4273" s="17">
        <v>5.3</v>
      </c>
      <c r="AA4273" s="17">
        <v>2.35</v>
      </c>
      <c r="AB4273" s="17">
        <v>39.0</v>
      </c>
    </row>
    <row r="4274" ht="15.75" customHeight="1">
      <c r="A4274" s="17" t="s">
        <v>53</v>
      </c>
      <c r="B4274" s="17" t="s">
        <v>20426</v>
      </c>
      <c r="C4274" s="17">
        <v>5.0</v>
      </c>
      <c r="D4274" s="17">
        <v>100.0</v>
      </c>
      <c r="E4274" s="17">
        <v>84.0</v>
      </c>
      <c r="F4274" s="17">
        <v>267.0</v>
      </c>
      <c r="G4274" s="17" t="s">
        <v>11870</v>
      </c>
      <c r="H4274" s="17">
        <v>584.0</v>
      </c>
      <c r="I4274" s="17" t="s">
        <v>41</v>
      </c>
      <c r="J4274" s="17" t="s">
        <v>1948</v>
      </c>
      <c r="K4274" s="17" t="s">
        <v>3568</v>
      </c>
      <c r="L4274" s="17" t="s">
        <v>20427</v>
      </c>
      <c r="M4274" s="17">
        <v>508.0</v>
      </c>
      <c r="N4274" s="17">
        <v>1307.0</v>
      </c>
      <c r="O4274" s="17" t="s">
        <v>20428</v>
      </c>
      <c r="P4274" s="17">
        <v>4.0</v>
      </c>
      <c r="Q4274" s="17" t="s">
        <v>20429</v>
      </c>
      <c r="R4274" s="18" t="s">
        <v>20430</v>
      </c>
      <c r="S4274" s="17">
        <v>18.0</v>
      </c>
      <c r="T4274" s="17" t="s">
        <v>50</v>
      </c>
      <c r="U4274" s="17" t="s">
        <v>51</v>
      </c>
      <c r="V4274" s="17" t="s">
        <v>4843</v>
      </c>
      <c r="W4274" s="17" t="s">
        <v>41</v>
      </c>
      <c r="X4274" s="17">
        <v>2003.0</v>
      </c>
      <c r="Y4274" s="17">
        <v>356.0</v>
      </c>
      <c r="Z4274" s="17">
        <v>5.4</v>
      </c>
      <c r="AA4274" s="17">
        <v>1.85</v>
      </c>
      <c r="AB4274" s="17">
        <v>61.0</v>
      </c>
    </row>
    <row r="4275" ht="15.75" customHeight="1">
      <c r="A4275" s="17" t="s">
        <v>53</v>
      </c>
      <c r="B4275" s="17" t="s">
        <v>20431</v>
      </c>
      <c r="C4275" s="17">
        <v>10.0</v>
      </c>
      <c r="D4275" s="17">
        <v>97.0</v>
      </c>
      <c r="E4275" s="17">
        <v>19.0</v>
      </c>
      <c r="F4275" s="17">
        <v>395.0</v>
      </c>
      <c r="G4275" s="17" t="s">
        <v>20432</v>
      </c>
      <c r="H4275" s="17">
        <v>589.0</v>
      </c>
      <c r="I4275" s="17">
        <v>549632.0</v>
      </c>
      <c r="J4275" s="17" t="s">
        <v>213</v>
      </c>
      <c r="K4275" s="17" t="s">
        <v>18281</v>
      </c>
      <c r="L4275" s="17" t="s">
        <v>20433</v>
      </c>
      <c r="M4275" s="17">
        <v>1278.0</v>
      </c>
      <c r="N4275" s="17">
        <v>2522.0</v>
      </c>
      <c r="O4275" s="17" t="s">
        <v>2843</v>
      </c>
      <c r="P4275" s="17" t="s">
        <v>41</v>
      </c>
      <c r="Q4275" s="17" t="s">
        <v>20434</v>
      </c>
      <c r="R4275" s="18" t="s">
        <v>20435</v>
      </c>
      <c r="S4275" s="17">
        <v>16.0</v>
      </c>
      <c r="T4275" s="17" t="s">
        <v>50</v>
      </c>
      <c r="U4275" s="17" t="s">
        <v>13260</v>
      </c>
      <c r="V4275" s="17" t="s">
        <v>108</v>
      </c>
      <c r="W4275" s="17" t="s">
        <v>41</v>
      </c>
      <c r="X4275" s="17">
        <v>2013.0</v>
      </c>
      <c r="Y4275" s="17">
        <v>488.0</v>
      </c>
      <c r="Z4275" s="17">
        <v>4.8</v>
      </c>
      <c r="AA4275" s="17">
        <v>2.35</v>
      </c>
      <c r="AB4275" s="17">
        <v>715.0</v>
      </c>
    </row>
    <row r="4276" ht="15.75" customHeight="1">
      <c r="A4276" s="17" t="s">
        <v>53</v>
      </c>
      <c r="B4276" s="17" t="s">
        <v>5475</v>
      </c>
      <c r="C4276" s="17">
        <v>81.0</v>
      </c>
      <c r="D4276" s="17">
        <v>94.0</v>
      </c>
      <c r="E4276" s="17">
        <v>98.0</v>
      </c>
      <c r="F4276" s="17">
        <v>89.0</v>
      </c>
      <c r="G4276" s="17" t="s">
        <v>9123</v>
      </c>
      <c r="H4276" s="17">
        <v>10000.0</v>
      </c>
      <c r="I4276" s="17">
        <v>137945.0</v>
      </c>
      <c r="J4276" s="17" t="s">
        <v>3477</v>
      </c>
      <c r="K4276" s="17" t="s">
        <v>2469</v>
      </c>
      <c r="L4276" s="17" t="s">
        <v>20436</v>
      </c>
      <c r="M4276" s="17">
        <v>6223.0</v>
      </c>
      <c r="N4276" s="17">
        <v>10869.0</v>
      </c>
      <c r="O4276" s="17" t="s">
        <v>20437</v>
      </c>
      <c r="P4276" s="17">
        <v>7.0</v>
      </c>
      <c r="Q4276" s="17" t="s">
        <v>20438</v>
      </c>
      <c r="R4276" s="18" t="s">
        <v>20439</v>
      </c>
      <c r="S4276" s="17">
        <v>40.0</v>
      </c>
      <c r="T4276" s="17" t="s">
        <v>50</v>
      </c>
      <c r="U4276" s="17" t="s">
        <v>51</v>
      </c>
      <c r="V4276" s="17" t="s">
        <v>52</v>
      </c>
      <c r="W4276" s="17" t="s">
        <v>41</v>
      </c>
      <c r="X4276" s="17">
        <v>2014.0</v>
      </c>
      <c r="Y4276" s="17">
        <v>773.0</v>
      </c>
      <c r="Z4276" s="17">
        <v>5.9</v>
      </c>
      <c r="AA4276" s="17">
        <v>2.35</v>
      </c>
      <c r="AB4276" s="17">
        <v>0.0</v>
      </c>
    </row>
    <row r="4277" ht="15.75" customHeight="1">
      <c r="A4277" s="17" t="s">
        <v>53</v>
      </c>
      <c r="B4277" s="17" t="s">
        <v>20440</v>
      </c>
      <c r="C4277" s="17">
        <v>66.0</v>
      </c>
      <c r="D4277" s="17">
        <v>95.0</v>
      </c>
      <c r="E4277" s="17">
        <v>8.0</v>
      </c>
      <c r="F4277" s="17">
        <v>399.0</v>
      </c>
      <c r="G4277" s="17" t="s">
        <v>5697</v>
      </c>
      <c r="H4277" s="17">
        <v>529.0</v>
      </c>
      <c r="I4277" s="17">
        <v>17580.0</v>
      </c>
      <c r="J4277" s="17" t="s">
        <v>3422</v>
      </c>
      <c r="K4277" s="17" t="s">
        <v>3299</v>
      </c>
      <c r="L4277" s="17" t="s">
        <v>20441</v>
      </c>
      <c r="M4277" s="17">
        <v>1268.0</v>
      </c>
      <c r="N4277" s="17">
        <v>2749.0</v>
      </c>
      <c r="O4277" s="17" t="s">
        <v>4274</v>
      </c>
      <c r="P4277" s="17">
        <v>3.0</v>
      </c>
      <c r="Q4277" s="17" t="s">
        <v>20442</v>
      </c>
      <c r="R4277" s="18" t="s">
        <v>20443</v>
      </c>
      <c r="S4277" s="17">
        <v>23.0</v>
      </c>
      <c r="T4277" s="17" t="s">
        <v>50</v>
      </c>
      <c r="U4277" s="17" t="s">
        <v>51</v>
      </c>
      <c r="V4277" s="17" t="s">
        <v>41</v>
      </c>
      <c r="W4277" s="17">
        <v>1500000.0</v>
      </c>
      <c r="X4277" s="17">
        <v>2009.0</v>
      </c>
      <c r="Y4277" s="17">
        <v>423.0</v>
      </c>
      <c r="Z4277" s="17">
        <v>6.2</v>
      </c>
      <c r="AA4277" s="17">
        <v>1.85</v>
      </c>
      <c r="AB4277" s="17">
        <v>195.0</v>
      </c>
    </row>
    <row r="4278" ht="15.75" customHeight="1">
      <c r="A4278" s="17" t="s">
        <v>53</v>
      </c>
      <c r="B4278" s="17" t="s">
        <v>20444</v>
      </c>
      <c r="C4278" s="17">
        <v>46.0</v>
      </c>
      <c r="D4278" s="17">
        <v>97.0</v>
      </c>
      <c r="E4278" s="17">
        <v>97.0</v>
      </c>
      <c r="F4278" s="17">
        <v>163.0</v>
      </c>
      <c r="G4278" s="17" t="s">
        <v>20445</v>
      </c>
      <c r="H4278" s="17">
        <v>787.0</v>
      </c>
      <c r="I4278" s="17" t="s">
        <v>41</v>
      </c>
      <c r="J4278" s="17" t="s">
        <v>20446</v>
      </c>
      <c r="K4278" s="17" t="s">
        <v>11814</v>
      </c>
      <c r="L4278" s="17" t="s">
        <v>20447</v>
      </c>
      <c r="M4278" s="17">
        <v>10182.0</v>
      </c>
      <c r="N4278" s="17">
        <v>1362.0</v>
      </c>
      <c r="O4278" s="17" t="s">
        <v>20448</v>
      </c>
      <c r="P4278" s="17">
        <v>1.0</v>
      </c>
      <c r="Q4278" s="17" t="s">
        <v>20449</v>
      </c>
      <c r="R4278" s="18" t="s">
        <v>20450</v>
      </c>
      <c r="S4278" s="17">
        <v>130.0</v>
      </c>
      <c r="T4278" s="17" t="s">
        <v>50</v>
      </c>
      <c r="U4278" s="17" t="s">
        <v>51</v>
      </c>
      <c r="V4278" s="17" t="s">
        <v>598</v>
      </c>
      <c r="W4278" s="17">
        <v>2000000.0</v>
      </c>
      <c r="X4278" s="17">
        <v>1993.0</v>
      </c>
      <c r="Y4278" s="17">
        <v>196.0</v>
      </c>
      <c r="Z4278" s="17">
        <v>5.9</v>
      </c>
      <c r="AA4278" s="17">
        <v>1.85</v>
      </c>
      <c r="AB4278" s="17">
        <v>810.0</v>
      </c>
    </row>
    <row r="4279" ht="15.75" customHeight="1">
      <c r="A4279" s="17" t="s">
        <v>53</v>
      </c>
      <c r="B4279" s="17" t="s">
        <v>20451</v>
      </c>
      <c r="C4279" s="17">
        <v>34.0</v>
      </c>
      <c r="D4279" s="17">
        <v>92.0</v>
      </c>
      <c r="E4279" s="17">
        <v>11.0</v>
      </c>
      <c r="F4279" s="17">
        <v>1000.0</v>
      </c>
      <c r="G4279" s="17" t="s">
        <v>235</v>
      </c>
      <c r="H4279" s="17">
        <v>26000.0</v>
      </c>
      <c r="I4279" s="17">
        <v>12667.0</v>
      </c>
      <c r="J4279" s="17" t="s">
        <v>227</v>
      </c>
      <c r="K4279" s="17" t="s">
        <v>348</v>
      </c>
      <c r="L4279" s="17" t="s">
        <v>20452</v>
      </c>
      <c r="M4279" s="17">
        <v>19336.0</v>
      </c>
      <c r="N4279" s="17">
        <v>39518.0</v>
      </c>
      <c r="O4279" s="17" t="s">
        <v>6724</v>
      </c>
      <c r="P4279" s="17">
        <v>2.0</v>
      </c>
      <c r="Q4279" s="17" t="s">
        <v>20453</v>
      </c>
      <c r="R4279" s="18" t="s">
        <v>20454</v>
      </c>
      <c r="S4279" s="17">
        <v>90.0</v>
      </c>
      <c r="T4279" s="17" t="s">
        <v>50</v>
      </c>
      <c r="U4279" s="17" t="s">
        <v>70</v>
      </c>
      <c r="V4279" s="17" t="s">
        <v>598</v>
      </c>
      <c r="W4279" s="17">
        <v>14000.0</v>
      </c>
      <c r="X4279" s="17">
        <v>2005.0</v>
      </c>
      <c r="Y4279" s="17">
        <v>11000.0</v>
      </c>
      <c r="Z4279" s="17">
        <v>6.6</v>
      </c>
      <c r="AA4279" s="17">
        <v>2.35</v>
      </c>
      <c r="AB4279" s="17">
        <v>0.0</v>
      </c>
    </row>
    <row r="4280" ht="15.75" customHeight="1">
      <c r="A4280" s="17" t="s">
        <v>53</v>
      </c>
      <c r="B4280" s="17" t="s">
        <v>20455</v>
      </c>
      <c r="C4280" s="17">
        <v>78.0</v>
      </c>
      <c r="D4280" s="17">
        <v>96.0</v>
      </c>
      <c r="E4280" s="17">
        <v>38.0</v>
      </c>
      <c r="F4280" s="17">
        <v>85.0</v>
      </c>
      <c r="G4280" s="17" t="s">
        <v>9897</v>
      </c>
      <c r="H4280" s="17">
        <v>363.0</v>
      </c>
      <c r="I4280" s="17">
        <v>198407.0</v>
      </c>
      <c r="J4280" s="17" t="s">
        <v>3422</v>
      </c>
      <c r="K4280" s="17" t="s">
        <v>12529</v>
      </c>
      <c r="L4280" s="17" t="s">
        <v>20456</v>
      </c>
      <c r="M4280" s="17">
        <v>10282.0</v>
      </c>
      <c r="N4280" s="17">
        <v>774.0</v>
      </c>
      <c r="O4280" s="17" t="s">
        <v>20457</v>
      </c>
      <c r="P4280" s="17">
        <v>1.0</v>
      </c>
      <c r="Q4280" s="17" t="s">
        <v>20458</v>
      </c>
      <c r="R4280" s="18" t="s">
        <v>20459</v>
      </c>
      <c r="S4280" s="17">
        <v>78.0</v>
      </c>
      <c r="T4280" s="17" t="s">
        <v>50</v>
      </c>
      <c r="U4280" s="17" t="s">
        <v>51</v>
      </c>
      <c r="V4280" s="17" t="s">
        <v>598</v>
      </c>
      <c r="W4280" s="17">
        <v>2000000.0</v>
      </c>
      <c r="X4280" s="17">
        <v>2006.0</v>
      </c>
      <c r="Y4280" s="17">
        <v>223.0</v>
      </c>
      <c r="Z4280" s="17">
        <v>6.6</v>
      </c>
      <c r="AA4280" s="17">
        <v>1.85</v>
      </c>
      <c r="AB4280" s="17">
        <v>474.0</v>
      </c>
    </row>
    <row r="4281" ht="15.75" customHeight="1">
      <c r="A4281" s="17" t="s">
        <v>53</v>
      </c>
      <c r="B4281" s="17" t="s">
        <v>20460</v>
      </c>
      <c r="C4281" s="17">
        <v>29.0</v>
      </c>
      <c r="D4281" s="17">
        <v>87.0</v>
      </c>
      <c r="E4281" s="17">
        <v>0.0</v>
      </c>
      <c r="F4281" s="17">
        <v>94.0</v>
      </c>
      <c r="G4281" s="17" t="s">
        <v>20461</v>
      </c>
      <c r="H4281" s="17">
        <v>160.0</v>
      </c>
      <c r="I4281" s="17" t="s">
        <v>41</v>
      </c>
      <c r="J4281" s="17" t="s">
        <v>17541</v>
      </c>
      <c r="K4281" s="17" t="s">
        <v>20462</v>
      </c>
      <c r="L4281" s="17" t="s">
        <v>20463</v>
      </c>
      <c r="M4281" s="17">
        <v>13279.0</v>
      </c>
      <c r="N4281" s="17">
        <v>776.0</v>
      </c>
      <c r="O4281" s="17" t="s">
        <v>20464</v>
      </c>
      <c r="P4281" s="17">
        <v>0.0</v>
      </c>
      <c r="Q4281" s="17" t="s">
        <v>20465</v>
      </c>
      <c r="R4281" s="18" t="s">
        <v>20466</v>
      </c>
      <c r="S4281" s="17">
        <v>59.0</v>
      </c>
      <c r="T4281" s="17" t="s">
        <v>50</v>
      </c>
      <c r="U4281" s="17" t="s">
        <v>51</v>
      </c>
      <c r="V4281" s="17" t="s">
        <v>4843</v>
      </c>
      <c r="W4281" s="17" t="s">
        <v>41</v>
      </c>
      <c r="X4281" s="17">
        <v>2015.0</v>
      </c>
      <c r="Y4281" s="17">
        <v>152.0</v>
      </c>
      <c r="Z4281" s="17">
        <v>6.0</v>
      </c>
      <c r="AA4281" s="17" t="s">
        <v>41</v>
      </c>
      <c r="AB4281" s="17">
        <v>0.0</v>
      </c>
    </row>
    <row r="4282" ht="15.75" customHeight="1">
      <c r="A4282" s="17" t="s">
        <v>53</v>
      </c>
      <c r="B4282" s="17" t="s">
        <v>12761</v>
      </c>
      <c r="C4282" s="17">
        <v>161.0</v>
      </c>
      <c r="D4282" s="17">
        <v>91.0</v>
      </c>
      <c r="E4282" s="17">
        <v>43.0</v>
      </c>
      <c r="F4282" s="17">
        <v>418.0</v>
      </c>
      <c r="G4282" s="17" t="s">
        <v>3700</v>
      </c>
      <c r="H4282" s="17">
        <v>13000.0</v>
      </c>
      <c r="I4282" s="17">
        <v>5824.0</v>
      </c>
      <c r="J4282" s="17" t="s">
        <v>5557</v>
      </c>
      <c r="K4282" s="17" t="s">
        <v>471</v>
      </c>
      <c r="L4282" s="17" t="s">
        <v>20467</v>
      </c>
      <c r="M4282" s="17">
        <v>57811.0</v>
      </c>
      <c r="N4282" s="17">
        <v>14561.0</v>
      </c>
      <c r="O4282" s="17" t="s">
        <v>20468</v>
      </c>
      <c r="P4282" s="17">
        <v>1.0</v>
      </c>
      <c r="Q4282" s="17" t="s">
        <v>20469</v>
      </c>
      <c r="R4282" s="18" t="s">
        <v>20470</v>
      </c>
      <c r="S4282" s="17">
        <v>357.0</v>
      </c>
      <c r="T4282" s="17" t="s">
        <v>50</v>
      </c>
      <c r="U4282" s="17" t="s">
        <v>70</v>
      </c>
      <c r="V4282" s="17" t="s">
        <v>598</v>
      </c>
      <c r="W4282" s="17" t="s">
        <v>41</v>
      </c>
      <c r="X4282" s="17">
        <v>2008.0</v>
      </c>
      <c r="Y4282" s="17">
        <v>698.0</v>
      </c>
      <c r="Z4282" s="17">
        <v>6.8</v>
      </c>
      <c r="AA4282" s="17">
        <v>2.35</v>
      </c>
      <c r="AB4282" s="17">
        <v>0.0</v>
      </c>
    </row>
    <row r="4283" ht="15.75" customHeight="1">
      <c r="A4283" s="17" t="s">
        <v>53</v>
      </c>
      <c r="B4283" s="17" t="s">
        <v>6161</v>
      </c>
      <c r="C4283" s="17">
        <v>18.0</v>
      </c>
      <c r="D4283" s="17">
        <v>99.0</v>
      </c>
      <c r="E4283" s="17">
        <v>308.0</v>
      </c>
      <c r="F4283" s="17">
        <v>395.0</v>
      </c>
      <c r="G4283" s="17" t="s">
        <v>16033</v>
      </c>
      <c r="H4283" s="17">
        <v>638.0</v>
      </c>
      <c r="I4283" s="17">
        <v>2843.0</v>
      </c>
      <c r="J4283" s="17" t="s">
        <v>10426</v>
      </c>
      <c r="K4283" s="17" t="s">
        <v>3236</v>
      </c>
      <c r="L4283" s="17" t="s">
        <v>20471</v>
      </c>
      <c r="M4283" s="17">
        <v>2895.0</v>
      </c>
      <c r="N4283" s="17">
        <v>2341.0</v>
      </c>
      <c r="O4283" s="17" t="s">
        <v>20472</v>
      </c>
      <c r="P4283" s="17">
        <v>2.0</v>
      </c>
      <c r="Q4283" s="17" t="s">
        <v>20473</v>
      </c>
      <c r="R4283" s="18" t="s">
        <v>20474</v>
      </c>
      <c r="S4283" s="17">
        <v>24.0</v>
      </c>
      <c r="T4283" s="17" t="s">
        <v>50</v>
      </c>
      <c r="U4283" s="17" t="s">
        <v>51</v>
      </c>
      <c r="V4283" s="17" t="s">
        <v>598</v>
      </c>
      <c r="W4283" s="17" t="s">
        <v>41</v>
      </c>
      <c r="X4283" s="17">
        <v>2013.0</v>
      </c>
      <c r="Y4283" s="17">
        <v>449.0</v>
      </c>
      <c r="Z4283" s="17">
        <v>5.4</v>
      </c>
      <c r="AA4283" s="17">
        <v>1.78</v>
      </c>
      <c r="AB4283" s="17">
        <v>604.0</v>
      </c>
    </row>
    <row r="4284" ht="15.75" customHeight="1">
      <c r="A4284" s="17" t="s">
        <v>53</v>
      </c>
      <c r="B4284" s="17" t="s">
        <v>20475</v>
      </c>
      <c r="C4284" s="17">
        <v>107.0</v>
      </c>
      <c r="D4284" s="17">
        <v>88.0</v>
      </c>
      <c r="E4284" s="17">
        <v>6.0</v>
      </c>
      <c r="F4284" s="17">
        <v>161.0</v>
      </c>
      <c r="G4284" s="17" t="s">
        <v>1563</v>
      </c>
      <c r="H4284" s="17">
        <v>513.0</v>
      </c>
      <c r="I4284" s="17" t="s">
        <v>41</v>
      </c>
      <c r="J4284" s="17" t="s">
        <v>20476</v>
      </c>
      <c r="K4284" s="17" t="s">
        <v>16534</v>
      </c>
      <c r="L4284" s="17" t="s">
        <v>20477</v>
      </c>
      <c r="M4284" s="17">
        <v>17296.0</v>
      </c>
      <c r="N4284" s="17">
        <v>1593.0</v>
      </c>
      <c r="O4284" s="17" t="s">
        <v>20478</v>
      </c>
      <c r="P4284" s="17">
        <v>3.0</v>
      </c>
      <c r="Q4284" s="17" t="s">
        <v>20479</v>
      </c>
      <c r="R4284" s="18" t="s">
        <v>20480</v>
      </c>
      <c r="S4284" s="17">
        <v>91.0</v>
      </c>
      <c r="T4284" s="17" t="s">
        <v>50</v>
      </c>
      <c r="U4284" s="17" t="s">
        <v>70</v>
      </c>
      <c r="V4284" s="17" t="s">
        <v>598</v>
      </c>
      <c r="W4284" s="17" t="s">
        <v>41</v>
      </c>
      <c r="X4284" s="17">
        <v>2009.0</v>
      </c>
      <c r="Y4284" s="17">
        <v>480.0</v>
      </c>
      <c r="Z4284" s="17">
        <v>5.2</v>
      </c>
      <c r="AA4284" s="17">
        <v>2.35</v>
      </c>
      <c r="AB4284" s="17">
        <v>0.0</v>
      </c>
    </row>
    <row r="4285" ht="15.75" customHeight="1">
      <c r="A4285" s="17" t="s">
        <v>53</v>
      </c>
      <c r="B4285" s="17" t="s">
        <v>20481</v>
      </c>
      <c r="C4285" s="17">
        <v>30.0</v>
      </c>
      <c r="D4285" s="17">
        <v>119.0</v>
      </c>
      <c r="E4285" s="17">
        <v>5.0</v>
      </c>
      <c r="F4285" s="17">
        <v>12.0</v>
      </c>
      <c r="G4285" s="17" t="s">
        <v>20482</v>
      </c>
      <c r="H4285" s="17">
        <v>29.0</v>
      </c>
      <c r="I4285" s="17">
        <v>4958.0</v>
      </c>
      <c r="J4285" s="17" t="s">
        <v>15152</v>
      </c>
      <c r="K4285" s="17" t="s">
        <v>19430</v>
      </c>
      <c r="L4285" s="17" t="s">
        <v>20483</v>
      </c>
      <c r="M4285" s="17">
        <v>9689.0</v>
      </c>
      <c r="N4285" s="17">
        <v>86.0</v>
      </c>
      <c r="O4285" s="17" t="s">
        <v>20484</v>
      </c>
      <c r="P4285" s="17">
        <v>2.0</v>
      </c>
      <c r="Q4285" s="17" t="s">
        <v>20485</v>
      </c>
      <c r="R4285" s="18" t="s">
        <v>20486</v>
      </c>
      <c r="S4285" s="17">
        <v>23.0</v>
      </c>
      <c r="T4285" s="17" t="s">
        <v>50</v>
      </c>
      <c r="U4285" s="17" t="s">
        <v>8157</v>
      </c>
      <c r="V4285" s="17" t="s">
        <v>598</v>
      </c>
      <c r="W4285" s="17">
        <v>2000000.0</v>
      </c>
      <c r="X4285" s="17">
        <v>2008.0</v>
      </c>
      <c r="Y4285" s="17">
        <v>18.0</v>
      </c>
      <c r="Z4285" s="17">
        <v>7.8</v>
      </c>
      <c r="AA4285" s="17">
        <v>2.35</v>
      </c>
      <c r="AB4285" s="17">
        <v>1000.0</v>
      </c>
    </row>
    <row r="4286" ht="15.75" customHeight="1">
      <c r="A4286" s="17" t="s">
        <v>53</v>
      </c>
      <c r="B4286" s="17" t="s">
        <v>20487</v>
      </c>
      <c r="C4286" s="17">
        <v>24.0</v>
      </c>
      <c r="D4286" s="17">
        <v>99.0</v>
      </c>
      <c r="E4286" s="17">
        <v>0.0</v>
      </c>
      <c r="F4286" s="17">
        <v>268.0</v>
      </c>
      <c r="G4286" s="17" t="s">
        <v>6228</v>
      </c>
      <c r="H4286" s="17">
        <v>766.0</v>
      </c>
      <c r="I4286" s="17" t="s">
        <v>41</v>
      </c>
      <c r="J4286" s="17" t="s">
        <v>2138</v>
      </c>
      <c r="K4286" s="17" t="s">
        <v>976</v>
      </c>
      <c r="L4286" s="17" t="s">
        <v>20488</v>
      </c>
      <c r="M4286" s="17">
        <v>2588.0</v>
      </c>
      <c r="N4286" s="17">
        <v>1650.0</v>
      </c>
      <c r="O4286" s="17" t="s">
        <v>3832</v>
      </c>
      <c r="P4286" s="17">
        <v>1.0</v>
      </c>
      <c r="Q4286" s="17" t="s">
        <v>20489</v>
      </c>
      <c r="R4286" s="18" t="s">
        <v>20490</v>
      </c>
      <c r="S4286" s="17">
        <v>41.0</v>
      </c>
      <c r="T4286" s="17" t="s">
        <v>50</v>
      </c>
      <c r="U4286" s="17" t="s">
        <v>70</v>
      </c>
      <c r="V4286" s="17" t="s">
        <v>598</v>
      </c>
      <c r="W4286" s="17">
        <v>2000000.0</v>
      </c>
      <c r="X4286" s="17">
        <v>2004.0</v>
      </c>
      <c r="Y4286" s="17">
        <v>312.0</v>
      </c>
      <c r="Z4286" s="17">
        <v>6.4</v>
      </c>
      <c r="AA4286" s="17">
        <v>2.35</v>
      </c>
      <c r="AB4286" s="17">
        <v>205.0</v>
      </c>
    </row>
    <row r="4287" ht="15.75" customHeight="1">
      <c r="A4287" s="17" t="s">
        <v>53</v>
      </c>
      <c r="B4287" s="17" t="s">
        <v>20491</v>
      </c>
      <c r="C4287" s="17">
        <v>116.0</v>
      </c>
      <c r="D4287" s="17">
        <v>92.0</v>
      </c>
      <c r="E4287" s="17">
        <v>6.0</v>
      </c>
      <c r="F4287" s="17">
        <v>103.0</v>
      </c>
      <c r="G4287" s="17" t="s">
        <v>20492</v>
      </c>
      <c r="H4287" s="17">
        <v>253.0</v>
      </c>
      <c r="I4287" s="17" t="s">
        <v>41</v>
      </c>
      <c r="J4287" s="17" t="s">
        <v>6416</v>
      </c>
      <c r="K4287" s="17" t="s">
        <v>12050</v>
      </c>
      <c r="L4287" s="17" t="s">
        <v>20493</v>
      </c>
      <c r="M4287" s="17">
        <v>40380.0</v>
      </c>
      <c r="N4287" s="17">
        <v>762.0</v>
      </c>
      <c r="O4287" s="17" t="s">
        <v>20494</v>
      </c>
      <c r="P4287" s="17">
        <v>0.0</v>
      </c>
      <c r="Q4287" s="17" t="s">
        <v>20495</v>
      </c>
      <c r="R4287" s="18" t="s">
        <v>20496</v>
      </c>
      <c r="S4287" s="17">
        <v>235.0</v>
      </c>
      <c r="T4287" s="17" t="s">
        <v>50</v>
      </c>
      <c r="U4287" s="17" t="s">
        <v>281</v>
      </c>
      <c r="V4287" s="17" t="s">
        <v>4843</v>
      </c>
      <c r="W4287" s="17">
        <v>100000.0</v>
      </c>
      <c r="X4287" s="17">
        <v>2011.0</v>
      </c>
      <c r="Y4287" s="17">
        <v>113.0</v>
      </c>
      <c r="Z4287" s="17">
        <v>6.1</v>
      </c>
      <c r="AA4287" s="17">
        <v>1.78</v>
      </c>
      <c r="AB4287" s="17">
        <v>0.0</v>
      </c>
    </row>
    <row r="4288" ht="15.75" customHeight="1">
      <c r="A4288" s="17" t="s">
        <v>53</v>
      </c>
      <c r="B4288" s="17" t="s">
        <v>20497</v>
      </c>
      <c r="C4288" s="17">
        <v>98.0</v>
      </c>
      <c r="D4288" s="17">
        <v>86.0</v>
      </c>
      <c r="E4288" s="17">
        <v>5.0</v>
      </c>
      <c r="F4288" s="17">
        <v>47.0</v>
      </c>
      <c r="G4288" s="17" t="s">
        <v>20498</v>
      </c>
      <c r="H4288" s="17">
        <v>121.0</v>
      </c>
      <c r="I4288" s="17" t="s">
        <v>41</v>
      </c>
      <c r="J4288" s="17" t="s">
        <v>7592</v>
      </c>
      <c r="K4288" s="17" t="s">
        <v>20499</v>
      </c>
      <c r="L4288" s="17" t="s">
        <v>20500</v>
      </c>
      <c r="M4288" s="17">
        <v>6585.0</v>
      </c>
      <c r="N4288" s="17">
        <v>322.0</v>
      </c>
      <c r="O4288" s="17" t="s">
        <v>20501</v>
      </c>
      <c r="P4288" s="17">
        <v>0.0</v>
      </c>
      <c r="Q4288" s="17" t="s">
        <v>20502</v>
      </c>
      <c r="R4288" s="18" t="s">
        <v>20503</v>
      </c>
      <c r="S4288" s="17">
        <v>53.0</v>
      </c>
      <c r="T4288" s="17" t="s">
        <v>50</v>
      </c>
      <c r="U4288" s="17" t="s">
        <v>8000</v>
      </c>
      <c r="V4288" s="17" t="s">
        <v>598</v>
      </c>
      <c r="W4288" s="17" t="s">
        <v>41</v>
      </c>
      <c r="X4288" s="17">
        <v>2012.0</v>
      </c>
      <c r="Y4288" s="17">
        <v>94.0</v>
      </c>
      <c r="Z4288" s="17">
        <v>5.7</v>
      </c>
      <c r="AA4288" s="17">
        <v>1.85</v>
      </c>
      <c r="AB4288" s="17">
        <v>0.0</v>
      </c>
    </row>
    <row r="4289" ht="15.75" customHeight="1">
      <c r="A4289" s="17" t="s">
        <v>53</v>
      </c>
      <c r="B4289" s="17" t="s">
        <v>20504</v>
      </c>
      <c r="C4289" s="17">
        <v>25.0</v>
      </c>
      <c r="D4289" s="17">
        <v>83.0</v>
      </c>
      <c r="E4289" s="17">
        <v>0.0</v>
      </c>
      <c r="F4289" s="17">
        <v>107.0</v>
      </c>
      <c r="G4289" s="17" t="s">
        <v>20505</v>
      </c>
      <c r="H4289" s="17">
        <v>413.0</v>
      </c>
      <c r="I4289" s="17" t="s">
        <v>41</v>
      </c>
      <c r="J4289" s="17" t="s">
        <v>2361</v>
      </c>
      <c r="K4289" s="17" t="s">
        <v>20506</v>
      </c>
      <c r="L4289" s="17" t="s">
        <v>20507</v>
      </c>
      <c r="M4289" s="17">
        <v>9280.0</v>
      </c>
      <c r="N4289" s="17">
        <v>1149.0</v>
      </c>
      <c r="O4289" s="17" t="s">
        <v>10796</v>
      </c>
      <c r="P4289" s="17">
        <v>0.0</v>
      </c>
      <c r="Q4289" s="17" t="s">
        <v>20508</v>
      </c>
      <c r="R4289" s="18" t="s">
        <v>20509</v>
      </c>
      <c r="S4289" s="17">
        <v>64.0</v>
      </c>
      <c r="T4289" s="17" t="s">
        <v>50</v>
      </c>
      <c r="U4289" s="17" t="s">
        <v>51</v>
      </c>
      <c r="V4289" s="17" t="s">
        <v>598</v>
      </c>
      <c r="W4289" s="17">
        <v>2000000.0</v>
      </c>
      <c r="X4289" s="17">
        <v>2010.0</v>
      </c>
      <c r="Y4289" s="17">
        <v>167.0</v>
      </c>
      <c r="Z4289" s="17">
        <v>5.5</v>
      </c>
      <c r="AA4289" s="17">
        <v>2.35</v>
      </c>
      <c r="AB4289" s="17">
        <v>0.0</v>
      </c>
    </row>
    <row r="4290" ht="15.75" customHeight="1">
      <c r="A4290" s="17" t="s">
        <v>53</v>
      </c>
      <c r="B4290" s="17" t="s">
        <v>20510</v>
      </c>
      <c r="C4290" s="17" t="s">
        <v>41</v>
      </c>
      <c r="D4290" s="17">
        <v>81.0</v>
      </c>
      <c r="E4290" s="17">
        <v>0.0</v>
      </c>
      <c r="F4290" s="17">
        <v>8.0</v>
      </c>
      <c r="G4290" s="17" t="s">
        <v>20511</v>
      </c>
      <c r="H4290" s="17">
        <v>674.0</v>
      </c>
      <c r="I4290" s="17" t="s">
        <v>41</v>
      </c>
      <c r="J4290" s="17" t="s">
        <v>81</v>
      </c>
      <c r="K4290" s="17" t="s">
        <v>20512</v>
      </c>
      <c r="L4290" s="17" t="s">
        <v>20513</v>
      </c>
      <c r="M4290" s="17">
        <v>7.0</v>
      </c>
      <c r="N4290" s="17">
        <v>712.0</v>
      </c>
      <c r="O4290" s="17" t="s">
        <v>20514</v>
      </c>
      <c r="P4290" s="17">
        <v>0.0</v>
      </c>
      <c r="Q4290" s="17" t="s">
        <v>41</v>
      </c>
      <c r="R4290" s="18" t="s">
        <v>20515</v>
      </c>
      <c r="S4290" s="17" t="s">
        <v>41</v>
      </c>
      <c r="T4290" s="17" t="s">
        <v>50</v>
      </c>
      <c r="U4290" s="17" t="s">
        <v>70</v>
      </c>
      <c r="V4290" s="17" t="s">
        <v>41</v>
      </c>
      <c r="W4290" s="17">
        <v>2000000.0</v>
      </c>
      <c r="X4290" s="17">
        <v>2015.0</v>
      </c>
      <c r="Y4290" s="17">
        <v>27.0</v>
      </c>
      <c r="Z4290" s="17">
        <v>7.4</v>
      </c>
      <c r="AA4290" s="17" t="s">
        <v>41</v>
      </c>
      <c r="AB4290" s="17">
        <v>0.0</v>
      </c>
    </row>
    <row r="4291" ht="15.75" customHeight="1">
      <c r="A4291" s="17" t="s">
        <v>53</v>
      </c>
      <c r="B4291" s="17" t="s">
        <v>4016</v>
      </c>
      <c r="C4291" s="17">
        <v>40.0</v>
      </c>
      <c r="D4291" s="17">
        <v>82.0</v>
      </c>
      <c r="E4291" s="17">
        <v>11000.0</v>
      </c>
      <c r="F4291" s="17">
        <v>167.0</v>
      </c>
      <c r="G4291" s="17" t="s">
        <v>20516</v>
      </c>
      <c r="H4291" s="17">
        <v>11000.0</v>
      </c>
      <c r="I4291" s="17" t="s">
        <v>41</v>
      </c>
      <c r="J4291" s="17" t="s">
        <v>1684</v>
      </c>
      <c r="K4291" s="17" t="s">
        <v>4016</v>
      </c>
      <c r="L4291" s="17" t="s">
        <v>20517</v>
      </c>
      <c r="M4291" s="17">
        <v>27646.0</v>
      </c>
      <c r="N4291" s="17">
        <v>11700.0</v>
      </c>
      <c r="O4291" s="17" t="s">
        <v>18257</v>
      </c>
      <c r="P4291" s="17">
        <v>3.0</v>
      </c>
      <c r="Q4291" s="17" t="s">
        <v>20518</v>
      </c>
      <c r="R4291" s="18" t="s">
        <v>20519</v>
      </c>
      <c r="S4291" s="17">
        <v>105.0</v>
      </c>
      <c r="T4291" s="17" t="s">
        <v>50</v>
      </c>
      <c r="U4291" s="17" t="s">
        <v>51</v>
      </c>
      <c r="V4291" s="17" t="s">
        <v>14117</v>
      </c>
      <c r="W4291" s="17">
        <v>2000000.0</v>
      </c>
      <c r="X4291" s="17">
        <v>1971.0</v>
      </c>
      <c r="Y4291" s="17">
        <v>430.0</v>
      </c>
      <c r="Z4291" s="17">
        <v>7.1</v>
      </c>
      <c r="AA4291" s="17">
        <v>1.37</v>
      </c>
      <c r="AB4291" s="17">
        <v>0.0</v>
      </c>
    </row>
    <row r="4292" ht="15.75" customHeight="1">
      <c r="A4292" s="17" t="s">
        <v>53</v>
      </c>
      <c r="B4292" s="17" t="s">
        <v>20520</v>
      </c>
      <c r="C4292" s="17">
        <v>20.0</v>
      </c>
      <c r="D4292" s="17">
        <v>102.0</v>
      </c>
      <c r="E4292" s="17">
        <v>0.0</v>
      </c>
      <c r="F4292" s="17">
        <v>46.0</v>
      </c>
      <c r="G4292" s="17" t="s">
        <v>13332</v>
      </c>
      <c r="H4292" s="17">
        <v>473.0</v>
      </c>
      <c r="I4292" s="17">
        <v>13220.0</v>
      </c>
      <c r="J4292" s="17" t="s">
        <v>10426</v>
      </c>
      <c r="K4292" s="17" t="s">
        <v>20521</v>
      </c>
      <c r="L4292" s="17" t="s">
        <v>20522</v>
      </c>
      <c r="M4292" s="17">
        <v>289.0</v>
      </c>
      <c r="N4292" s="17">
        <v>892.0</v>
      </c>
      <c r="O4292" s="17" t="s">
        <v>20523</v>
      </c>
      <c r="P4292" s="17">
        <v>0.0</v>
      </c>
      <c r="Q4292" s="17" t="s">
        <v>41</v>
      </c>
      <c r="R4292" s="18" t="s">
        <v>20524</v>
      </c>
      <c r="S4292" s="17">
        <v>9.0</v>
      </c>
      <c r="T4292" s="17" t="s">
        <v>50</v>
      </c>
      <c r="U4292" s="17" t="s">
        <v>51</v>
      </c>
      <c r="V4292" s="17" t="s">
        <v>4843</v>
      </c>
      <c r="W4292" s="17" t="s">
        <v>41</v>
      </c>
      <c r="X4292" s="17">
        <v>2012.0</v>
      </c>
      <c r="Y4292" s="17">
        <v>303.0</v>
      </c>
      <c r="Z4292" s="17">
        <v>3.9</v>
      </c>
      <c r="AA4292" s="17" t="s">
        <v>41</v>
      </c>
      <c r="AB4292" s="17">
        <v>115.0</v>
      </c>
    </row>
    <row r="4293" ht="15.75" customHeight="1">
      <c r="A4293" s="17" t="s">
        <v>53</v>
      </c>
      <c r="B4293" s="17" t="s">
        <v>20525</v>
      </c>
      <c r="C4293" s="17">
        <v>8.0</v>
      </c>
      <c r="D4293" s="17">
        <v>90.0</v>
      </c>
      <c r="E4293" s="17">
        <v>5.0</v>
      </c>
      <c r="F4293" s="17">
        <v>372.0</v>
      </c>
      <c r="G4293" s="17" t="s">
        <v>20526</v>
      </c>
      <c r="H4293" s="17">
        <v>601.0</v>
      </c>
      <c r="I4293" s="17" t="s">
        <v>41</v>
      </c>
      <c r="J4293" s="17" t="s">
        <v>477</v>
      </c>
      <c r="K4293" s="17" t="s">
        <v>9654</v>
      </c>
      <c r="L4293" s="17" t="s">
        <v>20527</v>
      </c>
      <c r="M4293" s="17">
        <v>355.0</v>
      </c>
      <c r="N4293" s="17">
        <v>2395.0</v>
      </c>
      <c r="O4293" s="17" t="s">
        <v>20528</v>
      </c>
      <c r="P4293" s="17">
        <v>1.0</v>
      </c>
      <c r="Q4293" s="17" t="s">
        <v>16949</v>
      </c>
      <c r="R4293" s="18" t="s">
        <v>20529</v>
      </c>
      <c r="S4293" s="17">
        <v>6.0</v>
      </c>
      <c r="T4293" s="17" t="s">
        <v>50</v>
      </c>
      <c r="U4293" s="17" t="s">
        <v>51</v>
      </c>
      <c r="V4293" s="17" t="s">
        <v>598</v>
      </c>
      <c r="W4293" s="17">
        <v>2000000.0</v>
      </c>
      <c r="X4293" s="17">
        <v>2007.0</v>
      </c>
      <c r="Y4293" s="17">
        <v>453.0</v>
      </c>
      <c r="Z4293" s="17">
        <v>4.6</v>
      </c>
      <c r="AA4293" s="17">
        <v>2.35</v>
      </c>
      <c r="AB4293" s="17">
        <v>44.0</v>
      </c>
    </row>
    <row r="4294" ht="15.75" customHeight="1">
      <c r="A4294" s="17" t="s">
        <v>53</v>
      </c>
      <c r="B4294" s="17" t="s">
        <v>41</v>
      </c>
      <c r="C4294" s="17">
        <v>19.0</v>
      </c>
      <c r="D4294" s="17">
        <v>30.0</v>
      </c>
      <c r="E4294" s="17" t="s">
        <v>41</v>
      </c>
      <c r="F4294" s="17">
        <v>424.0</v>
      </c>
      <c r="G4294" s="17" t="s">
        <v>5370</v>
      </c>
      <c r="H4294" s="17">
        <v>685.0</v>
      </c>
      <c r="I4294" s="17" t="s">
        <v>41</v>
      </c>
      <c r="J4294" s="17" t="s">
        <v>2540</v>
      </c>
      <c r="K4294" s="17" t="s">
        <v>6720</v>
      </c>
      <c r="L4294" s="17" t="s">
        <v>20530</v>
      </c>
      <c r="M4294" s="17">
        <v>7646.0</v>
      </c>
      <c r="N4294" s="17">
        <v>1884.0</v>
      </c>
      <c r="O4294" s="17" t="s">
        <v>11732</v>
      </c>
      <c r="P4294" s="17">
        <v>5.0</v>
      </c>
      <c r="Q4294" s="17" t="s">
        <v>20531</v>
      </c>
      <c r="R4294" s="18" t="s">
        <v>20532</v>
      </c>
      <c r="S4294" s="17">
        <v>56.0</v>
      </c>
      <c r="T4294" s="17" t="s">
        <v>50</v>
      </c>
      <c r="U4294" s="17" t="s">
        <v>51</v>
      </c>
      <c r="V4294" s="17" t="s">
        <v>41</v>
      </c>
      <c r="W4294" s="17" t="s">
        <v>41</v>
      </c>
      <c r="X4294" s="17" t="s">
        <v>41</v>
      </c>
      <c r="Y4294" s="17">
        <v>511.0</v>
      </c>
      <c r="Z4294" s="17">
        <v>7.3</v>
      </c>
      <c r="AA4294" s="17">
        <v>1.33</v>
      </c>
      <c r="AB4294" s="17">
        <v>1000.0</v>
      </c>
    </row>
    <row r="4295" ht="15.75" customHeight="1">
      <c r="A4295" s="17" t="s">
        <v>760</v>
      </c>
      <c r="B4295" s="17" t="s">
        <v>20533</v>
      </c>
      <c r="C4295" s="17">
        <v>90.0</v>
      </c>
      <c r="D4295" s="17">
        <v>92.0</v>
      </c>
      <c r="E4295" s="17">
        <v>0.0</v>
      </c>
      <c r="F4295" s="17">
        <v>18.0</v>
      </c>
      <c r="G4295" s="17" t="s">
        <v>20534</v>
      </c>
      <c r="H4295" s="17">
        <v>1000.0</v>
      </c>
      <c r="I4295" s="17">
        <v>7927.0</v>
      </c>
      <c r="J4295" s="17" t="s">
        <v>20535</v>
      </c>
      <c r="K4295" s="17" t="s">
        <v>20536</v>
      </c>
      <c r="L4295" s="17" t="s">
        <v>20537</v>
      </c>
      <c r="M4295" s="17">
        <v>19236.0</v>
      </c>
      <c r="N4295" s="17">
        <v>1055.0</v>
      </c>
      <c r="O4295" s="17" t="s">
        <v>20538</v>
      </c>
      <c r="P4295" s="17">
        <v>1.0</v>
      </c>
      <c r="Q4295" s="17" t="s">
        <v>20539</v>
      </c>
      <c r="R4295" s="18" t="s">
        <v>20540</v>
      </c>
      <c r="S4295" s="17">
        <v>175.0</v>
      </c>
      <c r="T4295" s="17" t="s">
        <v>50</v>
      </c>
      <c r="U4295" s="17" t="s">
        <v>51</v>
      </c>
      <c r="V4295" s="17" t="s">
        <v>4843</v>
      </c>
      <c r="W4295" s="17">
        <v>2300000.0</v>
      </c>
      <c r="X4295" s="17">
        <v>1947.0</v>
      </c>
      <c r="Y4295" s="17">
        <v>29.0</v>
      </c>
      <c r="Z4295" s="17">
        <v>7.7</v>
      </c>
      <c r="AA4295" s="17">
        <v>1.37</v>
      </c>
      <c r="AB4295" s="17">
        <v>0.0</v>
      </c>
    </row>
    <row r="4296" ht="15.75" customHeight="1">
      <c r="A4296" s="17" t="s">
        <v>53</v>
      </c>
      <c r="B4296" s="17" t="s">
        <v>20541</v>
      </c>
      <c r="C4296" s="17">
        <v>21.0</v>
      </c>
      <c r="D4296" s="17">
        <v>88.0</v>
      </c>
      <c r="E4296" s="17">
        <v>0.0</v>
      </c>
      <c r="F4296" s="17">
        <v>332.0</v>
      </c>
      <c r="G4296" s="17" t="s">
        <v>9176</v>
      </c>
      <c r="H4296" s="17">
        <v>633.0</v>
      </c>
      <c r="I4296" s="17" t="s">
        <v>41</v>
      </c>
      <c r="J4296" s="17" t="s">
        <v>5557</v>
      </c>
      <c r="K4296" s="17" t="s">
        <v>4965</v>
      </c>
      <c r="L4296" s="17" t="s">
        <v>20542</v>
      </c>
      <c r="M4296" s="17">
        <v>2701.0</v>
      </c>
      <c r="N4296" s="17">
        <v>2620.0</v>
      </c>
      <c r="O4296" s="17" t="s">
        <v>9278</v>
      </c>
      <c r="P4296" s="17">
        <v>0.0</v>
      </c>
      <c r="Q4296" s="17" t="s">
        <v>20543</v>
      </c>
      <c r="R4296" s="18" t="s">
        <v>20544</v>
      </c>
      <c r="S4296" s="17">
        <v>31.0</v>
      </c>
      <c r="T4296" s="17" t="s">
        <v>50</v>
      </c>
      <c r="U4296" s="17" t="s">
        <v>51</v>
      </c>
      <c r="V4296" s="17" t="s">
        <v>598</v>
      </c>
      <c r="W4296" s="17">
        <v>2000000.0</v>
      </c>
      <c r="X4296" s="17">
        <v>2008.0</v>
      </c>
      <c r="Y4296" s="17">
        <v>597.0</v>
      </c>
      <c r="Z4296" s="17">
        <v>4.9</v>
      </c>
      <c r="AA4296" s="17">
        <v>1.78</v>
      </c>
      <c r="AB4296" s="17">
        <v>153.0</v>
      </c>
    </row>
    <row r="4297" ht="15.75" customHeight="1">
      <c r="A4297" s="17" t="s">
        <v>53</v>
      </c>
      <c r="B4297" s="17" t="s">
        <v>17444</v>
      </c>
      <c r="C4297" s="17">
        <v>12.0</v>
      </c>
      <c r="D4297" s="17">
        <v>97.0</v>
      </c>
      <c r="E4297" s="17">
        <v>10.0</v>
      </c>
      <c r="F4297" s="17">
        <v>171.0</v>
      </c>
      <c r="G4297" s="17" t="s">
        <v>105</v>
      </c>
      <c r="H4297" s="17">
        <v>15000.0</v>
      </c>
      <c r="I4297" s="17" t="s">
        <v>41</v>
      </c>
      <c r="J4297" s="17" t="s">
        <v>1948</v>
      </c>
      <c r="K4297" s="17" t="s">
        <v>386</v>
      </c>
      <c r="L4297" s="17" t="s">
        <v>20545</v>
      </c>
      <c r="M4297" s="17">
        <v>5182.0</v>
      </c>
      <c r="N4297" s="17">
        <v>15740.0</v>
      </c>
      <c r="O4297" s="17" t="s">
        <v>20546</v>
      </c>
      <c r="P4297" s="17">
        <v>3.0</v>
      </c>
      <c r="Q4297" s="17" t="s">
        <v>20547</v>
      </c>
      <c r="R4297" s="18" t="s">
        <v>20548</v>
      </c>
      <c r="S4297" s="17">
        <v>67.0</v>
      </c>
      <c r="T4297" s="17" t="s">
        <v>50</v>
      </c>
      <c r="U4297" s="17" t="s">
        <v>51</v>
      </c>
      <c r="V4297" s="17" t="s">
        <v>598</v>
      </c>
      <c r="W4297" s="17">
        <v>1.4E7</v>
      </c>
      <c r="X4297" s="17">
        <v>2002.0</v>
      </c>
      <c r="Y4297" s="17">
        <v>284.0</v>
      </c>
      <c r="Z4297" s="17">
        <v>6.3</v>
      </c>
      <c r="AA4297" s="17">
        <v>2.35</v>
      </c>
      <c r="AB4297" s="17">
        <v>912.0</v>
      </c>
    </row>
    <row r="4298" ht="15.75" customHeight="1">
      <c r="A4298" s="17" t="s">
        <v>41</v>
      </c>
      <c r="B4298" s="17" t="s">
        <v>18304</v>
      </c>
      <c r="C4298" s="17">
        <v>33.0</v>
      </c>
      <c r="D4298" s="17">
        <v>96.0</v>
      </c>
      <c r="E4298" s="17">
        <v>68.0</v>
      </c>
      <c r="F4298" s="17">
        <v>722.0</v>
      </c>
      <c r="G4298" s="17" t="s">
        <v>4076</v>
      </c>
      <c r="H4298" s="17">
        <v>2000.0</v>
      </c>
      <c r="I4298" s="17" t="s">
        <v>41</v>
      </c>
      <c r="J4298" s="17" t="s">
        <v>9206</v>
      </c>
      <c r="K4298" s="17" t="s">
        <v>5744</v>
      </c>
      <c r="L4298" s="17" t="s">
        <v>20549</v>
      </c>
      <c r="M4298" s="17">
        <v>5732.0</v>
      </c>
      <c r="N4298" s="17">
        <v>3683.0</v>
      </c>
      <c r="O4298" s="17" t="s">
        <v>4736</v>
      </c>
      <c r="P4298" s="17">
        <v>6.0</v>
      </c>
      <c r="Q4298" s="17" t="s">
        <v>20550</v>
      </c>
      <c r="R4298" s="18" t="s">
        <v>20551</v>
      </c>
      <c r="S4298" s="17">
        <v>26.0</v>
      </c>
      <c r="T4298" s="17" t="s">
        <v>50</v>
      </c>
      <c r="U4298" s="17" t="s">
        <v>51</v>
      </c>
      <c r="V4298" s="17" t="s">
        <v>598</v>
      </c>
      <c r="W4298" s="17">
        <v>2000000.0</v>
      </c>
      <c r="X4298" s="17">
        <v>2012.0</v>
      </c>
      <c r="Y4298" s="17">
        <v>811.0</v>
      </c>
      <c r="Z4298" s="17">
        <v>6.1</v>
      </c>
      <c r="AA4298" s="17">
        <v>1.85</v>
      </c>
      <c r="AB4298" s="17">
        <v>0.0</v>
      </c>
    </row>
    <row r="4299" ht="15.75" customHeight="1">
      <c r="A4299" s="17" t="s">
        <v>53</v>
      </c>
      <c r="B4299" s="17" t="s">
        <v>20552</v>
      </c>
      <c r="C4299" s="17">
        <v>9.0</v>
      </c>
      <c r="D4299" s="17">
        <v>87.0</v>
      </c>
      <c r="E4299" s="17">
        <v>8.0</v>
      </c>
      <c r="F4299" s="17">
        <v>424.0</v>
      </c>
      <c r="G4299" s="17" t="s">
        <v>1155</v>
      </c>
      <c r="H4299" s="17">
        <v>34000.0</v>
      </c>
      <c r="I4299" s="17" t="s">
        <v>41</v>
      </c>
      <c r="J4299" s="17" t="s">
        <v>1684</v>
      </c>
      <c r="K4299" s="17" t="s">
        <v>20553</v>
      </c>
      <c r="L4299" s="17" t="s">
        <v>20554</v>
      </c>
      <c r="M4299" s="17">
        <v>4204.0</v>
      </c>
      <c r="N4299" s="17">
        <v>35796.0</v>
      </c>
      <c r="O4299" s="17" t="s">
        <v>9268</v>
      </c>
      <c r="P4299" s="17">
        <v>3.0</v>
      </c>
      <c r="Q4299" s="17" t="s">
        <v>20555</v>
      </c>
      <c r="R4299" s="18" t="s">
        <v>20556</v>
      </c>
      <c r="S4299" s="17">
        <v>19.0</v>
      </c>
      <c r="T4299" s="17" t="s">
        <v>50</v>
      </c>
      <c r="U4299" s="17" t="s">
        <v>51</v>
      </c>
      <c r="V4299" s="17" t="s">
        <v>41</v>
      </c>
      <c r="W4299" s="17">
        <v>2000000.0</v>
      </c>
      <c r="X4299" s="17">
        <v>2013.0</v>
      </c>
      <c r="Y4299" s="17">
        <v>463.0</v>
      </c>
      <c r="Z4299" s="17">
        <v>6.6</v>
      </c>
      <c r="AA4299" s="17">
        <v>2.35</v>
      </c>
      <c r="AB4299" s="17">
        <v>0.0</v>
      </c>
    </row>
    <row r="4300" ht="15.75" customHeight="1">
      <c r="A4300" s="17" t="s">
        <v>760</v>
      </c>
      <c r="B4300" s="17" t="s">
        <v>20557</v>
      </c>
      <c r="C4300" s="17">
        <v>94.0</v>
      </c>
      <c r="D4300" s="17">
        <v>106.0</v>
      </c>
      <c r="E4300" s="17">
        <v>5.0</v>
      </c>
      <c r="F4300" s="17">
        <v>356.0</v>
      </c>
      <c r="G4300" s="17" t="s">
        <v>18541</v>
      </c>
      <c r="H4300" s="17">
        <v>416.0</v>
      </c>
      <c r="I4300" s="17">
        <v>2436.0</v>
      </c>
      <c r="J4300" s="17" t="s">
        <v>20558</v>
      </c>
      <c r="K4300" s="17" t="s">
        <v>20559</v>
      </c>
      <c r="L4300" s="17" t="s">
        <v>20560</v>
      </c>
      <c r="M4300" s="17">
        <v>344.0</v>
      </c>
      <c r="N4300" s="17">
        <v>1611.0</v>
      </c>
      <c r="O4300" s="17" t="s">
        <v>20561</v>
      </c>
      <c r="P4300" s="17">
        <v>2.0</v>
      </c>
      <c r="Q4300" s="17" t="s">
        <v>20562</v>
      </c>
      <c r="R4300" s="18" t="s">
        <v>20563</v>
      </c>
      <c r="S4300" s="17">
        <v>19.0</v>
      </c>
      <c r="T4300" s="17" t="s">
        <v>50</v>
      </c>
      <c r="U4300" s="17" t="s">
        <v>51</v>
      </c>
      <c r="V4300" s="17" t="s">
        <v>4843</v>
      </c>
      <c r="W4300" s="17">
        <v>2000000.0</v>
      </c>
      <c r="X4300" s="17">
        <v>2012.0</v>
      </c>
      <c r="Y4300" s="17">
        <v>403.0</v>
      </c>
      <c r="Z4300" s="17">
        <v>5.7</v>
      </c>
      <c r="AA4300" s="17">
        <v>2.35</v>
      </c>
      <c r="AB4300" s="17">
        <v>655.0</v>
      </c>
    </row>
    <row r="4301" ht="15.75" customHeight="1">
      <c r="A4301" s="17" t="s">
        <v>53</v>
      </c>
      <c r="B4301" s="17" t="s">
        <v>20564</v>
      </c>
      <c r="C4301" s="17">
        <v>41.0</v>
      </c>
      <c r="D4301" s="17">
        <v>107.0</v>
      </c>
      <c r="E4301" s="17">
        <v>17.0</v>
      </c>
      <c r="F4301" s="17">
        <v>322.0</v>
      </c>
      <c r="G4301" s="17" t="s">
        <v>2229</v>
      </c>
      <c r="H4301" s="17">
        <v>594.0</v>
      </c>
      <c r="I4301" s="17">
        <v>4556.0</v>
      </c>
      <c r="J4301" s="17" t="s">
        <v>2540</v>
      </c>
      <c r="K4301" s="17" t="s">
        <v>4738</v>
      </c>
      <c r="L4301" s="17" t="s">
        <v>20565</v>
      </c>
      <c r="M4301" s="17">
        <v>4478.0</v>
      </c>
      <c r="N4301" s="17">
        <v>2020.0</v>
      </c>
      <c r="O4301" s="17" t="s">
        <v>14182</v>
      </c>
      <c r="P4301" s="17">
        <v>1.0</v>
      </c>
      <c r="Q4301" s="17" t="s">
        <v>20566</v>
      </c>
      <c r="R4301" s="18" t="s">
        <v>20567</v>
      </c>
      <c r="S4301" s="17">
        <v>23.0</v>
      </c>
      <c r="T4301" s="17" t="s">
        <v>50</v>
      </c>
      <c r="U4301" s="17" t="s">
        <v>51</v>
      </c>
      <c r="V4301" s="17" t="s">
        <v>598</v>
      </c>
      <c r="W4301" s="17" t="s">
        <v>41</v>
      </c>
      <c r="X4301" s="17">
        <v>2013.0</v>
      </c>
      <c r="Y4301" s="17">
        <v>591.0</v>
      </c>
      <c r="Z4301" s="17">
        <v>5.6</v>
      </c>
      <c r="AA4301" s="17" t="s">
        <v>41</v>
      </c>
      <c r="AB4301" s="17">
        <v>825.0</v>
      </c>
    </row>
    <row r="4302" ht="15.75" customHeight="1">
      <c r="A4302" s="17" t="s">
        <v>53</v>
      </c>
      <c r="B4302" s="17" t="s">
        <v>20568</v>
      </c>
      <c r="C4302" s="17">
        <v>38.0</v>
      </c>
      <c r="D4302" s="17">
        <v>80.0</v>
      </c>
      <c r="E4302" s="17">
        <v>2.0</v>
      </c>
      <c r="F4302" s="17">
        <v>51.0</v>
      </c>
      <c r="G4302" s="17" t="s">
        <v>20569</v>
      </c>
      <c r="H4302" s="17">
        <v>16000.0</v>
      </c>
      <c r="I4302" s="17" t="s">
        <v>41</v>
      </c>
      <c r="J4302" s="17" t="s">
        <v>5116</v>
      </c>
      <c r="K4302" s="17" t="s">
        <v>214</v>
      </c>
      <c r="L4302" s="17" t="s">
        <v>20570</v>
      </c>
      <c r="M4302" s="17">
        <v>952.0</v>
      </c>
      <c r="N4302" s="17">
        <v>16110.0</v>
      </c>
      <c r="O4302" s="17" t="s">
        <v>20571</v>
      </c>
      <c r="P4302" s="17">
        <v>0.0</v>
      </c>
      <c r="Q4302" s="17" t="s">
        <v>20572</v>
      </c>
      <c r="R4302" s="18" t="s">
        <v>20573</v>
      </c>
      <c r="S4302" s="17">
        <v>36.0</v>
      </c>
      <c r="T4302" s="17" t="s">
        <v>8744</v>
      </c>
      <c r="U4302" s="17" t="s">
        <v>9152</v>
      </c>
      <c r="V4302" s="17" t="s">
        <v>16064</v>
      </c>
      <c r="W4302" s="17" t="s">
        <v>41</v>
      </c>
      <c r="X4302" s="17">
        <v>1967.0</v>
      </c>
      <c r="Y4302" s="17">
        <v>57.0</v>
      </c>
      <c r="Z4302" s="17">
        <v>6.0</v>
      </c>
      <c r="AA4302" s="17">
        <v>1.66</v>
      </c>
      <c r="AB4302" s="17">
        <v>200.0</v>
      </c>
    </row>
    <row r="4303" ht="15.75" customHeight="1">
      <c r="A4303" s="17" t="s">
        <v>53</v>
      </c>
      <c r="B4303" s="17" t="s">
        <v>17444</v>
      </c>
      <c r="C4303" s="17">
        <v>12.0</v>
      </c>
      <c r="D4303" s="17">
        <v>91.0</v>
      </c>
      <c r="E4303" s="17">
        <v>10.0</v>
      </c>
      <c r="F4303" s="17">
        <v>293.0</v>
      </c>
      <c r="G4303" s="17" t="s">
        <v>6373</v>
      </c>
      <c r="H4303" s="17">
        <v>924.0</v>
      </c>
      <c r="I4303" s="17" t="s">
        <v>41</v>
      </c>
      <c r="J4303" s="17" t="s">
        <v>2540</v>
      </c>
      <c r="K4303" s="17" t="s">
        <v>20574</v>
      </c>
      <c r="L4303" s="17" t="s">
        <v>20575</v>
      </c>
      <c r="M4303" s="17">
        <v>3605.0</v>
      </c>
      <c r="N4303" s="17">
        <v>2654.0</v>
      </c>
      <c r="O4303" s="17" t="s">
        <v>20576</v>
      </c>
      <c r="P4303" s="17">
        <v>3.0</v>
      </c>
      <c r="Q4303" s="17" t="s">
        <v>20577</v>
      </c>
      <c r="R4303" s="18" t="s">
        <v>20578</v>
      </c>
      <c r="S4303" s="17">
        <v>20.0</v>
      </c>
      <c r="T4303" s="17" t="s">
        <v>50</v>
      </c>
      <c r="U4303" s="17" t="s">
        <v>51</v>
      </c>
      <c r="V4303" s="17" t="s">
        <v>598</v>
      </c>
      <c r="W4303" s="17">
        <v>2000000.0</v>
      </c>
      <c r="X4303" s="17">
        <v>2013.0</v>
      </c>
      <c r="Y4303" s="17">
        <v>472.0</v>
      </c>
      <c r="Z4303" s="17">
        <v>5.7</v>
      </c>
      <c r="AA4303" s="17" t="s">
        <v>41</v>
      </c>
      <c r="AB4303" s="17">
        <v>0.0</v>
      </c>
    </row>
    <row r="4304" ht="15.75" customHeight="1">
      <c r="A4304" s="17" t="s">
        <v>53</v>
      </c>
      <c r="B4304" s="17" t="s">
        <v>4876</v>
      </c>
      <c r="C4304" s="17">
        <v>25.0</v>
      </c>
      <c r="D4304" s="17">
        <v>99.0</v>
      </c>
      <c r="E4304" s="17">
        <v>44.0</v>
      </c>
      <c r="F4304" s="17">
        <v>137.0</v>
      </c>
      <c r="G4304" s="17" t="s">
        <v>20579</v>
      </c>
      <c r="H4304" s="17">
        <v>907.0</v>
      </c>
      <c r="I4304" s="17" t="s">
        <v>41</v>
      </c>
      <c r="J4304" s="17" t="s">
        <v>5939</v>
      </c>
      <c r="K4304" s="17" t="s">
        <v>20580</v>
      </c>
      <c r="L4304" s="17" t="s">
        <v>20581</v>
      </c>
      <c r="M4304" s="17">
        <v>6804.0</v>
      </c>
      <c r="N4304" s="17">
        <v>1807.0</v>
      </c>
      <c r="O4304" s="17" t="s">
        <v>20582</v>
      </c>
      <c r="P4304" s="17">
        <v>0.0</v>
      </c>
      <c r="Q4304" s="17" t="s">
        <v>20583</v>
      </c>
      <c r="R4304" s="18" t="s">
        <v>20584</v>
      </c>
      <c r="S4304" s="17">
        <v>72.0</v>
      </c>
      <c r="T4304" s="17" t="s">
        <v>50</v>
      </c>
      <c r="U4304" s="17" t="s">
        <v>51</v>
      </c>
      <c r="V4304" s="17" t="s">
        <v>6049</v>
      </c>
      <c r="W4304" s="17">
        <v>2000000.0</v>
      </c>
      <c r="X4304" s="17">
        <v>1966.0</v>
      </c>
      <c r="Y4304" s="17">
        <v>164.0</v>
      </c>
      <c r="Z4304" s="17">
        <v>7.0</v>
      </c>
      <c r="AA4304" s="17">
        <v>1.85</v>
      </c>
      <c r="AB4304" s="17">
        <v>805.0</v>
      </c>
    </row>
    <row r="4305" ht="15.75" customHeight="1">
      <c r="A4305" s="17" t="s">
        <v>53</v>
      </c>
      <c r="B4305" s="17" t="s">
        <v>3819</v>
      </c>
      <c r="C4305" s="17">
        <v>27.0</v>
      </c>
      <c r="D4305" s="17">
        <v>102.0</v>
      </c>
      <c r="E4305" s="17">
        <v>909.0</v>
      </c>
      <c r="F4305" s="17">
        <v>119.0</v>
      </c>
      <c r="G4305" s="17" t="s">
        <v>20585</v>
      </c>
      <c r="H4305" s="17">
        <v>909.0</v>
      </c>
      <c r="I4305" s="17" t="s">
        <v>41</v>
      </c>
      <c r="J4305" s="17" t="s">
        <v>81</v>
      </c>
      <c r="K4305" s="17" t="s">
        <v>3819</v>
      </c>
      <c r="L4305" s="17" t="s">
        <v>20586</v>
      </c>
      <c r="M4305" s="17">
        <v>2242.0</v>
      </c>
      <c r="N4305" s="17">
        <v>1674.0</v>
      </c>
      <c r="O4305" s="17" t="s">
        <v>20587</v>
      </c>
      <c r="P4305" s="17">
        <v>0.0</v>
      </c>
      <c r="Q4305" s="17" t="s">
        <v>20588</v>
      </c>
      <c r="R4305" s="18" t="s">
        <v>20589</v>
      </c>
      <c r="S4305" s="17">
        <v>15.0</v>
      </c>
      <c r="T4305" s="17" t="s">
        <v>50</v>
      </c>
      <c r="U4305" s="17" t="s">
        <v>51</v>
      </c>
      <c r="V4305" s="17" t="s">
        <v>41</v>
      </c>
      <c r="W4305" s="17">
        <v>2000000.0</v>
      </c>
      <c r="X4305" s="17">
        <v>2007.0</v>
      </c>
      <c r="Y4305" s="17">
        <v>562.0</v>
      </c>
      <c r="Z4305" s="17">
        <v>5.3</v>
      </c>
      <c r="AA4305" s="17" t="s">
        <v>41</v>
      </c>
      <c r="AB4305" s="17">
        <v>69.0</v>
      </c>
    </row>
    <row r="4306" ht="15.75" customHeight="1">
      <c r="A4306" s="17" t="s">
        <v>53</v>
      </c>
      <c r="B4306" s="17" t="s">
        <v>20590</v>
      </c>
      <c r="C4306" s="17">
        <v>2.0</v>
      </c>
      <c r="D4306" s="17">
        <v>108.0</v>
      </c>
      <c r="E4306" s="17">
        <v>531.0</v>
      </c>
      <c r="F4306" s="17">
        <v>894.0</v>
      </c>
      <c r="G4306" s="17" t="s">
        <v>11336</v>
      </c>
      <c r="H4306" s="17">
        <v>10000.0</v>
      </c>
      <c r="I4306" s="17" t="s">
        <v>41</v>
      </c>
      <c r="J4306" s="17" t="s">
        <v>20591</v>
      </c>
      <c r="K4306" s="17" t="s">
        <v>10892</v>
      </c>
      <c r="L4306" s="17" t="s">
        <v>20592</v>
      </c>
      <c r="M4306" s="17">
        <v>583.0</v>
      </c>
      <c r="N4306" s="17">
        <v>15707.0</v>
      </c>
      <c r="O4306" s="17" t="s">
        <v>293</v>
      </c>
      <c r="P4306" s="17">
        <v>1.0</v>
      </c>
      <c r="Q4306" s="17" t="s">
        <v>20593</v>
      </c>
      <c r="R4306" s="18" t="s">
        <v>20594</v>
      </c>
      <c r="S4306" s="17">
        <v>14.0</v>
      </c>
      <c r="T4306" s="17" t="s">
        <v>50</v>
      </c>
      <c r="U4306" s="17" t="s">
        <v>51</v>
      </c>
      <c r="V4306" s="17" t="s">
        <v>52</v>
      </c>
      <c r="W4306" s="17">
        <v>2000000.0</v>
      </c>
      <c r="X4306" s="17">
        <v>2011.0</v>
      </c>
      <c r="Y4306" s="17">
        <v>1000.0</v>
      </c>
      <c r="Z4306" s="17">
        <v>4.4</v>
      </c>
      <c r="AA4306" s="17" t="s">
        <v>41</v>
      </c>
      <c r="AB4306" s="17">
        <v>651.0</v>
      </c>
    </row>
    <row r="4307" ht="15.75" customHeight="1">
      <c r="A4307" s="17" t="s">
        <v>53</v>
      </c>
      <c r="B4307" s="17" t="s">
        <v>20595</v>
      </c>
      <c r="C4307" s="17">
        <v>23.0</v>
      </c>
      <c r="D4307" s="17">
        <v>88.0</v>
      </c>
      <c r="E4307" s="17">
        <v>6.0</v>
      </c>
      <c r="F4307" s="17">
        <v>233.0</v>
      </c>
      <c r="G4307" s="17" t="s">
        <v>20596</v>
      </c>
      <c r="H4307" s="17">
        <v>680.0</v>
      </c>
      <c r="I4307" s="17" t="s">
        <v>41</v>
      </c>
      <c r="J4307" s="17" t="s">
        <v>7592</v>
      </c>
      <c r="K4307" s="17" t="s">
        <v>20597</v>
      </c>
      <c r="L4307" s="17" t="s">
        <v>20598</v>
      </c>
      <c r="M4307" s="17">
        <v>2348.0</v>
      </c>
      <c r="N4307" s="17">
        <v>1425.0</v>
      </c>
      <c r="O4307" s="17" t="s">
        <v>20599</v>
      </c>
      <c r="P4307" s="17">
        <v>0.0</v>
      </c>
      <c r="Q4307" s="17" t="s">
        <v>20600</v>
      </c>
      <c r="R4307" s="18" t="s">
        <v>20601</v>
      </c>
      <c r="S4307" s="17">
        <v>25.0</v>
      </c>
      <c r="T4307" s="17" t="s">
        <v>50</v>
      </c>
      <c r="U4307" s="17" t="s">
        <v>51</v>
      </c>
      <c r="V4307" s="17" t="s">
        <v>598</v>
      </c>
      <c r="W4307" s="17">
        <v>1250000.0</v>
      </c>
      <c r="X4307" s="17">
        <v>2015.0</v>
      </c>
      <c r="Y4307" s="17">
        <v>418.0</v>
      </c>
      <c r="Z4307" s="17">
        <v>3.4</v>
      </c>
      <c r="AA4307" s="17" t="s">
        <v>41</v>
      </c>
      <c r="AB4307" s="17">
        <v>0.0</v>
      </c>
    </row>
    <row r="4308" ht="15.75" customHeight="1">
      <c r="A4308" s="17" t="s">
        <v>53</v>
      </c>
      <c r="B4308" s="17" t="s">
        <v>20602</v>
      </c>
      <c r="C4308" s="17">
        <v>32.0</v>
      </c>
      <c r="D4308" s="17">
        <v>89.0</v>
      </c>
      <c r="E4308" s="17">
        <v>20000.0</v>
      </c>
      <c r="F4308" s="17">
        <v>618.0</v>
      </c>
      <c r="G4308" s="17" t="s">
        <v>9027</v>
      </c>
      <c r="H4308" s="17">
        <v>2000.0</v>
      </c>
      <c r="I4308" s="17" t="s">
        <v>41</v>
      </c>
      <c r="J4308" s="17" t="s">
        <v>6145</v>
      </c>
      <c r="K4308" s="17" t="s">
        <v>4384</v>
      </c>
      <c r="L4308" s="17" t="s">
        <v>20603</v>
      </c>
      <c r="M4308" s="17">
        <v>1040.0</v>
      </c>
      <c r="N4308" s="17">
        <v>4968.0</v>
      </c>
      <c r="O4308" s="17" t="s">
        <v>1749</v>
      </c>
      <c r="P4308" s="17">
        <v>1.0</v>
      </c>
      <c r="Q4308" s="17" t="s">
        <v>41</v>
      </c>
      <c r="R4308" s="18" t="s">
        <v>20604</v>
      </c>
      <c r="S4308" s="17">
        <v>22.0</v>
      </c>
      <c r="T4308" s="17" t="s">
        <v>50</v>
      </c>
      <c r="U4308" s="17" t="s">
        <v>51</v>
      </c>
      <c r="V4308" s="17" t="s">
        <v>41</v>
      </c>
      <c r="W4308" s="17">
        <v>2000000.0</v>
      </c>
      <c r="X4308" s="17">
        <v>2015.0</v>
      </c>
      <c r="Y4308" s="17">
        <v>860.0</v>
      </c>
      <c r="Z4308" s="17">
        <v>4.5</v>
      </c>
      <c r="AA4308" s="17" t="s">
        <v>41</v>
      </c>
      <c r="AB4308" s="17">
        <v>0.0</v>
      </c>
    </row>
    <row r="4309" ht="15.75" customHeight="1">
      <c r="A4309" s="17" t="s">
        <v>53</v>
      </c>
      <c r="B4309" s="17" t="s">
        <v>20605</v>
      </c>
      <c r="C4309" s="17">
        <v>18.0</v>
      </c>
      <c r="D4309" s="17">
        <v>92.0</v>
      </c>
      <c r="E4309" s="17">
        <v>3.0</v>
      </c>
      <c r="F4309" s="17">
        <v>412.0</v>
      </c>
      <c r="G4309" s="17" t="s">
        <v>20606</v>
      </c>
      <c r="H4309" s="17">
        <v>11000.0</v>
      </c>
      <c r="I4309" s="17" t="s">
        <v>41</v>
      </c>
      <c r="J4309" s="17" t="s">
        <v>10426</v>
      </c>
      <c r="K4309" s="17" t="s">
        <v>20607</v>
      </c>
      <c r="L4309" s="17" t="s">
        <v>20608</v>
      </c>
      <c r="M4309" s="17">
        <v>838.0</v>
      </c>
      <c r="N4309" s="17">
        <v>13583.0</v>
      </c>
      <c r="O4309" s="17" t="s">
        <v>20609</v>
      </c>
      <c r="P4309" s="17">
        <v>0.0</v>
      </c>
      <c r="Q4309" s="17" t="s">
        <v>20610</v>
      </c>
      <c r="R4309" s="18" t="s">
        <v>20611</v>
      </c>
      <c r="S4309" s="17">
        <v>17.0</v>
      </c>
      <c r="T4309" s="17" t="s">
        <v>50</v>
      </c>
      <c r="U4309" s="17" t="s">
        <v>51</v>
      </c>
      <c r="V4309" s="17" t="s">
        <v>4843</v>
      </c>
      <c r="W4309" s="17">
        <v>2000000.0</v>
      </c>
      <c r="X4309" s="17">
        <v>2015.0</v>
      </c>
      <c r="Y4309" s="17">
        <v>1000.0</v>
      </c>
      <c r="Z4309" s="17">
        <v>3.4</v>
      </c>
      <c r="AA4309" s="17" t="s">
        <v>41</v>
      </c>
      <c r="AB4309" s="17">
        <v>728.0</v>
      </c>
    </row>
    <row r="4310" ht="15.75" customHeight="1">
      <c r="A4310" s="17" t="s">
        <v>760</v>
      </c>
      <c r="B4310" s="17" t="s">
        <v>20612</v>
      </c>
      <c r="C4310" s="17">
        <v>45.0</v>
      </c>
      <c r="D4310" s="17">
        <v>99.0</v>
      </c>
      <c r="E4310" s="17">
        <v>28.0</v>
      </c>
      <c r="F4310" s="17">
        <v>223.0</v>
      </c>
      <c r="G4310" s="17" t="s">
        <v>6021</v>
      </c>
      <c r="H4310" s="17">
        <v>18000.0</v>
      </c>
      <c r="I4310" s="17">
        <v>4600000.0</v>
      </c>
      <c r="J4310" s="17" t="s">
        <v>1948</v>
      </c>
      <c r="K4310" s="17" t="s">
        <v>601</v>
      </c>
      <c r="L4310" s="17" t="s">
        <v>20613</v>
      </c>
      <c r="M4310" s="17">
        <v>11763.0</v>
      </c>
      <c r="N4310" s="17">
        <v>19649.0</v>
      </c>
      <c r="O4310" s="17" t="s">
        <v>6612</v>
      </c>
      <c r="P4310" s="17">
        <v>2.0</v>
      </c>
      <c r="Q4310" s="17" t="s">
        <v>20614</v>
      </c>
      <c r="R4310" s="18" t="s">
        <v>20615</v>
      </c>
      <c r="S4310" s="17">
        <v>111.0</v>
      </c>
      <c r="T4310" s="17" t="s">
        <v>50</v>
      </c>
      <c r="U4310" s="17" t="s">
        <v>51</v>
      </c>
      <c r="V4310" s="17" t="s">
        <v>598</v>
      </c>
      <c r="W4310" s="17">
        <v>1900000.0</v>
      </c>
      <c r="X4310" s="17">
        <v>1986.0</v>
      </c>
      <c r="Y4310" s="17">
        <v>1000.0</v>
      </c>
      <c r="Z4310" s="17">
        <v>7.1</v>
      </c>
      <c r="AA4310" s="17">
        <v>1.85</v>
      </c>
      <c r="AB4310" s="17">
        <v>0.0</v>
      </c>
    </row>
    <row r="4311" ht="15.75" customHeight="1">
      <c r="A4311" s="17" t="s">
        <v>53</v>
      </c>
      <c r="B4311" s="17" t="s">
        <v>13790</v>
      </c>
      <c r="C4311" s="17">
        <v>60.0</v>
      </c>
      <c r="D4311" s="17">
        <v>103.0</v>
      </c>
      <c r="E4311" s="17">
        <v>35.0</v>
      </c>
      <c r="F4311" s="17">
        <v>482.0</v>
      </c>
      <c r="G4311" s="17" t="s">
        <v>2533</v>
      </c>
      <c r="H4311" s="17">
        <v>548.0</v>
      </c>
      <c r="I4311" s="17">
        <v>1420578.0</v>
      </c>
      <c r="J4311" s="17" t="s">
        <v>5337</v>
      </c>
      <c r="K4311" s="17" t="s">
        <v>3215</v>
      </c>
      <c r="L4311" s="17" t="s">
        <v>20616</v>
      </c>
      <c r="M4311" s="17">
        <v>4894.0</v>
      </c>
      <c r="N4311" s="17">
        <v>2389.0</v>
      </c>
      <c r="O4311" s="17" t="s">
        <v>5604</v>
      </c>
      <c r="P4311" s="17">
        <v>0.0</v>
      </c>
      <c r="Q4311" s="17" t="s">
        <v>20617</v>
      </c>
      <c r="R4311" s="18" t="s">
        <v>20618</v>
      </c>
      <c r="S4311" s="17">
        <v>122.0</v>
      </c>
      <c r="T4311" s="17" t="s">
        <v>50</v>
      </c>
      <c r="U4311" s="17" t="s">
        <v>51</v>
      </c>
      <c r="V4311" s="17" t="s">
        <v>52</v>
      </c>
      <c r="W4311" s="17">
        <v>1900000.0</v>
      </c>
      <c r="X4311" s="17">
        <v>2003.0</v>
      </c>
      <c r="Y4311" s="17">
        <v>495.0</v>
      </c>
      <c r="Z4311" s="17">
        <v>6.4</v>
      </c>
      <c r="AA4311" s="17">
        <v>2.35</v>
      </c>
      <c r="AB4311" s="17">
        <v>298.0</v>
      </c>
    </row>
    <row r="4312" ht="15.75" customHeight="1">
      <c r="A4312" s="17" t="s">
        <v>53</v>
      </c>
      <c r="B4312" s="17" t="s">
        <v>17298</v>
      </c>
      <c r="C4312" s="17">
        <v>23.0</v>
      </c>
      <c r="D4312" s="17">
        <v>90.0</v>
      </c>
      <c r="E4312" s="17">
        <v>58.0</v>
      </c>
      <c r="F4312" s="17">
        <v>164.0</v>
      </c>
      <c r="G4312" s="17" t="s">
        <v>20619</v>
      </c>
      <c r="H4312" s="17">
        <v>405.0</v>
      </c>
      <c r="I4312" s="17" t="s">
        <v>41</v>
      </c>
      <c r="J4312" s="17" t="s">
        <v>73</v>
      </c>
      <c r="K4312" s="17" t="s">
        <v>20620</v>
      </c>
      <c r="L4312" s="17" t="s">
        <v>20621</v>
      </c>
      <c r="M4312" s="17">
        <v>2032.0</v>
      </c>
      <c r="N4312" s="17">
        <v>1204.0</v>
      </c>
      <c r="O4312" s="17" t="s">
        <v>20622</v>
      </c>
      <c r="P4312" s="17">
        <v>2.0</v>
      </c>
      <c r="Q4312" s="17" t="s">
        <v>20623</v>
      </c>
      <c r="R4312" s="18" t="s">
        <v>20624</v>
      </c>
      <c r="S4312" s="17">
        <v>15.0</v>
      </c>
      <c r="T4312" s="17" t="s">
        <v>50</v>
      </c>
      <c r="U4312" s="17" t="s">
        <v>51</v>
      </c>
      <c r="V4312" s="17" t="s">
        <v>598</v>
      </c>
      <c r="W4312" s="17">
        <v>1950000.0</v>
      </c>
      <c r="X4312" s="17">
        <v>2015.0</v>
      </c>
      <c r="Y4312" s="17">
        <v>217.0</v>
      </c>
      <c r="Z4312" s="17">
        <v>5.2</v>
      </c>
      <c r="AA4312" s="17">
        <v>1.78</v>
      </c>
      <c r="AB4312" s="17">
        <v>620.0</v>
      </c>
    </row>
    <row r="4313" ht="15.75" customHeight="1">
      <c r="A4313" s="17" t="s">
        <v>53</v>
      </c>
      <c r="B4313" s="17" t="s">
        <v>12098</v>
      </c>
      <c r="C4313" s="17">
        <v>363.0</v>
      </c>
      <c r="D4313" s="17">
        <v>95.0</v>
      </c>
      <c r="E4313" s="17">
        <v>89.0</v>
      </c>
      <c r="F4313" s="17">
        <v>263.0</v>
      </c>
      <c r="G4313" s="17" t="s">
        <v>3718</v>
      </c>
      <c r="H4313" s="17">
        <v>16000.0</v>
      </c>
      <c r="I4313" s="17">
        <v>1028658.0</v>
      </c>
      <c r="J4313" s="17" t="s">
        <v>1937</v>
      </c>
      <c r="K4313" s="17" t="s">
        <v>328</v>
      </c>
      <c r="L4313" s="17" t="s">
        <v>20625</v>
      </c>
      <c r="M4313" s="17">
        <v>118684.0</v>
      </c>
      <c r="N4313" s="17">
        <v>17471.0</v>
      </c>
      <c r="O4313" s="17" t="s">
        <v>20626</v>
      </c>
      <c r="P4313" s="17">
        <v>0.0</v>
      </c>
      <c r="Q4313" s="17" t="s">
        <v>20627</v>
      </c>
      <c r="R4313" s="18" t="s">
        <v>20628</v>
      </c>
      <c r="S4313" s="17">
        <v>447.0</v>
      </c>
      <c r="T4313" s="17" t="s">
        <v>50</v>
      </c>
      <c r="U4313" s="17" t="s">
        <v>3584</v>
      </c>
      <c r="V4313" s="17" t="s">
        <v>598</v>
      </c>
      <c r="W4313" s="17">
        <v>3000000.0</v>
      </c>
      <c r="X4313" s="17">
        <v>2010.0</v>
      </c>
      <c r="Y4313" s="17">
        <v>517.0</v>
      </c>
      <c r="Z4313" s="17">
        <v>7.0</v>
      </c>
      <c r="AA4313" s="17">
        <v>2.35</v>
      </c>
      <c r="AB4313" s="17">
        <v>24000.0</v>
      </c>
    </row>
    <row r="4314" ht="15.75" customHeight="1">
      <c r="A4314" s="17" t="s">
        <v>53</v>
      </c>
      <c r="B4314" s="17" t="s">
        <v>20629</v>
      </c>
      <c r="C4314" s="17">
        <v>249.0</v>
      </c>
      <c r="D4314" s="17">
        <v>97.0</v>
      </c>
      <c r="E4314" s="17">
        <v>0.0</v>
      </c>
      <c r="F4314" s="17">
        <v>594.0</v>
      </c>
      <c r="G4314" s="17" t="s">
        <v>2297</v>
      </c>
      <c r="H4314" s="17">
        <v>920.0</v>
      </c>
      <c r="I4314" s="17">
        <v>466702.0</v>
      </c>
      <c r="J4314" s="17" t="s">
        <v>1428</v>
      </c>
      <c r="K4314" s="17" t="s">
        <v>5059</v>
      </c>
      <c r="L4314" s="17" t="s">
        <v>20630</v>
      </c>
      <c r="M4314" s="17">
        <v>65877.0</v>
      </c>
      <c r="N4314" s="17">
        <v>3275.0</v>
      </c>
      <c r="O4314" s="17" t="s">
        <v>4738</v>
      </c>
      <c r="P4314" s="17">
        <v>1.0</v>
      </c>
      <c r="Q4314" s="17" t="s">
        <v>20631</v>
      </c>
      <c r="R4314" s="18" t="s">
        <v>20632</v>
      </c>
      <c r="S4314" s="17">
        <v>100.0</v>
      </c>
      <c r="T4314" s="17" t="s">
        <v>50</v>
      </c>
      <c r="U4314" s="17" t="s">
        <v>70</v>
      </c>
      <c r="V4314" s="17" t="s">
        <v>598</v>
      </c>
      <c r="W4314" s="17" t="s">
        <v>41</v>
      </c>
      <c r="X4314" s="17">
        <v>2010.0</v>
      </c>
      <c r="Y4314" s="17">
        <v>680.0</v>
      </c>
      <c r="Z4314" s="17">
        <v>7.3</v>
      </c>
      <c r="AA4314" s="17">
        <v>1.85</v>
      </c>
      <c r="AB4314" s="17">
        <v>17000.0</v>
      </c>
    </row>
    <row r="4315" ht="15.75" customHeight="1">
      <c r="A4315" s="17" t="s">
        <v>53</v>
      </c>
      <c r="B4315" s="17" t="s">
        <v>20633</v>
      </c>
      <c r="C4315" s="17">
        <v>68.0</v>
      </c>
      <c r="D4315" s="17">
        <v>108.0</v>
      </c>
      <c r="E4315" s="17">
        <v>63.0</v>
      </c>
      <c r="F4315" s="17">
        <v>5.0</v>
      </c>
      <c r="G4315" s="17" t="s">
        <v>20634</v>
      </c>
      <c r="H4315" s="17">
        <v>161.0</v>
      </c>
      <c r="I4315" s="17" t="s">
        <v>41</v>
      </c>
      <c r="J4315" s="17" t="s">
        <v>20635</v>
      </c>
      <c r="K4315" s="17" t="s">
        <v>11127</v>
      </c>
      <c r="L4315" s="17" t="s">
        <v>20636</v>
      </c>
      <c r="M4315" s="17">
        <v>6678.0</v>
      </c>
      <c r="N4315" s="17">
        <v>176.0</v>
      </c>
      <c r="O4315" s="17" t="s">
        <v>20637</v>
      </c>
      <c r="P4315" s="17">
        <v>0.0</v>
      </c>
      <c r="Q4315" s="17" t="s">
        <v>41</v>
      </c>
      <c r="R4315" s="18" t="s">
        <v>20638</v>
      </c>
      <c r="S4315" s="17">
        <v>42.0</v>
      </c>
      <c r="T4315" s="17" t="s">
        <v>15962</v>
      </c>
      <c r="U4315" s="17" t="s">
        <v>20639</v>
      </c>
      <c r="V4315" s="17" t="s">
        <v>4843</v>
      </c>
      <c r="W4315" s="17">
        <v>1500000.0</v>
      </c>
      <c r="X4315" s="17">
        <v>2013.0</v>
      </c>
      <c r="Y4315" s="17">
        <v>10.0</v>
      </c>
      <c r="Z4315" s="17">
        <v>8.1</v>
      </c>
      <c r="AA4315" s="17">
        <v>1.85</v>
      </c>
      <c r="AB4315" s="17">
        <v>0.0</v>
      </c>
    </row>
    <row r="4316" ht="15.75" customHeight="1">
      <c r="A4316" s="17" t="s">
        <v>53</v>
      </c>
      <c r="B4316" s="17" t="s">
        <v>20640</v>
      </c>
      <c r="C4316" s="17">
        <v>14.0</v>
      </c>
      <c r="D4316" s="17">
        <v>95.0</v>
      </c>
      <c r="E4316" s="17">
        <v>0.0</v>
      </c>
      <c r="F4316" s="17">
        <v>164.0</v>
      </c>
      <c r="G4316" s="17" t="s">
        <v>20641</v>
      </c>
      <c r="H4316" s="17">
        <v>533.0</v>
      </c>
      <c r="I4316" s="17">
        <v>18435.0</v>
      </c>
      <c r="J4316" s="17" t="s">
        <v>3422</v>
      </c>
      <c r="K4316" s="17" t="s">
        <v>20642</v>
      </c>
      <c r="L4316" s="17" t="s">
        <v>20643</v>
      </c>
      <c r="M4316" s="17">
        <v>1010.0</v>
      </c>
      <c r="N4316" s="17">
        <v>1082.0</v>
      </c>
      <c r="O4316" s="17" t="s">
        <v>5993</v>
      </c>
      <c r="P4316" s="17">
        <v>5.0</v>
      </c>
      <c r="Q4316" s="17" t="s">
        <v>20644</v>
      </c>
      <c r="R4316" s="18" t="s">
        <v>20645</v>
      </c>
      <c r="S4316" s="17">
        <v>15.0</v>
      </c>
      <c r="T4316" s="17" t="s">
        <v>1477</v>
      </c>
      <c r="U4316" s="17" t="s">
        <v>1478</v>
      </c>
      <c r="V4316" s="17" t="s">
        <v>5626</v>
      </c>
      <c r="W4316" s="17">
        <v>1400000.0</v>
      </c>
      <c r="X4316" s="17">
        <v>2006.0</v>
      </c>
      <c r="Y4316" s="17">
        <v>323.0</v>
      </c>
      <c r="Z4316" s="17">
        <v>5.8</v>
      </c>
      <c r="AA4316" s="17">
        <v>1.85</v>
      </c>
      <c r="AB4316" s="17">
        <v>104.0</v>
      </c>
    </row>
    <row r="4317" ht="15.75" customHeight="1">
      <c r="A4317" s="17" t="s">
        <v>53</v>
      </c>
      <c r="B4317" s="17" t="s">
        <v>8430</v>
      </c>
      <c r="C4317" s="17">
        <v>359.0</v>
      </c>
      <c r="D4317" s="17">
        <v>100.0</v>
      </c>
      <c r="E4317" s="17">
        <v>108.0</v>
      </c>
      <c r="F4317" s="17">
        <v>534.0</v>
      </c>
      <c r="G4317" s="17" t="s">
        <v>247</v>
      </c>
      <c r="H4317" s="17">
        <v>17000.0</v>
      </c>
      <c r="I4317" s="17">
        <v>3.5266619E7</v>
      </c>
      <c r="J4317" s="17" t="s">
        <v>5064</v>
      </c>
      <c r="K4317" s="17" t="s">
        <v>502</v>
      </c>
      <c r="L4317" s="17" t="s">
        <v>8431</v>
      </c>
      <c r="M4317" s="17">
        <v>108248.0</v>
      </c>
      <c r="N4317" s="17">
        <v>20051.0</v>
      </c>
      <c r="O4317" s="17" t="s">
        <v>7948</v>
      </c>
      <c r="P4317" s="17">
        <v>1.0</v>
      </c>
      <c r="Q4317" s="17" t="s">
        <v>8432</v>
      </c>
      <c r="R4317" s="18" t="s">
        <v>8433</v>
      </c>
      <c r="S4317" s="17">
        <v>371.0</v>
      </c>
      <c r="T4317" s="17" t="s">
        <v>50</v>
      </c>
      <c r="U4317" s="17" t="s">
        <v>51</v>
      </c>
      <c r="V4317" s="17" t="s">
        <v>598</v>
      </c>
      <c r="W4317" s="17">
        <v>3.0E7</v>
      </c>
      <c r="X4317" s="17">
        <v>2013.0</v>
      </c>
      <c r="Y4317" s="17">
        <v>2000.0</v>
      </c>
      <c r="Z4317" s="17">
        <v>5.9</v>
      </c>
      <c r="AA4317" s="17">
        <v>2.35</v>
      </c>
      <c r="AB4317" s="17">
        <v>39000.0</v>
      </c>
    </row>
    <row r="4318" ht="15.75" customHeight="1">
      <c r="A4318" s="17" t="s">
        <v>53</v>
      </c>
      <c r="B4318" s="17" t="s">
        <v>20646</v>
      </c>
      <c r="C4318" s="17">
        <v>15.0</v>
      </c>
      <c r="D4318" s="17">
        <v>160.0</v>
      </c>
      <c r="E4318" s="17">
        <v>168.0</v>
      </c>
      <c r="F4318" s="17">
        <v>71.0</v>
      </c>
      <c r="G4318" s="17" t="s">
        <v>20646</v>
      </c>
      <c r="H4318" s="17">
        <v>733.0</v>
      </c>
      <c r="I4318" s="17">
        <v>95236.0</v>
      </c>
      <c r="J4318" s="17" t="s">
        <v>18269</v>
      </c>
      <c r="K4318" s="17" t="s">
        <v>2594</v>
      </c>
      <c r="L4318" s="17" t="s">
        <v>20647</v>
      </c>
      <c r="M4318" s="17">
        <v>5018.0</v>
      </c>
      <c r="N4318" s="17">
        <v>1182.0</v>
      </c>
      <c r="O4318" s="17" t="s">
        <v>20648</v>
      </c>
      <c r="P4318" s="17">
        <v>3.0</v>
      </c>
      <c r="Q4318" s="17" t="s">
        <v>41</v>
      </c>
      <c r="R4318" s="18" t="s">
        <v>20649</v>
      </c>
      <c r="S4318" s="17">
        <v>38.0</v>
      </c>
      <c r="T4318" s="17" t="s">
        <v>5624</v>
      </c>
      <c r="U4318" s="17" t="s">
        <v>5625</v>
      </c>
      <c r="V4318" s="17" t="s">
        <v>4843</v>
      </c>
      <c r="W4318" s="17" t="s">
        <v>41</v>
      </c>
      <c r="X4318" s="17">
        <v>2013.0</v>
      </c>
      <c r="Y4318" s="17">
        <v>168.0</v>
      </c>
      <c r="Z4318" s="17">
        <v>6.4</v>
      </c>
      <c r="AA4318" s="17" t="s">
        <v>41</v>
      </c>
      <c r="AB4318" s="17">
        <v>1000.0</v>
      </c>
    </row>
    <row r="4319" ht="15.75" customHeight="1">
      <c r="A4319" s="17" t="s">
        <v>53</v>
      </c>
      <c r="B4319" s="17" t="s">
        <v>6321</v>
      </c>
      <c r="C4319" s="17">
        <v>256.0</v>
      </c>
      <c r="D4319" s="17">
        <v>101.0</v>
      </c>
      <c r="E4319" s="17">
        <v>0.0</v>
      </c>
      <c r="F4319" s="17">
        <v>574.0</v>
      </c>
      <c r="G4319" s="17" t="s">
        <v>7342</v>
      </c>
      <c r="H4319" s="17">
        <v>40000.0</v>
      </c>
      <c r="I4319" s="17">
        <v>2.6505E7</v>
      </c>
      <c r="J4319" s="17" t="s">
        <v>6416</v>
      </c>
      <c r="K4319" s="17" t="s">
        <v>57</v>
      </c>
      <c r="L4319" s="17" t="s">
        <v>7343</v>
      </c>
      <c r="M4319" s="17">
        <v>149293.0</v>
      </c>
      <c r="N4319" s="17">
        <v>42918.0</v>
      </c>
      <c r="O4319" s="17" t="s">
        <v>7344</v>
      </c>
      <c r="P4319" s="17">
        <v>1.0</v>
      </c>
      <c r="Q4319" s="17" t="s">
        <v>7345</v>
      </c>
      <c r="R4319" s="18" t="s">
        <v>7346</v>
      </c>
      <c r="S4319" s="17">
        <v>668.0</v>
      </c>
      <c r="T4319" s="17" t="s">
        <v>50</v>
      </c>
      <c r="U4319" s="17" t="s">
        <v>51</v>
      </c>
      <c r="V4319" s="17" t="s">
        <v>7347</v>
      </c>
      <c r="W4319" s="17">
        <v>1800000.0</v>
      </c>
      <c r="X4319" s="17">
        <v>1984.0</v>
      </c>
      <c r="Y4319" s="17">
        <v>852.0</v>
      </c>
      <c r="Z4319" s="17">
        <v>7.5</v>
      </c>
      <c r="AA4319" s="17">
        <v>1.85</v>
      </c>
      <c r="AB4319" s="17">
        <v>10000.0</v>
      </c>
    </row>
    <row r="4320" ht="15.75" customHeight="1">
      <c r="A4320" s="17" t="s">
        <v>53</v>
      </c>
      <c r="B4320" s="17" t="s">
        <v>12820</v>
      </c>
      <c r="C4320" s="17">
        <v>194.0</v>
      </c>
      <c r="D4320" s="17">
        <v>90.0</v>
      </c>
      <c r="E4320" s="17">
        <v>120.0</v>
      </c>
      <c r="F4320" s="17">
        <v>0.0</v>
      </c>
      <c r="G4320" s="17" t="s">
        <v>20650</v>
      </c>
      <c r="H4320" s="17">
        <v>41.0</v>
      </c>
      <c r="I4320" s="17">
        <v>2957978.0</v>
      </c>
      <c r="J4320" s="17" t="s">
        <v>20651</v>
      </c>
      <c r="K4320" s="17" t="s">
        <v>20652</v>
      </c>
      <c r="L4320" s="17" t="s">
        <v>20653</v>
      </c>
      <c r="M4320" s="17">
        <v>40481.0</v>
      </c>
      <c r="N4320" s="17">
        <v>68.0</v>
      </c>
      <c r="O4320" s="17" t="s">
        <v>20654</v>
      </c>
      <c r="P4320" s="17">
        <v>0.0</v>
      </c>
      <c r="Q4320" s="17" t="s">
        <v>20655</v>
      </c>
      <c r="R4320" s="18" t="s">
        <v>20656</v>
      </c>
      <c r="S4320" s="17">
        <v>134.0</v>
      </c>
      <c r="T4320" s="17" t="s">
        <v>50</v>
      </c>
      <c r="U4320" s="17" t="s">
        <v>70</v>
      </c>
      <c r="V4320" s="17" t="s">
        <v>52</v>
      </c>
      <c r="W4320" s="17">
        <v>1000000.0</v>
      </c>
      <c r="X4320" s="17">
        <v>2008.0</v>
      </c>
      <c r="Y4320" s="17">
        <v>27.0</v>
      </c>
      <c r="Z4320" s="17">
        <v>7.8</v>
      </c>
      <c r="AA4320" s="17">
        <v>1.85</v>
      </c>
      <c r="AB4320" s="17">
        <v>0.0</v>
      </c>
    </row>
    <row r="4321" ht="15.75" customHeight="1">
      <c r="A4321" s="17" t="s">
        <v>53</v>
      </c>
      <c r="B4321" s="17" t="s">
        <v>20657</v>
      </c>
      <c r="C4321" s="17" t="s">
        <v>41</v>
      </c>
      <c r="D4321" s="17">
        <v>86.0</v>
      </c>
      <c r="E4321" s="17">
        <v>0.0</v>
      </c>
      <c r="F4321" s="17">
        <v>3.0</v>
      </c>
      <c r="G4321" s="17" t="s">
        <v>20658</v>
      </c>
      <c r="H4321" s="17">
        <v>42.0</v>
      </c>
      <c r="I4321" s="17" t="s">
        <v>41</v>
      </c>
      <c r="J4321" s="17" t="s">
        <v>3422</v>
      </c>
      <c r="K4321" s="17" t="s">
        <v>20659</v>
      </c>
      <c r="L4321" s="17" t="s">
        <v>20660</v>
      </c>
      <c r="M4321" s="17">
        <v>333.0</v>
      </c>
      <c r="N4321" s="17">
        <v>90.0</v>
      </c>
      <c r="O4321" s="17" t="s">
        <v>20661</v>
      </c>
      <c r="P4321" s="17">
        <v>5.0</v>
      </c>
      <c r="Q4321" s="17" t="s">
        <v>20662</v>
      </c>
      <c r="R4321" s="18" t="s">
        <v>20663</v>
      </c>
      <c r="S4321" s="17">
        <v>6.0</v>
      </c>
      <c r="T4321" s="17" t="s">
        <v>50</v>
      </c>
      <c r="U4321" s="17" t="s">
        <v>192</v>
      </c>
      <c r="V4321" s="17" t="s">
        <v>41</v>
      </c>
      <c r="W4321" s="17" t="s">
        <v>41</v>
      </c>
      <c r="X4321" s="17">
        <v>2015.0</v>
      </c>
      <c r="Y4321" s="17">
        <v>40.0</v>
      </c>
      <c r="Z4321" s="17">
        <v>6.3</v>
      </c>
      <c r="AA4321" s="17" t="s">
        <v>41</v>
      </c>
      <c r="AB4321" s="17">
        <v>213.0</v>
      </c>
    </row>
    <row r="4322" ht="15.75" customHeight="1">
      <c r="A4322" s="17" t="s">
        <v>53</v>
      </c>
      <c r="B4322" s="17" t="s">
        <v>20664</v>
      </c>
      <c r="C4322" s="17">
        <v>10.0</v>
      </c>
      <c r="D4322" s="17">
        <v>89.0</v>
      </c>
      <c r="E4322" s="17">
        <v>47.0</v>
      </c>
      <c r="F4322" s="17">
        <v>585.0</v>
      </c>
      <c r="G4322" s="17" t="s">
        <v>20665</v>
      </c>
      <c r="H4322" s="17">
        <v>628.0</v>
      </c>
      <c r="I4322" s="17">
        <v>444044.0</v>
      </c>
      <c r="J4322" s="17" t="s">
        <v>3422</v>
      </c>
      <c r="K4322" s="17" t="s">
        <v>7449</v>
      </c>
      <c r="L4322" s="17" t="s">
        <v>20666</v>
      </c>
      <c r="M4322" s="17">
        <v>744.0</v>
      </c>
      <c r="N4322" s="17">
        <v>4249.0</v>
      </c>
      <c r="O4322" s="17" t="s">
        <v>5240</v>
      </c>
      <c r="P4322" s="17">
        <v>6.0</v>
      </c>
      <c r="Q4322" s="17" t="s">
        <v>20667</v>
      </c>
      <c r="R4322" s="18" t="s">
        <v>20668</v>
      </c>
      <c r="S4322" s="17">
        <v>19.0</v>
      </c>
      <c r="T4322" s="17" t="s">
        <v>50</v>
      </c>
      <c r="U4322" s="17" t="s">
        <v>51</v>
      </c>
      <c r="V4322" s="17" t="s">
        <v>598</v>
      </c>
      <c r="W4322" s="17">
        <v>1900000.0</v>
      </c>
      <c r="X4322" s="17">
        <v>2015.0</v>
      </c>
      <c r="Y4322" s="17">
        <v>606.0</v>
      </c>
      <c r="Z4322" s="17">
        <v>7.2</v>
      </c>
      <c r="AA4322" s="17">
        <v>1.85</v>
      </c>
      <c r="AB4322" s="17">
        <v>1000.0</v>
      </c>
    </row>
    <row r="4323" ht="15.75" customHeight="1">
      <c r="A4323" s="17" t="s">
        <v>53</v>
      </c>
      <c r="B4323" s="17" t="s">
        <v>20669</v>
      </c>
      <c r="C4323" s="17">
        <v>311.0</v>
      </c>
      <c r="D4323" s="17">
        <v>87.0</v>
      </c>
      <c r="E4323" s="17">
        <v>13.0</v>
      </c>
      <c r="F4323" s="17">
        <v>308.0</v>
      </c>
      <c r="G4323" s="17" t="s">
        <v>18517</v>
      </c>
      <c r="H4323" s="17">
        <v>463.0</v>
      </c>
      <c r="I4323" s="17">
        <v>4.0990055E7</v>
      </c>
      <c r="J4323" s="17" t="s">
        <v>4397</v>
      </c>
      <c r="K4323" s="17" t="s">
        <v>19177</v>
      </c>
      <c r="L4323" s="17" t="s">
        <v>20670</v>
      </c>
      <c r="M4323" s="17">
        <v>41509.0</v>
      </c>
      <c r="N4323" s="17">
        <v>1958.0</v>
      </c>
      <c r="O4323" s="17" t="s">
        <v>20671</v>
      </c>
      <c r="P4323" s="17">
        <v>0.0</v>
      </c>
      <c r="Q4323" s="17" t="s">
        <v>20672</v>
      </c>
      <c r="R4323" s="18" t="s">
        <v>20673</v>
      </c>
      <c r="S4323" s="17">
        <v>300.0</v>
      </c>
      <c r="T4323" s="17" t="s">
        <v>50</v>
      </c>
      <c r="U4323" s="17" t="s">
        <v>1478</v>
      </c>
      <c r="V4323" s="17" t="s">
        <v>52</v>
      </c>
      <c r="W4323" s="17">
        <v>1800000.0</v>
      </c>
      <c r="X4323" s="17">
        <v>2010.0</v>
      </c>
      <c r="Y4323" s="17">
        <v>400.0</v>
      </c>
      <c r="Z4323" s="17">
        <v>5.6</v>
      </c>
      <c r="AA4323" s="17">
        <v>1.85</v>
      </c>
      <c r="AB4323" s="17">
        <v>0.0</v>
      </c>
    </row>
    <row r="4324" ht="15.75" customHeight="1">
      <c r="A4324" s="17" t="s">
        <v>53</v>
      </c>
      <c r="B4324" s="17" t="s">
        <v>6275</v>
      </c>
      <c r="C4324" s="17">
        <v>205.0</v>
      </c>
      <c r="D4324" s="17">
        <v>98.0</v>
      </c>
      <c r="E4324" s="17">
        <v>456.0</v>
      </c>
      <c r="F4324" s="17">
        <v>231.0</v>
      </c>
      <c r="G4324" s="17" t="s">
        <v>4697</v>
      </c>
      <c r="H4324" s="17">
        <v>1000.0</v>
      </c>
      <c r="I4324" s="17">
        <v>1445366.0</v>
      </c>
      <c r="J4324" s="17" t="s">
        <v>4309</v>
      </c>
      <c r="K4324" s="17" t="s">
        <v>216</v>
      </c>
      <c r="L4324" s="17" t="s">
        <v>20674</v>
      </c>
      <c r="M4324" s="17">
        <v>29019.0</v>
      </c>
      <c r="N4324" s="17">
        <v>2032.0</v>
      </c>
      <c r="O4324" s="17" t="s">
        <v>10521</v>
      </c>
      <c r="P4324" s="17">
        <v>1.0</v>
      </c>
      <c r="Q4324" s="17" t="s">
        <v>20675</v>
      </c>
      <c r="R4324" s="18" t="s">
        <v>20676</v>
      </c>
      <c r="S4324" s="17">
        <v>75.0</v>
      </c>
      <c r="T4324" s="17" t="s">
        <v>50</v>
      </c>
      <c r="U4324" s="17" t="s">
        <v>70</v>
      </c>
      <c r="V4324" s="17" t="s">
        <v>598</v>
      </c>
      <c r="W4324" s="17" t="s">
        <v>41</v>
      </c>
      <c r="X4324" s="17">
        <v>2009.0</v>
      </c>
      <c r="Y4324" s="17">
        <v>548.0</v>
      </c>
      <c r="Z4324" s="17">
        <v>7.2</v>
      </c>
      <c r="AA4324" s="17">
        <v>2.35</v>
      </c>
      <c r="AB4324" s="17">
        <v>10000.0</v>
      </c>
    </row>
    <row r="4325" ht="15.75" customHeight="1">
      <c r="A4325" s="17" t="s">
        <v>760</v>
      </c>
      <c r="B4325" s="17" t="s">
        <v>20238</v>
      </c>
      <c r="C4325" s="17">
        <v>94.0</v>
      </c>
      <c r="D4325" s="17">
        <v>125.0</v>
      </c>
      <c r="E4325" s="17">
        <v>603.0</v>
      </c>
      <c r="F4325" s="17">
        <v>114.0</v>
      </c>
      <c r="G4325" s="17" t="s">
        <v>12538</v>
      </c>
      <c r="H4325" s="17">
        <v>10000.0</v>
      </c>
      <c r="I4325" s="17" t="s">
        <v>41</v>
      </c>
      <c r="J4325" s="17" t="s">
        <v>3422</v>
      </c>
      <c r="K4325" s="17" t="s">
        <v>132</v>
      </c>
      <c r="L4325" s="17" t="s">
        <v>20677</v>
      </c>
      <c r="M4325" s="17">
        <v>78454.0</v>
      </c>
      <c r="N4325" s="17">
        <v>10570.0</v>
      </c>
      <c r="O4325" s="17" t="s">
        <v>20678</v>
      </c>
      <c r="P4325" s="17">
        <v>0.0</v>
      </c>
      <c r="Q4325" s="17" t="s">
        <v>20679</v>
      </c>
      <c r="R4325" s="18" t="s">
        <v>20680</v>
      </c>
      <c r="S4325" s="17">
        <v>233.0</v>
      </c>
      <c r="T4325" s="17" t="s">
        <v>50</v>
      </c>
      <c r="U4325" s="17" t="s">
        <v>51</v>
      </c>
      <c r="V4325" s="17" t="s">
        <v>108</v>
      </c>
      <c r="W4325" s="17">
        <v>1800000.0</v>
      </c>
      <c r="X4325" s="17">
        <v>1951.0</v>
      </c>
      <c r="Y4325" s="17">
        <v>416.0</v>
      </c>
      <c r="Z4325" s="17">
        <v>8.0</v>
      </c>
      <c r="AA4325" s="17">
        <v>1.37</v>
      </c>
      <c r="AB4325" s="17">
        <v>5000.0</v>
      </c>
    </row>
    <row r="4326" ht="15.75" customHeight="1">
      <c r="A4326" s="17" t="s">
        <v>760</v>
      </c>
      <c r="B4326" s="17" t="s">
        <v>3740</v>
      </c>
      <c r="C4326" s="17">
        <v>192.0</v>
      </c>
      <c r="D4326" s="17">
        <v>95.0</v>
      </c>
      <c r="E4326" s="17">
        <v>0.0</v>
      </c>
      <c r="F4326" s="17">
        <v>277.0</v>
      </c>
      <c r="G4326" s="17" t="s">
        <v>18815</v>
      </c>
      <c r="H4326" s="17">
        <v>654.0</v>
      </c>
      <c r="I4326" s="17" t="s">
        <v>41</v>
      </c>
      <c r="J4326" s="17" t="s">
        <v>1684</v>
      </c>
      <c r="K4326" s="17" t="s">
        <v>12990</v>
      </c>
      <c r="L4326" s="17" t="s">
        <v>20681</v>
      </c>
      <c r="M4326" s="17">
        <v>342585.0</v>
      </c>
      <c r="N4326" s="17">
        <v>1991.0</v>
      </c>
      <c r="O4326" s="17" t="s">
        <v>18827</v>
      </c>
      <c r="P4326" s="17">
        <v>0.0</v>
      </c>
      <c r="Q4326" s="17" t="s">
        <v>20682</v>
      </c>
      <c r="R4326" s="18" t="s">
        <v>20683</v>
      </c>
      <c r="S4326" s="17">
        <v>839.0</v>
      </c>
      <c r="T4326" s="17" t="s">
        <v>50</v>
      </c>
      <c r="U4326" s="17" t="s">
        <v>51</v>
      </c>
      <c r="V4326" s="17" t="s">
        <v>108</v>
      </c>
      <c r="W4326" s="17">
        <v>1800000.0</v>
      </c>
      <c r="X4326" s="17">
        <v>1964.0</v>
      </c>
      <c r="Y4326" s="17">
        <v>575.0</v>
      </c>
      <c r="Z4326" s="17">
        <v>8.5</v>
      </c>
      <c r="AA4326" s="17">
        <v>1.66</v>
      </c>
      <c r="AB4326" s="17">
        <v>18000.0</v>
      </c>
    </row>
    <row r="4327" ht="15.75" customHeight="1">
      <c r="A4327" s="17" t="s">
        <v>53</v>
      </c>
      <c r="B4327" s="17" t="s">
        <v>20684</v>
      </c>
      <c r="C4327" s="17">
        <v>85.0</v>
      </c>
      <c r="D4327" s="17">
        <v>118.0</v>
      </c>
      <c r="E4327" s="17">
        <v>12.0</v>
      </c>
      <c r="F4327" s="17">
        <v>67.0</v>
      </c>
      <c r="G4327" s="17" t="s">
        <v>20685</v>
      </c>
      <c r="H4327" s="17">
        <v>201.0</v>
      </c>
      <c r="I4327" s="17">
        <v>5709616.0</v>
      </c>
      <c r="J4327" s="17" t="s">
        <v>227</v>
      </c>
      <c r="K4327" s="17" t="s">
        <v>164</v>
      </c>
      <c r="L4327" s="17" t="s">
        <v>20686</v>
      </c>
      <c r="M4327" s="17">
        <v>11088.0</v>
      </c>
      <c r="N4327" s="17">
        <v>546.0</v>
      </c>
      <c r="O4327" s="17" t="s">
        <v>2903</v>
      </c>
      <c r="P4327" s="17">
        <v>0.0</v>
      </c>
      <c r="Q4327" s="17" t="s">
        <v>20687</v>
      </c>
      <c r="R4327" s="18" t="s">
        <v>20688</v>
      </c>
      <c r="S4327" s="17">
        <v>110.0</v>
      </c>
      <c r="T4327" s="17" t="s">
        <v>2791</v>
      </c>
      <c r="U4327" s="17" t="s">
        <v>2926</v>
      </c>
      <c r="V4327" s="17" t="s">
        <v>598</v>
      </c>
      <c r="W4327" s="17">
        <v>1800000.0</v>
      </c>
      <c r="X4327" s="17">
        <v>2002.0</v>
      </c>
      <c r="Y4327" s="17">
        <v>163.0</v>
      </c>
      <c r="Z4327" s="17">
        <v>6.8</v>
      </c>
      <c r="AA4327" s="17">
        <v>1.85</v>
      </c>
      <c r="AB4327" s="17">
        <v>544.0</v>
      </c>
    </row>
    <row r="4328" ht="15.75" customHeight="1">
      <c r="A4328" s="17" t="s">
        <v>53</v>
      </c>
      <c r="B4328" s="17" t="s">
        <v>20689</v>
      </c>
      <c r="C4328" s="17">
        <v>663.0</v>
      </c>
      <c r="D4328" s="17">
        <v>93.0</v>
      </c>
      <c r="E4328" s="17">
        <v>188.0</v>
      </c>
      <c r="F4328" s="17">
        <v>168.0</v>
      </c>
      <c r="G4328" s="17" t="s">
        <v>20690</v>
      </c>
      <c r="H4328" s="17">
        <v>2000.0</v>
      </c>
      <c r="I4328" s="17">
        <v>1.2784397E7</v>
      </c>
      <c r="J4328" s="17" t="s">
        <v>5337</v>
      </c>
      <c r="K4328" s="17" t="s">
        <v>3747</v>
      </c>
      <c r="L4328" s="17" t="s">
        <v>20691</v>
      </c>
      <c r="M4328" s="17">
        <v>70336.0</v>
      </c>
      <c r="N4328" s="17">
        <v>2658.0</v>
      </c>
      <c r="O4328" s="17" t="s">
        <v>20692</v>
      </c>
      <c r="P4328" s="17">
        <v>0.0</v>
      </c>
      <c r="Q4328" s="17" t="s">
        <v>20693</v>
      </c>
      <c r="R4328" s="18" t="s">
        <v>20694</v>
      </c>
      <c r="S4328" s="17">
        <v>269.0</v>
      </c>
      <c r="T4328" s="17" t="s">
        <v>50</v>
      </c>
      <c r="U4328" s="17" t="s">
        <v>51</v>
      </c>
      <c r="V4328" s="17" t="s">
        <v>52</v>
      </c>
      <c r="W4328" s="17">
        <v>1800000.0</v>
      </c>
      <c r="X4328" s="17">
        <v>2012.0</v>
      </c>
      <c r="Y4328" s="17">
        <v>458.0</v>
      </c>
      <c r="Z4328" s="17">
        <v>7.3</v>
      </c>
      <c r="AA4328" s="17">
        <v>1.85</v>
      </c>
      <c r="AB4328" s="17">
        <v>31000.0</v>
      </c>
    </row>
    <row r="4329" ht="15.75" customHeight="1">
      <c r="A4329" s="17" t="s">
        <v>53</v>
      </c>
      <c r="B4329" s="17" t="s">
        <v>20695</v>
      </c>
      <c r="C4329" s="17">
        <v>62.0</v>
      </c>
      <c r="D4329" s="17">
        <v>96.0</v>
      </c>
      <c r="E4329" s="17">
        <v>88.0</v>
      </c>
      <c r="F4329" s="17">
        <v>196.0</v>
      </c>
      <c r="G4329" s="17" t="s">
        <v>20561</v>
      </c>
      <c r="H4329" s="17">
        <v>595.0</v>
      </c>
      <c r="I4329" s="17" t="s">
        <v>41</v>
      </c>
      <c r="J4329" s="17" t="s">
        <v>660</v>
      </c>
      <c r="K4329" s="17" t="s">
        <v>6128</v>
      </c>
      <c r="L4329" s="17" t="s">
        <v>20696</v>
      </c>
      <c r="M4329" s="17">
        <v>22764.0</v>
      </c>
      <c r="N4329" s="17">
        <v>1432.0</v>
      </c>
      <c r="O4329" s="17" t="s">
        <v>20697</v>
      </c>
      <c r="P4329" s="17">
        <v>4.0</v>
      </c>
      <c r="Q4329" s="17" t="s">
        <v>20698</v>
      </c>
      <c r="R4329" s="18" t="s">
        <v>20699</v>
      </c>
      <c r="S4329" s="17">
        <v>91.0</v>
      </c>
      <c r="T4329" s="17" t="s">
        <v>50</v>
      </c>
      <c r="U4329" s="17" t="s">
        <v>51</v>
      </c>
      <c r="V4329" s="17" t="s">
        <v>290</v>
      </c>
      <c r="W4329" s="17">
        <v>1800000.0</v>
      </c>
      <c r="X4329" s="17">
        <v>1973.0</v>
      </c>
      <c r="Y4329" s="17">
        <v>356.0</v>
      </c>
      <c r="Z4329" s="17">
        <v>5.5</v>
      </c>
      <c r="AA4329" s="17">
        <v>2.35</v>
      </c>
      <c r="AB4329" s="17">
        <v>511.0</v>
      </c>
    </row>
    <row r="4330" ht="15.75" customHeight="1">
      <c r="A4330" s="17" t="s">
        <v>53</v>
      </c>
      <c r="B4330" s="17" t="s">
        <v>20700</v>
      </c>
      <c r="C4330" s="17">
        <v>39.0</v>
      </c>
      <c r="D4330" s="17">
        <v>109.0</v>
      </c>
      <c r="E4330" s="17">
        <v>9.0</v>
      </c>
      <c r="F4330" s="17">
        <v>280.0</v>
      </c>
      <c r="G4330" s="17" t="s">
        <v>5519</v>
      </c>
      <c r="H4330" s="17">
        <v>767.0</v>
      </c>
      <c r="I4330" s="17">
        <v>3050934.0</v>
      </c>
      <c r="J4330" s="17" t="s">
        <v>6212</v>
      </c>
      <c r="K4330" s="17" t="s">
        <v>6459</v>
      </c>
      <c r="L4330" s="17" t="s">
        <v>20701</v>
      </c>
      <c r="M4330" s="17">
        <v>2794.0</v>
      </c>
      <c r="N4330" s="17">
        <v>2187.0</v>
      </c>
      <c r="O4330" s="17" t="s">
        <v>13524</v>
      </c>
      <c r="P4330" s="17">
        <v>1.0</v>
      </c>
      <c r="Q4330" s="17" t="s">
        <v>20702</v>
      </c>
      <c r="R4330" s="18" t="s">
        <v>20703</v>
      </c>
      <c r="S4330" s="17">
        <v>78.0</v>
      </c>
      <c r="T4330" s="17" t="s">
        <v>50</v>
      </c>
      <c r="U4330" s="17" t="s">
        <v>51</v>
      </c>
      <c r="V4330" s="17" t="s">
        <v>52</v>
      </c>
      <c r="W4330" s="17">
        <v>1800000.0</v>
      </c>
      <c r="X4330" s="17">
        <v>2000.0</v>
      </c>
      <c r="Y4330" s="17">
        <v>380.0</v>
      </c>
      <c r="Z4330" s="17">
        <v>7.3</v>
      </c>
      <c r="AA4330" s="17">
        <v>1.85</v>
      </c>
      <c r="AB4330" s="17">
        <v>0.0</v>
      </c>
    </row>
    <row r="4331" ht="15.75" customHeight="1">
      <c r="A4331" s="17" t="s">
        <v>53</v>
      </c>
      <c r="B4331" s="17" t="s">
        <v>20704</v>
      </c>
      <c r="C4331" s="17">
        <v>68.0</v>
      </c>
      <c r="D4331" s="17">
        <v>109.0</v>
      </c>
      <c r="E4331" s="17">
        <v>0.0</v>
      </c>
      <c r="F4331" s="17">
        <v>186.0</v>
      </c>
      <c r="G4331" s="17" t="s">
        <v>14235</v>
      </c>
      <c r="H4331" s="17">
        <v>553.0</v>
      </c>
      <c r="I4331" s="17">
        <v>841206.0</v>
      </c>
      <c r="J4331" s="17" t="s">
        <v>3422</v>
      </c>
      <c r="K4331" s="17" t="s">
        <v>101</v>
      </c>
      <c r="L4331" s="17" t="s">
        <v>20705</v>
      </c>
      <c r="M4331" s="17">
        <v>2603.0</v>
      </c>
      <c r="N4331" s="17">
        <v>1439.0</v>
      </c>
      <c r="O4331" s="17" t="s">
        <v>4618</v>
      </c>
      <c r="P4331" s="17">
        <v>0.0</v>
      </c>
      <c r="Q4331" s="17" t="s">
        <v>20706</v>
      </c>
      <c r="R4331" s="18" t="s">
        <v>20707</v>
      </c>
      <c r="S4331" s="17">
        <v>34.0</v>
      </c>
      <c r="T4331" s="17" t="s">
        <v>50</v>
      </c>
      <c r="U4331" s="17" t="s">
        <v>51</v>
      </c>
      <c r="V4331" s="17" t="s">
        <v>598</v>
      </c>
      <c r="W4331" s="17" t="s">
        <v>41</v>
      </c>
      <c r="X4331" s="17">
        <v>2011.0</v>
      </c>
      <c r="Y4331" s="17">
        <v>471.0</v>
      </c>
      <c r="Z4331" s="17">
        <v>6.3</v>
      </c>
      <c r="AA4331" s="17">
        <v>1.85</v>
      </c>
      <c r="AB4331" s="17">
        <v>952.0</v>
      </c>
    </row>
    <row r="4332" ht="15.75" customHeight="1">
      <c r="A4332" s="17" t="s">
        <v>53</v>
      </c>
      <c r="B4332" s="17" t="s">
        <v>20708</v>
      </c>
      <c r="C4332" s="17">
        <v>3.0</v>
      </c>
      <c r="D4332" s="17">
        <v>155.0</v>
      </c>
      <c r="E4332" s="17">
        <v>0.0</v>
      </c>
      <c r="F4332" s="17">
        <v>61.0</v>
      </c>
      <c r="G4332" s="17" t="s">
        <v>20709</v>
      </c>
      <c r="H4332" s="17">
        <v>141.0</v>
      </c>
      <c r="I4332" s="17" t="s">
        <v>41</v>
      </c>
      <c r="J4332" s="17" t="s">
        <v>1694</v>
      </c>
      <c r="K4332" s="17" t="s">
        <v>20710</v>
      </c>
      <c r="L4332" s="17" t="s">
        <v>20711</v>
      </c>
      <c r="M4332" s="17">
        <v>563.0</v>
      </c>
      <c r="N4332" s="17">
        <v>349.0</v>
      </c>
      <c r="O4332" s="17" t="s">
        <v>20712</v>
      </c>
      <c r="P4332" s="17">
        <v>2.0</v>
      </c>
      <c r="Q4332" s="17" t="s">
        <v>41</v>
      </c>
      <c r="R4332" s="18" t="s">
        <v>20713</v>
      </c>
      <c r="S4332" s="17">
        <v>6.0</v>
      </c>
      <c r="T4332" s="17" t="s">
        <v>20714</v>
      </c>
      <c r="U4332" s="17" t="s">
        <v>5625</v>
      </c>
      <c r="V4332" s="17" t="s">
        <v>41</v>
      </c>
      <c r="W4332" s="17">
        <v>1.5E8</v>
      </c>
      <c r="X4332" s="17">
        <v>2015.0</v>
      </c>
      <c r="Y4332" s="17">
        <v>77.0</v>
      </c>
      <c r="Z4332" s="17">
        <v>5.1</v>
      </c>
      <c r="AA4332" s="17" t="s">
        <v>41</v>
      </c>
      <c r="AB4332" s="17">
        <v>82.0</v>
      </c>
    </row>
    <row r="4333" ht="15.75" customHeight="1">
      <c r="A4333" s="17" t="s">
        <v>53</v>
      </c>
      <c r="B4333" s="17" t="s">
        <v>15039</v>
      </c>
      <c r="C4333" s="17">
        <v>130.0</v>
      </c>
      <c r="D4333" s="17">
        <v>90.0</v>
      </c>
      <c r="E4333" s="17">
        <v>293.0</v>
      </c>
      <c r="F4333" s="17">
        <v>808.0</v>
      </c>
      <c r="G4333" s="17" t="s">
        <v>364</v>
      </c>
      <c r="H4333" s="17">
        <v>16000.0</v>
      </c>
      <c r="I4333" s="17">
        <v>638476.0</v>
      </c>
      <c r="J4333" s="17" t="s">
        <v>17546</v>
      </c>
      <c r="K4333" s="17" t="s">
        <v>1777</v>
      </c>
      <c r="L4333" s="17" t="s">
        <v>20715</v>
      </c>
      <c r="M4333" s="17">
        <v>13223.0</v>
      </c>
      <c r="N4333" s="17">
        <v>32405.0</v>
      </c>
      <c r="O4333" s="17" t="s">
        <v>20716</v>
      </c>
      <c r="P4333" s="17">
        <v>1.0</v>
      </c>
      <c r="Q4333" s="17" t="s">
        <v>20717</v>
      </c>
      <c r="R4333" s="18" t="s">
        <v>20718</v>
      </c>
      <c r="S4333" s="17">
        <v>45.0</v>
      </c>
      <c r="T4333" s="17" t="s">
        <v>50</v>
      </c>
      <c r="U4333" s="17" t="s">
        <v>51</v>
      </c>
      <c r="V4333" s="17" t="s">
        <v>52</v>
      </c>
      <c r="W4333" s="17">
        <v>1500000.0</v>
      </c>
      <c r="X4333" s="17">
        <v>2011.0</v>
      </c>
      <c r="Y4333" s="17">
        <v>14000.0</v>
      </c>
      <c r="Z4333" s="17">
        <v>6.6</v>
      </c>
      <c r="AA4333" s="17" t="s">
        <v>41</v>
      </c>
      <c r="AB4333" s="17">
        <v>0.0</v>
      </c>
    </row>
    <row r="4334" ht="15.75" customHeight="1">
      <c r="A4334" s="17" t="s">
        <v>760</v>
      </c>
      <c r="B4334" s="17" t="s">
        <v>20719</v>
      </c>
      <c r="C4334" s="17">
        <v>13.0</v>
      </c>
      <c r="D4334" s="17">
        <v>93.0</v>
      </c>
      <c r="E4334" s="17">
        <v>0.0</v>
      </c>
      <c r="F4334" s="17">
        <v>482.0</v>
      </c>
      <c r="G4334" s="17" t="s">
        <v>3559</v>
      </c>
      <c r="H4334" s="17">
        <v>12000.0</v>
      </c>
      <c r="I4334" s="17" t="s">
        <v>41</v>
      </c>
      <c r="J4334" s="17" t="s">
        <v>7592</v>
      </c>
      <c r="K4334" s="17" t="s">
        <v>285</v>
      </c>
      <c r="L4334" s="17" t="s">
        <v>20720</v>
      </c>
      <c r="M4334" s="17">
        <v>1435.0</v>
      </c>
      <c r="N4334" s="17">
        <v>14620.0</v>
      </c>
      <c r="O4334" s="17" t="s">
        <v>5604</v>
      </c>
      <c r="P4334" s="17">
        <v>0.0</v>
      </c>
      <c r="Q4334" s="17" t="s">
        <v>20721</v>
      </c>
      <c r="R4334" s="18" t="s">
        <v>20722</v>
      </c>
      <c r="S4334" s="17">
        <v>17.0</v>
      </c>
      <c r="T4334" s="17" t="s">
        <v>50</v>
      </c>
      <c r="U4334" s="17" t="s">
        <v>51</v>
      </c>
      <c r="V4334" s="17" t="s">
        <v>52</v>
      </c>
      <c r="W4334" s="17">
        <v>1800000.0</v>
      </c>
      <c r="X4334" s="17">
        <v>1993.0</v>
      </c>
      <c r="Y4334" s="17">
        <v>580.0</v>
      </c>
      <c r="Z4334" s="17">
        <v>6.1</v>
      </c>
      <c r="AA4334" s="17">
        <v>1.78</v>
      </c>
      <c r="AB4334" s="17">
        <v>266.0</v>
      </c>
    </row>
    <row r="4335" ht="15.75" customHeight="1">
      <c r="A4335" s="17" t="s">
        <v>53</v>
      </c>
      <c r="B4335" s="17" t="s">
        <v>20723</v>
      </c>
      <c r="C4335" s="17">
        <v>44.0</v>
      </c>
      <c r="D4335" s="17">
        <v>108.0</v>
      </c>
      <c r="E4335" s="17">
        <v>28.0</v>
      </c>
      <c r="F4335" s="17">
        <v>0.0</v>
      </c>
      <c r="G4335" s="17" t="s">
        <v>20724</v>
      </c>
      <c r="H4335" s="17">
        <v>0.0</v>
      </c>
      <c r="I4335" s="17">
        <v>505295.0</v>
      </c>
      <c r="J4335" s="17" t="s">
        <v>7056</v>
      </c>
      <c r="K4335" s="17" t="s">
        <v>20725</v>
      </c>
      <c r="L4335" s="17" t="s">
        <v>20726</v>
      </c>
      <c r="M4335" s="17">
        <v>1747.0</v>
      </c>
      <c r="N4335" s="17">
        <v>0.0</v>
      </c>
      <c r="O4335" s="17" t="s">
        <v>20727</v>
      </c>
      <c r="P4335" s="17">
        <v>0.0</v>
      </c>
      <c r="Q4335" s="17" t="s">
        <v>20728</v>
      </c>
      <c r="R4335" s="18" t="s">
        <v>20729</v>
      </c>
      <c r="S4335" s="17">
        <v>28.0</v>
      </c>
      <c r="T4335" s="17" t="s">
        <v>20730</v>
      </c>
      <c r="U4335" s="17" t="s">
        <v>383</v>
      </c>
      <c r="V4335" s="17" t="s">
        <v>41</v>
      </c>
      <c r="W4335" s="17">
        <v>1800000.0</v>
      </c>
      <c r="X4335" s="17">
        <v>2003.0</v>
      </c>
      <c r="Y4335" s="17">
        <v>0.0</v>
      </c>
      <c r="Z4335" s="17">
        <v>7.5</v>
      </c>
      <c r="AA4335" s="17">
        <v>1.85</v>
      </c>
      <c r="AB4335" s="17">
        <v>353.0</v>
      </c>
    </row>
    <row r="4336" ht="15.75" customHeight="1">
      <c r="A4336" s="17" t="s">
        <v>53</v>
      </c>
      <c r="B4336" s="17" t="s">
        <v>19236</v>
      </c>
      <c r="C4336" s="17">
        <v>26.0</v>
      </c>
      <c r="D4336" s="17">
        <v>114.0</v>
      </c>
      <c r="E4336" s="17">
        <v>57.0</v>
      </c>
      <c r="F4336" s="17">
        <v>426.0</v>
      </c>
      <c r="G4336" s="17" t="s">
        <v>10449</v>
      </c>
      <c r="H4336" s="17">
        <v>16000.0</v>
      </c>
      <c r="I4336" s="17" t="s">
        <v>41</v>
      </c>
      <c r="J4336" s="17" t="s">
        <v>15023</v>
      </c>
      <c r="K4336" s="17" t="s">
        <v>3707</v>
      </c>
      <c r="L4336" s="17" t="s">
        <v>20731</v>
      </c>
      <c r="M4336" s="17">
        <v>25472.0</v>
      </c>
      <c r="N4336" s="17">
        <v>18263.0</v>
      </c>
      <c r="O4336" s="17" t="s">
        <v>20732</v>
      </c>
      <c r="P4336" s="17">
        <v>3.0</v>
      </c>
      <c r="Q4336" s="17" t="s">
        <v>20733</v>
      </c>
      <c r="R4336" s="18" t="s">
        <v>20734</v>
      </c>
      <c r="S4336" s="17">
        <v>109.0</v>
      </c>
      <c r="T4336" s="17" t="s">
        <v>50</v>
      </c>
      <c r="U4336" s="17" t="s">
        <v>51</v>
      </c>
      <c r="V4336" s="17" t="s">
        <v>16064</v>
      </c>
      <c r="W4336" s="17">
        <v>1800000.0</v>
      </c>
      <c r="X4336" s="17">
        <v>1968.0</v>
      </c>
      <c r="Y4336" s="17">
        <v>844.0</v>
      </c>
      <c r="Z4336" s="17">
        <v>7.0</v>
      </c>
      <c r="AA4336" s="17">
        <v>1.85</v>
      </c>
      <c r="AB4336" s="17">
        <v>0.0</v>
      </c>
    </row>
    <row r="4337" ht="15.75" customHeight="1">
      <c r="A4337" s="17" t="s">
        <v>760</v>
      </c>
      <c r="B4337" s="17" t="s">
        <v>18909</v>
      </c>
      <c r="C4337" s="17">
        <v>27.0</v>
      </c>
      <c r="D4337" s="17">
        <v>87.0</v>
      </c>
      <c r="E4337" s="17">
        <v>174.0</v>
      </c>
      <c r="F4337" s="17">
        <v>114.0</v>
      </c>
      <c r="G4337" s="17" t="s">
        <v>20735</v>
      </c>
      <c r="H4337" s="17">
        <v>2000.0</v>
      </c>
      <c r="I4337" s="17" t="s">
        <v>41</v>
      </c>
      <c r="J4337" s="17" t="s">
        <v>20736</v>
      </c>
      <c r="K4337" s="17" t="s">
        <v>20737</v>
      </c>
      <c r="L4337" s="17" t="s">
        <v>20738</v>
      </c>
      <c r="M4337" s="17">
        <v>1756.0</v>
      </c>
      <c r="N4337" s="17">
        <v>2831.0</v>
      </c>
      <c r="O4337" s="17" t="s">
        <v>20678</v>
      </c>
      <c r="P4337" s="17">
        <v>0.0</v>
      </c>
      <c r="Q4337" s="17" t="s">
        <v>20739</v>
      </c>
      <c r="R4337" s="18" t="s">
        <v>20740</v>
      </c>
      <c r="S4337" s="17">
        <v>28.0</v>
      </c>
      <c r="T4337" s="17" t="s">
        <v>50</v>
      </c>
      <c r="U4337" s="17" t="s">
        <v>51</v>
      </c>
      <c r="V4337" s="17" t="s">
        <v>41</v>
      </c>
      <c r="W4337" s="17" t="s">
        <v>41</v>
      </c>
      <c r="X4337" s="17">
        <v>1952.0</v>
      </c>
      <c r="Y4337" s="17">
        <v>399.0</v>
      </c>
      <c r="Z4337" s="17">
        <v>7.2</v>
      </c>
      <c r="AA4337" s="17">
        <v>1.37</v>
      </c>
      <c r="AB4337" s="17">
        <v>169.0</v>
      </c>
    </row>
    <row r="4338" ht="15.75" customHeight="1">
      <c r="A4338" s="17" t="s">
        <v>53</v>
      </c>
      <c r="B4338" s="17" t="s">
        <v>20741</v>
      </c>
      <c r="C4338" s="17">
        <v>53.0</v>
      </c>
      <c r="D4338" s="17">
        <v>113.0</v>
      </c>
      <c r="E4338" s="17">
        <v>15.0</v>
      </c>
      <c r="F4338" s="17">
        <v>491.0</v>
      </c>
      <c r="G4338" s="17" t="s">
        <v>2717</v>
      </c>
      <c r="H4338" s="17">
        <v>647.0</v>
      </c>
      <c r="I4338" s="17" t="s">
        <v>41</v>
      </c>
      <c r="J4338" s="17" t="s">
        <v>5557</v>
      </c>
      <c r="K4338" s="17" t="s">
        <v>14565</v>
      </c>
      <c r="L4338" s="17" t="s">
        <v>20742</v>
      </c>
      <c r="M4338" s="17">
        <v>6267.0</v>
      </c>
      <c r="N4338" s="17">
        <v>2439.0</v>
      </c>
      <c r="O4338" s="17" t="s">
        <v>7951</v>
      </c>
      <c r="P4338" s="17">
        <v>0.0</v>
      </c>
      <c r="Q4338" s="17" t="s">
        <v>20743</v>
      </c>
      <c r="R4338" s="18" t="s">
        <v>20744</v>
      </c>
      <c r="S4338" s="17">
        <v>103.0</v>
      </c>
      <c r="T4338" s="17" t="s">
        <v>50</v>
      </c>
      <c r="U4338" s="17" t="s">
        <v>51</v>
      </c>
      <c r="V4338" s="17" t="s">
        <v>598</v>
      </c>
      <c r="W4338" s="17">
        <v>1800000.0</v>
      </c>
      <c r="X4338" s="17">
        <v>2007.0</v>
      </c>
      <c r="Y4338" s="17">
        <v>642.0</v>
      </c>
      <c r="Z4338" s="17">
        <v>5.3</v>
      </c>
      <c r="AA4338" s="17">
        <v>2.35</v>
      </c>
      <c r="AB4338" s="17">
        <v>368.0</v>
      </c>
    </row>
    <row r="4339" ht="15.75" customHeight="1">
      <c r="A4339" s="17" t="s">
        <v>53</v>
      </c>
      <c r="B4339" s="17" t="s">
        <v>20745</v>
      </c>
      <c r="C4339" s="17" t="s">
        <v>41</v>
      </c>
      <c r="D4339" s="17">
        <v>87.0</v>
      </c>
      <c r="E4339" s="17">
        <v>9.0</v>
      </c>
      <c r="F4339" s="17">
        <v>165.0</v>
      </c>
      <c r="G4339" s="17" t="s">
        <v>20746</v>
      </c>
      <c r="H4339" s="17">
        <v>467.0</v>
      </c>
      <c r="I4339" s="17" t="s">
        <v>41</v>
      </c>
      <c r="J4339" s="17" t="s">
        <v>12851</v>
      </c>
      <c r="K4339" s="17" t="s">
        <v>20747</v>
      </c>
      <c r="L4339" s="17" t="s">
        <v>20748</v>
      </c>
      <c r="M4339" s="17">
        <v>13.0</v>
      </c>
      <c r="N4339" s="17">
        <v>1270.0</v>
      </c>
      <c r="O4339" s="17" t="s">
        <v>20749</v>
      </c>
      <c r="P4339" s="17">
        <v>0.0</v>
      </c>
      <c r="Q4339" s="17" t="s">
        <v>41</v>
      </c>
      <c r="R4339" s="18" t="s">
        <v>20750</v>
      </c>
      <c r="S4339" s="17" t="s">
        <v>41</v>
      </c>
      <c r="T4339" s="17" t="s">
        <v>50</v>
      </c>
      <c r="U4339" s="17" t="s">
        <v>51</v>
      </c>
      <c r="V4339" s="17" t="s">
        <v>41</v>
      </c>
      <c r="W4339" s="17" t="s">
        <v>41</v>
      </c>
      <c r="X4339" s="17">
        <v>2016.0</v>
      </c>
      <c r="Y4339" s="17">
        <v>258.0</v>
      </c>
      <c r="Z4339" s="17">
        <v>8.7</v>
      </c>
      <c r="AA4339" s="17" t="s">
        <v>41</v>
      </c>
      <c r="AB4339" s="17">
        <v>8.0</v>
      </c>
    </row>
    <row r="4340" ht="15.75" customHeight="1">
      <c r="A4340" s="17" t="s">
        <v>53</v>
      </c>
      <c r="B4340" s="17" t="s">
        <v>20751</v>
      </c>
      <c r="C4340" s="17">
        <v>10.0</v>
      </c>
      <c r="D4340" s="17">
        <v>90.0</v>
      </c>
      <c r="E4340" s="17">
        <v>4.0</v>
      </c>
      <c r="F4340" s="17">
        <v>91.0</v>
      </c>
      <c r="G4340" s="17" t="s">
        <v>20752</v>
      </c>
      <c r="H4340" s="17">
        <v>433.0</v>
      </c>
      <c r="I4340" s="17" t="s">
        <v>41</v>
      </c>
      <c r="J4340" s="17" t="s">
        <v>660</v>
      </c>
      <c r="K4340" s="17" t="s">
        <v>945</v>
      </c>
      <c r="L4340" s="17" t="s">
        <v>20753</v>
      </c>
      <c r="M4340" s="17">
        <v>761.0</v>
      </c>
      <c r="N4340" s="17">
        <v>984.0</v>
      </c>
      <c r="O4340" s="17" t="s">
        <v>20754</v>
      </c>
      <c r="P4340" s="17">
        <v>0.0</v>
      </c>
      <c r="Q4340" s="17" t="s">
        <v>20755</v>
      </c>
      <c r="R4340" s="18" t="s">
        <v>20756</v>
      </c>
      <c r="S4340" s="17">
        <v>12.0</v>
      </c>
      <c r="T4340" s="17" t="s">
        <v>50</v>
      </c>
      <c r="U4340" s="17" t="s">
        <v>281</v>
      </c>
      <c r="V4340" s="17" t="s">
        <v>52</v>
      </c>
      <c r="W4340" s="17">
        <v>1800000.0</v>
      </c>
      <c r="X4340" s="17">
        <v>2013.0</v>
      </c>
      <c r="Y4340" s="17">
        <v>108.0</v>
      </c>
      <c r="Z4340" s="17">
        <v>3.4</v>
      </c>
      <c r="AA4340" s="17" t="s">
        <v>41</v>
      </c>
      <c r="AB4340" s="17">
        <v>566.0</v>
      </c>
    </row>
    <row r="4341" ht="15.75" customHeight="1">
      <c r="A4341" s="17" t="s">
        <v>53</v>
      </c>
      <c r="B4341" s="17" t="s">
        <v>20757</v>
      </c>
      <c r="C4341" s="17">
        <v>4.0</v>
      </c>
      <c r="D4341" s="17">
        <v>111.0</v>
      </c>
      <c r="E4341" s="17">
        <v>21.0</v>
      </c>
      <c r="F4341" s="17">
        <v>685.0</v>
      </c>
      <c r="G4341" s="17" t="s">
        <v>9701</v>
      </c>
      <c r="H4341" s="17">
        <v>761.0</v>
      </c>
      <c r="I4341" s="17" t="s">
        <v>41</v>
      </c>
      <c r="J4341" s="17" t="s">
        <v>2540</v>
      </c>
      <c r="K4341" s="17" t="s">
        <v>20758</v>
      </c>
      <c r="L4341" s="17" t="s">
        <v>20759</v>
      </c>
      <c r="M4341" s="17">
        <v>686.0</v>
      </c>
      <c r="N4341" s="17">
        <v>4306.0</v>
      </c>
      <c r="O4341" s="17" t="s">
        <v>9108</v>
      </c>
      <c r="P4341" s="17">
        <v>13.0</v>
      </c>
      <c r="Q4341" s="17" t="s">
        <v>20760</v>
      </c>
      <c r="R4341" s="18" t="s">
        <v>20761</v>
      </c>
      <c r="S4341" s="17">
        <v>8.0</v>
      </c>
      <c r="T4341" s="17" t="s">
        <v>50</v>
      </c>
      <c r="U4341" s="17" t="s">
        <v>51</v>
      </c>
      <c r="V4341" s="17" t="s">
        <v>4843</v>
      </c>
      <c r="W4341" s="17">
        <v>1800000.0</v>
      </c>
      <c r="X4341" s="17">
        <v>2012.0</v>
      </c>
      <c r="Y4341" s="17">
        <v>713.0</v>
      </c>
      <c r="Z4341" s="17">
        <v>5.4</v>
      </c>
      <c r="AA4341" s="17">
        <v>1.85</v>
      </c>
      <c r="AB4341" s="17">
        <v>569.0</v>
      </c>
    </row>
    <row r="4342" ht="15.75" customHeight="1">
      <c r="A4342" s="17" t="s">
        <v>760</v>
      </c>
      <c r="B4342" s="17" t="s">
        <v>1860</v>
      </c>
      <c r="C4342" s="17">
        <v>181.0</v>
      </c>
      <c r="D4342" s="17">
        <v>81.0</v>
      </c>
      <c r="E4342" s="17">
        <v>670.0</v>
      </c>
      <c r="F4342" s="17">
        <v>34.0</v>
      </c>
      <c r="G4342" s="17" t="s">
        <v>20762</v>
      </c>
      <c r="H4342" s="17">
        <v>486.0</v>
      </c>
      <c r="I4342" s="17">
        <v>7267324.0</v>
      </c>
      <c r="J4342" s="17" t="s">
        <v>1948</v>
      </c>
      <c r="K4342" s="17" t="s">
        <v>3107</v>
      </c>
      <c r="L4342" s="17" t="s">
        <v>20763</v>
      </c>
      <c r="M4342" s="17">
        <v>161471.0</v>
      </c>
      <c r="N4342" s="17">
        <v>623.0</v>
      </c>
      <c r="O4342" s="17" t="s">
        <v>20764</v>
      </c>
      <c r="P4342" s="17">
        <v>1.0</v>
      </c>
      <c r="Q4342" s="17" t="s">
        <v>20765</v>
      </c>
      <c r="R4342" s="18" t="s">
        <v>20766</v>
      </c>
      <c r="S4342" s="17">
        <v>709.0</v>
      </c>
      <c r="T4342" s="17" t="s">
        <v>8744</v>
      </c>
      <c r="U4342" s="17" t="s">
        <v>780</v>
      </c>
      <c r="V4342" s="17" t="s">
        <v>598</v>
      </c>
      <c r="W4342" s="17">
        <v>3500000.0</v>
      </c>
      <c r="X4342" s="17">
        <v>1998.0</v>
      </c>
      <c r="Y4342" s="17">
        <v>37.0</v>
      </c>
      <c r="Z4342" s="17">
        <v>7.8</v>
      </c>
      <c r="AA4342" s="17">
        <v>1.85</v>
      </c>
      <c r="AB4342" s="17">
        <v>0.0</v>
      </c>
    </row>
    <row r="4343" ht="15.75" customHeight="1">
      <c r="A4343" s="17" t="s">
        <v>53</v>
      </c>
      <c r="B4343" s="17" t="s">
        <v>20767</v>
      </c>
      <c r="C4343" s="17">
        <v>114.0</v>
      </c>
      <c r="D4343" s="17">
        <v>93.0</v>
      </c>
      <c r="E4343" s="17">
        <v>75.0</v>
      </c>
      <c r="F4343" s="17">
        <v>446.0</v>
      </c>
      <c r="G4343" s="17" t="s">
        <v>20768</v>
      </c>
      <c r="H4343" s="17">
        <v>701.0</v>
      </c>
      <c r="I4343" s="17">
        <v>145540.0</v>
      </c>
      <c r="J4343" s="17" t="s">
        <v>11588</v>
      </c>
      <c r="K4343" s="17" t="s">
        <v>18286</v>
      </c>
      <c r="L4343" s="17" t="s">
        <v>20769</v>
      </c>
      <c r="M4343" s="17">
        <v>26773.0</v>
      </c>
      <c r="N4343" s="17">
        <v>2489.0</v>
      </c>
      <c r="O4343" s="17" t="s">
        <v>11399</v>
      </c>
      <c r="P4343" s="17">
        <v>1.0</v>
      </c>
      <c r="Q4343" s="17" t="s">
        <v>20770</v>
      </c>
      <c r="R4343" s="18" t="s">
        <v>20771</v>
      </c>
      <c r="S4343" s="17">
        <v>277.0</v>
      </c>
      <c r="T4343" s="17" t="s">
        <v>50</v>
      </c>
      <c r="U4343" s="17" t="s">
        <v>51</v>
      </c>
      <c r="V4343" s="17" t="s">
        <v>598</v>
      </c>
      <c r="W4343" s="17">
        <v>500000.0</v>
      </c>
      <c r="X4343" s="17">
        <v>2002.0</v>
      </c>
      <c r="Y4343" s="17">
        <v>461.0</v>
      </c>
      <c r="Z4343" s="17">
        <v>6.7</v>
      </c>
      <c r="AA4343" s="17">
        <v>1.85</v>
      </c>
      <c r="AB4343" s="17">
        <v>0.0</v>
      </c>
    </row>
    <row r="4344" ht="15.75" customHeight="1">
      <c r="A4344" s="17" t="s">
        <v>53</v>
      </c>
      <c r="B4344" s="17" t="s">
        <v>20772</v>
      </c>
      <c r="C4344" s="17">
        <v>11.0</v>
      </c>
      <c r="D4344" s="17">
        <v>90.0</v>
      </c>
      <c r="E4344" s="17">
        <v>15.0</v>
      </c>
      <c r="F4344" s="17">
        <v>120.0</v>
      </c>
      <c r="G4344" s="17" t="s">
        <v>20773</v>
      </c>
      <c r="H4344" s="17">
        <v>900.0</v>
      </c>
      <c r="I4344" s="17" t="s">
        <v>41</v>
      </c>
      <c r="J4344" s="17" t="s">
        <v>9366</v>
      </c>
      <c r="K4344" s="17" t="s">
        <v>7337</v>
      </c>
      <c r="L4344" s="17" t="s">
        <v>20774</v>
      </c>
      <c r="M4344" s="17">
        <v>840.0</v>
      </c>
      <c r="N4344" s="17">
        <v>1724.0</v>
      </c>
      <c r="O4344" s="17" t="s">
        <v>20775</v>
      </c>
      <c r="P4344" s="17">
        <v>3.0</v>
      </c>
      <c r="Q4344" s="17" t="s">
        <v>20776</v>
      </c>
      <c r="R4344" s="18" t="s">
        <v>20777</v>
      </c>
      <c r="S4344" s="17">
        <v>9.0</v>
      </c>
      <c r="T4344" s="17" t="s">
        <v>50</v>
      </c>
      <c r="U4344" s="17" t="s">
        <v>281</v>
      </c>
      <c r="V4344" s="17" t="s">
        <v>108</v>
      </c>
      <c r="W4344" s="17">
        <v>2000000.0</v>
      </c>
      <c r="X4344" s="17">
        <v>2013.0</v>
      </c>
      <c r="Y4344" s="17">
        <v>450.0</v>
      </c>
      <c r="Z4344" s="17">
        <v>4.7</v>
      </c>
      <c r="AA4344" s="17" t="s">
        <v>41</v>
      </c>
      <c r="AB4344" s="17">
        <v>326.0</v>
      </c>
    </row>
    <row r="4345" ht="15.75" customHeight="1">
      <c r="A4345" s="17" t="s">
        <v>53</v>
      </c>
      <c r="B4345" s="17" t="s">
        <v>20778</v>
      </c>
      <c r="C4345" s="17">
        <v>1.0</v>
      </c>
      <c r="D4345" s="17">
        <v>112.0</v>
      </c>
      <c r="E4345" s="17">
        <v>0.0</v>
      </c>
      <c r="F4345" s="17">
        <v>11.0</v>
      </c>
      <c r="G4345" s="17" t="s">
        <v>20779</v>
      </c>
      <c r="H4345" s="17">
        <v>86.0</v>
      </c>
      <c r="I4345" s="17" t="s">
        <v>41</v>
      </c>
      <c r="J4345" s="17" t="s">
        <v>6416</v>
      </c>
      <c r="K4345" s="17" t="s">
        <v>20780</v>
      </c>
      <c r="L4345" s="17" t="s">
        <v>20781</v>
      </c>
      <c r="M4345" s="17">
        <v>28.0</v>
      </c>
      <c r="N4345" s="17">
        <v>139.0</v>
      </c>
      <c r="O4345" s="17" t="s">
        <v>20782</v>
      </c>
      <c r="P4345" s="17">
        <v>0.0</v>
      </c>
      <c r="Q4345" s="17" t="s">
        <v>20783</v>
      </c>
      <c r="R4345" s="18" t="s">
        <v>20784</v>
      </c>
      <c r="S4345" s="17">
        <v>1.0</v>
      </c>
      <c r="T4345" s="17" t="s">
        <v>50</v>
      </c>
      <c r="U4345" s="17" t="s">
        <v>51</v>
      </c>
      <c r="V4345" s="17" t="s">
        <v>52</v>
      </c>
      <c r="W4345" s="17">
        <v>1750000.0</v>
      </c>
      <c r="X4345" s="17">
        <v>2013.0</v>
      </c>
      <c r="Y4345" s="17">
        <v>42.0</v>
      </c>
      <c r="Z4345" s="17">
        <v>6.3</v>
      </c>
      <c r="AA4345" s="17">
        <v>1.85</v>
      </c>
      <c r="AB4345" s="17">
        <v>73.0</v>
      </c>
    </row>
    <row r="4346" ht="15.75" customHeight="1">
      <c r="A4346" s="17" t="s">
        <v>53</v>
      </c>
      <c r="B4346" s="17" t="s">
        <v>9891</v>
      </c>
      <c r="C4346" s="17">
        <v>75.0</v>
      </c>
      <c r="D4346" s="17">
        <v>106.0</v>
      </c>
      <c r="E4346" s="17">
        <v>36.0</v>
      </c>
      <c r="F4346" s="17">
        <v>345.0</v>
      </c>
      <c r="G4346" s="17" t="s">
        <v>17570</v>
      </c>
      <c r="H4346" s="17">
        <v>953.0</v>
      </c>
      <c r="I4346" s="17">
        <v>1.2589108E7</v>
      </c>
      <c r="J4346" s="17" t="s">
        <v>7056</v>
      </c>
      <c r="K4346" s="17" t="s">
        <v>653</v>
      </c>
      <c r="L4346" s="17" t="s">
        <v>20785</v>
      </c>
      <c r="M4346" s="17">
        <v>5526.0</v>
      </c>
      <c r="N4346" s="17">
        <v>2198.0</v>
      </c>
      <c r="O4346" s="17" t="s">
        <v>13750</v>
      </c>
      <c r="P4346" s="17">
        <v>1.0</v>
      </c>
      <c r="Q4346" s="17" t="s">
        <v>20786</v>
      </c>
      <c r="R4346" s="18" t="s">
        <v>20787</v>
      </c>
      <c r="S4346" s="17">
        <v>58.0</v>
      </c>
      <c r="T4346" s="17" t="s">
        <v>2791</v>
      </c>
      <c r="U4346" s="17" t="s">
        <v>2926</v>
      </c>
      <c r="V4346" s="17" t="s">
        <v>52</v>
      </c>
      <c r="W4346" s="17" t="s">
        <v>41</v>
      </c>
      <c r="X4346" s="17">
        <v>2007.0</v>
      </c>
      <c r="Y4346" s="17">
        <v>399.0</v>
      </c>
      <c r="Z4346" s="17">
        <v>7.4</v>
      </c>
      <c r="AA4346" s="17">
        <v>1.85</v>
      </c>
      <c r="AB4346" s="17">
        <v>0.0</v>
      </c>
    </row>
    <row r="4347" ht="15.75" customHeight="1">
      <c r="A4347" s="17" t="s">
        <v>53</v>
      </c>
      <c r="B4347" s="17" t="s">
        <v>20695</v>
      </c>
      <c r="C4347" s="17">
        <v>80.0</v>
      </c>
      <c r="D4347" s="17">
        <v>88.0</v>
      </c>
      <c r="E4347" s="17">
        <v>88.0</v>
      </c>
      <c r="F4347" s="17">
        <v>67.0</v>
      </c>
      <c r="G4347" s="17" t="s">
        <v>20788</v>
      </c>
      <c r="H4347" s="17">
        <v>595.0</v>
      </c>
      <c r="I4347" s="17" t="s">
        <v>41</v>
      </c>
      <c r="J4347" s="17" t="s">
        <v>660</v>
      </c>
      <c r="K4347" s="17" t="s">
        <v>6128</v>
      </c>
      <c r="L4347" s="17" t="s">
        <v>20789</v>
      </c>
      <c r="M4347" s="17">
        <v>23268.0</v>
      </c>
      <c r="N4347" s="17">
        <v>941.0</v>
      </c>
      <c r="O4347" s="17" t="s">
        <v>20790</v>
      </c>
      <c r="P4347" s="17">
        <v>0.0</v>
      </c>
      <c r="Q4347" s="17" t="s">
        <v>20791</v>
      </c>
      <c r="R4347" s="18" t="s">
        <v>20792</v>
      </c>
      <c r="S4347" s="17">
        <v>95.0</v>
      </c>
      <c r="T4347" s="17" t="s">
        <v>50</v>
      </c>
      <c r="U4347" s="17" t="s">
        <v>51</v>
      </c>
      <c r="V4347" s="17" t="s">
        <v>108</v>
      </c>
      <c r="W4347" s="17">
        <v>1700000.0</v>
      </c>
      <c r="X4347" s="17">
        <v>1972.0</v>
      </c>
      <c r="Y4347" s="17">
        <v>70.0</v>
      </c>
      <c r="Z4347" s="17">
        <v>6.1</v>
      </c>
      <c r="AA4347" s="17">
        <v>2.35</v>
      </c>
      <c r="AB4347" s="17">
        <v>794.0</v>
      </c>
    </row>
    <row r="4348" ht="15.75" customHeight="1">
      <c r="A4348" s="17" t="s">
        <v>53</v>
      </c>
      <c r="B4348" s="17" t="s">
        <v>13522</v>
      </c>
      <c r="C4348" s="17">
        <v>179.0</v>
      </c>
      <c r="D4348" s="17">
        <v>138.0</v>
      </c>
      <c r="E4348" s="17">
        <v>143.0</v>
      </c>
      <c r="F4348" s="17">
        <v>783.0</v>
      </c>
      <c r="G4348" s="17" t="s">
        <v>5118</v>
      </c>
      <c r="H4348" s="17">
        <v>1000.0</v>
      </c>
      <c r="I4348" s="17">
        <v>3.5918429E7</v>
      </c>
      <c r="J4348" s="17" t="s">
        <v>1948</v>
      </c>
      <c r="K4348" s="17" t="s">
        <v>151</v>
      </c>
      <c r="L4348" s="17" t="s">
        <v>20793</v>
      </c>
      <c r="M4348" s="17">
        <v>32415.0</v>
      </c>
      <c r="N4348" s="17">
        <v>3970.0</v>
      </c>
      <c r="O4348" s="17" t="s">
        <v>1359</v>
      </c>
      <c r="P4348" s="17">
        <v>1.0</v>
      </c>
      <c r="Q4348" s="17" t="s">
        <v>20794</v>
      </c>
      <c r="R4348" s="18" t="s">
        <v>20795</v>
      </c>
      <c r="S4348" s="17">
        <v>510.0</v>
      </c>
      <c r="T4348" s="17" t="s">
        <v>50</v>
      </c>
      <c r="U4348" s="17" t="s">
        <v>51</v>
      </c>
      <c r="V4348" s="17" t="s">
        <v>598</v>
      </c>
      <c r="W4348" s="17">
        <v>1700000.0</v>
      </c>
      <c r="X4348" s="17">
        <v>2001.0</v>
      </c>
      <c r="Y4348" s="17">
        <v>874.0</v>
      </c>
      <c r="Z4348" s="17">
        <v>7.5</v>
      </c>
      <c r="AA4348" s="17">
        <v>2.35</v>
      </c>
      <c r="AB4348" s="17">
        <v>951.0</v>
      </c>
    </row>
    <row r="4349" ht="15.75" customHeight="1">
      <c r="A4349" s="17" t="s">
        <v>53</v>
      </c>
      <c r="B4349" s="17" t="s">
        <v>20796</v>
      </c>
      <c r="C4349" s="17">
        <v>225.0</v>
      </c>
      <c r="D4349" s="17">
        <v>105.0</v>
      </c>
      <c r="E4349" s="17">
        <v>68.0</v>
      </c>
      <c r="F4349" s="17">
        <v>374.0</v>
      </c>
      <c r="G4349" s="17" t="s">
        <v>1032</v>
      </c>
      <c r="H4349" s="17">
        <v>635.0</v>
      </c>
      <c r="I4349" s="17">
        <v>92401.0</v>
      </c>
      <c r="J4349" s="17" t="s">
        <v>5557</v>
      </c>
      <c r="K4349" s="17" t="s">
        <v>20797</v>
      </c>
      <c r="L4349" s="17" t="s">
        <v>20798</v>
      </c>
      <c r="M4349" s="17">
        <v>56402.0</v>
      </c>
      <c r="N4349" s="17">
        <v>2423.0</v>
      </c>
      <c r="O4349" s="17" t="s">
        <v>20799</v>
      </c>
      <c r="P4349" s="17">
        <v>0.0</v>
      </c>
      <c r="Q4349" s="17" t="s">
        <v>20800</v>
      </c>
      <c r="R4349" s="18" t="s">
        <v>20801</v>
      </c>
      <c r="S4349" s="17">
        <v>209.0</v>
      </c>
      <c r="T4349" s="17" t="s">
        <v>50</v>
      </c>
      <c r="U4349" s="17" t="s">
        <v>51</v>
      </c>
      <c r="V4349" s="17" t="s">
        <v>598</v>
      </c>
      <c r="W4349" s="17">
        <v>2000000.0</v>
      </c>
      <c r="X4349" s="17">
        <v>2010.0</v>
      </c>
      <c r="Y4349" s="17">
        <v>445.0</v>
      </c>
      <c r="Z4349" s="17">
        <v>6.3</v>
      </c>
      <c r="AA4349" s="17">
        <v>2.35</v>
      </c>
      <c r="AB4349" s="17">
        <v>17000.0</v>
      </c>
    </row>
    <row r="4350" ht="15.75" customHeight="1">
      <c r="A4350" s="17" t="s">
        <v>53</v>
      </c>
      <c r="B4350" s="17" t="s">
        <v>20802</v>
      </c>
      <c r="C4350" s="17">
        <v>77.0</v>
      </c>
      <c r="D4350" s="17">
        <v>98.0</v>
      </c>
      <c r="E4350" s="17">
        <v>3.0</v>
      </c>
      <c r="F4350" s="17">
        <v>327.0</v>
      </c>
      <c r="G4350" s="17" t="s">
        <v>7957</v>
      </c>
      <c r="H4350" s="17">
        <v>349.0</v>
      </c>
      <c r="I4350" s="17">
        <v>1943649.0</v>
      </c>
      <c r="J4350" s="17" t="s">
        <v>4275</v>
      </c>
      <c r="K4350" s="17" t="s">
        <v>20803</v>
      </c>
      <c r="L4350" s="17" t="s">
        <v>20804</v>
      </c>
      <c r="M4350" s="17">
        <v>8697.0</v>
      </c>
      <c r="N4350" s="17">
        <v>2095.0</v>
      </c>
      <c r="O4350" s="17" t="s">
        <v>2969</v>
      </c>
      <c r="P4350" s="17">
        <v>3.0</v>
      </c>
      <c r="Q4350" s="17" t="s">
        <v>20805</v>
      </c>
      <c r="R4350" s="18" t="s">
        <v>20806</v>
      </c>
      <c r="S4350" s="17">
        <v>122.0</v>
      </c>
      <c r="T4350" s="17" t="s">
        <v>50</v>
      </c>
      <c r="U4350" s="17" t="s">
        <v>51</v>
      </c>
      <c r="V4350" s="17" t="s">
        <v>52</v>
      </c>
      <c r="W4350" s="17">
        <v>1700000.0</v>
      </c>
      <c r="X4350" s="17">
        <v>1999.0</v>
      </c>
      <c r="Y4350" s="17">
        <v>347.0</v>
      </c>
      <c r="Z4350" s="17">
        <v>6.3</v>
      </c>
      <c r="AA4350" s="17">
        <v>1.85</v>
      </c>
      <c r="AB4350" s="17">
        <v>374.0</v>
      </c>
    </row>
    <row r="4351" ht="15.75" customHeight="1">
      <c r="A4351" s="17" t="s">
        <v>53</v>
      </c>
      <c r="B4351" s="17" t="s">
        <v>19762</v>
      </c>
      <c r="C4351" s="17">
        <v>124.0</v>
      </c>
      <c r="D4351" s="17">
        <v>86.0</v>
      </c>
      <c r="E4351" s="17">
        <v>84.0</v>
      </c>
      <c r="F4351" s="17">
        <v>34.0</v>
      </c>
      <c r="G4351" s="17" t="s">
        <v>20807</v>
      </c>
      <c r="H4351" s="17">
        <v>680.0</v>
      </c>
      <c r="I4351" s="17">
        <v>992238.0</v>
      </c>
      <c r="J4351" s="17" t="s">
        <v>227</v>
      </c>
      <c r="K4351" s="17" t="s">
        <v>2297</v>
      </c>
      <c r="L4351" s="17" t="s">
        <v>20808</v>
      </c>
      <c r="M4351" s="17">
        <v>16349.0</v>
      </c>
      <c r="N4351" s="17">
        <v>763.0</v>
      </c>
      <c r="O4351" s="17" t="s">
        <v>20809</v>
      </c>
      <c r="P4351" s="17">
        <v>0.0</v>
      </c>
      <c r="Q4351" s="17" t="s">
        <v>20810</v>
      </c>
      <c r="R4351" s="18" t="s">
        <v>20811</v>
      </c>
      <c r="S4351" s="17">
        <v>103.0</v>
      </c>
      <c r="T4351" s="17" t="s">
        <v>50</v>
      </c>
      <c r="U4351" s="17" t="s">
        <v>70</v>
      </c>
      <c r="V4351" s="17" t="s">
        <v>598</v>
      </c>
      <c r="W4351" s="17">
        <v>1700000.0</v>
      </c>
      <c r="X4351" s="17">
        <v>2004.0</v>
      </c>
      <c r="Y4351" s="17">
        <v>46.0</v>
      </c>
      <c r="Z4351" s="17">
        <v>6.8</v>
      </c>
      <c r="AA4351" s="17">
        <v>1.85</v>
      </c>
      <c r="AB4351" s="17">
        <v>869.0</v>
      </c>
    </row>
    <row r="4352" ht="15.75" customHeight="1">
      <c r="A4352" s="17" t="s">
        <v>53</v>
      </c>
      <c r="B4352" s="17" t="s">
        <v>20812</v>
      </c>
      <c r="C4352" s="17">
        <v>195.0</v>
      </c>
      <c r="D4352" s="17">
        <v>104.0</v>
      </c>
      <c r="E4352" s="17">
        <v>25.0</v>
      </c>
      <c r="F4352" s="17">
        <v>73.0</v>
      </c>
      <c r="G4352" s="17" t="s">
        <v>11200</v>
      </c>
      <c r="H4352" s="17">
        <v>638.0</v>
      </c>
      <c r="I4352" s="17">
        <v>4231500.0</v>
      </c>
      <c r="J4352" s="17" t="s">
        <v>227</v>
      </c>
      <c r="K4352" s="17" t="s">
        <v>20813</v>
      </c>
      <c r="L4352" s="17" t="s">
        <v>20814</v>
      </c>
      <c r="M4352" s="17">
        <v>30479.0</v>
      </c>
      <c r="N4352" s="17">
        <v>822.0</v>
      </c>
      <c r="O4352" s="17" t="s">
        <v>10323</v>
      </c>
      <c r="P4352" s="17">
        <v>2.0</v>
      </c>
      <c r="Q4352" s="17" t="s">
        <v>20815</v>
      </c>
      <c r="R4352" s="18" t="s">
        <v>20816</v>
      </c>
      <c r="S4352" s="17">
        <v>162.0</v>
      </c>
      <c r="T4352" s="17" t="s">
        <v>5624</v>
      </c>
      <c r="U4352" s="17" t="s">
        <v>5625</v>
      </c>
      <c r="V4352" s="17" t="s">
        <v>108</v>
      </c>
      <c r="W4352" s="17">
        <v>1000000.0</v>
      </c>
      <c r="X4352" s="17">
        <v>2013.0</v>
      </c>
      <c r="Y4352" s="17">
        <v>85.0</v>
      </c>
      <c r="Z4352" s="17">
        <v>7.8</v>
      </c>
      <c r="AA4352" s="17">
        <v>2.35</v>
      </c>
      <c r="AB4352" s="17">
        <v>16000.0</v>
      </c>
    </row>
    <row r="4353" ht="15.75" customHeight="1">
      <c r="A4353" s="17" t="s">
        <v>53</v>
      </c>
      <c r="B4353" s="17" t="s">
        <v>20817</v>
      </c>
      <c r="C4353" s="17">
        <v>76.0</v>
      </c>
      <c r="D4353" s="17">
        <v>100.0</v>
      </c>
      <c r="E4353" s="17">
        <v>87.0</v>
      </c>
      <c r="F4353" s="17">
        <v>420.0</v>
      </c>
      <c r="G4353" s="17" t="s">
        <v>2331</v>
      </c>
      <c r="H4353" s="17">
        <v>887.0</v>
      </c>
      <c r="I4353" s="17">
        <v>396035.0</v>
      </c>
      <c r="J4353" s="17" t="s">
        <v>227</v>
      </c>
      <c r="K4353" s="17" t="s">
        <v>2304</v>
      </c>
      <c r="L4353" s="17" t="s">
        <v>20818</v>
      </c>
      <c r="M4353" s="17">
        <v>2725.0</v>
      </c>
      <c r="N4353" s="17">
        <v>2721.0</v>
      </c>
      <c r="O4353" s="17" t="s">
        <v>18613</v>
      </c>
      <c r="P4353" s="17">
        <v>0.0</v>
      </c>
      <c r="Q4353" s="17" t="s">
        <v>20819</v>
      </c>
      <c r="R4353" s="18" t="s">
        <v>20820</v>
      </c>
      <c r="S4353" s="17">
        <v>48.0</v>
      </c>
      <c r="T4353" s="17" t="s">
        <v>50</v>
      </c>
      <c r="U4353" s="17" t="s">
        <v>70</v>
      </c>
      <c r="V4353" s="17" t="s">
        <v>598</v>
      </c>
      <c r="W4353" s="17">
        <v>1000000.0</v>
      </c>
      <c r="X4353" s="17">
        <v>2004.0</v>
      </c>
      <c r="Y4353" s="17">
        <v>805.0</v>
      </c>
      <c r="Z4353" s="17">
        <v>6.9</v>
      </c>
      <c r="AA4353" s="17">
        <v>1.85</v>
      </c>
      <c r="AB4353" s="17">
        <v>305.0</v>
      </c>
    </row>
    <row r="4354" ht="15.75" customHeight="1">
      <c r="A4354" s="17" t="s">
        <v>760</v>
      </c>
      <c r="B4354" s="17" t="s">
        <v>19180</v>
      </c>
      <c r="C4354" s="17">
        <v>51.0</v>
      </c>
      <c r="D4354" s="17">
        <v>126.0</v>
      </c>
      <c r="E4354" s="17">
        <v>964.0</v>
      </c>
      <c r="F4354" s="17">
        <v>275.0</v>
      </c>
      <c r="G4354" s="17" t="s">
        <v>20821</v>
      </c>
      <c r="H4354" s="17">
        <v>319.0</v>
      </c>
      <c r="I4354" s="17" t="s">
        <v>41</v>
      </c>
      <c r="J4354" s="17" t="s">
        <v>1428</v>
      </c>
      <c r="K4354" s="17" t="s">
        <v>20822</v>
      </c>
      <c r="L4354" s="17" t="s">
        <v>20823</v>
      </c>
      <c r="M4354" s="17">
        <v>17799.0</v>
      </c>
      <c r="N4354" s="17">
        <v>1363.0</v>
      </c>
      <c r="O4354" s="17" t="s">
        <v>19181</v>
      </c>
      <c r="P4354" s="17">
        <v>10.0</v>
      </c>
      <c r="Q4354" s="17" t="s">
        <v>20824</v>
      </c>
      <c r="R4354" s="18" t="s">
        <v>20825</v>
      </c>
      <c r="S4354" s="17">
        <v>133.0</v>
      </c>
      <c r="T4354" s="17" t="s">
        <v>50</v>
      </c>
      <c r="U4354" s="17" t="s">
        <v>51</v>
      </c>
      <c r="V4354" s="17" t="s">
        <v>6049</v>
      </c>
      <c r="W4354" s="17">
        <v>1644736.0</v>
      </c>
      <c r="X4354" s="17">
        <v>1938.0</v>
      </c>
      <c r="Y4354" s="17">
        <v>302.0</v>
      </c>
      <c r="Z4354" s="17">
        <v>8.0</v>
      </c>
      <c r="AA4354" s="17">
        <v>1.37</v>
      </c>
      <c r="AB4354" s="17">
        <v>0.0</v>
      </c>
    </row>
    <row r="4355" ht="15.75" customHeight="1">
      <c r="A4355" s="17" t="s">
        <v>760</v>
      </c>
      <c r="B4355" s="17" t="s">
        <v>17263</v>
      </c>
      <c r="C4355" s="17">
        <v>101.0</v>
      </c>
      <c r="D4355" s="17">
        <v>118.0</v>
      </c>
      <c r="E4355" s="17">
        <v>160.0</v>
      </c>
      <c r="F4355" s="17">
        <v>426.0</v>
      </c>
      <c r="G4355" s="17" t="s">
        <v>19182</v>
      </c>
      <c r="H4355" s="17">
        <v>862.0</v>
      </c>
      <c r="I4355" s="17" t="s">
        <v>41</v>
      </c>
      <c r="J4355" s="17" t="s">
        <v>5618</v>
      </c>
      <c r="K4355" s="17" t="s">
        <v>18542</v>
      </c>
      <c r="L4355" s="17" t="s">
        <v>20826</v>
      </c>
      <c r="M4355" s="17">
        <v>33987.0</v>
      </c>
      <c r="N4355" s="17">
        <v>2247.0</v>
      </c>
      <c r="O4355" s="17" t="s">
        <v>15944</v>
      </c>
      <c r="P4355" s="17">
        <v>5.0</v>
      </c>
      <c r="Q4355" s="17" t="s">
        <v>20827</v>
      </c>
      <c r="R4355" s="18" t="s">
        <v>20828</v>
      </c>
      <c r="S4355" s="17">
        <v>150.0</v>
      </c>
      <c r="T4355" s="17" t="s">
        <v>50</v>
      </c>
      <c r="U4355" s="17" t="s">
        <v>51</v>
      </c>
      <c r="V4355" s="17" t="s">
        <v>4843</v>
      </c>
      <c r="W4355" s="17">
        <v>1650000.0</v>
      </c>
      <c r="X4355" s="17">
        <v>1953.0</v>
      </c>
      <c r="Y4355" s="17">
        <v>488.0</v>
      </c>
      <c r="Z4355" s="17">
        <v>7.8</v>
      </c>
      <c r="AA4355" s="17">
        <v>1.37</v>
      </c>
      <c r="AB4355" s="17">
        <v>0.0</v>
      </c>
    </row>
    <row r="4356" ht="15.75" customHeight="1">
      <c r="A4356" s="17" t="s">
        <v>53</v>
      </c>
      <c r="B4356" s="17" t="s">
        <v>19142</v>
      </c>
      <c r="C4356" s="17">
        <v>55.0</v>
      </c>
      <c r="D4356" s="17">
        <v>103.0</v>
      </c>
      <c r="E4356" s="17">
        <v>673.0</v>
      </c>
      <c r="F4356" s="17">
        <v>89.0</v>
      </c>
      <c r="G4356" s="17" t="s">
        <v>20829</v>
      </c>
      <c r="H4356" s="17">
        <v>281.0</v>
      </c>
      <c r="I4356" s="17" t="s">
        <v>41</v>
      </c>
      <c r="J4356" s="17" t="s">
        <v>15023</v>
      </c>
      <c r="K4356" s="17" t="s">
        <v>14491</v>
      </c>
      <c r="L4356" s="17" t="s">
        <v>20830</v>
      </c>
      <c r="M4356" s="17">
        <v>11920.0</v>
      </c>
      <c r="N4356" s="17">
        <v>955.0</v>
      </c>
      <c r="O4356" s="17" t="s">
        <v>20831</v>
      </c>
      <c r="P4356" s="17">
        <v>1.0</v>
      </c>
      <c r="Q4356" s="17" t="s">
        <v>20832</v>
      </c>
      <c r="R4356" s="18" t="s">
        <v>20833</v>
      </c>
      <c r="S4356" s="17">
        <v>90.0</v>
      </c>
      <c r="T4356" s="17" t="s">
        <v>50</v>
      </c>
      <c r="U4356" s="17" t="s">
        <v>51</v>
      </c>
      <c r="V4356" s="17" t="s">
        <v>5626</v>
      </c>
      <c r="W4356" s="17">
        <v>1600000.0</v>
      </c>
      <c r="X4356" s="17">
        <v>1949.0</v>
      </c>
      <c r="Y4356" s="17">
        <v>230.0</v>
      </c>
      <c r="Z4356" s="17">
        <v>7.4</v>
      </c>
      <c r="AA4356" s="17">
        <v>1.37</v>
      </c>
      <c r="AB4356" s="17">
        <v>721.0</v>
      </c>
    </row>
    <row r="4357" ht="15.75" customHeight="1">
      <c r="A4357" s="17" t="s">
        <v>53</v>
      </c>
      <c r="B4357" s="17" t="s">
        <v>20834</v>
      </c>
      <c r="C4357" s="17">
        <v>15.0</v>
      </c>
      <c r="D4357" s="17">
        <v>102.0</v>
      </c>
      <c r="E4357" s="17">
        <v>11.0</v>
      </c>
      <c r="F4357" s="17">
        <v>575.0</v>
      </c>
      <c r="G4357" s="17" t="s">
        <v>20835</v>
      </c>
      <c r="H4357" s="17">
        <v>651.0</v>
      </c>
      <c r="I4357" s="17">
        <v>2507106.0</v>
      </c>
      <c r="J4357" s="17" t="s">
        <v>6212</v>
      </c>
      <c r="K4357" s="17" t="s">
        <v>14563</v>
      </c>
      <c r="L4357" s="17" t="s">
        <v>20836</v>
      </c>
      <c r="M4357" s="17">
        <v>2561.0</v>
      </c>
      <c r="N4357" s="17">
        <v>3894.0</v>
      </c>
      <c r="O4357" s="17" t="s">
        <v>2552</v>
      </c>
      <c r="P4357" s="17">
        <v>0.0</v>
      </c>
      <c r="Q4357" s="17" t="s">
        <v>20837</v>
      </c>
      <c r="R4357" s="18" t="s">
        <v>20838</v>
      </c>
      <c r="S4357" s="17">
        <v>21.0</v>
      </c>
      <c r="T4357" s="17" t="s">
        <v>50</v>
      </c>
      <c r="U4357" s="17" t="s">
        <v>51</v>
      </c>
      <c r="V4357" s="17" t="s">
        <v>108</v>
      </c>
      <c r="W4357" s="17" t="s">
        <v>41</v>
      </c>
      <c r="X4357" s="17">
        <v>2013.0</v>
      </c>
      <c r="Y4357" s="17">
        <v>611.0</v>
      </c>
      <c r="Z4357" s="17">
        <v>6.1</v>
      </c>
      <c r="AA4357" s="17" t="s">
        <v>41</v>
      </c>
      <c r="AB4357" s="17">
        <v>0.0</v>
      </c>
    </row>
    <row r="4358" ht="15.75" customHeight="1">
      <c r="A4358" s="17" t="s">
        <v>53</v>
      </c>
      <c r="B4358" s="17" t="s">
        <v>20839</v>
      </c>
      <c r="C4358" s="17">
        <v>16.0</v>
      </c>
      <c r="D4358" s="17">
        <v>84.0</v>
      </c>
      <c r="E4358" s="17">
        <v>11.0</v>
      </c>
      <c r="F4358" s="17">
        <v>249.0</v>
      </c>
      <c r="G4358" s="17" t="s">
        <v>19354</v>
      </c>
      <c r="H4358" s="17">
        <v>489.0</v>
      </c>
      <c r="I4358" s="17">
        <v>6026908.0</v>
      </c>
      <c r="J4358" s="17" t="s">
        <v>2540</v>
      </c>
      <c r="K4358" s="17" t="s">
        <v>9590</v>
      </c>
      <c r="L4358" s="17" t="s">
        <v>20840</v>
      </c>
      <c r="M4358" s="17">
        <v>536.0</v>
      </c>
      <c r="N4358" s="17">
        <v>2196.0</v>
      </c>
      <c r="O4358" s="17" t="s">
        <v>20841</v>
      </c>
      <c r="P4358" s="17">
        <v>0.0</v>
      </c>
      <c r="Q4358" s="17" t="s">
        <v>20842</v>
      </c>
      <c r="R4358" s="18" t="s">
        <v>20843</v>
      </c>
      <c r="S4358" s="17">
        <v>13.0</v>
      </c>
      <c r="T4358" s="17" t="s">
        <v>50</v>
      </c>
      <c r="U4358" s="17" t="s">
        <v>51</v>
      </c>
      <c r="V4358" s="17" t="s">
        <v>598</v>
      </c>
      <c r="W4358" s="17">
        <v>2000000.0</v>
      </c>
      <c r="X4358" s="17">
        <v>1999.0</v>
      </c>
      <c r="Y4358" s="17">
        <v>469.0</v>
      </c>
      <c r="Z4358" s="17">
        <v>4.3</v>
      </c>
      <c r="AA4358" s="17" t="s">
        <v>41</v>
      </c>
      <c r="AB4358" s="17">
        <v>43.0</v>
      </c>
    </row>
    <row r="4359" ht="15.75" customHeight="1">
      <c r="A4359" s="17" t="s">
        <v>53</v>
      </c>
      <c r="B4359" s="17" t="s">
        <v>20844</v>
      </c>
      <c r="C4359" s="17">
        <v>5.0</v>
      </c>
      <c r="D4359" s="17" t="s">
        <v>41</v>
      </c>
      <c r="E4359" s="17">
        <v>8.0</v>
      </c>
      <c r="F4359" s="17">
        <v>394.0</v>
      </c>
      <c r="G4359" s="17" t="s">
        <v>10815</v>
      </c>
      <c r="H4359" s="17">
        <v>713.0</v>
      </c>
      <c r="I4359" s="17">
        <v>2592808.0</v>
      </c>
      <c r="J4359" s="17" t="s">
        <v>2138</v>
      </c>
      <c r="K4359" s="17" t="s">
        <v>9701</v>
      </c>
      <c r="L4359" s="17" t="s">
        <v>20845</v>
      </c>
      <c r="M4359" s="17">
        <v>548.0</v>
      </c>
      <c r="N4359" s="17">
        <v>3137.0</v>
      </c>
      <c r="O4359" s="17" t="s">
        <v>19653</v>
      </c>
      <c r="P4359" s="17">
        <v>5.0</v>
      </c>
      <c r="Q4359" s="17" t="s">
        <v>20846</v>
      </c>
      <c r="R4359" s="18" t="s">
        <v>20847</v>
      </c>
      <c r="S4359" s="17">
        <v>15.0</v>
      </c>
      <c r="T4359" s="17" t="s">
        <v>50</v>
      </c>
      <c r="U4359" s="17" t="s">
        <v>51</v>
      </c>
      <c r="V4359" s="17" t="s">
        <v>598</v>
      </c>
      <c r="W4359" s="17" t="s">
        <v>41</v>
      </c>
      <c r="X4359" s="17">
        <v>2010.0</v>
      </c>
      <c r="Y4359" s="17">
        <v>607.0</v>
      </c>
      <c r="Z4359" s="17">
        <v>3.5</v>
      </c>
      <c r="AA4359" s="17">
        <v>2.35</v>
      </c>
      <c r="AB4359" s="17">
        <v>588.0</v>
      </c>
    </row>
    <row r="4360" ht="15.75" customHeight="1">
      <c r="A4360" s="17" t="s">
        <v>53</v>
      </c>
      <c r="B4360" s="17" t="s">
        <v>20848</v>
      </c>
      <c r="C4360" s="17">
        <v>109.0</v>
      </c>
      <c r="D4360" s="17">
        <v>95.0</v>
      </c>
      <c r="E4360" s="17">
        <v>0.0</v>
      </c>
      <c r="F4360" s="17">
        <v>0.0</v>
      </c>
      <c r="G4360" s="17" t="s">
        <v>20849</v>
      </c>
      <c r="H4360" s="17">
        <v>227.0</v>
      </c>
      <c r="I4360" s="17">
        <v>1060591.0</v>
      </c>
      <c r="J4360" s="17" t="s">
        <v>1428</v>
      </c>
      <c r="K4360" s="17" t="s">
        <v>20850</v>
      </c>
      <c r="L4360" s="17" t="s">
        <v>20851</v>
      </c>
      <c r="M4360" s="17">
        <v>9750.0</v>
      </c>
      <c r="N4360" s="17">
        <v>231.0</v>
      </c>
      <c r="O4360" s="17" t="s">
        <v>20848</v>
      </c>
      <c r="P4360" s="17">
        <v>0.0</v>
      </c>
      <c r="Q4360" s="17" t="s">
        <v>20852</v>
      </c>
      <c r="R4360" s="18" t="s">
        <v>20853</v>
      </c>
      <c r="S4360" s="17">
        <v>66.0</v>
      </c>
      <c r="T4360" s="17" t="s">
        <v>15962</v>
      </c>
      <c r="U4360" s="17" t="s">
        <v>1478</v>
      </c>
      <c r="V4360" s="17" t="s">
        <v>108</v>
      </c>
      <c r="W4360" s="17">
        <v>1300000.0</v>
      </c>
      <c r="X4360" s="17">
        <v>2007.0</v>
      </c>
      <c r="Y4360" s="17">
        <v>4.0</v>
      </c>
      <c r="Z4360" s="17">
        <v>7.2</v>
      </c>
      <c r="AA4360" s="17">
        <v>1.85</v>
      </c>
      <c r="AB4360" s="17">
        <v>0.0</v>
      </c>
    </row>
    <row r="4361" ht="15.75" customHeight="1">
      <c r="A4361" s="17" t="s">
        <v>53</v>
      </c>
      <c r="B4361" s="17" t="s">
        <v>20854</v>
      </c>
      <c r="C4361" s="17">
        <v>40.0</v>
      </c>
      <c r="D4361" s="17">
        <v>92.0</v>
      </c>
      <c r="E4361" s="17">
        <v>0.0</v>
      </c>
      <c r="F4361" s="17">
        <v>2.0</v>
      </c>
      <c r="G4361" s="17" t="s">
        <v>20855</v>
      </c>
      <c r="H4361" s="17">
        <v>327.0</v>
      </c>
      <c r="I4361" s="17" t="s">
        <v>41</v>
      </c>
      <c r="J4361" s="17" t="s">
        <v>5557</v>
      </c>
      <c r="K4361" s="17" t="s">
        <v>3470</v>
      </c>
      <c r="L4361" s="17" t="s">
        <v>20856</v>
      </c>
      <c r="M4361" s="17">
        <v>2621.0</v>
      </c>
      <c r="N4361" s="17">
        <v>380.0</v>
      </c>
      <c r="O4361" s="17" t="s">
        <v>20857</v>
      </c>
      <c r="P4361" s="17">
        <v>3.0</v>
      </c>
      <c r="Q4361" s="17" t="s">
        <v>20858</v>
      </c>
      <c r="R4361" s="18" t="s">
        <v>20859</v>
      </c>
      <c r="S4361" s="17">
        <v>18.0</v>
      </c>
      <c r="T4361" s="17" t="s">
        <v>50</v>
      </c>
      <c r="U4361" s="17" t="s">
        <v>51</v>
      </c>
      <c r="V4361" s="17" t="s">
        <v>598</v>
      </c>
      <c r="W4361" s="17" t="s">
        <v>41</v>
      </c>
      <c r="X4361" s="17">
        <v>2014.0</v>
      </c>
      <c r="Y4361" s="17">
        <v>51.0</v>
      </c>
      <c r="Z4361" s="17">
        <v>4.7</v>
      </c>
      <c r="AA4361" s="17">
        <v>2.35</v>
      </c>
      <c r="AB4361" s="17">
        <v>844.0</v>
      </c>
    </row>
    <row r="4362" ht="15.75" customHeight="1">
      <c r="A4362" s="17" t="s">
        <v>53</v>
      </c>
      <c r="B4362" s="17" t="s">
        <v>20860</v>
      </c>
      <c r="C4362" s="17">
        <v>51.0</v>
      </c>
      <c r="D4362" s="17">
        <v>90.0</v>
      </c>
      <c r="E4362" s="17">
        <v>21.0</v>
      </c>
      <c r="F4362" s="17">
        <v>27.0</v>
      </c>
      <c r="G4362" s="17" t="s">
        <v>20861</v>
      </c>
      <c r="H4362" s="17">
        <v>53.0</v>
      </c>
      <c r="I4362" s="17">
        <v>155972.0</v>
      </c>
      <c r="J4362" s="17" t="s">
        <v>1428</v>
      </c>
      <c r="K4362" s="17" t="s">
        <v>20862</v>
      </c>
      <c r="L4362" s="17" t="s">
        <v>20863</v>
      </c>
      <c r="M4362" s="17">
        <v>4702.0</v>
      </c>
      <c r="N4362" s="17">
        <v>137.0</v>
      </c>
      <c r="O4362" s="17" t="s">
        <v>20864</v>
      </c>
      <c r="P4362" s="17">
        <v>0.0</v>
      </c>
      <c r="Q4362" s="17" t="s">
        <v>20865</v>
      </c>
      <c r="R4362" s="18" t="s">
        <v>20866</v>
      </c>
      <c r="S4362" s="17">
        <v>23.0</v>
      </c>
      <c r="T4362" s="17" t="s">
        <v>11703</v>
      </c>
      <c r="U4362" s="17" t="s">
        <v>20314</v>
      </c>
      <c r="V4362" s="17" t="s">
        <v>5626</v>
      </c>
      <c r="W4362" s="17">
        <v>1500000.0</v>
      </c>
      <c r="X4362" s="17">
        <v>2006.0</v>
      </c>
      <c r="Y4362" s="17">
        <v>30.0</v>
      </c>
      <c r="Z4362" s="17">
        <v>7.3</v>
      </c>
      <c r="AA4362" s="17" t="s">
        <v>41</v>
      </c>
      <c r="AB4362" s="17">
        <v>0.0</v>
      </c>
    </row>
    <row r="4363" ht="15.75" customHeight="1">
      <c r="A4363" s="17" t="s">
        <v>53</v>
      </c>
      <c r="B4363" s="17" t="s">
        <v>4863</v>
      </c>
      <c r="C4363" s="17">
        <v>149.0</v>
      </c>
      <c r="D4363" s="17">
        <v>113.0</v>
      </c>
      <c r="E4363" s="17">
        <v>0.0</v>
      </c>
      <c r="F4363" s="17">
        <v>324.0</v>
      </c>
      <c r="G4363" s="17" t="s">
        <v>10654</v>
      </c>
      <c r="H4363" s="17">
        <v>11000.0</v>
      </c>
      <c r="I4363" s="17" t="s">
        <v>41</v>
      </c>
      <c r="J4363" s="17" t="s">
        <v>1937</v>
      </c>
      <c r="K4363" s="17" t="s">
        <v>404</v>
      </c>
      <c r="L4363" s="17" t="s">
        <v>20867</v>
      </c>
      <c r="M4363" s="17">
        <v>74651.0</v>
      </c>
      <c r="N4363" s="17">
        <v>12157.0</v>
      </c>
      <c r="O4363" s="17" t="s">
        <v>20868</v>
      </c>
      <c r="P4363" s="17">
        <v>2.0</v>
      </c>
      <c r="Q4363" s="17" t="s">
        <v>20869</v>
      </c>
      <c r="R4363" s="18" t="s">
        <v>20870</v>
      </c>
      <c r="S4363" s="17">
        <v>313.0</v>
      </c>
      <c r="T4363" s="17" t="s">
        <v>50</v>
      </c>
      <c r="U4363" s="17" t="s">
        <v>51</v>
      </c>
      <c r="V4363" s="17" t="s">
        <v>108</v>
      </c>
      <c r="W4363" s="17">
        <v>1600000.0</v>
      </c>
      <c r="X4363" s="17">
        <v>1974.0</v>
      </c>
      <c r="Y4363" s="17">
        <v>481.0</v>
      </c>
      <c r="Z4363" s="17">
        <v>7.9</v>
      </c>
      <c r="AA4363" s="17">
        <v>1.37</v>
      </c>
      <c r="AB4363" s="17">
        <v>6000.0</v>
      </c>
    </row>
    <row r="4364" ht="15.75" customHeight="1">
      <c r="A4364" s="17" t="s">
        <v>53</v>
      </c>
      <c r="B4364" s="17" t="s">
        <v>20871</v>
      </c>
      <c r="C4364" s="17">
        <v>4.0</v>
      </c>
      <c r="D4364" s="17" t="s">
        <v>41</v>
      </c>
      <c r="E4364" s="17">
        <v>0.0</v>
      </c>
      <c r="F4364" s="17">
        <v>45.0</v>
      </c>
      <c r="G4364" s="17" t="s">
        <v>20872</v>
      </c>
      <c r="H4364" s="17">
        <v>421.0</v>
      </c>
      <c r="I4364" s="17">
        <v>129319.0</v>
      </c>
      <c r="J4364" s="17" t="s">
        <v>19723</v>
      </c>
      <c r="K4364" s="17" t="s">
        <v>16854</v>
      </c>
      <c r="L4364" s="17" t="s">
        <v>20873</v>
      </c>
      <c r="M4364" s="17">
        <v>257.0</v>
      </c>
      <c r="N4364" s="17">
        <v>622.0</v>
      </c>
      <c r="O4364" s="17" t="s">
        <v>17960</v>
      </c>
      <c r="P4364" s="17">
        <v>4.0</v>
      </c>
      <c r="Q4364" s="17" t="s">
        <v>41</v>
      </c>
      <c r="R4364" s="18" t="s">
        <v>20874</v>
      </c>
      <c r="S4364" s="17">
        <v>4.0</v>
      </c>
      <c r="T4364" s="17" t="s">
        <v>50</v>
      </c>
      <c r="U4364" s="17" t="s">
        <v>5625</v>
      </c>
      <c r="V4364" s="17" t="s">
        <v>41</v>
      </c>
      <c r="W4364" s="17">
        <v>7.0E7</v>
      </c>
      <c r="X4364" s="17">
        <v>2005.0</v>
      </c>
      <c r="Y4364" s="17">
        <v>96.0</v>
      </c>
      <c r="Z4364" s="17">
        <v>5.1</v>
      </c>
      <c r="AA4364" s="17" t="s">
        <v>41</v>
      </c>
      <c r="AB4364" s="17">
        <v>9.0</v>
      </c>
    </row>
    <row r="4365" ht="15.75" customHeight="1">
      <c r="A4365" s="17" t="s">
        <v>53</v>
      </c>
      <c r="B4365" s="17" t="s">
        <v>20875</v>
      </c>
      <c r="C4365" s="17">
        <v>35.0</v>
      </c>
      <c r="D4365" s="17">
        <v>123.0</v>
      </c>
      <c r="E4365" s="17">
        <v>0.0</v>
      </c>
      <c r="F4365" s="17">
        <v>21.0</v>
      </c>
      <c r="G4365" s="17" t="s">
        <v>20876</v>
      </c>
      <c r="H4365" s="17">
        <v>963.0</v>
      </c>
      <c r="I4365" s="17">
        <v>26893.0</v>
      </c>
      <c r="J4365" s="17" t="s">
        <v>4837</v>
      </c>
      <c r="K4365" s="17" t="s">
        <v>6676</v>
      </c>
      <c r="L4365" s="17" t="s">
        <v>20877</v>
      </c>
      <c r="M4365" s="17">
        <v>4391.0</v>
      </c>
      <c r="N4365" s="17">
        <v>1694.0</v>
      </c>
      <c r="O4365" s="17" t="s">
        <v>20878</v>
      </c>
      <c r="P4365" s="17">
        <v>0.0</v>
      </c>
      <c r="Q4365" s="17" t="s">
        <v>20879</v>
      </c>
      <c r="R4365" s="18" t="s">
        <v>20880</v>
      </c>
      <c r="S4365" s="17">
        <v>26.0</v>
      </c>
      <c r="T4365" s="17" t="s">
        <v>1477</v>
      </c>
      <c r="U4365" s="17" t="s">
        <v>1478</v>
      </c>
      <c r="V4365" s="17" t="s">
        <v>598</v>
      </c>
      <c r="W4365" s="17">
        <v>1600000.0</v>
      </c>
      <c r="X4365" s="17">
        <v>1969.0</v>
      </c>
      <c r="Y4365" s="17">
        <v>710.0</v>
      </c>
      <c r="Z4365" s="17">
        <v>7.2</v>
      </c>
      <c r="AA4365" s="17">
        <v>2.35</v>
      </c>
      <c r="AB4365" s="17">
        <v>278.0</v>
      </c>
    </row>
    <row r="4366" ht="15.75" customHeight="1">
      <c r="A4366" s="17" t="s">
        <v>53</v>
      </c>
      <c r="B4366" s="17" t="s">
        <v>2878</v>
      </c>
      <c r="C4366" s="17">
        <v>22.0</v>
      </c>
      <c r="D4366" s="17">
        <v>111.0</v>
      </c>
      <c r="E4366" s="17">
        <v>1000.0</v>
      </c>
      <c r="F4366" s="17">
        <v>127.0</v>
      </c>
      <c r="G4366" s="17" t="s">
        <v>20881</v>
      </c>
      <c r="H4366" s="17">
        <v>2000.0</v>
      </c>
      <c r="I4366" s="17">
        <v>2580.0</v>
      </c>
      <c r="J4366" s="17" t="s">
        <v>8073</v>
      </c>
      <c r="K4366" s="17" t="s">
        <v>247</v>
      </c>
      <c r="L4366" s="17" t="s">
        <v>20882</v>
      </c>
      <c r="M4366" s="17">
        <v>1618.0</v>
      </c>
      <c r="N4366" s="17">
        <v>2564.0</v>
      </c>
      <c r="O4366" s="17" t="s">
        <v>15699</v>
      </c>
      <c r="P4366" s="17">
        <v>2.0</v>
      </c>
      <c r="Q4366" s="17" t="s">
        <v>20883</v>
      </c>
      <c r="R4366" s="18" t="s">
        <v>20884</v>
      </c>
      <c r="S4366" s="17">
        <v>40.0</v>
      </c>
      <c r="T4366" s="17" t="s">
        <v>50</v>
      </c>
      <c r="U4366" s="17" t="s">
        <v>51</v>
      </c>
      <c r="V4366" s="17" t="s">
        <v>598</v>
      </c>
      <c r="W4366" s="17">
        <v>1650000.0</v>
      </c>
      <c r="X4366" s="17">
        <v>2003.0</v>
      </c>
      <c r="Y4366" s="17">
        <v>163.0</v>
      </c>
      <c r="Z4366" s="17">
        <v>5.4</v>
      </c>
      <c r="AA4366" s="17">
        <v>2.35</v>
      </c>
      <c r="AB4366" s="17">
        <v>63.0</v>
      </c>
    </row>
    <row r="4367" ht="15.75" customHeight="1">
      <c r="A4367" s="17" t="s">
        <v>53</v>
      </c>
      <c r="B4367" s="17" t="s">
        <v>20885</v>
      </c>
      <c r="C4367" s="17">
        <v>68.0</v>
      </c>
      <c r="D4367" s="17">
        <v>99.0</v>
      </c>
      <c r="E4367" s="17">
        <v>4.0</v>
      </c>
      <c r="F4367" s="17">
        <v>114.0</v>
      </c>
      <c r="G4367" s="17" t="s">
        <v>20886</v>
      </c>
      <c r="H4367" s="17">
        <v>427.0</v>
      </c>
      <c r="I4367" s="17" t="s">
        <v>41</v>
      </c>
      <c r="J4367" s="17" t="s">
        <v>6416</v>
      </c>
      <c r="K4367" s="17" t="s">
        <v>20887</v>
      </c>
      <c r="L4367" s="17" t="s">
        <v>20888</v>
      </c>
      <c r="M4367" s="17">
        <v>3313.0</v>
      </c>
      <c r="N4367" s="17">
        <v>992.0</v>
      </c>
      <c r="O4367" s="17" t="s">
        <v>20889</v>
      </c>
      <c r="P4367" s="17">
        <v>0.0</v>
      </c>
      <c r="Q4367" s="17" t="s">
        <v>20890</v>
      </c>
      <c r="R4367" s="18" t="s">
        <v>20891</v>
      </c>
      <c r="S4367" s="17">
        <v>40.0</v>
      </c>
      <c r="T4367" s="17" t="s">
        <v>50</v>
      </c>
      <c r="U4367" s="17" t="s">
        <v>51</v>
      </c>
      <c r="V4367" s="17" t="s">
        <v>4843</v>
      </c>
      <c r="W4367" s="17" t="s">
        <v>41</v>
      </c>
      <c r="X4367" s="17">
        <v>2016.0</v>
      </c>
      <c r="Y4367" s="17">
        <v>253.0</v>
      </c>
      <c r="Z4367" s="17">
        <v>3.7</v>
      </c>
      <c r="AA4367" s="17" t="s">
        <v>41</v>
      </c>
      <c r="AB4367" s="17">
        <v>2000.0</v>
      </c>
    </row>
    <row r="4368" ht="15.75" customHeight="1">
      <c r="A4368" s="17" t="s">
        <v>53</v>
      </c>
      <c r="B4368" s="17" t="s">
        <v>124</v>
      </c>
      <c r="C4368" s="17">
        <v>287.0</v>
      </c>
      <c r="D4368" s="17">
        <v>110.0</v>
      </c>
      <c r="E4368" s="17">
        <v>0.0</v>
      </c>
      <c r="F4368" s="17">
        <v>1000.0</v>
      </c>
      <c r="G4368" s="17" t="s">
        <v>4384</v>
      </c>
      <c r="H4368" s="17">
        <v>3000.0</v>
      </c>
      <c r="I4368" s="17">
        <v>5.8885635E7</v>
      </c>
      <c r="J4368" s="17" t="s">
        <v>4917</v>
      </c>
      <c r="K4368" s="17" t="s">
        <v>961</v>
      </c>
      <c r="L4368" s="17" t="s">
        <v>8890</v>
      </c>
      <c r="M4368" s="17">
        <v>194426.0</v>
      </c>
      <c r="N4368" s="17">
        <v>10438.0</v>
      </c>
      <c r="O4368" s="17" t="s">
        <v>1553</v>
      </c>
      <c r="P4368" s="17">
        <v>0.0</v>
      </c>
      <c r="Q4368" s="17" t="s">
        <v>8891</v>
      </c>
      <c r="R4368" s="18" t="s">
        <v>8892</v>
      </c>
      <c r="S4368" s="17">
        <v>1057.0</v>
      </c>
      <c r="T4368" s="17" t="s">
        <v>50</v>
      </c>
      <c r="U4368" s="17" t="s">
        <v>51</v>
      </c>
      <c r="V4368" s="17" t="s">
        <v>598</v>
      </c>
      <c r="W4368" s="17">
        <v>2.6E7</v>
      </c>
      <c r="X4368" s="17">
        <v>2004.0</v>
      </c>
      <c r="Y4368" s="17">
        <v>2000.0</v>
      </c>
      <c r="Z4368" s="17">
        <v>7.4</v>
      </c>
      <c r="AA4368" s="17">
        <v>2.35</v>
      </c>
      <c r="AB4368" s="17">
        <v>7000.0</v>
      </c>
    </row>
    <row r="4369" ht="15.75" customHeight="1">
      <c r="A4369" s="17" t="s">
        <v>53</v>
      </c>
      <c r="B4369" s="17" t="s">
        <v>20892</v>
      </c>
      <c r="C4369" s="17">
        <v>173.0</v>
      </c>
      <c r="D4369" s="17">
        <v>108.0</v>
      </c>
      <c r="E4369" s="17">
        <v>191.0</v>
      </c>
      <c r="F4369" s="17">
        <v>336.0</v>
      </c>
      <c r="G4369" s="17" t="s">
        <v>5174</v>
      </c>
      <c r="H4369" s="17">
        <v>597.0</v>
      </c>
      <c r="I4369" s="17">
        <v>1.9067631E7</v>
      </c>
      <c r="J4369" s="17" t="s">
        <v>1428</v>
      </c>
      <c r="K4369" s="17" t="s">
        <v>9176</v>
      </c>
      <c r="L4369" s="17" t="s">
        <v>20893</v>
      </c>
      <c r="M4369" s="17">
        <v>37714.0</v>
      </c>
      <c r="N4369" s="17">
        <v>1981.0</v>
      </c>
      <c r="O4369" s="17" t="s">
        <v>7868</v>
      </c>
      <c r="P4369" s="17">
        <v>1.0</v>
      </c>
      <c r="Q4369" s="17" t="s">
        <v>20894</v>
      </c>
      <c r="R4369" s="18" t="s">
        <v>20895</v>
      </c>
      <c r="S4369" s="17">
        <v>204.0</v>
      </c>
      <c r="T4369" s="17" t="s">
        <v>50</v>
      </c>
      <c r="U4369" s="17" t="s">
        <v>51</v>
      </c>
      <c r="V4369" s="17" t="s">
        <v>52</v>
      </c>
      <c r="W4369" s="17">
        <v>2000000.0</v>
      </c>
      <c r="X4369" s="17">
        <v>2007.0</v>
      </c>
      <c r="Y4369" s="17">
        <v>541.0</v>
      </c>
      <c r="Z4369" s="17">
        <v>7.1</v>
      </c>
      <c r="AA4369" s="17">
        <v>1.85</v>
      </c>
      <c r="AB4369" s="17">
        <v>0.0</v>
      </c>
    </row>
    <row r="4370" ht="15.75" customHeight="1">
      <c r="A4370" s="17" t="s">
        <v>53</v>
      </c>
      <c r="B4370" s="17" t="s">
        <v>20896</v>
      </c>
      <c r="C4370" s="17">
        <v>61.0</v>
      </c>
      <c r="D4370" s="17">
        <v>92.0</v>
      </c>
      <c r="E4370" s="17">
        <v>15.0</v>
      </c>
      <c r="F4370" s="17">
        <v>49.0</v>
      </c>
      <c r="G4370" s="17" t="s">
        <v>20897</v>
      </c>
      <c r="H4370" s="17">
        <v>633.0</v>
      </c>
      <c r="I4370" s="17">
        <v>1.1806119E7</v>
      </c>
      <c r="J4370" s="17" t="s">
        <v>7136</v>
      </c>
      <c r="K4370" s="17" t="s">
        <v>12463</v>
      </c>
      <c r="L4370" s="17" t="s">
        <v>20898</v>
      </c>
      <c r="M4370" s="17">
        <v>57578.0</v>
      </c>
      <c r="N4370" s="17">
        <v>1168.0</v>
      </c>
      <c r="O4370" s="17" t="s">
        <v>20899</v>
      </c>
      <c r="P4370" s="17">
        <v>1.0</v>
      </c>
      <c r="Q4370" s="17" t="s">
        <v>20900</v>
      </c>
      <c r="R4370" s="18" t="s">
        <v>20901</v>
      </c>
      <c r="S4370" s="17">
        <v>210.0</v>
      </c>
      <c r="T4370" s="17" t="s">
        <v>50</v>
      </c>
      <c r="U4370" s="17" t="s">
        <v>51</v>
      </c>
      <c r="V4370" s="17" t="s">
        <v>598</v>
      </c>
      <c r="W4370" s="17">
        <v>1100000.0</v>
      </c>
      <c r="X4370" s="17">
        <v>1988.0</v>
      </c>
      <c r="Y4370" s="17">
        <v>403.0</v>
      </c>
      <c r="Z4370" s="17">
        <v>6.8</v>
      </c>
      <c r="AA4370" s="17">
        <v>1.85</v>
      </c>
      <c r="AB4370" s="17">
        <v>0.0</v>
      </c>
    </row>
    <row r="4371" ht="15.75" customHeight="1">
      <c r="A4371" s="17" t="s">
        <v>760</v>
      </c>
      <c r="B4371" s="17" t="s">
        <v>19180</v>
      </c>
      <c r="C4371" s="17">
        <v>96.0</v>
      </c>
      <c r="D4371" s="17">
        <v>120.0</v>
      </c>
      <c r="E4371" s="17">
        <v>964.0</v>
      </c>
      <c r="F4371" s="17">
        <v>248.0</v>
      </c>
      <c r="G4371" s="17" t="s">
        <v>20822</v>
      </c>
      <c r="H4371" s="17">
        <v>607.0</v>
      </c>
      <c r="I4371" s="17" t="s">
        <v>41</v>
      </c>
      <c r="J4371" s="17" t="s">
        <v>2540</v>
      </c>
      <c r="K4371" s="17" t="s">
        <v>12831</v>
      </c>
      <c r="L4371" s="17" t="s">
        <v>20902</v>
      </c>
      <c r="M4371" s="17">
        <v>77392.0</v>
      </c>
      <c r="N4371" s="17">
        <v>1573.0</v>
      </c>
      <c r="O4371" s="17" t="s">
        <v>18807</v>
      </c>
      <c r="P4371" s="17">
        <v>7.0</v>
      </c>
      <c r="Q4371" s="17" t="s">
        <v>20903</v>
      </c>
      <c r="R4371" s="18" t="s">
        <v>20904</v>
      </c>
      <c r="S4371" s="17">
        <v>245.0</v>
      </c>
      <c r="T4371" s="17" t="s">
        <v>50</v>
      </c>
      <c r="U4371" s="17" t="s">
        <v>51</v>
      </c>
      <c r="V4371" s="17" t="s">
        <v>4843</v>
      </c>
      <c r="W4371" s="17">
        <v>1500000.0</v>
      </c>
      <c r="X4371" s="17">
        <v>1939.0</v>
      </c>
      <c r="Y4371" s="17">
        <v>319.0</v>
      </c>
      <c r="Z4371" s="17">
        <v>8.2</v>
      </c>
      <c r="AA4371" s="17">
        <v>1.37</v>
      </c>
      <c r="AB4371" s="17">
        <v>0.0</v>
      </c>
    </row>
    <row r="4372" ht="15.75" customHeight="1">
      <c r="A4372" s="17" t="s">
        <v>53</v>
      </c>
      <c r="B4372" s="17" t="s">
        <v>20086</v>
      </c>
      <c r="C4372" s="17">
        <v>71.0</v>
      </c>
      <c r="D4372" s="17">
        <v>91.0</v>
      </c>
      <c r="E4372" s="17">
        <v>184.0</v>
      </c>
      <c r="F4372" s="17">
        <v>82.0</v>
      </c>
      <c r="G4372" s="17" t="s">
        <v>20905</v>
      </c>
      <c r="H4372" s="17">
        <v>3000.0</v>
      </c>
      <c r="I4372" s="17">
        <v>7417210.0</v>
      </c>
      <c r="J4372" s="17" t="s">
        <v>3422</v>
      </c>
      <c r="K4372" s="17" t="s">
        <v>995</v>
      </c>
      <c r="L4372" s="17" t="s">
        <v>20906</v>
      </c>
      <c r="M4372" s="17">
        <v>59041.0</v>
      </c>
      <c r="N4372" s="17">
        <v>3310.0</v>
      </c>
      <c r="O4372" s="17" t="s">
        <v>20907</v>
      </c>
      <c r="P4372" s="17">
        <v>1.0</v>
      </c>
      <c r="Q4372" s="17" t="s">
        <v>20908</v>
      </c>
      <c r="R4372" s="18" t="s">
        <v>20909</v>
      </c>
      <c r="S4372" s="17">
        <v>408.0</v>
      </c>
      <c r="T4372" s="17" t="s">
        <v>50</v>
      </c>
      <c r="U4372" s="17" t="s">
        <v>51</v>
      </c>
      <c r="V4372" s="17" t="s">
        <v>41</v>
      </c>
      <c r="W4372" s="17">
        <v>1500000.0</v>
      </c>
      <c r="X4372" s="17">
        <v>1995.0</v>
      </c>
      <c r="Y4372" s="17">
        <v>202.0</v>
      </c>
      <c r="Z4372" s="17">
        <v>7.0</v>
      </c>
      <c r="AA4372" s="17">
        <v>1.85</v>
      </c>
      <c r="AB4372" s="17">
        <v>0.0</v>
      </c>
    </row>
    <row r="4373" ht="15.75" customHeight="1">
      <c r="A4373" s="17" t="s">
        <v>53</v>
      </c>
      <c r="B4373" s="17" t="s">
        <v>15246</v>
      </c>
      <c r="C4373" s="17">
        <v>110.0</v>
      </c>
      <c r="D4373" s="17">
        <v>88.0</v>
      </c>
      <c r="E4373" s="17">
        <v>387.0</v>
      </c>
      <c r="F4373" s="17">
        <v>18.0</v>
      </c>
      <c r="G4373" s="17" t="s">
        <v>20910</v>
      </c>
      <c r="H4373" s="17">
        <v>436.0</v>
      </c>
      <c r="I4373" s="17">
        <v>7362100.0</v>
      </c>
      <c r="J4373" s="17" t="s">
        <v>2540</v>
      </c>
      <c r="K4373" s="17" t="s">
        <v>20911</v>
      </c>
      <c r="L4373" s="17" t="s">
        <v>20912</v>
      </c>
      <c r="M4373" s="17">
        <v>60295.0</v>
      </c>
      <c r="N4373" s="17">
        <v>479.0</v>
      </c>
      <c r="O4373" s="17" t="s">
        <v>20913</v>
      </c>
      <c r="P4373" s="17">
        <v>0.0</v>
      </c>
      <c r="Q4373" s="17" t="s">
        <v>20914</v>
      </c>
      <c r="R4373" s="18" t="s">
        <v>20915</v>
      </c>
      <c r="S4373" s="17">
        <v>232.0</v>
      </c>
      <c r="T4373" s="17" t="s">
        <v>50</v>
      </c>
      <c r="U4373" s="17" t="s">
        <v>51</v>
      </c>
      <c r="V4373" s="17" t="s">
        <v>598</v>
      </c>
      <c r="W4373" s="17">
        <v>1500000.0</v>
      </c>
      <c r="X4373" s="17">
        <v>2005.0</v>
      </c>
      <c r="Y4373" s="17">
        <v>25.0</v>
      </c>
      <c r="Z4373" s="17">
        <v>7.4</v>
      </c>
      <c r="AA4373" s="17">
        <v>1.85</v>
      </c>
      <c r="AB4373" s="17">
        <v>0.0</v>
      </c>
    </row>
    <row r="4374" ht="15.75" customHeight="1">
      <c r="A4374" s="17" t="s">
        <v>53</v>
      </c>
      <c r="B4374" s="17" t="s">
        <v>9483</v>
      </c>
      <c r="C4374" s="17">
        <v>110.0</v>
      </c>
      <c r="D4374" s="17">
        <v>97.0</v>
      </c>
      <c r="E4374" s="17">
        <v>0.0</v>
      </c>
      <c r="F4374" s="17">
        <v>117.0</v>
      </c>
      <c r="G4374" s="17" t="s">
        <v>20916</v>
      </c>
      <c r="H4374" s="17">
        <v>378.0</v>
      </c>
      <c r="I4374" s="17">
        <v>7022940.0</v>
      </c>
      <c r="J4374" s="17" t="s">
        <v>1428</v>
      </c>
      <c r="K4374" s="17" t="s">
        <v>20917</v>
      </c>
      <c r="L4374" s="17" t="s">
        <v>20918</v>
      </c>
      <c r="M4374" s="17">
        <v>14018.0</v>
      </c>
      <c r="N4374" s="17">
        <v>1173.0</v>
      </c>
      <c r="O4374" s="17" t="s">
        <v>20919</v>
      </c>
      <c r="P4374" s="17">
        <v>1.0</v>
      </c>
      <c r="Q4374" s="17" t="s">
        <v>20920</v>
      </c>
      <c r="R4374" s="18" t="s">
        <v>20921</v>
      </c>
      <c r="S4374" s="17">
        <v>190.0</v>
      </c>
      <c r="T4374" s="17" t="s">
        <v>50</v>
      </c>
      <c r="U4374" s="17" t="s">
        <v>51</v>
      </c>
      <c r="V4374" s="17" t="s">
        <v>598</v>
      </c>
      <c r="W4374" s="17">
        <v>1000000.0</v>
      </c>
      <c r="X4374" s="17">
        <v>2001.0</v>
      </c>
      <c r="Y4374" s="17">
        <v>321.0</v>
      </c>
      <c r="Z4374" s="17">
        <v>6.7</v>
      </c>
      <c r="AA4374" s="17">
        <v>1.85</v>
      </c>
      <c r="AB4374" s="17">
        <v>682.0</v>
      </c>
    </row>
    <row r="4375" ht="15.75" customHeight="1">
      <c r="A4375" s="17" t="s">
        <v>41</v>
      </c>
      <c r="B4375" s="17" t="s">
        <v>5421</v>
      </c>
      <c r="C4375" s="17">
        <v>2.0</v>
      </c>
      <c r="D4375" s="17">
        <v>90.0</v>
      </c>
      <c r="E4375" s="17">
        <v>134.0</v>
      </c>
      <c r="F4375" s="17">
        <v>354.0</v>
      </c>
      <c r="G4375" s="17" t="s">
        <v>20922</v>
      </c>
      <c r="H4375" s="17">
        <v>260000.0</v>
      </c>
      <c r="I4375" s="17" t="s">
        <v>41</v>
      </c>
      <c r="J4375" s="17" t="s">
        <v>1338</v>
      </c>
      <c r="K4375" s="17" t="s">
        <v>20923</v>
      </c>
      <c r="L4375" s="17" t="s">
        <v>20924</v>
      </c>
      <c r="M4375" s="17">
        <v>246.0</v>
      </c>
      <c r="N4375" s="17">
        <v>261818.0</v>
      </c>
      <c r="O4375" s="17" t="s">
        <v>20925</v>
      </c>
      <c r="P4375" s="17">
        <v>5.0</v>
      </c>
      <c r="Q4375" s="17" t="s">
        <v>41</v>
      </c>
      <c r="R4375" s="18" t="s">
        <v>20926</v>
      </c>
      <c r="S4375" s="17">
        <v>1.0</v>
      </c>
      <c r="T4375" s="17" t="s">
        <v>41</v>
      </c>
      <c r="U4375" s="17" t="s">
        <v>51</v>
      </c>
      <c r="V4375" s="17" t="s">
        <v>41</v>
      </c>
      <c r="W4375" s="17">
        <v>1.7E7</v>
      </c>
      <c r="X4375" s="17">
        <v>2016.0</v>
      </c>
      <c r="Y4375" s="17">
        <v>454.0</v>
      </c>
      <c r="Z4375" s="17">
        <v>9.1</v>
      </c>
      <c r="AA4375" s="17" t="s">
        <v>41</v>
      </c>
      <c r="AB4375" s="17">
        <v>0.0</v>
      </c>
    </row>
    <row r="4376" ht="15.75" customHeight="1">
      <c r="A4376" s="17" t="s">
        <v>53</v>
      </c>
      <c r="B4376" s="17" t="s">
        <v>11045</v>
      </c>
      <c r="C4376" s="17">
        <v>97.0</v>
      </c>
      <c r="D4376" s="17">
        <v>95.0</v>
      </c>
      <c r="E4376" s="17">
        <v>13000.0</v>
      </c>
      <c r="F4376" s="17">
        <v>82.0</v>
      </c>
      <c r="G4376" s="17" t="s">
        <v>20927</v>
      </c>
      <c r="H4376" s="17">
        <v>472.0</v>
      </c>
      <c r="I4376" s="17" t="s">
        <v>41</v>
      </c>
      <c r="J4376" s="17" t="s">
        <v>20928</v>
      </c>
      <c r="K4376" s="17" t="s">
        <v>20929</v>
      </c>
      <c r="L4376" s="17" t="s">
        <v>20930</v>
      </c>
      <c r="M4376" s="17">
        <v>32927.0</v>
      </c>
      <c r="N4376" s="17">
        <v>896.0</v>
      </c>
      <c r="O4376" s="17" t="s">
        <v>20931</v>
      </c>
      <c r="P4376" s="17">
        <v>1.0</v>
      </c>
      <c r="Q4376" s="17" t="s">
        <v>20932</v>
      </c>
      <c r="R4376" s="18" t="s">
        <v>20933</v>
      </c>
      <c r="S4376" s="17">
        <v>161.0</v>
      </c>
      <c r="T4376" s="17" t="s">
        <v>50</v>
      </c>
      <c r="U4376" s="17" t="s">
        <v>51</v>
      </c>
      <c r="V4376" s="17" t="s">
        <v>5626</v>
      </c>
      <c r="W4376" s="17">
        <v>1696377.0</v>
      </c>
      <c r="X4376" s="17">
        <v>1945.0</v>
      </c>
      <c r="Y4376" s="17">
        <v>239.0</v>
      </c>
      <c r="Z4376" s="17">
        <v>7.6</v>
      </c>
      <c r="AA4376" s="17">
        <v>1.37</v>
      </c>
      <c r="AB4376" s="17">
        <v>0.0</v>
      </c>
    </row>
    <row r="4377" ht="15.75" customHeight="1">
      <c r="A4377" s="17" t="s">
        <v>53</v>
      </c>
      <c r="B4377" s="17" t="s">
        <v>8651</v>
      </c>
      <c r="C4377" s="17">
        <v>53.0</v>
      </c>
      <c r="D4377" s="17">
        <v>103.0</v>
      </c>
      <c r="E4377" s="17">
        <v>460.0</v>
      </c>
      <c r="F4377" s="17">
        <v>900.0</v>
      </c>
      <c r="G4377" s="17" t="s">
        <v>4354</v>
      </c>
      <c r="H4377" s="17">
        <v>991.0</v>
      </c>
      <c r="I4377" s="17">
        <v>5132222.0</v>
      </c>
      <c r="J4377" s="17" t="s">
        <v>3844</v>
      </c>
      <c r="K4377" s="17" t="s">
        <v>365</v>
      </c>
      <c r="L4377" s="17" t="s">
        <v>20934</v>
      </c>
      <c r="M4377" s="17">
        <v>14112.0</v>
      </c>
      <c r="N4377" s="17">
        <v>2990.0</v>
      </c>
      <c r="O4377" s="17" t="s">
        <v>8568</v>
      </c>
      <c r="P4377" s="17">
        <v>1.0</v>
      </c>
      <c r="Q4377" s="17" t="s">
        <v>20935</v>
      </c>
      <c r="R4377" s="18" t="s">
        <v>20936</v>
      </c>
      <c r="S4377" s="17">
        <v>83.0</v>
      </c>
      <c r="T4377" s="17" t="s">
        <v>50</v>
      </c>
      <c r="U4377" s="17" t="s">
        <v>281</v>
      </c>
      <c r="V4377" s="17" t="s">
        <v>598</v>
      </c>
      <c r="W4377" s="17">
        <v>2000000.0</v>
      </c>
      <c r="X4377" s="17">
        <v>1994.0</v>
      </c>
      <c r="Y4377" s="17">
        <v>971.0</v>
      </c>
      <c r="Z4377" s="17">
        <v>7.2</v>
      </c>
      <c r="AA4377" s="17">
        <v>1.85</v>
      </c>
      <c r="AB4377" s="17">
        <v>619.0</v>
      </c>
    </row>
    <row r="4378" ht="15.75" customHeight="1">
      <c r="A4378" s="17" t="s">
        <v>53</v>
      </c>
      <c r="B4378" s="17" t="s">
        <v>13988</v>
      </c>
      <c r="C4378" s="17">
        <v>106.0</v>
      </c>
      <c r="D4378" s="17">
        <v>110.0</v>
      </c>
      <c r="E4378" s="17">
        <v>787.0</v>
      </c>
      <c r="F4378" s="17">
        <v>642.0</v>
      </c>
      <c r="G4378" s="17" t="s">
        <v>13988</v>
      </c>
      <c r="H4378" s="17">
        <v>1000.0</v>
      </c>
      <c r="I4378" s="17">
        <v>2365931.0</v>
      </c>
      <c r="J4378" s="17" t="s">
        <v>3137</v>
      </c>
      <c r="K4378" s="17" t="s">
        <v>3993</v>
      </c>
      <c r="L4378" s="17" t="s">
        <v>20937</v>
      </c>
      <c r="M4378" s="17">
        <v>36657.0</v>
      </c>
      <c r="N4378" s="17">
        <v>4762.0</v>
      </c>
      <c r="O4378" s="17" t="s">
        <v>12344</v>
      </c>
      <c r="P4378" s="17">
        <v>2.0</v>
      </c>
      <c r="Q4378" s="17" t="s">
        <v>20938</v>
      </c>
      <c r="R4378" s="18" t="s">
        <v>20939</v>
      </c>
      <c r="S4378" s="17">
        <v>318.0</v>
      </c>
      <c r="T4378" s="17" t="s">
        <v>50</v>
      </c>
      <c r="U4378" s="17" t="s">
        <v>51</v>
      </c>
      <c r="V4378" s="17" t="s">
        <v>598</v>
      </c>
      <c r="W4378" s="17">
        <v>1500000.0</v>
      </c>
      <c r="X4378" s="17">
        <v>1998.0</v>
      </c>
      <c r="Y4378" s="17">
        <v>787.0</v>
      </c>
      <c r="Z4378" s="17">
        <v>7.5</v>
      </c>
      <c r="AA4378" s="17">
        <v>1.85</v>
      </c>
      <c r="AB4378" s="17">
        <v>0.0</v>
      </c>
    </row>
    <row r="4379" ht="15.75" customHeight="1">
      <c r="A4379" s="17" t="s">
        <v>53</v>
      </c>
      <c r="B4379" s="17" t="s">
        <v>345</v>
      </c>
      <c r="C4379" s="17">
        <v>445.0</v>
      </c>
      <c r="D4379" s="17">
        <v>103.0</v>
      </c>
      <c r="E4379" s="17">
        <v>0.0</v>
      </c>
      <c r="F4379" s="17">
        <v>588.0</v>
      </c>
      <c r="G4379" s="17" t="s">
        <v>16603</v>
      </c>
      <c r="H4379" s="17">
        <v>852.0</v>
      </c>
      <c r="I4379" s="17">
        <v>5.3991137E7</v>
      </c>
      <c r="J4379" s="17" t="s">
        <v>2677</v>
      </c>
      <c r="K4379" s="17" t="s">
        <v>7342</v>
      </c>
      <c r="L4379" s="17" t="s">
        <v>20940</v>
      </c>
      <c r="M4379" s="17">
        <v>202800.0</v>
      </c>
      <c r="N4379" s="17">
        <v>3030.0</v>
      </c>
      <c r="O4379" s="17" t="s">
        <v>20941</v>
      </c>
      <c r="P4379" s="17">
        <v>1.0</v>
      </c>
      <c r="Q4379" s="17" t="s">
        <v>20942</v>
      </c>
      <c r="R4379" s="18" t="s">
        <v>20943</v>
      </c>
      <c r="S4379" s="17">
        <v>752.0</v>
      </c>
      <c r="T4379" s="17" t="s">
        <v>50</v>
      </c>
      <c r="U4379" s="17" t="s">
        <v>51</v>
      </c>
      <c r="V4379" s="17" t="s">
        <v>52</v>
      </c>
      <c r="W4379" s="17">
        <v>1500000.0</v>
      </c>
      <c r="X4379" s="17">
        <v>2010.0</v>
      </c>
      <c r="Y4379" s="17">
        <v>618.0</v>
      </c>
      <c r="Z4379" s="17">
        <v>6.8</v>
      </c>
      <c r="AA4379" s="17">
        <v>2.35</v>
      </c>
      <c r="AB4379" s="17">
        <v>60000.0</v>
      </c>
    </row>
    <row r="4380" ht="15.75" customHeight="1">
      <c r="A4380" s="17" t="s">
        <v>53</v>
      </c>
      <c r="B4380" s="17" t="s">
        <v>20944</v>
      </c>
      <c r="C4380" s="17">
        <v>131.0</v>
      </c>
      <c r="D4380" s="17">
        <v>92.0</v>
      </c>
      <c r="E4380" s="17">
        <v>92.0</v>
      </c>
      <c r="F4380" s="17">
        <v>166.0</v>
      </c>
      <c r="G4380" s="17" t="s">
        <v>12503</v>
      </c>
      <c r="H4380" s="17">
        <v>752.0</v>
      </c>
      <c r="I4380" s="17" t="s">
        <v>41</v>
      </c>
      <c r="J4380" s="17" t="s">
        <v>20945</v>
      </c>
      <c r="K4380" s="17" t="s">
        <v>1695</v>
      </c>
      <c r="L4380" s="17" t="s">
        <v>20946</v>
      </c>
      <c r="M4380" s="17">
        <v>25332.0</v>
      </c>
      <c r="N4380" s="17">
        <v>1652.0</v>
      </c>
      <c r="O4380" s="17" t="s">
        <v>20947</v>
      </c>
      <c r="P4380" s="17">
        <v>3.0</v>
      </c>
      <c r="Q4380" s="17" t="s">
        <v>20948</v>
      </c>
      <c r="R4380" s="18" t="s">
        <v>20949</v>
      </c>
      <c r="S4380" s="17">
        <v>148.0</v>
      </c>
      <c r="T4380" s="17" t="s">
        <v>50</v>
      </c>
      <c r="U4380" s="17" t="s">
        <v>51</v>
      </c>
      <c r="V4380" s="17" t="s">
        <v>598</v>
      </c>
      <c r="W4380" s="17">
        <v>1500000.0</v>
      </c>
      <c r="X4380" s="17">
        <v>1984.0</v>
      </c>
      <c r="Y4380" s="17">
        <v>324.0</v>
      </c>
      <c r="Z4380" s="17">
        <v>6.9</v>
      </c>
      <c r="AA4380" s="17">
        <v>1.85</v>
      </c>
      <c r="AB4380" s="17">
        <v>0.0</v>
      </c>
    </row>
    <row r="4381" ht="15.75" customHeight="1">
      <c r="A4381" s="17" t="s">
        <v>53</v>
      </c>
      <c r="B4381" s="17" t="s">
        <v>20950</v>
      </c>
      <c r="C4381" s="17">
        <v>94.0</v>
      </c>
      <c r="D4381" s="17">
        <v>114.0</v>
      </c>
      <c r="E4381" s="17">
        <v>44.0</v>
      </c>
      <c r="F4381" s="17">
        <v>7.0</v>
      </c>
      <c r="G4381" s="17" t="s">
        <v>20951</v>
      </c>
      <c r="H4381" s="17">
        <v>827.0</v>
      </c>
      <c r="I4381" s="17">
        <v>1221261.0</v>
      </c>
      <c r="J4381" s="17" t="s">
        <v>2138</v>
      </c>
      <c r="K4381" s="17" t="s">
        <v>18949</v>
      </c>
      <c r="L4381" s="17" t="s">
        <v>20952</v>
      </c>
      <c r="M4381" s="17">
        <v>38215.0</v>
      </c>
      <c r="N4381" s="17">
        <v>856.0</v>
      </c>
      <c r="O4381" s="17" t="s">
        <v>20953</v>
      </c>
      <c r="P4381" s="17">
        <v>0.0</v>
      </c>
      <c r="Q4381" s="17" t="s">
        <v>20954</v>
      </c>
      <c r="R4381" s="18" t="s">
        <v>20955</v>
      </c>
      <c r="S4381" s="17">
        <v>125.0</v>
      </c>
      <c r="T4381" s="17" t="s">
        <v>2791</v>
      </c>
      <c r="U4381" s="17" t="s">
        <v>18954</v>
      </c>
      <c r="V4381" s="17" t="s">
        <v>598</v>
      </c>
      <c r="W4381" s="17">
        <v>1500000.0</v>
      </c>
      <c r="X4381" s="17">
        <v>2000.0</v>
      </c>
      <c r="Y4381" s="17">
        <v>22.0</v>
      </c>
      <c r="Z4381" s="17">
        <v>7.9</v>
      </c>
      <c r="AA4381" s="17">
        <v>1.85</v>
      </c>
      <c r="AB4381" s="17">
        <v>0.0</v>
      </c>
    </row>
    <row r="4382" ht="15.75" customHeight="1">
      <c r="A4382" s="17" t="s">
        <v>53</v>
      </c>
      <c r="B4382" s="17" t="s">
        <v>20956</v>
      </c>
      <c r="C4382" s="17">
        <v>105.0</v>
      </c>
      <c r="D4382" s="17">
        <v>101.0</v>
      </c>
      <c r="E4382" s="17">
        <v>4.0</v>
      </c>
      <c r="F4382" s="17">
        <v>0.0</v>
      </c>
      <c r="G4382" s="17" t="s">
        <v>20957</v>
      </c>
      <c r="H4382" s="17">
        <v>0.0</v>
      </c>
      <c r="I4382" s="17">
        <v>2408553.0</v>
      </c>
      <c r="J4382" s="17" t="s">
        <v>20323</v>
      </c>
      <c r="K4382" s="17" t="s">
        <v>20958</v>
      </c>
      <c r="L4382" s="17" t="s">
        <v>20959</v>
      </c>
      <c r="M4382" s="17">
        <v>4547.0</v>
      </c>
      <c r="N4382" s="17">
        <v>0.0</v>
      </c>
      <c r="O4382" s="17" t="s">
        <v>20960</v>
      </c>
      <c r="P4382" s="17">
        <v>3.0</v>
      </c>
      <c r="Q4382" s="17" t="s">
        <v>20961</v>
      </c>
      <c r="R4382" s="18" t="s">
        <v>20962</v>
      </c>
      <c r="S4382" s="17">
        <v>33.0</v>
      </c>
      <c r="T4382" s="17" t="s">
        <v>11703</v>
      </c>
      <c r="U4382" s="17" t="s">
        <v>20314</v>
      </c>
      <c r="V4382" s="17" t="s">
        <v>52</v>
      </c>
      <c r="W4382" s="17" t="s">
        <v>41</v>
      </c>
      <c r="X4382" s="17">
        <v>2012.0</v>
      </c>
      <c r="Y4382" s="17">
        <v>0.0</v>
      </c>
      <c r="Z4382" s="17">
        <v>7.6</v>
      </c>
      <c r="AA4382" s="17">
        <v>1.85</v>
      </c>
      <c r="AB4382" s="17">
        <v>0.0</v>
      </c>
    </row>
    <row r="4383" ht="15.75" customHeight="1">
      <c r="A4383" s="17" t="s">
        <v>53</v>
      </c>
      <c r="B4383" s="17" t="s">
        <v>20963</v>
      </c>
      <c r="C4383" s="17">
        <v>75.0</v>
      </c>
      <c r="D4383" s="17">
        <v>112.0</v>
      </c>
      <c r="E4383" s="17">
        <v>58.0</v>
      </c>
      <c r="F4383" s="17">
        <v>42.0</v>
      </c>
      <c r="G4383" s="17" t="s">
        <v>4349</v>
      </c>
      <c r="H4383" s="17">
        <v>552.0</v>
      </c>
      <c r="I4383" s="17">
        <v>712294.0</v>
      </c>
      <c r="J4383" s="17" t="s">
        <v>3422</v>
      </c>
      <c r="K4383" s="17" t="s">
        <v>7427</v>
      </c>
      <c r="L4383" s="17" t="s">
        <v>20964</v>
      </c>
      <c r="M4383" s="17">
        <v>9408.0</v>
      </c>
      <c r="N4383" s="17">
        <v>859.0</v>
      </c>
      <c r="O4383" s="17" t="s">
        <v>20965</v>
      </c>
      <c r="P4383" s="17">
        <v>1.0</v>
      </c>
      <c r="Q4383" s="17" t="s">
        <v>20966</v>
      </c>
      <c r="R4383" s="18" t="s">
        <v>20967</v>
      </c>
      <c r="S4383" s="17">
        <v>68.0</v>
      </c>
      <c r="T4383" s="17" t="s">
        <v>50</v>
      </c>
      <c r="U4383" s="17" t="s">
        <v>51</v>
      </c>
      <c r="V4383" s="17" t="s">
        <v>598</v>
      </c>
      <c r="W4383" s="17">
        <v>1500000.0</v>
      </c>
      <c r="X4383" s="17">
        <v>2005.0</v>
      </c>
      <c r="Y4383" s="17">
        <v>265.0</v>
      </c>
      <c r="Z4383" s="17">
        <v>6.7</v>
      </c>
      <c r="AA4383" s="17">
        <v>1.66</v>
      </c>
      <c r="AB4383" s="17">
        <v>608.0</v>
      </c>
    </row>
    <row r="4384" ht="15.75" customHeight="1">
      <c r="A4384" s="17" t="s">
        <v>53</v>
      </c>
      <c r="B4384" s="17" t="s">
        <v>20968</v>
      </c>
      <c r="C4384" s="17">
        <v>97.0</v>
      </c>
      <c r="D4384" s="17">
        <v>104.0</v>
      </c>
      <c r="E4384" s="17">
        <v>38.0</v>
      </c>
      <c r="F4384" s="17">
        <v>690.0</v>
      </c>
      <c r="G4384" s="17" t="s">
        <v>5003</v>
      </c>
      <c r="H4384" s="17">
        <v>801.0</v>
      </c>
      <c r="I4384" s="17">
        <v>3447339.0</v>
      </c>
      <c r="J4384" s="17" t="s">
        <v>1694</v>
      </c>
      <c r="K4384" s="17" t="s">
        <v>1678</v>
      </c>
      <c r="L4384" s="17" t="s">
        <v>20969</v>
      </c>
      <c r="M4384" s="17">
        <v>29517.0</v>
      </c>
      <c r="N4384" s="17">
        <v>2667.0</v>
      </c>
      <c r="O4384" s="17" t="s">
        <v>1421</v>
      </c>
      <c r="P4384" s="17">
        <v>7.0</v>
      </c>
      <c r="Q4384" s="17" t="s">
        <v>20970</v>
      </c>
      <c r="R4384" s="18" t="s">
        <v>20971</v>
      </c>
      <c r="S4384" s="17">
        <v>79.0</v>
      </c>
      <c r="T4384" s="17" t="s">
        <v>50</v>
      </c>
      <c r="U4384" s="17" t="s">
        <v>51</v>
      </c>
      <c r="V4384" s="17" t="s">
        <v>598</v>
      </c>
      <c r="W4384" s="17">
        <v>1500000.0</v>
      </c>
      <c r="X4384" s="17">
        <v>2013.0</v>
      </c>
      <c r="Y4384" s="17">
        <v>727.0</v>
      </c>
      <c r="Z4384" s="17">
        <v>5.8</v>
      </c>
      <c r="AA4384" s="17">
        <v>1.78</v>
      </c>
      <c r="AB4384" s="17">
        <v>0.0</v>
      </c>
    </row>
    <row r="4385" ht="15.75" customHeight="1">
      <c r="A4385" s="17" t="s">
        <v>53</v>
      </c>
      <c r="B4385" s="17" t="s">
        <v>18565</v>
      </c>
      <c r="C4385" s="17">
        <v>37.0</v>
      </c>
      <c r="D4385" s="17">
        <v>99.0</v>
      </c>
      <c r="E4385" s="17">
        <v>675.0</v>
      </c>
      <c r="F4385" s="17">
        <v>164.0</v>
      </c>
      <c r="G4385" s="17" t="s">
        <v>20972</v>
      </c>
      <c r="H4385" s="17">
        <v>902.0</v>
      </c>
      <c r="I4385" s="17">
        <v>418953.0</v>
      </c>
      <c r="J4385" s="17" t="s">
        <v>2138</v>
      </c>
      <c r="K4385" s="17" t="s">
        <v>5794</v>
      </c>
      <c r="L4385" s="17" t="s">
        <v>20973</v>
      </c>
      <c r="M4385" s="17">
        <v>17322.0</v>
      </c>
      <c r="N4385" s="17">
        <v>1582.0</v>
      </c>
      <c r="O4385" s="17" t="s">
        <v>20370</v>
      </c>
      <c r="P4385" s="17">
        <v>0.0</v>
      </c>
      <c r="Q4385" s="17" t="s">
        <v>20974</v>
      </c>
      <c r="R4385" s="18" t="s">
        <v>20975</v>
      </c>
      <c r="S4385" s="17">
        <v>93.0</v>
      </c>
      <c r="T4385" s="17" t="s">
        <v>50</v>
      </c>
      <c r="U4385" s="17" t="s">
        <v>1478</v>
      </c>
      <c r="V4385" s="17" t="s">
        <v>598</v>
      </c>
      <c r="W4385" s="17">
        <v>1500000.0</v>
      </c>
      <c r="X4385" s="17">
        <v>1993.0</v>
      </c>
      <c r="Y4385" s="17">
        <v>424.0</v>
      </c>
      <c r="Z4385" s="17">
        <v>6.5</v>
      </c>
      <c r="AA4385" s="17">
        <v>1.85</v>
      </c>
      <c r="AB4385" s="17">
        <v>853.0</v>
      </c>
    </row>
    <row r="4386" ht="15.75" customHeight="1">
      <c r="A4386" s="17" t="s">
        <v>760</v>
      </c>
      <c r="B4386" s="17" t="s">
        <v>20976</v>
      </c>
      <c r="C4386" s="17">
        <v>84.0</v>
      </c>
      <c r="D4386" s="17">
        <v>98.0</v>
      </c>
      <c r="E4386" s="17">
        <v>21.0</v>
      </c>
      <c r="F4386" s="17">
        <v>76.0</v>
      </c>
      <c r="G4386" s="17" t="s">
        <v>20977</v>
      </c>
      <c r="H4386" s="17">
        <v>33000.0</v>
      </c>
      <c r="I4386" s="17">
        <v>406035.0</v>
      </c>
      <c r="J4386" s="17" t="s">
        <v>3422</v>
      </c>
      <c r="K4386" s="17" t="s">
        <v>4226</v>
      </c>
      <c r="L4386" s="17" t="s">
        <v>20978</v>
      </c>
      <c r="M4386" s="17">
        <v>30314.0</v>
      </c>
      <c r="N4386" s="17">
        <v>33441.0</v>
      </c>
      <c r="O4386" s="17" t="s">
        <v>20979</v>
      </c>
      <c r="P4386" s="17">
        <v>0.0</v>
      </c>
      <c r="Q4386" s="17" t="s">
        <v>20980</v>
      </c>
      <c r="R4386" s="18" t="s">
        <v>20981</v>
      </c>
      <c r="S4386" s="17">
        <v>159.0</v>
      </c>
      <c r="T4386" s="17" t="s">
        <v>50</v>
      </c>
      <c r="U4386" s="17" t="s">
        <v>51</v>
      </c>
      <c r="V4386" s="17" t="s">
        <v>598</v>
      </c>
      <c r="W4386" s="17">
        <v>1500000.0</v>
      </c>
      <c r="X4386" s="17">
        <v>2001.0</v>
      </c>
      <c r="Y4386" s="17">
        <v>243.0</v>
      </c>
      <c r="Z4386" s="17">
        <v>7.2</v>
      </c>
      <c r="AA4386" s="17">
        <v>1.66</v>
      </c>
      <c r="AB4386" s="17">
        <v>0.0</v>
      </c>
    </row>
    <row r="4387" ht="15.75" customHeight="1">
      <c r="A4387" s="17" t="s">
        <v>53</v>
      </c>
      <c r="B4387" s="17" t="s">
        <v>5431</v>
      </c>
      <c r="C4387" s="17">
        <v>88.0</v>
      </c>
      <c r="D4387" s="17">
        <v>107.0</v>
      </c>
      <c r="E4387" s="17">
        <v>234.0</v>
      </c>
      <c r="F4387" s="17">
        <v>442.0</v>
      </c>
      <c r="G4387" s="17" t="s">
        <v>18708</v>
      </c>
      <c r="H4387" s="17">
        <v>947.0</v>
      </c>
      <c r="I4387" s="17">
        <v>402820.0</v>
      </c>
      <c r="J4387" s="17" t="s">
        <v>227</v>
      </c>
      <c r="K4387" s="17" t="s">
        <v>2310</v>
      </c>
      <c r="L4387" s="17" t="s">
        <v>20982</v>
      </c>
      <c r="M4387" s="17">
        <v>10896.0</v>
      </c>
      <c r="N4387" s="17">
        <v>2747.0</v>
      </c>
      <c r="O4387" s="17" t="s">
        <v>2419</v>
      </c>
      <c r="P4387" s="17">
        <v>0.0</v>
      </c>
      <c r="Q4387" s="17" t="s">
        <v>20983</v>
      </c>
      <c r="R4387" s="18" t="s">
        <v>20984</v>
      </c>
      <c r="S4387" s="17">
        <v>57.0</v>
      </c>
      <c r="T4387" s="17" t="s">
        <v>50</v>
      </c>
      <c r="U4387" s="17" t="s">
        <v>51</v>
      </c>
      <c r="V4387" s="17" t="s">
        <v>598</v>
      </c>
      <c r="W4387" s="17" t="s">
        <v>41</v>
      </c>
      <c r="X4387" s="17">
        <v>2007.0</v>
      </c>
      <c r="Y4387" s="17">
        <v>530.0</v>
      </c>
      <c r="Z4387" s="17">
        <v>6.9</v>
      </c>
      <c r="AA4387" s="17">
        <v>2.35</v>
      </c>
      <c r="AB4387" s="17">
        <v>415.0</v>
      </c>
    </row>
    <row r="4388" ht="15.75" customHeight="1">
      <c r="A4388" s="17" t="s">
        <v>53</v>
      </c>
      <c r="B4388" s="17" t="s">
        <v>20985</v>
      </c>
      <c r="C4388" s="17">
        <v>6.0</v>
      </c>
      <c r="D4388" s="17">
        <v>93.0</v>
      </c>
      <c r="E4388" s="17">
        <v>6.0</v>
      </c>
      <c r="F4388" s="17">
        <v>56.0</v>
      </c>
      <c r="G4388" s="17" t="s">
        <v>20986</v>
      </c>
      <c r="H4388" s="17">
        <v>393.0</v>
      </c>
      <c r="I4388" s="17" t="s">
        <v>41</v>
      </c>
      <c r="J4388" s="17" t="s">
        <v>4917</v>
      </c>
      <c r="K4388" s="17" t="s">
        <v>20987</v>
      </c>
      <c r="L4388" s="17" t="s">
        <v>20988</v>
      </c>
      <c r="M4388" s="17">
        <v>95.0</v>
      </c>
      <c r="N4388" s="17">
        <v>792.0</v>
      </c>
      <c r="O4388" s="17" t="s">
        <v>20989</v>
      </c>
      <c r="P4388" s="17">
        <v>1.0</v>
      </c>
      <c r="Q4388" s="17" t="s">
        <v>41</v>
      </c>
      <c r="R4388" s="18" t="s">
        <v>20990</v>
      </c>
      <c r="S4388" s="17">
        <v>3.0</v>
      </c>
      <c r="T4388" s="17" t="s">
        <v>50</v>
      </c>
      <c r="U4388" s="17" t="s">
        <v>51</v>
      </c>
      <c r="V4388" s="17" t="s">
        <v>598</v>
      </c>
      <c r="W4388" s="17">
        <v>1500000.0</v>
      </c>
      <c r="X4388" s="17">
        <v>2014.0</v>
      </c>
      <c r="Y4388" s="17">
        <v>191.0</v>
      </c>
      <c r="Z4388" s="17">
        <v>5.5</v>
      </c>
      <c r="AA4388" s="17">
        <v>2.35</v>
      </c>
      <c r="AB4388" s="17">
        <v>307.0</v>
      </c>
    </row>
    <row r="4389" ht="15.75" customHeight="1">
      <c r="A4389" s="17" t="s">
        <v>53</v>
      </c>
      <c r="B4389" s="17" t="s">
        <v>13194</v>
      </c>
      <c r="C4389" s="17">
        <v>127.0</v>
      </c>
      <c r="D4389" s="17">
        <v>100.0</v>
      </c>
      <c r="E4389" s="17">
        <v>122.0</v>
      </c>
      <c r="F4389" s="17">
        <v>83.0</v>
      </c>
      <c r="G4389" s="17" t="s">
        <v>11273</v>
      </c>
      <c r="H4389" s="17">
        <v>210.0</v>
      </c>
      <c r="I4389" s="17">
        <v>373967.0</v>
      </c>
      <c r="J4389" s="17" t="s">
        <v>5116</v>
      </c>
      <c r="K4389" s="17" t="s">
        <v>3776</v>
      </c>
      <c r="L4389" s="17" t="s">
        <v>20991</v>
      </c>
      <c r="M4389" s="17">
        <v>43839.0</v>
      </c>
      <c r="N4389" s="17">
        <v>469.0</v>
      </c>
      <c r="O4389" s="17" t="s">
        <v>15349</v>
      </c>
      <c r="P4389" s="17">
        <v>0.0</v>
      </c>
      <c r="Q4389" s="17" t="s">
        <v>20992</v>
      </c>
      <c r="R4389" s="18" t="s">
        <v>20993</v>
      </c>
      <c r="S4389" s="17">
        <v>481.0</v>
      </c>
      <c r="T4389" s="17" t="s">
        <v>50</v>
      </c>
      <c r="U4389" s="17" t="s">
        <v>51</v>
      </c>
      <c r="V4389" s="17" t="s">
        <v>598</v>
      </c>
      <c r="W4389" s="17">
        <v>1500000.0</v>
      </c>
      <c r="X4389" s="17">
        <v>2001.0</v>
      </c>
      <c r="Y4389" s="17">
        <v>148.0</v>
      </c>
      <c r="Z4389" s="17">
        <v>6.5</v>
      </c>
      <c r="AA4389" s="17">
        <v>2.35</v>
      </c>
      <c r="AB4389" s="17">
        <v>0.0</v>
      </c>
    </row>
    <row r="4390" ht="15.75" customHeight="1">
      <c r="A4390" s="17" t="s">
        <v>53</v>
      </c>
      <c r="B4390" s="17" t="s">
        <v>431</v>
      </c>
      <c r="C4390" s="17">
        <v>32.0</v>
      </c>
      <c r="D4390" s="17">
        <v>80.0</v>
      </c>
      <c r="E4390" s="17">
        <v>522.0</v>
      </c>
      <c r="F4390" s="17">
        <v>423.0</v>
      </c>
      <c r="G4390" s="17" t="s">
        <v>431</v>
      </c>
      <c r="H4390" s="17">
        <v>813.0</v>
      </c>
      <c r="I4390" s="17">
        <v>194568.0</v>
      </c>
      <c r="J4390" s="17" t="s">
        <v>1694</v>
      </c>
      <c r="K4390" s="17" t="s">
        <v>20994</v>
      </c>
      <c r="L4390" s="17" t="s">
        <v>20995</v>
      </c>
      <c r="M4390" s="17">
        <v>2963.0</v>
      </c>
      <c r="N4390" s="17">
        <v>2179.0</v>
      </c>
      <c r="O4390" s="17" t="s">
        <v>2129</v>
      </c>
      <c r="P4390" s="17">
        <v>0.0</v>
      </c>
      <c r="Q4390" s="17" t="s">
        <v>20996</v>
      </c>
      <c r="R4390" s="18" t="s">
        <v>20997</v>
      </c>
      <c r="S4390" s="17">
        <v>28.0</v>
      </c>
      <c r="T4390" s="17" t="s">
        <v>50</v>
      </c>
      <c r="U4390" s="17" t="s">
        <v>51</v>
      </c>
      <c r="V4390" s="17" t="s">
        <v>598</v>
      </c>
      <c r="W4390" s="17">
        <v>1500000.0</v>
      </c>
      <c r="X4390" s="17">
        <v>2006.0</v>
      </c>
      <c r="Y4390" s="17">
        <v>522.0</v>
      </c>
      <c r="Z4390" s="17">
        <v>6.2</v>
      </c>
      <c r="AA4390" s="17">
        <v>1.85</v>
      </c>
      <c r="AB4390" s="17">
        <v>0.0</v>
      </c>
    </row>
    <row r="4391" ht="15.75" customHeight="1">
      <c r="A4391" s="17" t="s">
        <v>53</v>
      </c>
      <c r="B4391" s="17" t="s">
        <v>20998</v>
      </c>
      <c r="C4391" s="17">
        <v>8.0</v>
      </c>
      <c r="D4391" s="17">
        <v>94.0</v>
      </c>
      <c r="E4391" s="17">
        <v>13.0</v>
      </c>
      <c r="F4391" s="17">
        <v>616.0</v>
      </c>
      <c r="G4391" s="17" t="s">
        <v>6395</v>
      </c>
      <c r="H4391" s="17">
        <v>1000.0</v>
      </c>
      <c r="I4391" s="17" t="s">
        <v>41</v>
      </c>
      <c r="J4391" s="17" t="s">
        <v>7157</v>
      </c>
      <c r="K4391" s="17" t="s">
        <v>2742</v>
      </c>
      <c r="L4391" s="17" t="s">
        <v>20999</v>
      </c>
      <c r="M4391" s="17">
        <v>919.0</v>
      </c>
      <c r="N4391" s="17">
        <v>3288.0</v>
      </c>
      <c r="O4391" s="17" t="s">
        <v>15189</v>
      </c>
      <c r="P4391" s="17">
        <v>1.0</v>
      </c>
      <c r="Q4391" s="17" t="s">
        <v>16949</v>
      </c>
      <c r="R4391" s="18" t="s">
        <v>21000</v>
      </c>
      <c r="S4391" s="17">
        <v>14.0</v>
      </c>
      <c r="T4391" s="17" t="s">
        <v>50</v>
      </c>
      <c r="U4391" s="17" t="s">
        <v>51</v>
      </c>
      <c r="V4391" s="17" t="s">
        <v>52</v>
      </c>
      <c r="W4391" s="17" t="s">
        <v>41</v>
      </c>
      <c r="X4391" s="17">
        <v>2010.0</v>
      </c>
      <c r="Y4391" s="17">
        <v>826.0</v>
      </c>
      <c r="Z4391" s="17">
        <v>6.7</v>
      </c>
      <c r="AA4391" s="17" t="s">
        <v>41</v>
      </c>
      <c r="AB4391" s="17">
        <v>0.0</v>
      </c>
    </row>
    <row r="4392" ht="15.75" customHeight="1">
      <c r="A4392" s="17" t="s">
        <v>53</v>
      </c>
      <c r="B4392" s="17" t="s">
        <v>21001</v>
      </c>
      <c r="C4392" s="17">
        <v>229.0</v>
      </c>
      <c r="D4392" s="17">
        <v>93.0</v>
      </c>
      <c r="E4392" s="17">
        <v>134.0</v>
      </c>
      <c r="F4392" s="17">
        <v>488.0</v>
      </c>
      <c r="G4392" s="17" t="s">
        <v>13497</v>
      </c>
      <c r="H4392" s="17">
        <v>936.0</v>
      </c>
      <c r="I4392" s="17" t="s">
        <v>41</v>
      </c>
      <c r="J4392" s="17" t="s">
        <v>7592</v>
      </c>
      <c r="K4392" s="17" t="s">
        <v>43</v>
      </c>
      <c r="L4392" s="17" t="s">
        <v>21002</v>
      </c>
      <c r="M4392" s="17">
        <v>23349.0</v>
      </c>
      <c r="N4392" s="17">
        <v>3668.0</v>
      </c>
      <c r="O4392" s="17" t="s">
        <v>21003</v>
      </c>
      <c r="P4392" s="17">
        <v>0.0</v>
      </c>
      <c r="Q4392" s="17" t="s">
        <v>21004</v>
      </c>
      <c r="R4392" s="18" t="s">
        <v>21005</v>
      </c>
      <c r="S4392" s="17">
        <v>235.0</v>
      </c>
      <c r="T4392" s="17" t="s">
        <v>50</v>
      </c>
      <c r="U4392" s="17" t="s">
        <v>51</v>
      </c>
      <c r="V4392" s="17" t="s">
        <v>598</v>
      </c>
      <c r="W4392" s="17">
        <v>1500000.0</v>
      </c>
      <c r="X4392" s="17">
        <v>2006.0</v>
      </c>
      <c r="Y4392" s="17">
        <v>935.0</v>
      </c>
      <c r="Z4392" s="17">
        <v>5.7</v>
      </c>
      <c r="AA4392" s="17">
        <v>1.85</v>
      </c>
      <c r="AB4392" s="17">
        <v>0.0</v>
      </c>
    </row>
    <row r="4393" ht="15.75" customHeight="1">
      <c r="A4393" s="17" t="s">
        <v>760</v>
      </c>
      <c r="B4393" s="17" t="s">
        <v>21006</v>
      </c>
      <c r="C4393" s="17">
        <v>120.0</v>
      </c>
      <c r="D4393" s="17">
        <v>87.0</v>
      </c>
      <c r="E4393" s="17">
        <v>0.0</v>
      </c>
      <c r="F4393" s="17">
        <v>8.0</v>
      </c>
      <c r="G4393" s="17" t="s">
        <v>21007</v>
      </c>
      <c r="H4393" s="17">
        <v>309.0</v>
      </c>
      <c r="I4393" s="17">
        <v>163245.0</v>
      </c>
      <c r="J4393" s="17" t="s">
        <v>3945</v>
      </c>
      <c r="K4393" s="17" t="s">
        <v>21008</v>
      </c>
      <c r="L4393" s="17" t="s">
        <v>21009</v>
      </c>
      <c r="M4393" s="17">
        <v>143086.0</v>
      </c>
      <c r="N4393" s="17">
        <v>352.0</v>
      </c>
      <c r="O4393" s="17" t="s">
        <v>21010</v>
      </c>
      <c r="P4393" s="17">
        <v>1.0</v>
      </c>
      <c r="Q4393" s="17" t="s">
        <v>21011</v>
      </c>
      <c r="R4393" s="18" t="s">
        <v>21012</v>
      </c>
      <c r="S4393" s="17">
        <v>211.0</v>
      </c>
      <c r="T4393" s="17" t="s">
        <v>50</v>
      </c>
      <c r="U4393" s="17" t="s">
        <v>51</v>
      </c>
      <c r="V4393" s="17" t="s">
        <v>290</v>
      </c>
      <c r="W4393" s="17">
        <v>1500000.0</v>
      </c>
      <c r="X4393" s="17">
        <v>1936.0</v>
      </c>
      <c r="Y4393" s="17">
        <v>8.0</v>
      </c>
      <c r="Z4393" s="17">
        <v>8.6</v>
      </c>
      <c r="AA4393" s="17">
        <v>1.37</v>
      </c>
      <c r="AB4393" s="17">
        <v>0.0</v>
      </c>
    </row>
    <row r="4394" ht="15.75" customHeight="1">
      <c r="A4394" s="17" t="s">
        <v>53</v>
      </c>
      <c r="B4394" s="17" t="s">
        <v>21013</v>
      </c>
      <c r="C4394" s="17">
        <v>31.0</v>
      </c>
      <c r="D4394" s="17">
        <v>91.0</v>
      </c>
      <c r="E4394" s="17">
        <v>18.0</v>
      </c>
      <c r="F4394" s="17">
        <v>597.0</v>
      </c>
      <c r="G4394" s="17" t="s">
        <v>6459</v>
      </c>
      <c r="H4394" s="17">
        <v>954.0</v>
      </c>
      <c r="I4394" s="17">
        <v>119841.0</v>
      </c>
      <c r="J4394" s="17" t="s">
        <v>3422</v>
      </c>
      <c r="K4394" s="17" t="s">
        <v>808</v>
      </c>
      <c r="L4394" s="17" t="s">
        <v>21014</v>
      </c>
      <c r="M4394" s="17">
        <v>2419.0</v>
      </c>
      <c r="N4394" s="17">
        <v>3901.0</v>
      </c>
      <c r="O4394" s="17" t="s">
        <v>5024</v>
      </c>
      <c r="P4394" s="17">
        <v>1.0</v>
      </c>
      <c r="Q4394" s="17" t="s">
        <v>21015</v>
      </c>
      <c r="R4394" s="18" t="s">
        <v>21016</v>
      </c>
      <c r="S4394" s="17">
        <v>55.0</v>
      </c>
      <c r="T4394" s="17" t="s">
        <v>50</v>
      </c>
      <c r="U4394" s="17" t="s">
        <v>51</v>
      </c>
      <c r="V4394" s="17" t="s">
        <v>108</v>
      </c>
      <c r="W4394" s="17">
        <v>1500000.0</v>
      </c>
      <c r="X4394" s="17">
        <v>2002.0</v>
      </c>
      <c r="Y4394" s="17">
        <v>767.0</v>
      </c>
      <c r="Z4394" s="17">
        <v>6.5</v>
      </c>
      <c r="AA4394" s="17">
        <v>1.85</v>
      </c>
      <c r="AB4394" s="17">
        <v>304.0</v>
      </c>
    </row>
    <row r="4395" ht="15.75" customHeight="1">
      <c r="A4395" s="17" t="s">
        <v>53</v>
      </c>
      <c r="B4395" s="17" t="s">
        <v>6264</v>
      </c>
      <c r="C4395" s="17">
        <v>100.0</v>
      </c>
      <c r="D4395" s="17">
        <v>84.0</v>
      </c>
      <c r="E4395" s="17">
        <v>0.0</v>
      </c>
      <c r="F4395" s="17">
        <v>158.0</v>
      </c>
      <c r="G4395" s="17" t="s">
        <v>18962</v>
      </c>
      <c r="H4395" s="17">
        <v>634.0</v>
      </c>
      <c r="I4395" s="17">
        <v>173066.0</v>
      </c>
      <c r="J4395" s="17" t="s">
        <v>2799</v>
      </c>
      <c r="K4395" s="17" t="s">
        <v>14841</v>
      </c>
      <c r="L4395" s="17" t="s">
        <v>21017</v>
      </c>
      <c r="M4395" s="17">
        <v>21379.0</v>
      </c>
      <c r="N4395" s="17">
        <v>1238.0</v>
      </c>
      <c r="O4395" s="17" t="s">
        <v>21018</v>
      </c>
      <c r="P4395" s="17">
        <v>1.0</v>
      </c>
      <c r="Q4395" s="17" t="s">
        <v>21019</v>
      </c>
      <c r="R4395" s="18" t="s">
        <v>21020</v>
      </c>
      <c r="S4395" s="17">
        <v>88.0</v>
      </c>
      <c r="T4395" s="17" t="s">
        <v>50</v>
      </c>
      <c r="U4395" s="17" t="s">
        <v>51</v>
      </c>
      <c r="V4395" s="17" t="s">
        <v>598</v>
      </c>
      <c r="W4395" s="17">
        <v>1500000.0</v>
      </c>
      <c r="X4395" s="17">
        <v>2007.0</v>
      </c>
      <c r="Y4395" s="17">
        <v>328.0</v>
      </c>
      <c r="Z4395" s="17">
        <v>6.3</v>
      </c>
      <c r="AA4395" s="17">
        <v>1.85</v>
      </c>
      <c r="AB4395" s="17">
        <v>0.0</v>
      </c>
    </row>
    <row r="4396" ht="15.75" customHeight="1">
      <c r="A4396" s="17" t="s">
        <v>53</v>
      </c>
      <c r="B4396" s="17" t="s">
        <v>13769</v>
      </c>
      <c r="C4396" s="17">
        <v>14.0</v>
      </c>
      <c r="D4396" s="17">
        <v>90.0</v>
      </c>
      <c r="E4396" s="17">
        <v>7.0</v>
      </c>
      <c r="F4396" s="17">
        <v>424.0</v>
      </c>
      <c r="G4396" s="17" t="s">
        <v>17678</v>
      </c>
      <c r="H4396" s="17">
        <v>890.0</v>
      </c>
      <c r="I4396" s="17">
        <v>92362.0</v>
      </c>
      <c r="J4396" s="17" t="s">
        <v>2540</v>
      </c>
      <c r="K4396" s="17" t="s">
        <v>647</v>
      </c>
      <c r="L4396" s="17" t="s">
        <v>21021</v>
      </c>
      <c r="M4396" s="17">
        <v>444.0</v>
      </c>
      <c r="N4396" s="17">
        <v>3138.0</v>
      </c>
      <c r="O4396" s="17" t="s">
        <v>10285</v>
      </c>
      <c r="P4396" s="17">
        <v>7.0</v>
      </c>
      <c r="Q4396" s="17" t="s">
        <v>41</v>
      </c>
      <c r="R4396" s="18" t="s">
        <v>21022</v>
      </c>
      <c r="S4396" s="17">
        <v>5.0</v>
      </c>
      <c r="T4396" s="17" t="s">
        <v>50</v>
      </c>
      <c r="U4396" s="17" t="s">
        <v>51</v>
      </c>
      <c r="V4396" s="17" t="s">
        <v>52</v>
      </c>
      <c r="W4396" s="17">
        <v>1500000.0</v>
      </c>
      <c r="X4396" s="17">
        <v>2005.0</v>
      </c>
      <c r="Y4396" s="17">
        <v>597.0</v>
      </c>
      <c r="Z4396" s="17">
        <v>4.3</v>
      </c>
      <c r="AA4396" s="17">
        <v>1.85</v>
      </c>
      <c r="AB4396" s="17">
        <v>68.0</v>
      </c>
    </row>
    <row r="4397" ht="15.75" customHeight="1">
      <c r="A4397" s="17" t="s">
        <v>53</v>
      </c>
      <c r="B4397" s="17" t="s">
        <v>21023</v>
      </c>
      <c r="C4397" s="17">
        <v>14.0</v>
      </c>
      <c r="D4397" s="17">
        <v>98.0</v>
      </c>
      <c r="E4397" s="17">
        <v>102.0</v>
      </c>
      <c r="F4397" s="17">
        <v>360.0</v>
      </c>
      <c r="G4397" s="17" t="s">
        <v>21024</v>
      </c>
      <c r="H4397" s="17">
        <v>563.0</v>
      </c>
      <c r="I4397" s="17">
        <v>105943.0</v>
      </c>
      <c r="J4397" s="17" t="s">
        <v>1684</v>
      </c>
      <c r="K4397" s="17" t="s">
        <v>5336</v>
      </c>
      <c r="L4397" s="17" t="s">
        <v>21025</v>
      </c>
      <c r="M4397" s="17">
        <v>1351.0</v>
      </c>
      <c r="N4397" s="17">
        <v>2628.0</v>
      </c>
      <c r="O4397" s="17" t="s">
        <v>17094</v>
      </c>
      <c r="P4397" s="17">
        <v>0.0</v>
      </c>
      <c r="Q4397" s="17" t="s">
        <v>21026</v>
      </c>
      <c r="R4397" s="18" t="s">
        <v>21027</v>
      </c>
      <c r="S4397" s="17">
        <v>11.0</v>
      </c>
      <c r="T4397" s="17" t="s">
        <v>50</v>
      </c>
      <c r="U4397" s="17" t="s">
        <v>51</v>
      </c>
      <c r="V4397" s="17" t="s">
        <v>41</v>
      </c>
      <c r="W4397" s="17">
        <v>1500000.0</v>
      </c>
      <c r="X4397" s="17">
        <v>2015.0</v>
      </c>
      <c r="Y4397" s="17">
        <v>485.0</v>
      </c>
      <c r="Z4397" s="17">
        <v>6.1</v>
      </c>
      <c r="AA4397" s="17" t="s">
        <v>41</v>
      </c>
      <c r="AB4397" s="17">
        <v>212.0</v>
      </c>
    </row>
    <row r="4398" ht="15.75" customHeight="1">
      <c r="A4398" s="17" t="s">
        <v>53</v>
      </c>
      <c r="B4398" s="17" t="s">
        <v>14362</v>
      </c>
      <c r="C4398" s="17">
        <v>39.0</v>
      </c>
      <c r="D4398" s="17">
        <v>108.0</v>
      </c>
      <c r="E4398" s="17">
        <v>60.0</v>
      </c>
      <c r="F4398" s="17">
        <v>121.0</v>
      </c>
      <c r="G4398" s="17" t="s">
        <v>21028</v>
      </c>
      <c r="H4398" s="17">
        <v>826.0</v>
      </c>
      <c r="I4398" s="17" t="s">
        <v>41</v>
      </c>
      <c r="J4398" s="17" t="s">
        <v>7850</v>
      </c>
      <c r="K4398" s="17" t="s">
        <v>917</v>
      </c>
      <c r="L4398" s="17" t="s">
        <v>21029</v>
      </c>
      <c r="M4398" s="17">
        <v>1134.0</v>
      </c>
      <c r="N4398" s="17">
        <v>1240.0</v>
      </c>
      <c r="O4398" s="17" t="s">
        <v>21030</v>
      </c>
      <c r="P4398" s="17">
        <v>0.0</v>
      </c>
      <c r="Q4398" s="17" t="s">
        <v>21031</v>
      </c>
      <c r="R4398" s="18" t="s">
        <v>21032</v>
      </c>
      <c r="S4398" s="17">
        <v>26.0</v>
      </c>
      <c r="T4398" s="17" t="s">
        <v>50</v>
      </c>
      <c r="U4398" s="17" t="s">
        <v>51</v>
      </c>
      <c r="V4398" s="17" t="s">
        <v>598</v>
      </c>
      <c r="W4398" s="17">
        <v>1500000.0</v>
      </c>
      <c r="X4398" s="17">
        <v>2005.0</v>
      </c>
      <c r="Y4398" s="17">
        <v>189.0</v>
      </c>
      <c r="Z4398" s="17">
        <v>6.0</v>
      </c>
      <c r="AA4398" s="17">
        <v>1.85</v>
      </c>
      <c r="AB4398" s="17">
        <v>216.0</v>
      </c>
    </row>
    <row r="4399" ht="15.75" customHeight="1">
      <c r="A4399" s="17" t="s">
        <v>53</v>
      </c>
      <c r="B4399" s="17" t="s">
        <v>15918</v>
      </c>
      <c r="C4399" s="17">
        <v>35.0</v>
      </c>
      <c r="D4399" s="17">
        <v>124.0</v>
      </c>
      <c r="E4399" s="17">
        <v>407.0</v>
      </c>
      <c r="F4399" s="17">
        <v>7.0</v>
      </c>
      <c r="G4399" s="17" t="s">
        <v>21033</v>
      </c>
      <c r="H4399" s="17">
        <v>38.0</v>
      </c>
      <c r="I4399" s="17">
        <v>183490.0</v>
      </c>
      <c r="J4399" s="17" t="s">
        <v>3409</v>
      </c>
      <c r="K4399" s="17" t="s">
        <v>21034</v>
      </c>
      <c r="L4399" s="17" t="s">
        <v>21035</v>
      </c>
      <c r="M4399" s="17">
        <v>463.0</v>
      </c>
      <c r="N4399" s="17">
        <v>60.0</v>
      </c>
      <c r="O4399" s="17" t="s">
        <v>21036</v>
      </c>
      <c r="P4399" s="17">
        <v>0.0</v>
      </c>
      <c r="Q4399" s="17" t="s">
        <v>21037</v>
      </c>
      <c r="R4399" s="18" t="s">
        <v>21038</v>
      </c>
      <c r="S4399" s="17">
        <v>8.0</v>
      </c>
      <c r="T4399" s="17" t="s">
        <v>50</v>
      </c>
      <c r="U4399" s="17" t="s">
        <v>51</v>
      </c>
      <c r="V4399" s="17" t="s">
        <v>598</v>
      </c>
      <c r="W4399" s="17">
        <v>1700000.0</v>
      </c>
      <c r="X4399" s="17">
        <v>2010.0</v>
      </c>
      <c r="Y4399" s="17">
        <v>8.0</v>
      </c>
      <c r="Z4399" s="17">
        <v>5.8</v>
      </c>
      <c r="AA4399" s="17" t="s">
        <v>41</v>
      </c>
      <c r="AB4399" s="17">
        <v>594.0</v>
      </c>
    </row>
    <row r="4400" ht="15.75" customHeight="1">
      <c r="A4400" s="17" t="s">
        <v>53</v>
      </c>
      <c r="B4400" s="17" t="s">
        <v>21039</v>
      </c>
      <c r="C4400" s="17">
        <v>178.0</v>
      </c>
      <c r="D4400" s="17">
        <v>95.0</v>
      </c>
      <c r="E4400" s="17">
        <v>49.0</v>
      </c>
      <c r="F4400" s="17">
        <v>57.0</v>
      </c>
      <c r="G4400" s="17" t="s">
        <v>21040</v>
      </c>
      <c r="H4400" s="17">
        <v>413.0</v>
      </c>
      <c r="I4400" s="17">
        <v>3478.0</v>
      </c>
      <c r="J4400" s="17" t="s">
        <v>7419</v>
      </c>
      <c r="K4400" s="17" t="s">
        <v>1068</v>
      </c>
      <c r="L4400" s="17" t="s">
        <v>21041</v>
      </c>
      <c r="M4400" s="17">
        <v>22212.0</v>
      </c>
      <c r="N4400" s="17">
        <v>721.0</v>
      </c>
      <c r="O4400" s="17" t="s">
        <v>21042</v>
      </c>
      <c r="P4400" s="17">
        <v>0.0</v>
      </c>
      <c r="Q4400" s="17" t="s">
        <v>21043</v>
      </c>
      <c r="R4400" s="18" t="s">
        <v>21044</v>
      </c>
      <c r="S4400" s="17">
        <v>142.0</v>
      </c>
      <c r="T4400" s="17" t="s">
        <v>50</v>
      </c>
      <c r="U4400" s="17" t="s">
        <v>281</v>
      </c>
      <c r="V4400" s="17" t="s">
        <v>4843</v>
      </c>
      <c r="W4400" s="17">
        <v>1500000.0</v>
      </c>
      <c r="X4400" s="17">
        <v>2008.0</v>
      </c>
      <c r="Y4400" s="17">
        <v>98.0</v>
      </c>
      <c r="Z4400" s="17">
        <v>6.7</v>
      </c>
      <c r="AA4400" s="17">
        <v>2.35</v>
      </c>
      <c r="AB4400" s="17">
        <v>0.0</v>
      </c>
    </row>
    <row r="4401" ht="15.75" customHeight="1">
      <c r="A4401" s="17" t="s">
        <v>53</v>
      </c>
      <c r="B4401" s="17" t="s">
        <v>21045</v>
      </c>
      <c r="C4401" s="17">
        <v>46.0</v>
      </c>
      <c r="D4401" s="17">
        <v>90.0</v>
      </c>
      <c r="E4401" s="17">
        <v>7.0</v>
      </c>
      <c r="F4401" s="17">
        <v>711.0</v>
      </c>
      <c r="G4401" s="17" t="s">
        <v>8102</v>
      </c>
      <c r="H4401" s="17">
        <v>87000.0</v>
      </c>
      <c r="I4401" s="17">
        <v>52166.0</v>
      </c>
      <c r="J4401" s="17" t="s">
        <v>3422</v>
      </c>
      <c r="K4401" s="17" t="s">
        <v>529</v>
      </c>
      <c r="L4401" s="17" t="s">
        <v>21046</v>
      </c>
      <c r="M4401" s="17">
        <v>2792.0</v>
      </c>
      <c r="N4401" s="17">
        <v>89263.0</v>
      </c>
      <c r="O4401" s="17" t="s">
        <v>9388</v>
      </c>
      <c r="P4401" s="17">
        <v>3.0</v>
      </c>
      <c r="Q4401" s="17" t="s">
        <v>21047</v>
      </c>
      <c r="R4401" s="18" t="s">
        <v>21048</v>
      </c>
      <c r="S4401" s="17">
        <v>22.0</v>
      </c>
      <c r="T4401" s="17" t="s">
        <v>50</v>
      </c>
      <c r="U4401" s="17" t="s">
        <v>51</v>
      </c>
      <c r="V4401" s="17" t="s">
        <v>598</v>
      </c>
      <c r="W4401" s="17">
        <v>2000000.0</v>
      </c>
      <c r="X4401" s="17">
        <v>2008.0</v>
      </c>
      <c r="Y4401" s="17">
        <v>781.0</v>
      </c>
      <c r="Z4401" s="17">
        <v>6.7</v>
      </c>
      <c r="AA4401" s="17">
        <v>2.35</v>
      </c>
      <c r="AB4401" s="17">
        <v>371.0</v>
      </c>
    </row>
    <row r="4402" ht="15.75" customHeight="1">
      <c r="A4402" s="17" t="s">
        <v>53</v>
      </c>
      <c r="B4402" s="17" t="s">
        <v>21049</v>
      </c>
      <c r="C4402" s="17" t="s">
        <v>41</v>
      </c>
      <c r="D4402" s="17">
        <v>93.0</v>
      </c>
      <c r="E4402" s="17">
        <v>228.0</v>
      </c>
      <c r="F4402" s="17">
        <v>134.0</v>
      </c>
      <c r="G4402" s="17" t="s">
        <v>21049</v>
      </c>
      <c r="H4402" s="17">
        <v>310.0</v>
      </c>
      <c r="I4402" s="17" t="s">
        <v>41</v>
      </c>
      <c r="J4402" s="17" t="s">
        <v>1428</v>
      </c>
      <c r="K4402" s="17" t="s">
        <v>12570</v>
      </c>
      <c r="L4402" s="17" t="s">
        <v>21050</v>
      </c>
      <c r="M4402" s="17">
        <v>7.0</v>
      </c>
      <c r="N4402" s="17">
        <v>771.0</v>
      </c>
      <c r="O4402" s="17" t="s">
        <v>21051</v>
      </c>
      <c r="P4402" s="17">
        <v>1.0</v>
      </c>
      <c r="Q4402" s="17" t="s">
        <v>41</v>
      </c>
      <c r="R4402" s="18" t="s">
        <v>21052</v>
      </c>
      <c r="S4402" s="17" t="s">
        <v>41</v>
      </c>
      <c r="T4402" s="17" t="s">
        <v>50</v>
      </c>
      <c r="U4402" s="17" t="s">
        <v>51</v>
      </c>
      <c r="V4402" s="17" t="s">
        <v>41</v>
      </c>
      <c r="W4402" s="17">
        <v>1500000.0</v>
      </c>
      <c r="X4402" s="17">
        <v>2015.0</v>
      </c>
      <c r="Y4402" s="17">
        <v>228.0</v>
      </c>
      <c r="Z4402" s="17">
        <v>7.6</v>
      </c>
      <c r="AA4402" s="17" t="s">
        <v>41</v>
      </c>
      <c r="AB4402" s="17">
        <v>132.0</v>
      </c>
    </row>
    <row r="4403" ht="15.75" customHeight="1">
      <c r="A4403" s="17" t="s">
        <v>53</v>
      </c>
      <c r="B4403" s="17" t="s">
        <v>12835</v>
      </c>
      <c r="C4403" s="17">
        <v>234.0</v>
      </c>
      <c r="D4403" s="17">
        <v>101.0</v>
      </c>
      <c r="E4403" s="17">
        <v>0.0</v>
      </c>
      <c r="F4403" s="17">
        <v>721.0</v>
      </c>
      <c r="G4403" s="17" t="s">
        <v>14743</v>
      </c>
      <c r="H4403" s="17">
        <v>1000.0</v>
      </c>
      <c r="I4403" s="17">
        <v>1163508.0</v>
      </c>
      <c r="J4403" s="17" t="s">
        <v>908</v>
      </c>
      <c r="K4403" s="17" t="s">
        <v>14079</v>
      </c>
      <c r="L4403" s="17" t="s">
        <v>21053</v>
      </c>
      <c r="M4403" s="17">
        <v>20376.0</v>
      </c>
      <c r="N4403" s="17">
        <v>5158.0</v>
      </c>
      <c r="O4403" s="17" t="s">
        <v>17230</v>
      </c>
      <c r="P4403" s="17">
        <v>1.0</v>
      </c>
      <c r="Q4403" s="17" t="s">
        <v>21054</v>
      </c>
      <c r="R4403" s="18" t="s">
        <v>21055</v>
      </c>
      <c r="S4403" s="17">
        <v>166.0</v>
      </c>
      <c r="T4403" s="17" t="s">
        <v>50</v>
      </c>
      <c r="U4403" s="17" t="s">
        <v>51</v>
      </c>
      <c r="V4403" s="17" t="s">
        <v>598</v>
      </c>
      <c r="W4403" s="17">
        <v>2500000.0</v>
      </c>
      <c r="X4403" s="17">
        <v>2012.0</v>
      </c>
      <c r="Y4403" s="17">
        <v>725.0</v>
      </c>
      <c r="Z4403" s="17">
        <v>5.1</v>
      </c>
      <c r="AA4403" s="17">
        <v>2.35</v>
      </c>
      <c r="AB4403" s="17">
        <v>15000.0</v>
      </c>
    </row>
    <row r="4404" ht="15.75" customHeight="1">
      <c r="A4404" s="17" t="s">
        <v>53</v>
      </c>
      <c r="B4404" s="17" t="s">
        <v>21056</v>
      </c>
      <c r="C4404" s="17">
        <v>166.0</v>
      </c>
      <c r="D4404" s="17">
        <v>107.0</v>
      </c>
      <c r="E4404" s="17">
        <v>3.0</v>
      </c>
      <c r="F4404" s="17">
        <v>28.0</v>
      </c>
      <c r="G4404" s="17" t="s">
        <v>21057</v>
      </c>
      <c r="H4404" s="17">
        <v>61.0</v>
      </c>
      <c r="I4404" s="17" t="s">
        <v>41</v>
      </c>
      <c r="J4404" s="17" t="s">
        <v>18664</v>
      </c>
      <c r="K4404" s="17" t="s">
        <v>21058</v>
      </c>
      <c r="L4404" s="17" t="s">
        <v>21059</v>
      </c>
      <c r="M4404" s="17">
        <v>23323.0</v>
      </c>
      <c r="N4404" s="17">
        <v>165.0</v>
      </c>
      <c r="O4404" s="17" t="s">
        <v>21060</v>
      </c>
      <c r="P4404" s="17">
        <v>3.0</v>
      </c>
      <c r="Q4404" s="17" t="s">
        <v>21061</v>
      </c>
      <c r="R4404" s="18" t="s">
        <v>21062</v>
      </c>
      <c r="S4404" s="17">
        <v>83.0</v>
      </c>
      <c r="T4404" s="17" t="s">
        <v>50</v>
      </c>
      <c r="U4404" s="17" t="s">
        <v>192</v>
      </c>
      <c r="V4404" s="17" t="s">
        <v>4843</v>
      </c>
      <c r="W4404" s="17">
        <v>350000.0</v>
      </c>
      <c r="X4404" s="17">
        <v>2014.0</v>
      </c>
      <c r="Y4404" s="17">
        <v>46.0</v>
      </c>
      <c r="Z4404" s="17">
        <v>6.8</v>
      </c>
      <c r="AA4404" s="17">
        <v>2.35</v>
      </c>
      <c r="AB4404" s="17">
        <v>10000.0</v>
      </c>
    </row>
    <row r="4405" ht="15.75" customHeight="1">
      <c r="A4405" s="17" t="s">
        <v>53</v>
      </c>
      <c r="B4405" s="17" t="s">
        <v>21063</v>
      </c>
      <c r="C4405" s="17">
        <v>56.0</v>
      </c>
      <c r="D4405" s="17">
        <v>20.0</v>
      </c>
      <c r="E4405" s="17">
        <v>21.0</v>
      </c>
      <c r="F4405" s="17">
        <v>0.0</v>
      </c>
      <c r="G4405" s="17" t="s">
        <v>21064</v>
      </c>
      <c r="H4405" s="17">
        <v>0.0</v>
      </c>
      <c r="I4405" s="17" t="s">
        <v>41</v>
      </c>
      <c r="J4405" s="17" t="s">
        <v>81</v>
      </c>
      <c r="K4405" s="17" t="s">
        <v>21065</v>
      </c>
      <c r="L4405" s="17" t="s">
        <v>21066</v>
      </c>
      <c r="M4405" s="17">
        <v>4120.0</v>
      </c>
      <c r="N4405" s="17">
        <v>0.0</v>
      </c>
      <c r="O4405" s="17" t="s">
        <v>21067</v>
      </c>
      <c r="P4405" s="17">
        <v>0.0</v>
      </c>
      <c r="Q4405" s="17" t="s">
        <v>21068</v>
      </c>
      <c r="R4405" s="18" t="s">
        <v>21069</v>
      </c>
      <c r="S4405" s="17">
        <v>70.0</v>
      </c>
      <c r="T4405" s="17" t="s">
        <v>50</v>
      </c>
      <c r="U4405" s="17" t="s">
        <v>51</v>
      </c>
      <c r="V4405" s="17" t="s">
        <v>4843</v>
      </c>
      <c r="W4405" s="17">
        <v>1500000.0</v>
      </c>
      <c r="X4405" s="17">
        <v>2005.0</v>
      </c>
      <c r="Y4405" s="17">
        <v>0.0</v>
      </c>
      <c r="Z4405" s="17">
        <v>6.8</v>
      </c>
      <c r="AA4405" s="17">
        <v>1.85</v>
      </c>
      <c r="AB4405" s="17">
        <v>0.0</v>
      </c>
    </row>
    <row r="4406" ht="15.75" customHeight="1">
      <c r="A4406" s="17" t="s">
        <v>53</v>
      </c>
      <c r="B4406" s="17" t="s">
        <v>21070</v>
      </c>
      <c r="C4406" s="17">
        <v>16.0</v>
      </c>
      <c r="D4406" s="17">
        <v>87.0</v>
      </c>
      <c r="E4406" s="17">
        <v>0.0</v>
      </c>
      <c r="F4406" s="17">
        <v>108.0</v>
      </c>
      <c r="G4406" s="17" t="s">
        <v>21071</v>
      </c>
      <c r="H4406" s="17">
        <v>199.0</v>
      </c>
      <c r="I4406" s="17" t="s">
        <v>41</v>
      </c>
      <c r="J4406" s="17" t="s">
        <v>700</v>
      </c>
      <c r="K4406" s="17" t="s">
        <v>21072</v>
      </c>
      <c r="L4406" s="17" t="s">
        <v>21073</v>
      </c>
      <c r="M4406" s="17">
        <v>1232.0</v>
      </c>
      <c r="N4406" s="17">
        <v>596.0</v>
      </c>
      <c r="O4406" s="17" t="s">
        <v>21074</v>
      </c>
      <c r="P4406" s="17">
        <v>2.0</v>
      </c>
      <c r="Q4406" s="17" t="s">
        <v>21075</v>
      </c>
      <c r="R4406" s="18" t="s">
        <v>21076</v>
      </c>
      <c r="S4406" s="17">
        <v>10.0</v>
      </c>
      <c r="T4406" s="17" t="s">
        <v>50</v>
      </c>
      <c r="U4406" s="17" t="s">
        <v>281</v>
      </c>
      <c r="V4406" s="17" t="s">
        <v>41</v>
      </c>
      <c r="W4406" s="17">
        <v>1500000.0</v>
      </c>
      <c r="X4406" s="17">
        <v>2005.0</v>
      </c>
      <c r="Y4406" s="17">
        <v>134.0</v>
      </c>
      <c r="Z4406" s="17">
        <v>6.8</v>
      </c>
      <c r="AA4406" s="17" t="s">
        <v>41</v>
      </c>
      <c r="AB4406" s="17">
        <v>193.0</v>
      </c>
    </row>
    <row r="4407" ht="15.75" customHeight="1">
      <c r="A4407" s="17" t="s">
        <v>41</v>
      </c>
      <c r="B4407" s="17" t="s">
        <v>21077</v>
      </c>
      <c r="C4407" s="17">
        <v>9.0</v>
      </c>
      <c r="D4407" s="17">
        <v>98.0</v>
      </c>
      <c r="E4407" s="17">
        <v>11.0</v>
      </c>
      <c r="F4407" s="17">
        <v>636.0</v>
      </c>
      <c r="G4407" s="17" t="s">
        <v>2536</v>
      </c>
      <c r="H4407" s="17">
        <v>979.0</v>
      </c>
      <c r="I4407" s="17" t="s">
        <v>41</v>
      </c>
      <c r="J4407" s="17" t="s">
        <v>2540</v>
      </c>
      <c r="K4407" s="17" t="s">
        <v>1666</v>
      </c>
      <c r="L4407" s="17" t="s">
        <v>21078</v>
      </c>
      <c r="M4407" s="17">
        <v>291.0</v>
      </c>
      <c r="N4407" s="17">
        <v>4036.0</v>
      </c>
      <c r="O4407" s="17" t="s">
        <v>7672</v>
      </c>
      <c r="P4407" s="17">
        <v>2.0</v>
      </c>
      <c r="Q4407" s="17" t="s">
        <v>41</v>
      </c>
      <c r="R4407" s="18" t="s">
        <v>21079</v>
      </c>
      <c r="S4407" s="17">
        <v>7.0</v>
      </c>
      <c r="T4407" s="17" t="s">
        <v>50</v>
      </c>
      <c r="U4407" s="17" t="s">
        <v>51</v>
      </c>
      <c r="V4407" s="17" t="s">
        <v>598</v>
      </c>
      <c r="W4407" s="17">
        <v>1500000.0</v>
      </c>
      <c r="X4407" s="17">
        <v>2013.0</v>
      </c>
      <c r="Y4407" s="17">
        <v>975.0</v>
      </c>
      <c r="Z4407" s="17">
        <v>6.3</v>
      </c>
      <c r="AA4407" s="17">
        <v>1.89</v>
      </c>
      <c r="AB4407" s="17">
        <v>283.0</v>
      </c>
    </row>
    <row r="4408" ht="15.75" customHeight="1">
      <c r="A4408" s="17" t="s">
        <v>53</v>
      </c>
      <c r="B4408" s="17" t="s">
        <v>21080</v>
      </c>
      <c r="C4408" s="17">
        <v>18.0</v>
      </c>
      <c r="D4408" s="17">
        <v>112.0</v>
      </c>
      <c r="E4408" s="17">
        <v>34.0</v>
      </c>
      <c r="F4408" s="17">
        <v>71.0</v>
      </c>
      <c r="G4408" s="17" t="s">
        <v>21081</v>
      </c>
      <c r="H4408" s="17">
        <v>129.0</v>
      </c>
      <c r="I4408" s="17" t="s">
        <v>41</v>
      </c>
      <c r="J4408" s="17" t="s">
        <v>2540</v>
      </c>
      <c r="K4408" s="17" t="s">
        <v>21082</v>
      </c>
      <c r="L4408" s="17" t="s">
        <v>21083</v>
      </c>
      <c r="M4408" s="17">
        <v>2841.0</v>
      </c>
      <c r="N4408" s="17">
        <v>588.0</v>
      </c>
      <c r="O4408" s="17" t="s">
        <v>21084</v>
      </c>
      <c r="P4408" s="17">
        <v>2.0</v>
      </c>
      <c r="Q4408" s="17" t="s">
        <v>41</v>
      </c>
      <c r="R4408" s="18" t="s">
        <v>21085</v>
      </c>
      <c r="S4408" s="17">
        <v>13.0</v>
      </c>
      <c r="T4408" s="17" t="s">
        <v>50</v>
      </c>
      <c r="U4408" s="17" t="s">
        <v>8832</v>
      </c>
      <c r="V4408" s="17" t="s">
        <v>4843</v>
      </c>
      <c r="W4408" s="17">
        <v>5000000.0</v>
      </c>
      <c r="X4408" s="17">
        <v>2014.0</v>
      </c>
      <c r="Y4408" s="17">
        <v>98.0</v>
      </c>
      <c r="Z4408" s="17">
        <v>7.1</v>
      </c>
      <c r="AA4408" s="17">
        <v>2.35</v>
      </c>
      <c r="AB4408" s="17">
        <v>0.0</v>
      </c>
    </row>
    <row r="4409" ht="15.75" customHeight="1">
      <c r="A4409" s="17" t="s">
        <v>53</v>
      </c>
      <c r="B4409" s="17" t="s">
        <v>21086</v>
      </c>
      <c r="C4409" s="17">
        <v>4.0</v>
      </c>
      <c r="D4409" s="17">
        <v>82.0</v>
      </c>
      <c r="E4409" s="17">
        <v>65.0</v>
      </c>
      <c r="F4409" s="17">
        <v>146.0</v>
      </c>
      <c r="G4409" s="17" t="s">
        <v>21087</v>
      </c>
      <c r="H4409" s="17">
        <v>341.0</v>
      </c>
      <c r="I4409" s="17" t="s">
        <v>41</v>
      </c>
      <c r="J4409" s="17" t="s">
        <v>12345</v>
      </c>
      <c r="K4409" s="17" t="s">
        <v>21088</v>
      </c>
      <c r="L4409" s="17" t="s">
        <v>21089</v>
      </c>
      <c r="M4409" s="17">
        <v>459.0</v>
      </c>
      <c r="N4409" s="17">
        <v>967.0</v>
      </c>
      <c r="O4409" s="17" t="s">
        <v>21090</v>
      </c>
      <c r="P4409" s="17">
        <v>0.0</v>
      </c>
      <c r="Q4409" s="17" t="s">
        <v>41</v>
      </c>
      <c r="R4409" s="18" t="s">
        <v>21091</v>
      </c>
      <c r="S4409" s="17">
        <v>10.0</v>
      </c>
      <c r="T4409" s="17" t="s">
        <v>50</v>
      </c>
      <c r="U4409" s="17" t="s">
        <v>281</v>
      </c>
      <c r="V4409" s="17" t="s">
        <v>41</v>
      </c>
      <c r="W4409" s="17">
        <v>1500000.0</v>
      </c>
      <c r="X4409" s="17">
        <v>2014.0</v>
      </c>
      <c r="Y4409" s="17">
        <v>265.0</v>
      </c>
      <c r="Z4409" s="17">
        <v>2.8</v>
      </c>
      <c r="AA4409" s="17" t="s">
        <v>41</v>
      </c>
      <c r="AB4409" s="17">
        <v>236.0</v>
      </c>
    </row>
    <row r="4410" ht="15.75" customHeight="1">
      <c r="A4410" s="17" t="s">
        <v>53</v>
      </c>
      <c r="B4410" s="17" t="s">
        <v>21092</v>
      </c>
      <c r="C4410" s="17" t="s">
        <v>41</v>
      </c>
      <c r="D4410" s="17">
        <v>102.0</v>
      </c>
      <c r="E4410" s="17">
        <v>5.0</v>
      </c>
      <c r="F4410" s="17">
        <v>259.0</v>
      </c>
      <c r="G4410" s="17" t="s">
        <v>1855</v>
      </c>
      <c r="H4410" s="17">
        <v>3000.0</v>
      </c>
      <c r="I4410" s="17" t="s">
        <v>41</v>
      </c>
      <c r="J4410" s="17" t="s">
        <v>3945</v>
      </c>
      <c r="K4410" s="17" t="s">
        <v>13681</v>
      </c>
      <c r="L4410" s="17" t="s">
        <v>21093</v>
      </c>
      <c r="M4410" s="17">
        <v>108.0</v>
      </c>
      <c r="N4410" s="17">
        <v>4320.0</v>
      </c>
      <c r="O4410" s="17" t="s">
        <v>6833</v>
      </c>
      <c r="P4410" s="17" t="s">
        <v>41</v>
      </c>
      <c r="Q4410" s="17" t="s">
        <v>21094</v>
      </c>
      <c r="R4410" s="18" t="s">
        <v>21095</v>
      </c>
      <c r="S4410" s="17">
        <v>1.0</v>
      </c>
      <c r="T4410" s="17" t="s">
        <v>50</v>
      </c>
      <c r="U4410" s="17" t="s">
        <v>51</v>
      </c>
      <c r="V4410" s="17" t="s">
        <v>52</v>
      </c>
      <c r="W4410" s="17">
        <v>2000000.0</v>
      </c>
      <c r="X4410" s="17">
        <v>2015.0</v>
      </c>
      <c r="Y4410" s="17">
        <v>660.0</v>
      </c>
      <c r="Z4410" s="17">
        <v>8.2</v>
      </c>
      <c r="AA4410" s="17">
        <v>1.85</v>
      </c>
      <c r="AB4410" s="17">
        <v>232.0</v>
      </c>
    </row>
    <row r="4411" ht="15.75" customHeight="1">
      <c r="A4411" s="17" t="s">
        <v>53</v>
      </c>
      <c r="B4411" s="17" t="s">
        <v>21096</v>
      </c>
      <c r="C4411" s="17">
        <v>6.0</v>
      </c>
      <c r="D4411" s="17">
        <v>97.0</v>
      </c>
      <c r="E4411" s="17">
        <v>764.0</v>
      </c>
      <c r="F4411" s="17">
        <v>492.0</v>
      </c>
      <c r="G4411" s="17" t="s">
        <v>9656</v>
      </c>
      <c r="H4411" s="17">
        <v>835.0</v>
      </c>
      <c r="I4411" s="17" t="s">
        <v>41</v>
      </c>
      <c r="J4411" s="17" t="s">
        <v>347</v>
      </c>
      <c r="K4411" s="17" t="s">
        <v>21097</v>
      </c>
      <c r="L4411" s="17" t="s">
        <v>21098</v>
      </c>
      <c r="M4411" s="17">
        <v>735.0</v>
      </c>
      <c r="N4411" s="17">
        <v>2882.0</v>
      </c>
      <c r="O4411" s="17" t="s">
        <v>9999</v>
      </c>
      <c r="P4411" s="17">
        <v>3.0</v>
      </c>
      <c r="Q4411" s="17" t="s">
        <v>41</v>
      </c>
      <c r="R4411" s="18" t="s">
        <v>21099</v>
      </c>
      <c r="S4411" s="17">
        <v>18.0</v>
      </c>
      <c r="T4411" s="17" t="s">
        <v>50</v>
      </c>
      <c r="U4411" s="17" t="s">
        <v>51</v>
      </c>
      <c r="V4411" s="17" t="s">
        <v>41</v>
      </c>
      <c r="W4411" s="17">
        <v>1500000.0</v>
      </c>
      <c r="X4411" s="17">
        <v>2015.0</v>
      </c>
      <c r="Y4411" s="17">
        <v>522.0</v>
      </c>
      <c r="Z4411" s="17">
        <v>3.1</v>
      </c>
      <c r="AA4411" s="17">
        <v>2.35</v>
      </c>
      <c r="AB4411" s="17">
        <v>402.0</v>
      </c>
    </row>
    <row r="4412" ht="15.75" customHeight="1">
      <c r="A4412" s="17" t="s">
        <v>53</v>
      </c>
      <c r="B4412" s="17" t="s">
        <v>899</v>
      </c>
      <c r="C4412" s="17">
        <v>387.0</v>
      </c>
      <c r="D4412" s="17">
        <v>130.0</v>
      </c>
      <c r="E4412" s="17">
        <v>188.0</v>
      </c>
      <c r="F4412" s="17">
        <v>1000.0</v>
      </c>
      <c r="G4412" s="17" t="s">
        <v>1702</v>
      </c>
      <c r="H4412" s="17">
        <v>10000.0</v>
      </c>
      <c r="I4412" s="17">
        <v>8.0033643E7</v>
      </c>
      <c r="J4412" s="17" t="s">
        <v>1212</v>
      </c>
      <c r="K4412" s="17" t="s">
        <v>536</v>
      </c>
      <c r="L4412" s="17" t="s">
        <v>4072</v>
      </c>
      <c r="M4412" s="17">
        <v>226583.0</v>
      </c>
      <c r="N4412" s="17">
        <v>16385.0</v>
      </c>
      <c r="O4412" s="17" t="s">
        <v>2051</v>
      </c>
      <c r="P4412" s="17">
        <v>2.0</v>
      </c>
      <c r="Q4412" s="17" t="s">
        <v>4073</v>
      </c>
      <c r="R4412" s="18" t="s">
        <v>4074</v>
      </c>
      <c r="S4412" s="17">
        <v>448.0</v>
      </c>
      <c r="T4412" s="17" t="s">
        <v>50</v>
      </c>
      <c r="U4412" s="17" t="s">
        <v>51</v>
      </c>
      <c r="V4412" s="17" t="s">
        <v>52</v>
      </c>
      <c r="W4412" s="17">
        <v>6.0E7</v>
      </c>
      <c r="X4412" s="17">
        <v>2012.0</v>
      </c>
      <c r="Y4412" s="17">
        <v>3000.0</v>
      </c>
      <c r="Z4412" s="17">
        <v>7.0</v>
      </c>
      <c r="AA4412" s="17">
        <v>2.35</v>
      </c>
      <c r="AB4412" s="17">
        <v>38000.0</v>
      </c>
    </row>
    <row r="4413" ht="15.75" customHeight="1">
      <c r="A4413" s="17" t="s">
        <v>53</v>
      </c>
      <c r="B4413" s="17" t="s">
        <v>21100</v>
      </c>
      <c r="C4413" s="17">
        <v>35.0</v>
      </c>
      <c r="D4413" s="17">
        <v>101.0</v>
      </c>
      <c r="E4413" s="17">
        <v>37.0</v>
      </c>
      <c r="F4413" s="17">
        <v>56.0</v>
      </c>
      <c r="G4413" s="17" t="s">
        <v>21101</v>
      </c>
      <c r="H4413" s="17">
        <v>501.0</v>
      </c>
      <c r="I4413" s="17" t="s">
        <v>41</v>
      </c>
      <c r="J4413" s="17" t="s">
        <v>6145</v>
      </c>
      <c r="K4413" s="17" t="s">
        <v>3977</v>
      </c>
      <c r="L4413" s="17" t="s">
        <v>21102</v>
      </c>
      <c r="M4413" s="17">
        <v>1547.0</v>
      </c>
      <c r="N4413" s="17">
        <v>1044.0</v>
      </c>
      <c r="O4413" s="17" t="s">
        <v>21103</v>
      </c>
      <c r="P4413" s="17">
        <v>1.0</v>
      </c>
      <c r="Q4413" s="17" t="s">
        <v>21104</v>
      </c>
      <c r="R4413" s="18" t="s">
        <v>21105</v>
      </c>
      <c r="S4413" s="17">
        <v>42.0</v>
      </c>
      <c r="T4413" s="17" t="s">
        <v>50</v>
      </c>
      <c r="U4413" s="17" t="s">
        <v>51</v>
      </c>
      <c r="V4413" s="17" t="s">
        <v>4843</v>
      </c>
      <c r="W4413" s="17">
        <v>1500000.0</v>
      </c>
      <c r="X4413" s="17">
        <v>2015.0</v>
      </c>
      <c r="Y4413" s="17">
        <v>418.0</v>
      </c>
      <c r="Z4413" s="17">
        <v>3.3</v>
      </c>
      <c r="AA4413" s="17" t="s">
        <v>41</v>
      </c>
      <c r="AB4413" s="17">
        <v>750.0</v>
      </c>
    </row>
    <row r="4414" ht="15.75" customHeight="1">
      <c r="A4414" s="17" t="s">
        <v>53</v>
      </c>
      <c r="B4414" s="17" t="s">
        <v>21106</v>
      </c>
      <c r="C4414" s="17">
        <v>27.0</v>
      </c>
      <c r="D4414" s="17">
        <v>93.0</v>
      </c>
      <c r="E4414" s="17">
        <v>9.0</v>
      </c>
      <c r="F4414" s="17">
        <v>485.0</v>
      </c>
      <c r="G4414" s="17" t="s">
        <v>14797</v>
      </c>
      <c r="H4414" s="17">
        <v>708.0</v>
      </c>
      <c r="I4414" s="17" t="s">
        <v>41</v>
      </c>
      <c r="J4414" s="17" t="s">
        <v>4917</v>
      </c>
      <c r="K4414" s="17" t="s">
        <v>6476</v>
      </c>
      <c r="L4414" s="17" t="s">
        <v>21107</v>
      </c>
      <c r="M4414" s="17">
        <v>133.0</v>
      </c>
      <c r="N4414" s="17">
        <v>2870.0</v>
      </c>
      <c r="O4414" s="17" t="s">
        <v>21108</v>
      </c>
      <c r="P4414" s="17" t="s">
        <v>41</v>
      </c>
      <c r="Q4414" s="17" t="s">
        <v>21109</v>
      </c>
      <c r="R4414" s="18" t="s">
        <v>21110</v>
      </c>
      <c r="S4414" s="17">
        <v>2.0</v>
      </c>
      <c r="T4414" s="17" t="s">
        <v>50</v>
      </c>
      <c r="U4414" s="17" t="s">
        <v>51</v>
      </c>
      <c r="V4414" s="17" t="s">
        <v>598</v>
      </c>
      <c r="W4414" s="17">
        <v>2000000.0</v>
      </c>
      <c r="X4414" s="17">
        <v>2015.0</v>
      </c>
      <c r="Y4414" s="17">
        <v>571.0</v>
      </c>
      <c r="Z4414" s="17">
        <v>3.6</v>
      </c>
      <c r="AA4414" s="17" t="s">
        <v>41</v>
      </c>
      <c r="AB4414" s="17">
        <v>135.0</v>
      </c>
    </row>
    <row r="4415" ht="15.75" customHeight="1">
      <c r="A4415" s="17" t="s">
        <v>53</v>
      </c>
      <c r="B4415" s="17" t="s">
        <v>21111</v>
      </c>
      <c r="C4415" s="17">
        <v>145.0</v>
      </c>
      <c r="D4415" s="17">
        <v>83.0</v>
      </c>
      <c r="E4415" s="17">
        <v>0.0</v>
      </c>
      <c r="F4415" s="17">
        <v>31.0</v>
      </c>
      <c r="G4415" s="17" t="s">
        <v>21112</v>
      </c>
      <c r="H4415" s="17">
        <v>82.0</v>
      </c>
      <c r="I4415" s="17">
        <v>1.84925485E8</v>
      </c>
      <c r="J4415" s="17" t="s">
        <v>6043</v>
      </c>
      <c r="K4415" s="17" t="s">
        <v>21113</v>
      </c>
      <c r="L4415" s="17" t="s">
        <v>21114</v>
      </c>
      <c r="M4415" s="17">
        <v>133348.0</v>
      </c>
      <c r="N4415" s="17">
        <v>229.0</v>
      </c>
      <c r="O4415" s="17" t="s">
        <v>21115</v>
      </c>
      <c r="P4415" s="17">
        <v>1.0</v>
      </c>
      <c r="Q4415" s="17" t="s">
        <v>21116</v>
      </c>
      <c r="R4415" s="18" t="s">
        <v>21117</v>
      </c>
      <c r="S4415" s="17">
        <v>204.0</v>
      </c>
      <c r="T4415" s="17" t="s">
        <v>50</v>
      </c>
      <c r="U4415" s="17" t="s">
        <v>51</v>
      </c>
      <c r="V4415" s="17" t="s">
        <v>6049</v>
      </c>
      <c r="W4415" s="17">
        <v>2000000.0</v>
      </c>
      <c r="X4415" s="17">
        <v>1937.0</v>
      </c>
      <c r="Y4415" s="17">
        <v>47.0</v>
      </c>
      <c r="Z4415" s="17">
        <v>7.7</v>
      </c>
      <c r="AA4415" s="17">
        <v>1.37</v>
      </c>
      <c r="AB4415" s="17">
        <v>0.0</v>
      </c>
    </row>
    <row r="4416" ht="15.75" customHeight="1">
      <c r="A4416" s="17" t="s">
        <v>53</v>
      </c>
      <c r="B4416" s="17" t="s">
        <v>21118</v>
      </c>
      <c r="C4416" s="17">
        <v>78.0</v>
      </c>
      <c r="D4416" s="17">
        <v>106.0</v>
      </c>
      <c r="E4416" s="17">
        <v>33.0</v>
      </c>
      <c r="F4416" s="17">
        <v>3.0</v>
      </c>
      <c r="G4416" s="17" t="s">
        <v>21119</v>
      </c>
      <c r="H4416" s="17">
        <v>341.0</v>
      </c>
      <c r="I4416" s="17">
        <v>304124.0</v>
      </c>
      <c r="J4416" s="17" t="s">
        <v>3422</v>
      </c>
      <c r="K4416" s="17" t="s">
        <v>18270</v>
      </c>
      <c r="L4416" s="17" t="s">
        <v>21120</v>
      </c>
      <c r="M4416" s="17">
        <v>2720.0</v>
      </c>
      <c r="N4416" s="17">
        <v>358.0</v>
      </c>
      <c r="O4416" s="17" t="s">
        <v>21121</v>
      </c>
      <c r="P4416" s="17">
        <v>0.0</v>
      </c>
      <c r="Q4416" s="17" t="s">
        <v>21122</v>
      </c>
      <c r="R4416" s="18" t="s">
        <v>21123</v>
      </c>
      <c r="S4416" s="17">
        <v>37.0</v>
      </c>
      <c r="T4416" s="17" t="s">
        <v>2791</v>
      </c>
      <c r="U4416" s="17" t="s">
        <v>18954</v>
      </c>
      <c r="V4416" s="17" t="s">
        <v>598</v>
      </c>
      <c r="W4416" s="17">
        <v>1400000.0</v>
      </c>
      <c r="X4416" s="17">
        <v>2004.0</v>
      </c>
      <c r="Y4416" s="17">
        <v>5.0</v>
      </c>
      <c r="Z4416" s="17">
        <v>6.7</v>
      </c>
      <c r="AA4416" s="17">
        <v>1.85</v>
      </c>
      <c r="AB4416" s="17">
        <v>57.0</v>
      </c>
    </row>
    <row r="4417" ht="15.75" customHeight="1">
      <c r="A4417" s="17" t="s">
        <v>53</v>
      </c>
      <c r="B4417" s="17" t="s">
        <v>21124</v>
      </c>
      <c r="C4417" s="17">
        <v>10.0</v>
      </c>
      <c r="D4417" s="17">
        <v>113.0</v>
      </c>
      <c r="E4417" s="17">
        <v>74.0</v>
      </c>
      <c r="F4417" s="17">
        <v>387.0</v>
      </c>
      <c r="G4417" s="17" t="s">
        <v>17853</v>
      </c>
      <c r="H4417" s="17">
        <v>984.0</v>
      </c>
      <c r="I4417" s="17" t="s">
        <v>41</v>
      </c>
      <c r="J4417" s="17" t="s">
        <v>15023</v>
      </c>
      <c r="K4417" s="17" t="s">
        <v>21125</v>
      </c>
      <c r="L4417" s="17" t="s">
        <v>21126</v>
      </c>
      <c r="M4417" s="17">
        <v>1978.0</v>
      </c>
      <c r="N4417" s="17">
        <v>2140.0</v>
      </c>
      <c r="O4417" s="17" t="s">
        <v>19171</v>
      </c>
      <c r="P4417" s="17">
        <v>2.0</v>
      </c>
      <c r="Q4417" s="17" t="s">
        <v>21127</v>
      </c>
      <c r="R4417" s="18" t="s">
        <v>21128</v>
      </c>
      <c r="S4417" s="17">
        <v>41.0</v>
      </c>
      <c r="T4417" s="17" t="s">
        <v>50</v>
      </c>
      <c r="U4417" s="17" t="s">
        <v>70</v>
      </c>
      <c r="V4417" s="17" t="s">
        <v>108</v>
      </c>
      <c r="W4417" s="17">
        <v>1455000.0</v>
      </c>
      <c r="X4417" s="17">
        <v>1968.0</v>
      </c>
      <c r="Y4417" s="17">
        <v>423.0</v>
      </c>
      <c r="Z4417" s="17">
        <v>5.5</v>
      </c>
      <c r="AA4417" s="17">
        <v>2.35</v>
      </c>
      <c r="AB4417" s="17">
        <v>209.0</v>
      </c>
    </row>
    <row r="4418" ht="15.75" customHeight="1">
      <c r="A4418" s="17" t="s">
        <v>53</v>
      </c>
      <c r="B4418" s="17" t="s">
        <v>21129</v>
      </c>
      <c r="C4418" s="17">
        <v>60.0</v>
      </c>
      <c r="D4418" s="17">
        <v>94.0</v>
      </c>
      <c r="E4418" s="17">
        <v>87.0</v>
      </c>
      <c r="F4418" s="17">
        <v>37.0</v>
      </c>
      <c r="G4418" s="17" t="s">
        <v>21130</v>
      </c>
      <c r="H4418" s="17">
        <v>87.0</v>
      </c>
      <c r="I4418" s="17">
        <v>36830.0</v>
      </c>
      <c r="J4418" s="17" t="s">
        <v>21131</v>
      </c>
      <c r="K4418" s="17" t="s">
        <v>21129</v>
      </c>
      <c r="L4418" s="17" t="s">
        <v>21132</v>
      </c>
      <c r="M4418" s="17">
        <v>3291.0</v>
      </c>
      <c r="N4418" s="17">
        <v>256.0</v>
      </c>
      <c r="O4418" s="17" t="s">
        <v>21133</v>
      </c>
      <c r="P4418" s="17">
        <v>0.0</v>
      </c>
      <c r="Q4418" s="17" t="s">
        <v>21134</v>
      </c>
      <c r="R4418" s="18" t="s">
        <v>21135</v>
      </c>
      <c r="S4418" s="17">
        <v>63.0</v>
      </c>
      <c r="T4418" s="17" t="s">
        <v>50</v>
      </c>
      <c r="U4418" s="17" t="s">
        <v>70</v>
      </c>
      <c r="V4418" s="17" t="s">
        <v>52</v>
      </c>
      <c r="W4418" s="17">
        <v>1400000.0</v>
      </c>
      <c r="X4418" s="17">
        <v>2004.0</v>
      </c>
      <c r="Y4418" s="17">
        <v>70.0</v>
      </c>
      <c r="Z4418" s="17">
        <v>6.6</v>
      </c>
      <c r="AA4418" s="17">
        <v>1.85</v>
      </c>
      <c r="AB4418" s="17">
        <v>400.0</v>
      </c>
    </row>
    <row r="4419" ht="15.75" customHeight="1">
      <c r="A4419" s="17" t="s">
        <v>53</v>
      </c>
      <c r="B4419" s="17" t="s">
        <v>21136</v>
      </c>
      <c r="C4419" s="17">
        <v>9.0</v>
      </c>
      <c r="D4419" s="17">
        <v>101.0</v>
      </c>
      <c r="E4419" s="17">
        <v>20.0</v>
      </c>
      <c r="F4419" s="17">
        <v>256.0</v>
      </c>
      <c r="G4419" s="17" t="s">
        <v>21137</v>
      </c>
      <c r="H4419" s="17">
        <v>1000.0</v>
      </c>
      <c r="I4419" s="17" t="s">
        <v>41</v>
      </c>
      <c r="J4419" s="17" t="s">
        <v>3422</v>
      </c>
      <c r="K4419" s="17" t="s">
        <v>3769</v>
      </c>
      <c r="L4419" s="17" t="s">
        <v>21138</v>
      </c>
      <c r="M4419" s="17">
        <v>162.0</v>
      </c>
      <c r="N4419" s="17">
        <v>2419.0</v>
      </c>
      <c r="O4419" s="17" t="s">
        <v>21139</v>
      </c>
      <c r="P4419" s="17" t="s">
        <v>41</v>
      </c>
      <c r="Q4419" s="17" t="s">
        <v>41</v>
      </c>
      <c r="R4419" s="18" t="s">
        <v>21140</v>
      </c>
      <c r="S4419" s="17">
        <v>8.0</v>
      </c>
      <c r="T4419" s="17" t="s">
        <v>50</v>
      </c>
      <c r="U4419" s="17" t="s">
        <v>51</v>
      </c>
      <c r="V4419" s="17" t="s">
        <v>108</v>
      </c>
      <c r="W4419" s="17">
        <v>2000000.0</v>
      </c>
      <c r="X4419" s="17">
        <v>2016.0</v>
      </c>
      <c r="Y4419" s="17">
        <v>301.0</v>
      </c>
      <c r="Z4419" s="17">
        <v>4.8</v>
      </c>
      <c r="AA4419" s="17">
        <v>2.35</v>
      </c>
      <c r="AB4419" s="17">
        <v>724.0</v>
      </c>
    </row>
    <row r="4420" ht="15.75" customHeight="1">
      <c r="A4420" s="17" t="s">
        <v>53</v>
      </c>
      <c r="B4420" s="17" t="s">
        <v>17185</v>
      </c>
      <c r="C4420" s="17">
        <v>63.0</v>
      </c>
      <c r="D4420" s="17">
        <v>99.0</v>
      </c>
      <c r="E4420" s="17">
        <v>10.0</v>
      </c>
      <c r="F4420" s="17">
        <v>295.0</v>
      </c>
      <c r="G4420" s="17" t="s">
        <v>21141</v>
      </c>
      <c r="H4420" s="17">
        <v>756.0</v>
      </c>
      <c r="I4420" s="17" t="s">
        <v>41</v>
      </c>
      <c r="J4420" s="17" t="s">
        <v>5557</v>
      </c>
      <c r="K4420" s="17" t="s">
        <v>21142</v>
      </c>
      <c r="L4420" s="17" t="s">
        <v>21143</v>
      </c>
      <c r="M4420" s="17">
        <v>4948.0</v>
      </c>
      <c r="N4420" s="17">
        <v>2072.0</v>
      </c>
      <c r="O4420" s="17" t="s">
        <v>21144</v>
      </c>
      <c r="P4420" s="17">
        <v>0.0</v>
      </c>
      <c r="Q4420" s="17" t="s">
        <v>21145</v>
      </c>
      <c r="R4420" s="18" t="s">
        <v>21146</v>
      </c>
      <c r="S4420" s="17">
        <v>33.0</v>
      </c>
      <c r="T4420" s="17" t="s">
        <v>50</v>
      </c>
      <c r="U4420" s="17" t="s">
        <v>281</v>
      </c>
      <c r="V4420" s="17" t="s">
        <v>41</v>
      </c>
      <c r="W4420" s="17">
        <v>3150000.0</v>
      </c>
      <c r="X4420" s="17">
        <v>2014.0</v>
      </c>
      <c r="Y4420" s="17">
        <v>382.0</v>
      </c>
      <c r="Z4420" s="17">
        <v>5.5</v>
      </c>
      <c r="AA4420" s="17">
        <v>2.35</v>
      </c>
      <c r="AB4420" s="17">
        <v>969.0</v>
      </c>
    </row>
    <row r="4421" ht="15.75" customHeight="1">
      <c r="A4421" s="17" t="s">
        <v>53</v>
      </c>
      <c r="B4421" s="17" t="s">
        <v>139</v>
      </c>
      <c r="C4421" s="17">
        <v>92.0</v>
      </c>
      <c r="D4421" s="17">
        <v>76.0</v>
      </c>
      <c r="E4421" s="17">
        <v>412.0</v>
      </c>
      <c r="F4421" s="17">
        <v>3.0</v>
      </c>
      <c r="G4421" s="17" t="s">
        <v>21147</v>
      </c>
      <c r="H4421" s="17">
        <v>412.0</v>
      </c>
      <c r="I4421" s="17">
        <v>231186.0</v>
      </c>
      <c r="J4421" s="17" t="s">
        <v>5633</v>
      </c>
      <c r="K4421" s="17" t="s">
        <v>139</v>
      </c>
      <c r="L4421" s="17" t="s">
        <v>21148</v>
      </c>
      <c r="M4421" s="17">
        <v>2082.0</v>
      </c>
      <c r="N4421" s="17">
        <v>421.0</v>
      </c>
      <c r="O4421" s="17" t="s">
        <v>21149</v>
      </c>
      <c r="P4421" s="17">
        <v>0.0</v>
      </c>
      <c r="Q4421" s="17" t="s">
        <v>21150</v>
      </c>
      <c r="R4421" s="18" t="s">
        <v>21151</v>
      </c>
      <c r="S4421" s="17">
        <v>16.0</v>
      </c>
      <c r="T4421" s="17" t="s">
        <v>1477</v>
      </c>
      <c r="U4421" s="17" t="s">
        <v>1478</v>
      </c>
      <c r="V4421" s="17" t="s">
        <v>598</v>
      </c>
      <c r="W4421" s="17" t="s">
        <v>41</v>
      </c>
      <c r="X4421" s="17">
        <v>2014.0</v>
      </c>
      <c r="Y4421" s="17">
        <v>4.0</v>
      </c>
      <c r="Z4421" s="17">
        <v>6.3</v>
      </c>
      <c r="AA4421" s="17">
        <v>1.33</v>
      </c>
      <c r="AB4421" s="17">
        <v>389.0</v>
      </c>
    </row>
    <row r="4422" ht="15.75" customHeight="1">
      <c r="A4422" s="17" t="s">
        <v>53</v>
      </c>
      <c r="B4422" s="17" t="s">
        <v>21152</v>
      </c>
      <c r="C4422" s="17">
        <v>4.0</v>
      </c>
      <c r="D4422" s="17">
        <v>91.0</v>
      </c>
      <c r="E4422" s="17">
        <v>58.0</v>
      </c>
      <c r="F4422" s="17">
        <v>69.0</v>
      </c>
      <c r="G4422" s="17" t="s">
        <v>21153</v>
      </c>
      <c r="H4422" s="17">
        <v>847.0</v>
      </c>
      <c r="I4422" s="17" t="s">
        <v>41</v>
      </c>
      <c r="J4422" s="17" t="s">
        <v>5557</v>
      </c>
      <c r="K4422" s="17" t="s">
        <v>4507</v>
      </c>
      <c r="L4422" s="17" t="s">
        <v>21154</v>
      </c>
      <c r="M4422" s="17">
        <v>330.0</v>
      </c>
      <c r="N4422" s="17">
        <v>1159.0</v>
      </c>
      <c r="O4422" s="17" t="s">
        <v>21155</v>
      </c>
      <c r="P4422" s="17">
        <v>0.0</v>
      </c>
      <c r="Q4422" s="17" t="s">
        <v>21156</v>
      </c>
      <c r="R4422" s="18" t="s">
        <v>21157</v>
      </c>
      <c r="S4422" s="17">
        <v>6.0</v>
      </c>
      <c r="T4422" s="17" t="s">
        <v>50</v>
      </c>
      <c r="U4422" s="17" t="s">
        <v>51</v>
      </c>
      <c r="V4422" s="17" t="s">
        <v>598</v>
      </c>
      <c r="W4422" s="17">
        <v>1400000.0</v>
      </c>
      <c r="X4422" s="17">
        <v>2014.0</v>
      </c>
      <c r="Y4422" s="17">
        <v>147.0</v>
      </c>
      <c r="Z4422" s="17">
        <v>6.9</v>
      </c>
      <c r="AA4422" s="17" t="s">
        <v>41</v>
      </c>
      <c r="AB4422" s="17">
        <v>223.0</v>
      </c>
    </row>
    <row r="4423" ht="15.75" customHeight="1">
      <c r="A4423" s="17" t="s">
        <v>53</v>
      </c>
      <c r="B4423" s="17" t="s">
        <v>21158</v>
      </c>
      <c r="C4423" s="17">
        <v>53.0</v>
      </c>
      <c r="D4423" s="17">
        <v>105.0</v>
      </c>
      <c r="E4423" s="17">
        <v>7.0</v>
      </c>
      <c r="F4423" s="17">
        <v>356.0</v>
      </c>
      <c r="G4423" s="17" t="s">
        <v>19736</v>
      </c>
      <c r="H4423" s="17">
        <v>1000.0</v>
      </c>
      <c r="I4423" s="17" t="s">
        <v>41</v>
      </c>
      <c r="J4423" s="17" t="s">
        <v>2371</v>
      </c>
      <c r="K4423" s="17" t="s">
        <v>21159</v>
      </c>
      <c r="L4423" s="17" t="s">
        <v>21160</v>
      </c>
      <c r="M4423" s="17">
        <v>22975.0</v>
      </c>
      <c r="N4423" s="17">
        <v>2658.0</v>
      </c>
      <c r="O4423" s="17" t="s">
        <v>21161</v>
      </c>
      <c r="P4423" s="17">
        <v>1.0</v>
      </c>
      <c r="Q4423" s="17" t="s">
        <v>21162</v>
      </c>
      <c r="R4423" s="18" t="s">
        <v>21163</v>
      </c>
      <c r="S4423" s="17">
        <v>155.0</v>
      </c>
      <c r="T4423" s="17" t="s">
        <v>50</v>
      </c>
      <c r="U4423" s="17" t="s">
        <v>51</v>
      </c>
      <c r="V4423" s="17" t="s">
        <v>6049</v>
      </c>
      <c r="W4423" s="17">
        <v>1377800.0</v>
      </c>
      <c r="X4423" s="17">
        <v>1966.0</v>
      </c>
      <c r="Y4423" s="17">
        <v>370.0</v>
      </c>
      <c r="Z4423" s="17">
        <v>6.5</v>
      </c>
      <c r="AA4423" s="17">
        <v>1.85</v>
      </c>
      <c r="AB4423" s="17">
        <v>0.0</v>
      </c>
    </row>
    <row r="4424" ht="15.75" customHeight="1">
      <c r="A4424" s="17" t="s">
        <v>53</v>
      </c>
      <c r="B4424" s="17" t="s">
        <v>1307</v>
      </c>
      <c r="C4424" s="17">
        <v>116.0</v>
      </c>
      <c r="D4424" s="17">
        <v>120.0</v>
      </c>
      <c r="E4424" s="17">
        <v>0.0</v>
      </c>
      <c r="F4424" s="17">
        <v>452.0</v>
      </c>
      <c r="G4424" s="17" t="s">
        <v>699</v>
      </c>
      <c r="H4424" s="17">
        <v>26000.0</v>
      </c>
      <c r="I4424" s="17">
        <v>3650677.0</v>
      </c>
      <c r="J4424" s="17" t="s">
        <v>1022</v>
      </c>
      <c r="K4424" s="17" t="s">
        <v>348</v>
      </c>
      <c r="L4424" s="17" t="s">
        <v>21164</v>
      </c>
      <c r="M4424" s="17">
        <v>414976.0</v>
      </c>
      <c r="N4424" s="17">
        <v>28294.0</v>
      </c>
      <c r="O4424" s="17" t="s">
        <v>3461</v>
      </c>
      <c r="P4424" s="17">
        <v>1.0</v>
      </c>
      <c r="Q4424" s="17" t="s">
        <v>21165</v>
      </c>
      <c r="R4424" s="18" t="s">
        <v>21166</v>
      </c>
      <c r="S4424" s="17">
        <v>523.0</v>
      </c>
      <c r="T4424" s="17" t="s">
        <v>50</v>
      </c>
      <c r="U4424" s="17" t="s">
        <v>70</v>
      </c>
      <c r="V4424" s="17" t="s">
        <v>598</v>
      </c>
      <c r="W4424" s="17">
        <v>960000.0</v>
      </c>
      <c r="X4424" s="17">
        <v>1998.0</v>
      </c>
      <c r="Y4424" s="17">
        <v>1000.0</v>
      </c>
      <c r="Z4424" s="17">
        <v>8.2</v>
      </c>
      <c r="AA4424" s="17">
        <v>1.85</v>
      </c>
      <c r="AB4424" s="17">
        <v>21000.0</v>
      </c>
    </row>
    <row r="4425" ht="15.75" customHeight="1">
      <c r="A4425" s="17" t="s">
        <v>53</v>
      </c>
      <c r="B4425" s="17" t="s">
        <v>21167</v>
      </c>
      <c r="C4425" s="17" t="s">
        <v>41</v>
      </c>
      <c r="D4425" s="17">
        <v>105.0</v>
      </c>
      <c r="E4425" s="17">
        <v>0.0</v>
      </c>
      <c r="F4425" s="17">
        <v>467.0</v>
      </c>
      <c r="G4425" s="17" t="s">
        <v>2296</v>
      </c>
      <c r="H4425" s="17">
        <v>883.0</v>
      </c>
      <c r="I4425" s="17" t="s">
        <v>41</v>
      </c>
      <c r="J4425" s="17" t="s">
        <v>15023</v>
      </c>
      <c r="K4425" s="17" t="s">
        <v>4558</v>
      </c>
      <c r="L4425" s="17" t="s">
        <v>21168</v>
      </c>
      <c r="M4425" s="17">
        <v>39.0</v>
      </c>
      <c r="N4425" s="17">
        <v>3164.0</v>
      </c>
      <c r="O4425" s="17" t="s">
        <v>4195</v>
      </c>
      <c r="P4425" s="17">
        <v>0.0</v>
      </c>
      <c r="Q4425" s="17" t="s">
        <v>41</v>
      </c>
      <c r="R4425" s="18" t="s">
        <v>21169</v>
      </c>
      <c r="S4425" s="17">
        <v>2.0</v>
      </c>
      <c r="T4425" s="17" t="s">
        <v>50</v>
      </c>
      <c r="U4425" s="17" t="s">
        <v>51</v>
      </c>
      <c r="V4425" s="17" t="s">
        <v>41</v>
      </c>
      <c r="W4425" s="17">
        <v>1250000.0</v>
      </c>
      <c r="X4425" s="17">
        <v>1982.0</v>
      </c>
      <c r="Y4425" s="17">
        <v>655.0</v>
      </c>
      <c r="Z4425" s="17">
        <v>7.1</v>
      </c>
      <c r="AA4425" s="17" t="s">
        <v>41</v>
      </c>
      <c r="AB4425" s="17">
        <v>32.0</v>
      </c>
    </row>
    <row r="4426" ht="15.75" customHeight="1">
      <c r="A4426" s="17" t="s">
        <v>53</v>
      </c>
      <c r="B4426" s="17" t="s">
        <v>41</v>
      </c>
      <c r="C4426" s="17">
        <v>13.0</v>
      </c>
      <c r="D4426" s="17">
        <v>120.0</v>
      </c>
      <c r="E4426" s="17" t="s">
        <v>41</v>
      </c>
      <c r="F4426" s="17" t="s">
        <v>41</v>
      </c>
      <c r="G4426" s="17" t="s">
        <v>21170</v>
      </c>
      <c r="H4426" s="17">
        <v>416.0</v>
      </c>
      <c r="I4426" s="17" t="s">
        <v>41</v>
      </c>
      <c r="J4426" s="17" t="s">
        <v>21171</v>
      </c>
      <c r="K4426" s="17" t="s">
        <v>12538</v>
      </c>
      <c r="L4426" s="17" t="s">
        <v>21172</v>
      </c>
      <c r="M4426" s="17">
        <v>3405.0</v>
      </c>
      <c r="N4426" s="17">
        <v>416.0</v>
      </c>
      <c r="O4426" s="17" t="s">
        <v>41</v>
      </c>
      <c r="P4426" s="17">
        <v>0.0</v>
      </c>
      <c r="Q4426" s="17" t="s">
        <v>21173</v>
      </c>
      <c r="R4426" s="18" t="s">
        <v>21174</v>
      </c>
      <c r="S4426" s="17">
        <v>13.0</v>
      </c>
      <c r="T4426" s="17" t="s">
        <v>50</v>
      </c>
      <c r="U4426" s="17" t="s">
        <v>51</v>
      </c>
      <c r="V4426" s="17" t="s">
        <v>41</v>
      </c>
      <c r="W4426" s="17" t="s">
        <v>41</v>
      </c>
      <c r="X4426" s="17" t="s">
        <v>41</v>
      </c>
      <c r="Y4426" s="17">
        <v>0.0</v>
      </c>
      <c r="Z4426" s="17">
        <v>7.3</v>
      </c>
      <c r="AA4426" s="17">
        <v>4.0</v>
      </c>
      <c r="AB4426" s="17">
        <v>533.0</v>
      </c>
    </row>
    <row r="4427" ht="15.75" customHeight="1">
      <c r="A4427" s="17" t="s">
        <v>53</v>
      </c>
      <c r="B4427" s="17" t="s">
        <v>16256</v>
      </c>
      <c r="C4427" s="17">
        <v>98.0</v>
      </c>
      <c r="D4427" s="17">
        <v>105.0</v>
      </c>
      <c r="E4427" s="17">
        <v>346.0</v>
      </c>
      <c r="F4427" s="17">
        <v>141.0</v>
      </c>
      <c r="G4427" s="17" t="s">
        <v>21175</v>
      </c>
      <c r="H4427" s="17">
        <v>280.0</v>
      </c>
      <c r="I4427" s="17">
        <v>1647780.0</v>
      </c>
      <c r="J4427" s="17" t="s">
        <v>3422</v>
      </c>
      <c r="K4427" s="17" t="s">
        <v>4418</v>
      </c>
      <c r="L4427" s="17" t="s">
        <v>21176</v>
      </c>
      <c r="M4427" s="17">
        <v>65951.0</v>
      </c>
      <c r="N4427" s="17">
        <v>821.0</v>
      </c>
      <c r="O4427" s="17" t="s">
        <v>21177</v>
      </c>
      <c r="P4427" s="17">
        <v>1.0</v>
      </c>
      <c r="Q4427" s="17" t="s">
        <v>21178</v>
      </c>
      <c r="R4427" s="18" t="s">
        <v>21179</v>
      </c>
      <c r="S4427" s="17">
        <v>258.0</v>
      </c>
      <c r="T4427" s="17" t="s">
        <v>15790</v>
      </c>
      <c r="U4427" s="17" t="s">
        <v>7724</v>
      </c>
      <c r="V4427" s="17" t="s">
        <v>598</v>
      </c>
      <c r="W4427" s="17">
        <v>1300000.0</v>
      </c>
      <c r="X4427" s="17">
        <v>1998.0</v>
      </c>
      <c r="Y4427" s="17">
        <v>278.0</v>
      </c>
      <c r="Z4427" s="17">
        <v>8.1</v>
      </c>
      <c r="AA4427" s="17">
        <v>1.33</v>
      </c>
      <c r="AB4427" s="17">
        <v>5000.0</v>
      </c>
    </row>
    <row r="4428" ht="15.75" customHeight="1">
      <c r="A4428" s="17" t="s">
        <v>53</v>
      </c>
      <c r="B4428" s="17" t="s">
        <v>285</v>
      </c>
      <c r="C4428" s="17">
        <v>43.0</v>
      </c>
      <c r="D4428" s="17">
        <v>95.0</v>
      </c>
      <c r="E4428" s="17">
        <v>12000.0</v>
      </c>
      <c r="F4428" s="17">
        <v>636.0</v>
      </c>
      <c r="G4428" s="17" t="s">
        <v>1850</v>
      </c>
      <c r="H4428" s="17">
        <v>12000.0</v>
      </c>
      <c r="I4428" s="17">
        <v>695229.0</v>
      </c>
      <c r="J4428" s="17" t="s">
        <v>2540</v>
      </c>
      <c r="K4428" s="17" t="s">
        <v>285</v>
      </c>
      <c r="L4428" s="17" t="s">
        <v>21180</v>
      </c>
      <c r="M4428" s="17">
        <v>11369.0</v>
      </c>
      <c r="N4428" s="17">
        <v>14420.0</v>
      </c>
      <c r="O4428" s="17" t="s">
        <v>6757</v>
      </c>
      <c r="P4428" s="17">
        <v>1.0</v>
      </c>
      <c r="Q4428" s="17" t="s">
        <v>21181</v>
      </c>
      <c r="R4428" s="18" t="s">
        <v>21182</v>
      </c>
      <c r="S4428" s="17">
        <v>65.0</v>
      </c>
      <c r="T4428" s="17" t="s">
        <v>50</v>
      </c>
      <c r="U4428" s="17" t="s">
        <v>51</v>
      </c>
      <c r="V4428" s="17" t="s">
        <v>598</v>
      </c>
      <c r="W4428" s="17">
        <v>1300000.0</v>
      </c>
      <c r="X4428" s="17">
        <v>1996.0</v>
      </c>
      <c r="Y4428" s="17">
        <v>680.0</v>
      </c>
      <c r="Z4428" s="17">
        <v>7.2</v>
      </c>
      <c r="AA4428" s="17">
        <v>1.85</v>
      </c>
      <c r="AB4428" s="17">
        <v>872.0</v>
      </c>
    </row>
    <row r="4429" ht="15.75" customHeight="1">
      <c r="A4429" s="17" t="s">
        <v>53</v>
      </c>
      <c r="B4429" s="17" t="s">
        <v>21183</v>
      </c>
      <c r="C4429" s="17">
        <v>15.0</v>
      </c>
      <c r="D4429" s="17">
        <v>135.0</v>
      </c>
      <c r="E4429" s="17">
        <v>5.0</v>
      </c>
      <c r="F4429" s="17">
        <v>5.0</v>
      </c>
      <c r="G4429" s="17" t="s">
        <v>21184</v>
      </c>
      <c r="H4429" s="17">
        <v>51.0</v>
      </c>
      <c r="I4429" s="17">
        <v>638951.0</v>
      </c>
      <c r="J4429" s="17" t="s">
        <v>3422</v>
      </c>
      <c r="K4429" s="17" t="s">
        <v>21185</v>
      </c>
      <c r="L4429" s="17" t="s">
        <v>21186</v>
      </c>
      <c r="M4429" s="17">
        <v>775.0</v>
      </c>
      <c r="N4429" s="17">
        <v>83.0</v>
      </c>
      <c r="O4429" s="17" t="s">
        <v>21187</v>
      </c>
      <c r="P4429" s="17">
        <v>2.0</v>
      </c>
      <c r="Q4429" s="17" t="s">
        <v>21188</v>
      </c>
      <c r="R4429" s="18" t="s">
        <v>21189</v>
      </c>
      <c r="S4429" s="17">
        <v>19.0</v>
      </c>
      <c r="T4429" s="17" t="s">
        <v>21190</v>
      </c>
      <c r="U4429" s="17" t="s">
        <v>51</v>
      </c>
      <c r="V4429" s="17" t="s">
        <v>598</v>
      </c>
      <c r="W4429" s="17">
        <v>1592000.0</v>
      </c>
      <c r="X4429" s="17">
        <v>2006.0</v>
      </c>
      <c r="Y4429" s="17">
        <v>24.0</v>
      </c>
      <c r="Z4429" s="17">
        <v>7.4</v>
      </c>
      <c r="AA4429" s="17">
        <v>1.85</v>
      </c>
      <c r="AB4429" s="17">
        <v>100.0</v>
      </c>
    </row>
    <row r="4430" ht="15.75" customHeight="1">
      <c r="A4430" s="17" t="s">
        <v>53</v>
      </c>
      <c r="B4430" s="17" t="s">
        <v>21191</v>
      </c>
      <c r="C4430" s="17">
        <v>14.0</v>
      </c>
      <c r="D4430" s="17">
        <v>105.0</v>
      </c>
      <c r="E4430" s="17">
        <v>7.0</v>
      </c>
      <c r="F4430" s="17">
        <v>548.0</v>
      </c>
      <c r="G4430" s="17" t="s">
        <v>1359</v>
      </c>
      <c r="H4430" s="17">
        <v>2000.0</v>
      </c>
      <c r="I4430" s="17">
        <v>609042.0</v>
      </c>
      <c r="J4430" s="17" t="s">
        <v>3422</v>
      </c>
      <c r="K4430" s="17" t="s">
        <v>3946</v>
      </c>
      <c r="L4430" s="17" t="s">
        <v>21192</v>
      </c>
      <c r="M4430" s="17">
        <v>449.0</v>
      </c>
      <c r="N4430" s="17">
        <v>3475.0</v>
      </c>
      <c r="O4430" s="17" t="s">
        <v>3215</v>
      </c>
      <c r="P4430" s="17">
        <v>2.0</v>
      </c>
      <c r="Q4430" s="17" t="s">
        <v>21193</v>
      </c>
      <c r="R4430" s="18" t="s">
        <v>21194</v>
      </c>
      <c r="S4430" s="17">
        <v>38.0</v>
      </c>
      <c r="T4430" s="17" t="s">
        <v>50</v>
      </c>
      <c r="U4430" s="17" t="s">
        <v>51</v>
      </c>
      <c r="V4430" s="17" t="s">
        <v>108</v>
      </c>
      <c r="W4430" s="17">
        <v>1300000.0</v>
      </c>
      <c r="X4430" s="17">
        <v>1999.0</v>
      </c>
      <c r="Y4430" s="17">
        <v>783.0</v>
      </c>
      <c r="Z4430" s="17">
        <v>6.5</v>
      </c>
      <c r="AA4430" s="17">
        <v>1.85</v>
      </c>
      <c r="AB4430" s="17">
        <v>117.0</v>
      </c>
    </row>
    <row r="4431" ht="15.75" customHeight="1">
      <c r="A4431" s="17" t="s">
        <v>53</v>
      </c>
      <c r="B4431" s="17" t="s">
        <v>21195</v>
      </c>
      <c r="C4431" s="17">
        <v>56.0</v>
      </c>
      <c r="D4431" s="17">
        <v>83.0</v>
      </c>
      <c r="E4431" s="17">
        <v>5.0</v>
      </c>
      <c r="F4431" s="17">
        <v>98.0</v>
      </c>
      <c r="G4431" s="17" t="s">
        <v>15785</v>
      </c>
      <c r="H4431" s="17">
        <v>413.0</v>
      </c>
      <c r="I4431" s="17">
        <v>1521.0</v>
      </c>
      <c r="J4431" s="17" t="s">
        <v>7592</v>
      </c>
      <c r="K4431" s="17" t="s">
        <v>1068</v>
      </c>
      <c r="L4431" s="17" t="s">
        <v>21196</v>
      </c>
      <c r="M4431" s="17">
        <v>1231.0</v>
      </c>
      <c r="N4431" s="17">
        <v>843.0</v>
      </c>
      <c r="O4431" s="17" t="s">
        <v>21040</v>
      </c>
      <c r="P4431" s="17">
        <v>0.0</v>
      </c>
      <c r="Q4431" s="17" t="s">
        <v>21197</v>
      </c>
      <c r="R4431" s="18" t="s">
        <v>21198</v>
      </c>
      <c r="S4431" s="17">
        <v>10.0</v>
      </c>
      <c r="T4431" s="17" t="s">
        <v>50</v>
      </c>
      <c r="U4431" s="17" t="s">
        <v>281</v>
      </c>
      <c r="V4431" s="17" t="s">
        <v>4843</v>
      </c>
      <c r="W4431" s="17">
        <v>1500000.0</v>
      </c>
      <c r="X4431" s="17">
        <v>2012.0</v>
      </c>
      <c r="Y4431" s="17">
        <v>197.0</v>
      </c>
      <c r="Z4431" s="17">
        <v>5.7</v>
      </c>
      <c r="AA4431" s="17" t="s">
        <v>41</v>
      </c>
      <c r="AB4431" s="17">
        <v>932.0</v>
      </c>
    </row>
    <row r="4432" ht="15.75" customHeight="1">
      <c r="A4432" s="17" t="s">
        <v>53</v>
      </c>
      <c r="B4432" s="17" t="s">
        <v>4304</v>
      </c>
      <c r="C4432" s="17">
        <v>79.0</v>
      </c>
      <c r="D4432" s="17">
        <v>111.0</v>
      </c>
      <c r="E4432" s="17">
        <v>17.0</v>
      </c>
      <c r="F4432" s="17">
        <v>652.0</v>
      </c>
      <c r="G4432" s="17" t="s">
        <v>3665</v>
      </c>
      <c r="H4432" s="17">
        <v>13000.0</v>
      </c>
      <c r="I4432" s="17">
        <v>3.2940507E7</v>
      </c>
      <c r="J4432" s="17" t="s">
        <v>477</v>
      </c>
      <c r="K4432" s="17" t="s">
        <v>990</v>
      </c>
      <c r="L4432" s="17" t="s">
        <v>4305</v>
      </c>
      <c r="M4432" s="17">
        <v>54316.0</v>
      </c>
      <c r="N4432" s="17">
        <v>16537.0</v>
      </c>
      <c r="O4432" s="17" t="s">
        <v>4306</v>
      </c>
      <c r="P4432" s="17">
        <v>1.0</v>
      </c>
      <c r="Q4432" s="17" t="s">
        <v>4307</v>
      </c>
      <c r="R4432" s="18" t="s">
        <v>4308</v>
      </c>
      <c r="S4432" s="17">
        <v>127.0</v>
      </c>
      <c r="T4432" s="17" t="s">
        <v>50</v>
      </c>
      <c r="U4432" s="17" t="s">
        <v>51</v>
      </c>
      <c r="V4432" s="17" t="s">
        <v>598</v>
      </c>
      <c r="W4432" s="17">
        <v>6.0E7</v>
      </c>
      <c r="X4432" s="17">
        <v>1998.0</v>
      </c>
      <c r="Y4432" s="17">
        <v>969.0</v>
      </c>
      <c r="Z4432" s="17">
        <v>6.1</v>
      </c>
      <c r="AA4432" s="17">
        <v>2.35</v>
      </c>
      <c r="AB4432" s="17">
        <v>0.0</v>
      </c>
    </row>
    <row r="4433" ht="15.75" customHeight="1">
      <c r="A4433" s="17" t="s">
        <v>53</v>
      </c>
      <c r="B4433" s="17" t="s">
        <v>41</v>
      </c>
      <c r="C4433" s="17">
        <v>8.0</v>
      </c>
      <c r="D4433" s="17">
        <v>60.0</v>
      </c>
      <c r="E4433" s="17" t="s">
        <v>41</v>
      </c>
      <c r="F4433" s="17">
        <v>109.0</v>
      </c>
      <c r="G4433" s="17" t="s">
        <v>21199</v>
      </c>
      <c r="H4433" s="17">
        <v>210.0</v>
      </c>
      <c r="I4433" s="17" t="s">
        <v>41</v>
      </c>
      <c r="J4433" s="17" t="s">
        <v>1862</v>
      </c>
      <c r="K4433" s="17" t="s">
        <v>3262</v>
      </c>
      <c r="L4433" s="17" t="s">
        <v>21200</v>
      </c>
      <c r="M4433" s="17">
        <v>6381.0</v>
      </c>
      <c r="N4433" s="17">
        <v>611.0</v>
      </c>
      <c r="O4433" s="17" t="s">
        <v>21201</v>
      </c>
      <c r="P4433" s="17">
        <v>0.0</v>
      </c>
      <c r="Q4433" s="17" t="s">
        <v>21202</v>
      </c>
      <c r="R4433" s="18" t="s">
        <v>21203</v>
      </c>
      <c r="S4433" s="17">
        <v>79.0</v>
      </c>
      <c r="T4433" s="17" t="s">
        <v>50</v>
      </c>
      <c r="U4433" s="17" t="s">
        <v>51</v>
      </c>
      <c r="V4433" s="17" t="s">
        <v>41</v>
      </c>
      <c r="W4433" s="17">
        <v>5000000.0</v>
      </c>
      <c r="X4433" s="17" t="s">
        <v>41</v>
      </c>
      <c r="Y4433" s="17">
        <v>121.0</v>
      </c>
      <c r="Z4433" s="17">
        <v>7.7</v>
      </c>
      <c r="AA4433" s="17">
        <v>1.33</v>
      </c>
      <c r="AB4433" s="17">
        <v>963.0</v>
      </c>
    </row>
    <row r="4434" ht="15.75" customHeight="1">
      <c r="A4434" s="17" t="s">
        <v>53</v>
      </c>
      <c r="B4434" s="17" t="s">
        <v>21204</v>
      </c>
      <c r="C4434" s="17">
        <v>16.0</v>
      </c>
      <c r="D4434" s="17">
        <v>135.0</v>
      </c>
      <c r="E4434" s="17">
        <v>135.0</v>
      </c>
      <c r="F4434" s="17">
        <v>0.0</v>
      </c>
      <c r="G4434" s="17" t="s">
        <v>21205</v>
      </c>
      <c r="H4434" s="17">
        <v>0.0</v>
      </c>
      <c r="I4434" s="17" t="s">
        <v>41</v>
      </c>
      <c r="J4434" s="17" t="s">
        <v>7249</v>
      </c>
      <c r="K4434" s="17" t="s">
        <v>21206</v>
      </c>
      <c r="L4434" s="17" t="s">
        <v>21207</v>
      </c>
      <c r="M4434" s="17">
        <v>3144.0</v>
      </c>
      <c r="N4434" s="17">
        <v>0.0</v>
      </c>
      <c r="O4434" s="17" t="s">
        <v>21208</v>
      </c>
      <c r="P4434" s="17">
        <v>1.0</v>
      </c>
      <c r="Q4434" s="17" t="s">
        <v>21209</v>
      </c>
      <c r="R4434" s="18" t="s">
        <v>21210</v>
      </c>
      <c r="S4434" s="17">
        <v>24.0</v>
      </c>
      <c r="T4434" s="17" t="s">
        <v>50</v>
      </c>
      <c r="U4434" s="17" t="s">
        <v>21211</v>
      </c>
      <c r="V4434" s="17" t="s">
        <v>52</v>
      </c>
      <c r="W4434" s="17">
        <v>1400000.0</v>
      </c>
      <c r="X4434" s="17">
        <v>2014.0</v>
      </c>
      <c r="Y4434" s="17">
        <v>0.0</v>
      </c>
      <c r="Z4434" s="17">
        <v>8.7</v>
      </c>
      <c r="AA4434" s="17">
        <v>2.35</v>
      </c>
      <c r="AB4434" s="17">
        <v>0.0</v>
      </c>
    </row>
    <row r="4435" ht="15.75" customHeight="1">
      <c r="A4435" s="17" t="s">
        <v>53</v>
      </c>
      <c r="B4435" s="17" t="s">
        <v>21212</v>
      </c>
      <c r="C4435" s="17">
        <v>18.0</v>
      </c>
      <c r="D4435" s="17">
        <v>88.0</v>
      </c>
      <c r="E4435" s="17">
        <v>4.0</v>
      </c>
      <c r="F4435" s="17">
        <v>13.0</v>
      </c>
      <c r="G4435" s="17" t="s">
        <v>21213</v>
      </c>
      <c r="H4435" s="17">
        <v>232.0</v>
      </c>
      <c r="I4435" s="17" t="s">
        <v>41</v>
      </c>
      <c r="J4435" s="17" t="s">
        <v>660</v>
      </c>
      <c r="K4435" s="17" t="s">
        <v>3618</v>
      </c>
      <c r="L4435" s="17" t="s">
        <v>21214</v>
      </c>
      <c r="M4435" s="17">
        <v>1339.0</v>
      </c>
      <c r="N4435" s="17">
        <v>289.0</v>
      </c>
      <c r="O4435" s="17" t="s">
        <v>21215</v>
      </c>
      <c r="P4435" s="17">
        <v>0.0</v>
      </c>
      <c r="Q4435" s="17" t="s">
        <v>21216</v>
      </c>
      <c r="R4435" s="18" t="s">
        <v>21217</v>
      </c>
      <c r="S4435" s="17">
        <v>46.0</v>
      </c>
      <c r="T4435" s="17" t="s">
        <v>50</v>
      </c>
      <c r="U4435" s="17" t="s">
        <v>281</v>
      </c>
      <c r="V4435" s="17" t="s">
        <v>598</v>
      </c>
      <c r="W4435" s="17">
        <v>1750000.0</v>
      </c>
      <c r="X4435" s="17">
        <v>1985.0</v>
      </c>
      <c r="Y4435" s="17">
        <v>23.0</v>
      </c>
      <c r="Z4435" s="17">
        <v>4.3</v>
      </c>
      <c r="AA4435" s="17">
        <v>1.85</v>
      </c>
      <c r="AB4435" s="17">
        <v>220.0</v>
      </c>
    </row>
    <row r="4436" ht="15.75" customHeight="1">
      <c r="A4436" s="17" t="s">
        <v>760</v>
      </c>
      <c r="B4436" s="17" t="s">
        <v>21218</v>
      </c>
      <c r="C4436" s="17">
        <v>35.0</v>
      </c>
      <c r="D4436" s="17">
        <v>87.0</v>
      </c>
      <c r="E4436" s="17">
        <v>4.0</v>
      </c>
      <c r="F4436" s="17">
        <v>624.0</v>
      </c>
      <c r="G4436" s="17" t="s">
        <v>2878</v>
      </c>
      <c r="H4436" s="17">
        <v>2000.0</v>
      </c>
      <c r="I4436" s="17">
        <v>19539.0</v>
      </c>
      <c r="J4436" s="17" t="s">
        <v>1684</v>
      </c>
      <c r="K4436" s="17" t="s">
        <v>247</v>
      </c>
      <c r="L4436" s="17" t="s">
        <v>21219</v>
      </c>
      <c r="M4436" s="17">
        <v>4182.0</v>
      </c>
      <c r="N4436" s="17">
        <v>6227.0</v>
      </c>
      <c r="O4436" s="17" t="s">
        <v>4990</v>
      </c>
      <c r="P4436" s="17">
        <v>1.0</v>
      </c>
      <c r="Q4436" s="17" t="s">
        <v>21220</v>
      </c>
      <c r="R4436" s="18" t="s">
        <v>21221</v>
      </c>
      <c r="S4436" s="17">
        <v>53.0</v>
      </c>
      <c r="T4436" s="17" t="s">
        <v>50</v>
      </c>
      <c r="U4436" s="17" t="s">
        <v>51</v>
      </c>
      <c r="V4436" s="17" t="s">
        <v>598</v>
      </c>
      <c r="W4436" s="17">
        <v>1000000.0</v>
      </c>
      <c r="X4436" s="17">
        <v>2003.0</v>
      </c>
      <c r="Y4436" s="17">
        <v>1000.0</v>
      </c>
      <c r="Z4436" s="17">
        <v>6.2</v>
      </c>
      <c r="AA4436" s="17">
        <v>1.85</v>
      </c>
      <c r="AB4436" s="17">
        <v>3000.0</v>
      </c>
    </row>
    <row r="4437" ht="15.75" customHeight="1">
      <c r="A4437" s="17" t="s">
        <v>53</v>
      </c>
      <c r="B4437" s="17" t="s">
        <v>21222</v>
      </c>
      <c r="C4437" s="17">
        <v>5.0</v>
      </c>
      <c r="D4437" s="17">
        <v>97.0</v>
      </c>
      <c r="E4437" s="17">
        <v>0.0</v>
      </c>
      <c r="F4437" s="17">
        <v>40.0</v>
      </c>
      <c r="G4437" s="17" t="s">
        <v>21223</v>
      </c>
      <c r="H4437" s="17">
        <v>374.0</v>
      </c>
      <c r="I4437" s="17">
        <v>100358.0</v>
      </c>
      <c r="J4437" s="17" t="s">
        <v>11263</v>
      </c>
      <c r="K4437" s="17" t="s">
        <v>17529</v>
      </c>
      <c r="L4437" s="17" t="s">
        <v>21224</v>
      </c>
      <c r="M4437" s="17">
        <v>1167.0</v>
      </c>
      <c r="N4437" s="17">
        <v>602.0</v>
      </c>
      <c r="O4437" s="17" t="s">
        <v>21225</v>
      </c>
      <c r="P4437" s="17">
        <v>2.0</v>
      </c>
      <c r="Q4437" s="17" t="s">
        <v>21226</v>
      </c>
      <c r="R4437" s="18" t="s">
        <v>21227</v>
      </c>
      <c r="S4437" s="17">
        <v>24.0</v>
      </c>
      <c r="T4437" s="17" t="s">
        <v>50</v>
      </c>
      <c r="U4437" s="17" t="s">
        <v>5625</v>
      </c>
      <c r="V4437" s="17" t="s">
        <v>41</v>
      </c>
      <c r="W4437" s="17">
        <v>1500000.0</v>
      </c>
      <c r="X4437" s="17">
        <v>2005.0</v>
      </c>
      <c r="Y4437" s="17">
        <v>145.0</v>
      </c>
      <c r="Z4437" s="17">
        <v>3.3</v>
      </c>
      <c r="AA4437" s="17">
        <v>2.35</v>
      </c>
      <c r="AB4437" s="17">
        <v>66.0</v>
      </c>
    </row>
    <row r="4438" ht="15.75" customHeight="1">
      <c r="A4438" s="17" t="s">
        <v>53</v>
      </c>
      <c r="B4438" s="17" t="s">
        <v>19570</v>
      </c>
      <c r="C4438" s="17">
        <v>16.0</v>
      </c>
      <c r="D4438" s="17">
        <v>82.0</v>
      </c>
      <c r="E4438" s="17">
        <v>19.0</v>
      </c>
      <c r="F4438" s="17">
        <v>134.0</v>
      </c>
      <c r="G4438" s="17" t="s">
        <v>9471</v>
      </c>
      <c r="H4438" s="17">
        <v>700.0</v>
      </c>
      <c r="I4438" s="17" t="s">
        <v>41</v>
      </c>
      <c r="J4438" s="17" t="s">
        <v>1684</v>
      </c>
      <c r="K4438" s="17" t="s">
        <v>4557</v>
      </c>
      <c r="L4438" s="17" t="s">
        <v>21228</v>
      </c>
      <c r="M4438" s="17">
        <v>5579.0</v>
      </c>
      <c r="N4438" s="17">
        <v>1499.0</v>
      </c>
      <c r="O4438" s="17" t="s">
        <v>21229</v>
      </c>
      <c r="P4438" s="17">
        <v>3.0</v>
      </c>
      <c r="Q4438" s="17" t="s">
        <v>21230</v>
      </c>
      <c r="R4438" s="18" t="s">
        <v>21231</v>
      </c>
      <c r="S4438" s="17">
        <v>42.0</v>
      </c>
      <c r="T4438" s="17" t="s">
        <v>50</v>
      </c>
      <c r="U4438" s="17" t="s">
        <v>51</v>
      </c>
      <c r="V4438" s="17" t="s">
        <v>598</v>
      </c>
      <c r="W4438" s="17">
        <v>1300000.0</v>
      </c>
      <c r="X4438" s="17">
        <v>2010.0</v>
      </c>
      <c r="Y4438" s="17">
        <v>460.0</v>
      </c>
      <c r="Z4438" s="17">
        <v>2.7</v>
      </c>
      <c r="AA4438" s="17">
        <v>1.85</v>
      </c>
      <c r="AB4438" s="17">
        <v>0.0</v>
      </c>
    </row>
    <row r="4439" ht="15.75" customHeight="1">
      <c r="A4439" s="17" t="s">
        <v>53</v>
      </c>
      <c r="B4439" s="17" t="s">
        <v>21232</v>
      </c>
      <c r="C4439" s="17">
        <v>24.0</v>
      </c>
      <c r="D4439" s="17">
        <v>103.0</v>
      </c>
      <c r="E4439" s="17">
        <v>0.0</v>
      </c>
      <c r="F4439" s="17">
        <v>511.0</v>
      </c>
      <c r="G4439" s="17" t="s">
        <v>21233</v>
      </c>
      <c r="H4439" s="17">
        <v>35000.0</v>
      </c>
      <c r="I4439" s="17" t="s">
        <v>41</v>
      </c>
      <c r="J4439" s="17" t="s">
        <v>21234</v>
      </c>
      <c r="K4439" s="17" t="s">
        <v>2182</v>
      </c>
      <c r="L4439" s="17" t="s">
        <v>21235</v>
      </c>
      <c r="M4439" s="17">
        <v>4866.0</v>
      </c>
      <c r="N4439" s="17">
        <v>38121.0</v>
      </c>
      <c r="O4439" s="17" t="s">
        <v>18227</v>
      </c>
      <c r="P4439" s="17">
        <v>1.0</v>
      </c>
      <c r="Q4439" s="17" t="s">
        <v>41</v>
      </c>
      <c r="R4439" s="18" t="s">
        <v>21236</v>
      </c>
      <c r="S4439" s="17">
        <v>38.0</v>
      </c>
      <c r="T4439" s="17" t="s">
        <v>50</v>
      </c>
      <c r="U4439" s="17" t="s">
        <v>51</v>
      </c>
      <c r="V4439" s="17" t="s">
        <v>598</v>
      </c>
      <c r="W4439" s="17">
        <v>1300000.0</v>
      </c>
      <c r="X4439" s="17">
        <v>2009.0</v>
      </c>
      <c r="Y4439" s="17">
        <v>516.0</v>
      </c>
      <c r="Z4439" s="17">
        <v>5.2</v>
      </c>
      <c r="AA4439" s="17">
        <v>2.35</v>
      </c>
      <c r="AB4439" s="17">
        <v>969.0</v>
      </c>
    </row>
    <row r="4440" ht="15.75" customHeight="1">
      <c r="A4440" s="17" t="s">
        <v>760</v>
      </c>
      <c r="B4440" s="17" t="s">
        <v>11045</v>
      </c>
      <c r="C4440" s="17">
        <v>144.0</v>
      </c>
      <c r="D4440" s="17">
        <v>130.0</v>
      </c>
      <c r="E4440" s="17">
        <v>13000.0</v>
      </c>
      <c r="F4440" s="17">
        <v>333.0</v>
      </c>
      <c r="G4440" s="17" t="s">
        <v>21237</v>
      </c>
      <c r="H4440" s="17">
        <v>1000.0</v>
      </c>
      <c r="I4440" s="17" t="s">
        <v>41</v>
      </c>
      <c r="J4440" s="17" t="s">
        <v>21238</v>
      </c>
      <c r="K4440" s="17" t="s">
        <v>3525</v>
      </c>
      <c r="L4440" s="17" t="s">
        <v>21239</v>
      </c>
      <c r="M4440" s="17">
        <v>87424.0</v>
      </c>
      <c r="N4440" s="17">
        <v>2888.0</v>
      </c>
      <c r="O4440" s="17" t="s">
        <v>17788</v>
      </c>
      <c r="P4440" s="17">
        <v>2.0</v>
      </c>
      <c r="Q4440" s="17" t="s">
        <v>21240</v>
      </c>
      <c r="R4440" s="18" t="s">
        <v>21241</v>
      </c>
      <c r="S4440" s="17">
        <v>276.0</v>
      </c>
      <c r="T4440" s="17" t="s">
        <v>50</v>
      </c>
      <c r="U4440" s="17" t="s">
        <v>51</v>
      </c>
      <c r="V4440" s="17" t="s">
        <v>4843</v>
      </c>
      <c r="W4440" s="17">
        <v>1288000.0</v>
      </c>
      <c r="X4440" s="17">
        <v>1940.0</v>
      </c>
      <c r="Y4440" s="17">
        <v>991.0</v>
      </c>
      <c r="Z4440" s="17">
        <v>8.2</v>
      </c>
      <c r="AA4440" s="17">
        <v>1.37</v>
      </c>
      <c r="AB4440" s="17">
        <v>0.0</v>
      </c>
    </row>
    <row r="4441" ht="15.75" customHeight="1">
      <c r="A4441" s="17" t="s">
        <v>53</v>
      </c>
      <c r="B4441" s="17" t="s">
        <v>7077</v>
      </c>
      <c r="C4441" s="17">
        <v>242.0</v>
      </c>
      <c r="D4441" s="17">
        <v>87.0</v>
      </c>
      <c r="E4441" s="17">
        <v>49.0</v>
      </c>
      <c r="F4441" s="17">
        <v>59.0</v>
      </c>
      <c r="G4441" s="17" t="s">
        <v>21242</v>
      </c>
      <c r="H4441" s="17">
        <v>309.0</v>
      </c>
      <c r="I4441" s="17">
        <v>1.91E7</v>
      </c>
      <c r="J4441" s="17" t="s">
        <v>3043</v>
      </c>
      <c r="K4441" s="17" t="s">
        <v>21243</v>
      </c>
      <c r="L4441" s="17" t="s">
        <v>21244</v>
      </c>
      <c r="M4441" s="17">
        <v>39690.0</v>
      </c>
      <c r="N4441" s="17">
        <v>707.0</v>
      </c>
      <c r="O4441" s="17" t="s">
        <v>21245</v>
      </c>
      <c r="P4441" s="17">
        <v>0.0</v>
      </c>
      <c r="Q4441" s="17" t="s">
        <v>21246</v>
      </c>
      <c r="R4441" s="18" t="s">
        <v>21247</v>
      </c>
      <c r="S4441" s="17">
        <v>394.0</v>
      </c>
      <c r="T4441" s="17" t="s">
        <v>50</v>
      </c>
      <c r="U4441" s="17" t="s">
        <v>51</v>
      </c>
      <c r="V4441" s="17" t="s">
        <v>598</v>
      </c>
      <c r="W4441" s="17">
        <v>1250000.0</v>
      </c>
      <c r="X4441" s="17">
        <v>1981.0</v>
      </c>
      <c r="Y4441" s="17">
        <v>121.0</v>
      </c>
      <c r="Z4441" s="17">
        <v>6.1</v>
      </c>
      <c r="AA4441" s="17">
        <v>1.85</v>
      </c>
      <c r="AB4441" s="17">
        <v>0.0</v>
      </c>
    </row>
    <row r="4442" ht="15.75" customHeight="1">
      <c r="A4442" s="17" t="s">
        <v>760</v>
      </c>
      <c r="B4442" s="17" t="s">
        <v>18479</v>
      </c>
      <c r="C4442" s="17">
        <v>97.0</v>
      </c>
      <c r="D4442" s="17">
        <v>101.0</v>
      </c>
      <c r="E4442" s="17">
        <v>0.0</v>
      </c>
      <c r="F4442" s="17">
        <v>66.0</v>
      </c>
      <c r="G4442" s="17" t="s">
        <v>21248</v>
      </c>
      <c r="H4442" s="17">
        <v>287.0</v>
      </c>
      <c r="I4442" s="17" t="s">
        <v>41</v>
      </c>
      <c r="J4442" s="17" t="s">
        <v>21249</v>
      </c>
      <c r="K4442" s="17" t="s">
        <v>21250</v>
      </c>
      <c r="L4442" s="17" t="s">
        <v>21251</v>
      </c>
      <c r="M4442" s="17">
        <v>24959.0</v>
      </c>
      <c r="N4442" s="17">
        <v>581.0</v>
      </c>
      <c r="O4442" s="17" t="s">
        <v>21252</v>
      </c>
      <c r="P4442" s="17">
        <v>4.0</v>
      </c>
      <c r="Q4442" s="17" t="s">
        <v>21253</v>
      </c>
      <c r="R4442" s="18" t="s">
        <v>21254</v>
      </c>
      <c r="S4442" s="17">
        <v>136.0</v>
      </c>
      <c r="T4442" s="17" t="s">
        <v>50</v>
      </c>
      <c r="U4442" s="17" t="s">
        <v>51</v>
      </c>
      <c r="V4442" s="17" t="s">
        <v>4843</v>
      </c>
      <c r="W4442" s="17">
        <v>1250000.0</v>
      </c>
      <c r="X4442" s="17">
        <v>1945.0</v>
      </c>
      <c r="Y4442" s="17">
        <v>160.0</v>
      </c>
      <c r="Z4442" s="17">
        <v>8.0</v>
      </c>
      <c r="AA4442" s="17">
        <v>1.37</v>
      </c>
      <c r="AB4442" s="17">
        <v>0.0</v>
      </c>
    </row>
    <row r="4443" ht="15.75" customHeight="1">
      <c r="A4443" s="17" t="s">
        <v>53</v>
      </c>
      <c r="B4443" s="17" t="s">
        <v>21255</v>
      </c>
      <c r="C4443" s="17">
        <v>77.0</v>
      </c>
      <c r="D4443" s="17">
        <v>96.0</v>
      </c>
      <c r="E4443" s="17">
        <v>4.0</v>
      </c>
      <c r="F4443" s="17">
        <v>132.0</v>
      </c>
      <c r="G4443" s="17" t="s">
        <v>3211</v>
      </c>
      <c r="H4443" s="17">
        <v>796.0</v>
      </c>
      <c r="I4443" s="17" t="s">
        <v>41</v>
      </c>
      <c r="J4443" s="17" t="s">
        <v>10235</v>
      </c>
      <c r="K4443" s="17" t="s">
        <v>8522</v>
      </c>
      <c r="L4443" s="17" t="s">
        <v>21256</v>
      </c>
      <c r="M4443" s="17">
        <v>7528.0</v>
      </c>
      <c r="N4443" s="17">
        <v>1866.0</v>
      </c>
      <c r="O4443" s="17" t="s">
        <v>9954</v>
      </c>
      <c r="P4443" s="17">
        <v>0.0</v>
      </c>
      <c r="Q4443" s="17" t="s">
        <v>21257</v>
      </c>
      <c r="R4443" s="18" t="s">
        <v>21258</v>
      </c>
      <c r="S4443" s="17">
        <v>88.0</v>
      </c>
      <c r="T4443" s="17" t="s">
        <v>50</v>
      </c>
      <c r="U4443" s="17" t="s">
        <v>51</v>
      </c>
      <c r="V4443" s="17" t="s">
        <v>598</v>
      </c>
      <c r="W4443" s="17">
        <v>1250000.0</v>
      </c>
      <c r="X4443" s="17">
        <v>1984.0</v>
      </c>
      <c r="Y4443" s="17">
        <v>697.0</v>
      </c>
      <c r="Z4443" s="17">
        <v>5.5</v>
      </c>
      <c r="AA4443" s="17">
        <v>1.85</v>
      </c>
      <c r="AB4443" s="17">
        <v>0.0</v>
      </c>
    </row>
    <row r="4444" ht="15.75" customHeight="1">
      <c r="A4444" s="17" t="s">
        <v>53</v>
      </c>
      <c r="B4444" s="17" t="s">
        <v>19592</v>
      </c>
      <c r="C4444" s="17">
        <v>16.0</v>
      </c>
      <c r="D4444" s="17">
        <v>80.0</v>
      </c>
      <c r="E4444" s="17">
        <v>8.0</v>
      </c>
      <c r="F4444" s="17">
        <v>183.0</v>
      </c>
      <c r="G4444" s="17" t="s">
        <v>21259</v>
      </c>
      <c r="H4444" s="17">
        <v>2000.0</v>
      </c>
      <c r="I4444" s="17">
        <v>2833383.0</v>
      </c>
      <c r="J4444" s="17" t="s">
        <v>6212</v>
      </c>
      <c r="K4444" s="17" t="s">
        <v>5744</v>
      </c>
      <c r="L4444" s="17" t="s">
        <v>21260</v>
      </c>
      <c r="M4444" s="17">
        <v>910.0</v>
      </c>
      <c r="N4444" s="17">
        <v>2459.0</v>
      </c>
      <c r="O4444" s="17" t="s">
        <v>21261</v>
      </c>
      <c r="P4444" s="17">
        <v>1.0</v>
      </c>
      <c r="Q4444" s="17" t="s">
        <v>41</v>
      </c>
      <c r="R4444" s="18" t="s">
        <v>21262</v>
      </c>
      <c r="S4444" s="17">
        <v>11.0</v>
      </c>
      <c r="T4444" s="17" t="s">
        <v>50</v>
      </c>
      <c r="U4444" s="17" t="s">
        <v>51</v>
      </c>
      <c r="V4444" s="17" t="s">
        <v>598</v>
      </c>
      <c r="W4444" s="17">
        <v>427000.0</v>
      </c>
      <c r="X4444" s="17">
        <v>2012.0</v>
      </c>
      <c r="Y4444" s="17">
        <v>245.0</v>
      </c>
      <c r="Z4444" s="17">
        <v>5.7</v>
      </c>
      <c r="AA4444" s="17">
        <v>2.35</v>
      </c>
      <c r="AB4444" s="17">
        <v>0.0</v>
      </c>
    </row>
    <row r="4445" ht="15.75" customHeight="1">
      <c r="A4445" s="17" t="s">
        <v>53</v>
      </c>
      <c r="B4445" s="17" t="s">
        <v>21263</v>
      </c>
      <c r="C4445" s="17">
        <v>7.0</v>
      </c>
      <c r="D4445" s="17">
        <v>87.0</v>
      </c>
      <c r="E4445" s="17">
        <v>11.0</v>
      </c>
      <c r="F4445" s="17">
        <v>397.0</v>
      </c>
      <c r="G4445" s="17" t="s">
        <v>717</v>
      </c>
      <c r="H4445" s="17">
        <v>578.0</v>
      </c>
      <c r="I4445" s="17" t="s">
        <v>41</v>
      </c>
      <c r="J4445" s="17" t="s">
        <v>11539</v>
      </c>
      <c r="K4445" s="17" t="s">
        <v>21264</v>
      </c>
      <c r="L4445" s="17" t="s">
        <v>21265</v>
      </c>
      <c r="M4445" s="17">
        <v>458.0</v>
      </c>
      <c r="N4445" s="17">
        <v>1730.0</v>
      </c>
      <c r="O4445" s="17" t="s">
        <v>16613</v>
      </c>
      <c r="P4445" s="17">
        <v>0.0</v>
      </c>
      <c r="Q4445" s="17" t="s">
        <v>21266</v>
      </c>
      <c r="R4445" s="18" t="s">
        <v>21267</v>
      </c>
      <c r="S4445" s="17">
        <v>3.0</v>
      </c>
      <c r="T4445" s="17" t="s">
        <v>50</v>
      </c>
      <c r="U4445" s="17" t="s">
        <v>51</v>
      </c>
      <c r="V4445" s="17" t="s">
        <v>108</v>
      </c>
      <c r="W4445" s="17">
        <v>1.5E7</v>
      </c>
      <c r="X4445" s="17">
        <v>2011.0</v>
      </c>
      <c r="Y4445" s="17">
        <v>418.0</v>
      </c>
      <c r="Z4445" s="17">
        <v>3.7</v>
      </c>
      <c r="AA4445" s="17">
        <v>1.78</v>
      </c>
      <c r="AB4445" s="17">
        <v>381.0</v>
      </c>
    </row>
    <row r="4446" ht="15.75" customHeight="1">
      <c r="A4446" s="17" t="s">
        <v>53</v>
      </c>
      <c r="B4446" s="17" t="s">
        <v>21268</v>
      </c>
      <c r="C4446" s="17">
        <v>74.0</v>
      </c>
      <c r="D4446" s="17">
        <v>92.0</v>
      </c>
      <c r="E4446" s="17">
        <v>83.0</v>
      </c>
      <c r="F4446" s="17">
        <v>48.0</v>
      </c>
      <c r="G4446" s="17" t="s">
        <v>21269</v>
      </c>
      <c r="H4446" s="17">
        <v>469.0</v>
      </c>
      <c r="I4446" s="17" t="s">
        <v>41</v>
      </c>
      <c r="J4446" s="17" t="s">
        <v>21270</v>
      </c>
      <c r="K4446" s="17" t="s">
        <v>9682</v>
      </c>
      <c r="L4446" s="17" t="s">
        <v>21271</v>
      </c>
      <c r="M4446" s="17">
        <v>11047.0</v>
      </c>
      <c r="N4446" s="17">
        <v>683.0</v>
      </c>
      <c r="O4446" s="17" t="s">
        <v>21272</v>
      </c>
      <c r="P4446" s="17">
        <v>0.0</v>
      </c>
      <c r="Q4446" s="17" t="s">
        <v>21273</v>
      </c>
      <c r="R4446" s="18" t="s">
        <v>21274</v>
      </c>
      <c r="S4446" s="17">
        <v>116.0</v>
      </c>
      <c r="T4446" s="17" t="s">
        <v>50</v>
      </c>
      <c r="U4446" s="17" t="s">
        <v>51</v>
      </c>
      <c r="V4446" s="17" t="s">
        <v>6049</v>
      </c>
      <c r="W4446" s="17">
        <v>1250000.0</v>
      </c>
      <c r="X4446" s="17">
        <v>1953.0</v>
      </c>
      <c r="Y4446" s="17">
        <v>79.0</v>
      </c>
      <c r="Z4446" s="17">
        <v>7.1</v>
      </c>
      <c r="AA4446" s="17">
        <v>1.37</v>
      </c>
      <c r="AB4446" s="17">
        <v>1000.0</v>
      </c>
    </row>
    <row r="4447" ht="15.75" customHeight="1">
      <c r="A4447" s="17" t="s">
        <v>760</v>
      </c>
      <c r="B4447" s="17" t="s">
        <v>19142</v>
      </c>
      <c r="C4447" s="17">
        <v>74.0</v>
      </c>
      <c r="D4447" s="17">
        <v>118.0</v>
      </c>
      <c r="E4447" s="17">
        <v>673.0</v>
      </c>
      <c r="F4447" s="17">
        <v>137.0</v>
      </c>
      <c r="G4447" s="17" t="s">
        <v>21275</v>
      </c>
      <c r="H4447" s="17">
        <v>595.0</v>
      </c>
      <c r="I4447" s="17" t="s">
        <v>41</v>
      </c>
      <c r="J4447" s="17" t="s">
        <v>7157</v>
      </c>
      <c r="K4447" s="17" t="s">
        <v>6128</v>
      </c>
      <c r="L4447" s="17" t="s">
        <v>21276</v>
      </c>
      <c r="M4447" s="17">
        <v>15840.0</v>
      </c>
      <c r="N4447" s="17">
        <v>1129.0</v>
      </c>
      <c r="O4447" s="17" t="s">
        <v>21277</v>
      </c>
      <c r="P4447" s="17">
        <v>5.0</v>
      </c>
      <c r="Q4447" s="17" t="s">
        <v>21278</v>
      </c>
      <c r="R4447" s="18" t="s">
        <v>21279</v>
      </c>
      <c r="S4447" s="17">
        <v>124.0</v>
      </c>
      <c r="T4447" s="17" t="s">
        <v>50</v>
      </c>
      <c r="U4447" s="17" t="s">
        <v>51</v>
      </c>
      <c r="V4447" s="17" t="s">
        <v>6049</v>
      </c>
      <c r="W4447" s="17">
        <v>1250000.0</v>
      </c>
      <c r="X4447" s="17">
        <v>1941.0</v>
      </c>
      <c r="Y4447" s="17">
        <v>176.0</v>
      </c>
      <c r="Z4447" s="17">
        <v>7.8</v>
      </c>
      <c r="AA4447" s="17">
        <v>1.37</v>
      </c>
      <c r="AB4447" s="17">
        <v>0.0</v>
      </c>
    </row>
    <row r="4448" ht="15.75" customHeight="1">
      <c r="A4448" s="17" t="s">
        <v>53</v>
      </c>
      <c r="B4448" s="17" t="s">
        <v>41</v>
      </c>
      <c r="C4448" s="17">
        <v>19.0</v>
      </c>
      <c r="D4448" s="17">
        <v>27.0</v>
      </c>
      <c r="E4448" s="17" t="s">
        <v>41</v>
      </c>
      <c r="F4448" s="17">
        <v>201.0</v>
      </c>
      <c r="G4448" s="17" t="s">
        <v>21280</v>
      </c>
      <c r="H4448" s="17">
        <v>934.0</v>
      </c>
      <c r="I4448" s="17" t="s">
        <v>41</v>
      </c>
      <c r="J4448" s="17" t="s">
        <v>3422</v>
      </c>
      <c r="K4448" s="17" t="s">
        <v>5219</v>
      </c>
      <c r="L4448" s="17" t="s">
        <v>21281</v>
      </c>
      <c r="M4448" s="17">
        <v>3282.0</v>
      </c>
      <c r="N4448" s="17">
        <v>1961.0</v>
      </c>
      <c r="O4448" s="17" t="s">
        <v>12014</v>
      </c>
      <c r="P4448" s="17">
        <v>0.0</v>
      </c>
      <c r="Q4448" s="17" t="s">
        <v>21282</v>
      </c>
      <c r="R4448" s="18" t="s">
        <v>21283</v>
      </c>
      <c r="S4448" s="17">
        <v>17.0</v>
      </c>
      <c r="T4448" s="17" t="s">
        <v>50</v>
      </c>
      <c r="U4448" s="17" t="s">
        <v>51</v>
      </c>
      <c r="V4448" s="17" t="s">
        <v>2648</v>
      </c>
      <c r="W4448" s="17" t="s">
        <v>41</v>
      </c>
      <c r="X4448" s="17" t="s">
        <v>41</v>
      </c>
      <c r="Y4448" s="17">
        <v>691.0</v>
      </c>
      <c r="Z4448" s="17">
        <v>7.3</v>
      </c>
      <c r="AA4448" s="17" t="s">
        <v>41</v>
      </c>
      <c r="AB4448" s="17">
        <v>632.0</v>
      </c>
    </row>
    <row r="4449" ht="15.75" customHeight="1">
      <c r="A4449" s="17" t="s">
        <v>53</v>
      </c>
      <c r="B4449" s="17" t="s">
        <v>5089</v>
      </c>
      <c r="C4449" s="17">
        <v>46.0</v>
      </c>
      <c r="D4449" s="17">
        <v>123.0</v>
      </c>
      <c r="E4449" s="17">
        <v>0.0</v>
      </c>
      <c r="F4449" s="17">
        <v>161.0</v>
      </c>
      <c r="G4449" s="17" t="s">
        <v>21284</v>
      </c>
      <c r="H4449" s="17">
        <v>3000.0</v>
      </c>
      <c r="I4449" s="17" t="s">
        <v>41</v>
      </c>
      <c r="J4449" s="17" t="s">
        <v>15082</v>
      </c>
      <c r="K4449" s="17" t="s">
        <v>823</v>
      </c>
      <c r="L4449" s="17" t="s">
        <v>21285</v>
      </c>
      <c r="M4449" s="17">
        <v>794.0</v>
      </c>
      <c r="N4449" s="17">
        <v>4040.0</v>
      </c>
      <c r="O4449" s="17" t="s">
        <v>21286</v>
      </c>
      <c r="P4449" s="17">
        <v>0.0</v>
      </c>
      <c r="Q4449" s="17" t="s">
        <v>21287</v>
      </c>
      <c r="R4449" s="18" t="s">
        <v>21288</v>
      </c>
      <c r="S4449" s="17">
        <v>9.0</v>
      </c>
      <c r="T4449" s="17" t="s">
        <v>50</v>
      </c>
      <c r="U4449" s="17" t="s">
        <v>51</v>
      </c>
      <c r="V4449" s="17" t="s">
        <v>41</v>
      </c>
      <c r="W4449" s="17">
        <v>1420000.0</v>
      </c>
      <c r="X4449" s="17">
        <v>2014.0</v>
      </c>
      <c r="Y4449" s="17">
        <v>372.0</v>
      </c>
      <c r="Z4449" s="17">
        <v>4.1</v>
      </c>
      <c r="AA4449" s="17">
        <v>2.35</v>
      </c>
      <c r="AB4449" s="17">
        <v>447.0</v>
      </c>
    </row>
    <row r="4450" ht="15.75" customHeight="1">
      <c r="A4450" s="17" t="s">
        <v>53</v>
      </c>
      <c r="B4450" s="17" t="s">
        <v>1539</v>
      </c>
      <c r="C4450" s="17">
        <v>58.0</v>
      </c>
      <c r="D4450" s="17">
        <v>100.0</v>
      </c>
      <c r="E4450" s="17">
        <v>0.0</v>
      </c>
      <c r="F4450" s="17">
        <v>65.0</v>
      </c>
      <c r="G4450" s="17" t="s">
        <v>21289</v>
      </c>
      <c r="H4450" s="17">
        <v>828.0</v>
      </c>
      <c r="I4450" s="17">
        <v>2.47417E7</v>
      </c>
      <c r="J4450" s="17" t="s">
        <v>3422</v>
      </c>
      <c r="K4450" s="17" t="s">
        <v>4823</v>
      </c>
      <c r="L4450" s="17" t="s">
        <v>21290</v>
      </c>
      <c r="M4450" s="17">
        <v>37785.0</v>
      </c>
      <c r="N4450" s="17">
        <v>1431.0</v>
      </c>
      <c r="O4450" s="17" t="s">
        <v>2798</v>
      </c>
      <c r="P4450" s="17">
        <v>2.0</v>
      </c>
      <c r="Q4450" s="17" t="s">
        <v>21291</v>
      </c>
      <c r="R4450" s="18" t="s">
        <v>21292</v>
      </c>
      <c r="S4450" s="17">
        <v>95.0</v>
      </c>
      <c r="T4450" s="17" t="s">
        <v>50</v>
      </c>
      <c r="U4450" s="17" t="s">
        <v>51</v>
      </c>
      <c r="V4450" s="17" t="s">
        <v>598</v>
      </c>
      <c r="W4450" s="17">
        <v>1200000.0</v>
      </c>
      <c r="X4450" s="17">
        <v>1989.0</v>
      </c>
      <c r="Y4450" s="17">
        <v>531.0</v>
      </c>
      <c r="Z4450" s="17">
        <v>7.2</v>
      </c>
      <c r="AA4450" s="17">
        <v>1.85</v>
      </c>
      <c r="AB4450" s="17">
        <v>2000.0</v>
      </c>
    </row>
    <row r="4451" ht="15.75" customHeight="1">
      <c r="A4451" s="17" t="s">
        <v>53</v>
      </c>
      <c r="B4451" s="17" t="s">
        <v>345</v>
      </c>
      <c r="C4451" s="17">
        <v>287.0</v>
      </c>
      <c r="D4451" s="17">
        <v>103.0</v>
      </c>
      <c r="E4451" s="17">
        <v>0.0</v>
      </c>
      <c r="F4451" s="17">
        <v>651.0</v>
      </c>
      <c r="G4451" s="17" t="s">
        <v>2649</v>
      </c>
      <c r="H4451" s="17">
        <v>2000.0</v>
      </c>
      <c r="I4451" s="17">
        <v>5.5153403E7</v>
      </c>
      <c r="J4451" s="17" t="s">
        <v>3043</v>
      </c>
      <c r="K4451" s="17" t="s">
        <v>2786</v>
      </c>
      <c r="L4451" s="17" t="s">
        <v>21293</v>
      </c>
      <c r="M4451" s="17">
        <v>299127.0</v>
      </c>
      <c r="N4451" s="17">
        <v>5161.0</v>
      </c>
      <c r="O4451" s="17" t="s">
        <v>14563</v>
      </c>
      <c r="P4451" s="17">
        <v>0.0</v>
      </c>
      <c r="Q4451" s="17" t="s">
        <v>21294</v>
      </c>
      <c r="R4451" s="18" t="s">
        <v>21295</v>
      </c>
      <c r="S4451" s="17">
        <v>1509.0</v>
      </c>
      <c r="T4451" s="17" t="s">
        <v>50</v>
      </c>
      <c r="U4451" s="17" t="s">
        <v>51</v>
      </c>
      <c r="V4451" s="17" t="s">
        <v>598</v>
      </c>
      <c r="W4451" s="17">
        <v>1200000.0</v>
      </c>
      <c r="X4451" s="17">
        <v>2004.0</v>
      </c>
      <c r="Y4451" s="17">
        <v>878.0</v>
      </c>
      <c r="Z4451" s="17">
        <v>7.7</v>
      </c>
      <c r="AA4451" s="17">
        <v>1.85</v>
      </c>
      <c r="AB4451" s="17">
        <v>0.0</v>
      </c>
    </row>
    <row r="4452" ht="15.75" customHeight="1">
      <c r="A4452" s="17" t="s">
        <v>53</v>
      </c>
      <c r="B4452" s="17" t="s">
        <v>4952</v>
      </c>
      <c r="C4452" s="17">
        <v>100.0</v>
      </c>
      <c r="D4452" s="17">
        <v>100.0</v>
      </c>
      <c r="E4452" s="17">
        <v>422.0</v>
      </c>
      <c r="F4452" s="17">
        <v>422.0</v>
      </c>
      <c r="G4452" s="17" t="s">
        <v>3724</v>
      </c>
      <c r="H4452" s="17">
        <v>816.0</v>
      </c>
      <c r="I4452" s="17">
        <v>1.8488314E7</v>
      </c>
      <c r="J4452" s="17" t="s">
        <v>12501</v>
      </c>
      <c r="K4452" s="17" t="s">
        <v>11321</v>
      </c>
      <c r="L4452" s="17" t="s">
        <v>21296</v>
      </c>
      <c r="M4452" s="17">
        <v>76151.0</v>
      </c>
      <c r="N4452" s="17">
        <v>2893.0</v>
      </c>
      <c r="O4452" s="17" t="s">
        <v>4952</v>
      </c>
      <c r="P4452" s="17">
        <v>0.0</v>
      </c>
      <c r="Q4452" s="17" t="s">
        <v>21297</v>
      </c>
      <c r="R4452" s="18" t="s">
        <v>21298</v>
      </c>
      <c r="S4452" s="17">
        <v>333.0</v>
      </c>
      <c r="T4452" s="17" t="s">
        <v>50</v>
      </c>
      <c r="U4452" s="17" t="s">
        <v>51</v>
      </c>
      <c r="V4452" s="17" t="s">
        <v>598</v>
      </c>
      <c r="W4452" s="17">
        <v>1200000.0</v>
      </c>
      <c r="X4452" s="17">
        <v>2001.0</v>
      </c>
      <c r="Y4452" s="17">
        <v>577.0</v>
      </c>
      <c r="Z4452" s="17">
        <v>7.1</v>
      </c>
      <c r="AA4452" s="17">
        <v>1.85</v>
      </c>
      <c r="AB4452" s="17">
        <v>0.0</v>
      </c>
    </row>
    <row r="4453" ht="15.75" customHeight="1">
      <c r="A4453" s="17" t="s">
        <v>53</v>
      </c>
      <c r="B4453" s="17" t="s">
        <v>21299</v>
      </c>
      <c r="C4453" s="17">
        <v>5.0</v>
      </c>
      <c r="D4453" s="17">
        <v>99.0</v>
      </c>
      <c r="E4453" s="17">
        <v>4.0</v>
      </c>
      <c r="F4453" s="17">
        <v>434.0</v>
      </c>
      <c r="G4453" s="17" t="s">
        <v>156</v>
      </c>
      <c r="H4453" s="17">
        <v>18000.0</v>
      </c>
      <c r="I4453" s="17" t="s">
        <v>41</v>
      </c>
      <c r="J4453" s="17" t="s">
        <v>1827</v>
      </c>
      <c r="K4453" s="17" t="s">
        <v>21300</v>
      </c>
      <c r="L4453" s="17" t="s">
        <v>21301</v>
      </c>
      <c r="M4453" s="17">
        <v>101.0</v>
      </c>
      <c r="N4453" s="17">
        <v>20218.0</v>
      </c>
      <c r="O4453" s="17" t="s">
        <v>21302</v>
      </c>
      <c r="P4453" s="17">
        <v>6.0</v>
      </c>
      <c r="Q4453" s="17" t="s">
        <v>21303</v>
      </c>
      <c r="R4453" s="18" t="s">
        <v>21304</v>
      </c>
      <c r="S4453" s="17">
        <v>1.0</v>
      </c>
      <c r="T4453" s="17" t="s">
        <v>50</v>
      </c>
      <c r="U4453" s="17" t="s">
        <v>51</v>
      </c>
      <c r="V4453" s="17" t="s">
        <v>41</v>
      </c>
      <c r="W4453" s="17">
        <v>1300000.0</v>
      </c>
      <c r="X4453" s="17">
        <v>2014.0</v>
      </c>
      <c r="Y4453" s="17">
        <v>748.0</v>
      </c>
      <c r="Z4453" s="17">
        <v>7.6</v>
      </c>
      <c r="AA4453" s="17">
        <v>1.85</v>
      </c>
      <c r="AB4453" s="17">
        <v>221.0</v>
      </c>
    </row>
    <row r="4454" ht="15.75" customHeight="1">
      <c r="A4454" s="17" t="s">
        <v>53</v>
      </c>
      <c r="B4454" s="17" t="s">
        <v>21305</v>
      </c>
      <c r="C4454" s="17">
        <v>50.0</v>
      </c>
      <c r="D4454" s="17">
        <v>89.0</v>
      </c>
      <c r="E4454" s="17">
        <v>0.0</v>
      </c>
      <c r="F4454" s="17">
        <v>3.0</v>
      </c>
      <c r="G4454" s="17" t="s">
        <v>21306</v>
      </c>
      <c r="H4454" s="17">
        <v>31.0</v>
      </c>
      <c r="I4454" s="17">
        <v>11278.0</v>
      </c>
      <c r="J4454" s="17" t="s">
        <v>2540</v>
      </c>
      <c r="K4454" s="17" t="s">
        <v>21307</v>
      </c>
      <c r="L4454" s="17" t="s">
        <v>21308</v>
      </c>
      <c r="M4454" s="17">
        <v>1229.0</v>
      </c>
      <c r="N4454" s="17">
        <v>58.0</v>
      </c>
      <c r="O4454" s="17" t="s">
        <v>21309</v>
      </c>
      <c r="P4454" s="17">
        <v>0.0</v>
      </c>
      <c r="Q4454" s="17" t="s">
        <v>21310</v>
      </c>
      <c r="R4454" s="18" t="s">
        <v>21311</v>
      </c>
      <c r="S4454" s="17">
        <v>2.0</v>
      </c>
      <c r="T4454" s="17" t="s">
        <v>2791</v>
      </c>
      <c r="U4454" s="17" t="s">
        <v>2926</v>
      </c>
      <c r="V4454" s="17" t="s">
        <v>41</v>
      </c>
      <c r="W4454" s="17">
        <v>1300000.0</v>
      </c>
      <c r="X4454" s="17">
        <v>2013.0</v>
      </c>
      <c r="Y4454" s="17">
        <v>24.0</v>
      </c>
      <c r="Z4454" s="17">
        <v>7.0</v>
      </c>
      <c r="AA4454" s="17" t="s">
        <v>41</v>
      </c>
      <c r="AB4454" s="17">
        <v>407.0</v>
      </c>
    </row>
    <row r="4455" ht="15.75" customHeight="1">
      <c r="A4455" s="17" t="s">
        <v>53</v>
      </c>
      <c r="B4455" s="17" t="s">
        <v>2695</v>
      </c>
      <c r="C4455" s="17">
        <v>276.0</v>
      </c>
      <c r="D4455" s="17">
        <v>104.0</v>
      </c>
      <c r="E4455" s="17">
        <v>301.0</v>
      </c>
      <c r="F4455" s="17">
        <v>71.0</v>
      </c>
      <c r="G4455" s="17" t="s">
        <v>612</v>
      </c>
      <c r="H4455" s="17">
        <v>18000.0</v>
      </c>
      <c r="I4455" s="17">
        <v>7.9363785E7</v>
      </c>
      <c r="J4455" s="17" t="s">
        <v>2696</v>
      </c>
      <c r="K4455" s="17" t="s">
        <v>601</v>
      </c>
      <c r="L4455" s="17" t="s">
        <v>2697</v>
      </c>
      <c r="M4455" s="17">
        <v>139426.0</v>
      </c>
      <c r="N4455" s="17">
        <v>22194.0</v>
      </c>
      <c r="O4455" s="17" t="s">
        <v>2698</v>
      </c>
      <c r="P4455" s="17">
        <v>0.0</v>
      </c>
      <c r="Q4455" s="17" t="s">
        <v>2699</v>
      </c>
      <c r="R4455" s="18" t="s">
        <v>2700</v>
      </c>
      <c r="S4455" s="17">
        <v>698.0</v>
      </c>
      <c r="T4455" s="17" t="s">
        <v>50</v>
      </c>
      <c r="U4455" s="17" t="s">
        <v>51</v>
      </c>
      <c r="V4455" s="17" t="s">
        <v>52</v>
      </c>
      <c r="W4455" s="17">
        <v>8.0E7</v>
      </c>
      <c r="X4455" s="17">
        <v>2008.0</v>
      </c>
      <c r="Y4455" s="17">
        <v>4000.0</v>
      </c>
      <c r="Z4455" s="17">
        <v>5.5</v>
      </c>
      <c r="AA4455" s="17">
        <v>2.35</v>
      </c>
      <c r="AB4455" s="17">
        <v>0.0</v>
      </c>
    </row>
    <row r="4456" ht="15.75" customHeight="1">
      <c r="A4456" s="17" t="s">
        <v>53</v>
      </c>
      <c r="B4456" s="17" t="s">
        <v>10319</v>
      </c>
      <c r="C4456" s="17">
        <v>137.0</v>
      </c>
      <c r="D4456" s="17">
        <v>114.0</v>
      </c>
      <c r="E4456" s="17">
        <v>300.0</v>
      </c>
      <c r="F4456" s="17">
        <v>73.0</v>
      </c>
      <c r="G4456" s="17" t="s">
        <v>21312</v>
      </c>
      <c r="H4456" s="17">
        <v>307.0</v>
      </c>
      <c r="I4456" s="17">
        <v>1.3876974E7</v>
      </c>
      <c r="J4456" s="17" t="s">
        <v>1428</v>
      </c>
      <c r="K4456" s="17" t="s">
        <v>15272</v>
      </c>
      <c r="L4456" s="17" t="s">
        <v>21313</v>
      </c>
      <c r="M4456" s="17">
        <v>19397.0</v>
      </c>
      <c r="N4456" s="17">
        <v>809.0</v>
      </c>
      <c r="O4456" s="17" t="s">
        <v>10323</v>
      </c>
      <c r="P4456" s="17">
        <v>0.0</v>
      </c>
      <c r="Q4456" s="17" t="s">
        <v>21314</v>
      </c>
      <c r="R4456" s="18" t="s">
        <v>21315</v>
      </c>
      <c r="S4456" s="17">
        <v>214.0</v>
      </c>
      <c r="T4456" s="17" t="s">
        <v>5624</v>
      </c>
      <c r="U4456" s="17" t="s">
        <v>5625</v>
      </c>
      <c r="V4456" s="17" t="s">
        <v>598</v>
      </c>
      <c r="W4456" s="17">
        <v>7000000.0</v>
      </c>
      <c r="X4456" s="17">
        <v>2001.0</v>
      </c>
      <c r="Y4456" s="17">
        <v>209.0</v>
      </c>
      <c r="Z4456" s="17">
        <v>7.4</v>
      </c>
      <c r="AA4456" s="17">
        <v>1.85</v>
      </c>
      <c r="AB4456" s="17">
        <v>0.0</v>
      </c>
    </row>
    <row r="4457" ht="15.75" customHeight="1">
      <c r="A4457" s="17" t="s">
        <v>53</v>
      </c>
      <c r="B4457" s="17" t="s">
        <v>13586</v>
      </c>
      <c r="C4457" s="17">
        <v>122.0</v>
      </c>
      <c r="D4457" s="17">
        <v>111.0</v>
      </c>
      <c r="E4457" s="17">
        <v>50.0</v>
      </c>
      <c r="F4457" s="17">
        <v>612.0</v>
      </c>
      <c r="G4457" s="17" t="s">
        <v>3300</v>
      </c>
      <c r="H4457" s="17">
        <v>2000.0</v>
      </c>
      <c r="I4457" s="17">
        <v>9180275.0</v>
      </c>
      <c r="J4457" s="17" t="s">
        <v>3422</v>
      </c>
      <c r="K4457" s="17" t="s">
        <v>915</v>
      </c>
      <c r="L4457" s="17" t="s">
        <v>21316</v>
      </c>
      <c r="M4457" s="17">
        <v>22145.0</v>
      </c>
      <c r="N4457" s="17">
        <v>4288.0</v>
      </c>
      <c r="O4457" s="17" t="s">
        <v>2276</v>
      </c>
      <c r="P4457" s="17">
        <v>0.0</v>
      </c>
      <c r="Q4457" s="17" t="s">
        <v>21317</v>
      </c>
      <c r="R4457" s="18" t="s">
        <v>21318</v>
      </c>
      <c r="S4457" s="17">
        <v>231.0</v>
      </c>
      <c r="T4457" s="17" t="s">
        <v>50</v>
      </c>
      <c r="U4457" s="17" t="s">
        <v>51</v>
      </c>
      <c r="V4457" s="17" t="s">
        <v>598</v>
      </c>
      <c r="W4457" s="17">
        <v>1200000.0</v>
      </c>
      <c r="X4457" s="17">
        <v>2000.0</v>
      </c>
      <c r="Y4457" s="17">
        <v>710.0</v>
      </c>
      <c r="Z4457" s="17">
        <v>7.7</v>
      </c>
      <c r="AA4457" s="17">
        <v>1.85</v>
      </c>
      <c r="AB4457" s="17">
        <v>756.0</v>
      </c>
    </row>
    <row r="4458" ht="15.75" customHeight="1">
      <c r="A4458" s="17" t="s">
        <v>53</v>
      </c>
      <c r="B4458" s="17" t="s">
        <v>11045</v>
      </c>
      <c r="C4458" s="17">
        <v>73.0</v>
      </c>
      <c r="D4458" s="17">
        <v>99.0</v>
      </c>
      <c r="E4458" s="17">
        <v>13000.0</v>
      </c>
      <c r="F4458" s="17">
        <v>232.0</v>
      </c>
      <c r="G4458" s="17" t="s">
        <v>18910</v>
      </c>
      <c r="H4458" s="17">
        <v>282.0</v>
      </c>
      <c r="I4458" s="17" t="s">
        <v>41</v>
      </c>
      <c r="J4458" s="17" t="s">
        <v>13506</v>
      </c>
      <c r="K4458" s="17" t="s">
        <v>21319</v>
      </c>
      <c r="L4458" s="17" t="s">
        <v>21320</v>
      </c>
      <c r="M4458" s="17">
        <v>24891.0</v>
      </c>
      <c r="N4458" s="17">
        <v>1041.0</v>
      </c>
      <c r="O4458" s="17" t="s">
        <v>18240</v>
      </c>
      <c r="P4458" s="17">
        <v>0.0</v>
      </c>
      <c r="Q4458" s="17" t="s">
        <v>21321</v>
      </c>
      <c r="R4458" s="18" t="s">
        <v>21322</v>
      </c>
      <c r="S4458" s="17">
        <v>150.0</v>
      </c>
      <c r="T4458" s="17" t="s">
        <v>50</v>
      </c>
      <c r="U4458" s="17" t="s">
        <v>51</v>
      </c>
      <c r="V4458" s="17" t="s">
        <v>6049</v>
      </c>
      <c r="W4458" s="17">
        <v>1200000.0</v>
      </c>
      <c r="X4458" s="17">
        <v>1955.0</v>
      </c>
      <c r="Y4458" s="17">
        <v>255.0</v>
      </c>
      <c r="Z4458" s="17">
        <v>7.2</v>
      </c>
      <c r="AA4458" s="17">
        <v>1.5</v>
      </c>
      <c r="AB4458" s="17">
        <v>0.0</v>
      </c>
    </row>
    <row r="4459" ht="15.75" customHeight="1">
      <c r="A4459" s="17" t="s">
        <v>53</v>
      </c>
      <c r="B4459" s="17" t="s">
        <v>6059</v>
      </c>
      <c r="C4459" s="17">
        <v>202.0</v>
      </c>
      <c r="D4459" s="17">
        <v>110.0</v>
      </c>
      <c r="E4459" s="17">
        <v>118.0</v>
      </c>
      <c r="F4459" s="17">
        <v>1000.0</v>
      </c>
      <c r="G4459" s="17" t="s">
        <v>479</v>
      </c>
      <c r="H4459" s="17">
        <v>13000.0</v>
      </c>
      <c r="I4459" s="17">
        <v>2.2494487E7</v>
      </c>
      <c r="J4459" s="17" t="s">
        <v>2155</v>
      </c>
      <c r="K4459" s="17" t="s">
        <v>990</v>
      </c>
      <c r="L4459" s="17" t="s">
        <v>9138</v>
      </c>
      <c r="M4459" s="17">
        <v>262160.0</v>
      </c>
      <c r="N4459" s="17">
        <v>26451.0</v>
      </c>
      <c r="O4459" s="17" t="s">
        <v>2742</v>
      </c>
      <c r="P4459" s="17">
        <v>3.0</v>
      </c>
      <c r="Q4459" s="17" t="s">
        <v>9139</v>
      </c>
      <c r="R4459" s="18" t="s">
        <v>9140</v>
      </c>
      <c r="S4459" s="17">
        <v>507.0</v>
      </c>
      <c r="T4459" s="17" t="s">
        <v>50</v>
      </c>
      <c r="U4459" s="17" t="s">
        <v>780</v>
      </c>
      <c r="V4459" s="17" t="s">
        <v>598</v>
      </c>
      <c r="W4459" s="17">
        <v>2.7E7</v>
      </c>
      <c r="X4459" s="17">
        <v>2006.0</v>
      </c>
      <c r="Y4459" s="17">
        <v>11000.0</v>
      </c>
      <c r="Z4459" s="17">
        <v>7.8</v>
      </c>
      <c r="AA4459" s="17">
        <v>2.35</v>
      </c>
      <c r="AB4459" s="17">
        <v>10000.0</v>
      </c>
    </row>
    <row r="4460" ht="15.75" customHeight="1">
      <c r="A4460" s="17" t="s">
        <v>53</v>
      </c>
      <c r="B4460" s="17" t="s">
        <v>21323</v>
      </c>
      <c r="C4460" s="17">
        <v>99.0</v>
      </c>
      <c r="D4460" s="17">
        <v>85.0</v>
      </c>
      <c r="E4460" s="17">
        <v>91.0</v>
      </c>
      <c r="F4460" s="17">
        <v>849.0</v>
      </c>
      <c r="G4460" s="17" t="s">
        <v>6017</v>
      </c>
      <c r="H4460" s="17">
        <v>1000.0</v>
      </c>
      <c r="I4460" s="17">
        <v>2199853.0</v>
      </c>
      <c r="J4460" s="17" t="s">
        <v>2540</v>
      </c>
      <c r="K4460" s="17" t="s">
        <v>3763</v>
      </c>
      <c r="L4460" s="17" t="s">
        <v>21324</v>
      </c>
      <c r="M4460" s="17">
        <v>19986.0</v>
      </c>
      <c r="N4460" s="17">
        <v>4289.0</v>
      </c>
      <c r="O4460" s="17" t="s">
        <v>8584</v>
      </c>
      <c r="P4460" s="17">
        <v>1.0</v>
      </c>
      <c r="Q4460" s="17" t="s">
        <v>21325</v>
      </c>
      <c r="R4460" s="18" t="s">
        <v>21326</v>
      </c>
      <c r="S4460" s="17">
        <v>186.0</v>
      </c>
      <c r="T4460" s="17" t="s">
        <v>50</v>
      </c>
      <c r="U4460" s="17" t="s">
        <v>51</v>
      </c>
      <c r="V4460" s="17" t="s">
        <v>598</v>
      </c>
      <c r="W4460" s="17">
        <v>1200000.0</v>
      </c>
      <c r="X4460" s="17">
        <v>1999.0</v>
      </c>
      <c r="Y4460" s="17">
        <v>1000.0</v>
      </c>
      <c r="Z4460" s="17">
        <v>6.6</v>
      </c>
      <c r="AA4460" s="17">
        <v>1.85</v>
      </c>
      <c r="AB4460" s="17">
        <v>0.0</v>
      </c>
    </row>
    <row r="4461" ht="15.75" customHeight="1">
      <c r="A4461" s="17" t="s">
        <v>53</v>
      </c>
      <c r="B4461" s="17" t="s">
        <v>21327</v>
      </c>
      <c r="C4461" s="17">
        <v>10.0</v>
      </c>
      <c r="D4461" s="17">
        <v>113.0</v>
      </c>
      <c r="E4461" s="17">
        <v>29.0</v>
      </c>
      <c r="F4461" s="17">
        <v>449.0</v>
      </c>
      <c r="G4461" s="17" t="s">
        <v>15425</v>
      </c>
      <c r="H4461" s="17">
        <v>890.0</v>
      </c>
      <c r="I4461" s="17">
        <v>2859955.0</v>
      </c>
      <c r="J4461" s="17" t="s">
        <v>3807</v>
      </c>
      <c r="K4461" s="17" t="s">
        <v>647</v>
      </c>
      <c r="L4461" s="17" t="s">
        <v>21328</v>
      </c>
      <c r="M4461" s="17">
        <v>2417.0</v>
      </c>
      <c r="N4461" s="17">
        <v>2681.0</v>
      </c>
      <c r="O4461" s="17" t="s">
        <v>6288</v>
      </c>
      <c r="P4461" s="17">
        <v>2.0</v>
      </c>
      <c r="Q4461" s="17" t="s">
        <v>21329</v>
      </c>
      <c r="R4461" s="18" t="s">
        <v>21330</v>
      </c>
      <c r="S4461" s="17">
        <v>32.0</v>
      </c>
      <c r="T4461" s="17" t="s">
        <v>50</v>
      </c>
      <c r="U4461" s="17" t="s">
        <v>51</v>
      </c>
      <c r="V4461" s="17" t="s">
        <v>52</v>
      </c>
      <c r="W4461" s="17">
        <v>1200000.0</v>
      </c>
      <c r="X4461" s="17">
        <v>2013.0</v>
      </c>
      <c r="Y4461" s="17">
        <v>848.0</v>
      </c>
      <c r="Z4461" s="17">
        <v>6.0</v>
      </c>
      <c r="AA4461" s="17">
        <v>2.35</v>
      </c>
      <c r="AB4461" s="17">
        <v>0.0</v>
      </c>
    </row>
    <row r="4462" ht="15.75" customHeight="1">
      <c r="A4462" s="17" t="s">
        <v>53</v>
      </c>
      <c r="B4462" s="17" t="s">
        <v>1777</v>
      </c>
      <c r="C4462" s="17">
        <v>173.0</v>
      </c>
      <c r="D4462" s="17">
        <v>99.0</v>
      </c>
      <c r="E4462" s="17">
        <v>16000.0</v>
      </c>
      <c r="F4462" s="17">
        <v>455.0</v>
      </c>
      <c r="G4462" s="17" t="s">
        <v>285</v>
      </c>
      <c r="H4462" s="17">
        <v>16000.0</v>
      </c>
      <c r="I4462" s="17">
        <v>2812029.0</v>
      </c>
      <c r="J4462" s="17" t="s">
        <v>2138</v>
      </c>
      <c r="K4462" s="17" t="s">
        <v>1777</v>
      </c>
      <c r="L4462" s="17" t="s">
        <v>21331</v>
      </c>
      <c r="M4462" s="17">
        <v>664719.0</v>
      </c>
      <c r="N4462" s="17">
        <v>28994.0</v>
      </c>
      <c r="O4462" s="17" t="s">
        <v>4541</v>
      </c>
      <c r="P4462" s="17">
        <v>0.0</v>
      </c>
      <c r="Q4462" s="17" t="s">
        <v>21332</v>
      </c>
      <c r="R4462" s="18" t="s">
        <v>21333</v>
      </c>
      <c r="S4462" s="17">
        <v>931.0</v>
      </c>
      <c r="T4462" s="17" t="s">
        <v>50</v>
      </c>
      <c r="U4462" s="17" t="s">
        <v>51</v>
      </c>
      <c r="V4462" s="17" t="s">
        <v>598</v>
      </c>
      <c r="W4462" s="17">
        <v>1200000.0</v>
      </c>
      <c r="X4462" s="17">
        <v>1992.0</v>
      </c>
      <c r="Y4462" s="17">
        <v>12000.0</v>
      </c>
      <c r="Z4462" s="17">
        <v>8.4</v>
      </c>
      <c r="AA4462" s="17">
        <v>2.35</v>
      </c>
      <c r="AB4462" s="17">
        <v>19000.0</v>
      </c>
    </row>
    <row r="4463" ht="15.75" customHeight="1">
      <c r="A4463" s="17" t="s">
        <v>760</v>
      </c>
      <c r="B4463" s="17" t="s">
        <v>18260</v>
      </c>
      <c r="C4463" s="17">
        <v>7.0</v>
      </c>
      <c r="D4463" s="17">
        <v>83.0</v>
      </c>
      <c r="E4463" s="17">
        <v>9.0</v>
      </c>
      <c r="F4463" s="17">
        <v>51.0</v>
      </c>
      <c r="G4463" s="17" t="s">
        <v>21334</v>
      </c>
      <c r="H4463" s="17">
        <v>94.0</v>
      </c>
      <c r="I4463" s="17" t="s">
        <v>41</v>
      </c>
      <c r="J4463" s="17" t="s">
        <v>5864</v>
      </c>
      <c r="K4463" s="17" t="s">
        <v>21335</v>
      </c>
      <c r="L4463" s="17" t="s">
        <v>21336</v>
      </c>
      <c r="M4463" s="17">
        <v>1047.0</v>
      </c>
      <c r="N4463" s="17">
        <v>293.0</v>
      </c>
      <c r="O4463" s="17" t="s">
        <v>21337</v>
      </c>
      <c r="P4463" s="17">
        <v>1.0</v>
      </c>
      <c r="Q4463" s="17" t="s">
        <v>21338</v>
      </c>
      <c r="R4463" s="18" t="s">
        <v>21339</v>
      </c>
      <c r="S4463" s="17">
        <v>25.0</v>
      </c>
      <c r="T4463" s="17" t="s">
        <v>50</v>
      </c>
      <c r="U4463" s="17" t="s">
        <v>51</v>
      </c>
      <c r="V4463" s="17" t="s">
        <v>6049</v>
      </c>
      <c r="W4463" s="17" t="s">
        <v>41</v>
      </c>
      <c r="X4463" s="17">
        <v>1940.0</v>
      </c>
      <c r="Y4463" s="17">
        <v>62.0</v>
      </c>
      <c r="Z4463" s="17">
        <v>6.5</v>
      </c>
      <c r="AA4463" s="17">
        <v>1.37</v>
      </c>
      <c r="AB4463" s="17">
        <v>548.0</v>
      </c>
    </row>
    <row r="4464" ht="15.75" customHeight="1">
      <c r="A4464" s="17" t="s">
        <v>53</v>
      </c>
      <c r="B4464" s="17" t="s">
        <v>8675</v>
      </c>
      <c r="C4464" s="17">
        <v>181.0</v>
      </c>
      <c r="D4464" s="17">
        <v>142.0</v>
      </c>
      <c r="E4464" s="17">
        <v>0.0</v>
      </c>
      <c r="F4464" s="17">
        <v>24.0</v>
      </c>
      <c r="G4464" s="17" t="s">
        <v>21340</v>
      </c>
      <c r="H4464" s="17">
        <v>16000.0</v>
      </c>
      <c r="I4464" s="17">
        <v>6100000.0</v>
      </c>
      <c r="J4464" s="17" t="s">
        <v>15023</v>
      </c>
      <c r="K4464" s="17" t="s">
        <v>3707</v>
      </c>
      <c r="L4464" s="17" t="s">
        <v>21341</v>
      </c>
      <c r="M4464" s="17">
        <v>503509.0</v>
      </c>
      <c r="N4464" s="17">
        <v>16089.0</v>
      </c>
      <c r="O4464" s="17" t="s">
        <v>21342</v>
      </c>
      <c r="P4464" s="17">
        <v>3.0</v>
      </c>
      <c r="Q4464" s="17" t="s">
        <v>21343</v>
      </c>
      <c r="R4464" s="18" t="s">
        <v>21344</v>
      </c>
      <c r="S4464" s="17">
        <v>780.0</v>
      </c>
      <c r="T4464" s="17" t="s">
        <v>9808</v>
      </c>
      <c r="U4464" s="17" t="s">
        <v>7103</v>
      </c>
      <c r="V4464" s="17" t="s">
        <v>6049</v>
      </c>
      <c r="W4464" s="17">
        <v>1200000.0</v>
      </c>
      <c r="X4464" s="17">
        <v>1966.0</v>
      </c>
      <c r="Y4464" s="17">
        <v>34.0</v>
      </c>
      <c r="Z4464" s="17">
        <v>8.9</v>
      </c>
      <c r="AA4464" s="17">
        <v>2.35</v>
      </c>
      <c r="AB4464" s="17">
        <v>20000.0</v>
      </c>
    </row>
    <row r="4465" ht="15.75" customHeight="1">
      <c r="A4465" s="17" t="s">
        <v>53</v>
      </c>
      <c r="B4465" s="17" t="s">
        <v>21345</v>
      </c>
      <c r="C4465" s="17">
        <v>111.0</v>
      </c>
      <c r="D4465" s="17">
        <v>112.0</v>
      </c>
      <c r="E4465" s="17">
        <v>9.0</v>
      </c>
      <c r="F4465" s="17">
        <v>4.0</v>
      </c>
      <c r="G4465" s="17" t="s">
        <v>21346</v>
      </c>
      <c r="H4465" s="17">
        <v>61.0</v>
      </c>
      <c r="I4465" s="17">
        <v>375723.0</v>
      </c>
      <c r="J4465" s="17" t="s">
        <v>2540</v>
      </c>
      <c r="K4465" s="17" t="s">
        <v>21347</v>
      </c>
      <c r="L4465" s="17" t="s">
        <v>21348</v>
      </c>
      <c r="M4465" s="17">
        <v>7025.0</v>
      </c>
      <c r="N4465" s="17">
        <v>76.0</v>
      </c>
      <c r="O4465" s="17" t="s">
        <v>21349</v>
      </c>
      <c r="P4465" s="17">
        <v>1.0</v>
      </c>
      <c r="Q4465" s="17" t="s">
        <v>21350</v>
      </c>
      <c r="R4465" s="18" t="s">
        <v>21351</v>
      </c>
      <c r="S4465" s="17">
        <v>26.0</v>
      </c>
      <c r="T4465" s="17" t="s">
        <v>14516</v>
      </c>
      <c r="U4465" s="17" t="s">
        <v>16853</v>
      </c>
      <c r="V4465" s="17" t="s">
        <v>598</v>
      </c>
      <c r="W4465" s="17">
        <v>4000000.0</v>
      </c>
      <c r="X4465" s="17">
        <v>2015.0</v>
      </c>
      <c r="Y4465" s="17">
        <v>9.0</v>
      </c>
      <c r="Z4465" s="17">
        <v>7.9</v>
      </c>
      <c r="AA4465" s="17">
        <v>2.35</v>
      </c>
      <c r="AB4465" s="17">
        <v>0.0</v>
      </c>
    </row>
    <row r="4466" ht="15.75" customHeight="1">
      <c r="A4466" s="17" t="s">
        <v>53</v>
      </c>
      <c r="B4466" s="17" t="s">
        <v>21352</v>
      </c>
      <c r="C4466" s="17">
        <v>38.0</v>
      </c>
      <c r="D4466" s="17">
        <v>108.0</v>
      </c>
      <c r="E4466" s="17">
        <v>14.0</v>
      </c>
      <c r="F4466" s="17">
        <v>274.0</v>
      </c>
      <c r="G4466" s="17" t="s">
        <v>21353</v>
      </c>
      <c r="H4466" s="17">
        <v>1000.0</v>
      </c>
      <c r="I4466" s="17">
        <v>594904.0</v>
      </c>
      <c r="J4466" s="17" t="s">
        <v>2540</v>
      </c>
      <c r="K4466" s="17" t="s">
        <v>7055</v>
      </c>
      <c r="L4466" s="17" t="s">
        <v>21354</v>
      </c>
      <c r="M4466" s="17">
        <v>2582.0</v>
      </c>
      <c r="N4466" s="17">
        <v>1805.0</v>
      </c>
      <c r="O4466" s="17" t="s">
        <v>21355</v>
      </c>
      <c r="P4466" s="17">
        <v>0.0</v>
      </c>
      <c r="Q4466" s="17" t="s">
        <v>21356</v>
      </c>
      <c r="R4466" s="18" t="s">
        <v>21357</v>
      </c>
      <c r="S4466" s="17">
        <v>89.0</v>
      </c>
      <c r="T4466" s="17" t="s">
        <v>50</v>
      </c>
      <c r="U4466" s="17" t="s">
        <v>51</v>
      </c>
      <c r="V4466" s="17" t="s">
        <v>52</v>
      </c>
      <c r="W4466" s="17">
        <v>1200000.0</v>
      </c>
      <c r="X4466" s="17">
        <v>2012.0</v>
      </c>
      <c r="Y4466" s="17">
        <v>330.0</v>
      </c>
      <c r="Z4466" s="17">
        <v>6.0</v>
      </c>
      <c r="AA4466" s="17">
        <v>1.85</v>
      </c>
      <c r="AB4466" s="17">
        <v>0.0</v>
      </c>
    </row>
    <row r="4467" ht="15.75" customHeight="1">
      <c r="A4467" s="17" t="s">
        <v>53</v>
      </c>
      <c r="B4467" s="17" t="s">
        <v>21358</v>
      </c>
      <c r="C4467" s="17">
        <v>12.0</v>
      </c>
      <c r="D4467" s="17">
        <v>88.0</v>
      </c>
      <c r="E4467" s="17">
        <v>0.0</v>
      </c>
      <c r="F4467" s="17">
        <v>3.0</v>
      </c>
      <c r="G4467" s="17" t="s">
        <v>21359</v>
      </c>
      <c r="H4467" s="17">
        <v>268.0</v>
      </c>
      <c r="I4467" s="17">
        <v>58936.0</v>
      </c>
      <c r="J4467" s="17" t="s">
        <v>6432</v>
      </c>
      <c r="K4467" s="17" t="s">
        <v>21360</v>
      </c>
      <c r="L4467" s="17" t="s">
        <v>21361</v>
      </c>
      <c r="M4467" s="17">
        <v>91.0</v>
      </c>
      <c r="N4467" s="17">
        <v>318.0</v>
      </c>
      <c r="O4467" s="17" t="s">
        <v>21362</v>
      </c>
      <c r="P4467" s="17">
        <v>0.0</v>
      </c>
      <c r="Q4467" s="17" t="s">
        <v>21363</v>
      </c>
      <c r="R4467" s="18" t="s">
        <v>21364</v>
      </c>
      <c r="S4467" s="17">
        <v>4.0</v>
      </c>
      <c r="T4467" s="17" t="s">
        <v>50</v>
      </c>
      <c r="U4467" s="17" t="s">
        <v>51</v>
      </c>
      <c r="V4467" s="17" t="s">
        <v>598</v>
      </c>
      <c r="W4467" s="17">
        <v>1200000.0</v>
      </c>
      <c r="X4467" s="17">
        <v>2001.0</v>
      </c>
      <c r="Y4467" s="17">
        <v>44.0</v>
      </c>
      <c r="Z4467" s="17">
        <v>6.1</v>
      </c>
      <c r="AA4467" s="17">
        <v>1.78</v>
      </c>
      <c r="AB4467" s="17">
        <v>27.0</v>
      </c>
    </row>
    <row r="4468" ht="15.75" customHeight="1">
      <c r="A4468" s="17" t="s">
        <v>53</v>
      </c>
      <c r="B4468" s="17" t="s">
        <v>14752</v>
      </c>
      <c r="C4468" s="17">
        <v>23.0</v>
      </c>
      <c r="D4468" s="17">
        <v>97.0</v>
      </c>
      <c r="E4468" s="17">
        <v>4.0</v>
      </c>
      <c r="F4468" s="17" t="s">
        <v>41</v>
      </c>
      <c r="G4468" s="17" t="s">
        <v>41</v>
      </c>
      <c r="H4468" s="17" t="s">
        <v>41</v>
      </c>
      <c r="I4468" s="17">
        <v>24784.0</v>
      </c>
      <c r="J4468" s="17" t="s">
        <v>81</v>
      </c>
      <c r="K4468" s="17" t="s">
        <v>41</v>
      </c>
      <c r="L4468" s="17" t="s">
        <v>21365</v>
      </c>
      <c r="M4468" s="17">
        <v>591.0</v>
      </c>
      <c r="N4468" s="17">
        <v>0.0</v>
      </c>
      <c r="O4468" s="17" t="s">
        <v>41</v>
      </c>
      <c r="P4468" s="17">
        <v>0.0</v>
      </c>
      <c r="Q4468" s="17" t="s">
        <v>21366</v>
      </c>
      <c r="R4468" s="18" t="s">
        <v>21367</v>
      </c>
      <c r="S4468" s="17">
        <v>10.0</v>
      </c>
      <c r="T4468" s="17" t="s">
        <v>50</v>
      </c>
      <c r="U4468" s="17" t="s">
        <v>281</v>
      </c>
      <c r="V4468" s="17" t="s">
        <v>4843</v>
      </c>
      <c r="W4468" s="17">
        <v>1200000.0</v>
      </c>
      <c r="X4468" s="17">
        <v>2011.0</v>
      </c>
      <c r="Y4468" s="17" t="s">
        <v>41</v>
      </c>
      <c r="Z4468" s="17">
        <v>7.4</v>
      </c>
      <c r="AA4468" s="17" t="s">
        <v>41</v>
      </c>
      <c r="AB4468" s="17">
        <v>5000.0</v>
      </c>
    </row>
    <row r="4469" ht="15.75" customHeight="1">
      <c r="A4469" s="17" t="s">
        <v>53</v>
      </c>
      <c r="B4469" s="17" t="s">
        <v>21368</v>
      </c>
      <c r="C4469" s="17">
        <v>17.0</v>
      </c>
      <c r="D4469" s="17">
        <v>85.0</v>
      </c>
      <c r="E4469" s="17">
        <v>0.0</v>
      </c>
      <c r="F4469" s="17">
        <v>924.0</v>
      </c>
      <c r="G4469" s="17" t="s">
        <v>633</v>
      </c>
      <c r="H4469" s="17">
        <v>49000.0</v>
      </c>
      <c r="I4469" s="17">
        <v>7826.0</v>
      </c>
      <c r="J4469" s="17" t="s">
        <v>17546</v>
      </c>
      <c r="K4469" s="17" t="s">
        <v>824</v>
      </c>
      <c r="L4469" s="17" t="s">
        <v>21369</v>
      </c>
      <c r="M4469" s="17">
        <v>132.0</v>
      </c>
      <c r="N4469" s="17">
        <v>54484.0</v>
      </c>
      <c r="O4469" s="17" t="s">
        <v>2974</v>
      </c>
      <c r="P4469" s="17">
        <v>10.0</v>
      </c>
      <c r="Q4469" s="17" t="s">
        <v>21370</v>
      </c>
      <c r="R4469" s="18" t="s">
        <v>21371</v>
      </c>
      <c r="S4469" s="17">
        <v>2.0</v>
      </c>
      <c r="T4469" s="17" t="s">
        <v>50</v>
      </c>
      <c r="U4469" s="17" t="s">
        <v>51</v>
      </c>
      <c r="V4469" s="17" t="s">
        <v>41</v>
      </c>
      <c r="W4469" s="17">
        <v>1200000.0</v>
      </c>
      <c r="X4469" s="17">
        <v>2007.0</v>
      </c>
      <c r="Y4469" s="17">
        <v>931.0</v>
      </c>
      <c r="Z4469" s="17">
        <v>6.2</v>
      </c>
      <c r="AA4469" s="17" t="s">
        <v>41</v>
      </c>
      <c r="AB4469" s="17">
        <v>87.0</v>
      </c>
    </row>
    <row r="4470" ht="15.75" customHeight="1">
      <c r="A4470" s="17" t="s">
        <v>53</v>
      </c>
      <c r="B4470" s="17" t="s">
        <v>21372</v>
      </c>
      <c r="C4470" s="17">
        <v>9.0</v>
      </c>
      <c r="D4470" s="17">
        <v>103.0</v>
      </c>
      <c r="E4470" s="17">
        <v>0.0</v>
      </c>
      <c r="F4470" s="17">
        <v>24.0</v>
      </c>
      <c r="G4470" s="17" t="s">
        <v>21373</v>
      </c>
      <c r="H4470" s="17">
        <v>34.0</v>
      </c>
      <c r="I4470" s="17" t="s">
        <v>41</v>
      </c>
      <c r="J4470" s="17" t="s">
        <v>3422</v>
      </c>
      <c r="K4470" s="17" t="s">
        <v>21374</v>
      </c>
      <c r="L4470" s="17" t="s">
        <v>21375</v>
      </c>
      <c r="M4470" s="17">
        <v>4068.0</v>
      </c>
      <c r="N4470" s="17">
        <v>114.0</v>
      </c>
      <c r="O4470" s="17" t="s">
        <v>21376</v>
      </c>
      <c r="P4470" s="17">
        <v>1.0</v>
      </c>
      <c r="Q4470" s="17" t="s">
        <v>21377</v>
      </c>
      <c r="R4470" s="18" t="s">
        <v>21378</v>
      </c>
      <c r="S4470" s="17">
        <v>16.0</v>
      </c>
      <c r="T4470" s="17" t="s">
        <v>1477</v>
      </c>
      <c r="U4470" s="17" t="s">
        <v>1478</v>
      </c>
      <c r="V4470" s="17" t="s">
        <v>41</v>
      </c>
      <c r="W4470" s="17">
        <v>1500000.0</v>
      </c>
      <c r="X4470" s="17">
        <v>2011.0</v>
      </c>
      <c r="Y4470" s="17">
        <v>29.0</v>
      </c>
      <c r="Z4470" s="17">
        <v>5.6</v>
      </c>
      <c r="AA4470" s="17">
        <v>1.78</v>
      </c>
      <c r="AB4470" s="17">
        <v>754.0</v>
      </c>
    </row>
    <row r="4471" ht="15.75" customHeight="1">
      <c r="A4471" s="17" t="s">
        <v>53</v>
      </c>
      <c r="B4471" s="17" t="s">
        <v>21379</v>
      </c>
      <c r="C4471" s="17">
        <v>1.0</v>
      </c>
      <c r="D4471" s="17">
        <v>110.0</v>
      </c>
      <c r="E4471" s="17">
        <v>0.0</v>
      </c>
      <c r="F4471" s="17">
        <v>0.0</v>
      </c>
      <c r="G4471" s="17" t="s">
        <v>21380</v>
      </c>
      <c r="H4471" s="17">
        <v>3.0</v>
      </c>
      <c r="I4471" s="17">
        <v>3830.0</v>
      </c>
      <c r="J4471" s="17" t="s">
        <v>2540</v>
      </c>
      <c r="K4471" s="17" t="s">
        <v>21381</v>
      </c>
      <c r="L4471" s="17" t="s">
        <v>21382</v>
      </c>
      <c r="M4471" s="17">
        <v>27.0</v>
      </c>
      <c r="N4471" s="17">
        <v>5.0</v>
      </c>
      <c r="O4471" s="17" t="s">
        <v>21383</v>
      </c>
      <c r="P4471" s="17">
        <v>3.0</v>
      </c>
      <c r="Q4471" s="17" t="s">
        <v>41</v>
      </c>
      <c r="R4471" s="18" t="s">
        <v>21384</v>
      </c>
      <c r="S4471" s="17">
        <v>1.0</v>
      </c>
      <c r="T4471" s="17" t="s">
        <v>2791</v>
      </c>
      <c r="U4471" s="17" t="s">
        <v>51</v>
      </c>
      <c r="V4471" s="17" t="s">
        <v>41</v>
      </c>
      <c r="W4471" s="17">
        <v>1200000.0</v>
      </c>
      <c r="X4471" s="17">
        <v>2013.0</v>
      </c>
      <c r="Y4471" s="17">
        <v>2.0</v>
      </c>
      <c r="Z4471" s="17">
        <v>7.2</v>
      </c>
      <c r="AA4471" s="17" t="s">
        <v>41</v>
      </c>
      <c r="AB4471" s="17">
        <v>75.0</v>
      </c>
    </row>
    <row r="4472" ht="15.75" customHeight="1">
      <c r="A4472" s="17" t="s">
        <v>53</v>
      </c>
      <c r="B4472" s="17" t="s">
        <v>21385</v>
      </c>
      <c r="C4472" s="17">
        <v>51.0</v>
      </c>
      <c r="D4472" s="17">
        <v>88.0</v>
      </c>
      <c r="E4472" s="17">
        <v>4.0</v>
      </c>
      <c r="F4472" s="17">
        <v>95.0</v>
      </c>
      <c r="G4472" s="17" t="s">
        <v>8259</v>
      </c>
      <c r="H4472" s="17">
        <v>690.0</v>
      </c>
      <c r="I4472" s="17" t="s">
        <v>41</v>
      </c>
      <c r="J4472" s="17" t="s">
        <v>5396</v>
      </c>
      <c r="K4472" s="17" t="s">
        <v>7702</v>
      </c>
      <c r="L4472" s="17" t="s">
        <v>21386</v>
      </c>
      <c r="M4472" s="17">
        <v>2953.0</v>
      </c>
      <c r="N4472" s="17">
        <v>1438.0</v>
      </c>
      <c r="O4472" s="17" t="s">
        <v>21387</v>
      </c>
      <c r="P4472" s="17">
        <v>1.0</v>
      </c>
      <c r="Q4472" s="17" t="s">
        <v>21388</v>
      </c>
      <c r="R4472" s="18" t="s">
        <v>21389</v>
      </c>
      <c r="S4472" s="17">
        <v>38.0</v>
      </c>
      <c r="T4472" s="17" t="s">
        <v>50</v>
      </c>
      <c r="U4472" s="17" t="s">
        <v>51</v>
      </c>
      <c r="V4472" s="17" t="s">
        <v>52</v>
      </c>
      <c r="W4472" s="17" t="s">
        <v>41</v>
      </c>
      <c r="X4472" s="17">
        <v>2003.0</v>
      </c>
      <c r="Y4472" s="17">
        <v>316.0</v>
      </c>
      <c r="Z4472" s="17">
        <v>6.1</v>
      </c>
      <c r="AA4472" s="17">
        <v>1.85</v>
      </c>
      <c r="AB4472" s="17">
        <v>480.0</v>
      </c>
    </row>
    <row r="4473" ht="15.75" customHeight="1">
      <c r="A4473" s="17" t="s">
        <v>53</v>
      </c>
      <c r="B4473" s="17" t="s">
        <v>21390</v>
      </c>
      <c r="C4473" s="17">
        <v>14.0</v>
      </c>
      <c r="D4473" s="17">
        <v>76.0</v>
      </c>
      <c r="E4473" s="17">
        <v>0.0</v>
      </c>
      <c r="F4473" s="17">
        <v>227.0</v>
      </c>
      <c r="G4473" s="17" t="s">
        <v>10817</v>
      </c>
      <c r="H4473" s="17">
        <v>387.0</v>
      </c>
      <c r="I4473" s="17" t="s">
        <v>41</v>
      </c>
      <c r="J4473" s="17" t="s">
        <v>1684</v>
      </c>
      <c r="K4473" s="17" t="s">
        <v>21391</v>
      </c>
      <c r="L4473" s="17" t="s">
        <v>21392</v>
      </c>
      <c r="M4473" s="17">
        <v>9560.0</v>
      </c>
      <c r="N4473" s="17">
        <v>1190.0</v>
      </c>
      <c r="O4473" s="17" t="s">
        <v>3001</v>
      </c>
      <c r="P4473" s="17">
        <v>6.0</v>
      </c>
      <c r="Q4473" s="17" t="s">
        <v>21393</v>
      </c>
      <c r="R4473" s="18" t="s">
        <v>21394</v>
      </c>
      <c r="S4473" s="17">
        <v>35.0</v>
      </c>
      <c r="T4473" s="17" t="s">
        <v>50</v>
      </c>
      <c r="U4473" s="17" t="s">
        <v>51</v>
      </c>
      <c r="V4473" s="17" t="s">
        <v>598</v>
      </c>
      <c r="W4473" s="17" t="s">
        <v>41</v>
      </c>
      <c r="X4473" s="17">
        <v>2008.0</v>
      </c>
      <c r="Y4473" s="17">
        <v>295.0</v>
      </c>
      <c r="Z4473" s="17">
        <v>3.8</v>
      </c>
      <c r="AA4473" s="17">
        <v>1.85</v>
      </c>
      <c r="AB4473" s="17">
        <v>636.0</v>
      </c>
    </row>
    <row r="4474" ht="15.75" customHeight="1">
      <c r="A4474" s="17" t="s">
        <v>760</v>
      </c>
      <c r="B4474" s="17" t="s">
        <v>17699</v>
      </c>
      <c r="C4474" s="17">
        <v>24.0</v>
      </c>
      <c r="D4474" s="17">
        <v>100.0</v>
      </c>
      <c r="E4474" s="17">
        <v>345.0</v>
      </c>
      <c r="F4474" s="17">
        <v>94.0</v>
      </c>
      <c r="G4474" s="17" t="s">
        <v>12269</v>
      </c>
      <c r="H4474" s="17">
        <v>843.0</v>
      </c>
      <c r="I4474" s="17" t="s">
        <v>41</v>
      </c>
      <c r="J4474" s="17" t="s">
        <v>21395</v>
      </c>
      <c r="K4474" s="17" t="s">
        <v>21396</v>
      </c>
      <c r="L4474" s="17" t="s">
        <v>21397</v>
      </c>
      <c r="M4474" s="17">
        <v>3418.0</v>
      </c>
      <c r="N4474" s="17">
        <v>1621.0</v>
      </c>
      <c r="O4474" s="17" t="s">
        <v>21335</v>
      </c>
      <c r="P4474" s="17">
        <v>3.0</v>
      </c>
      <c r="Q4474" s="17" t="s">
        <v>21398</v>
      </c>
      <c r="R4474" s="18" t="s">
        <v>21399</v>
      </c>
      <c r="S4474" s="17">
        <v>52.0</v>
      </c>
      <c r="T4474" s="17" t="s">
        <v>50</v>
      </c>
      <c r="U4474" s="17" t="s">
        <v>51</v>
      </c>
      <c r="V4474" s="17" t="s">
        <v>6049</v>
      </c>
      <c r="W4474" s="17">
        <v>1200000.0</v>
      </c>
      <c r="X4474" s="17">
        <v>1936.0</v>
      </c>
      <c r="Y4474" s="17">
        <v>490.0</v>
      </c>
      <c r="Z4474" s="17">
        <v>7.1</v>
      </c>
      <c r="AA4474" s="17">
        <v>1.37</v>
      </c>
      <c r="AB4474" s="17">
        <v>204.0</v>
      </c>
    </row>
    <row r="4475" ht="15.75" customHeight="1">
      <c r="A4475" s="17" t="s">
        <v>53</v>
      </c>
      <c r="B4475" s="17" t="s">
        <v>21400</v>
      </c>
      <c r="C4475" s="17">
        <v>18.0</v>
      </c>
      <c r="D4475" s="17">
        <v>99.0</v>
      </c>
      <c r="E4475" s="17">
        <v>0.0</v>
      </c>
      <c r="F4475" s="17">
        <v>5.0</v>
      </c>
      <c r="G4475" s="17" t="s">
        <v>21401</v>
      </c>
      <c r="H4475" s="17">
        <v>721.0</v>
      </c>
      <c r="I4475" s="17" t="s">
        <v>41</v>
      </c>
      <c r="J4475" s="17" t="s">
        <v>10426</v>
      </c>
      <c r="K4475" s="17" t="s">
        <v>17230</v>
      </c>
      <c r="L4475" s="17" t="s">
        <v>21402</v>
      </c>
      <c r="M4475" s="17">
        <v>652.0</v>
      </c>
      <c r="N4475" s="17">
        <v>862.0</v>
      </c>
      <c r="O4475" s="17" t="s">
        <v>21403</v>
      </c>
      <c r="P4475" s="17">
        <v>2.0</v>
      </c>
      <c r="Q4475" s="17" t="s">
        <v>41</v>
      </c>
      <c r="R4475" s="18" t="s">
        <v>21404</v>
      </c>
      <c r="S4475" s="17">
        <v>11.0</v>
      </c>
      <c r="T4475" s="17" t="s">
        <v>50</v>
      </c>
      <c r="U4475" s="17" t="s">
        <v>281</v>
      </c>
      <c r="V4475" s="17" t="s">
        <v>598</v>
      </c>
      <c r="W4475" s="17">
        <v>1200000.0</v>
      </c>
      <c r="X4475" s="17">
        <v>2011.0</v>
      </c>
      <c r="Y4475" s="17">
        <v>134.0</v>
      </c>
      <c r="Z4475" s="17">
        <v>4.5</v>
      </c>
      <c r="AA4475" s="17" t="s">
        <v>41</v>
      </c>
      <c r="AB4475" s="17">
        <v>161.0</v>
      </c>
    </row>
    <row r="4476" ht="15.75" customHeight="1">
      <c r="A4476" s="17" t="s">
        <v>53</v>
      </c>
      <c r="B4476" s="17" t="s">
        <v>21405</v>
      </c>
      <c r="C4476" s="17">
        <v>22.0</v>
      </c>
      <c r="D4476" s="17">
        <v>84.0</v>
      </c>
      <c r="E4476" s="17">
        <v>0.0</v>
      </c>
      <c r="F4476" s="17">
        <v>63.0</v>
      </c>
      <c r="G4476" s="17" t="s">
        <v>21406</v>
      </c>
      <c r="H4476" s="17">
        <v>380.0</v>
      </c>
      <c r="I4476" s="17" t="s">
        <v>41</v>
      </c>
      <c r="J4476" s="17" t="s">
        <v>21407</v>
      </c>
      <c r="K4476" s="17" t="s">
        <v>21408</v>
      </c>
      <c r="L4476" s="17" t="s">
        <v>21409</v>
      </c>
      <c r="M4476" s="17">
        <v>1321.0</v>
      </c>
      <c r="N4476" s="17">
        <v>630.0</v>
      </c>
      <c r="O4476" s="17" t="s">
        <v>21410</v>
      </c>
      <c r="P4476" s="17">
        <v>0.0</v>
      </c>
      <c r="Q4476" s="17" t="s">
        <v>21411</v>
      </c>
      <c r="R4476" s="18" t="s">
        <v>21412</v>
      </c>
      <c r="S4476" s="17">
        <v>51.0</v>
      </c>
      <c r="T4476" s="17" t="s">
        <v>50</v>
      </c>
      <c r="U4476" s="17" t="s">
        <v>281</v>
      </c>
      <c r="V4476" s="17" t="s">
        <v>598</v>
      </c>
      <c r="W4476" s="17">
        <v>1200000.0</v>
      </c>
      <c r="X4476" s="17">
        <v>2012.0</v>
      </c>
      <c r="Y4476" s="17">
        <v>91.0</v>
      </c>
      <c r="Z4476" s="17">
        <v>3.8</v>
      </c>
      <c r="AA4476" s="17" t="s">
        <v>41</v>
      </c>
      <c r="AB4476" s="17">
        <v>238.0</v>
      </c>
    </row>
    <row r="4477" ht="15.75" customHeight="1">
      <c r="A4477" s="17" t="s">
        <v>53</v>
      </c>
      <c r="B4477" s="17" t="s">
        <v>3626</v>
      </c>
      <c r="C4477" s="17">
        <v>9.0</v>
      </c>
      <c r="D4477" s="17">
        <v>91.0</v>
      </c>
      <c r="E4477" s="17">
        <v>38.0</v>
      </c>
      <c r="F4477" s="17">
        <v>117.0</v>
      </c>
      <c r="G4477" s="17" t="s">
        <v>5528</v>
      </c>
      <c r="H4477" s="17">
        <v>584.0</v>
      </c>
      <c r="I4477" s="17">
        <v>2850263.0</v>
      </c>
      <c r="J4477" s="17" t="s">
        <v>21413</v>
      </c>
      <c r="K4477" s="17" t="s">
        <v>11747</v>
      </c>
      <c r="L4477" s="17" t="s">
        <v>21414</v>
      </c>
      <c r="M4477" s="17">
        <v>5061.0</v>
      </c>
      <c r="N4477" s="17">
        <v>1218.0</v>
      </c>
      <c r="O4477" s="17" t="s">
        <v>21415</v>
      </c>
      <c r="P4477" s="17">
        <v>0.0</v>
      </c>
      <c r="Q4477" s="17" t="s">
        <v>21416</v>
      </c>
      <c r="R4477" s="18" t="s">
        <v>21417</v>
      </c>
      <c r="S4477" s="17">
        <v>70.0</v>
      </c>
      <c r="T4477" s="17" t="s">
        <v>50</v>
      </c>
      <c r="U4477" s="17" t="s">
        <v>51</v>
      </c>
      <c r="V4477" s="17" t="s">
        <v>108</v>
      </c>
      <c r="W4477" s="17">
        <v>2600000.0</v>
      </c>
      <c r="X4477" s="17">
        <v>1993.0</v>
      </c>
      <c r="Y4477" s="17">
        <v>399.0</v>
      </c>
      <c r="Z4477" s="17">
        <v>6.2</v>
      </c>
      <c r="AA4477" s="17">
        <v>1.85</v>
      </c>
      <c r="AB4477" s="17">
        <v>0.0</v>
      </c>
    </row>
    <row r="4478" ht="15.75" customHeight="1">
      <c r="A4478" s="17" t="s">
        <v>53</v>
      </c>
      <c r="B4478" s="17" t="s">
        <v>17066</v>
      </c>
      <c r="C4478" s="17">
        <v>30.0</v>
      </c>
      <c r="D4478" s="17">
        <v>97.0</v>
      </c>
      <c r="E4478" s="17">
        <v>282.0</v>
      </c>
      <c r="F4478" s="17">
        <v>148.0</v>
      </c>
      <c r="G4478" s="17" t="s">
        <v>21418</v>
      </c>
      <c r="H4478" s="17">
        <v>586.0</v>
      </c>
      <c r="I4478" s="17" t="s">
        <v>41</v>
      </c>
      <c r="J4478" s="17" t="s">
        <v>2149</v>
      </c>
      <c r="K4478" s="17" t="s">
        <v>21419</v>
      </c>
      <c r="L4478" s="17" t="s">
        <v>21420</v>
      </c>
      <c r="M4478" s="17">
        <v>1172.0</v>
      </c>
      <c r="N4478" s="17">
        <v>1581.0</v>
      </c>
      <c r="O4478" s="17" t="s">
        <v>21421</v>
      </c>
      <c r="P4478" s="17">
        <v>1.0</v>
      </c>
      <c r="Q4478" s="17" t="s">
        <v>21422</v>
      </c>
      <c r="R4478" s="18" t="s">
        <v>21423</v>
      </c>
      <c r="S4478" s="17">
        <v>27.0</v>
      </c>
      <c r="T4478" s="17" t="s">
        <v>50</v>
      </c>
      <c r="U4478" s="17" t="s">
        <v>51</v>
      </c>
      <c r="V4478" s="17" t="s">
        <v>598</v>
      </c>
      <c r="W4478" s="17">
        <v>1200000.0</v>
      </c>
      <c r="X4478" s="17">
        <v>1970.0</v>
      </c>
      <c r="Y4478" s="17">
        <v>434.0</v>
      </c>
      <c r="Z4478" s="17">
        <v>6.6</v>
      </c>
      <c r="AA4478" s="17">
        <v>1.85</v>
      </c>
      <c r="AB4478" s="17">
        <v>477.0</v>
      </c>
    </row>
    <row r="4479" ht="15.75" customHeight="1">
      <c r="A4479" s="17" t="s">
        <v>53</v>
      </c>
      <c r="B4479" s="17" t="s">
        <v>21424</v>
      </c>
      <c r="C4479" s="17">
        <v>9.0</v>
      </c>
      <c r="D4479" s="17">
        <v>84.0</v>
      </c>
      <c r="E4479" s="17">
        <v>2.0</v>
      </c>
      <c r="F4479" s="17">
        <v>475.0</v>
      </c>
      <c r="G4479" s="17" t="s">
        <v>21425</v>
      </c>
      <c r="H4479" s="17">
        <v>10000.0</v>
      </c>
      <c r="I4479" s="17" t="s">
        <v>41</v>
      </c>
      <c r="J4479" s="17" t="s">
        <v>6416</v>
      </c>
      <c r="K4479" s="17" t="s">
        <v>10892</v>
      </c>
      <c r="L4479" s="17" t="s">
        <v>21426</v>
      </c>
      <c r="M4479" s="17">
        <v>742.0</v>
      </c>
      <c r="N4479" s="17">
        <v>11257.0</v>
      </c>
      <c r="O4479" s="17" t="s">
        <v>1853</v>
      </c>
      <c r="P4479" s="17">
        <v>0.0</v>
      </c>
      <c r="Q4479" s="17" t="s">
        <v>21109</v>
      </c>
      <c r="R4479" s="18" t="s">
        <v>21427</v>
      </c>
      <c r="S4479" s="17">
        <v>7.0</v>
      </c>
      <c r="T4479" s="17" t="s">
        <v>50</v>
      </c>
      <c r="U4479" s="17" t="s">
        <v>51</v>
      </c>
      <c r="V4479" s="17" t="s">
        <v>598</v>
      </c>
      <c r="W4479" s="17">
        <v>1200000.0</v>
      </c>
      <c r="X4479" s="17">
        <v>2015.0</v>
      </c>
      <c r="Y4479" s="17">
        <v>500.0</v>
      </c>
      <c r="Z4479" s="17">
        <v>4.6</v>
      </c>
      <c r="AA4479" s="17" t="s">
        <v>41</v>
      </c>
      <c r="AB4479" s="17">
        <v>479.0</v>
      </c>
    </row>
    <row r="4480" ht="15.75" customHeight="1">
      <c r="A4480" s="17" t="s">
        <v>53</v>
      </c>
      <c r="B4480" s="17" t="s">
        <v>21428</v>
      </c>
      <c r="C4480" s="17">
        <v>7.0</v>
      </c>
      <c r="D4480" s="17">
        <v>100.0</v>
      </c>
      <c r="E4480" s="17">
        <v>0.0</v>
      </c>
      <c r="F4480" s="17">
        <v>312.0</v>
      </c>
      <c r="G4480" s="17" t="s">
        <v>21429</v>
      </c>
      <c r="H4480" s="17">
        <v>498.0</v>
      </c>
      <c r="I4480" s="17" t="s">
        <v>41</v>
      </c>
      <c r="J4480" s="17" t="s">
        <v>6416</v>
      </c>
      <c r="K4480" s="17" t="s">
        <v>21430</v>
      </c>
      <c r="L4480" s="17" t="s">
        <v>21431</v>
      </c>
      <c r="M4480" s="17">
        <v>71.0</v>
      </c>
      <c r="N4480" s="17">
        <v>1810.0</v>
      </c>
      <c r="O4480" s="17" t="s">
        <v>21432</v>
      </c>
      <c r="P4480" s="17">
        <v>1.0</v>
      </c>
      <c r="Q4480" s="17" t="s">
        <v>21433</v>
      </c>
      <c r="R4480" s="18" t="s">
        <v>21434</v>
      </c>
      <c r="S4480" s="17">
        <v>2.0</v>
      </c>
      <c r="T4480" s="17" t="s">
        <v>50</v>
      </c>
      <c r="U4480" s="17" t="s">
        <v>51</v>
      </c>
      <c r="V4480" s="17" t="s">
        <v>41</v>
      </c>
      <c r="W4480" s="17">
        <v>1200000.0</v>
      </c>
      <c r="X4480" s="17">
        <v>2015.0</v>
      </c>
      <c r="Y4480" s="17">
        <v>350.0</v>
      </c>
      <c r="Z4480" s="17">
        <v>4.2</v>
      </c>
      <c r="AA4480" s="17" t="s">
        <v>41</v>
      </c>
      <c r="AB4480" s="17">
        <v>242.0</v>
      </c>
    </row>
    <row r="4481" ht="15.75" customHeight="1">
      <c r="A4481" s="17" t="s">
        <v>53</v>
      </c>
      <c r="B4481" s="17" t="s">
        <v>21435</v>
      </c>
      <c r="C4481" s="17">
        <v>91.0</v>
      </c>
      <c r="D4481" s="17">
        <v>94.0</v>
      </c>
      <c r="E4481" s="17">
        <v>6.0</v>
      </c>
      <c r="F4481" s="17">
        <v>804.0</v>
      </c>
      <c r="G4481" s="17" t="s">
        <v>6724</v>
      </c>
      <c r="H4481" s="17">
        <v>16000.0</v>
      </c>
      <c r="I4481" s="17">
        <v>1.6101109E7</v>
      </c>
      <c r="J4481" s="17" t="s">
        <v>1684</v>
      </c>
      <c r="K4481" s="17" t="s">
        <v>328</v>
      </c>
      <c r="L4481" s="17" t="s">
        <v>21436</v>
      </c>
      <c r="M4481" s="17">
        <v>76467.0</v>
      </c>
      <c r="N4481" s="17">
        <v>19957.0</v>
      </c>
      <c r="O4481" s="17" t="s">
        <v>11013</v>
      </c>
      <c r="P4481" s="17">
        <v>3.0</v>
      </c>
      <c r="Q4481" s="17" t="s">
        <v>21437</v>
      </c>
      <c r="R4481" s="18" t="s">
        <v>21438</v>
      </c>
      <c r="S4481" s="17">
        <v>236.0</v>
      </c>
      <c r="T4481" s="17" t="s">
        <v>50</v>
      </c>
      <c r="U4481" s="17" t="s">
        <v>51</v>
      </c>
      <c r="V4481" s="17" t="s">
        <v>598</v>
      </c>
      <c r="W4481" s="17">
        <v>3000000.0</v>
      </c>
      <c r="X4481" s="17">
        <v>2005.0</v>
      </c>
      <c r="Y4481" s="17">
        <v>1000.0</v>
      </c>
      <c r="Z4481" s="17">
        <v>6.8</v>
      </c>
      <c r="AA4481" s="17">
        <v>1.85</v>
      </c>
      <c r="AB4481" s="17">
        <v>0.0</v>
      </c>
    </row>
    <row r="4482" ht="15.75" customHeight="1">
      <c r="A4482" s="17" t="s">
        <v>760</v>
      </c>
      <c r="B4482" s="17" t="s">
        <v>17496</v>
      </c>
      <c r="C4482" s="17">
        <v>99.0</v>
      </c>
      <c r="D4482" s="17">
        <v>90.0</v>
      </c>
      <c r="E4482" s="17">
        <v>222.0</v>
      </c>
      <c r="F4482" s="17">
        <v>68.0</v>
      </c>
      <c r="G4482" s="17" t="s">
        <v>5871</v>
      </c>
      <c r="H4482" s="17">
        <v>680.0</v>
      </c>
      <c r="I4482" s="17">
        <v>6013.0</v>
      </c>
      <c r="J4482" s="17" t="s">
        <v>2138</v>
      </c>
      <c r="K4482" s="17" t="s">
        <v>2297</v>
      </c>
      <c r="L4482" s="17" t="s">
        <v>21439</v>
      </c>
      <c r="M4482" s="17">
        <v>39929.0</v>
      </c>
      <c r="N4482" s="17">
        <v>1311.0</v>
      </c>
      <c r="O4482" s="17" t="s">
        <v>21440</v>
      </c>
      <c r="P4482" s="17">
        <v>0.0</v>
      </c>
      <c r="Q4482" s="17" t="s">
        <v>21441</v>
      </c>
      <c r="R4482" s="18" t="s">
        <v>21442</v>
      </c>
      <c r="S4482" s="17">
        <v>207.0</v>
      </c>
      <c r="T4482" s="17" t="s">
        <v>50</v>
      </c>
      <c r="U4482" s="17" t="s">
        <v>70</v>
      </c>
      <c r="V4482" s="17" t="s">
        <v>41</v>
      </c>
      <c r="W4482" s="17">
        <v>695393.0</v>
      </c>
      <c r="X4482" s="17">
        <v>2004.0</v>
      </c>
      <c r="Y4482" s="17">
        <v>404.0</v>
      </c>
      <c r="Z4482" s="17">
        <v>7.7</v>
      </c>
      <c r="AA4482" s="17">
        <v>1.85</v>
      </c>
      <c r="AB4482" s="17">
        <v>0.0</v>
      </c>
    </row>
    <row r="4483" ht="15.75" customHeight="1">
      <c r="A4483" s="17" t="s">
        <v>53</v>
      </c>
      <c r="B4483" s="17" t="s">
        <v>41</v>
      </c>
      <c r="C4483" s="17">
        <v>2.0</v>
      </c>
      <c r="D4483" s="17" t="s">
        <v>41</v>
      </c>
      <c r="E4483" s="17" t="s">
        <v>41</v>
      </c>
      <c r="F4483" s="17">
        <v>206.0</v>
      </c>
      <c r="G4483" s="17" t="s">
        <v>21443</v>
      </c>
      <c r="H4483" s="17">
        <v>511.0</v>
      </c>
      <c r="I4483" s="17" t="s">
        <v>41</v>
      </c>
      <c r="J4483" s="17" t="s">
        <v>4397</v>
      </c>
      <c r="K4483" s="17" t="s">
        <v>21444</v>
      </c>
      <c r="L4483" s="17" t="s">
        <v>21445</v>
      </c>
      <c r="M4483" s="17">
        <v>726.0</v>
      </c>
      <c r="N4483" s="17">
        <v>1617.0</v>
      </c>
      <c r="O4483" s="17" t="s">
        <v>16298</v>
      </c>
      <c r="P4483" s="17">
        <v>0.0</v>
      </c>
      <c r="Q4483" s="17" t="s">
        <v>21446</v>
      </c>
      <c r="R4483" s="18" t="s">
        <v>21447</v>
      </c>
      <c r="S4483" s="17">
        <v>6.0</v>
      </c>
      <c r="T4483" s="17" t="s">
        <v>50</v>
      </c>
      <c r="U4483" s="17" t="s">
        <v>383</v>
      </c>
      <c r="V4483" s="17" t="s">
        <v>41</v>
      </c>
      <c r="W4483" s="17" t="s">
        <v>41</v>
      </c>
      <c r="X4483" s="17" t="s">
        <v>41</v>
      </c>
      <c r="Y4483" s="17">
        <v>457.0</v>
      </c>
      <c r="Z4483" s="17">
        <v>7.1</v>
      </c>
      <c r="AA4483" s="17">
        <v>2.0</v>
      </c>
      <c r="AB4483" s="17">
        <v>954.0</v>
      </c>
    </row>
    <row r="4484" ht="15.75" customHeight="1">
      <c r="A4484" s="17" t="s">
        <v>53</v>
      </c>
      <c r="B4484" s="17" t="s">
        <v>21448</v>
      </c>
      <c r="C4484" s="17">
        <v>57.0</v>
      </c>
      <c r="D4484" s="17">
        <v>92.0</v>
      </c>
      <c r="E4484" s="17">
        <v>155.0</v>
      </c>
      <c r="F4484" s="17">
        <v>147.0</v>
      </c>
      <c r="G4484" s="17" t="s">
        <v>16969</v>
      </c>
      <c r="H4484" s="17">
        <v>448.0</v>
      </c>
      <c r="I4484" s="17">
        <v>1400000.0</v>
      </c>
      <c r="J4484" s="17" t="s">
        <v>19860</v>
      </c>
      <c r="K4484" s="17" t="s">
        <v>19686</v>
      </c>
      <c r="L4484" s="17" t="s">
        <v>21449</v>
      </c>
      <c r="M4484" s="17">
        <v>1324.0</v>
      </c>
      <c r="N4484" s="17">
        <v>1329.0</v>
      </c>
      <c r="O4484" s="17" t="s">
        <v>21450</v>
      </c>
      <c r="P4484" s="17">
        <v>0.0</v>
      </c>
      <c r="Q4484" s="17" t="s">
        <v>21451</v>
      </c>
      <c r="R4484" s="18" t="s">
        <v>21452</v>
      </c>
      <c r="S4484" s="17">
        <v>37.0</v>
      </c>
      <c r="T4484" s="17" t="s">
        <v>50</v>
      </c>
      <c r="U4484" s="17" t="s">
        <v>51</v>
      </c>
      <c r="V4484" s="17" t="s">
        <v>598</v>
      </c>
      <c r="W4484" s="17">
        <v>1100000.0</v>
      </c>
      <c r="X4484" s="17">
        <v>1987.0</v>
      </c>
      <c r="Y4484" s="17">
        <v>426.0</v>
      </c>
      <c r="Z4484" s="17">
        <v>5.9</v>
      </c>
      <c r="AA4484" s="17">
        <v>1.85</v>
      </c>
      <c r="AB4484" s="17">
        <v>241.0</v>
      </c>
    </row>
    <row r="4485" ht="15.75" customHeight="1">
      <c r="A4485" s="17" t="s">
        <v>53</v>
      </c>
      <c r="B4485" s="17" t="s">
        <v>21453</v>
      </c>
      <c r="C4485" s="17">
        <v>12.0</v>
      </c>
      <c r="D4485" s="17">
        <v>105.0</v>
      </c>
      <c r="E4485" s="17">
        <v>0.0</v>
      </c>
      <c r="F4485" s="17" t="s">
        <v>41</v>
      </c>
      <c r="G4485" s="17" t="s">
        <v>41</v>
      </c>
      <c r="H4485" s="17" t="s">
        <v>41</v>
      </c>
      <c r="I4485" s="17">
        <v>247740.0</v>
      </c>
      <c r="J4485" s="17" t="s">
        <v>2902</v>
      </c>
      <c r="K4485" s="17" t="s">
        <v>41</v>
      </c>
      <c r="L4485" s="17" t="s">
        <v>21454</v>
      </c>
      <c r="M4485" s="17">
        <v>285.0</v>
      </c>
      <c r="N4485" s="17">
        <v>0.0</v>
      </c>
      <c r="O4485" s="17" t="s">
        <v>41</v>
      </c>
      <c r="P4485" s="17">
        <v>0.0</v>
      </c>
      <c r="Q4485" s="17" t="s">
        <v>21455</v>
      </c>
      <c r="R4485" s="18" t="s">
        <v>21456</v>
      </c>
      <c r="S4485" s="17">
        <v>8.0</v>
      </c>
      <c r="T4485" s="17" t="s">
        <v>50</v>
      </c>
      <c r="U4485" s="17" t="s">
        <v>51</v>
      </c>
      <c r="V4485" s="17" t="s">
        <v>41</v>
      </c>
      <c r="W4485" s="17" t="s">
        <v>41</v>
      </c>
      <c r="X4485" s="17">
        <v>2002.0</v>
      </c>
      <c r="Y4485" s="17" t="s">
        <v>41</v>
      </c>
      <c r="Z4485" s="17">
        <v>4.7</v>
      </c>
      <c r="AA4485" s="17">
        <v>1.33</v>
      </c>
      <c r="AB4485" s="17">
        <v>51.0</v>
      </c>
    </row>
    <row r="4486" ht="15.75" customHeight="1">
      <c r="A4486" s="17" t="s">
        <v>760</v>
      </c>
      <c r="B4486" s="17" t="s">
        <v>21457</v>
      </c>
      <c r="C4486" s="17">
        <v>58.0</v>
      </c>
      <c r="D4486" s="17">
        <v>73.0</v>
      </c>
      <c r="E4486" s="17">
        <v>126.0</v>
      </c>
      <c r="F4486" s="17">
        <v>3.0</v>
      </c>
      <c r="G4486" s="17" t="s">
        <v>21458</v>
      </c>
      <c r="H4486" s="17">
        <v>14.0</v>
      </c>
      <c r="I4486" s="17">
        <v>39659.0</v>
      </c>
      <c r="J4486" s="17" t="s">
        <v>21459</v>
      </c>
      <c r="K4486" s="17" t="s">
        <v>21460</v>
      </c>
      <c r="L4486" s="17" t="s">
        <v>21461</v>
      </c>
      <c r="M4486" s="17">
        <v>1555.0</v>
      </c>
      <c r="N4486" s="17">
        <v>21.0</v>
      </c>
      <c r="O4486" s="17" t="s">
        <v>21462</v>
      </c>
      <c r="P4486" s="17">
        <v>1.0</v>
      </c>
      <c r="Q4486" s="17" t="s">
        <v>21463</v>
      </c>
      <c r="R4486" s="18" t="s">
        <v>21464</v>
      </c>
      <c r="S4486" s="17">
        <v>32.0</v>
      </c>
      <c r="T4486" s="17" t="s">
        <v>50</v>
      </c>
      <c r="U4486" s="17" t="s">
        <v>281</v>
      </c>
      <c r="V4486" s="17" t="s">
        <v>41</v>
      </c>
      <c r="W4486" s="17">
        <v>1600000.0</v>
      </c>
      <c r="X4486" s="17">
        <v>2002.0</v>
      </c>
      <c r="Y4486" s="17">
        <v>4.0</v>
      </c>
      <c r="Z4486" s="17">
        <v>7.0</v>
      </c>
      <c r="AA4486" s="17">
        <v>1.85</v>
      </c>
      <c r="AB4486" s="17">
        <v>131.0</v>
      </c>
    </row>
    <row r="4487" ht="15.75" customHeight="1">
      <c r="A4487" s="17" t="s">
        <v>53</v>
      </c>
      <c r="B4487" s="17" t="s">
        <v>21465</v>
      </c>
      <c r="C4487" s="17">
        <v>5.0</v>
      </c>
      <c r="D4487" s="17">
        <v>116.0</v>
      </c>
      <c r="E4487" s="17">
        <v>12.0</v>
      </c>
      <c r="F4487" s="17">
        <v>25.0</v>
      </c>
      <c r="G4487" s="17" t="s">
        <v>21466</v>
      </c>
      <c r="H4487" s="17">
        <v>412.0</v>
      </c>
      <c r="I4487" s="17" t="s">
        <v>41</v>
      </c>
      <c r="J4487" s="17" t="s">
        <v>3422</v>
      </c>
      <c r="K4487" s="17" t="s">
        <v>21467</v>
      </c>
      <c r="L4487" s="17" t="s">
        <v>21468</v>
      </c>
      <c r="M4487" s="17">
        <v>2050.0</v>
      </c>
      <c r="N4487" s="17">
        <v>521.0</v>
      </c>
      <c r="O4487" s="17" t="s">
        <v>21469</v>
      </c>
      <c r="P4487" s="17">
        <v>2.0</v>
      </c>
      <c r="Q4487" s="17" t="s">
        <v>21470</v>
      </c>
      <c r="R4487" s="18" t="s">
        <v>21471</v>
      </c>
      <c r="S4487" s="17">
        <v>36.0</v>
      </c>
      <c r="T4487" s="17" t="s">
        <v>19433</v>
      </c>
      <c r="U4487" s="17" t="s">
        <v>8157</v>
      </c>
      <c r="V4487" s="17" t="s">
        <v>108</v>
      </c>
      <c r="W4487" s="17">
        <v>1.0E7</v>
      </c>
      <c r="X4487" s="17">
        <v>2006.0</v>
      </c>
      <c r="Y4487" s="17">
        <v>48.0</v>
      </c>
      <c r="Z4487" s="17">
        <v>6.9</v>
      </c>
      <c r="AA4487" s="17">
        <v>1.85</v>
      </c>
      <c r="AB4487" s="17">
        <v>0.0</v>
      </c>
    </row>
    <row r="4488" ht="15.75" customHeight="1">
      <c r="A4488" s="17" t="s">
        <v>53</v>
      </c>
      <c r="B4488" s="17" t="s">
        <v>21472</v>
      </c>
      <c r="C4488" s="17">
        <v>97.0</v>
      </c>
      <c r="D4488" s="17">
        <v>110.0</v>
      </c>
      <c r="E4488" s="17">
        <v>22.0</v>
      </c>
      <c r="F4488" s="17">
        <v>48.0</v>
      </c>
      <c r="G4488" s="17" t="s">
        <v>21473</v>
      </c>
      <c r="H4488" s="17">
        <v>434.0</v>
      </c>
      <c r="I4488" s="17">
        <v>56129.0</v>
      </c>
      <c r="J4488" s="17" t="s">
        <v>2967</v>
      </c>
      <c r="K4488" s="17" t="s">
        <v>9551</v>
      </c>
      <c r="L4488" s="17" t="s">
        <v>21474</v>
      </c>
      <c r="M4488" s="17">
        <v>6555.0</v>
      </c>
      <c r="N4488" s="17">
        <v>645.0</v>
      </c>
      <c r="O4488" s="17" t="s">
        <v>21475</v>
      </c>
      <c r="P4488" s="17">
        <v>1.0</v>
      </c>
      <c r="Q4488" s="17" t="s">
        <v>21476</v>
      </c>
      <c r="R4488" s="18" t="s">
        <v>21477</v>
      </c>
      <c r="S4488" s="17">
        <v>82.0</v>
      </c>
      <c r="T4488" s="17" t="s">
        <v>50</v>
      </c>
      <c r="U4488" s="17" t="s">
        <v>281</v>
      </c>
      <c r="V4488" s="17" t="s">
        <v>598</v>
      </c>
      <c r="W4488" s="17">
        <v>1100000.0</v>
      </c>
      <c r="X4488" s="17">
        <v>2010.0</v>
      </c>
      <c r="Y4488" s="17">
        <v>95.0</v>
      </c>
      <c r="Z4488" s="17">
        <v>6.1</v>
      </c>
      <c r="AA4488" s="17">
        <v>2.35</v>
      </c>
      <c r="AB4488" s="17">
        <v>0.0</v>
      </c>
    </row>
    <row r="4489" ht="15.75" customHeight="1">
      <c r="A4489" s="17" t="s">
        <v>53</v>
      </c>
      <c r="B4489" s="17" t="s">
        <v>21478</v>
      </c>
      <c r="C4489" s="17">
        <v>481.0</v>
      </c>
      <c r="D4489" s="17">
        <v>102.0</v>
      </c>
      <c r="E4489" s="17">
        <v>338.0</v>
      </c>
      <c r="F4489" s="17">
        <v>60.0</v>
      </c>
      <c r="G4489" s="17" t="s">
        <v>21479</v>
      </c>
      <c r="H4489" s="17">
        <v>1000.0</v>
      </c>
      <c r="I4489" s="17">
        <v>4105123.0</v>
      </c>
      <c r="J4489" s="17" t="s">
        <v>347</v>
      </c>
      <c r="K4489" s="17" t="s">
        <v>21480</v>
      </c>
      <c r="L4489" s="17" t="s">
        <v>21481</v>
      </c>
      <c r="M4489" s="17">
        <v>148221.0</v>
      </c>
      <c r="N4489" s="17">
        <v>1445.0</v>
      </c>
      <c r="O4489" s="17" t="s">
        <v>21482</v>
      </c>
      <c r="P4489" s="17">
        <v>0.0</v>
      </c>
      <c r="Q4489" s="17" t="s">
        <v>21483</v>
      </c>
      <c r="R4489" s="18" t="s">
        <v>21484</v>
      </c>
      <c r="S4489" s="17">
        <v>316.0</v>
      </c>
      <c r="T4489" s="17" t="s">
        <v>21485</v>
      </c>
      <c r="U4489" s="17" t="s">
        <v>21486</v>
      </c>
      <c r="V4489" s="17" t="s">
        <v>598</v>
      </c>
      <c r="W4489" s="17">
        <v>1100000.0</v>
      </c>
      <c r="X4489" s="17">
        <v>2011.0</v>
      </c>
      <c r="Y4489" s="17">
        <v>342.0</v>
      </c>
      <c r="Z4489" s="17">
        <v>7.6</v>
      </c>
      <c r="AA4489" s="17">
        <v>1.85</v>
      </c>
      <c r="AB4489" s="17">
        <v>51000.0</v>
      </c>
    </row>
    <row r="4490" ht="15.75" customHeight="1">
      <c r="A4490" s="17" t="s">
        <v>53</v>
      </c>
      <c r="B4490" s="17" t="s">
        <v>21487</v>
      </c>
      <c r="C4490" s="17">
        <v>17.0</v>
      </c>
      <c r="D4490" s="17">
        <v>89.0</v>
      </c>
      <c r="E4490" s="17">
        <v>252.0</v>
      </c>
      <c r="F4490" s="17">
        <v>252.0</v>
      </c>
      <c r="G4490" s="17" t="s">
        <v>14878</v>
      </c>
      <c r="H4490" s="17">
        <v>1000.0</v>
      </c>
      <c r="I4490" s="17" t="s">
        <v>41</v>
      </c>
      <c r="J4490" s="17" t="s">
        <v>4190</v>
      </c>
      <c r="K4490" s="17" t="s">
        <v>19520</v>
      </c>
      <c r="L4490" s="17" t="s">
        <v>21488</v>
      </c>
      <c r="M4490" s="17">
        <v>737.0</v>
      </c>
      <c r="N4490" s="17">
        <v>2510.0</v>
      </c>
      <c r="O4490" s="17" t="s">
        <v>21487</v>
      </c>
      <c r="P4490" s="17">
        <v>1.0</v>
      </c>
      <c r="Q4490" s="17" t="s">
        <v>21489</v>
      </c>
      <c r="R4490" s="18" t="s">
        <v>21490</v>
      </c>
      <c r="S4490" s="17">
        <v>15.0</v>
      </c>
      <c r="T4490" s="17" t="s">
        <v>50</v>
      </c>
      <c r="U4490" s="17" t="s">
        <v>51</v>
      </c>
      <c r="V4490" s="17" t="s">
        <v>598</v>
      </c>
      <c r="W4490" s="17">
        <v>1100000.0</v>
      </c>
      <c r="X4490" s="17">
        <v>2010.0</v>
      </c>
      <c r="Y4490" s="17">
        <v>745.0</v>
      </c>
      <c r="Z4490" s="17">
        <v>3.0</v>
      </c>
      <c r="AA4490" s="17">
        <v>1.85</v>
      </c>
      <c r="AB4490" s="17">
        <v>444.0</v>
      </c>
    </row>
    <row r="4491" ht="15.75" customHeight="1">
      <c r="A4491" s="17" t="s">
        <v>53</v>
      </c>
      <c r="B4491" s="17" t="s">
        <v>21491</v>
      </c>
      <c r="C4491" s="17">
        <v>9.0</v>
      </c>
      <c r="D4491" s="17">
        <v>76.0</v>
      </c>
      <c r="E4491" s="17">
        <v>0.0</v>
      </c>
      <c r="F4491" s="17">
        <v>0.0</v>
      </c>
      <c r="G4491" s="17" t="s">
        <v>21492</v>
      </c>
      <c r="H4491" s="17">
        <v>12.0</v>
      </c>
      <c r="I4491" s="17" t="s">
        <v>41</v>
      </c>
      <c r="J4491" s="17" t="s">
        <v>6416</v>
      </c>
      <c r="K4491" s="17" t="s">
        <v>21493</v>
      </c>
      <c r="L4491" s="17" t="s">
        <v>21494</v>
      </c>
      <c r="M4491" s="17">
        <v>332.0</v>
      </c>
      <c r="N4491" s="17">
        <v>12.0</v>
      </c>
      <c r="O4491" s="17" t="s">
        <v>21491</v>
      </c>
      <c r="P4491" s="17">
        <v>0.0</v>
      </c>
      <c r="Q4491" s="17" t="s">
        <v>41</v>
      </c>
      <c r="R4491" s="18" t="s">
        <v>21495</v>
      </c>
      <c r="S4491" s="17">
        <v>10.0</v>
      </c>
      <c r="T4491" s="17" t="s">
        <v>50</v>
      </c>
      <c r="U4491" s="17" t="s">
        <v>7103</v>
      </c>
      <c r="V4491" s="17" t="s">
        <v>598</v>
      </c>
      <c r="W4491" s="17">
        <v>1100000.0</v>
      </c>
      <c r="X4491" s="17">
        <v>2013.0</v>
      </c>
      <c r="Y4491" s="17">
        <v>0.0</v>
      </c>
      <c r="Z4491" s="17">
        <v>2.6</v>
      </c>
      <c r="AA4491" s="17">
        <v>2.35</v>
      </c>
      <c r="AB4491" s="17">
        <v>200.0</v>
      </c>
    </row>
    <row r="4492" ht="15.75" customHeight="1">
      <c r="A4492" s="17" t="s">
        <v>53</v>
      </c>
      <c r="B4492" s="17" t="s">
        <v>17699</v>
      </c>
      <c r="C4492" s="17">
        <v>242.0</v>
      </c>
      <c r="D4492" s="17">
        <v>82.0</v>
      </c>
      <c r="E4492" s="17">
        <v>345.0</v>
      </c>
      <c r="F4492" s="17">
        <v>269.0</v>
      </c>
      <c r="G4492" s="17" t="s">
        <v>12831</v>
      </c>
      <c r="H4492" s="17">
        <v>2000.0</v>
      </c>
      <c r="I4492" s="17" t="s">
        <v>41</v>
      </c>
      <c r="J4492" s="17" t="s">
        <v>5618</v>
      </c>
      <c r="K4492" s="17" t="s">
        <v>20737</v>
      </c>
      <c r="L4492" s="17" t="s">
        <v>21496</v>
      </c>
      <c r="M4492" s="17">
        <v>387508.0</v>
      </c>
      <c r="N4492" s="17">
        <v>3442.0</v>
      </c>
      <c r="O4492" s="17" t="s">
        <v>21497</v>
      </c>
      <c r="P4492" s="17">
        <v>4.0</v>
      </c>
      <c r="Q4492" s="17" t="s">
        <v>21498</v>
      </c>
      <c r="R4492" s="18" t="s">
        <v>21499</v>
      </c>
      <c r="S4492" s="17">
        <v>1123.0</v>
      </c>
      <c r="T4492" s="17" t="s">
        <v>50</v>
      </c>
      <c r="U4492" s="17" t="s">
        <v>51</v>
      </c>
      <c r="V4492" s="17" t="s">
        <v>108</v>
      </c>
      <c r="W4492" s="17">
        <v>950000.0</v>
      </c>
      <c r="X4492" s="17">
        <v>1942.0</v>
      </c>
      <c r="Y4492" s="17">
        <v>607.0</v>
      </c>
      <c r="Z4492" s="17">
        <v>8.6</v>
      </c>
      <c r="AA4492" s="17">
        <v>1.37</v>
      </c>
      <c r="AB4492" s="17">
        <v>23000.0</v>
      </c>
    </row>
    <row r="4493" ht="15.75" customHeight="1">
      <c r="A4493" s="17" t="s">
        <v>53</v>
      </c>
      <c r="B4493" s="17" t="s">
        <v>21500</v>
      </c>
      <c r="C4493" s="17">
        <v>95.0</v>
      </c>
      <c r="D4493" s="17">
        <v>89.0</v>
      </c>
      <c r="E4493" s="17">
        <v>0.0</v>
      </c>
      <c r="F4493" s="17">
        <v>5.0</v>
      </c>
      <c r="G4493" s="17" t="s">
        <v>21501</v>
      </c>
      <c r="H4493" s="17">
        <v>12.0</v>
      </c>
      <c r="I4493" s="17" t="s">
        <v>41</v>
      </c>
      <c r="J4493" s="17" t="s">
        <v>6145</v>
      </c>
      <c r="K4493" s="17" t="s">
        <v>21502</v>
      </c>
      <c r="L4493" s="17" t="s">
        <v>21503</v>
      </c>
      <c r="M4493" s="17">
        <v>9465.0</v>
      </c>
      <c r="N4493" s="17">
        <v>29.0</v>
      </c>
      <c r="O4493" s="17" t="s">
        <v>21504</v>
      </c>
      <c r="P4493" s="17">
        <v>0.0</v>
      </c>
      <c r="Q4493" s="17" t="s">
        <v>21505</v>
      </c>
      <c r="R4493" s="18" t="s">
        <v>21506</v>
      </c>
      <c r="S4493" s="17">
        <v>85.0</v>
      </c>
      <c r="T4493" s="17" t="s">
        <v>50</v>
      </c>
      <c r="U4493" s="17" t="s">
        <v>383</v>
      </c>
      <c r="V4493" s="17" t="s">
        <v>598</v>
      </c>
      <c r="W4493" s="17">
        <v>1400000.0</v>
      </c>
      <c r="X4493" s="17">
        <v>2008.0</v>
      </c>
      <c r="Y4493" s="17">
        <v>5.0</v>
      </c>
      <c r="Z4493" s="17">
        <v>6.1</v>
      </c>
      <c r="AA4493" s="17">
        <v>1.85</v>
      </c>
      <c r="AB4493" s="17">
        <v>0.0</v>
      </c>
    </row>
    <row r="4494" ht="15.75" customHeight="1">
      <c r="A4494" s="17" t="s">
        <v>53</v>
      </c>
      <c r="B4494" s="17" t="s">
        <v>21507</v>
      </c>
      <c r="C4494" s="17">
        <v>14.0</v>
      </c>
      <c r="D4494" s="17">
        <v>150.0</v>
      </c>
      <c r="E4494" s="17">
        <v>6.0</v>
      </c>
      <c r="F4494" s="17">
        <v>20.0</v>
      </c>
      <c r="G4494" s="17" t="s">
        <v>21508</v>
      </c>
      <c r="H4494" s="17">
        <v>964.0</v>
      </c>
      <c r="I4494" s="17" t="s">
        <v>41</v>
      </c>
      <c r="J4494" s="17" t="s">
        <v>2540</v>
      </c>
      <c r="K4494" s="17" t="s">
        <v>15938</v>
      </c>
      <c r="L4494" s="17" t="s">
        <v>21509</v>
      </c>
      <c r="M4494" s="17">
        <v>11010.0</v>
      </c>
      <c r="N4494" s="17">
        <v>1052.0</v>
      </c>
      <c r="O4494" s="17" t="s">
        <v>21510</v>
      </c>
      <c r="P4494" s="17">
        <v>1.0</v>
      </c>
      <c r="Q4494" s="17" t="s">
        <v>21511</v>
      </c>
      <c r="R4494" s="18" t="s">
        <v>21512</v>
      </c>
      <c r="S4494" s="17">
        <v>35.0</v>
      </c>
      <c r="T4494" s="17" t="s">
        <v>5624</v>
      </c>
      <c r="U4494" s="17" t="s">
        <v>5625</v>
      </c>
      <c r="V4494" s="17" t="s">
        <v>41</v>
      </c>
      <c r="W4494" s="17" t="s">
        <v>41</v>
      </c>
      <c r="X4494" s="17">
        <v>2009.0</v>
      </c>
      <c r="Y4494" s="17">
        <v>22.0</v>
      </c>
      <c r="Z4494" s="17">
        <v>7.5</v>
      </c>
      <c r="AA4494" s="17" t="s">
        <v>41</v>
      </c>
      <c r="AB4494" s="17">
        <v>773.0</v>
      </c>
    </row>
    <row r="4495" ht="15.75" customHeight="1">
      <c r="A4495" s="17" t="s">
        <v>53</v>
      </c>
      <c r="B4495" s="17" t="s">
        <v>21513</v>
      </c>
      <c r="C4495" s="17">
        <v>87.0</v>
      </c>
      <c r="D4495" s="17">
        <v>89.0</v>
      </c>
      <c r="E4495" s="17">
        <v>136.0</v>
      </c>
      <c r="F4495" s="17">
        <v>42.0</v>
      </c>
      <c r="G4495" s="17" t="s">
        <v>3406</v>
      </c>
      <c r="H4495" s="17">
        <v>844.0</v>
      </c>
      <c r="I4495" s="17" t="s">
        <v>41</v>
      </c>
      <c r="J4495" s="17" t="s">
        <v>1862</v>
      </c>
      <c r="K4495" s="17" t="s">
        <v>10449</v>
      </c>
      <c r="L4495" s="17" t="s">
        <v>21514</v>
      </c>
      <c r="M4495" s="17">
        <v>20678.0</v>
      </c>
      <c r="N4495" s="17">
        <v>1080.0</v>
      </c>
      <c r="O4495" s="17" t="s">
        <v>21515</v>
      </c>
      <c r="P4495" s="17">
        <v>1.0</v>
      </c>
      <c r="Q4495" s="17" t="s">
        <v>21516</v>
      </c>
      <c r="R4495" s="18" t="s">
        <v>21517</v>
      </c>
      <c r="S4495" s="17">
        <v>199.0</v>
      </c>
      <c r="T4495" s="17" t="s">
        <v>50</v>
      </c>
      <c r="U4495" s="17" t="s">
        <v>51</v>
      </c>
      <c r="V4495" s="17" t="s">
        <v>14117</v>
      </c>
      <c r="W4495" s="17">
        <v>1000000.0</v>
      </c>
      <c r="X4495" s="17">
        <v>1972.0</v>
      </c>
      <c r="Y4495" s="17">
        <v>184.0</v>
      </c>
      <c r="Z4495" s="17">
        <v>6.7</v>
      </c>
      <c r="AA4495" s="17">
        <v>1.85</v>
      </c>
      <c r="AB4495" s="17">
        <v>0.0</v>
      </c>
    </row>
    <row r="4496" ht="15.75" customHeight="1">
      <c r="A4496" s="17" t="s">
        <v>53</v>
      </c>
      <c r="B4496" s="17" t="s">
        <v>6247</v>
      </c>
      <c r="C4496" s="17">
        <v>141.0</v>
      </c>
      <c r="D4496" s="17">
        <v>145.0</v>
      </c>
      <c r="E4496" s="17">
        <v>80.0</v>
      </c>
      <c r="F4496" s="17">
        <v>794.0</v>
      </c>
      <c r="G4496" s="17" t="s">
        <v>21159</v>
      </c>
      <c r="H4496" s="17">
        <v>13000.0</v>
      </c>
      <c r="I4496" s="17">
        <v>1.17235247E8</v>
      </c>
      <c r="J4496" s="17" t="s">
        <v>3807</v>
      </c>
      <c r="K4496" s="17" t="s">
        <v>1797</v>
      </c>
      <c r="L4496" s="17" t="s">
        <v>21518</v>
      </c>
      <c r="M4496" s="17">
        <v>375240.0</v>
      </c>
      <c r="N4496" s="17">
        <v>16094.0</v>
      </c>
      <c r="O4496" s="17" t="s">
        <v>11791</v>
      </c>
      <c r="P4496" s="17">
        <v>0.0</v>
      </c>
      <c r="Q4496" s="17" t="s">
        <v>21519</v>
      </c>
      <c r="R4496" s="18" t="s">
        <v>21520</v>
      </c>
      <c r="S4496" s="17">
        <v>542.0</v>
      </c>
      <c r="T4496" s="17" t="s">
        <v>50</v>
      </c>
      <c r="U4496" s="17" t="s">
        <v>51</v>
      </c>
      <c r="V4496" s="17" t="s">
        <v>108</v>
      </c>
      <c r="W4496" s="17">
        <v>960000.0</v>
      </c>
      <c r="X4496" s="17">
        <v>1976.0</v>
      </c>
      <c r="Y4496" s="17">
        <v>1000.0</v>
      </c>
      <c r="Z4496" s="17">
        <v>8.1</v>
      </c>
      <c r="AA4496" s="17">
        <v>1.33</v>
      </c>
      <c r="AB4496" s="17">
        <v>0.0</v>
      </c>
    </row>
    <row r="4497" ht="15.75" customHeight="1">
      <c r="A4497" s="17" t="s">
        <v>53</v>
      </c>
      <c r="B4497" s="17" t="s">
        <v>21521</v>
      </c>
      <c r="C4497" s="17">
        <v>16.0</v>
      </c>
      <c r="D4497" s="17">
        <v>91.0</v>
      </c>
      <c r="E4497" s="17">
        <v>2.0</v>
      </c>
      <c r="F4497" s="17">
        <v>9.0</v>
      </c>
      <c r="G4497" s="17" t="s">
        <v>4819</v>
      </c>
      <c r="H4497" s="17">
        <v>321.0</v>
      </c>
      <c r="I4497" s="17" t="s">
        <v>41</v>
      </c>
      <c r="J4497" s="17" t="s">
        <v>3422</v>
      </c>
      <c r="K4497" s="17" t="s">
        <v>21522</v>
      </c>
      <c r="L4497" s="17" t="s">
        <v>21523</v>
      </c>
      <c r="M4497" s="17">
        <v>512.0</v>
      </c>
      <c r="N4497" s="17">
        <v>622.0</v>
      </c>
      <c r="O4497" s="17" t="s">
        <v>21524</v>
      </c>
      <c r="P4497" s="17">
        <v>1.0</v>
      </c>
      <c r="Q4497" s="17" t="s">
        <v>21525</v>
      </c>
      <c r="R4497" s="18" t="s">
        <v>21526</v>
      </c>
      <c r="S4497" s="17">
        <v>2.0</v>
      </c>
      <c r="T4497" s="17" t="s">
        <v>50</v>
      </c>
      <c r="U4497" s="17" t="s">
        <v>12629</v>
      </c>
      <c r="V4497" s="17" t="s">
        <v>4843</v>
      </c>
      <c r="W4497" s="17">
        <v>1100000.0</v>
      </c>
      <c r="X4497" s="17">
        <v>2014.0</v>
      </c>
      <c r="Y4497" s="17">
        <v>287.0</v>
      </c>
      <c r="Z4497" s="17">
        <v>4.9</v>
      </c>
      <c r="AA4497" s="17">
        <v>2.35</v>
      </c>
      <c r="AB4497" s="17">
        <v>234.0</v>
      </c>
    </row>
    <row r="4498" ht="15.75" customHeight="1">
      <c r="A4498" s="17" t="s">
        <v>53</v>
      </c>
      <c r="B4498" s="17" t="s">
        <v>5380</v>
      </c>
      <c r="C4498" s="17">
        <v>212.0</v>
      </c>
      <c r="D4498" s="17">
        <v>89.0</v>
      </c>
      <c r="E4498" s="17">
        <v>0.0</v>
      </c>
      <c r="F4498" s="17">
        <v>606.0</v>
      </c>
      <c r="G4498" s="17" t="s">
        <v>2509</v>
      </c>
      <c r="H4498" s="17">
        <v>2000.0</v>
      </c>
      <c r="I4498" s="17">
        <v>2.1378E7</v>
      </c>
      <c r="J4498" s="17" t="s">
        <v>7419</v>
      </c>
      <c r="K4498" s="17" t="s">
        <v>1747</v>
      </c>
      <c r="L4498" s="17" t="s">
        <v>11845</v>
      </c>
      <c r="M4498" s="17">
        <v>46493.0</v>
      </c>
      <c r="N4498" s="17">
        <v>4878.0</v>
      </c>
      <c r="O4498" s="17" t="s">
        <v>11047</v>
      </c>
      <c r="P4498" s="17">
        <v>0.0</v>
      </c>
      <c r="Q4498" s="17" t="s">
        <v>11846</v>
      </c>
      <c r="R4498" s="18" t="s">
        <v>11847</v>
      </c>
      <c r="S4498" s="17">
        <v>335.0</v>
      </c>
      <c r="T4498" s="17" t="s">
        <v>50</v>
      </c>
      <c r="U4498" s="17" t="s">
        <v>51</v>
      </c>
      <c r="V4498" s="17" t="s">
        <v>598</v>
      </c>
      <c r="W4498" s="17">
        <v>1000000.0</v>
      </c>
      <c r="X4498" s="17">
        <v>1980.0</v>
      </c>
      <c r="Y4498" s="17">
        <v>826.0</v>
      </c>
      <c r="Z4498" s="17">
        <v>6.8</v>
      </c>
      <c r="AA4498" s="17">
        <v>2.35</v>
      </c>
      <c r="AB4498" s="17">
        <v>7000.0</v>
      </c>
    </row>
    <row r="4499" ht="15.75" customHeight="1">
      <c r="A4499" s="17" t="s">
        <v>53</v>
      </c>
      <c r="B4499" s="17" t="s">
        <v>16363</v>
      </c>
      <c r="C4499" s="17">
        <v>30.0</v>
      </c>
      <c r="D4499" s="17">
        <v>121.0</v>
      </c>
      <c r="E4499" s="17">
        <v>62.0</v>
      </c>
      <c r="F4499" s="17">
        <v>69.0</v>
      </c>
      <c r="G4499" s="17" t="s">
        <v>18796</v>
      </c>
      <c r="H4499" s="17">
        <v>883.0</v>
      </c>
      <c r="I4499" s="17" t="s">
        <v>41</v>
      </c>
      <c r="J4499" s="17" t="s">
        <v>21527</v>
      </c>
      <c r="K4499" s="17" t="s">
        <v>254</v>
      </c>
      <c r="L4499" s="17" t="s">
        <v>21528</v>
      </c>
      <c r="M4499" s="17">
        <v>8508.0</v>
      </c>
      <c r="N4499" s="17">
        <v>1371.0</v>
      </c>
      <c r="O4499" s="17" t="s">
        <v>21529</v>
      </c>
      <c r="P4499" s="17">
        <v>1.0</v>
      </c>
      <c r="Q4499" s="17" t="s">
        <v>21530</v>
      </c>
      <c r="R4499" s="18" t="s">
        <v>21531</v>
      </c>
      <c r="S4499" s="17">
        <v>56.0</v>
      </c>
      <c r="T4499" s="17" t="s">
        <v>50</v>
      </c>
      <c r="U4499" s="17" t="s">
        <v>70</v>
      </c>
      <c r="V4499" s="17" t="s">
        <v>5626</v>
      </c>
      <c r="W4499" s="17">
        <v>1000000.0</v>
      </c>
      <c r="X4499" s="17">
        <v>1963.0</v>
      </c>
      <c r="Y4499" s="17">
        <v>269.0</v>
      </c>
      <c r="Z4499" s="17">
        <v>6.8</v>
      </c>
      <c r="AA4499" s="17">
        <v>1.37</v>
      </c>
      <c r="AB4499" s="17">
        <v>328.0</v>
      </c>
    </row>
    <row r="4500" ht="15.75" customHeight="1">
      <c r="A4500" s="17" t="s">
        <v>53</v>
      </c>
      <c r="B4500" s="17" t="s">
        <v>21532</v>
      </c>
      <c r="C4500" s="17">
        <v>270.0</v>
      </c>
      <c r="D4500" s="17">
        <v>83.0</v>
      </c>
      <c r="E4500" s="17">
        <v>6.0</v>
      </c>
      <c r="F4500" s="17">
        <v>142.0</v>
      </c>
      <c r="G4500" s="17" t="s">
        <v>21533</v>
      </c>
      <c r="H4500" s="17">
        <v>707.0</v>
      </c>
      <c r="I4500" s="17">
        <v>3.153732E7</v>
      </c>
      <c r="J4500" s="17" t="s">
        <v>3043</v>
      </c>
      <c r="K4500" s="17" t="s">
        <v>17560</v>
      </c>
      <c r="L4500" s="17" t="s">
        <v>21534</v>
      </c>
      <c r="M4500" s="17">
        <v>44329.0</v>
      </c>
      <c r="N4500" s="17">
        <v>1565.0</v>
      </c>
      <c r="O4500" s="17" t="s">
        <v>21535</v>
      </c>
      <c r="P4500" s="17">
        <v>0.0</v>
      </c>
      <c r="Q4500" s="17" t="s">
        <v>21536</v>
      </c>
      <c r="R4500" s="18" t="s">
        <v>21537</v>
      </c>
      <c r="S4500" s="17">
        <v>309.0</v>
      </c>
      <c r="T4500" s="17" t="s">
        <v>50</v>
      </c>
      <c r="U4500" s="17" t="s">
        <v>51</v>
      </c>
      <c r="V4500" s="17" t="s">
        <v>598</v>
      </c>
      <c r="W4500" s="17">
        <v>1000000.0</v>
      </c>
      <c r="X4500" s="17">
        <v>2014.0</v>
      </c>
      <c r="Y4500" s="17">
        <v>305.0</v>
      </c>
      <c r="Z4500" s="17">
        <v>5.7</v>
      </c>
      <c r="AA4500" s="17">
        <v>1.85</v>
      </c>
      <c r="AB4500" s="17">
        <v>13000.0</v>
      </c>
    </row>
    <row r="4501" ht="15.75" customHeight="1">
      <c r="A4501" s="17" t="s">
        <v>53</v>
      </c>
      <c r="B4501" s="17" t="s">
        <v>500</v>
      </c>
      <c r="C4501" s="17">
        <v>211.0</v>
      </c>
      <c r="D4501" s="17">
        <v>110.0</v>
      </c>
      <c r="E4501" s="17">
        <v>17000.0</v>
      </c>
      <c r="F4501" s="17">
        <v>595.0</v>
      </c>
      <c r="G4501" s="17" t="s">
        <v>2981</v>
      </c>
      <c r="H4501" s="17">
        <v>22000.0</v>
      </c>
      <c r="I4501" s="17" t="s">
        <v>41</v>
      </c>
      <c r="J4501" s="17" t="s">
        <v>1948</v>
      </c>
      <c r="K4501" s="17" t="s">
        <v>1759</v>
      </c>
      <c r="L4501" s="17" t="s">
        <v>21538</v>
      </c>
      <c r="M4501" s="17">
        <v>507063.0</v>
      </c>
      <c r="N4501" s="17">
        <v>23525.0</v>
      </c>
      <c r="O4501" s="17" t="s">
        <v>3296</v>
      </c>
      <c r="P4501" s="17">
        <v>1.0</v>
      </c>
      <c r="Q4501" s="17" t="s">
        <v>21539</v>
      </c>
      <c r="R4501" s="18" t="s">
        <v>21540</v>
      </c>
      <c r="S4501" s="17">
        <v>881.0</v>
      </c>
      <c r="T4501" s="17" t="s">
        <v>50</v>
      </c>
      <c r="U4501" s="17" t="s">
        <v>51</v>
      </c>
      <c r="V4501" s="17" t="s">
        <v>598</v>
      </c>
      <c r="W4501" s="17">
        <v>1300000.0</v>
      </c>
      <c r="X4501" s="17">
        <v>1976.0</v>
      </c>
      <c r="Y4501" s="17">
        <v>745.0</v>
      </c>
      <c r="Z4501" s="17">
        <v>8.3</v>
      </c>
      <c r="AA4501" s="17">
        <v>1.85</v>
      </c>
      <c r="AB4501" s="17">
        <v>35000.0</v>
      </c>
    </row>
    <row r="4502" ht="15.75" customHeight="1">
      <c r="A4502" s="17" t="s">
        <v>53</v>
      </c>
      <c r="B4502" s="17" t="s">
        <v>2856</v>
      </c>
      <c r="C4502" s="17">
        <v>161.0</v>
      </c>
      <c r="D4502" s="17">
        <v>91.0</v>
      </c>
      <c r="E4502" s="17">
        <v>287.0</v>
      </c>
      <c r="F4502" s="17">
        <v>725.0</v>
      </c>
      <c r="G4502" s="17" t="s">
        <v>5264</v>
      </c>
      <c r="H4502" s="17">
        <v>1000.0</v>
      </c>
      <c r="I4502" s="17">
        <v>1.7986E7</v>
      </c>
      <c r="J4502" s="17" t="s">
        <v>6416</v>
      </c>
      <c r="K4502" s="17" t="s">
        <v>8301</v>
      </c>
      <c r="L4502" s="17" t="s">
        <v>21541</v>
      </c>
      <c r="M4502" s="17">
        <v>22773.0</v>
      </c>
      <c r="N4502" s="17">
        <v>4438.0</v>
      </c>
      <c r="O4502" s="17" t="s">
        <v>14743</v>
      </c>
      <c r="P4502" s="17">
        <v>0.0</v>
      </c>
      <c r="Q4502" s="17" t="s">
        <v>21542</v>
      </c>
      <c r="R4502" s="18" t="s">
        <v>21543</v>
      </c>
      <c r="S4502" s="17">
        <v>195.0</v>
      </c>
      <c r="T4502" s="17" t="s">
        <v>50</v>
      </c>
      <c r="U4502" s="17" t="s">
        <v>51</v>
      </c>
      <c r="V4502" s="17" t="s">
        <v>598</v>
      </c>
      <c r="W4502" s="17">
        <v>1000000.0</v>
      </c>
      <c r="X4502" s="17">
        <v>1981.0</v>
      </c>
      <c r="Y4502" s="17">
        <v>823.0</v>
      </c>
      <c r="Z4502" s="17">
        <v>6.6</v>
      </c>
      <c r="AA4502" s="17">
        <v>1.85</v>
      </c>
      <c r="AB4502" s="17">
        <v>0.0</v>
      </c>
    </row>
    <row r="4503" ht="15.75" customHeight="1">
      <c r="A4503" s="17" t="s">
        <v>53</v>
      </c>
      <c r="B4503" s="17" t="s">
        <v>5702</v>
      </c>
      <c r="C4503" s="17">
        <v>184.0</v>
      </c>
      <c r="D4503" s="17">
        <v>110.0</v>
      </c>
      <c r="E4503" s="17">
        <v>92.0</v>
      </c>
      <c r="F4503" s="17">
        <v>177.0</v>
      </c>
      <c r="G4503" s="17" t="s">
        <v>21544</v>
      </c>
      <c r="H4503" s="17">
        <v>650.0</v>
      </c>
      <c r="I4503" s="17">
        <v>1.6067035E7</v>
      </c>
      <c r="J4503" s="17" t="s">
        <v>64</v>
      </c>
      <c r="K4503" s="17" t="s">
        <v>21545</v>
      </c>
      <c r="L4503" s="17" t="s">
        <v>21546</v>
      </c>
      <c r="M4503" s="17">
        <v>116642.0</v>
      </c>
      <c r="N4503" s="17">
        <v>1421.0</v>
      </c>
      <c r="O4503" s="17" t="s">
        <v>4840</v>
      </c>
      <c r="P4503" s="17">
        <v>4.0</v>
      </c>
      <c r="Q4503" s="17" t="s">
        <v>21547</v>
      </c>
      <c r="R4503" s="18" t="s">
        <v>21548</v>
      </c>
      <c r="S4503" s="17">
        <v>389.0</v>
      </c>
      <c r="T4503" s="17" t="s">
        <v>50</v>
      </c>
      <c r="U4503" s="17" t="s">
        <v>70</v>
      </c>
      <c r="V4503" s="17" t="s">
        <v>6049</v>
      </c>
      <c r="W4503" s="17">
        <v>1100000.0</v>
      </c>
      <c r="X4503" s="17">
        <v>1962.0</v>
      </c>
      <c r="Y4503" s="17">
        <v>275.0</v>
      </c>
      <c r="Z4503" s="17">
        <v>7.3</v>
      </c>
      <c r="AA4503" s="17">
        <v>1.37</v>
      </c>
      <c r="AB4503" s="17">
        <v>5000.0</v>
      </c>
    </row>
    <row r="4504" ht="15.75" customHeight="1">
      <c r="A4504" s="17" t="s">
        <v>53</v>
      </c>
      <c r="B4504" s="17" t="s">
        <v>21549</v>
      </c>
      <c r="C4504" s="17">
        <v>270.0</v>
      </c>
      <c r="D4504" s="17">
        <v>86.0</v>
      </c>
      <c r="E4504" s="17">
        <v>18.0</v>
      </c>
      <c r="F4504" s="17">
        <v>300.0</v>
      </c>
      <c r="G4504" s="17" t="s">
        <v>1879</v>
      </c>
      <c r="H4504" s="17">
        <v>1000.0</v>
      </c>
      <c r="I4504" s="17">
        <v>1.8112929E7</v>
      </c>
      <c r="J4504" s="17" t="s">
        <v>4290</v>
      </c>
      <c r="K4504" s="17" t="s">
        <v>2184</v>
      </c>
      <c r="L4504" s="17" t="s">
        <v>21550</v>
      </c>
      <c r="M4504" s="17">
        <v>52642.0</v>
      </c>
      <c r="N4504" s="17">
        <v>2665.0</v>
      </c>
      <c r="O4504" s="17" t="s">
        <v>1631</v>
      </c>
      <c r="P4504" s="17">
        <v>0.0</v>
      </c>
      <c r="Q4504" s="17" t="s">
        <v>21551</v>
      </c>
      <c r="R4504" s="18" t="s">
        <v>21552</v>
      </c>
      <c r="S4504" s="17">
        <v>271.0</v>
      </c>
      <c r="T4504" s="17" t="s">
        <v>50</v>
      </c>
      <c r="U4504" s="17" t="s">
        <v>51</v>
      </c>
      <c r="V4504" s="17" t="s">
        <v>598</v>
      </c>
      <c r="W4504" s="17">
        <v>1000000.0</v>
      </c>
      <c r="X4504" s="17">
        <v>2012.0</v>
      </c>
      <c r="Y4504" s="17">
        <v>466.0</v>
      </c>
      <c r="Z4504" s="17">
        <v>5.0</v>
      </c>
      <c r="AA4504" s="17">
        <v>1.85</v>
      </c>
      <c r="AB4504" s="17">
        <v>24000.0</v>
      </c>
    </row>
    <row r="4505" ht="15.75" customHeight="1">
      <c r="A4505" s="17" t="s">
        <v>53</v>
      </c>
      <c r="B4505" s="17" t="s">
        <v>21553</v>
      </c>
      <c r="C4505" s="17">
        <v>203.0</v>
      </c>
      <c r="D4505" s="17">
        <v>86.0</v>
      </c>
      <c r="E4505" s="17">
        <v>385.0</v>
      </c>
      <c r="F4505" s="17">
        <v>100.0</v>
      </c>
      <c r="G4505" s="17" t="s">
        <v>21554</v>
      </c>
      <c r="H4505" s="17">
        <v>266.0</v>
      </c>
      <c r="I4505" s="17">
        <v>1.4564027E7</v>
      </c>
      <c r="J4505" s="17" t="s">
        <v>7419</v>
      </c>
      <c r="K4505" s="17" t="s">
        <v>21555</v>
      </c>
      <c r="L4505" s="17" t="s">
        <v>21556</v>
      </c>
      <c r="M4505" s="17">
        <v>76407.0</v>
      </c>
      <c r="N4505" s="17">
        <v>673.0</v>
      </c>
      <c r="O4505" s="17" t="s">
        <v>21557</v>
      </c>
      <c r="P4505" s="17">
        <v>0.0</v>
      </c>
      <c r="Q4505" s="17" t="s">
        <v>21558</v>
      </c>
      <c r="R4505" s="18" t="s">
        <v>21559</v>
      </c>
      <c r="S4505" s="17">
        <v>335.0</v>
      </c>
      <c r="T4505" s="17" t="s">
        <v>50</v>
      </c>
      <c r="U4505" s="17" t="s">
        <v>70</v>
      </c>
      <c r="V4505" s="17" t="s">
        <v>598</v>
      </c>
      <c r="W4505" s="17">
        <v>1000000.0</v>
      </c>
      <c r="X4505" s="17">
        <v>1987.0</v>
      </c>
      <c r="Y4505" s="17">
        <v>209.0</v>
      </c>
      <c r="Z4505" s="17">
        <v>7.0</v>
      </c>
      <c r="AA4505" s="17">
        <v>1.85</v>
      </c>
      <c r="AB4505" s="17">
        <v>0.0</v>
      </c>
    </row>
    <row r="4506" ht="15.75" customHeight="1">
      <c r="A4506" s="17" t="s">
        <v>53</v>
      </c>
      <c r="B4506" s="17" t="s">
        <v>21560</v>
      </c>
      <c r="C4506" s="17">
        <v>29.0</v>
      </c>
      <c r="D4506" s="17">
        <v>120.0</v>
      </c>
      <c r="E4506" s="17">
        <v>18.0</v>
      </c>
      <c r="F4506" s="17">
        <v>295.0</v>
      </c>
      <c r="G4506" s="17" t="s">
        <v>21561</v>
      </c>
      <c r="H4506" s="17">
        <v>634.0</v>
      </c>
      <c r="I4506" s="17">
        <v>2.077307E7</v>
      </c>
      <c r="J4506" s="17" t="s">
        <v>3422</v>
      </c>
      <c r="K4506" s="17" t="s">
        <v>21562</v>
      </c>
      <c r="L4506" s="17" t="s">
        <v>21563</v>
      </c>
      <c r="M4506" s="17">
        <v>4501.0</v>
      </c>
      <c r="N4506" s="17">
        <v>1810.0</v>
      </c>
      <c r="O4506" s="17" t="s">
        <v>21564</v>
      </c>
      <c r="P4506" s="17">
        <v>11.0</v>
      </c>
      <c r="Q4506" s="17" t="s">
        <v>21565</v>
      </c>
      <c r="R4506" s="18" t="s">
        <v>21566</v>
      </c>
      <c r="S4506" s="17">
        <v>102.0</v>
      </c>
      <c r="T4506" s="17" t="s">
        <v>50</v>
      </c>
      <c r="U4506" s="17" t="s">
        <v>51</v>
      </c>
      <c r="V4506" s="17" t="s">
        <v>108</v>
      </c>
      <c r="W4506" s="17">
        <v>5000000.0</v>
      </c>
      <c r="X4506" s="17">
        <v>2016.0</v>
      </c>
      <c r="Y4506" s="17">
        <v>420.0</v>
      </c>
      <c r="Z4506" s="17">
        <v>3.4</v>
      </c>
      <c r="AA4506" s="17">
        <v>2.35</v>
      </c>
      <c r="AB4506" s="17">
        <v>0.0</v>
      </c>
    </row>
    <row r="4507" ht="15.75" customHeight="1">
      <c r="A4507" s="17" t="s">
        <v>53</v>
      </c>
      <c r="B4507" s="17" t="s">
        <v>9044</v>
      </c>
      <c r="C4507" s="17">
        <v>137.0</v>
      </c>
      <c r="D4507" s="17">
        <v>90.0</v>
      </c>
      <c r="E4507" s="17">
        <v>65.0</v>
      </c>
      <c r="F4507" s="17">
        <v>683.0</v>
      </c>
      <c r="G4507" s="17" t="s">
        <v>3243</v>
      </c>
      <c r="H4507" s="17">
        <v>1000.0</v>
      </c>
      <c r="I4507" s="17">
        <v>1.0042266E7</v>
      </c>
      <c r="J4507" s="17" t="s">
        <v>6145</v>
      </c>
      <c r="K4507" s="17" t="s">
        <v>13959</v>
      </c>
      <c r="L4507" s="17" t="s">
        <v>21567</v>
      </c>
      <c r="M4507" s="17">
        <v>23021.0</v>
      </c>
      <c r="N4507" s="17">
        <v>3155.0</v>
      </c>
      <c r="O4507" s="17" t="s">
        <v>15019</v>
      </c>
      <c r="P4507" s="17">
        <v>0.0</v>
      </c>
      <c r="Q4507" s="17" t="s">
        <v>21568</v>
      </c>
      <c r="R4507" s="18" t="s">
        <v>21569</v>
      </c>
      <c r="S4507" s="17">
        <v>220.0</v>
      </c>
      <c r="T4507" s="17" t="s">
        <v>50</v>
      </c>
      <c r="U4507" s="17" t="s">
        <v>51</v>
      </c>
      <c r="V4507" s="17" t="s">
        <v>52</v>
      </c>
      <c r="W4507" s="17">
        <v>1000000.0</v>
      </c>
      <c r="X4507" s="17">
        <v>2005.0</v>
      </c>
      <c r="Y4507" s="17">
        <v>989.0</v>
      </c>
      <c r="Z4507" s="17">
        <v>5.9</v>
      </c>
      <c r="AA4507" s="17">
        <v>2.35</v>
      </c>
      <c r="AB4507" s="17">
        <v>816.0</v>
      </c>
    </row>
    <row r="4508" ht="15.75" customHeight="1">
      <c r="A4508" s="17" t="s">
        <v>53</v>
      </c>
      <c r="B4508" s="17" t="s">
        <v>21570</v>
      </c>
      <c r="C4508" s="17">
        <v>107.0</v>
      </c>
      <c r="D4508" s="17">
        <v>99.0</v>
      </c>
      <c r="E4508" s="17">
        <v>2.0</v>
      </c>
      <c r="F4508" s="17">
        <v>3.0</v>
      </c>
      <c r="G4508" s="17" t="s">
        <v>21571</v>
      </c>
      <c r="H4508" s="17">
        <v>43.0</v>
      </c>
      <c r="I4508" s="17">
        <v>1.003739E7</v>
      </c>
      <c r="J4508" s="17" t="s">
        <v>5677</v>
      </c>
      <c r="K4508" s="17" t="s">
        <v>21572</v>
      </c>
      <c r="L4508" s="17" t="s">
        <v>21573</v>
      </c>
      <c r="M4508" s="17">
        <v>5442.0</v>
      </c>
      <c r="N4508" s="17">
        <v>53.0</v>
      </c>
      <c r="O4508" s="17" t="s">
        <v>21574</v>
      </c>
      <c r="P4508" s="17">
        <v>0.0</v>
      </c>
      <c r="Q4508" s="17" t="s">
        <v>21575</v>
      </c>
      <c r="R4508" s="18" t="s">
        <v>21576</v>
      </c>
      <c r="S4508" s="17">
        <v>140.0</v>
      </c>
      <c r="T4508" s="17" t="s">
        <v>689</v>
      </c>
      <c r="U4508" s="17" t="s">
        <v>690</v>
      </c>
      <c r="V4508" s="17" t="s">
        <v>108</v>
      </c>
      <c r="W4508" s="17">
        <v>1.0E9</v>
      </c>
      <c r="X4508" s="17">
        <v>1999.0</v>
      </c>
      <c r="Y4508" s="17">
        <v>3.0</v>
      </c>
      <c r="Z4508" s="17">
        <v>6.0</v>
      </c>
      <c r="AA4508" s="17">
        <v>2.35</v>
      </c>
      <c r="AB4508" s="17">
        <v>339.0</v>
      </c>
    </row>
    <row r="4509" ht="15.75" customHeight="1">
      <c r="A4509" s="17" t="s">
        <v>53</v>
      </c>
      <c r="B4509" s="17" t="s">
        <v>12971</v>
      </c>
      <c r="C4509" s="17">
        <v>377.0</v>
      </c>
      <c r="D4509" s="17">
        <v>112.0</v>
      </c>
      <c r="E4509" s="17">
        <v>310.0</v>
      </c>
      <c r="F4509" s="17">
        <v>616.0</v>
      </c>
      <c r="G4509" s="17" t="s">
        <v>724</v>
      </c>
      <c r="H4509" s="17">
        <v>33000.0</v>
      </c>
      <c r="I4509" s="17">
        <v>9701559.0</v>
      </c>
      <c r="J4509" s="17" t="s">
        <v>227</v>
      </c>
      <c r="K4509" s="17" t="s">
        <v>4226</v>
      </c>
      <c r="L4509" s="17" t="s">
        <v>21577</v>
      </c>
      <c r="M4509" s="17">
        <v>141425.0</v>
      </c>
      <c r="N4509" s="17">
        <v>35941.0</v>
      </c>
      <c r="O4509" s="17" t="s">
        <v>6714</v>
      </c>
      <c r="P4509" s="17">
        <v>0.0</v>
      </c>
      <c r="Q4509" s="17" t="s">
        <v>21578</v>
      </c>
      <c r="R4509" s="18" t="s">
        <v>21579</v>
      </c>
      <c r="S4509" s="17">
        <v>283.0</v>
      </c>
      <c r="T4509" s="17" t="s">
        <v>50</v>
      </c>
      <c r="U4509" s="17" t="s">
        <v>51</v>
      </c>
      <c r="V4509" s="17" t="s">
        <v>598</v>
      </c>
      <c r="W4509" s="17">
        <v>3500000.0</v>
      </c>
      <c r="X4509" s="17">
        <v>2010.0</v>
      </c>
      <c r="Y4509" s="17">
        <v>2000.0</v>
      </c>
      <c r="Z4509" s="17">
        <v>7.4</v>
      </c>
      <c r="AA4509" s="17">
        <v>1.66</v>
      </c>
      <c r="AB4509" s="17">
        <v>25000.0</v>
      </c>
    </row>
    <row r="4510" ht="15.75" customHeight="1">
      <c r="A4510" s="17" t="s">
        <v>53</v>
      </c>
      <c r="B4510" s="17" t="s">
        <v>21580</v>
      </c>
      <c r="C4510" s="17">
        <v>169.0</v>
      </c>
      <c r="D4510" s="17">
        <v>103.0</v>
      </c>
      <c r="E4510" s="17">
        <v>2.0</v>
      </c>
      <c r="F4510" s="17">
        <v>226.0</v>
      </c>
      <c r="G4510" s="17" t="s">
        <v>1936</v>
      </c>
      <c r="H4510" s="17">
        <v>2000.0</v>
      </c>
      <c r="I4510" s="17">
        <v>9013113.0</v>
      </c>
      <c r="J4510" s="17" t="s">
        <v>5396</v>
      </c>
      <c r="K4510" s="17" t="s">
        <v>4384</v>
      </c>
      <c r="L4510" s="17" t="s">
        <v>21581</v>
      </c>
      <c r="M4510" s="17">
        <v>36321.0</v>
      </c>
      <c r="N4510" s="17">
        <v>3192.0</v>
      </c>
      <c r="O4510" s="17" t="s">
        <v>21582</v>
      </c>
      <c r="P4510" s="17">
        <v>2.0</v>
      </c>
      <c r="Q4510" s="17" t="s">
        <v>21583</v>
      </c>
      <c r="R4510" s="18" t="s">
        <v>21584</v>
      </c>
      <c r="S4510" s="17">
        <v>230.0</v>
      </c>
      <c r="T4510" s="17" t="s">
        <v>50</v>
      </c>
      <c r="U4510" s="17" t="s">
        <v>51</v>
      </c>
      <c r="V4510" s="17" t="s">
        <v>598</v>
      </c>
      <c r="W4510" s="17">
        <v>1000000.0</v>
      </c>
      <c r="X4510" s="17">
        <v>2005.0</v>
      </c>
      <c r="Y4510" s="17">
        <v>508.0</v>
      </c>
      <c r="Z4510" s="17">
        <v>7.4</v>
      </c>
      <c r="AA4510" s="17">
        <v>1.85</v>
      </c>
      <c r="AB4510" s="17">
        <v>0.0</v>
      </c>
    </row>
    <row r="4511" ht="15.75" customHeight="1">
      <c r="A4511" s="17" t="s">
        <v>53</v>
      </c>
      <c r="B4511" s="17" t="s">
        <v>10996</v>
      </c>
      <c r="C4511" s="17">
        <v>225.0</v>
      </c>
      <c r="D4511" s="17">
        <v>83.0</v>
      </c>
      <c r="E4511" s="17">
        <v>19.0</v>
      </c>
      <c r="F4511" s="17">
        <v>128.0</v>
      </c>
      <c r="G4511" s="17" t="s">
        <v>21585</v>
      </c>
      <c r="H4511" s="17">
        <v>403.0</v>
      </c>
      <c r="I4511" s="17">
        <v>5.3245055E7</v>
      </c>
      <c r="J4511" s="17" t="s">
        <v>6416</v>
      </c>
      <c r="K4511" s="17" t="s">
        <v>21586</v>
      </c>
      <c r="L4511" s="17" t="s">
        <v>21587</v>
      </c>
      <c r="M4511" s="17">
        <v>30570.0</v>
      </c>
      <c r="N4511" s="17">
        <v>988.0</v>
      </c>
      <c r="O4511" s="17" t="s">
        <v>10243</v>
      </c>
      <c r="P4511" s="17">
        <v>0.0</v>
      </c>
      <c r="Q4511" s="17" t="s">
        <v>21588</v>
      </c>
      <c r="R4511" s="18" t="s">
        <v>21589</v>
      </c>
      <c r="S4511" s="17">
        <v>290.0</v>
      </c>
      <c r="T4511" s="17" t="s">
        <v>50</v>
      </c>
      <c r="U4511" s="17" t="s">
        <v>51</v>
      </c>
      <c r="V4511" s="17" t="s">
        <v>598</v>
      </c>
      <c r="W4511" s="17">
        <v>1000000.0</v>
      </c>
      <c r="X4511" s="17">
        <v>2012.0</v>
      </c>
      <c r="Y4511" s="17">
        <v>169.0</v>
      </c>
      <c r="Z4511" s="17">
        <v>4.2</v>
      </c>
      <c r="AA4511" s="17">
        <v>1.85</v>
      </c>
      <c r="AB4511" s="17">
        <v>12000.0</v>
      </c>
    </row>
    <row r="4512" ht="15.75" customHeight="1">
      <c r="A4512" s="17" t="s">
        <v>53</v>
      </c>
      <c r="B4512" s="17" t="s">
        <v>21590</v>
      </c>
      <c r="C4512" s="17">
        <v>101.0</v>
      </c>
      <c r="D4512" s="17">
        <v>109.0</v>
      </c>
      <c r="E4512" s="17">
        <v>199.0</v>
      </c>
      <c r="F4512" s="17">
        <v>44.0</v>
      </c>
      <c r="G4512" s="17" t="s">
        <v>21591</v>
      </c>
      <c r="H4512" s="17">
        <v>503.0</v>
      </c>
      <c r="I4512" s="17">
        <v>9000000.0</v>
      </c>
      <c r="J4512" s="17" t="s">
        <v>5523</v>
      </c>
      <c r="K4512" s="17" t="s">
        <v>2723</v>
      </c>
      <c r="L4512" s="17" t="s">
        <v>21592</v>
      </c>
      <c r="M4512" s="17">
        <v>7584.0</v>
      </c>
      <c r="N4512" s="17">
        <v>731.0</v>
      </c>
      <c r="O4512" s="17" t="s">
        <v>21593</v>
      </c>
      <c r="P4512" s="17">
        <v>8.0</v>
      </c>
      <c r="Q4512" s="17" t="s">
        <v>21594</v>
      </c>
      <c r="R4512" s="18" t="s">
        <v>21595</v>
      </c>
      <c r="S4512" s="17">
        <v>137.0</v>
      </c>
      <c r="T4512" s="17" t="s">
        <v>50</v>
      </c>
      <c r="U4512" s="17" t="s">
        <v>51</v>
      </c>
      <c r="V4512" s="17" t="s">
        <v>7347</v>
      </c>
      <c r="W4512" s="17">
        <v>900000.0</v>
      </c>
      <c r="X4512" s="17">
        <v>1970.0</v>
      </c>
      <c r="Y4512" s="17">
        <v>46.0</v>
      </c>
      <c r="Z4512" s="17">
        <v>6.2</v>
      </c>
      <c r="AA4512" s="17">
        <v>2.35</v>
      </c>
      <c r="AB4512" s="17">
        <v>0.0</v>
      </c>
    </row>
    <row r="4513" ht="15.75" customHeight="1">
      <c r="A4513" s="17" t="s">
        <v>760</v>
      </c>
      <c r="B4513" s="17" t="s">
        <v>21596</v>
      </c>
      <c r="C4513" s="17">
        <v>39.0</v>
      </c>
      <c r="D4513" s="17">
        <v>89.0</v>
      </c>
      <c r="E4513" s="17">
        <v>0.0</v>
      </c>
      <c r="F4513" s="17">
        <v>102.0</v>
      </c>
      <c r="G4513" s="17" t="s">
        <v>21597</v>
      </c>
      <c r="H4513" s="17">
        <v>356.0</v>
      </c>
      <c r="I4513" s="17" t="s">
        <v>41</v>
      </c>
      <c r="J4513" s="17" t="s">
        <v>4055</v>
      </c>
      <c r="K4513" s="17" t="s">
        <v>21598</v>
      </c>
      <c r="L4513" s="17" t="s">
        <v>21599</v>
      </c>
      <c r="M4513" s="17">
        <v>2636.0</v>
      </c>
      <c r="N4513" s="17">
        <v>831.0</v>
      </c>
      <c r="O4513" s="17" t="s">
        <v>21600</v>
      </c>
      <c r="P4513" s="17">
        <v>1.0</v>
      </c>
      <c r="Q4513" s="17" t="s">
        <v>21601</v>
      </c>
      <c r="R4513" s="18" t="s">
        <v>21602</v>
      </c>
      <c r="S4513" s="17">
        <v>36.0</v>
      </c>
      <c r="T4513" s="17" t="s">
        <v>50</v>
      </c>
      <c r="U4513" s="17" t="s">
        <v>51</v>
      </c>
      <c r="V4513" s="17" t="s">
        <v>41</v>
      </c>
      <c r="W4513" s="17">
        <v>1000000.0</v>
      </c>
      <c r="X4513" s="17">
        <v>1956.0</v>
      </c>
      <c r="Y4513" s="17">
        <v>110.0</v>
      </c>
      <c r="Z4513" s="17">
        <v>6.2</v>
      </c>
      <c r="AA4513" s="17">
        <v>2.35</v>
      </c>
      <c r="AB4513" s="17">
        <v>365.0</v>
      </c>
    </row>
    <row r="4514" ht="15.75" customHeight="1">
      <c r="A4514" s="17" t="s">
        <v>53</v>
      </c>
      <c r="B4514" s="17" t="s">
        <v>13527</v>
      </c>
      <c r="C4514" s="17">
        <v>372.0</v>
      </c>
      <c r="D4514" s="17">
        <v>96.0</v>
      </c>
      <c r="E4514" s="17">
        <v>49.0</v>
      </c>
      <c r="F4514" s="17" t="s">
        <v>41</v>
      </c>
      <c r="G4514" s="17" t="s">
        <v>21603</v>
      </c>
      <c r="H4514" s="17">
        <v>861.0</v>
      </c>
      <c r="I4514" s="17">
        <v>2.3808111E7</v>
      </c>
      <c r="J4514" s="17" t="s">
        <v>81</v>
      </c>
      <c r="K4514" s="17" t="s">
        <v>3327</v>
      </c>
      <c r="L4514" s="17" t="s">
        <v>21604</v>
      </c>
      <c r="M4514" s="17">
        <v>67654.0</v>
      </c>
      <c r="N4514" s="17">
        <v>929.0</v>
      </c>
      <c r="O4514" s="17" t="s">
        <v>41</v>
      </c>
      <c r="P4514" s="17">
        <v>0.0</v>
      </c>
      <c r="Q4514" s="17" t="s">
        <v>21605</v>
      </c>
      <c r="R4514" s="18" t="s">
        <v>21606</v>
      </c>
      <c r="S4514" s="17">
        <v>504.0</v>
      </c>
      <c r="T4514" s="17" t="s">
        <v>50</v>
      </c>
      <c r="U4514" s="17" t="s">
        <v>51</v>
      </c>
      <c r="V4514" s="17" t="s">
        <v>108</v>
      </c>
      <c r="W4514" s="17" t="s">
        <v>41</v>
      </c>
      <c r="X4514" s="17">
        <v>2006.0</v>
      </c>
      <c r="Y4514" s="17">
        <v>68.0</v>
      </c>
      <c r="Z4514" s="17">
        <v>7.5</v>
      </c>
      <c r="AA4514" s="17">
        <v>1.85</v>
      </c>
      <c r="AB4514" s="17">
        <v>0.0</v>
      </c>
    </row>
    <row r="4515" ht="15.75" customHeight="1">
      <c r="A4515" s="17" t="s">
        <v>760</v>
      </c>
      <c r="B4515" s="17" t="s">
        <v>21607</v>
      </c>
      <c r="C4515" s="17">
        <v>40.0</v>
      </c>
      <c r="D4515" s="17">
        <v>109.0</v>
      </c>
      <c r="E4515" s="17">
        <v>23.0</v>
      </c>
      <c r="F4515" s="17">
        <v>88.0</v>
      </c>
      <c r="G4515" s="17" t="s">
        <v>21608</v>
      </c>
      <c r="H4515" s="17">
        <v>183.0</v>
      </c>
      <c r="I4515" s="17" t="s">
        <v>41</v>
      </c>
      <c r="J4515" s="17" t="s">
        <v>21609</v>
      </c>
      <c r="K4515" s="17" t="s">
        <v>21610</v>
      </c>
      <c r="L4515" s="17" t="s">
        <v>21611</v>
      </c>
      <c r="M4515" s="17">
        <v>7346.0</v>
      </c>
      <c r="N4515" s="17">
        <v>510.0</v>
      </c>
      <c r="O4515" s="17" t="s">
        <v>21612</v>
      </c>
      <c r="P4515" s="17">
        <v>0.0</v>
      </c>
      <c r="Q4515" s="17" t="s">
        <v>21613</v>
      </c>
      <c r="R4515" s="18" t="s">
        <v>21614</v>
      </c>
      <c r="S4515" s="17">
        <v>69.0</v>
      </c>
      <c r="T4515" s="17" t="s">
        <v>50</v>
      </c>
      <c r="U4515" s="17" t="s">
        <v>51</v>
      </c>
      <c r="V4515" s="17" t="s">
        <v>6049</v>
      </c>
      <c r="W4515" s="17">
        <v>1000000.0</v>
      </c>
      <c r="X4515" s="17">
        <v>1949.0</v>
      </c>
      <c r="Y4515" s="17">
        <v>102.0</v>
      </c>
      <c r="Z4515" s="17">
        <v>7.2</v>
      </c>
      <c r="AA4515" s="17">
        <v>1.37</v>
      </c>
      <c r="AB4515" s="17">
        <v>624.0</v>
      </c>
    </row>
    <row r="4516" ht="15.75" customHeight="1">
      <c r="A4516" s="17" t="s">
        <v>53</v>
      </c>
      <c r="B4516" s="17" t="s">
        <v>500</v>
      </c>
      <c r="C4516" s="17">
        <v>129.0</v>
      </c>
      <c r="D4516" s="17">
        <v>122.0</v>
      </c>
      <c r="E4516" s="17">
        <v>17000.0</v>
      </c>
      <c r="F4516" s="17">
        <v>184.0</v>
      </c>
      <c r="G4516" s="17" t="s">
        <v>21615</v>
      </c>
      <c r="H4516" s="17">
        <v>543.0</v>
      </c>
      <c r="I4516" s="17">
        <v>5355376.0</v>
      </c>
      <c r="J4516" s="17" t="s">
        <v>21616</v>
      </c>
      <c r="K4516" s="17" t="s">
        <v>21617</v>
      </c>
      <c r="L4516" s="17" t="s">
        <v>21618</v>
      </c>
      <c r="M4516" s="17">
        <v>9638.0</v>
      </c>
      <c r="N4516" s="17">
        <v>1218.0</v>
      </c>
      <c r="O4516" s="17" t="s">
        <v>21619</v>
      </c>
      <c r="P4516" s="17">
        <v>0.0</v>
      </c>
      <c r="Q4516" s="17" t="s">
        <v>21620</v>
      </c>
      <c r="R4516" s="18" t="s">
        <v>21621</v>
      </c>
      <c r="S4516" s="17">
        <v>67.0</v>
      </c>
      <c r="T4516" s="17" t="s">
        <v>50</v>
      </c>
      <c r="U4516" s="17" t="s">
        <v>51</v>
      </c>
      <c r="V4516" s="17" t="s">
        <v>52</v>
      </c>
      <c r="W4516" s="17" t="s">
        <v>41</v>
      </c>
      <c r="X4516" s="17">
        <v>2008.0</v>
      </c>
      <c r="Y4516" s="17">
        <v>426.0</v>
      </c>
      <c r="Z4516" s="17">
        <v>7.2</v>
      </c>
      <c r="AA4516" s="17">
        <v>1.85</v>
      </c>
      <c r="AB4516" s="17">
        <v>0.0</v>
      </c>
    </row>
    <row r="4517" ht="15.75" customHeight="1">
      <c r="A4517" s="17" t="s">
        <v>53</v>
      </c>
      <c r="B4517" s="17" t="s">
        <v>16351</v>
      </c>
      <c r="C4517" s="17">
        <v>285.0</v>
      </c>
      <c r="D4517" s="17">
        <v>100.0</v>
      </c>
      <c r="E4517" s="17">
        <v>0.0</v>
      </c>
      <c r="F4517" s="17">
        <v>389.0</v>
      </c>
      <c r="G4517" s="17" t="s">
        <v>1021</v>
      </c>
      <c r="H4517" s="17">
        <v>640.0</v>
      </c>
      <c r="I4517" s="17">
        <v>7186670.0</v>
      </c>
      <c r="J4517" s="17" t="s">
        <v>17712</v>
      </c>
      <c r="K4517" s="17" t="s">
        <v>87</v>
      </c>
      <c r="L4517" s="17" t="s">
        <v>21622</v>
      </c>
      <c r="M4517" s="17">
        <v>21468.0</v>
      </c>
      <c r="N4517" s="17">
        <v>2082.0</v>
      </c>
      <c r="O4517" s="17" t="s">
        <v>21623</v>
      </c>
      <c r="P4517" s="17">
        <v>0.0</v>
      </c>
      <c r="Q4517" s="17" t="s">
        <v>21624</v>
      </c>
      <c r="R4517" s="18" t="s">
        <v>21625</v>
      </c>
      <c r="S4517" s="17">
        <v>164.0</v>
      </c>
      <c r="T4517" s="17" t="s">
        <v>50</v>
      </c>
      <c r="U4517" s="17" t="s">
        <v>51</v>
      </c>
      <c r="V4517" s="17" t="s">
        <v>598</v>
      </c>
      <c r="W4517" s="17">
        <v>6000000.0</v>
      </c>
      <c r="X4517" s="17">
        <v>2013.0</v>
      </c>
      <c r="Y4517" s="17">
        <v>550.0</v>
      </c>
      <c r="Z4517" s="17">
        <v>5.4</v>
      </c>
      <c r="AA4517" s="17">
        <v>2.35</v>
      </c>
      <c r="AB4517" s="17">
        <v>12000.0</v>
      </c>
    </row>
    <row r="4518" ht="15.75" customHeight="1">
      <c r="A4518" s="17" t="s">
        <v>53</v>
      </c>
      <c r="B4518" s="17" t="s">
        <v>21626</v>
      </c>
      <c r="C4518" s="17">
        <v>29.0</v>
      </c>
      <c r="D4518" s="17">
        <v>109.0</v>
      </c>
      <c r="E4518" s="17">
        <v>0.0</v>
      </c>
      <c r="F4518" s="17">
        <v>30.0</v>
      </c>
      <c r="G4518" s="17" t="s">
        <v>21627</v>
      </c>
      <c r="H4518" s="17">
        <v>202.0</v>
      </c>
      <c r="I4518" s="17" t="s">
        <v>41</v>
      </c>
      <c r="J4518" s="17" t="s">
        <v>12757</v>
      </c>
      <c r="K4518" s="17" t="s">
        <v>11962</v>
      </c>
      <c r="L4518" s="17" t="s">
        <v>21628</v>
      </c>
      <c r="M4518" s="17">
        <v>162.0</v>
      </c>
      <c r="N4518" s="17">
        <v>283.0</v>
      </c>
      <c r="O4518" s="17" t="s">
        <v>21629</v>
      </c>
      <c r="P4518" s="17">
        <v>0.0</v>
      </c>
      <c r="Q4518" s="17" t="s">
        <v>21630</v>
      </c>
      <c r="R4518" s="18" t="s">
        <v>21631</v>
      </c>
      <c r="S4518" s="17">
        <v>5.0</v>
      </c>
      <c r="T4518" s="17" t="s">
        <v>50</v>
      </c>
      <c r="U4518" s="17" t="s">
        <v>70</v>
      </c>
      <c r="V4518" s="17" t="s">
        <v>41</v>
      </c>
      <c r="W4518" s="17">
        <v>1100000.0</v>
      </c>
      <c r="X4518" s="17">
        <v>2015.0</v>
      </c>
      <c r="Y4518" s="17">
        <v>47.0</v>
      </c>
      <c r="Z4518" s="17">
        <v>7.0</v>
      </c>
      <c r="AA4518" s="17">
        <v>1.85</v>
      </c>
      <c r="AB4518" s="17">
        <v>75.0</v>
      </c>
    </row>
    <row r="4519" ht="15.75" customHeight="1">
      <c r="A4519" s="17" t="s">
        <v>53</v>
      </c>
      <c r="B4519" s="17" t="s">
        <v>21632</v>
      </c>
      <c r="C4519" s="17">
        <v>337.0</v>
      </c>
      <c r="D4519" s="17">
        <v>95.0</v>
      </c>
      <c r="E4519" s="17">
        <v>20.0</v>
      </c>
      <c r="F4519" s="17">
        <v>365.0</v>
      </c>
      <c r="G4519" s="17" t="s">
        <v>3096</v>
      </c>
      <c r="H4519" s="17">
        <v>422.0</v>
      </c>
      <c r="I4519" s="17">
        <v>5997134.0</v>
      </c>
      <c r="J4519" s="17" t="s">
        <v>5035</v>
      </c>
      <c r="K4519" s="17" t="s">
        <v>11580</v>
      </c>
      <c r="L4519" s="17" t="s">
        <v>21633</v>
      </c>
      <c r="M4519" s="17">
        <v>36381.0</v>
      </c>
      <c r="N4519" s="17">
        <v>1899.0</v>
      </c>
      <c r="O4519" s="17" t="s">
        <v>21634</v>
      </c>
      <c r="P4519" s="17">
        <v>3.0</v>
      </c>
      <c r="Q4519" s="17" t="s">
        <v>21635</v>
      </c>
      <c r="R4519" s="18" t="s">
        <v>21636</v>
      </c>
      <c r="S4519" s="17">
        <v>126.0</v>
      </c>
      <c r="T4519" s="17" t="s">
        <v>50</v>
      </c>
      <c r="U4519" s="17" t="s">
        <v>51</v>
      </c>
      <c r="V4519" s="17" t="s">
        <v>598</v>
      </c>
      <c r="W4519" s="17">
        <v>1000000.0</v>
      </c>
      <c r="X4519" s="17">
        <v>2012.0</v>
      </c>
      <c r="Y4519" s="17">
        <v>374.0</v>
      </c>
      <c r="Z4519" s="17">
        <v>7.2</v>
      </c>
      <c r="AA4519" s="17">
        <v>1.85</v>
      </c>
      <c r="AB4519" s="17">
        <v>11000.0</v>
      </c>
    </row>
    <row r="4520" ht="15.75" customHeight="1">
      <c r="A4520" s="17" t="s">
        <v>53</v>
      </c>
      <c r="B4520" s="17" t="s">
        <v>21637</v>
      </c>
      <c r="C4520" s="17">
        <v>120.0</v>
      </c>
      <c r="D4520" s="17">
        <v>94.0</v>
      </c>
      <c r="E4520" s="17">
        <v>11.0</v>
      </c>
      <c r="F4520" s="17">
        <v>2.0</v>
      </c>
      <c r="G4520" s="17" t="s">
        <v>21638</v>
      </c>
      <c r="H4520" s="17">
        <v>37.0</v>
      </c>
      <c r="I4520" s="17">
        <v>4417124.0</v>
      </c>
      <c r="J4520" s="17" t="s">
        <v>81</v>
      </c>
      <c r="K4520" s="17" t="s">
        <v>21639</v>
      </c>
      <c r="L4520" s="17" t="s">
        <v>21640</v>
      </c>
      <c r="M4520" s="17">
        <v>42389.0</v>
      </c>
      <c r="N4520" s="17">
        <v>42.0</v>
      </c>
      <c r="O4520" s="17" t="s">
        <v>21641</v>
      </c>
      <c r="P4520" s="17">
        <v>0.0</v>
      </c>
      <c r="Q4520" s="17" t="s">
        <v>21642</v>
      </c>
      <c r="R4520" s="18" t="s">
        <v>21643</v>
      </c>
      <c r="S4520" s="17">
        <v>183.0</v>
      </c>
      <c r="T4520" s="17" t="s">
        <v>50</v>
      </c>
      <c r="U4520" s="17" t="s">
        <v>51</v>
      </c>
      <c r="V4520" s="17" t="s">
        <v>108</v>
      </c>
      <c r="W4520" s="17" t="s">
        <v>41</v>
      </c>
      <c r="X4520" s="17">
        <v>2008.0</v>
      </c>
      <c r="Y4520" s="17">
        <v>3.0</v>
      </c>
      <c r="Z4520" s="17">
        <v>7.9</v>
      </c>
      <c r="AA4520" s="17">
        <v>1.78</v>
      </c>
      <c r="AB4520" s="17">
        <v>37000.0</v>
      </c>
    </row>
    <row r="4521" ht="15.75" customHeight="1">
      <c r="A4521" s="17" t="s">
        <v>53</v>
      </c>
      <c r="B4521" s="17" t="s">
        <v>18279</v>
      </c>
      <c r="C4521" s="17">
        <v>40.0</v>
      </c>
      <c r="D4521" s="17">
        <v>107.0</v>
      </c>
      <c r="E4521" s="17">
        <v>10.0</v>
      </c>
      <c r="F4521" s="17">
        <v>245.0</v>
      </c>
      <c r="G4521" s="17" t="s">
        <v>21644</v>
      </c>
      <c r="H4521" s="17">
        <v>544.0</v>
      </c>
      <c r="I4521" s="17">
        <v>5355847.0</v>
      </c>
      <c r="J4521" s="17" t="s">
        <v>3422</v>
      </c>
      <c r="K4521" s="17" t="s">
        <v>18791</v>
      </c>
      <c r="L4521" s="17" t="s">
        <v>21645</v>
      </c>
      <c r="M4521" s="17">
        <v>6110.0</v>
      </c>
      <c r="N4521" s="17">
        <v>1147.0</v>
      </c>
      <c r="O4521" s="17" t="s">
        <v>21646</v>
      </c>
      <c r="P4521" s="17">
        <v>1.0</v>
      </c>
      <c r="Q4521" s="17" t="s">
        <v>21647</v>
      </c>
      <c r="R4521" s="18" t="s">
        <v>21648</v>
      </c>
      <c r="S4521" s="17">
        <v>82.0</v>
      </c>
      <c r="T4521" s="17" t="s">
        <v>50</v>
      </c>
      <c r="U4521" s="17" t="s">
        <v>51</v>
      </c>
      <c r="V4521" s="17" t="s">
        <v>52</v>
      </c>
      <c r="W4521" s="17" t="s">
        <v>41</v>
      </c>
      <c r="X4521" s="17">
        <v>2011.0</v>
      </c>
      <c r="Y4521" s="17">
        <v>264.0</v>
      </c>
      <c r="Z4521" s="17">
        <v>6.8</v>
      </c>
      <c r="AA4521" s="17" t="s">
        <v>41</v>
      </c>
      <c r="AB4521" s="17">
        <v>0.0</v>
      </c>
    </row>
    <row r="4522" ht="15.75" customHeight="1">
      <c r="A4522" s="17" t="s">
        <v>53</v>
      </c>
      <c r="B4522" s="17" t="s">
        <v>13194</v>
      </c>
      <c r="C4522" s="17">
        <v>38.0</v>
      </c>
      <c r="D4522" s="17">
        <v>104.0</v>
      </c>
      <c r="E4522" s="17">
        <v>122.0</v>
      </c>
      <c r="F4522" s="17">
        <v>458.0</v>
      </c>
      <c r="G4522" s="17" t="s">
        <v>19375</v>
      </c>
      <c r="H4522" s="17">
        <v>22000.0</v>
      </c>
      <c r="I4522" s="17">
        <v>3386698.0</v>
      </c>
      <c r="J4522" s="17" t="s">
        <v>1428</v>
      </c>
      <c r="K4522" s="17" t="s">
        <v>710</v>
      </c>
      <c r="L4522" s="17" t="s">
        <v>21649</v>
      </c>
      <c r="M4522" s="17">
        <v>4195.0</v>
      </c>
      <c r="N4522" s="17">
        <v>23461.0</v>
      </c>
      <c r="O4522" s="17" t="s">
        <v>4607</v>
      </c>
      <c r="P4522" s="17">
        <v>1.0</v>
      </c>
      <c r="Q4522" s="17" t="s">
        <v>21650</v>
      </c>
      <c r="R4522" s="18" t="s">
        <v>21651</v>
      </c>
      <c r="S4522" s="17">
        <v>86.0</v>
      </c>
      <c r="T4522" s="17" t="s">
        <v>50</v>
      </c>
      <c r="U4522" s="17" t="s">
        <v>51</v>
      </c>
      <c r="V4522" s="17" t="s">
        <v>598</v>
      </c>
      <c r="W4522" s="17">
        <v>1000000.0</v>
      </c>
      <c r="X4522" s="17">
        <v>1998.0</v>
      </c>
      <c r="Y4522" s="17">
        <v>472.0</v>
      </c>
      <c r="Z4522" s="17">
        <v>6.7</v>
      </c>
      <c r="AA4522" s="17">
        <v>1.85</v>
      </c>
      <c r="AB4522" s="17">
        <v>392.0</v>
      </c>
    </row>
    <row r="4523" ht="15.75" customHeight="1">
      <c r="A4523" s="17" t="s">
        <v>53</v>
      </c>
      <c r="B4523" s="17" t="s">
        <v>8199</v>
      </c>
      <c r="C4523" s="17">
        <v>387.0</v>
      </c>
      <c r="D4523" s="17">
        <v>96.0</v>
      </c>
      <c r="E4523" s="17">
        <v>655.0</v>
      </c>
      <c r="F4523" s="17">
        <v>973.0</v>
      </c>
      <c r="G4523" s="17" t="s">
        <v>763</v>
      </c>
      <c r="H4523" s="17">
        <v>24000.0</v>
      </c>
      <c r="I4523" s="17">
        <v>1.4349284E8</v>
      </c>
      <c r="J4523" s="17" t="s">
        <v>1428</v>
      </c>
      <c r="K4523" s="17" t="s">
        <v>95</v>
      </c>
      <c r="L4523" s="17" t="s">
        <v>16453</v>
      </c>
      <c r="M4523" s="17">
        <v>414345.0</v>
      </c>
      <c r="N4523" s="17">
        <v>28817.0</v>
      </c>
      <c r="O4523" s="17" t="s">
        <v>490</v>
      </c>
      <c r="P4523" s="17">
        <v>0.0</v>
      </c>
      <c r="Q4523" s="17" t="s">
        <v>16454</v>
      </c>
      <c r="R4523" s="18" t="s">
        <v>16455</v>
      </c>
      <c r="S4523" s="17">
        <v>881.0</v>
      </c>
      <c r="T4523" s="17" t="s">
        <v>50</v>
      </c>
      <c r="U4523" s="17" t="s">
        <v>51</v>
      </c>
      <c r="V4523" s="17" t="s">
        <v>52</v>
      </c>
      <c r="W4523" s="17">
        <v>7500000.0</v>
      </c>
      <c r="X4523" s="17">
        <v>2007.0</v>
      </c>
      <c r="Y4523" s="17">
        <v>3000.0</v>
      </c>
      <c r="Z4523" s="17">
        <v>7.5</v>
      </c>
      <c r="AA4523" s="17">
        <v>1.85</v>
      </c>
      <c r="AB4523" s="17">
        <v>10000.0</v>
      </c>
    </row>
    <row r="4524" ht="15.75" customHeight="1">
      <c r="A4524" s="17" t="s">
        <v>53</v>
      </c>
      <c r="B4524" s="17" t="s">
        <v>21652</v>
      </c>
      <c r="C4524" s="17">
        <v>185.0</v>
      </c>
      <c r="D4524" s="17">
        <v>93.0</v>
      </c>
      <c r="E4524" s="17">
        <v>7.0</v>
      </c>
      <c r="F4524" s="17">
        <v>180.0</v>
      </c>
      <c r="G4524" s="17" t="s">
        <v>9244</v>
      </c>
      <c r="H4524" s="17">
        <v>3000.0</v>
      </c>
      <c r="I4524" s="17">
        <v>5283379.0</v>
      </c>
      <c r="J4524" s="17" t="s">
        <v>2540</v>
      </c>
      <c r="K4524" s="17" t="s">
        <v>961</v>
      </c>
      <c r="L4524" s="17" t="s">
        <v>21653</v>
      </c>
      <c r="M4524" s="17">
        <v>31254.0</v>
      </c>
      <c r="N4524" s="17">
        <v>3986.0</v>
      </c>
      <c r="O4524" s="17" t="s">
        <v>21654</v>
      </c>
      <c r="P4524" s="17">
        <v>2.0</v>
      </c>
      <c r="Q4524" s="17" t="s">
        <v>21655</v>
      </c>
      <c r="R4524" s="18" t="s">
        <v>21656</v>
      </c>
      <c r="S4524" s="17">
        <v>79.0</v>
      </c>
      <c r="T4524" s="17" t="s">
        <v>50</v>
      </c>
      <c r="U4524" s="17" t="s">
        <v>51</v>
      </c>
      <c r="V4524" s="17" t="s">
        <v>598</v>
      </c>
      <c r="W4524" s="17" t="s">
        <v>41</v>
      </c>
      <c r="X4524" s="17">
        <v>2014.0</v>
      </c>
      <c r="Y4524" s="17">
        <v>439.0</v>
      </c>
      <c r="Z4524" s="17">
        <v>6.8</v>
      </c>
      <c r="AA4524" s="17">
        <v>2.35</v>
      </c>
      <c r="AB4524" s="17">
        <v>0.0</v>
      </c>
    </row>
    <row r="4525" ht="15.75" customHeight="1">
      <c r="A4525" s="17" t="s">
        <v>53</v>
      </c>
      <c r="B4525" s="17" t="s">
        <v>21657</v>
      </c>
      <c r="C4525" s="17">
        <v>348.0</v>
      </c>
      <c r="D4525" s="17">
        <v>102.0</v>
      </c>
      <c r="E4525" s="17">
        <v>46.0</v>
      </c>
      <c r="F4525" s="17">
        <v>287.0</v>
      </c>
      <c r="G4525" s="17" t="s">
        <v>21658</v>
      </c>
      <c r="H4525" s="17">
        <v>321.0</v>
      </c>
      <c r="I4525" s="17">
        <v>2981638.0</v>
      </c>
      <c r="J4525" s="17" t="s">
        <v>1937</v>
      </c>
      <c r="K4525" s="17" t="s">
        <v>21522</v>
      </c>
      <c r="L4525" s="17" t="s">
        <v>21659</v>
      </c>
      <c r="M4525" s="17">
        <v>40425.0</v>
      </c>
      <c r="N4525" s="17">
        <v>1263.0</v>
      </c>
      <c r="O4525" s="17" t="s">
        <v>4819</v>
      </c>
      <c r="P4525" s="17">
        <v>0.0</v>
      </c>
      <c r="Q4525" s="17" t="s">
        <v>21660</v>
      </c>
      <c r="R4525" s="18" t="s">
        <v>21661</v>
      </c>
      <c r="S4525" s="17">
        <v>186.0</v>
      </c>
      <c r="T4525" s="17" t="s">
        <v>50</v>
      </c>
      <c r="U4525" s="17" t="s">
        <v>51</v>
      </c>
      <c r="V4525" s="17" t="s">
        <v>598</v>
      </c>
      <c r="W4525" s="17" t="s">
        <v>41</v>
      </c>
      <c r="X4525" s="17">
        <v>2011.0</v>
      </c>
      <c r="Y4525" s="17">
        <v>300.0</v>
      </c>
      <c r="Z4525" s="17">
        <v>6.9</v>
      </c>
      <c r="AA4525" s="17">
        <v>2.35</v>
      </c>
      <c r="AB4525" s="17">
        <v>0.0</v>
      </c>
    </row>
    <row r="4526" ht="15.75" customHeight="1">
      <c r="A4526" s="17" t="s">
        <v>53</v>
      </c>
      <c r="B4526" s="17" t="s">
        <v>21662</v>
      </c>
      <c r="C4526" s="17">
        <v>155.0</v>
      </c>
      <c r="D4526" s="17">
        <v>84.0</v>
      </c>
      <c r="E4526" s="17">
        <v>9.0</v>
      </c>
      <c r="F4526" s="17">
        <v>313.0</v>
      </c>
      <c r="G4526" s="17" t="s">
        <v>21663</v>
      </c>
      <c r="H4526" s="17">
        <v>612.0</v>
      </c>
      <c r="I4526" s="17">
        <v>3122616.0</v>
      </c>
      <c r="J4526" s="17" t="s">
        <v>2540</v>
      </c>
      <c r="K4526" s="17" t="s">
        <v>2276</v>
      </c>
      <c r="L4526" s="17" t="s">
        <v>21664</v>
      </c>
      <c r="M4526" s="17">
        <v>16594.0</v>
      </c>
      <c r="N4526" s="17">
        <v>1587.0</v>
      </c>
      <c r="O4526" s="17" t="s">
        <v>21665</v>
      </c>
      <c r="P4526" s="17">
        <v>1.0</v>
      </c>
      <c r="Q4526" s="17" t="s">
        <v>21666</v>
      </c>
      <c r="R4526" s="18" t="s">
        <v>21667</v>
      </c>
      <c r="S4526" s="17">
        <v>73.0</v>
      </c>
      <c r="T4526" s="17" t="s">
        <v>50</v>
      </c>
      <c r="U4526" s="17" t="s">
        <v>51</v>
      </c>
      <c r="V4526" s="17" t="s">
        <v>598</v>
      </c>
      <c r="W4526" s="17" t="s">
        <v>41</v>
      </c>
      <c r="X4526" s="17">
        <v>2014.0</v>
      </c>
      <c r="Y4526" s="17">
        <v>457.0</v>
      </c>
      <c r="Z4526" s="17">
        <v>6.8</v>
      </c>
      <c r="AA4526" s="17">
        <v>2.35</v>
      </c>
      <c r="AB4526" s="17">
        <v>0.0</v>
      </c>
    </row>
    <row r="4527" ht="15.75" customHeight="1">
      <c r="A4527" s="17" t="s">
        <v>53</v>
      </c>
      <c r="B4527" s="17" t="s">
        <v>21668</v>
      </c>
      <c r="C4527" s="17">
        <v>181.0</v>
      </c>
      <c r="D4527" s="17">
        <v>97.0</v>
      </c>
      <c r="E4527" s="17">
        <v>33.0</v>
      </c>
      <c r="F4527" s="17">
        <v>229.0</v>
      </c>
      <c r="G4527" s="17" t="s">
        <v>21669</v>
      </c>
      <c r="H4527" s="17">
        <v>496.0</v>
      </c>
      <c r="I4527" s="17">
        <v>2508841.0</v>
      </c>
      <c r="J4527" s="17" t="s">
        <v>1948</v>
      </c>
      <c r="K4527" s="17" t="s">
        <v>7196</v>
      </c>
      <c r="L4527" s="17" t="s">
        <v>21670</v>
      </c>
      <c r="M4527" s="17">
        <v>21746.0</v>
      </c>
      <c r="N4527" s="17">
        <v>994.0</v>
      </c>
      <c r="O4527" s="17" t="s">
        <v>21671</v>
      </c>
      <c r="P4527" s="17">
        <v>1.0</v>
      </c>
      <c r="Q4527" s="17" t="s">
        <v>21672</v>
      </c>
      <c r="R4527" s="18" t="s">
        <v>21673</v>
      </c>
      <c r="S4527" s="17">
        <v>93.0</v>
      </c>
      <c r="T4527" s="17" t="s">
        <v>50</v>
      </c>
      <c r="U4527" s="17" t="s">
        <v>51</v>
      </c>
      <c r="V4527" s="17" t="s">
        <v>598</v>
      </c>
      <c r="W4527" s="17">
        <v>1000000.0</v>
      </c>
      <c r="X4527" s="17">
        <v>2008.0</v>
      </c>
      <c r="Y4527" s="17">
        <v>238.0</v>
      </c>
      <c r="Z4527" s="17">
        <v>7.2</v>
      </c>
      <c r="AA4527" s="17">
        <v>1.85</v>
      </c>
      <c r="AB4527" s="17">
        <v>0.0</v>
      </c>
    </row>
    <row r="4528" ht="15.75" customHeight="1">
      <c r="A4528" s="17" t="s">
        <v>53</v>
      </c>
      <c r="B4528" s="17" t="s">
        <v>21674</v>
      </c>
      <c r="C4528" s="17">
        <v>149.0</v>
      </c>
      <c r="D4528" s="17">
        <v>91.0</v>
      </c>
      <c r="E4528" s="17">
        <v>9.0</v>
      </c>
      <c r="F4528" s="17">
        <v>13.0</v>
      </c>
      <c r="G4528" s="17" t="s">
        <v>21675</v>
      </c>
      <c r="H4528" s="17">
        <v>130.0</v>
      </c>
      <c r="I4528" s="17">
        <v>4946250.0</v>
      </c>
      <c r="J4528" s="17" t="s">
        <v>4081</v>
      </c>
      <c r="K4528" s="17" t="s">
        <v>19911</v>
      </c>
      <c r="L4528" s="17" t="s">
        <v>21676</v>
      </c>
      <c r="M4528" s="17">
        <v>9540.0</v>
      </c>
      <c r="N4528" s="17">
        <v>198.0</v>
      </c>
      <c r="O4528" s="17" t="s">
        <v>21677</v>
      </c>
      <c r="P4528" s="17">
        <v>0.0</v>
      </c>
      <c r="Q4528" s="17" t="s">
        <v>21678</v>
      </c>
      <c r="R4528" s="18" t="s">
        <v>21679</v>
      </c>
      <c r="S4528" s="17">
        <v>80.0</v>
      </c>
      <c r="T4528" s="17" t="s">
        <v>50</v>
      </c>
      <c r="U4528" s="17" t="s">
        <v>51</v>
      </c>
      <c r="V4528" s="17" t="s">
        <v>52</v>
      </c>
      <c r="W4528" s="17">
        <v>1000000.0</v>
      </c>
      <c r="X4528" s="17">
        <v>2013.0</v>
      </c>
      <c r="Y4528" s="17">
        <v>19.0</v>
      </c>
      <c r="Z4528" s="17">
        <v>7.4</v>
      </c>
      <c r="AA4528" s="17">
        <v>1.78</v>
      </c>
      <c r="AB4528" s="17">
        <v>14000.0</v>
      </c>
    </row>
    <row r="4529" ht="15.75" customHeight="1">
      <c r="A4529" s="17" t="s">
        <v>53</v>
      </c>
      <c r="B4529" s="17" t="s">
        <v>17453</v>
      </c>
      <c r="C4529" s="17">
        <v>54.0</v>
      </c>
      <c r="D4529" s="17">
        <v>84.0</v>
      </c>
      <c r="E4529" s="17">
        <v>56.0</v>
      </c>
      <c r="F4529" s="17">
        <v>13.0</v>
      </c>
      <c r="G4529" s="17" t="s">
        <v>21680</v>
      </c>
      <c r="H4529" s="17">
        <v>21000.0</v>
      </c>
      <c r="I4529" s="17">
        <v>1950218.0</v>
      </c>
      <c r="J4529" s="17" t="s">
        <v>2540</v>
      </c>
      <c r="K4529" s="17" t="s">
        <v>110</v>
      </c>
      <c r="L4529" s="17" t="s">
        <v>21681</v>
      </c>
      <c r="M4529" s="17">
        <v>5933.0</v>
      </c>
      <c r="N4529" s="17">
        <v>21124.0</v>
      </c>
      <c r="O4529" s="17" t="s">
        <v>21682</v>
      </c>
      <c r="P4529" s="17">
        <v>3.0</v>
      </c>
      <c r="Q4529" s="17" t="s">
        <v>21683</v>
      </c>
      <c r="R4529" s="18" t="s">
        <v>21684</v>
      </c>
      <c r="S4529" s="17">
        <v>102.0</v>
      </c>
      <c r="T4529" s="17" t="s">
        <v>50</v>
      </c>
      <c r="U4529" s="17" t="s">
        <v>51</v>
      </c>
      <c r="V4529" s="17" t="s">
        <v>598</v>
      </c>
      <c r="W4529" s="17">
        <v>1000000.0</v>
      </c>
      <c r="X4529" s="17">
        <v>1997.0</v>
      </c>
      <c r="Y4529" s="17">
        <v>104.0</v>
      </c>
      <c r="Z4529" s="17">
        <v>5.6</v>
      </c>
      <c r="AA4529" s="17">
        <v>1.85</v>
      </c>
      <c r="AB4529" s="17">
        <v>387.0</v>
      </c>
    </row>
    <row r="4530" ht="15.75" customHeight="1">
      <c r="A4530" s="17" t="s">
        <v>53</v>
      </c>
      <c r="B4530" s="17" t="s">
        <v>16113</v>
      </c>
      <c r="C4530" s="17">
        <v>18.0</v>
      </c>
      <c r="D4530" s="17">
        <v>86.0</v>
      </c>
      <c r="E4530" s="17">
        <v>132.0</v>
      </c>
      <c r="F4530" s="17">
        <v>584.0</v>
      </c>
      <c r="G4530" s="17" t="s">
        <v>2274</v>
      </c>
      <c r="H4530" s="17">
        <v>778.0</v>
      </c>
      <c r="I4530" s="17">
        <v>1277257.0</v>
      </c>
      <c r="J4530" s="17" t="s">
        <v>1428</v>
      </c>
      <c r="K4530" s="17" t="s">
        <v>4380</v>
      </c>
      <c r="L4530" s="17" t="s">
        <v>21685</v>
      </c>
      <c r="M4530" s="17">
        <v>2629.0</v>
      </c>
      <c r="N4530" s="17">
        <v>2400.0</v>
      </c>
      <c r="O4530" s="17" t="s">
        <v>3568</v>
      </c>
      <c r="P4530" s="17">
        <v>2.0</v>
      </c>
      <c r="Q4530" s="17" t="s">
        <v>21686</v>
      </c>
      <c r="R4530" s="18" t="s">
        <v>21687</v>
      </c>
      <c r="S4530" s="17">
        <v>32.0</v>
      </c>
      <c r="T4530" s="17" t="s">
        <v>50</v>
      </c>
      <c r="U4530" s="17" t="s">
        <v>70</v>
      </c>
      <c r="V4530" s="17" t="s">
        <v>598</v>
      </c>
      <c r="W4530" s="17">
        <v>1000000.0</v>
      </c>
      <c r="X4530" s="17">
        <v>1996.0</v>
      </c>
      <c r="Y4530" s="17">
        <v>695.0</v>
      </c>
      <c r="Z4530" s="17">
        <v>6.8</v>
      </c>
      <c r="AA4530" s="17">
        <v>1.85</v>
      </c>
      <c r="AB4530" s="17">
        <v>227.0</v>
      </c>
    </row>
    <row r="4531" ht="15.75" customHeight="1">
      <c r="A4531" s="17" t="s">
        <v>53</v>
      </c>
      <c r="B4531" s="17" t="s">
        <v>21688</v>
      </c>
      <c r="C4531" s="17">
        <v>87.0</v>
      </c>
      <c r="D4531" s="17">
        <v>92.0</v>
      </c>
      <c r="E4531" s="17">
        <v>2.0</v>
      </c>
      <c r="F4531" s="17">
        <v>5.0</v>
      </c>
      <c r="G4531" s="17" t="s">
        <v>21689</v>
      </c>
      <c r="H4531" s="17">
        <v>783.0</v>
      </c>
      <c r="I4531" s="17">
        <v>1677838.0</v>
      </c>
      <c r="J4531" s="17" t="s">
        <v>81</v>
      </c>
      <c r="K4531" s="17" t="s">
        <v>985</v>
      </c>
      <c r="L4531" s="17" t="s">
        <v>21690</v>
      </c>
      <c r="M4531" s="17">
        <v>11283.0</v>
      </c>
      <c r="N4531" s="17">
        <v>1447.0</v>
      </c>
      <c r="O4531" s="17" t="s">
        <v>21691</v>
      </c>
      <c r="P4531" s="17">
        <v>0.0</v>
      </c>
      <c r="Q4531" s="17" t="s">
        <v>21692</v>
      </c>
      <c r="R4531" s="18" t="s">
        <v>21693</v>
      </c>
      <c r="S4531" s="17">
        <v>155.0</v>
      </c>
      <c r="T4531" s="17" t="s">
        <v>50</v>
      </c>
      <c r="U4531" s="17" t="s">
        <v>51</v>
      </c>
      <c r="V4531" s="17" t="s">
        <v>108</v>
      </c>
      <c r="W4531" s="17">
        <v>1000000.0</v>
      </c>
      <c r="X4531" s="17">
        <v>2006.0</v>
      </c>
      <c r="Y4531" s="17">
        <v>659.0</v>
      </c>
      <c r="Z4531" s="17">
        <v>7.7</v>
      </c>
      <c r="AA4531" s="17">
        <v>1.75</v>
      </c>
      <c r="AB4531" s="17">
        <v>0.0</v>
      </c>
    </row>
    <row r="4532" ht="15.75" customHeight="1">
      <c r="A4532" s="17" t="s">
        <v>53</v>
      </c>
      <c r="B4532" s="17" t="s">
        <v>21694</v>
      </c>
      <c r="C4532" s="17">
        <v>51.0</v>
      </c>
      <c r="D4532" s="17">
        <v>94.0</v>
      </c>
      <c r="E4532" s="17">
        <v>112.0</v>
      </c>
      <c r="F4532" s="17">
        <v>428.0</v>
      </c>
      <c r="G4532" s="17" t="s">
        <v>6395</v>
      </c>
      <c r="H4532" s="17">
        <v>1000.0</v>
      </c>
      <c r="I4532" s="17">
        <v>1744858.0</v>
      </c>
      <c r="J4532" s="17" t="s">
        <v>4492</v>
      </c>
      <c r="K4532" s="17" t="s">
        <v>1390</v>
      </c>
      <c r="L4532" s="17" t="s">
        <v>21695</v>
      </c>
      <c r="M4532" s="17">
        <v>6084.0</v>
      </c>
      <c r="N4532" s="17">
        <v>3085.0</v>
      </c>
      <c r="O4532" s="17" t="s">
        <v>9005</v>
      </c>
      <c r="P4532" s="17">
        <v>1.0</v>
      </c>
      <c r="Q4532" s="17" t="s">
        <v>21696</v>
      </c>
      <c r="R4532" s="18" t="s">
        <v>21697</v>
      </c>
      <c r="S4532" s="17">
        <v>120.0</v>
      </c>
      <c r="T4532" s="17" t="s">
        <v>50</v>
      </c>
      <c r="U4532" s="17" t="s">
        <v>51</v>
      </c>
      <c r="V4532" s="17" t="s">
        <v>598</v>
      </c>
      <c r="W4532" s="17">
        <v>1000000.0</v>
      </c>
      <c r="X4532" s="17">
        <v>2000.0</v>
      </c>
      <c r="Y4532" s="17">
        <v>826.0</v>
      </c>
      <c r="Z4532" s="17">
        <v>7.0</v>
      </c>
      <c r="AA4532" s="17">
        <v>2.35</v>
      </c>
      <c r="AB4532" s="17">
        <v>671.0</v>
      </c>
    </row>
    <row r="4533" ht="15.75" customHeight="1">
      <c r="A4533" s="17" t="s">
        <v>53</v>
      </c>
      <c r="B4533" s="17" t="s">
        <v>17783</v>
      </c>
      <c r="C4533" s="17">
        <v>260.0</v>
      </c>
      <c r="D4533" s="17">
        <v>92.0</v>
      </c>
      <c r="E4533" s="17">
        <v>152.0</v>
      </c>
      <c r="F4533" s="17">
        <v>124.0</v>
      </c>
      <c r="G4533" s="17" t="s">
        <v>17066</v>
      </c>
      <c r="H4533" s="17">
        <v>1000.0</v>
      </c>
      <c r="I4533" s="17" t="s">
        <v>41</v>
      </c>
      <c r="J4533" s="17" t="s">
        <v>21698</v>
      </c>
      <c r="K4533" s="17" t="s">
        <v>6021</v>
      </c>
      <c r="L4533" s="17" t="s">
        <v>21699</v>
      </c>
      <c r="M4533" s="17">
        <v>38893.0</v>
      </c>
      <c r="N4533" s="17">
        <v>1587.0</v>
      </c>
      <c r="O4533" s="17" t="s">
        <v>21700</v>
      </c>
      <c r="P4533" s="17">
        <v>2.0</v>
      </c>
      <c r="Q4533" s="17" t="s">
        <v>21701</v>
      </c>
      <c r="R4533" s="18" t="s">
        <v>21702</v>
      </c>
      <c r="S4533" s="17">
        <v>366.0</v>
      </c>
      <c r="T4533" s="17" t="s">
        <v>50</v>
      </c>
      <c r="U4533" s="17" t="s">
        <v>51</v>
      </c>
      <c r="V4533" s="17" t="s">
        <v>598</v>
      </c>
      <c r="W4533" s="17">
        <v>1000000.0</v>
      </c>
      <c r="X4533" s="17">
        <v>2002.0</v>
      </c>
      <c r="Y4533" s="17">
        <v>282.0</v>
      </c>
      <c r="Z4533" s="17">
        <v>7.2</v>
      </c>
      <c r="AA4533" s="17">
        <v>1.85</v>
      </c>
      <c r="AB4533" s="17">
        <v>0.0</v>
      </c>
    </row>
    <row r="4534" ht="15.75" customHeight="1">
      <c r="A4534" s="17" t="s">
        <v>53</v>
      </c>
      <c r="B4534" s="17" t="s">
        <v>489</v>
      </c>
      <c r="C4534" s="17">
        <v>218.0</v>
      </c>
      <c r="D4534" s="17">
        <v>103.0</v>
      </c>
      <c r="E4534" s="17">
        <v>11.0</v>
      </c>
      <c r="F4534" s="17">
        <v>543.0</v>
      </c>
      <c r="G4534" s="17" t="s">
        <v>4462</v>
      </c>
      <c r="H4534" s="17">
        <v>2000.0</v>
      </c>
      <c r="I4534" s="17">
        <v>8.002174E7</v>
      </c>
      <c r="J4534" s="17" t="s">
        <v>4463</v>
      </c>
      <c r="K4534" s="17" t="s">
        <v>4464</v>
      </c>
      <c r="L4534" s="17" t="s">
        <v>4465</v>
      </c>
      <c r="M4534" s="17">
        <v>47988.0</v>
      </c>
      <c r="N4534" s="17">
        <v>5497.0</v>
      </c>
      <c r="O4534" s="17" t="s">
        <v>4466</v>
      </c>
      <c r="P4534" s="17">
        <v>4.0</v>
      </c>
      <c r="Q4534" s="17" t="s">
        <v>4467</v>
      </c>
      <c r="R4534" s="18" t="s">
        <v>4468</v>
      </c>
      <c r="S4534" s="17">
        <v>154.0</v>
      </c>
      <c r="T4534" s="17" t="s">
        <v>50</v>
      </c>
      <c r="U4534" s="17" t="s">
        <v>51</v>
      </c>
      <c r="V4534" s="17" t="s">
        <v>108</v>
      </c>
      <c r="W4534" s="17">
        <v>5.8E7</v>
      </c>
      <c r="X4534" s="17">
        <v>2015.0</v>
      </c>
      <c r="Y4534" s="17">
        <v>1000.0</v>
      </c>
      <c r="Z4534" s="17">
        <v>6.4</v>
      </c>
      <c r="AA4534" s="17">
        <v>2.35</v>
      </c>
      <c r="AB4534" s="17">
        <v>35000.0</v>
      </c>
    </row>
    <row r="4535" ht="15.75" customHeight="1">
      <c r="A4535" s="17" t="s">
        <v>53</v>
      </c>
      <c r="B4535" s="17" t="s">
        <v>21703</v>
      </c>
      <c r="C4535" s="17">
        <v>16.0</v>
      </c>
      <c r="D4535" s="17">
        <v>100.0</v>
      </c>
      <c r="E4535" s="17">
        <v>12.0</v>
      </c>
      <c r="F4535" s="17">
        <v>6.0</v>
      </c>
      <c r="G4535" s="17" t="s">
        <v>21704</v>
      </c>
      <c r="H4535" s="17">
        <v>245.0</v>
      </c>
      <c r="I4535" s="17">
        <v>982214.0</v>
      </c>
      <c r="J4535" s="17" t="s">
        <v>3422</v>
      </c>
      <c r="K4535" s="17" t="s">
        <v>8003</v>
      </c>
      <c r="L4535" s="17" t="s">
        <v>21705</v>
      </c>
      <c r="M4535" s="17">
        <v>1976.0</v>
      </c>
      <c r="N4535" s="17">
        <v>295.0</v>
      </c>
      <c r="O4535" s="17" t="s">
        <v>21706</v>
      </c>
      <c r="P4535" s="17">
        <v>0.0</v>
      </c>
      <c r="Q4535" s="17" t="s">
        <v>21707</v>
      </c>
      <c r="R4535" s="18" t="s">
        <v>21708</v>
      </c>
      <c r="S4535" s="17">
        <v>51.0</v>
      </c>
      <c r="T4535" s="17" t="s">
        <v>50</v>
      </c>
      <c r="U4535" s="17" t="s">
        <v>51</v>
      </c>
      <c r="V4535" s="17" t="s">
        <v>598</v>
      </c>
      <c r="W4535" s="17">
        <v>1000000.0</v>
      </c>
      <c r="X4535" s="17">
        <v>1998.0</v>
      </c>
      <c r="Y4535" s="17">
        <v>38.0</v>
      </c>
      <c r="Z4535" s="17">
        <v>7.2</v>
      </c>
      <c r="AA4535" s="17">
        <v>1.85</v>
      </c>
      <c r="AB4535" s="17">
        <v>603.0</v>
      </c>
    </row>
    <row r="4536" ht="15.75" customHeight="1">
      <c r="A4536" s="17" t="s">
        <v>53</v>
      </c>
      <c r="B4536" s="17" t="s">
        <v>21709</v>
      </c>
      <c r="C4536" s="17">
        <v>12.0</v>
      </c>
      <c r="D4536" s="17">
        <v>119.0</v>
      </c>
      <c r="E4536" s="17">
        <v>13.0</v>
      </c>
      <c r="F4536" s="17">
        <v>25.0</v>
      </c>
      <c r="G4536" s="17" t="s">
        <v>21710</v>
      </c>
      <c r="H4536" s="17">
        <v>957.0</v>
      </c>
      <c r="I4536" s="17">
        <v>798341.0</v>
      </c>
      <c r="J4536" s="17" t="s">
        <v>3095</v>
      </c>
      <c r="K4536" s="17" t="s">
        <v>6084</v>
      </c>
      <c r="L4536" s="17" t="s">
        <v>21711</v>
      </c>
      <c r="M4536" s="17">
        <v>983.0</v>
      </c>
      <c r="N4536" s="17">
        <v>1107.0</v>
      </c>
      <c r="O4536" s="17" t="s">
        <v>21712</v>
      </c>
      <c r="P4536" s="17">
        <v>0.0</v>
      </c>
      <c r="Q4536" s="17" t="s">
        <v>21713</v>
      </c>
      <c r="R4536" s="18" t="s">
        <v>21714</v>
      </c>
      <c r="S4536" s="17">
        <v>63.0</v>
      </c>
      <c r="T4536" s="17" t="s">
        <v>50</v>
      </c>
      <c r="U4536" s="17" t="s">
        <v>51</v>
      </c>
      <c r="V4536" s="17" t="s">
        <v>52</v>
      </c>
      <c r="W4536" s="17">
        <v>1000000.0</v>
      </c>
      <c r="X4536" s="17">
        <v>2001.0</v>
      </c>
      <c r="Y4536" s="17">
        <v>81.0</v>
      </c>
      <c r="Z4536" s="17">
        <v>7.2</v>
      </c>
      <c r="AA4536" s="17">
        <v>1.85</v>
      </c>
      <c r="AB4536" s="17">
        <v>100.0</v>
      </c>
    </row>
    <row r="4537" ht="15.75" customHeight="1">
      <c r="A4537" s="17" t="s">
        <v>760</v>
      </c>
      <c r="B4537" s="17" t="s">
        <v>21715</v>
      </c>
      <c r="C4537" s="17">
        <v>1.0</v>
      </c>
      <c r="D4537" s="17">
        <v>167.0</v>
      </c>
      <c r="E4537" s="17">
        <v>10.0</v>
      </c>
      <c r="F4537" s="17">
        <v>97.0</v>
      </c>
      <c r="G4537" s="17" t="s">
        <v>21716</v>
      </c>
      <c r="H4537" s="17">
        <v>353.0</v>
      </c>
      <c r="I4537" s="17">
        <v>610991.0</v>
      </c>
      <c r="J4537" s="17" t="s">
        <v>227</v>
      </c>
      <c r="K4537" s="17" t="s">
        <v>20394</v>
      </c>
      <c r="L4537" s="17" t="s">
        <v>21717</v>
      </c>
      <c r="M4537" s="17">
        <v>2715.0</v>
      </c>
      <c r="N4537" s="17">
        <v>773.0</v>
      </c>
      <c r="O4537" s="17" t="s">
        <v>21718</v>
      </c>
      <c r="P4537" s="17">
        <v>3.0</v>
      </c>
      <c r="Q4537" s="17" t="s">
        <v>21719</v>
      </c>
      <c r="R4537" s="18" t="s">
        <v>21720</v>
      </c>
      <c r="S4537" s="17">
        <v>19.0</v>
      </c>
      <c r="T4537" s="17" t="s">
        <v>5624</v>
      </c>
      <c r="U4537" s="17" t="s">
        <v>5625</v>
      </c>
      <c r="V4537" s="17" t="s">
        <v>41</v>
      </c>
      <c r="W4537" s="17">
        <v>1000000.0</v>
      </c>
      <c r="X4537" s="17">
        <v>2000.0</v>
      </c>
      <c r="Y4537" s="17">
        <v>186.0</v>
      </c>
      <c r="Z4537" s="17">
        <v>6.2</v>
      </c>
      <c r="AA4537" s="17">
        <v>2.35</v>
      </c>
      <c r="AB4537" s="17">
        <v>92.0</v>
      </c>
    </row>
    <row r="4538" ht="15.75" customHeight="1">
      <c r="A4538" s="17" t="s">
        <v>53</v>
      </c>
      <c r="B4538" s="17" t="s">
        <v>10571</v>
      </c>
      <c r="C4538" s="17">
        <v>59.0</v>
      </c>
      <c r="D4538" s="17">
        <v>92.0</v>
      </c>
      <c r="E4538" s="17">
        <v>406.0</v>
      </c>
      <c r="F4538" s="17">
        <v>194.0</v>
      </c>
      <c r="G4538" s="17" t="s">
        <v>21721</v>
      </c>
      <c r="H4538" s="17">
        <v>406.0</v>
      </c>
      <c r="I4538" s="17">
        <v>582024.0</v>
      </c>
      <c r="J4538" s="17" t="s">
        <v>5495</v>
      </c>
      <c r="K4538" s="17" t="s">
        <v>10571</v>
      </c>
      <c r="L4538" s="17" t="s">
        <v>21722</v>
      </c>
      <c r="M4538" s="17">
        <v>30396.0</v>
      </c>
      <c r="N4538" s="17">
        <v>904.0</v>
      </c>
      <c r="O4538" s="17" t="s">
        <v>21723</v>
      </c>
      <c r="P4538" s="17">
        <v>0.0</v>
      </c>
      <c r="Q4538" s="17" t="s">
        <v>21724</v>
      </c>
      <c r="R4538" s="18" t="s">
        <v>21725</v>
      </c>
      <c r="S4538" s="17">
        <v>168.0</v>
      </c>
      <c r="T4538" s="17" t="s">
        <v>50</v>
      </c>
      <c r="U4538" s="17" t="s">
        <v>51</v>
      </c>
      <c r="V4538" s="17" t="s">
        <v>6736</v>
      </c>
      <c r="W4538" s="17">
        <v>1000000.0</v>
      </c>
      <c r="X4538" s="17">
        <v>1997.0</v>
      </c>
      <c r="Y4538" s="17">
        <v>203.0</v>
      </c>
      <c r="Z4538" s="17">
        <v>6.2</v>
      </c>
      <c r="AA4538" s="17">
        <v>1.85</v>
      </c>
      <c r="AB4538" s="17">
        <v>0.0</v>
      </c>
    </row>
    <row r="4539" ht="15.75" customHeight="1">
      <c r="A4539" s="17" t="s">
        <v>53</v>
      </c>
      <c r="B4539" s="17" t="s">
        <v>5431</v>
      </c>
      <c r="C4539" s="17">
        <v>88.0</v>
      </c>
      <c r="D4539" s="17">
        <v>108.0</v>
      </c>
      <c r="E4539" s="17">
        <v>234.0</v>
      </c>
      <c r="F4539" s="17">
        <v>463.0</v>
      </c>
      <c r="G4539" s="17" t="s">
        <v>11766</v>
      </c>
      <c r="H4539" s="17">
        <v>11000.0</v>
      </c>
      <c r="I4539" s="17">
        <v>548712.0</v>
      </c>
      <c r="J4539" s="17" t="s">
        <v>227</v>
      </c>
      <c r="K4539" s="17" t="s">
        <v>1961</v>
      </c>
      <c r="L4539" s="17" t="s">
        <v>21726</v>
      </c>
      <c r="M4539" s="17">
        <v>9233.0</v>
      </c>
      <c r="N4539" s="17">
        <v>12385.0</v>
      </c>
      <c r="O4539" s="17" t="s">
        <v>5868</v>
      </c>
      <c r="P4539" s="17">
        <v>0.0</v>
      </c>
      <c r="Q4539" s="17" t="s">
        <v>21727</v>
      </c>
      <c r="R4539" s="18" t="s">
        <v>21728</v>
      </c>
      <c r="S4539" s="17">
        <v>126.0</v>
      </c>
      <c r="T4539" s="17" t="s">
        <v>50</v>
      </c>
      <c r="U4539" s="17" t="s">
        <v>51</v>
      </c>
      <c r="V4539" s="17" t="s">
        <v>598</v>
      </c>
      <c r="W4539" s="17">
        <v>2500000.0</v>
      </c>
      <c r="X4539" s="17">
        <v>2003.0</v>
      </c>
      <c r="Y4539" s="17">
        <v>552.0</v>
      </c>
      <c r="Z4539" s="17">
        <v>6.9</v>
      </c>
      <c r="AA4539" s="17">
        <v>2.35</v>
      </c>
      <c r="AB4539" s="17">
        <v>571.0</v>
      </c>
    </row>
    <row r="4540" ht="15.75" customHeight="1">
      <c r="A4540" s="17" t="s">
        <v>53</v>
      </c>
      <c r="B4540" s="17" t="s">
        <v>21729</v>
      </c>
      <c r="C4540" s="17">
        <v>28.0</v>
      </c>
      <c r="D4540" s="17">
        <v>97.0</v>
      </c>
      <c r="E4540" s="17">
        <v>4.0</v>
      </c>
      <c r="F4540" s="17">
        <v>301.0</v>
      </c>
      <c r="G4540" s="17" t="s">
        <v>4296</v>
      </c>
      <c r="H4540" s="17">
        <v>611.0</v>
      </c>
      <c r="I4540" s="17">
        <v>464655.0</v>
      </c>
      <c r="J4540" s="17" t="s">
        <v>2540</v>
      </c>
      <c r="K4540" s="17" t="s">
        <v>10155</v>
      </c>
      <c r="L4540" s="17" t="s">
        <v>21730</v>
      </c>
      <c r="M4540" s="17">
        <v>1524.0</v>
      </c>
      <c r="N4540" s="17">
        <v>1692.0</v>
      </c>
      <c r="O4540" s="17" t="s">
        <v>14169</v>
      </c>
      <c r="P4540" s="17">
        <v>0.0</v>
      </c>
      <c r="Q4540" s="17" t="s">
        <v>21731</v>
      </c>
      <c r="R4540" s="18" t="s">
        <v>21732</v>
      </c>
      <c r="S4540" s="17">
        <v>29.0</v>
      </c>
      <c r="T4540" s="17" t="s">
        <v>50</v>
      </c>
      <c r="U4540" s="17" t="s">
        <v>51</v>
      </c>
      <c r="V4540" s="17" t="s">
        <v>598</v>
      </c>
      <c r="W4540" s="17">
        <v>1000000.0</v>
      </c>
      <c r="X4540" s="17">
        <v>1997.0</v>
      </c>
      <c r="Y4540" s="17">
        <v>394.0</v>
      </c>
      <c r="Z4540" s="17">
        <v>7.0</v>
      </c>
      <c r="AA4540" s="17">
        <v>1.85</v>
      </c>
      <c r="AB4540" s="17">
        <v>166.0</v>
      </c>
    </row>
    <row r="4541" ht="15.75" customHeight="1">
      <c r="A4541" s="17" t="s">
        <v>53</v>
      </c>
      <c r="B4541" s="17" t="s">
        <v>19100</v>
      </c>
      <c r="C4541" s="17">
        <v>44.0</v>
      </c>
      <c r="D4541" s="17">
        <v>88.0</v>
      </c>
      <c r="E4541" s="17">
        <v>22.0</v>
      </c>
      <c r="F4541" s="17">
        <v>275.0</v>
      </c>
      <c r="G4541" s="17" t="s">
        <v>5343</v>
      </c>
      <c r="H4541" s="17">
        <v>638.0</v>
      </c>
      <c r="I4541" s="17">
        <v>464126.0</v>
      </c>
      <c r="J4541" s="17" t="s">
        <v>3422</v>
      </c>
      <c r="K4541" s="17" t="s">
        <v>3236</v>
      </c>
      <c r="L4541" s="17" t="s">
        <v>21733</v>
      </c>
      <c r="M4541" s="17">
        <v>3142.0</v>
      </c>
      <c r="N4541" s="17">
        <v>1641.0</v>
      </c>
      <c r="O4541" s="17" t="s">
        <v>411</v>
      </c>
      <c r="P4541" s="17">
        <v>0.0</v>
      </c>
      <c r="Q4541" s="17" t="s">
        <v>21734</v>
      </c>
      <c r="R4541" s="18" t="s">
        <v>21735</v>
      </c>
      <c r="S4541" s="17">
        <v>68.0</v>
      </c>
      <c r="T4541" s="17" t="s">
        <v>50</v>
      </c>
      <c r="U4541" s="17" t="s">
        <v>51</v>
      </c>
      <c r="V4541" s="17" t="s">
        <v>598</v>
      </c>
      <c r="W4541" s="17">
        <v>1000000.0</v>
      </c>
      <c r="X4541" s="17">
        <v>2002.0</v>
      </c>
      <c r="Y4541" s="17">
        <v>400.0</v>
      </c>
      <c r="Z4541" s="17">
        <v>6.7</v>
      </c>
      <c r="AA4541" s="17">
        <v>1.85</v>
      </c>
      <c r="AB4541" s="17">
        <v>115.0</v>
      </c>
    </row>
    <row r="4542" ht="15.75" customHeight="1">
      <c r="A4542" s="17" t="s">
        <v>53</v>
      </c>
      <c r="B4542" s="17" t="s">
        <v>21736</v>
      </c>
      <c r="C4542" s="17">
        <v>13.0</v>
      </c>
      <c r="D4542" s="17">
        <v>100.0</v>
      </c>
      <c r="E4542" s="17">
        <v>0.0</v>
      </c>
      <c r="F4542" s="17">
        <v>268.0</v>
      </c>
      <c r="G4542" s="17" t="s">
        <v>5030</v>
      </c>
      <c r="H4542" s="17">
        <v>844.0</v>
      </c>
      <c r="I4542" s="17">
        <v>428535.0</v>
      </c>
      <c r="J4542" s="17" t="s">
        <v>1694</v>
      </c>
      <c r="K4542" s="17" t="s">
        <v>3311</v>
      </c>
      <c r="L4542" s="17" t="s">
        <v>21737</v>
      </c>
      <c r="M4542" s="17">
        <v>505.0</v>
      </c>
      <c r="N4542" s="17">
        <v>2289.0</v>
      </c>
      <c r="O4542" s="17" t="s">
        <v>17764</v>
      </c>
      <c r="P4542" s="17">
        <v>1.0</v>
      </c>
      <c r="Q4542" s="17" t="s">
        <v>21738</v>
      </c>
      <c r="R4542" s="18" t="s">
        <v>21739</v>
      </c>
      <c r="S4542" s="17">
        <v>32.0</v>
      </c>
      <c r="T4542" s="17" t="s">
        <v>50</v>
      </c>
      <c r="U4542" s="17" t="s">
        <v>51</v>
      </c>
      <c r="V4542" s="17" t="s">
        <v>598</v>
      </c>
      <c r="W4542" s="17">
        <v>1000000.0</v>
      </c>
      <c r="X4542" s="17">
        <v>2000.0</v>
      </c>
      <c r="Y4542" s="17">
        <v>625.0</v>
      </c>
      <c r="Z4542" s="17">
        <v>3.6</v>
      </c>
      <c r="AA4542" s="17" t="s">
        <v>41</v>
      </c>
      <c r="AB4542" s="17">
        <v>24.0</v>
      </c>
    </row>
    <row r="4543" ht="15.75" customHeight="1">
      <c r="A4543" s="17" t="s">
        <v>53</v>
      </c>
      <c r="B4543" s="17" t="s">
        <v>21740</v>
      </c>
      <c r="C4543" s="17">
        <v>117.0</v>
      </c>
      <c r="D4543" s="17">
        <v>100.0</v>
      </c>
      <c r="E4543" s="17">
        <v>71.0</v>
      </c>
      <c r="F4543" s="17">
        <v>145.0</v>
      </c>
      <c r="G4543" s="17" t="s">
        <v>14154</v>
      </c>
      <c r="H4543" s="17">
        <v>11000.0</v>
      </c>
      <c r="I4543" s="17">
        <v>750100.0</v>
      </c>
      <c r="J4543" s="17" t="s">
        <v>3422</v>
      </c>
      <c r="K4543" s="17" t="s">
        <v>93</v>
      </c>
      <c r="L4543" s="17" t="s">
        <v>21741</v>
      </c>
      <c r="M4543" s="17">
        <v>19752.0</v>
      </c>
      <c r="N4543" s="17">
        <v>12234.0</v>
      </c>
      <c r="O4543" s="17" t="s">
        <v>21742</v>
      </c>
      <c r="P4543" s="17">
        <v>0.0</v>
      </c>
      <c r="Q4543" s="17" t="s">
        <v>21743</v>
      </c>
      <c r="R4543" s="18" t="s">
        <v>21744</v>
      </c>
      <c r="S4543" s="17">
        <v>61.0</v>
      </c>
      <c r="T4543" s="17" t="s">
        <v>50</v>
      </c>
      <c r="U4543" s="17" t="s">
        <v>51</v>
      </c>
      <c r="V4543" s="17" t="s">
        <v>598</v>
      </c>
      <c r="W4543" s="17" t="s">
        <v>41</v>
      </c>
      <c r="X4543" s="17">
        <v>2013.0</v>
      </c>
      <c r="Y4543" s="17">
        <v>733.0</v>
      </c>
      <c r="Z4543" s="17">
        <v>6.3</v>
      </c>
      <c r="AA4543" s="17">
        <v>1.85</v>
      </c>
      <c r="AB4543" s="17">
        <v>0.0</v>
      </c>
    </row>
    <row r="4544" ht="15.75" customHeight="1">
      <c r="A4544" s="17" t="s">
        <v>53</v>
      </c>
      <c r="B4544" s="17" t="s">
        <v>21745</v>
      </c>
      <c r="C4544" s="17">
        <v>100.0</v>
      </c>
      <c r="D4544" s="17">
        <v>124.0</v>
      </c>
      <c r="E4544" s="17">
        <v>13.0</v>
      </c>
      <c r="F4544" s="17">
        <v>7.0</v>
      </c>
      <c r="G4544" s="17" t="s">
        <v>21745</v>
      </c>
      <c r="H4544" s="17">
        <v>20.0</v>
      </c>
      <c r="I4544" s="17">
        <v>621240.0</v>
      </c>
      <c r="J4544" s="17" t="s">
        <v>1948</v>
      </c>
      <c r="K4544" s="17" t="s">
        <v>21746</v>
      </c>
      <c r="L4544" s="17" t="s">
        <v>21747</v>
      </c>
      <c r="M4544" s="17">
        <v>4999.0</v>
      </c>
      <c r="N4544" s="17">
        <v>42.0</v>
      </c>
      <c r="O4544" s="17" t="s">
        <v>21748</v>
      </c>
      <c r="P4544" s="17">
        <v>6.0</v>
      </c>
      <c r="Q4544" s="17" t="s">
        <v>21749</v>
      </c>
      <c r="R4544" s="18" t="s">
        <v>21750</v>
      </c>
      <c r="S4544" s="17">
        <v>32.0</v>
      </c>
      <c r="T4544" s="17" t="s">
        <v>15962</v>
      </c>
      <c r="U4544" s="17" t="s">
        <v>780</v>
      </c>
      <c r="V4544" s="17" t="s">
        <v>41</v>
      </c>
      <c r="W4544" s="17" t="s">
        <v>41</v>
      </c>
      <c r="X4544" s="17">
        <v>2009.0</v>
      </c>
      <c r="Y4544" s="17">
        <v>13.0</v>
      </c>
      <c r="Z4544" s="17">
        <v>7.4</v>
      </c>
      <c r="AA4544" s="17">
        <v>1.85</v>
      </c>
      <c r="AB4544" s="17">
        <v>0.0</v>
      </c>
    </row>
    <row r="4545" ht="15.75" customHeight="1">
      <c r="A4545" s="17" t="s">
        <v>53</v>
      </c>
      <c r="B4545" s="17" t="s">
        <v>21751</v>
      </c>
      <c r="C4545" s="17">
        <v>117.0</v>
      </c>
      <c r="D4545" s="17">
        <v>88.0</v>
      </c>
      <c r="E4545" s="17">
        <v>21.0</v>
      </c>
      <c r="F4545" s="17">
        <v>772.0</v>
      </c>
      <c r="G4545" s="17" t="s">
        <v>3964</v>
      </c>
      <c r="H4545" s="17">
        <v>1000.0</v>
      </c>
      <c r="I4545" s="17">
        <v>104077.0</v>
      </c>
      <c r="J4545" s="17" t="s">
        <v>2503</v>
      </c>
      <c r="K4545" s="17" t="s">
        <v>2729</v>
      </c>
      <c r="L4545" s="17" t="s">
        <v>21752</v>
      </c>
      <c r="M4545" s="17">
        <v>46076.0</v>
      </c>
      <c r="N4545" s="17">
        <v>4720.0</v>
      </c>
      <c r="O4545" s="17" t="s">
        <v>15070</v>
      </c>
      <c r="P4545" s="17">
        <v>2.0</v>
      </c>
      <c r="Q4545" s="17" t="s">
        <v>21753</v>
      </c>
      <c r="R4545" s="18" t="s">
        <v>21754</v>
      </c>
      <c r="S4545" s="17">
        <v>88.0</v>
      </c>
      <c r="T4545" s="17" t="s">
        <v>50</v>
      </c>
      <c r="U4545" s="17" t="s">
        <v>51</v>
      </c>
      <c r="V4545" s="17" t="s">
        <v>598</v>
      </c>
      <c r="W4545" s="17">
        <v>1000000.0</v>
      </c>
      <c r="X4545" s="17">
        <v>2006.0</v>
      </c>
      <c r="Y4545" s="17">
        <v>835.0</v>
      </c>
      <c r="Z4545" s="17">
        <v>7.4</v>
      </c>
      <c r="AA4545" s="17">
        <v>1.78</v>
      </c>
      <c r="AB4545" s="17">
        <v>11000.0</v>
      </c>
    </row>
    <row r="4546" ht="15.75" customHeight="1">
      <c r="A4546" s="17" t="s">
        <v>53</v>
      </c>
      <c r="B4546" s="17" t="s">
        <v>21755</v>
      </c>
      <c r="C4546" s="17">
        <v>140.0</v>
      </c>
      <c r="D4546" s="17">
        <v>106.0</v>
      </c>
      <c r="E4546" s="17">
        <v>135.0</v>
      </c>
      <c r="F4546" s="17">
        <v>11.0</v>
      </c>
      <c r="G4546" s="17" t="s">
        <v>17247</v>
      </c>
      <c r="H4546" s="17">
        <v>7000.0</v>
      </c>
      <c r="I4546" s="17">
        <v>334658.0</v>
      </c>
      <c r="J4546" s="17" t="s">
        <v>5512</v>
      </c>
      <c r="K4546" s="17" t="s">
        <v>21756</v>
      </c>
      <c r="L4546" s="17" t="s">
        <v>21757</v>
      </c>
      <c r="M4546" s="17">
        <v>75633.0</v>
      </c>
      <c r="N4546" s="17">
        <v>7098.0</v>
      </c>
      <c r="O4546" s="17" t="s">
        <v>21758</v>
      </c>
      <c r="P4546" s="17">
        <v>0.0</v>
      </c>
      <c r="Q4546" s="17" t="s">
        <v>21759</v>
      </c>
      <c r="R4546" s="18" t="s">
        <v>21760</v>
      </c>
      <c r="S4546" s="17">
        <v>160.0</v>
      </c>
      <c r="T4546" s="17" t="s">
        <v>50</v>
      </c>
      <c r="U4546" s="17" t="s">
        <v>51</v>
      </c>
      <c r="V4546" s="17" t="s">
        <v>598</v>
      </c>
      <c r="W4546" s="17" t="s">
        <v>41</v>
      </c>
      <c r="X4546" s="17">
        <v>2014.0</v>
      </c>
      <c r="Y4546" s="17">
        <v>71.0</v>
      </c>
      <c r="Z4546" s="17">
        <v>7.3</v>
      </c>
      <c r="AA4546" s="17">
        <v>2.39</v>
      </c>
      <c r="AB4546" s="17">
        <v>32000.0</v>
      </c>
    </row>
    <row r="4547" ht="15.75" customHeight="1">
      <c r="A4547" s="17" t="s">
        <v>53</v>
      </c>
      <c r="B4547" s="17" t="s">
        <v>21761</v>
      </c>
      <c r="C4547" s="17">
        <v>29.0</v>
      </c>
      <c r="D4547" s="17">
        <v>79.0</v>
      </c>
      <c r="E4547" s="17">
        <v>2.0</v>
      </c>
      <c r="F4547" s="17">
        <v>551.0</v>
      </c>
      <c r="G4547" s="17" t="s">
        <v>2643</v>
      </c>
      <c r="H4547" s="17">
        <v>855.0</v>
      </c>
      <c r="I4547" s="17">
        <v>279282.0</v>
      </c>
      <c r="J4547" s="17" t="s">
        <v>1428</v>
      </c>
      <c r="K4547" s="17" t="s">
        <v>14930</v>
      </c>
      <c r="L4547" s="17" t="s">
        <v>21762</v>
      </c>
      <c r="M4547" s="17">
        <v>3806.0</v>
      </c>
      <c r="N4547" s="17">
        <v>2489.0</v>
      </c>
      <c r="O4547" s="17" t="s">
        <v>3667</v>
      </c>
      <c r="P4547" s="17">
        <v>2.0</v>
      </c>
      <c r="Q4547" s="17" t="s">
        <v>21763</v>
      </c>
      <c r="R4547" s="18" t="s">
        <v>21764</v>
      </c>
      <c r="S4547" s="17">
        <v>49.0</v>
      </c>
      <c r="T4547" s="17" t="s">
        <v>50</v>
      </c>
      <c r="U4547" s="17" t="s">
        <v>51</v>
      </c>
      <c r="V4547" s="17" t="s">
        <v>52</v>
      </c>
      <c r="W4547" s="17">
        <v>1000000.0</v>
      </c>
      <c r="X4547" s="17">
        <v>2003.0</v>
      </c>
      <c r="Y4547" s="17">
        <v>577.0</v>
      </c>
      <c r="Z4547" s="17">
        <v>6.1</v>
      </c>
      <c r="AA4547" s="17">
        <v>1.85</v>
      </c>
      <c r="AB4547" s="17">
        <v>150.0</v>
      </c>
    </row>
    <row r="4548" ht="15.75" customHeight="1">
      <c r="A4548" s="17" t="s">
        <v>53</v>
      </c>
      <c r="B4548" s="17" t="s">
        <v>184</v>
      </c>
      <c r="C4548" s="17">
        <v>308.0</v>
      </c>
      <c r="D4548" s="17">
        <v>135.0</v>
      </c>
      <c r="E4548" s="17">
        <v>0.0</v>
      </c>
      <c r="F4548" s="17">
        <v>310.0</v>
      </c>
      <c r="G4548" s="17" t="s">
        <v>2013</v>
      </c>
      <c r="H4548" s="17">
        <v>873.0</v>
      </c>
      <c r="I4548" s="17">
        <v>4.3982842E7</v>
      </c>
      <c r="J4548" s="17" t="s">
        <v>2014</v>
      </c>
      <c r="K4548" s="17" t="s">
        <v>2015</v>
      </c>
      <c r="L4548" s="17" t="s">
        <v>2016</v>
      </c>
      <c r="M4548" s="17">
        <v>125114.0</v>
      </c>
      <c r="N4548" s="17">
        <v>2369.0</v>
      </c>
      <c r="O4548" s="17" t="s">
        <v>445</v>
      </c>
      <c r="P4548" s="17">
        <v>1.0</v>
      </c>
      <c r="Q4548" s="17" t="s">
        <v>2017</v>
      </c>
      <c r="R4548" s="18" t="s">
        <v>2018</v>
      </c>
      <c r="S4548" s="17">
        <v>593.0</v>
      </c>
      <c r="T4548" s="17" t="s">
        <v>50</v>
      </c>
      <c r="U4548" s="17" t="s">
        <v>51</v>
      </c>
      <c r="V4548" s="17" t="s">
        <v>52</v>
      </c>
      <c r="W4548" s="17">
        <v>6.5E7</v>
      </c>
      <c r="X4548" s="17">
        <v>2009.0</v>
      </c>
      <c r="Y4548" s="17">
        <v>559.0</v>
      </c>
      <c r="Z4548" s="17">
        <v>6.7</v>
      </c>
      <c r="AA4548" s="17">
        <v>2.35</v>
      </c>
      <c r="AB4548" s="17">
        <v>16000.0</v>
      </c>
    </row>
    <row r="4549" ht="15.75" customHeight="1">
      <c r="A4549" s="17" t="s">
        <v>53</v>
      </c>
      <c r="B4549" s="17" t="s">
        <v>21765</v>
      </c>
      <c r="C4549" s="17">
        <v>248.0</v>
      </c>
      <c r="D4549" s="17">
        <v>96.0</v>
      </c>
      <c r="E4549" s="17">
        <v>50.0</v>
      </c>
      <c r="F4549" s="17">
        <v>0.0</v>
      </c>
      <c r="G4549" s="17" t="s">
        <v>21766</v>
      </c>
      <c r="H4549" s="17">
        <v>3.0</v>
      </c>
      <c r="I4549" s="17">
        <v>484221.0</v>
      </c>
      <c r="J4549" s="17" t="s">
        <v>21767</v>
      </c>
      <c r="K4549" s="17" t="s">
        <v>21768</v>
      </c>
      <c r="L4549" s="17" t="s">
        <v>21769</v>
      </c>
      <c r="M4549" s="17">
        <v>23836.0</v>
      </c>
      <c r="N4549" s="17">
        <v>6.0</v>
      </c>
      <c r="O4549" s="17" t="s">
        <v>21770</v>
      </c>
      <c r="P4549" s="17">
        <v>1.0</v>
      </c>
      <c r="Q4549" s="17" t="s">
        <v>21771</v>
      </c>
      <c r="R4549" s="18" t="s">
        <v>21772</v>
      </c>
      <c r="S4549" s="17">
        <v>107.0</v>
      </c>
      <c r="T4549" s="17" t="s">
        <v>21485</v>
      </c>
      <c r="U4549" s="17" t="s">
        <v>70</v>
      </c>
      <c r="V4549" s="17" t="s">
        <v>4843</v>
      </c>
      <c r="W4549" s="17">
        <v>1000000.0</v>
      </c>
      <c r="X4549" s="17">
        <v>2012.0</v>
      </c>
      <c r="Y4549" s="17">
        <v>3.0</v>
      </c>
      <c r="Z4549" s="17">
        <v>8.2</v>
      </c>
      <c r="AA4549" s="17">
        <v>1.85</v>
      </c>
      <c r="AB4549" s="17">
        <v>20000.0</v>
      </c>
    </row>
    <row r="4550" ht="15.75" customHeight="1">
      <c r="A4550" s="17" t="s">
        <v>53</v>
      </c>
      <c r="B4550" s="17" t="s">
        <v>21773</v>
      </c>
      <c r="C4550" s="17">
        <v>84.0</v>
      </c>
      <c r="D4550" s="17">
        <v>53.0</v>
      </c>
      <c r="E4550" s="17">
        <v>141.0</v>
      </c>
      <c r="F4550" s="17">
        <v>23.0</v>
      </c>
      <c r="G4550" s="17" t="s">
        <v>19913</v>
      </c>
      <c r="H4550" s="17">
        <v>141.0</v>
      </c>
      <c r="I4550" s="17">
        <v>274661.0</v>
      </c>
      <c r="J4550" s="17" t="s">
        <v>17968</v>
      </c>
      <c r="K4550" s="17" t="s">
        <v>21773</v>
      </c>
      <c r="L4550" s="17" t="s">
        <v>21774</v>
      </c>
      <c r="M4550" s="17">
        <v>10564.0</v>
      </c>
      <c r="N4550" s="17">
        <v>313.0</v>
      </c>
      <c r="O4550" s="17" t="s">
        <v>21775</v>
      </c>
      <c r="P4550" s="17">
        <v>0.0</v>
      </c>
      <c r="Q4550" s="17" t="s">
        <v>21776</v>
      </c>
      <c r="R4550" s="18" t="s">
        <v>21777</v>
      </c>
      <c r="S4550" s="17">
        <v>40.0</v>
      </c>
      <c r="T4550" s="17" t="s">
        <v>50</v>
      </c>
      <c r="U4550" s="17" t="s">
        <v>51</v>
      </c>
      <c r="V4550" s="17" t="s">
        <v>598</v>
      </c>
      <c r="W4550" s="17">
        <v>1000000.0</v>
      </c>
      <c r="X4550" s="17">
        <v>2007.0</v>
      </c>
      <c r="Y4550" s="17">
        <v>125.0</v>
      </c>
      <c r="Z4550" s="17">
        <v>7.7</v>
      </c>
      <c r="AA4550" s="17">
        <v>1.85</v>
      </c>
      <c r="AB4550" s="17">
        <v>0.0</v>
      </c>
    </row>
    <row r="4551" ht="15.75" customHeight="1">
      <c r="A4551" s="17" t="s">
        <v>53</v>
      </c>
      <c r="B4551" s="17" t="s">
        <v>21778</v>
      </c>
      <c r="C4551" s="17">
        <v>40.0</v>
      </c>
      <c r="D4551" s="17">
        <v>97.0</v>
      </c>
      <c r="E4551" s="17">
        <v>10.0</v>
      </c>
      <c r="F4551" s="17">
        <v>5.0</v>
      </c>
      <c r="G4551" s="17" t="s">
        <v>21779</v>
      </c>
      <c r="H4551" s="17">
        <v>102.0</v>
      </c>
      <c r="I4551" s="17">
        <v>144431.0</v>
      </c>
      <c r="J4551" s="17" t="s">
        <v>16540</v>
      </c>
      <c r="K4551" s="17" t="s">
        <v>21780</v>
      </c>
      <c r="L4551" s="17" t="s">
        <v>21781</v>
      </c>
      <c r="M4551" s="17">
        <v>1290.0</v>
      </c>
      <c r="N4551" s="17">
        <v>118.0</v>
      </c>
      <c r="O4551" s="17" t="s">
        <v>21782</v>
      </c>
      <c r="P4551" s="17">
        <v>0.0</v>
      </c>
      <c r="Q4551" s="17" t="s">
        <v>21783</v>
      </c>
      <c r="R4551" s="18" t="s">
        <v>21784</v>
      </c>
      <c r="S4551" s="17">
        <v>13.0</v>
      </c>
      <c r="T4551" s="17" t="s">
        <v>50</v>
      </c>
      <c r="U4551" s="17" t="s">
        <v>70</v>
      </c>
      <c r="V4551" s="17" t="s">
        <v>52</v>
      </c>
      <c r="W4551" s="17">
        <v>1000000.0</v>
      </c>
      <c r="X4551" s="17">
        <v>2006.0</v>
      </c>
      <c r="Y4551" s="17">
        <v>7.0</v>
      </c>
      <c r="Z4551" s="17">
        <v>7.3</v>
      </c>
      <c r="AA4551" s="17">
        <v>1.85</v>
      </c>
      <c r="AB4551" s="17">
        <v>587.0</v>
      </c>
    </row>
    <row r="4552" ht="15.75" customHeight="1">
      <c r="A4552" s="17" t="s">
        <v>53</v>
      </c>
      <c r="B4552" s="17" t="s">
        <v>21785</v>
      </c>
      <c r="C4552" s="17" t="s">
        <v>41</v>
      </c>
      <c r="D4552" s="17">
        <v>120.0</v>
      </c>
      <c r="E4552" s="17">
        <v>0.0</v>
      </c>
      <c r="F4552" s="17">
        <v>0.0</v>
      </c>
      <c r="G4552" s="17" t="s">
        <v>21786</v>
      </c>
      <c r="H4552" s="17">
        <v>12.0</v>
      </c>
      <c r="I4552" s="17">
        <v>227241.0</v>
      </c>
      <c r="J4552" s="17" t="s">
        <v>3422</v>
      </c>
      <c r="K4552" s="17" t="s">
        <v>21787</v>
      </c>
      <c r="L4552" s="17" t="s">
        <v>21788</v>
      </c>
      <c r="M4552" s="17">
        <v>56.0</v>
      </c>
      <c r="N4552" s="17">
        <v>15.0</v>
      </c>
      <c r="O4552" s="17" t="s">
        <v>21789</v>
      </c>
      <c r="P4552" s="17">
        <v>0.0</v>
      </c>
      <c r="Q4552" s="17" t="s">
        <v>21790</v>
      </c>
      <c r="R4552" s="18" t="s">
        <v>21791</v>
      </c>
      <c r="S4552" s="17">
        <v>2.0</v>
      </c>
      <c r="T4552" s="17" t="s">
        <v>50</v>
      </c>
      <c r="U4552" s="17" t="s">
        <v>51</v>
      </c>
      <c r="V4552" s="17" t="s">
        <v>5626</v>
      </c>
      <c r="W4552" s="17" t="s">
        <v>41</v>
      </c>
      <c r="X4552" s="17">
        <v>2004.0</v>
      </c>
      <c r="Y4552" s="17">
        <v>3.0</v>
      </c>
      <c r="Z4552" s="17">
        <v>7.4</v>
      </c>
      <c r="AA4552" s="17" t="s">
        <v>41</v>
      </c>
      <c r="AB4552" s="17">
        <v>32.0</v>
      </c>
    </row>
    <row r="4553" ht="15.75" customHeight="1">
      <c r="A4553" s="17" t="s">
        <v>53</v>
      </c>
      <c r="B4553" s="17" t="s">
        <v>4207</v>
      </c>
      <c r="C4553" s="17">
        <v>13.0</v>
      </c>
      <c r="D4553" s="17">
        <v>90.0</v>
      </c>
      <c r="E4553" s="17">
        <v>165.0</v>
      </c>
      <c r="F4553" s="17">
        <v>679.0</v>
      </c>
      <c r="G4553" s="17" t="s">
        <v>6170</v>
      </c>
      <c r="H4553" s="17">
        <v>978.0</v>
      </c>
      <c r="I4553" s="17">
        <v>112521.0</v>
      </c>
      <c r="J4553" s="17" t="s">
        <v>2540</v>
      </c>
      <c r="K4553" s="17" t="s">
        <v>6718</v>
      </c>
      <c r="L4553" s="17" t="s">
        <v>21792</v>
      </c>
      <c r="M4553" s="17">
        <v>455.0</v>
      </c>
      <c r="N4553" s="17">
        <v>3258.0</v>
      </c>
      <c r="O4553" s="17" t="s">
        <v>21793</v>
      </c>
      <c r="P4553" s="17">
        <v>1.0</v>
      </c>
      <c r="Q4553" s="17" t="s">
        <v>21794</v>
      </c>
      <c r="R4553" s="18" t="s">
        <v>21795</v>
      </c>
      <c r="S4553" s="17">
        <v>16.0</v>
      </c>
      <c r="T4553" s="17" t="s">
        <v>50</v>
      </c>
      <c r="U4553" s="17" t="s">
        <v>51</v>
      </c>
      <c r="V4553" s="17" t="s">
        <v>52</v>
      </c>
      <c r="W4553" s="17" t="s">
        <v>41</v>
      </c>
      <c r="X4553" s="17">
        <v>2000.0</v>
      </c>
      <c r="Y4553" s="17">
        <v>922.0</v>
      </c>
      <c r="Z4553" s="17">
        <v>5.7</v>
      </c>
      <c r="AA4553" s="17" t="s">
        <v>41</v>
      </c>
      <c r="AB4553" s="17">
        <v>25.0</v>
      </c>
    </row>
    <row r="4554" ht="15.75" customHeight="1">
      <c r="A4554" s="17" t="s">
        <v>53</v>
      </c>
      <c r="B4554" s="17" t="s">
        <v>21796</v>
      </c>
      <c r="C4554" s="17">
        <v>31.0</v>
      </c>
      <c r="D4554" s="17">
        <v>91.0</v>
      </c>
      <c r="E4554" s="17">
        <v>9.0</v>
      </c>
      <c r="F4554" s="17">
        <v>9.0</v>
      </c>
      <c r="G4554" s="17" t="s">
        <v>21797</v>
      </c>
      <c r="H4554" s="17">
        <v>53.0</v>
      </c>
      <c r="I4554" s="17">
        <v>287761.0</v>
      </c>
      <c r="J4554" s="17" t="s">
        <v>21798</v>
      </c>
      <c r="K4554" s="17" t="s">
        <v>21799</v>
      </c>
      <c r="L4554" s="17" t="s">
        <v>21800</v>
      </c>
      <c r="M4554" s="17">
        <v>2482.0</v>
      </c>
      <c r="N4554" s="17">
        <v>86.0</v>
      </c>
      <c r="O4554" s="17" t="s">
        <v>21796</v>
      </c>
      <c r="P4554" s="17">
        <v>1.0</v>
      </c>
      <c r="Q4554" s="17" t="s">
        <v>21801</v>
      </c>
      <c r="R4554" s="18" t="s">
        <v>21802</v>
      </c>
      <c r="S4554" s="17">
        <v>16.0</v>
      </c>
      <c r="T4554" s="17" t="s">
        <v>50</v>
      </c>
      <c r="U4554" s="17" t="s">
        <v>192</v>
      </c>
      <c r="V4554" s="17" t="s">
        <v>108</v>
      </c>
      <c r="W4554" s="17">
        <v>1000000.0</v>
      </c>
      <c r="X4554" s="17">
        <v>2013.0</v>
      </c>
      <c r="Y4554" s="17">
        <v>24.0</v>
      </c>
      <c r="Z4554" s="17">
        <v>7.6</v>
      </c>
      <c r="AA4554" s="17">
        <v>1.85</v>
      </c>
      <c r="AB4554" s="17">
        <v>0.0</v>
      </c>
    </row>
    <row r="4555" ht="15.75" customHeight="1">
      <c r="A4555" s="17" t="s">
        <v>53</v>
      </c>
      <c r="B4555" s="17" t="s">
        <v>21803</v>
      </c>
      <c r="C4555" s="17">
        <v>43.0</v>
      </c>
      <c r="D4555" s="17">
        <v>93.0</v>
      </c>
      <c r="E4555" s="17">
        <v>0.0</v>
      </c>
      <c r="F4555" s="17">
        <v>0.0</v>
      </c>
      <c r="G4555" s="17" t="s">
        <v>21804</v>
      </c>
      <c r="H4555" s="17">
        <v>20.0</v>
      </c>
      <c r="I4555" s="17">
        <v>100240.0</v>
      </c>
      <c r="J4555" s="17" t="s">
        <v>81</v>
      </c>
      <c r="K4555" s="17" t="s">
        <v>21805</v>
      </c>
      <c r="L4555" s="17" t="s">
        <v>21806</v>
      </c>
      <c r="M4555" s="17">
        <v>1220.0</v>
      </c>
      <c r="N4555" s="17">
        <v>28.0</v>
      </c>
      <c r="O4555" s="17" t="s">
        <v>15156</v>
      </c>
      <c r="P4555" s="17">
        <v>0.0</v>
      </c>
      <c r="Q4555" s="17" t="s">
        <v>21807</v>
      </c>
      <c r="R4555" s="18" t="s">
        <v>21808</v>
      </c>
      <c r="S4555" s="17">
        <v>11.0</v>
      </c>
      <c r="T4555" s="17" t="s">
        <v>50</v>
      </c>
      <c r="U4555" s="17" t="s">
        <v>7724</v>
      </c>
      <c r="V4555" s="17" t="s">
        <v>290</v>
      </c>
      <c r="W4555" s="17">
        <v>1000000.0</v>
      </c>
      <c r="X4555" s="17">
        <v>2014.0</v>
      </c>
      <c r="Y4555" s="17">
        <v>8.0</v>
      </c>
      <c r="Z4555" s="17">
        <v>6.8</v>
      </c>
      <c r="AA4555" s="17" t="s">
        <v>41</v>
      </c>
      <c r="AB4555" s="17">
        <v>0.0</v>
      </c>
    </row>
    <row r="4556" ht="15.75" customHeight="1">
      <c r="A4556" s="17" t="s">
        <v>53</v>
      </c>
      <c r="B4556" s="17" t="s">
        <v>21809</v>
      </c>
      <c r="C4556" s="17">
        <v>2.0</v>
      </c>
      <c r="D4556" s="17">
        <v>112.0</v>
      </c>
      <c r="E4556" s="17">
        <v>74.0</v>
      </c>
      <c r="F4556" s="17">
        <v>891.0</v>
      </c>
      <c r="G4556" s="17" t="s">
        <v>17739</v>
      </c>
      <c r="H4556" s="17">
        <v>260000.0</v>
      </c>
      <c r="I4556" s="17">
        <v>96734.0</v>
      </c>
      <c r="J4556" s="17" t="s">
        <v>790</v>
      </c>
      <c r="K4556" s="17" t="s">
        <v>20923</v>
      </c>
      <c r="L4556" s="17" t="s">
        <v>21810</v>
      </c>
      <c r="M4556" s="17">
        <v>606.0</v>
      </c>
      <c r="N4556" s="17">
        <v>263584.0</v>
      </c>
      <c r="O4556" s="17" t="s">
        <v>21811</v>
      </c>
      <c r="P4556" s="17">
        <v>3.0</v>
      </c>
      <c r="Q4556" s="17" t="s">
        <v>21812</v>
      </c>
      <c r="R4556" s="18" t="s">
        <v>21813</v>
      </c>
      <c r="S4556" s="17">
        <v>5.0</v>
      </c>
      <c r="T4556" s="17" t="s">
        <v>50</v>
      </c>
      <c r="U4556" s="17" t="s">
        <v>51</v>
      </c>
      <c r="V4556" s="17" t="s">
        <v>52</v>
      </c>
      <c r="W4556" s="17">
        <v>1000000.0</v>
      </c>
      <c r="X4556" s="17">
        <v>2012.0</v>
      </c>
      <c r="Y4556" s="17">
        <v>984.0</v>
      </c>
      <c r="Z4556" s="17">
        <v>5.6</v>
      </c>
      <c r="AA4556" s="17">
        <v>1.85</v>
      </c>
      <c r="AB4556" s="17">
        <v>706.0</v>
      </c>
    </row>
    <row r="4557" ht="15.75" customHeight="1">
      <c r="A4557" s="17" t="s">
        <v>53</v>
      </c>
      <c r="B4557" s="17" t="s">
        <v>21814</v>
      </c>
      <c r="C4557" s="17">
        <v>4.0</v>
      </c>
      <c r="D4557" s="17">
        <v>160.0</v>
      </c>
      <c r="E4557" s="17">
        <v>5.0</v>
      </c>
      <c r="F4557" s="17">
        <v>219.0</v>
      </c>
      <c r="G4557" s="17" t="s">
        <v>13367</v>
      </c>
      <c r="H4557" s="17">
        <v>724.0</v>
      </c>
      <c r="I4557" s="17">
        <v>49000.0</v>
      </c>
      <c r="J4557" s="17" t="s">
        <v>10426</v>
      </c>
      <c r="K4557" s="17" t="s">
        <v>21815</v>
      </c>
      <c r="L4557" s="17" t="s">
        <v>21816</v>
      </c>
      <c r="M4557" s="17">
        <v>1524.0</v>
      </c>
      <c r="N4557" s="17">
        <v>2024.0</v>
      </c>
      <c r="O4557" s="17" t="s">
        <v>21817</v>
      </c>
      <c r="P4557" s="17">
        <v>5.0</v>
      </c>
      <c r="Q4557" s="17" t="s">
        <v>21818</v>
      </c>
      <c r="R4557" s="18" t="s">
        <v>21819</v>
      </c>
      <c r="S4557" s="17">
        <v>30.0</v>
      </c>
      <c r="T4557" s="17" t="s">
        <v>5624</v>
      </c>
      <c r="U4557" s="17" t="s">
        <v>5625</v>
      </c>
      <c r="V4557" s="17" t="s">
        <v>41</v>
      </c>
      <c r="W4557" s="17">
        <v>1500000.0</v>
      </c>
      <c r="X4557" s="17">
        <v>2005.0</v>
      </c>
      <c r="Y4557" s="17">
        <v>668.0</v>
      </c>
      <c r="Z4557" s="17">
        <v>4.8</v>
      </c>
      <c r="AA4557" s="17" t="s">
        <v>41</v>
      </c>
      <c r="AB4557" s="17">
        <v>31.0</v>
      </c>
    </row>
    <row r="4558" ht="15.75" customHeight="1">
      <c r="A4558" s="17" t="s">
        <v>53</v>
      </c>
      <c r="B4558" s="17" t="s">
        <v>21820</v>
      </c>
      <c r="C4558" s="17">
        <v>238.0</v>
      </c>
      <c r="D4558" s="17">
        <v>95.0</v>
      </c>
      <c r="E4558" s="17">
        <v>243.0</v>
      </c>
      <c r="F4558" s="17">
        <v>725.0</v>
      </c>
      <c r="G4558" s="17" t="s">
        <v>9492</v>
      </c>
      <c r="H4558" s="17">
        <v>969.0</v>
      </c>
      <c r="I4558" s="17">
        <v>100659.0</v>
      </c>
      <c r="J4558" s="17" t="s">
        <v>6416</v>
      </c>
      <c r="K4558" s="17" t="s">
        <v>21821</v>
      </c>
      <c r="L4558" s="17" t="s">
        <v>21822</v>
      </c>
      <c r="M4558" s="17">
        <v>30160.0</v>
      </c>
      <c r="N4558" s="17">
        <v>3833.0</v>
      </c>
      <c r="O4558" s="17" t="s">
        <v>14743</v>
      </c>
      <c r="P4558" s="17">
        <v>0.0</v>
      </c>
      <c r="Q4558" s="17" t="s">
        <v>21823</v>
      </c>
      <c r="R4558" s="18" t="s">
        <v>21824</v>
      </c>
      <c r="S4558" s="17">
        <v>193.0</v>
      </c>
      <c r="T4558" s="17" t="s">
        <v>50</v>
      </c>
      <c r="U4558" s="17" t="s">
        <v>51</v>
      </c>
      <c r="V4558" s="17" t="s">
        <v>598</v>
      </c>
      <c r="W4558" s="17">
        <v>900000.0</v>
      </c>
      <c r="X4558" s="17">
        <v>2009.0</v>
      </c>
      <c r="Y4558" s="17">
        <v>962.0</v>
      </c>
      <c r="Z4558" s="17">
        <v>6.4</v>
      </c>
      <c r="AA4558" s="17">
        <v>1.85</v>
      </c>
      <c r="AB4558" s="17">
        <v>0.0</v>
      </c>
    </row>
    <row r="4559" ht="15.75" customHeight="1">
      <c r="A4559" s="17" t="s">
        <v>53</v>
      </c>
      <c r="B4559" s="17" t="s">
        <v>21825</v>
      </c>
      <c r="C4559" s="17">
        <v>112.0</v>
      </c>
      <c r="D4559" s="17">
        <v>93.0</v>
      </c>
      <c r="E4559" s="17">
        <v>11.0</v>
      </c>
      <c r="F4559" s="17">
        <v>271.0</v>
      </c>
      <c r="G4559" s="17" t="s">
        <v>4437</v>
      </c>
      <c r="H4559" s="17">
        <v>443.0</v>
      </c>
      <c r="I4559" s="17">
        <v>48430.0</v>
      </c>
      <c r="J4559" s="17" t="s">
        <v>5980</v>
      </c>
      <c r="K4559" s="17" t="s">
        <v>3404</v>
      </c>
      <c r="L4559" s="17" t="s">
        <v>21826</v>
      </c>
      <c r="M4559" s="17">
        <v>20176.0</v>
      </c>
      <c r="N4559" s="17">
        <v>1452.0</v>
      </c>
      <c r="O4559" s="17" t="s">
        <v>3440</v>
      </c>
      <c r="P4559" s="17">
        <v>1.0</v>
      </c>
      <c r="Q4559" s="17" t="s">
        <v>21827</v>
      </c>
      <c r="R4559" s="18" t="s">
        <v>21828</v>
      </c>
      <c r="S4559" s="17">
        <v>73.0</v>
      </c>
      <c r="T4559" s="17" t="s">
        <v>50</v>
      </c>
      <c r="U4559" s="17" t="s">
        <v>51</v>
      </c>
      <c r="V4559" s="17" t="s">
        <v>598</v>
      </c>
      <c r="W4559" s="17">
        <v>500000.0</v>
      </c>
      <c r="X4559" s="17">
        <v>2010.0</v>
      </c>
      <c r="Y4559" s="17">
        <v>298.0</v>
      </c>
      <c r="Z4559" s="17">
        <v>6.8</v>
      </c>
      <c r="AA4559" s="17">
        <v>1.85</v>
      </c>
      <c r="AB4559" s="17">
        <v>0.0</v>
      </c>
    </row>
    <row r="4560" ht="15.75" customHeight="1">
      <c r="A4560" s="17" t="s">
        <v>53</v>
      </c>
      <c r="B4560" s="17" t="s">
        <v>6110</v>
      </c>
      <c r="C4560" s="17">
        <v>33.0</v>
      </c>
      <c r="D4560" s="17">
        <v>88.0</v>
      </c>
      <c r="E4560" s="17">
        <v>29.0</v>
      </c>
      <c r="F4560" s="17">
        <v>117.0</v>
      </c>
      <c r="G4560" s="17" t="s">
        <v>4256</v>
      </c>
      <c r="H4560" s="17">
        <v>499.0</v>
      </c>
      <c r="I4560" s="17">
        <v>21210.0</v>
      </c>
      <c r="J4560" s="17" t="s">
        <v>1022</v>
      </c>
      <c r="K4560" s="17" t="s">
        <v>2143</v>
      </c>
      <c r="L4560" s="17" t="s">
        <v>21829</v>
      </c>
      <c r="M4560" s="17">
        <v>2735.0</v>
      </c>
      <c r="N4560" s="17">
        <v>1141.0</v>
      </c>
      <c r="O4560" s="17" t="s">
        <v>16042</v>
      </c>
      <c r="P4560" s="17">
        <v>0.0</v>
      </c>
      <c r="Q4560" s="17" t="s">
        <v>21830</v>
      </c>
      <c r="R4560" s="18" t="s">
        <v>21831</v>
      </c>
      <c r="S4560" s="17">
        <v>52.0</v>
      </c>
      <c r="T4560" s="17" t="s">
        <v>50</v>
      </c>
      <c r="U4560" s="17" t="s">
        <v>51</v>
      </c>
      <c r="V4560" s="17" t="s">
        <v>598</v>
      </c>
      <c r="W4560" s="17">
        <v>1000000.0</v>
      </c>
      <c r="X4560" s="17">
        <v>1998.0</v>
      </c>
      <c r="Y4560" s="17">
        <v>230.0</v>
      </c>
      <c r="Z4560" s="17">
        <v>6.1</v>
      </c>
      <c r="AA4560" s="17">
        <v>1.85</v>
      </c>
      <c r="AB4560" s="17">
        <v>157.0</v>
      </c>
    </row>
    <row r="4561" ht="15.75" customHeight="1">
      <c r="A4561" s="17" t="s">
        <v>53</v>
      </c>
      <c r="B4561" s="17" t="s">
        <v>21832</v>
      </c>
      <c r="C4561" s="17">
        <v>8.0</v>
      </c>
      <c r="D4561" s="17">
        <v>105.0</v>
      </c>
      <c r="E4561" s="17">
        <v>5.0</v>
      </c>
      <c r="F4561" s="17">
        <v>73.0</v>
      </c>
      <c r="G4561" s="17" t="s">
        <v>21833</v>
      </c>
      <c r="H4561" s="17">
        <v>590.0</v>
      </c>
      <c r="I4561" s="17" t="s">
        <v>41</v>
      </c>
      <c r="J4561" s="17" t="s">
        <v>4837</v>
      </c>
      <c r="K4561" s="17" t="s">
        <v>21834</v>
      </c>
      <c r="L4561" s="17" t="s">
        <v>21835</v>
      </c>
      <c r="M4561" s="17">
        <v>1434.0</v>
      </c>
      <c r="N4561" s="17">
        <v>1042.0</v>
      </c>
      <c r="O4561" s="17" t="s">
        <v>21836</v>
      </c>
      <c r="P4561" s="17">
        <v>2.0</v>
      </c>
      <c r="Q4561" s="17" t="s">
        <v>21837</v>
      </c>
      <c r="R4561" s="18" t="s">
        <v>21838</v>
      </c>
      <c r="S4561" s="17">
        <v>43.0</v>
      </c>
      <c r="T4561" s="17" t="s">
        <v>50</v>
      </c>
      <c r="U4561" s="17" t="s">
        <v>51</v>
      </c>
      <c r="V4561" s="17" t="s">
        <v>598</v>
      </c>
      <c r="W4561" s="17">
        <v>1000000.0</v>
      </c>
      <c r="X4561" s="17">
        <v>1999.0</v>
      </c>
      <c r="Y4561" s="17">
        <v>231.0</v>
      </c>
      <c r="Z4561" s="17">
        <v>5.2</v>
      </c>
      <c r="AA4561" s="17" t="s">
        <v>41</v>
      </c>
      <c r="AB4561" s="17">
        <v>27.0</v>
      </c>
    </row>
    <row r="4562" ht="15.75" customHeight="1">
      <c r="A4562" s="17" t="s">
        <v>53</v>
      </c>
      <c r="B4562" s="17" t="s">
        <v>21839</v>
      </c>
      <c r="C4562" s="17">
        <v>95.0</v>
      </c>
      <c r="D4562" s="17">
        <v>98.0</v>
      </c>
      <c r="E4562" s="17">
        <v>8.0</v>
      </c>
      <c r="F4562" s="17">
        <v>14.0</v>
      </c>
      <c r="G4562" s="17" t="s">
        <v>21840</v>
      </c>
      <c r="H4562" s="17">
        <v>96.0</v>
      </c>
      <c r="I4562" s="17">
        <v>22434.0</v>
      </c>
      <c r="J4562" s="17" t="s">
        <v>2540</v>
      </c>
      <c r="K4562" s="17" t="s">
        <v>21841</v>
      </c>
      <c r="L4562" s="17" t="s">
        <v>21842</v>
      </c>
      <c r="M4562" s="17">
        <v>334.0</v>
      </c>
      <c r="N4562" s="17">
        <v>196.0</v>
      </c>
      <c r="O4562" s="17" t="s">
        <v>21843</v>
      </c>
      <c r="P4562" s="17">
        <v>1.0</v>
      </c>
      <c r="Q4562" s="17" t="s">
        <v>21844</v>
      </c>
      <c r="R4562" s="18" t="s">
        <v>21845</v>
      </c>
      <c r="S4562" s="17">
        <v>17.0</v>
      </c>
      <c r="T4562" s="17" t="s">
        <v>50</v>
      </c>
      <c r="U4562" s="17" t="s">
        <v>51</v>
      </c>
      <c r="V4562" s="17" t="s">
        <v>598</v>
      </c>
      <c r="W4562" s="17" t="s">
        <v>41</v>
      </c>
      <c r="X4562" s="17">
        <v>1996.0</v>
      </c>
      <c r="Y4562" s="17">
        <v>71.0</v>
      </c>
      <c r="Z4562" s="17">
        <v>6.9</v>
      </c>
      <c r="AA4562" s="17">
        <v>1.85</v>
      </c>
      <c r="AB4562" s="17">
        <v>43.0</v>
      </c>
    </row>
    <row r="4563" ht="15.75" customHeight="1">
      <c r="A4563" s="17" t="s">
        <v>53</v>
      </c>
      <c r="B4563" s="17" t="s">
        <v>7578</v>
      </c>
      <c r="C4563" s="17">
        <v>29.0</v>
      </c>
      <c r="D4563" s="17">
        <v>82.0</v>
      </c>
      <c r="E4563" s="17">
        <v>82.0</v>
      </c>
      <c r="F4563" s="17">
        <v>490.0</v>
      </c>
      <c r="G4563" s="17" t="s">
        <v>666</v>
      </c>
      <c r="H4563" s="17">
        <v>2000.0</v>
      </c>
      <c r="I4563" s="17">
        <v>12996.0</v>
      </c>
      <c r="J4563" s="17" t="s">
        <v>984</v>
      </c>
      <c r="K4563" s="17" t="s">
        <v>247</v>
      </c>
      <c r="L4563" s="17" t="s">
        <v>21846</v>
      </c>
      <c r="M4563" s="17">
        <v>1938.0</v>
      </c>
      <c r="N4563" s="17">
        <v>3905.0</v>
      </c>
      <c r="O4563" s="17" t="s">
        <v>1904</v>
      </c>
      <c r="P4563" s="17">
        <v>0.0</v>
      </c>
      <c r="Q4563" s="17" t="s">
        <v>21847</v>
      </c>
      <c r="R4563" s="18" t="s">
        <v>21848</v>
      </c>
      <c r="S4563" s="17">
        <v>54.0</v>
      </c>
      <c r="T4563" s="17" t="s">
        <v>50</v>
      </c>
      <c r="U4563" s="17" t="s">
        <v>51</v>
      </c>
      <c r="V4563" s="17" t="s">
        <v>598</v>
      </c>
      <c r="W4563" s="17">
        <v>1000000.0</v>
      </c>
      <c r="X4563" s="17">
        <v>2000.0</v>
      </c>
      <c r="Y4563" s="17">
        <v>571.0</v>
      </c>
      <c r="Z4563" s="17">
        <v>6.0</v>
      </c>
      <c r="AA4563" s="17">
        <v>1.85</v>
      </c>
      <c r="AB4563" s="17">
        <v>210.0</v>
      </c>
    </row>
    <row r="4564" ht="15.75" customHeight="1">
      <c r="A4564" s="17" t="s">
        <v>53</v>
      </c>
      <c r="B4564" s="17" t="s">
        <v>21849</v>
      </c>
      <c r="C4564" s="17">
        <v>3.0</v>
      </c>
      <c r="D4564" s="17">
        <v>89.0</v>
      </c>
      <c r="E4564" s="17">
        <v>32.0</v>
      </c>
      <c r="F4564" s="17">
        <v>256.0</v>
      </c>
      <c r="G4564" s="17" t="s">
        <v>21850</v>
      </c>
      <c r="H4564" s="17">
        <v>386.0</v>
      </c>
      <c r="I4564" s="17" t="s">
        <v>41</v>
      </c>
      <c r="J4564" s="17" t="s">
        <v>1694</v>
      </c>
      <c r="K4564" s="17" t="s">
        <v>21851</v>
      </c>
      <c r="L4564" s="17" t="s">
        <v>21852</v>
      </c>
      <c r="M4564" s="17">
        <v>397.0</v>
      </c>
      <c r="N4564" s="17">
        <v>1647.0</v>
      </c>
      <c r="O4564" s="17" t="s">
        <v>21853</v>
      </c>
      <c r="P4564" s="17">
        <v>1.0</v>
      </c>
      <c r="Q4564" s="17" t="s">
        <v>21854</v>
      </c>
      <c r="R4564" s="18" t="s">
        <v>21855</v>
      </c>
      <c r="S4564" s="17">
        <v>6.0</v>
      </c>
      <c r="T4564" s="17" t="s">
        <v>50</v>
      </c>
      <c r="U4564" s="17" t="s">
        <v>51</v>
      </c>
      <c r="V4564" s="17" t="s">
        <v>41</v>
      </c>
      <c r="W4564" s="17">
        <v>1000000.0</v>
      </c>
      <c r="X4564" s="17">
        <v>2009.0</v>
      </c>
      <c r="Y4564" s="17">
        <v>261.0</v>
      </c>
      <c r="Z4564" s="17">
        <v>6.3</v>
      </c>
      <c r="AA4564" s="17">
        <v>1.78</v>
      </c>
      <c r="AB4564" s="17">
        <v>143.0</v>
      </c>
    </row>
    <row r="4565" ht="15.75" customHeight="1">
      <c r="A4565" s="17" t="s">
        <v>760</v>
      </c>
      <c r="B4565" s="17" t="s">
        <v>21856</v>
      </c>
      <c r="C4565" s="17">
        <v>71.0</v>
      </c>
      <c r="D4565" s="17">
        <v>78.0</v>
      </c>
      <c r="E4565" s="17">
        <v>0.0</v>
      </c>
      <c r="F4565" s="17">
        <v>61.0</v>
      </c>
      <c r="G4565" s="17" t="s">
        <v>20685</v>
      </c>
      <c r="H4565" s="17">
        <v>262.0</v>
      </c>
      <c r="I4565" s="17">
        <v>10018.0</v>
      </c>
      <c r="J4565" s="17" t="s">
        <v>2138</v>
      </c>
      <c r="K4565" s="17" t="s">
        <v>21857</v>
      </c>
      <c r="L4565" s="17" t="s">
        <v>21858</v>
      </c>
      <c r="M4565" s="17">
        <v>3228.0</v>
      </c>
      <c r="N4565" s="17">
        <v>509.0</v>
      </c>
      <c r="O4565" s="17" t="s">
        <v>21859</v>
      </c>
      <c r="P4565" s="17">
        <v>0.0</v>
      </c>
      <c r="Q4565" s="17" t="s">
        <v>21860</v>
      </c>
      <c r="R4565" s="18" t="s">
        <v>21861</v>
      </c>
      <c r="S4565" s="17">
        <v>31.0</v>
      </c>
      <c r="T4565" s="17" t="s">
        <v>50</v>
      </c>
      <c r="U4565" s="17" t="s">
        <v>51</v>
      </c>
      <c r="V4565" s="17" t="s">
        <v>4843</v>
      </c>
      <c r="W4565" s="17">
        <v>1000000.0</v>
      </c>
      <c r="X4565" s="17">
        <v>2006.0</v>
      </c>
      <c r="Y4565" s="17">
        <v>163.0</v>
      </c>
      <c r="Z4565" s="17">
        <v>6.1</v>
      </c>
      <c r="AA4565" s="17">
        <v>1.85</v>
      </c>
      <c r="AB4565" s="17">
        <v>244.0</v>
      </c>
    </row>
    <row r="4566" ht="15.75" customHeight="1">
      <c r="A4566" s="17" t="s">
        <v>53</v>
      </c>
      <c r="B4566" s="17" t="s">
        <v>21862</v>
      </c>
      <c r="C4566" s="17">
        <v>36.0</v>
      </c>
      <c r="D4566" s="17">
        <v>97.0</v>
      </c>
      <c r="E4566" s="17">
        <v>4.0</v>
      </c>
      <c r="F4566" s="17">
        <v>150.0</v>
      </c>
      <c r="G4566" s="17" t="s">
        <v>21863</v>
      </c>
      <c r="H4566" s="17">
        <v>446.0</v>
      </c>
      <c r="I4566" s="17">
        <v>62480.0</v>
      </c>
      <c r="J4566" s="17" t="s">
        <v>1862</v>
      </c>
      <c r="K4566" s="17" t="s">
        <v>11399</v>
      </c>
      <c r="L4566" s="17" t="s">
        <v>21864</v>
      </c>
      <c r="M4566" s="17">
        <v>1048.0</v>
      </c>
      <c r="N4566" s="17">
        <v>928.0</v>
      </c>
      <c r="O4566" s="17" t="s">
        <v>21865</v>
      </c>
      <c r="P4566" s="17">
        <v>1.0</v>
      </c>
      <c r="Q4566" s="17" t="s">
        <v>21866</v>
      </c>
      <c r="R4566" s="18" t="s">
        <v>21867</v>
      </c>
      <c r="S4566" s="17">
        <v>7.0</v>
      </c>
      <c r="T4566" s="17" t="s">
        <v>50</v>
      </c>
      <c r="U4566" s="17" t="s">
        <v>51</v>
      </c>
      <c r="V4566" s="17" t="s">
        <v>598</v>
      </c>
      <c r="W4566" s="17">
        <v>1000000.0</v>
      </c>
      <c r="X4566" s="17">
        <v>2015.0</v>
      </c>
      <c r="Y4566" s="17">
        <v>171.0</v>
      </c>
      <c r="Z4566" s="17">
        <v>5.5</v>
      </c>
      <c r="AA4566" s="17">
        <v>2.39</v>
      </c>
      <c r="AB4566" s="17">
        <v>793.0</v>
      </c>
    </row>
    <row r="4567" ht="15.75" customHeight="1">
      <c r="A4567" s="17" t="s">
        <v>53</v>
      </c>
      <c r="B4567" s="17" t="s">
        <v>21868</v>
      </c>
      <c r="C4567" s="17">
        <v>56.0</v>
      </c>
      <c r="D4567" s="17">
        <v>81.0</v>
      </c>
      <c r="E4567" s="17">
        <v>0.0</v>
      </c>
      <c r="F4567" s="17">
        <v>394.0</v>
      </c>
      <c r="G4567" s="17" t="s">
        <v>21869</v>
      </c>
      <c r="H4567" s="17">
        <v>975.0</v>
      </c>
      <c r="I4567" s="17">
        <v>6387.0</v>
      </c>
      <c r="J4567" s="17" t="s">
        <v>2269</v>
      </c>
      <c r="K4567" s="17" t="s">
        <v>2536</v>
      </c>
      <c r="L4567" s="17" t="s">
        <v>21870</v>
      </c>
      <c r="M4567" s="17">
        <v>4862.0</v>
      </c>
      <c r="N4567" s="17">
        <v>2694.0</v>
      </c>
      <c r="O4567" s="17" t="s">
        <v>21871</v>
      </c>
      <c r="P4567" s="17">
        <v>0.0</v>
      </c>
      <c r="Q4567" s="17" t="s">
        <v>21872</v>
      </c>
      <c r="R4567" s="18" t="s">
        <v>21873</v>
      </c>
      <c r="S4567" s="17">
        <v>37.0</v>
      </c>
      <c r="T4567" s="17" t="s">
        <v>50</v>
      </c>
      <c r="U4567" s="17" t="s">
        <v>51</v>
      </c>
      <c r="V4567" s="17" t="s">
        <v>598</v>
      </c>
      <c r="W4567" s="17">
        <v>1000000.0</v>
      </c>
      <c r="X4567" s="17">
        <v>2006.0</v>
      </c>
      <c r="Y4567" s="17">
        <v>645.0</v>
      </c>
      <c r="Z4567" s="17">
        <v>6.9</v>
      </c>
      <c r="AA4567" s="17">
        <v>1.85</v>
      </c>
      <c r="AB4567" s="17">
        <v>0.0</v>
      </c>
    </row>
    <row r="4568" ht="15.75" customHeight="1">
      <c r="A4568" s="17" t="s">
        <v>53</v>
      </c>
      <c r="B4568" s="17" t="s">
        <v>19415</v>
      </c>
      <c r="C4568" s="17">
        <v>8.0</v>
      </c>
      <c r="D4568" s="17">
        <v>90.0</v>
      </c>
      <c r="E4568" s="17">
        <v>18.0</v>
      </c>
      <c r="F4568" s="17">
        <v>422.0</v>
      </c>
      <c r="G4568" s="17" t="s">
        <v>1904</v>
      </c>
      <c r="H4568" s="17">
        <v>491.0</v>
      </c>
      <c r="I4568" s="17">
        <v>5494.0</v>
      </c>
      <c r="J4568" s="17" t="s">
        <v>2540</v>
      </c>
      <c r="K4568" s="17" t="s">
        <v>14845</v>
      </c>
      <c r="L4568" s="17" t="s">
        <v>21874</v>
      </c>
      <c r="M4568" s="17">
        <v>377.0</v>
      </c>
      <c r="N4568" s="17">
        <v>2633.0</v>
      </c>
      <c r="O4568" s="17" t="s">
        <v>2966</v>
      </c>
      <c r="P4568" s="17">
        <v>3.0</v>
      </c>
      <c r="Q4568" s="17" t="s">
        <v>21875</v>
      </c>
      <c r="R4568" s="18" t="s">
        <v>21876</v>
      </c>
      <c r="S4568" s="17">
        <v>13.0</v>
      </c>
      <c r="T4568" s="17" t="s">
        <v>50</v>
      </c>
      <c r="U4568" s="17" t="s">
        <v>51</v>
      </c>
      <c r="V4568" s="17" t="s">
        <v>598</v>
      </c>
      <c r="W4568" s="17" t="s">
        <v>41</v>
      </c>
      <c r="X4568" s="17">
        <v>1997.0</v>
      </c>
      <c r="Y4568" s="17">
        <v>490.0</v>
      </c>
      <c r="Z4568" s="17">
        <v>5.6</v>
      </c>
      <c r="AA4568" s="17" t="s">
        <v>41</v>
      </c>
      <c r="AB4568" s="17">
        <v>17.0</v>
      </c>
    </row>
    <row r="4569" ht="15.75" customHeight="1">
      <c r="A4569" s="17" t="s">
        <v>53</v>
      </c>
      <c r="B4569" s="17" t="s">
        <v>21877</v>
      </c>
      <c r="C4569" s="17">
        <v>3.0</v>
      </c>
      <c r="D4569" s="17">
        <v>97.0</v>
      </c>
      <c r="E4569" s="17">
        <v>0.0</v>
      </c>
      <c r="F4569" s="17">
        <v>94.0</v>
      </c>
      <c r="G4569" s="17" t="s">
        <v>21878</v>
      </c>
      <c r="H4569" s="17">
        <v>639.0</v>
      </c>
      <c r="I4569" s="17" t="s">
        <v>41</v>
      </c>
      <c r="J4569" s="17" t="s">
        <v>21879</v>
      </c>
      <c r="K4569" s="17" t="s">
        <v>21880</v>
      </c>
      <c r="L4569" s="17" t="s">
        <v>21881</v>
      </c>
      <c r="M4569" s="17">
        <v>534.0</v>
      </c>
      <c r="N4569" s="17">
        <v>1188.0</v>
      </c>
      <c r="O4569" s="17" t="s">
        <v>21882</v>
      </c>
      <c r="P4569" s="17">
        <v>2.0</v>
      </c>
      <c r="Q4569" s="17" t="s">
        <v>21883</v>
      </c>
      <c r="R4569" s="18" t="s">
        <v>21884</v>
      </c>
      <c r="S4569" s="17">
        <v>9.0</v>
      </c>
      <c r="T4569" s="17" t="s">
        <v>50</v>
      </c>
      <c r="U4569" s="17" t="s">
        <v>51</v>
      </c>
      <c r="V4569" s="17" t="s">
        <v>598</v>
      </c>
      <c r="W4569" s="17">
        <v>1000000.0</v>
      </c>
      <c r="X4569" s="17">
        <v>2005.0</v>
      </c>
      <c r="Y4569" s="17">
        <v>361.0</v>
      </c>
      <c r="Z4569" s="17">
        <v>1.9</v>
      </c>
      <c r="AA4569" s="17">
        <v>1.78</v>
      </c>
      <c r="AB4569" s="17">
        <v>128.0</v>
      </c>
    </row>
    <row r="4570" ht="15.75" customHeight="1">
      <c r="A4570" s="17" t="s">
        <v>53</v>
      </c>
      <c r="B4570" s="17" t="s">
        <v>10477</v>
      </c>
      <c r="C4570" s="17">
        <v>8.0</v>
      </c>
      <c r="D4570" s="17">
        <v>88.0</v>
      </c>
      <c r="E4570" s="17">
        <v>53.0</v>
      </c>
      <c r="F4570" s="17">
        <v>176.0</v>
      </c>
      <c r="G4570" s="17" t="s">
        <v>21885</v>
      </c>
      <c r="H4570" s="17">
        <v>563.0</v>
      </c>
      <c r="I4570" s="17">
        <v>721.0</v>
      </c>
      <c r="J4570" s="17" t="s">
        <v>790</v>
      </c>
      <c r="K4570" s="17" t="s">
        <v>3901</v>
      </c>
      <c r="L4570" s="17" t="s">
        <v>21886</v>
      </c>
      <c r="M4570" s="17">
        <v>783.0</v>
      </c>
      <c r="N4570" s="17">
        <v>1284.0</v>
      </c>
      <c r="O4570" s="17" t="s">
        <v>21887</v>
      </c>
      <c r="P4570" s="17">
        <v>2.0</v>
      </c>
      <c r="Q4570" s="17" t="s">
        <v>21888</v>
      </c>
      <c r="R4570" s="18" t="s">
        <v>21889</v>
      </c>
      <c r="S4570" s="17">
        <v>12.0</v>
      </c>
      <c r="T4570" s="17" t="s">
        <v>50</v>
      </c>
      <c r="U4570" s="17" t="s">
        <v>780</v>
      </c>
      <c r="V4570" s="17" t="s">
        <v>598</v>
      </c>
      <c r="W4570" s="17">
        <v>1000000.0</v>
      </c>
      <c r="X4570" s="17">
        <v>2006.0</v>
      </c>
      <c r="Y4570" s="17">
        <v>288.0</v>
      </c>
      <c r="Z4570" s="17">
        <v>4.1</v>
      </c>
      <c r="AA4570" s="17">
        <v>1.85</v>
      </c>
      <c r="AB4570" s="17">
        <v>42.0</v>
      </c>
    </row>
    <row r="4571" ht="15.75" customHeight="1">
      <c r="A4571" s="17" t="s">
        <v>53</v>
      </c>
      <c r="B4571" s="17" t="s">
        <v>7544</v>
      </c>
      <c r="C4571" s="17">
        <v>9.0</v>
      </c>
      <c r="D4571" s="17">
        <v>96.0</v>
      </c>
      <c r="E4571" s="17">
        <v>436.0</v>
      </c>
      <c r="F4571" s="17">
        <v>4.0</v>
      </c>
      <c r="G4571" s="17" t="s">
        <v>7544</v>
      </c>
      <c r="H4571" s="17">
        <v>474.0</v>
      </c>
      <c r="I4571" s="17">
        <v>703.0</v>
      </c>
      <c r="J4571" s="17" t="s">
        <v>2540</v>
      </c>
      <c r="K4571" s="17" t="s">
        <v>11246</v>
      </c>
      <c r="L4571" s="17" t="s">
        <v>21890</v>
      </c>
      <c r="M4571" s="17">
        <v>480.0</v>
      </c>
      <c r="N4571" s="17">
        <v>920.0</v>
      </c>
      <c r="O4571" s="17" t="s">
        <v>21891</v>
      </c>
      <c r="P4571" s="17">
        <v>3.0</v>
      </c>
      <c r="Q4571" s="17" t="s">
        <v>21892</v>
      </c>
      <c r="R4571" s="18" t="s">
        <v>21893</v>
      </c>
      <c r="S4571" s="17">
        <v>21.0</v>
      </c>
      <c r="T4571" s="17" t="s">
        <v>50</v>
      </c>
      <c r="U4571" s="17" t="s">
        <v>51</v>
      </c>
      <c r="V4571" s="17" t="s">
        <v>598</v>
      </c>
      <c r="W4571" s="17">
        <v>1500000.0</v>
      </c>
      <c r="X4571" s="17">
        <v>2001.0</v>
      </c>
      <c r="Y4571" s="17">
        <v>436.0</v>
      </c>
      <c r="Z4571" s="17">
        <v>5.4</v>
      </c>
      <c r="AA4571" s="17">
        <v>1.85</v>
      </c>
      <c r="AB4571" s="17">
        <v>47.0</v>
      </c>
    </row>
    <row r="4572" ht="15.75" customHeight="1">
      <c r="A4572" s="17" t="s">
        <v>53</v>
      </c>
      <c r="B4572" s="17" t="s">
        <v>21894</v>
      </c>
      <c r="C4572" s="17">
        <v>87.0</v>
      </c>
      <c r="D4572" s="17">
        <v>105.0</v>
      </c>
      <c r="E4572" s="17">
        <v>50.0</v>
      </c>
      <c r="F4572" s="17">
        <v>8.0</v>
      </c>
      <c r="G4572" s="17" t="s">
        <v>21895</v>
      </c>
      <c r="H4572" s="17">
        <v>327.0</v>
      </c>
      <c r="I4572" s="17" t="s">
        <v>41</v>
      </c>
      <c r="J4572" s="17" t="s">
        <v>4837</v>
      </c>
      <c r="K4572" s="17" t="s">
        <v>21896</v>
      </c>
      <c r="L4572" s="17" t="s">
        <v>21897</v>
      </c>
      <c r="M4572" s="17">
        <v>3499.0</v>
      </c>
      <c r="N4572" s="17">
        <v>351.0</v>
      </c>
      <c r="O4572" s="17" t="s">
        <v>21898</v>
      </c>
      <c r="P4572" s="17">
        <v>0.0</v>
      </c>
      <c r="Q4572" s="17" t="s">
        <v>21899</v>
      </c>
      <c r="R4572" s="18" t="s">
        <v>21900</v>
      </c>
      <c r="S4572" s="17">
        <v>15.0</v>
      </c>
      <c r="T4572" s="17" t="s">
        <v>2791</v>
      </c>
      <c r="U4572" s="17" t="s">
        <v>2926</v>
      </c>
      <c r="V4572" s="17" t="s">
        <v>4843</v>
      </c>
      <c r="W4572" s="17">
        <v>1000000.0</v>
      </c>
      <c r="X4572" s="17">
        <v>2013.0</v>
      </c>
      <c r="Y4572" s="17">
        <v>9.0</v>
      </c>
      <c r="Z4572" s="17">
        <v>6.8</v>
      </c>
      <c r="AA4572" s="17">
        <v>1.85</v>
      </c>
      <c r="AB4572" s="17">
        <v>0.0</v>
      </c>
    </row>
    <row r="4573" ht="15.75" customHeight="1">
      <c r="A4573" s="17" t="s">
        <v>53</v>
      </c>
      <c r="B4573" s="17" t="s">
        <v>21901</v>
      </c>
      <c r="C4573" s="17">
        <v>6.0</v>
      </c>
      <c r="D4573" s="17" t="s">
        <v>41</v>
      </c>
      <c r="E4573" s="17">
        <v>3.0</v>
      </c>
      <c r="F4573" s="17">
        <v>4.0</v>
      </c>
      <c r="G4573" s="17" t="s">
        <v>21902</v>
      </c>
      <c r="H4573" s="17">
        <v>7.0</v>
      </c>
      <c r="I4573" s="17" t="s">
        <v>41</v>
      </c>
      <c r="J4573" s="17" t="s">
        <v>3070</v>
      </c>
      <c r="K4573" s="17" t="s">
        <v>21903</v>
      </c>
      <c r="L4573" s="17" t="s">
        <v>21904</v>
      </c>
      <c r="M4573" s="17">
        <v>876.0</v>
      </c>
      <c r="N4573" s="17">
        <v>19.0</v>
      </c>
      <c r="O4573" s="17" t="s">
        <v>21905</v>
      </c>
      <c r="P4573" s="17">
        <v>9.0</v>
      </c>
      <c r="Q4573" s="17" t="s">
        <v>21906</v>
      </c>
      <c r="R4573" s="18" t="s">
        <v>21907</v>
      </c>
      <c r="S4573" s="17">
        <v>15.0</v>
      </c>
      <c r="T4573" s="17" t="s">
        <v>21908</v>
      </c>
      <c r="U4573" s="17" t="s">
        <v>21909</v>
      </c>
      <c r="V4573" s="17" t="s">
        <v>41</v>
      </c>
      <c r="W4573" s="17">
        <v>1000000.0</v>
      </c>
      <c r="X4573" s="17">
        <v>2015.0</v>
      </c>
      <c r="Y4573" s="17">
        <v>5.0</v>
      </c>
      <c r="Z4573" s="17">
        <v>7.0</v>
      </c>
      <c r="AA4573" s="17" t="s">
        <v>41</v>
      </c>
      <c r="AB4573" s="17">
        <v>259.0</v>
      </c>
    </row>
    <row r="4574" ht="15.75" customHeight="1">
      <c r="A4574" s="17" t="s">
        <v>53</v>
      </c>
      <c r="B4574" s="17" t="s">
        <v>21910</v>
      </c>
      <c r="C4574" s="17">
        <v>14.0</v>
      </c>
      <c r="D4574" s="17">
        <v>76.0</v>
      </c>
      <c r="E4574" s="17">
        <v>57.0</v>
      </c>
      <c r="F4574" s="17">
        <v>228.0</v>
      </c>
      <c r="G4574" s="17" t="s">
        <v>18541</v>
      </c>
      <c r="H4574" s="17">
        <v>442.0</v>
      </c>
      <c r="I4574" s="17" t="s">
        <v>41</v>
      </c>
      <c r="J4574" s="17" t="s">
        <v>227</v>
      </c>
      <c r="K4574" s="17" t="s">
        <v>21911</v>
      </c>
      <c r="L4574" s="17" t="s">
        <v>21912</v>
      </c>
      <c r="M4574" s="17">
        <v>9190.0</v>
      </c>
      <c r="N4574" s="17">
        <v>1635.0</v>
      </c>
      <c r="O4574" s="17" t="s">
        <v>21913</v>
      </c>
      <c r="P4574" s="17">
        <v>0.0</v>
      </c>
      <c r="Q4574" s="17" t="s">
        <v>21914</v>
      </c>
      <c r="R4574" s="18" t="s">
        <v>21915</v>
      </c>
      <c r="S4574" s="17">
        <v>75.0</v>
      </c>
      <c r="T4574" s="17" t="s">
        <v>50</v>
      </c>
      <c r="U4574" s="17" t="s">
        <v>51</v>
      </c>
      <c r="V4574" s="17" t="s">
        <v>4843</v>
      </c>
      <c r="W4574" s="17">
        <v>1000000.0</v>
      </c>
      <c r="X4574" s="17">
        <v>2006.0</v>
      </c>
      <c r="Y4574" s="17">
        <v>403.0</v>
      </c>
      <c r="Z4574" s="17">
        <v>6.7</v>
      </c>
      <c r="AA4574" s="17">
        <v>1.85</v>
      </c>
      <c r="AB4574" s="17">
        <v>501.0</v>
      </c>
    </row>
    <row r="4575" ht="15.75" customHeight="1">
      <c r="A4575" s="17" t="s">
        <v>53</v>
      </c>
      <c r="B4575" s="17" t="s">
        <v>21916</v>
      </c>
      <c r="C4575" s="17">
        <v>20.0</v>
      </c>
      <c r="D4575" s="17">
        <v>96.0</v>
      </c>
      <c r="E4575" s="17">
        <v>0.0</v>
      </c>
      <c r="F4575" s="17">
        <v>396.0</v>
      </c>
      <c r="G4575" s="17" t="s">
        <v>3697</v>
      </c>
      <c r="H4575" s="17">
        <v>782.0</v>
      </c>
      <c r="I4575" s="17" t="s">
        <v>41</v>
      </c>
      <c r="J4575" s="17" t="s">
        <v>2540</v>
      </c>
      <c r="K4575" s="17" t="s">
        <v>9438</v>
      </c>
      <c r="L4575" s="17" t="s">
        <v>21917</v>
      </c>
      <c r="M4575" s="17">
        <v>1359.0</v>
      </c>
      <c r="N4575" s="17">
        <v>2607.0</v>
      </c>
      <c r="O4575" s="17" t="s">
        <v>1208</v>
      </c>
      <c r="P4575" s="17">
        <v>1.0</v>
      </c>
      <c r="Q4575" s="17" t="s">
        <v>21918</v>
      </c>
      <c r="R4575" s="18" t="s">
        <v>21919</v>
      </c>
      <c r="S4575" s="17">
        <v>8.0</v>
      </c>
      <c r="T4575" s="17" t="s">
        <v>50</v>
      </c>
      <c r="U4575" s="17" t="s">
        <v>51</v>
      </c>
      <c r="V4575" s="17" t="s">
        <v>41</v>
      </c>
      <c r="W4575" s="17">
        <v>1000000.0</v>
      </c>
      <c r="X4575" s="17">
        <v>2014.0</v>
      </c>
      <c r="Y4575" s="17">
        <v>490.0</v>
      </c>
      <c r="Z4575" s="17">
        <v>5.8</v>
      </c>
      <c r="AA4575" s="17">
        <v>1.78</v>
      </c>
      <c r="AB4575" s="17">
        <v>903.0</v>
      </c>
    </row>
    <row r="4576" ht="15.75" customHeight="1">
      <c r="A4576" s="17" t="s">
        <v>53</v>
      </c>
      <c r="B4576" s="17" t="s">
        <v>21920</v>
      </c>
      <c r="C4576" s="17">
        <v>23.0</v>
      </c>
      <c r="D4576" s="17">
        <v>99.0</v>
      </c>
      <c r="E4576" s="17">
        <v>0.0</v>
      </c>
      <c r="F4576" s="17">
        <v>131.0</v>
      </c>
      <c r="G4576" s="17" t="s">
        <v>411</v>
      </c>
      <c r="H4576" s="17">
        <v>363.0</v>
      </c>
      <c r="I4576" s="17" t="s">
        <v>41</v>
      </c>
      <c r="J4576" s="17" t="s">
        <v>2138</v>
      </c>
      <c r="K4576" s="17" t="s">
        <v>21921</v>
      </c>
      <c r="L4576" s="17" t="s">
        <v>21922</v>
      </c>
      <c r="M4576" s="17">
        <v>1420.0</v>
      </c>
      <c r="N4576" s="17">
        <v>997.0</v>
      </c>
      <c r="O4576" s="17" t="s">
        <v>21923</v>
      </c>
      <c r="P4576" s="17">
        <v>2.0</v>
      </c>
      <c r="Q4576" s="17" t="s">
        <v>21924</v>
      </c>
      <c r="R4576" s="18" t="s">
        <v>21925</v>
      </c>
      <c r="S4576" s="17">
        <v>26.0</v>
      </c>
      <c r="T4576" s="17" t="s">
        <v>50</v>
      </c>
      <c r="U4576" s="17" t="s">
        <v>51</v>
      </c>
      <c r="V4576" s="17" t="s">
        <v>598</v>
      </c>
      <c r="W4576" s="17">
        <v>1000000.0</v>
      </c>
      <c r="X4576" s="17">
        <v>2006.0</v>
      </c>
      <c r="Y4576" s="17">
        <v>275.0</v>
      </c>
      <c r="Z4576" s="17">
        <v>6.2</v>
      </c>
      <c r="AA4576" s="17" t="s">
        <v>41</v>
      </c>
      <c r="AB4576" s="17">
        <v>138.0</v>
      </c>
    </row>
    <row r="4577" ht="15.75" customHeight="1">
      <c r="A4577" s="17" t="s">
        <v>53</v>
      </c>
      <c r="B4577" s="17" t="s">
        <v>21926</v>
      </c>
      <c r="C4577" s="17">
        <v>6.0</v>
      </c>
      <c r="D4577" s="17">
        <v>90.0</v>
      </c>
      <c r="E4577" s="17">
        <v>15.0</v>
      </c>
      <c r="F4577" s="17">
        <v>106.0</v>
      </c>
      <c r="G4577" s="17" t="s">
        <v>21927</v>
      </c>
      <c r="H4577" s="17">
        <v>984.0</v>
      </c>
      <c r="I4577" s="17" t="s">
        <v>41</v>
      </c>
      <c r="J4577" s="17" t="s">
        <v>1684</v>
      </c>
      <c r="K4577" s="17" t="s">
        <v>17739</v>
      </c>
      <c r="L4577" s="17" t="s">
        <v>21928</v>
      </c>
      <c r="M4577" s="17">
        <v>1612.0</v>
      </c>
      <c r="N4577" s="17">
        <v>1752.0</v>
      </c>
      <c r="O4577" s="17" t="s">
        <v>21929</v>
      </c>
      <c r="P4577" s="17">
        <v>4.0</v>
      </c>
      <c r="Q4577" s="17" t="s">
        <v>21930</v>
      </c>
      <c r="R4577" s="18" t="s">
        <v>21931</v>
      </c>
      <c r="S4577" s="17">
        <v>28.0</v>
      </c>
      <c r="T4577" s="17" t="s">
        <v>50</v>
      </c>
      <c r="U4577" s="17" t="s">
        <v>51</v>
      </c>
      <c r="V4577" s="17" t="s">
        <v>598</v>
      </c>
      <c r="W4577" s="17">
        <v>1000000.0</v>
      </c>
      <c r="X4577" s="17">
        <v>2009.0</v>
      </c>
      <c r="Y4577" s="17">
        <v>157.0</v>
      </c>
      <c r="Z4577" s="17">
        <v>2.8</v>
      </c>
      <c r="AA4577" s="17">
        <v>16.0</v>
      </c>
      <c r="AB4577" s="17">
        <v>297.0</v>
      </c>
    </row>
    <row r="4578" ht="15.75" customHeight="1">
      <c r="A4578" s="17" t="s">
        <v>760</v>
      </c>
      <c r="B4578" s="17" t="s">
        <v>16462</v>
      </c>
      <c r="C4578" s="17">
        <v>12.0</v>
      </c>
      <c r="D4578" s="17">
        <v>94.0</v>
      </c>
      <c r="E4578" s="17">
        <v>82.0</v>
      </c>
      <c r="F4578" s="17">
        <v>47.0</v>
      </c>
      <c r="G4578" s="17" t="s">
        <v>14834</v>
      </c>
      <c r="H4578" s="17">
        <v>694.0</v>
      </c>
      <c r="I4578" s="17" t="s">
        <v>41</v>
      </c>
      <c r="J4578" s="17" t="s">
        <v>3422</v>
      </c>
      <c r="K4578" s="17" t="s">
        <v>1708</v>
      </c>
      <c r="L4578" s="17" t="s">
        <v>21932</v>
      </c>
      <c r="M4578" s="17">
        <v>340.0</v>
      </c>
      <c r="N4578" s="17">
        <v>964.0</v>
      </c>
      <c r="O4578" s="17" t="s">
        <v>21933</v>
      </c>
      <c r="P4578" s="17">
        <v>1.0</v>
      </c>
      <c r="Q4578" s="17" t="s">
        <v>21934</v>
      </c>
      <c r="R4578" s="18" t="s">
        <v>21935</v>
      </c>
      <c r="S4578" s="17">
        <v>7.0</v>
      </c>
      <c r="T4578" s="17" t="s">
        <v>50</v>
      </c>
      <c r="U4578" s="17" t="s">
        <v>70</v>
      </c>
      <c r="V4578" s="17" t="s">
        <v>41</v>
      </c>
      <c r="W4578" s="17" t="s">
        <v>41</v>
      </c>
      <c r="X4578" s="17">
        <v>1965.0</v>
      </c>
      <c r="Y4578" s="17">
        <v>196.0</v>
      </c>
      <c r="Z4578" s="17">
        <v>7.3</v>
      </c>
      <c r="AA4578" s="17">
        <v>1.37</v>
      </c>
      <c r="AB4578" s="17">
        <v>32.0</v>
      </c>
    </row>
    <row r="4579" ht="15.75" customHeight="1">
      <c r="A4579" s="17" t="s">
        <v>53</v>
      </c>
      <c r="B4579" s="17" t="s">
        <v>21936</v>
      </c>
      <c r="C4579" s="17">
        <v>2.0</v>
      </c>
      <c r="D4579" s="17">
        <v>87.0</v>
      </c>
      <c r="E4579" s="17">
        <v>3.0</v>
      </c>
      <c r="F4579" s="17">
        <v>149.0</v>
      </c>
      <c r="G4579" s="17" t="s">
        <v>17066</v>
      </c>
      <c r="H4579" s="17">
        <v>767.0</v>
      </c>
      <c r="I4579" s="17" t="s">
        <v>41</v>
      </c>
      <c r="J4579" s="17" t="s">
        <v>3422</v>
      </c>
      <c r="K4579" s="17" t="s">
        <v>6459</v>
      </c>
      <c r="L4579" s="17" t="s">
        <v>21937</v>
      </c>
      <c r="M4579" s="17">
        <v>275.0</v>
      </c>
      <c r="N4579" s="17">
        <v>1593.0</v>
      </c>
      <c r="O4579" s="17" t="s">
        <v>21938</v>
      </c>
      <c r="P4579" s="17">
        <v>2.0</v>
      </c>
      <c r="Q4579" s="17" t="s">
        <v>41</v>
      </c>
      <c r="R4579" s="18" t="s">
        <v>21939</v>
      </c>
      <c r="S4579" s="17">
        <v>22.0</v>
      </c>
      <c r="T4579" s="17" t="s">
        <v>50</v>
      </c>
      <c r="U4579" s="17" t="s">
        <v>51</v>
      </c>
      <c r="V4579" s="17" t="s">
        <v>108</v>
      </c>
      <c r="W4579" s="17">
        <v>1000000.0</v>
      </c>
      <c r="X4579" s="17">
        <v>2004.0</v>
      </c>
      <c r="Y4579" s="17">
        <v>282.0</v>
      </c>
      <c r="Z4579" s="17">
        <v>5.8</v>
      </c>
      <c r="AA4579" s="17" t="s">
        <v>41</v>
      </c>
      <c r="AB4579" s="17">
        <v>141.0</v>
      </c>
    </row>
    <row r="4580" ht="15.75" customHeight="1">
      <c r="A4580" s="17" t="s">
        <v>53</v>
      </c>
      <c r="B4580" s="17" t="s">
        <v>6295</v>
      </c>
      <c r="C4580" s="17">
        <v>12.0</v>
      </c>
      <c r="D4580" s="17">
        <v>93.0</v>
      </c>
      <c r="E4580" s="17">
        <v>923.0</v>
      </c>
      <c r="F4580" s="17">
        <v>904.0</v>
      </c>
      <c r="G4580" s="17" t="s">
        <v>502</v>
      </c>
      <c r="H4580" s="17">
        <v>34000.0</v>
      </c>
      <c r="I4580" s="17" t="s">
        <v>41</v>
      </c>
      <c r="J4580" s="17" t="s">
        <v>3422</v>
      </c>
      <c r="K4580" s="17" t="s">
        <v>360</v>
      </c>
      <c r="L4580" s="17" t="s">
        <v>21940</v>
      </c>
      <c r="M4580" s="17">
        <v>3943.0</v>
      </c>
      <c r="N4580" s="17">
        <v>52113.0</v>
      </c>
      <c r="O4580" s="17" t="s">
        <v>3022</v>
      </c>
      <c r="P4580" s="17">
        <v>3.0</v>
      </c>
      <c r="Q4580" s="17" t="s">
        <v>21941</v>
      </c>
      <c r="R4580" s="18" t="s">
        <v>21942</v>
      </c>
      <c r="S4580" s="17">
        <v>24.0</v>
      </c>
      <c r="T4580" s="17" t="s">
        <v>50</v>
      </c>
      <c r="U4580" s="17" t="s">
        <v>51</v>
      </c>
      <c r="V4580" s="17" t="s">
        <v>598</v>
      </c>
      <c r="W4580" s="17" t="s">
        <v>41</v>
      </c>
      <c r="X4580" s="17">
        <v>2008.0</v>
      </c>
      <c r="Y4580" s="17">
        <v>17000.0</v>
      </c>
      <c r="Z4580" s="17">
        <v>6.5</v>
      </c>
      <c r="AA4580" s="17">
        <v>1.85</v>
      </c>
      <c r="AB4580" s="17">
        <v>599.0</v>
      </c>
    </row>
    <row r="4581" ht="15.75" customHeight="1">
      <c r="A4581" s="17" t="s">
        <v>53</v>
      </c>
      <c r="B4581" s="17" t="s">
        <v>21943</v>
      </c>
      <c r="C4581" s="17" t="s">
        <v>41</v>
      </c>
      <c r="D4581" s="17">
        <v>90.0</v>
      </c>
      <c r="E4581" s="17">
        <v>0.0</v>
      </c>
      <c r="F4581" s="17">
        <v>171.0</v>
      </c>
      <c r="G4581" s="17" t="s">
        <v>16603</v>
      </c>
      <c r="H4581" s="17">
        <v>1000.0</v>
      </c>
      <c r="I4581" s="17" t="s">
        <v>41</v>
      </c>
      <c r="J4581" s="17" t="s">
        <v>3422</v>
      </c>
      <c r="K4581" s="17" t="s">
        <v>321</v>
      </c>
      <c r="L4581" s="17" t="s">
        <v>21944</v>
      </c>
      <c r="M4581" s="17">
        <v>33.0</v>
      </c>
      <c r="N4581" s="17">
        <v>1996.0</v>
      </c>
      <c r="O4581" s="17" t="s">
        <v>21945</v>
      </c>
      <c r="P4581" s="17">
        <v>5.0</v>
      </c>
      <c r="Q4581" s="17" t="s">
        <v>41</v>
      </c>
      <c r="R4581" s="18" t="s">
        <v>21946</v>
      </c>
      <c r="S4581" s="17" t="s">
        <v>41</v>
      </c>
      <c r="T4581" s="17" t="s">
        <v>50</v>
      </c>
      <c r="U4581" s="17" t="s">
        <v>51</v>
      </c>
      <c r="V4581" s="17" t="s">
        <v>598</v>
      </c>
      <c r="W4581" s="17">
        <v>1000000.0</v>
      </c>
      <c r="X4581" s="17">
        <v>2008.0</v>
      </c>
      <c r="Y4581" s="17">
        <v>618.0</v>
      </c>
      <c r="Z4581" s="17">
        <v>6.1</v>
      </c>
      <c r="AA4581" s="17" t="s">
        <v>41</v>
      </c>
      <c r="AB4581" s="17">
        <v>3.0</v>
      </c>
    </row>
    <row r="4582" ht="15.75" customHeight="1">
      <c r="A4582" s="17" t="s">
        <v>53</v>
      </c>
      <c r="B4582" s="17" t="s">
        <v>21947</v>
      </c>
      <c r="C4582" s="17">
        <v>64.0</v>
      </c>
      <c r="D4582" s="17">
        <v>89.0</v>
      </c>
      <c r="E4582" s="17">
        <v>23.0</v>
      </c>
      <c r="F4582" s="17">
        <v>23.0</v>
      </c>
      <c r="G4582" s="17" t="s">
        <v>21948</v>
      </c>
      <c r="H4582" s="17">
        <v>199.0</v>
      </c>
      <c r="I4582" s="17" t="s">
        <v>41</v>
      </c>
      <c r="J4582" s="17" t="s">
        <v>12652</v>
      </c>
      <c r="K4582" s="17" t="s">
        <v>21949</v>
      </c>
      <c r="L4582" s="17" t="s">
        <v>21950</v>
      </c>
      <c r="M4582" s="17">
        <v>3650.0</v>
      </c>
      <c r="N4582" s="17">
        <v>292.0</v>
      </c>
      <c r="O4582" s="17" t="s">
        <v>21947</v>
      </c>
      <c r="P4582" s="17">
        <v>0.0</v>
      </c>
      <c r="Q4582" s="17" t="s">
        <v>21951</v>
      </c>
      <c r="R4582" s="18" t="s">
        <v>21952</v>
      </c>
      <c r="S4582" s="17">
        <v>39.0</v>
      </c>
      <c r="T4582" s="17" t="s">
        <v>50</v>
      </c>
      <c r="U4582" s="17" t="s">
        <v>51</v>
      </c>
      <c r="V4582" s="17" t="s">
        <v>598</v>
      </c>
      <c r="W4582" s="17">
        <v>500000.0</v>
      </c>
      <c r="X4582" s="17">
        <v>2009.0</v>
      </c>
      <c r="Y4582" s="17">
        <v>37.0</v>
      </c>
      <c r="Z4582" s="17">
        <v>5.1</v>
      </c>
      <c r="AA4582" s="17">
        <v>1.85</v>
      </c>
      <c r="AB4582" s="17">
        <v>0.0</v>
      </c>
    </row>
    <row r="4583" ht="15.75" customHeight="1">
      <c r="A4583" s="17" t="s">
        <v>53</v>
      </c>
      <c r="B4583" s="17" t="s">
        <v>21953</v>
      </c>
      <c r="C4583" s="17">
        <v>7.0</v>
      </c>
      <c r="D4583" s="17">
        <v>83.0</v>
      </c>
      <c r="E4583" s="17">
        <v>142.0</v>
      </c>
      <c r="F4583" s="17">
        <v>317.0</v>
      </c>
      <c r="G4583" s="17" t="s">
        <v>15624</v>
      </c>
      <c r="H4583" s="17">
        <v>458.0</v>
      </c>
      <c r="I4583" s="17" t="s">
        <v>41</v>
      </c>
      <c r="J4583" s="17" t="s">
        <v>6416</v>
      </c>
      <c r="K4583" s="17" t="s">
        <v>21954</v>
      </c>
      <c r="L4583" s="17" t="s">
        <v>21955</v>
      </c>
      <c r="M4583" s="17">
        <v>634.0</v>
      </c>
      <c r="N4583" s="17">
        <v>1549.0</v>
      </c>
      <c r="O4583" s="17" t="s">
        <v>21956</v>
      </c>
      <c r="P4583" s="17">
        <v>1.0</v>
      </c>
      <c r="Q4583" s="17" t="s">
        <v>21957</v>
      </c>
      <c r="R4583" s="18" t="s">
        <v>21958</v>
      </c>
      <c r="S4583" s="17">
        <v>14.0</v>
      </c>
      <c r="T4583" s="17" t="s">
        <v>50</v>
      </c>
      <c r="U4583" s="17" t="s">
        <v>51</v>
      </c>
      <c r="V4583" s="17" t="s">
        <v>52</v>
      </c>
      <c r="W4583" s="17">
        <v>1000000.0</v>
      </c>
      <c r="X4583" s="17">
        <v>2012.0</v>
      </c>
      <c r="Y4583" s="17">
        <v>383.0</v>
      </c>
      <c r="Z4583" s="17">
        <v>2.2</v>
      </c>
      <c r="AA4583" s="17">
        <v>1.78</v>
      </c>
      <c r="AB4583" s="17">
        <v>150.0</v>
      </c>
    </row>
    <row r="4584" ht="15.75" customHeight="1">
      <c r="A4584" s="17" t="s">
        <v>53</v>
      </c>
      <c r="B4584" s="17" t="s">
        <v>21959</v>
      </c>
      <c r="C4584" s="17">
        <v>9.0</v>
      </c>
      <c r="D4584" s="17">
        <v>96.0</v>
      </c>
      <c r="E4584" s="17">
        <v>0.0</v>
      </c>
      <c r="F4584" s="17">
        <v>0.0</v>
      </c>
      <c r="G4584" s="17" t="s">
        <v>21960</v>
      </c>
      <c r="H4584" s="17">
        <v>90.0</v>
      </c>
      <c r="I4584" s="17" t="s">
        <v>41</v>
      </c>
      <c r="J4584" s="17" t="s">
        <v>227</v>
      </c>
      <c r="K4584" s="17" t="s">
        <v>21961</v>
      </c>
      <c r="L4584" s="17" t="s">
        <v>21962</v>
      </c>
      <c r="M4584" s="17">
        <v>955.0</v>
      </c>
      <c r="N4584" s="17">
        <v>90.0</v>
      </c>
      <c r="O4584" s="17" t="s">
        <v>21963</v>
      </c>
      <c r="P4584" s="17">
        <v>0.0</v>
      </c>
      <c r="Q4584" s="17" t="s">
        <v>21964</v>
      </c>
      <c r="R4584" s="18" t="s">
        <v>21965</v>
      </c>
      <c r="S4584" s="17">
        <v>7.0</v>
      </c>
      <c r="T4584" s="17" t="s">
        <v>2791</v>
      </c>
      <c r="U4584" s="17" t="s">
        <v>3584</v>
      </c>
      <c r="V4584" s="17" t="s">
        <v>5626</v>
      </c>
      <c r="W4584" s="17" t="s">
        <v>41</v>
      </c>
      <c r="X4584" s="17">
        <v>2014.0</v>
      </c>
      <c r="Y4584" s="17">
        <v>0.0</v>
      </c>
      <c r="Z4584" s="17">
        <v>7.2</v>
      </c>
      <c r="AA4584" s="17">
        <v>2.35</v>
      </c>
      <c r="AB4584" s="17">
        <v>68.0</v>
      </c>
    </row>
    <row r="4585" ht="15.75" customHeight="1">
      <c r="A4585" s="17" t="s">
        <v>53</v>
      </c>
      <c r="B4585" s="17" t="s">
        <v>21966</v>
      </c>
      <c r="C4585" s="17">
        <v>21.0</v>
      </c>
      <c r="D4585" s="17">
        <v>90.0</v>
      </c>
      <c r="E4585" s="17">
        <v>0.0</v>
      </c>
      <c r="F4585" s="17">
        <v>360.0</v>
      </c>
      <c r="G4585" s="17" t="s">
        <v>20472</v>
      </c>
      <c r="H4585" s="17">
        <v>898.0</v>
      </c>
      <c r="I4585" s="17" t="s">
        <v>41</v>
      </c>
      <c r="J4585" s="17" t="s">
        <v>1428</v>
      </c>
      <c r="K4585" s="17" t="s">
        <v>3355</v>
      </c>
      <c r="L4585" s="17" t="s">
        <v>21967</v>
      </c>
      <c r="M4585" s="17">
        <v>982.0</v>
      </c>
      <c r="N4585" s="17">
        <v>2116.0</v>
      </c>
      <c r="O4585" s="17" t="s">
        <v>1514</v>
      </c>
      <c r="P4585" s="17">
        <v>1.0</v>
      </c>
      <c r="Q4585" s="17" t="s">
        <v>21968</v>
      </c>
      <c r="R4585" s="18" t="s">
        <v>21969</v>
      </c>
      <c r="S4585" s="17">
        <v>12.0</v>
      </c>
      <c r="T4585" s="17" t="s">
        <v>50</v>
      </c>
      <c r="U4585" s="17" t="s">
        <v>51</v>
      </c>
      <c r="V4585" s="17" t="s">
        <v>41</v>
      </c>
      <c r="W4585" s="17">
        <v>1000000.0</v>
      </c>
      <c r="X4585" s="17">
        <v>2011.0</v>
      </c>
      <c r="Y4585" s="17">
        <v>395.0</v>
      </c>
      <c r="Z4585" s="17">
        <v>5.7</v>
      </c>
      <c r="AA4585" s="17">
        <v>1.66</v>
      </c>
      <c r="AB4585" s="17">
        <v>370.0</v>
      </c>
    </row>
    <row r="4586" ht="15.75" customHeight="1">
      <c r="A4586" s="17" t="s">
        <v>53</v>
      </c>
      <c r="B4586" s="17" t="s">
        <v>21970</v>
      </c>
      <c r="C4586" s="17" t="s">
        <v>41</v>
      </c>
      <c r="D4586" s="17">
        <v>138.0</v>
      </c>
      <c r="E4586" s="17">
        <v>105.0</v>
      </c>
      <c r="F4586" s="17">
        <v>110.0</v>
      </c>
      <c r="G4586" s="17" t="s">
        <v>21971</v>
      </c>
      <c r="H4586" s="17">
        <v>592.0</v>
      </c>
      <c r="I4586" s="17" t="s">
        <v>41</v>
      </c>
      <c r="J4586" s="17" t="s">
        <v>6432</v>
      </c>
      <c r="K4586" s="17" t="s">
        <v>17371</v>
      </c>
      <c r="L4586" s="17" t="s">
        <v>21972</v>
      </c>
      <c r="M4586" s="17">
        <v>293.0</v>
      </c>
      <c r="N4586" s="17">
        <v>1350.0</v>
      </c>
      <c r="O4586" s="17" t="s">
        <v>21973</v>
      </c>
      <c r="P4586" s="17">
        <v>6.0</v>
      </c>
      <c r="Q4586" s="17" t="s">
        <v>41</v>
      </c>
      <c r="R4586" s="18" t="s">
        <v>21974</v>
      </c>
      <c r="S4586" s="17">
        <v>1.0</v>
      </c>
      <c r="T4586" s="17" t="s">
        <v>50</v>
      </c>
      <c r="U4586" s="17" t="s">
        <v>51</v>
      </c>
      <c r="V4586" s="17" t="s">
        <v>52</v>
      </c>
      <c r="W4586" s="17">
        <v>1000000.0</v>
      </c>
      <c r="X4586" s="17">
        <v>2009.0</v>
      </c>
      <c r="Y4586" s="17">
        <v>207.0</v>
      </c>
      <c r="Z4586" s="17">
        <v>3.4</v>
      </c>
      <c r="AA4586" s="17" t="s">
        <v>41</v>
      </c>
      <c r="AB4586" s="17">
        <v>41.0</v>
      </c>
    </row>
    <row r="4587" ht="15.75" customHeight="1">
      <c r="A4587" s="17" t="s">
        <v>53</v>
      </c>
      <c r="B4587" s="17" t="s">
        <v>21953</v>
      </c>
      <c r="C4587" s="17">
        <v>1.0</v>
      </c>
      <c r="D4587" s="17">
        <v>84.0</v>
      </c>
      <c r="E4587" s="17">
        <v>142.0</v>
      </c>
      <c r="F4587" s="17">
        <v>402.0</v>
      </c>
      <c r="G4587" s="17" t="s">
        <v>4845</v>
      </c>
      <c r="H4587" s="17">
        <v>10000.0</v>
      </c>
      <c r="I4587" s="17" t="s">
        <v>41</v>
      </c>
      <c r="J4587" s="17" t="s">
        <v>15023</v>
      </c>
      <c r="K4587" s="17" t="s">
        <v>10892</v>
      </c>
      <c r="L4587" s="17" t="s">
        <v>21975</v>
      </c>
      <c r="M4587" s="17">
        <v>93.0</v>
      </c>
      <c r="N4587" s="17">
        <v>11466.0</v>
      </c>
      <c r="O4587" s="17" t="s">
        <v>21976</v>
      </c>
      <c r="P4587" s="17">
        <v>3.0</v>
      </c>
      <c r="Q4587" s="17" t="s">
        <v>21977</v>
      </c>
      <c r="R4587" s="18" t="s">
        <v>21978</v>
      </c>
      <c r="S4587" s="17">
        <v>6.0</v>
      </c>
      <c r="T4587" s="17" t="s">
        <v>50</v>
      </c>
      <c r="U4587" s="17" t="s">
        <v>51</v>
      </c>
      <c r="V4587" s="17" t="s">
        <v>52</v>
      </c>
      <c r="W4587" s="17">
        <v>1000000.0</v>
      </c>
      <c r="X4587" s="17">
        <v>2014.0</v>
      </c>
      <c r="Y4587" s="17">
        <v>854.0</v>
      </c>
      <c r="Z4587" s="17">
        <v>3.8</v>
      </c>
      <c r="AA4587" s="17">
        <v>1.78</v>
      </c>
      <c r="AB4587" s="17">
        <v>54.0</v>
      </c>
    </row>
    <row r="4588" ht="15.75" customHeight="1">
      <c r="A4588" s="17" t="s">
        <v>53</v>
      </c>
      <c r="B4588" s="17" t="s">
        <v>16653</v>
      </c>
      <c r="C4588" s="17">
        <v>95.0</v>
      </c>
      <c r="D4588" s="17">
        <v>83.0</v>
      </c>
      <c r="E4588" s="17">
        <v>224.0</v>
      </c>
      <c r="F4588" s="17">
        <v>37.0</v>
      </c>
      <c r="G4588" s="17" t="s">
        <v>21979</v>
      </c>
      <c r="H4588" s="17">
        <v>224.0</v>
      </c>
      <c r="I4588" s="17" t="s">
        <v>41</v>
      </c>
      <c r="J4588" s="17" t="s">
        <v>5557</v>
      </c>
      <c r="K4588" s="17" t="s">
        <v>16653</v>
      </c>
      <c r="L4588" s="17" t="s">
        <v>21980</v>
      </c>
      <c r="M4588" s="17">
        <v>6531.0</v>
      </c>
      <c r="N4588" s="17">
        <v>344.0</v>
      </c>
      <c r="O4588" s="17" t="s">
        <v>21981</v>
      </c>
      <c r="P4588" s="17">
        <v>1.0</v>
      </c>
      <c r="Q4588" s="17" t="s">
        <v>21982</v>
      </c>
      <c r="R4588" s="18" t="s">
        <v>21983</v>
      </c>
      <c r="S4588" s="17">
        <v>47.0</v>
      </c>
      <c r="T4588" s="17" t="s">
        <v>50</v>
      </c>
      <c r="U4588" s="17" t="s">
        <v>51</v>
      </c>
      <c r="V4588" s="17" t="s">
        <v>598</v>
      </c>
      <c r="W4588" s="17" t="s">
        <v>41</v>
      </c>
      <c r="X4588" s="17">
        <v>2012.0</v>
      </c>
      <c r="Y4588" s="17">
        <v>59.0</v>
      </c>
      <c r="Z4588" s="17">
        <v>4.7</v>
      </c>
      <c r="AA4588" s="17">
        <v>1.85</v>
      </c>
      <c r="AB4588" s="17">
        <v>0.0</v>
      </c>
    </row>
    <row r="4589" ht="15.75" customHeight="1">
      <c r="A4589" s="17" t="s">
        <v>53</v>
      </c>
      <c r="B4589" s="17" t="s">
        <v>21984</v>
      </c>
      <c r="C4589" s="17">
        <v>40.0</v>
      </c>
      <c r="D4589" s="17">
        <v>96.0</v>
      </c>
      <c r="E4589" s="17">
        <v>0.0</v>
      </c>
      <c r="F4589" s="17">
        <v>177.0</v>
      </c>
      <c r="G4589" s="17" t="s">
        <v>21985</v>
      </c>
      <c r="H4589" s="17">
        <v>335.0</v>
      </c>
      <c r="I4589" s="17" t="s">
        <v>41</v>
      </c>
      <c r="J4589" s="17" t="s">
        <v>5116</v>
      </c>
      <c r="K4589" s="17" t="s">
        <v>21986</v>
      </c>
      <c r="L4589" s="17" t="s">
        <v>21987</v>
      </c>
      <c r="M4589" s="17">
        <v>6513.0</v>
      </c>
      <c r="N4589" s="17">
        <v>1226.0</v>
      </c>
      <c r="O4589" s="17" t="s">
        <v>21988</v>
      </c>
      <c r="P4589" s="17">
        <v>2.0</v>
      </c>
      <c r="Q4589" s="17" t="s">
        <v>21989</v>
      </c>
      <c r="R4589" s="18" t="s">
        <v>21990</v>
      </c>
      <c r="S4589" s="17">
        <v>41.0</v>
      </c>
      <c r="T4589" s="17" t="s">
        <v>50</v>
      </c>
      <c r="U4589" s="17" t="s">
        <v>70</v>
      </c>
      <c r="V4589" s="17" t="s">
        <v>4843</v>
      </c>
      <c r="W4589" s="17">
        <v>1000000.0</v>
      </c>
      <c r="X4589" s="17">
        <v>2012.0</v>
      </c>
      <c r="Y4589" s="17">
        <v>334.0</v>
      </c>
      <c r="Z4589" s="17">
        <v>5.6</v>
      </c>
      <c r="AA4589" s="17">
        <v>2.35</v>
      </c>
      <c r="AB4589" s="17">
        <v>968.0</v>
      </c>
    </row>
    <row r="4590" ht="15.75" customHeight="1">
      <c r="A4590" s="17" t="s">
        <v>53</v>
      </c>
      <c r="B4590" s="17" t="s">
        <v>21991</v>
      </c>
      <c r="C4590" s="17">
        <v>6.0</v>
      </c>
      <c r="D4590" s="17">
        <v>94.0</v>
      </c>
      <c r="E4590" s="17">
        <v>6.0</v>
      </c>
      <c r="F4590" s="17">
        <v>0.0</v>
      </c>
      <c r="G4590" s="17" t="s">
        <v>21992</v>
      </c>
      <c r="H4590" s="17">
        <v>92.0</v>
      </c>
      <c r="I4590" s="17" t="s">
        <v>41</v>
      </c>
      <c r="J4590" s="17" t="s">
        <v>4088</v>
      </c>
      <c r="K4590" s="17" t="s">
        <v>21993</v>
      </c>
      <c r="L4590" s="17" t="s">
        <v>21994</v>
      </c>
      <c r="M4590" s="17">
        <v>425.0</v>
      </c>
      <c r="N4590" s="17">
        <v>109.0</v>
      </c>
      <c r="O4590" s="17" t="s">
        <v>21995</v>
      </c>
      <c r="P4590" s="17">
        <v>0.0</v>
      </c>
      <c r="Q4590" s="17" t="s">
        <v>21996</v>
      </c>
      <c r="R4590" s="18" t="s">
        <v>21997</v>
      </c>
      <c r="S4590" s="17">
        <v>24.0</v>
      </c>
      <c r="T4590" s="17" t="s">
        <v>50</v>
      </c>
      <c r="U4590" s="17" t="s">
        <v>51</v>
      </c>
      <c r="V4590" s="17" t="s">
        <v>41</v>
      </c>
      <c r="W4590" s="17">
        <v>1000000.0</v>
      </c>
      <c r="X4590" s="17">
        <v>2006.0</v>
      </c>
      <c r="Y4590" s="17">
        <v>17.0</v>
      </c>
      <c r="Z4590" s="17">
        <v>3.9</v>
      </c>
      <c r="AA4590" s="17" t="s">
        <v>41</v>
      </c>
      <c r="AB4590" s="17">
        <v>91.0</v>
      </c>
    </row>
    <row r="4591" ht="15.75" customHeight="1">
      <c r="A4591" s="17" t="s">
        <v>53</v>
      </c>
      <c r="B4591" s="17" t="s">
        <v>21998</v>
      </c>
      <c r="C4591" s="17">
        <v>16.0</v>
      </c>
      <c r="D4591" s="17">
        <v>90.0</v>
      </c>
      <c r="E4591" s="17">
        <v>0.0</v>
      </c>
      <c r="F4591" s="17">
        <v>36.0</v>
      </c>
      <c r="G4591" s="17" t="s">
        <v>21999</v>
      </c>
      <c r="H4591" s="17">
        <v>57.0</v>
      </c>
      <c r="I4591" s="17" t="s">
        <v>41</v>
      </c>
      <c r="J4591" s="17" t="s">
        <v>22000</v>
      </c>
      <c r="K4591" s="17" t="s">
        <v>21042</v>
      </c>
      <c r="L4591" s="17" t="s">
        <v>22001</v>
      </c>
      <c r="M4591" s="17">
        <v>137.0</v>
      </c>
      <c r="N4591" s="17">
        <v>231.0</v>
      </c>
      <c r="O4591" s="17" t="s">
        <v>22002</v>
      </c>
      <c r="P4591" s="17">
        <v>2.0</v>
      </c>
      <c r="Q4591" s="17" t="s">
        <v>41</v>
      </c>
      <c r="R4591" s="18" t="s">
        <v>22003</v>
      </c>
      <c r="S4591" s="17">
        <v>16.0</v>
      </c>
      <c r="T4591" s="17" t="s">
        <v>50</v>
      </c>
      <c r="U4591" s="17" t="s">
        <v>281</v>
      </c>
      <c r="V4591" s="17" t="s">
        <v>41</v>
      </c>
      <c r="W4591" s="17">
        <v>1000000.0</v>
      </c>
      <c r="X4591" s="17">
        <v>2014.0</v>
      </c>
      <c r="Y4591" s="17">
        <v>40.0</v>
      </c>
      <c r="Z4591" s="17">
        <v>5.4</v>
      </c>
      <c r="AA4591" s="17" t="s">
        <v>41</v>
      </c>
      <c r="AB4591" s="17">
        <v>48.0</v>
      </c>
    </row>
    <row r="4592" ht="15.75" customHeight="1">
      <c r="A4592" s="17" t="s">
        <v>53</v>
      </c>
      <c r="B4592" s="17" t="s">
        <v>22004</v>
      </c>
      <c r="C4592" s="17">
        <v>39.0</v>
      </c>
      <c r="D4592" s="17">
        <v>95.0</v>
      </c>
      <c r="E4592" s="17">
        <v>53.0</v>
      </c>
      <c r="F4592" s="17">
        <v>253.0</v>
      </c>
      <c r="G4592" s="17" t="s">
        <v>13040</v>
      </c>
      <c r="H4592" s="17">
        <v>677.0</v>
      </c>
      <c r="I4592" s="17" t="s">
        <v>41</v>
      </c>
      <c r="J4592" s="17" t="s">
        <v>6416</v>
      </c>
      <c r="K4592" s="17" t="s">
        <v>22005</v>
      </c>
      <c r="L4592" s="17" t="s">
        <v>22006</v>
      </c>
      <c r="M4592" s="17">
        <v>6256.0</v>
      </c>
      <c r="N4592" s="17">
        <v>1825.0</v>
      </c>
      <c r="O4592" s="17" t="s">
        <v>22007</v>
      </c>
      <c r="P4592" s="17">
        <v>0.0</v>
      </c>
      <c r="Q4592" s="17" t="s">
        <v>22008</v>
      </c>
      <c r="R4592" s="18" t="s">
        <v>22009</v>
      </c>
      <c r="S4592" s="17">
        <v>19.0</v>
      </c>
      <c r="T4592" s="17" t="s">
        <v>50</v>
      </c>
      <c r="U4592" s="17" t="s">
        <v>51</v>
      </c>
      <c r="V4592" s="17" t="s">
        <v>598</v>
      </c>
      <c r="W4592" s="17">
        <v>1000000.0</v>
      </c>
      <c r="X4592" s="17">
        <v>2015.0</v>
      </c>
      <c r="Y4592" s="17">
        <v>366.0</v>
      </c>
      <c r="Z4592" s="17">
        <v>5.2</v>
      </c>
      <c r="AA4592" s="17">
        <v>2.35</v>
      </c>
      <c r="AB4592" s="17">
        <v>936.0</v>
      </c>
    </row>
    <row r="4593" ht="15.75" customHeight="1">
      <c r="A4593" s="17" t="s">
        <v>53</v>
      </c>
      <c r="B4593" s="17" t="s">
        <v>22010</v>
      </c>
      <c r="C4593" s="17">
        <v>150.0</v>
      </c>
      <c r="D4593" s="17">
        <v>93.0</v>
      </c>
      <c r="E4593" s="17">
        <v>3.0</v>
      </c>
      <c r="F4593" s="17">
        <v>115.0</v>
      </c>
      <c r="G4593" s="17" t="s">
        <v>22011</v>
      </c>
      <c r="H4593" s="17">
        <v>214.0</v>
      </c>
      <c r="I4593" s="17" t="s">
        <v>41</v>
      </c>
      <c r="J4593" s="17" t="s">
        <v>8549</v>
      </c>
      <c r="K4593" s="17" t="s">
        <v>22012</v>
      </c>
      <c r="L4593" s="17" t="s">
        <v>22013</v>
      </c>
      <c r="M4593" s="17">
        <v>2057.0</v>
      </c>
      <c r="N4593" s="17">
        <v>656.0</v>
      </c>
      <c r="O4593" s="17" t="s">
        <v>22014</v>
      </c>
      <c r="P4593" s="17">
        <v>2.0</v>
      </c>
      <c r="Q4593" s="17" t="s">
        <v>22015</v>
      </c>
      <c r="R4593" s="18" t="s">
        <v>22016</v>
      </c>
      <c r="S4593" s="17">
        <v>30.0</v>
      </c>
      <c r="T4593" s="17" t="s">
        <v>50</v>
      </c>
      <c r="U4593" s="17" t="s">
        <v>51</v>
      </c>
      <c r="V4593" s="17" t="s">
        <v>4843</v>
      </c>
      <c r="W4593" s="17">
        <v>1000000.0</v>
      </c>
      <c r="X4593" s="17">
        <v>2013.0</v>
      </c>
      <c r="Y4593" s="17">
        <v>211.0</v>
      </c>
      <c r="Z4593" s="17">
        <v>3.5</v>
      </c>
      <c r="AA4593" s="17">
        <v>2.35</v>
      </c>
      <c r="AB4593" s="17">
        <v>0.0</v>
      </c>
    </row>
    <row r="4594" ht="15.75" customHeight="1">
      <c r="A4594" s="17" t="s">
        <v>41</v>
      </c>
      <c r="B4594" s="17" t="s">
        <v>22017</v>
      </c>
      <c r="C4594" s="17">
        <v>1.0</v>
      </c>
      <c r="D4594" s="17">
        <v>111.0</v>
      </c>
      <c r="E4594" s="17">
        <v>0.0</v>
      </c>
      <c r="F4594" s="17">
        <v>426.0</v>
      </c>
      <c r="G4594" s="17" t="s">
        <v>15496</v>
      </c>
      <c r="H4594" s="17">
        <v>657.0</v>
      </c>
      <c r="I4594" s="17" t="s">
        <v>41</v>
      </c>
      <c r="J4594" s="17" t="s">
        <v>3422</v>
      </c>
      <c r="K4594" s="17" t="s">
        <v>22018</v>
      </c>
      <c r="L4594" s="17" t="s">
        <v>22019</v>
      </c>
      <c r="M4594" s="17">
        <v>207.0</v>
      </c>
      <c r="N4594" s="17">
        <v>2677.0</v>
      </c>
      <c r="O4594" s="17" t="s">
        <v>7081</v>
      </c>
      <c r="P4594" s="17">
        <v>0.0</v>
      </c>
      <c r="Q4594" s="17" t="s">
        <v>41</v>
      </c>
      <c r="R4594" s="18" t="s">
        <v>22020</v>
      </c>
      <c r="S4594" s="17">
        <v>1.0</v>
      </c>
      <c r="T4594" s="17" t="s">
        <v>41</v>
      </c>
      <c r="U4594" s="17" t="s">
        <v>51</v>
      </c>
      <c r="V4594" s="17" t="s">
        <v>108</v>
      </c>
      <c r="W4594" s="17">
        <v>1000000.0</v>
      </c>
      <c r="X4594" s="17">
        <v>2014.0</v>
      </c>
      <c r="Y4594" s="17">
        <v>608.0</v>
      </c>
      <c r="Z4594" s="17">
        <v>5.3</v>
      </c>
      <c r="AA4594" s="17" t="s">
        <v>41</v>
      </c>
      <c r="AB4594" s="17">
        <v>212.0</v>
      </c>
    </row>
    <row r="4595" ht="15.75" customHeight="1">
      <c r="A4595" s="17" t="s">
        <v>53</v>
      </c>
      <c r="B4595" s="17" t="s">
        <v>22021</v>
      </c>
      <c r="C4595" s="17">
        <v>32.0</v>
      </c>
      <c r="D4595" s="17">
        <v>103.0</v>
      </c>
      <c r="E4595" s="17">
        <v>17.0</v>
      </c>
      <c r="F4595" s="17">
        <v>113.0</v>
      </c>
      <c r="G4595" s="17" t="s">
        <v>10339</v>
      </c>
      <c r="H4595" s="17">
        <v>754.0</v>
      </c>
      <c r="I4595" s="17" t="s">
        <v>41</v>
      </c>
      <c r="J4595" s="17" t="s">
        <v>5512</v>
      </c>
      <c r="K4595" s="17" t="s">
        <v>6697</v>
      </c>
      <c r="L4595" s="17" t="s">
        <v>22022</v>
      </c>
      <c r="M4595" s="17">
        <v>4998.0</v>
      </c>
      <c r="N4595" s="17">
        <v>1567.0</v>
      </c>
      <c r="O4595" s="17" t="s">
        <v>22023</v>
      </c>
      <c r="P4595" s="17">
        <v>0.0</v>
      </c>
      <c r="Q4595" s="17" t="s">
        <v>22024</v>
      </c>
      <c r="R4595" s="18" t="s">
        <v>22025</v>
      </c>
      <c r="S4595" s="17">
        <v>55.0</v>
      </c>
      <c r="T4595" s="17" t="s">
        <v>50</v>
      </c>
      <c r="U4595" s="17" t="s">
        <v>51</v>
      </c>
      <c r="V4595" s="17" t="s">
        <v>108</v>
      </c>
      <c r="W4595" s="17" t="s">
        <v>41</v>
      </c>
      <c r="X4595" s="17">
        <v>1968.0</v>
      </c>
      <c r="Y4595" s="17">
        <v>605.0</v>
      </c>
      <c r="Z4595" s="17">
        <v>7.1</v>
      </c>
      <c r="AA4595" s="17">
        <v>2.35</v>
      </c>
      <c r="AB4595" s="17">
        <v>785.0</v>
      </c>
    </row>
    <row r="4596" ht="15.75" customHeight="1">
      <c r="A4596" s="17" t="s">
        <v>53</v>
      </c>
      <c r="B4596" s="17" t="s">
        <v>22026</v>
      </c>
      <c r="C4596" s="17">
        <v>78.0</v>
      </c>
      <c r="D4596" s="17">
        <v>87.0</v>
      </c>
      <c r="E4596" s="17">
        <v>0.0</v>
      </c>
      <c r="F4596" s="17">
        <v>302.0</v>
      </c>
      <c r="G4596" s="17" t="s">
        <v>3353</v>
      </c>
      <c r="H4596" s="17">
        <v>696.0</v>
      </c>
      <c r="I4596" s="17" t="s">
        <v>41</v>
      </c>
      <c r="J4596" s="17" t="s">
        <v>5557</v>
      </c>
      <c r="K4596" s="17" t="s">
        <v>22027</v>
      </c>
      <c r="L4596" s="17" t="s">
        <v>22028</v>
      </c>
      <c r="M4596" s="17">
        <v>6265.0</v>
      </c>
      <c r="N4596" s="17">
        <v>1618.0</v>
      </c>
      <c r="O4596" s="17" t="s">
        <v>22029</v>
      </c>
      <c r="P4596" s="17">
        <v>1.0</v>
      </c>
      <c r="Q4596" s="17" t="s">
        <v>22030</v>
      </c>
      <c r="R4596" s="18" t="s">
        <v>22031</v>
      </c>
      <c r="S4596" s="17">
        <v>56.0</v>
      </c>
      <c r="T4596" s="17" t="s">
        <v>50</v>
      </c>
      <c r="U4596" s="17" t="s">
        <v>780</v>
      </c>
      <c r="V4596" s="17" t="s">
        <v>598</v>
      </c>
      <c r="W4596" s="17">
        <v>950000.0</v>
      </c>
      <c r="X4596" s="17">
        <v>2013.0</v>
      </c>
      <c r="Y4596" s="17">
        <v>371.0</v>
      </c>
      <c r="Z4596" s="17">
        <v>5.5</v>
      </c>
      <c r="AA4596" s="17" t="s">
        <v>41</v>
      </c>
      <c r="AB4596" s="17">
        <v>2000.0</v>
      </c>
    </row>
    <row r="4597" ht="15.75" customHeight="1">
      <c r="A4597" s="17" t="s">
        <v>53</v>
      </c>
      <c r="B4597" s="17" t="s">
        <v>41</v>
      </c>
      <c r="C4597" s="17" t="s">
        <v>41</v>
      </c>
      <c r="D4597" s="17">
        <v>30.0</v>
      </c>
      <c r="E4597" s="17" t="s">
        <v>41</v>
      </c>
      <c r="F4597" s="17">
        <v>223.0</v>
      </c>
      <c r="G4597" s="17" t="s">
        <v>22032</v>
      </c>
      <c r="H4597" s="17">
        <v>775.0</v>
      </c>
      <c r="I4597" s="17" t="s">
        <v>41</v>
      </c>
      <c r="J4597" s="17" t="s">
        <v>1684</v>
      </c>
      <c r="K4597" s="17" t="s">
        <v>3674</v>
      </c>
      <c r="L4597" s="17" t="s">
        <v>22033</v>
      </c>
      <c r="M4597" s="17">
        <v>954.0</v>
      </c>
      <c r="N4597" s="17">
        <v>1713.0</v>
      </c>
      <c r="O4597" s="17" t="s">
        <v>22034</v>
      </c>
      <c r="P4597" s="17">
        <v>8.0</v>
      </c>
      <c r="Q4597" s="17" t="s">
        <v>22035</v>
      </c>
      <c r="R4597" s="18" t="s">
        <v>22036</v>
      </c>
      <c r="S4597" s="17">
        <v>14.0</v>
      </c>
      <c r="T4597" s="17" t="s">
        <v>50</v>
      </c>
      <c r="U4597" s="17" t="s">
        <v>51</v>
      </c>
      <c r="V4597" s="17" t="s">
        <v>41</v>
      </c>
      <c r="W4597" s="17" t="s">
        <v>41</v>
      </c>
      <c r="X4597" s="17" t="s">
        <v>41</v>
      </c>
      <c r="Y4597" s="17">
        <v>275.0</v>
      </c>
      <c r="Z4597" s="17">
        <v>5.9</v>
      </c>
      <c r="AA4597" s="17" t="s">
        <v>41</v>
      </c>
      <c r="AB4597" s="17">
        <v>57.0</v>
      </c>
    </row>
    <row r="4598" ht="15.75" customHeight="1">
      <c r="A4598" s="17" t="s">
        <v>53</v>
      </c>
      <c r="B4598" s="17" t="s">
        <v>22037</v>
      </c>
      <c r="C4598" s="17">
        <v>8.0</v>
      </c>
      <c r="D4598" s="17">
        <v>100.0</v>
      </c>
      <c r="E4598" s="17">
        <v>12.0</v>
      </c>
      <c r="F4598" s="17">
        <v>354.0</v>
      </c>
      <c r="G4598" s="17" t="s">
        <v>22038</v>
      </c>
      <c r="H4598" s="17">
        <v>529.0</v>
      </c>
      <c r="I4598" s="17" t="s">
        <v>41</v>
      </c>
      <c r="J4598" s="17" t="s">
        <v>3422</v>
      </c>
      <c r="K4598" s="17" t="s">
        <v>3806</v>
      </c>
      <c r="L4598" s="17" t="s">
        <v>22039</v>
      </c>
      <c r="M4598" s="17">
        <v>7870.0</v>
      </c>
      <c r="N4598" s="17">
        <v>2468.0</v>
      </c>
      <c r="O4598" s="17" t="s">
        <v>9942</v>
      </c>
      <c r="P4598" s="17">
        <v>1.0</v>
      </c>
      <c r="Q4598" s="17" t="s">
        <v>22040</v>
      </c>
      <c r="R4598" s="18" t="s">
        <v>22041</v>
      </c>
      <c r="S4598" s="17">
        <v>64.0</v>
      </c>
      <c r="T4598" s="17" t="s">
        <v>50</v>
      </c>
      <c r="U4598" s="17" t="s">
        <v>51</v>
      </c>
      <c r="V4598" s="17" t="s">
        <v>4843</v>
      </c>
      <c r="W4598" s="17">
        <v>950000.0</v>
      </c>
      <c r="X4598" s="17">
        <v>2014.0</v>
      </c>
      <c r="Y4598" s="17">
        <v>413.0</v>
      </c>
      <c r="Z4598" s="17">
        <v>6.0</v>
      </c>
      <c r="AA4598" s="17" t="s">
        <v>41</v>
      </c>
      <c r="AB4598" s="17">
        <v>884.0</v>
      </c>
    </row>
    <row r="4599" ht="15.75" customHeight="1">
      <c r="A4599" s="17" t="s">
        <v>53</v>
      </c>
      <c r="B4599" s="17" t="s">
        <v>22042</v>
      </c>
      <c r="C4599" s="17">
        <v>6.0</v>
      </c>
      <c r="D4599" s="17">
        <v>90.0</v>
      </c>
      <c r="E4599" s="17">
        <v>29.0</v>
      </c>
      <c r="F4599" s="17">
        <v>558.0</v>
      </c>
      <c r="G4599" s="17" t="s">
        <v>8169</v>
      </c>
      <c r="H4599" s="17">
        <v>1000.0</v>
      </c>
      <c r="I4599" s="17" t="s">
        <v>41</v>
      </c>
      <c r="J4599" s="17" t="s">
        <v>1694</v>
      </c>
      <c r="K4599" s="17" t="s">
        <v>1772</v>
      </c>
      <c r="L4599" s="17" t="s">
        <v>22043</v>
      </c>
      <c r="M4599" s="17">
        <v>443.0</v>
      </c>
      <c r="N4599" s="17">
        <v>2504.0</v>
      </c>
      <c r="O4599" s="17" t="s">
        <v>1791</v>
      </c>
      <c r="P4599" s="17">
        <v>1.0</v>
      </c>
      <c r="Q4599" s="17" t="s">
        <v>22044</v>
      </c>
      <c r="R4599" s="18" t="s">
        <v>22045</v>
      </c>
      <c r="S4599" s="17">
        <v>4.0</v>
      </c>
      <c r="T4599" s="17" t="s">
        <v>50</v>
      </c>
      <c r="U4599" s="17" t="s">
        <v>51</v>
      </c>
      <c r="V4599" s="17" t="s">
        <v>41</v>
      </c>
      <c r="W4599" s="17">
        <v>989000.0</v>
      </c>
      <c r="X4599" s="17">
        <v>2007.0</v>
      </c>
      <c r="Y4599" s="17">
        <v>569.0</v>
      </c>
      <c r="Z4599" s="17">
        <v>4.8</v>
      </c>
      <c r="AA4599" s="17" t="s">
        <v>41</v>
      </c>
      <c r="AB4599" s="17">
        <v>42.0</v>
      </c>
    </row>
    <row r="4600" ht="15.75" customHeight="1">
      <c r="A4600" s="17" t="s">
        <v>53</v>
      </c>
      <c r="B4600" s="17" t="s">
        <v>22046</v>
      </c>
      <c r="C4600" s="17">
        <v>9.0</v>
      </c>
      <c r="D4600" s="17">
        <v>83.0</v>
      </c>
      <c r="E4600" s="17">
        <v>0.0</v>
      </c>
      <c r="F4600" s="17">
        <v>17.0</v>
      </c>
      <c r="G4600" s="17" t="s">
        <v>22047</v>
      </c>
      <c r="H4600" s="17">
        <v>56.0</v>
      </c>
      <c r="I4600" s="17" t="s">
        <v>41</v>
      </c>
      <c r="J4600" s="17" t="s">
        <v>22048</v>
      </c>
      <c r="K4600" s="17" t="s">
        <v>22049</v>
      </c>
      <c r="L4600" s="17" t="s">
        <v>22050</v>
      </c>
      <c r="M4600" s="17">
        <v>265.0</v>
      </c>
      <c r="N4600" s="17">
        <v>104.0</v>
      </c>
      <c r="O4600" s="17" t="s">
        <v>22051</v>
      </c>
      <c r="P4600" s="17">
        <v>0.0</v>
      </c>
      <c r="Q4600" s="17" t="s">
        <v>22052</v>
      </c>
      <c r="R4600" s="18" t="s">
        <v>22053</v>
      </c>
      <c r="S4600" s="17">
        <v>3.0</v>
      </c>
      <c r="T4600" s="17" t="s">
        <v>50</v>
      </c>
      <c r="U4600" s="17" t="s">
        <v>51</v>
      </c>
      <c r="V4600" s="17" t="s">
        <v>41</v>
      </c>
      <c r="W4600" s="17">
        <v>913000.0</v>
      </c>
      <c r="X4600" s="17">
        <v>2014.0</v>
      </c>
      <c r="Y4600" s="17">
        <v>28.0</v>
      </c>
      <c r="Z4600" s="17">
        <v>7.1</v>
      </c>
      <c r="AA4600" s="17" t="s">
        <v>41</v>
      </c>
      <c r="AB4600" s="17">
        <v>489.0</v>
      </c>
    </row>
    <row r="4601" ht="15.75" customHeight="1">
      <c r="A4601" s="17" t="s">
        <v>760</v>
      </c>
      <c r="B4601" s="17" t="s">
        <v>20238</v>
      </c>
      <c r="C4601" s="17">
        <v>134.0</v>
      </c>
      <c r="D4601" s="17">
        <v>108.0</v>
      </c>
      <c r="E4601" s="17">
        <v>603.0</v>
      </c>
      <c r="F4601" s="17">
        <v>279.0</v>
      </c>
      <c r="G4601" s="17" t="s">
        <v>12538</v>
      </c>
      <c r="H4601" s="17">
        <v>10000.0</v>
      </c>
      <c r="I4601" s="17">
        <v>9600000.0</v>
      </c>
      <c r="J4601" s="17" t="s">
        <v>4837</v>
      </c>
      <c r="K4601" s="17" t="s">
        <v>132</v>
      </c>
      <c r="L4601" s="17" t="s">
        <v>22054</v>
      </c>
      <c r="M4601" s="17">
        <v>100890.0</v>
      </c>
      <c r="N4601" s="17">
        <v>11094.0</v>
      </c>
      <c r="O4601" s="17" t="s">
        <v>5818</v>
      </c>
      <c r="P4601" s="17">
        <v>2.0</v>
      </c>
      <c r="Q4601" s="17" t="s">
        <v>22055</v>
      </c>
      <c r="R4601" s="18" t="s">
        <v>22056</v>
      </c>
      <c r="S4601" s="17">
        <v>281.0</v>
      </c>
      <c r="T4601" s="17" t="s">
        <v>50</v>
      </c>
      <c r="U4601" s="17" t="s">
        <v>51</v>
      </c>
      <c r="V4601" s="17" t="s">
        <v>4843</v>
      </c>
      <c r="W4601" s="17">
        <v>910000.0</v>
      </c>
      <c r="X4601" s="17">
        <v>1954.0</v>
      </c>
      <c r="Y4601" s="17">
        <v>416.0</v>
      </c>
      <c r="Z4601" s="17">
        <v>8.2</v>
      </c>
      <c r="AA4601" s="17">
        <v>1.85</v>
      </c>
      <c r="AB4601" s="17">
        <v>0.0</v>
      </c>
    </row>
    <row r="4602" ht="15.75" customHeight="1">
      <c r="A4602" s="17" t="s">
        <v>53</v>
      </c>
      <c r="B4602" s="17" t="s">
        <v>22057</v>
      </c>
      <c r="C4602" s="17">
        <v>18.0</v>
      </c>
      <c r="D4602" s="17">
        <v>100.0</v>
      </c>
      <c r="E4602" s="17">
        <v>28.0</v>
      </c>
      <c r="F4602" s="17">
        <v>501.0</v>
      </c>
      <c r="G4602" s="17" t="s">
        <v>10987</v>
      </c>
      <c r="H4602" s="17">
        <v>945.0</v>
      </c>
      <c r="I4602" s="17">
        <v>20186.0</v>
      </c>
      <c r="J4602" s="17" t="s">
        <v>1684</v>
      </c>
      <c r="K4602" s="17" t="s">
        <v>12601</v>
      </c>
      <c r="L4602" s="17" t="s">
        <v>22058</v>
      </c>
      <c r="M4602" s="17">
        <v>6025.0</v>
      </c>
      <c r="N4602" s="17">
        <v>2924.0</v>
      </c>
      <c r="O4602" s="17" t="s">
        <v>7001</v>
      </c>
      <c r="P4602" s="17">
        <v>8.0</v>
      </c>
      <c r="Q4602" s="17" t="s">
        <v>22059</v>
      </c>
      <c r="R4602" s="18" t="s">
        <v>22060</v>
      </c>
      <c r="S4602" s="17">
        <v>15.0</v>
      </c>
      <c r="T4602" s="17" t="s">
        <v>50</v>
      </c>
      <c r="U4602" s="17" t="s">
        <v>51</v>
      </c>
      <c r="V4602" s="17" t="s">
        <v>598</v>
      </c>
      <c r="W4602" s="17">
        <v>930000.0</v>
      </c>
      <c r="X4602" s="17">
        <v>2011.0</v>
      </c>
      <c r="Y4602" s="17">
        <v>756.0</v>
      </c>
      <c r="Z4602" s="17">
        <v>5.7</v>
      </c>
      <c r="AA4602" s="17">
        <v>2.35</v>
      </c>
      <c r="AB4602" s="17">
        <v>995.0</v>
      </c>
    </row>
    <row r="4603" ht="15.75" customHeight="1">
      <c r="A4603" s="17" t="s">
        <v>53</v>
      </c>
      <c r="B4603" s="17" t="s">
        <v>22061</v>
      </c>
      <c r="C4603" s="17">
        <v>233.0</v>
      </c>
      <c r="D4603" s="17">
        <v>113.0</v>
      </c>
      <c r="E4603" s="17">
        <v>163.0</v>
      </c>
      <c r="F4603" s="17">
        <v>27.0</v>
      </c>
      <c r="G4603" s="17" t="s">
        <v>22062</v>
      </c>
      <c r="H4603" s="17">
        <v>131.0</v>
      </c>
      <c r="I4603" s="17">
        <v>1185783.0</v>
      </c>
      <c r="J4603" s="17" t="s">
        <v>3422</v>
      </c>
      <c r="K4603" s="17" t="s">
        <v>22063</v>
      </c>
      <c r="L4603" s="17" t="s">
        <v>22064</v>
      </c>
      <c r="M4603" s="17">
        <v>44763.0</v>
      </c>
      <c r="N4603" s="17">
        <v>264.0</v>
      </c>
      <c r="O4603" s="17" t="s">
        <v>22065</v>
      </c>
      <c r="P4603" s="17">
        <v>0.0</v>
      </c>
      <c r="Q4603" s="17" t="s">
        <v>22066</v>
      </c>
      <c r="R4603" s="18" t="s">
        <v>22067</v>
      </c>
      <c r="S4603" s="17">
        <v>172.0</v>
      </c>
      <c r="T4603" s="17" t="s">
        <v>22068</v>
      </c>
      <c r="U4603" s="17" t="s">
        <v>8832</v>
      </c>
      <c r="V4603" s="17" t="s">
        <v>4843</v>
      </c>
      <c r="W4603" s="17">
        <v>590000.0</v>
      </c>
      <c r="X4603" s="17">
        <v>2007.0</v>
      </c>
      <c r="Y4603" s="17">
        <v>60.0</v>
      </c>
      <c r="Z4603" s="17">
        <v>7.9</v>
      </c>
      <c r="AA4603" s="17">
        <v>1.85</v>
      </c>
      <c r="AB4603" s="17">
        <v>14000.0</v>
      </c>
    </row>
    <row r="4604" ht="15.75" customHeight="1">
      <c r="A4604" s="17" t="s">
        <v>53</v>
      </c>
      <c r="B4604" s="17" t="s">
        <v>22069</v>
      </c>
      <c r="C4604" s="17">
        <v>10.0</v>
      </c>
      <c r="D4604" s="17">
        <v>97.0</v>
      </c>
      <c r="E4604" s="17">
        <v>171.0</v>
      </c>
      <c r="F4604" s="17">
        <v>76.0</v>
      </c>
      <c r="G4604" s="17" t="s">
        <v>22069</v>
      </c>
      <c r="H4604" s="17">
        <v>1000.0</v>
      </c>
      <c r="I4604" s="17" t="s">
        <v>41</v>
      </c>
      <c r="J4604" s="17" t="s">
        <v>6416</v>
      </c>
      <c r="K4604" s="17" t="s">
        <v>6301</v>
      </c>
      <c r="L4604" s="17" t="s">
        <v>22070</v>
      </c>
      <c r="M4604" s="17">
        <v>139.0</v>
      </c>
      <c r="N4604" s="17">
        <v>1343.0</v>
      </c>
      <c r="O4604" s="17" t="s">
        <v>10910</v>
      </c>
      <c r="P4604" s="17">
        <v>0.0</v>
      </c>
      <c r="Q4604" s="17" t="s">
        <v>22071</v>
      </c>
      <c r="R4604" s="18" t="s">
        <v>22072</v>
      </c>
      <c r="S4604" s="17">
        <v>3.0</v>
      </c>
      <c r="T4604" s="17" t="s">
        <v>50</v>
      </c>
      <c r="U4604" s="17" t="s">
        <v>51</v>
      </c>
      <c r="V4604" s="17" t="s">
        <v>41</v>
      </c>
      <c r="W4604" s="17">
        <v>3000000.0</v>
      </c>
      <c r="X4604" s="17">
        <v>2015.0</v>
      </c>
      <c r="Y4604" s="17">
        <v>171.0</v>
      </c>
      <c r="Z4604" s="17">
        <v>7.3</v>
      </c>
      <c r="AA4604" s="17" t="s">
        <v>41</v>
      </c>
      <c r="AB4604" s="17">
        <v>52.0</v>
      </c>
    </row>
    <row r="4605" ht="15.75" customHeight="1">
      <c r="A4605" s="17" t="s">
        <v>53</v>
      </c>
      <c r="B4605" s="17" t="s">
        <v>3554</v>
      </c>
      <c r="C4605" s="17">
        <v>231.0</v>
      </c>
      <c r="D4605" s="17">
        <v>104.0</v>
      </c>
      <c r="E4605" s="17">
        <v>171.0</v>
      </c>
      <c r="F4605" s="17">
        <v>0.0</v>
      </c>
      <c r="G4605" s="17" t="s">
        <v>22073</v>
      </c>
      <c r="H4605" s="17">
        <v>109.0</v>
      </c>
      <c r="I4605" s="17">
        <v>1007962.0</v>
      </c>
      <c r="J4605" s="17" t="s">
        <v>2138</v>
      </c>
      <c r="K4605" s="17" t="s">
        <v>22074</v>
      </c>
      <c r="L4605" s="17" t="s">
        <v>22075</v>
      </c>
      <c r="M4605" s="17">
        <v>131969.0</v>
      </c>
      <c r="N4605" s="17">
        <v>117.0</v>
      </c>
      <c r="O4605" s="17" t="s">
        <v>22076</v>
      </c>
      <c r="P4605" s="17">
        <v>0.0</v>
      </c>
      <c r="Q4605" s="17" t="s">
        <v>22077</v>
      </c>
      <c r="R4605" s="18" t="s">
        <v>22078</v>
      </c>
      <c r="S4605" s="17">
        <v>651.0</v>
      </c>
      <c r="T4605" s="17" t="s">
        <v>50</v>
      </c>
      <c r="U4605" s="17" t="s">
        <v>51</v>
      </c>
      <c r="V4605" s="17" t="s">
        <v>598</v>
      </c>
      <c r="W4605" s="17">
        <v>950000.0</v>
      </c>
      <c r="X4605" s="17">
        <v>2005.0</v>
      </c>
      <c r="Y4605" s="17">
        <v>8.0</v>
      </c>
      <c r="Z4605" s="17">
        <v>7.1</v>
      </c>
      <c r="AA4605" s="17">
        <v>2.35</v>
      </c>
      <c r="AB4605" s="17">
        <v>12000.0</v>
      </c>
    </row>
    <row r="4606" ht="15.75" customHeight="1">
      <c r="A4606" s="17" t="s">
        <v>53</v>
      </c>
      <c r="B4606" s="17" t="s">
        <v>21323</v>
      </c>
      <c r="C4606" s="17">
        <v>65.0</v>
      </c>
      <c r="D4606" s="17">
        <v>91.0</v>
      </c>
      <c r="E4606" s="17">
        <v>91.0</v>
      </c>
      <c r="F4606" s="17">
        <v>659.0</v>
      </c>
      <c r="G4606" s="17" t="s">
        <v>7907</v>
      </c>
      <c r="H4606" s="17">
        <v>982.0</v>
      </c>
      <c r="I4606" s="17">
        <v>381186.0</v>
      </c>
      <c r="J4606" s="17" t="s">
        <v>4088</v>
      </c>
      <c r="K4606" s="17" t="s">
        <v>2614</v>
      </c>
      <c r="L4606" s="17" t="s">
        <v>22079</v>
      </c>
      <c r="M4606" s="17">
        <v>13485.0</v>
      </c>
      <c r="N4606" s="17">
        <v>3299.0</v>
      </c>
      <c r="O4606" s="17" t="s">
        <v>17365</v>
      </c>
      <c r="P4606" s="17">
        <v>0.0</v>
      </c>
      <c r="Q4606" s="17" t="s">
        <v>22080</v>
      </c>
      <c r="R4606" s="18" t="s">
        <v>22081</v>
      </c>
      <c r="S4606" s="17">
        <v>90.0</v>
      </c>
      <c r="T4606" s="17" t="s">
        <v>50</v>
      </c>
      <c r="U4606" s="17" t="s">
        <v>51</v>
      </c>
      <c r="V4606" s="17" t="s">
        <v>598</v>
      </c>
      <c r="W4606" s="17">
        <v>900000.0</v>
      </c>
      <c r="X4606" s="17">
        <v>2005.0</v>
      </c>
      <c r="Y4606" s="17">
        <v>796.0</v>
      </c>
      <c r="Z4606" s="17">
        <v>6.4</v>
      </c>
      <c r="AA4606" s="17">
        <v>2.35</v>
      </c>
      <c r="AB4606" s="17">
        <v>698.0</v>
      </c>
    </row>
    <row r="4607" ht="15.75" customHeight="1">
      <c r="A4607" s="17" t="s">
        <v>53</v>
      </c>
      <c r="B4607" s="17" t="s">
        <v>22082</v>
      </c>
      <c r="C4607" s="17">
        <v>76.0</v>
      </c>
      <c r="D4607" s="17">
        <v>107.0</v>
      </c>
      <c r="E4607" s="17">
        <v>32.0</v>
      </c>
      <c r="F4607" s="17">
        <v>127.0</v>
      </c>
      <c r="G4607" s="17" t="s">
        <v>22083</v>
      </c>
      <c r="H4607" s="17">
        <v>144.0</v>
      </c>
      <c r="I4607" s="17">
        <v>439958.0</v>
      </c>
      <c r="J4607" s="17" t="s">
        <v>3422</v>
      </c>
      <c r="K4607" s="17" t="s">
        <v>22084</v>
      </c>
      <c r="L4607" s="17" t="s">
        <v>22085</v>
      </c>
      <c r="M4607" s="17">
        <v>6277.0</v>
      </c>
      <c r="N4607" s="17">
        <v>509.0</v>
      </c>
      <c r="O4607" s="17" t="s">
        <v>22086</v>
      </c>
      <c r="P4607" s="17">
        <v>1.0</v>
      </c>
      <c r="Q4607" s="17" t="s">
        <v>22087</v>
      </c>
      <c r="R4607" s="18" t="s">
        <v>22088</v>
      </c>
      <c r="S4607" s="17">
        <v>43.0</v>
      </c>
      <c r="T4607" s="17" t="s">
        <v>22089</v>
      </c>
      <c r="U4607" s="17" t="s">
        <v>1478</v>
      </c>
      <c r="V4607" s="17" t="s">
        <v>598</v>
      </c>
      <c r="W4607" s="17" t="s">
        <v>41</v>
      </c>
      <c r="X4607" s="17">
        <v>2011.0</v>
      </c>
      <c r="Y4607" s="17">
        <v>127.0</v>
      </c>
      <c r="Z4607" s="17">
        <v>5.9</v>
      </c>
      <c r="AA4607" s="17">
        <v>2.35</v>
      </c>
      <c r="AB4607" s="17">
        <v>0.0</v>
      </c>
    </row>
    <row r="4608" ht="15.75" customHeight="1">
      <c r="A4608" s="17" t="s">
        <v>53</v>
      </c>
      <c r="B4608" s="17" t="s">
        <v>7113</v>
      </c>
      <c r="C4608" s="17">
        <v>327.0</v>
      </c>
      <c r="D4608" s="17">
        <v>85.0</v>
      </c>
      <c r="E4608" s="17">
        <v>0.0</v>
      </c>
      <c r="F4608" s="17">
        <v>88.0</v>
      </c>
      <c r="G4608" s="17" t="s">
        <v>11234</v>
      </c>
      <c r="H4608" s="17">
        <v>282.0</v>
      </c>
      <c r="I4608" s="17">
        <v>1.6097842E7</v>
      </c>
      <c r="J4608" s="17" t="s">
        <v>6339</v>
      </c>
      <c r="K4608" s="17" t="s">
        <v>22090</v>
      </c>
      <c r="L4608" s="17" t="s">
        <v>22091</v>
      </c>
      <c r="M4608" s="17">
        <v>53919.0</v>
      </c>
      <c r="N4608" s="17">
        <v>687.0</v>
      </c>
      <c r="O4608" s="17" t="s">
        <v>22092</v>
      </c>
      <c r="P4608" s="17">
        <v>0.0</v>
      </c>
      <c r="Q4608" s="17" t="s">
        <v>22093</v>
      </c>
      <c r="R4608" s="18" t="s">
        <v>22094</v>
      </c>
      <c r="S4608" s="17">
        <v>168.0</v>
      </c>
      <c r="T4608" s="17" t="s">
        <v>50</v>
      </c>
      <c r="U4608" s="17" t="s">
        <v>51</v>
      </c>
      <c r="V4608" s="17" t="s">
        <v>598</v>
      </c>
      <c r="W4608" s="17">
        <v>900000.0</v>
      </c>
      <c r="X4608" s="17">
        <v>2013.0</v>
      </c>
      <c r="Y4608" s="17">
        <v>270.0</v>
      </c>
      <c r="Z4608" s="17">
        <v>7.5</v>
      </c>
      <c r="AA4608" s="17">
        <v>1.85</v>
      </c>
      <c r="AB4608" s="17">
        <v>17000.0</v>
      </c>
    </row>
    <row r="4609" ht="15.75" customHeight="1">
      <c r="A4609" s="17" t="s">
        <v>53</v>
      </c>
      <c r="B4609" s="17" t="s">
        <v>22095</v>
      </c>
      <c r="C4609" s="17">
        <v>62.0</v>
      </c>
      <c r="D4609" s="17">
        <v>101.0</v>
      </c>
      <c r="E4609" s="17">
        <v>6.0</v>
      </c>
      <c r="F4609" s="17">
        <v>727.0</v>
      </c>
      <c r="G4609" s="17" t="s">
        <v>2310</v>
      </c>
      <c r="H4609" s="17">
        <v>975.0</v>
      </c>
      <c r="I4609" s="17">
        <v>6643.0</v>
      </c>
      <c r="J4609" s="17" t="s">
        <v>22096</v>
      </c>
      <c r="K4609" s="17" t="s">
        <v>635</v>
      </c>
      <c r="L4609" s="17" t="s">
        <v>22097</v>
      </c>
      <c r="M4609" s="17">
        <v>11965.0</v>
      </c>
      <c r="N4609" s="17">
        <v>4184.0</v>
      </c>
      <c r="O4609" s="17" t="s">
        <v>5003</v>
      </c>
      <c r="P4609" s="17">
        <v>2.0</v>
      </c>
      <c r="Q4609" s="17" t="s">
        <v>22098</v>
      </c>
      <c r="R4609" s="18" t="s">
        <v>22099</v>
      </c>
      <c r="S4609" s="17">
        <v>39.0</v>
      </c>
      <c r="T4609" s="17" t="s">
        <v>50</v>
      </c>
      <c r="U4609" s="17" t="s">
        <v>51</v>
      </c>
      <c r="V4609" s="17" t="s">
        <v>598</v>
      </c>
      <c r="W4609" s="17">
        <v>900000.0</v>
      </c>
      <c r="X4609" s="17">
        <v>2012.0</v>
      </c>
      <c r="Y4609" s="17">
        <v>947.0</v>
      </c>
      <c r="Z4609" s="17">
        <v>6.4</v>
      </c>
      <c r="AA4609" s="17">
        <v>2.35</v>
      </c>
      <c r="AB4609" s="17">
        <v>0.0</v>
      </c>
    </row>
    <row r="4610" ht="15.75" customHeight="1">
      <c r="A4610" s="17" t="s">
        <v>53</v>
      </c>
      <c r="B4610" s="17" t="s">
        <v>2763</v>
      </c>
      <c r="C4610" s="17">
        <v>116.0</v>
      </c>
      <c r="D4610" s="17">
        <v>70.0</v>
      </c>
      <c r="E4610" s="17">
        <v>11.0</v>
      </c>
      <c r="F4610" s="17">
        <v>8.0</v>
      </c>
      <c r="G4610" s="17" t="s">
        <v>22100</v>
      </c>
      <c r="H4610" s="17">
        <v>16.0</v>
      </c>
      <c r="I4610" s="17">
        <v>1.0279715E8</v>
      </c>
      <c r="J4610" s="17" t="s">
        <v>22101</v>
      </c>
      <c r="K4610" s="17" t="s">
        <v>22102</v>
      </c>
      <c r="L4610" s="17" t="s">
        <v>22103</v>
      </c>
      <c r="M4610" s="17">
        <v>94225.0</v>
      </c>
      <c r="N4610" s="17">
        <v>63.0</v>
      </c>
      <c r="O4610" s="17" t="s">
        <v>22104</v>
      </c>
      <c r="P4610" s="17">
        <v>0.0</v>
      </c>
      <c r="Q4610" s="17" t="s">
        <v>22105</v>
      </c>
      <c r="R4610" s="18" t="s">
        <v>22106</v>
      </c>
      <c r="S4610" s="17">
        <v>136.0</v>
      </c>
      <c r="T4610" s="17" t="s">
        <v>50</v>
      </c>
      <c r="U4610" s="17" t="s">
        <v>51</v>
      </c>
      <c r="V4610" s="17" t="s">
        <v>6049</v>
      </c>
      <c r="W4610" s="17" t="s">
        <v>41</v>
      </c>
      <c r="X4610" s="17">
        <v>1942.0</v>
      </c>
      <c r="Y4610" s="17">
        <v>12.0</v>
      </c>
      <c r="Z4610" s="17">
        <v>7.4</v>
      </c>
      <c r="AA4610" s="17">
        <v>1.33</v>
      </c>
      <c r="AB4610" s="17">
        <v>0.0</v>
      </c>
    </row>
    <row r="4611" ht="15.75" customHeight="1">
      <c r="A4611" s="17" t="s">
        <v>53</v>
      </c>
      <c r="B4611" s="17" t="s">
        <v>9483</v>
      </c>
      <c r="C4611" s="17">
        <v>73.0</v>
      </c>
      <c r="D4611" s="17">
        <v>88.0</v>
      </c>
      <c r="E4611" s="17">
        <v>0.0</v>
      </c>
      <c r="F4611" s="17">
        <v>102.0</v>
      </c>
      <c r="G4611" s="17" t="s">
        <v>22107</v>
      </c>
      <c r="H4611" s="17">
        <v>465.0</v>
      </c>
      <c r="I4611" s="17">
        <v>442638.0</v>
      </c>
      <c r="J4611" s="17" t="s">
        <v>3911</v>
      </c>
      <c r="K4611" s="17" t="s">
        <v>14547</v>
      </c>
      <c r="L4611" s="17" t="s">
        <v>22108</v>
      </c>
      <c r="M4611" s="17">
        <v>5489.0</v>
      </c>
      <c r="N4611" s="17">
        <v>897.0</v>
      </c>
      <c r="O4611" s="17" t="s">
        <v>21023</v>
      </c>
      <c r="P4611" s="17">
        <v>1.0</v>
      </c>
      <c r="Q4611" s="17" t="s">
        <v>22109</v>
      </c>
      <c r="R4611" s="18" t="s">
        <v>22110</v>
      </c>
      <c r="S4611" s="17">
        <v>23.0</v>
      </c>
      <c r="T4611" s="17" t="s">
        <v>50</v>
      </c>
      <c r="U4611" s="17" t="s">
        <v>51</v>
      </c>
      <c r="V4611" s="17" t="s">
        <v>598</v>
      </c>
      <c r="W4611" s="17">
        <v>850000.0</v>
      </c>
      <c r="X4611" s="17">
        <v>2007.0</v>
      </c>
      <c r="Y4611" s="17">
        <v>140.0</v>
      </c>
      <c r="Z4611" s="17">
        <v>7.3</v>
      </c>
      <c r="AA4611" s="17" t="s">
        <v>41</v>
      </c>
      <c r="AB4611" s="17">
        <v>337.0</v>
      </c>
    </row>
    <row r="4612" ht="15.75" customHeight="1">
      <c r="A4612" s="17" t="s">
        <v>53</v>
      </c>
      <c r="B4612" s="17" t="s">
        <v>12787</v>
      </c>
      <c r="C4612" s="17">
        <v>238.0</v>
      </c>
      <c r="D4612" s="17">
        <v>112.0</v>
      </c>
      <c r="E4612" s="17">
        <v>29.0</v>
      </c>
      <c r="F4612" s="17">
        <v>874.0</v>
      </c>
      <c r="G4612" s="17" t="s">
        <v>2820</v>
      </c>
      <c r="H4612" s="17">
        <v>12000.0</v>
      </c>
      <c r="I4612" s="17">
        <v>4.2919096E7</v>
      </c>
      <c r="J4612" s="17" t="s">
        <v>936</v>
      </c>
      <c r="K4612" s="17" t="s">
        <v>1085</v>
      </c>
      <c r="L4612" s="17" t="s">
        <v>12788</v>
      </c>
      <c r="M4612" s="17">
        <v>64748.0</v>
      </c>
      <c r="N4612" s="17">
        <v>15800.0</v>
      </c>
      <c r="O4612" s="17" t="s">
        <v>6359</v>
      </c>
      <c r="P4612" s="17">
        <v>1.0</v>
      </c>
      <c r="Q4612" s="17" t="s">
        <v>12789</v>
      </c>
      <c r="R4612" s="18" t="s">
        <v>12790</v>
      </c>
      <c r="S4612" s="17">
        <v>122.0</v>
      </c>
      <c r="T4612" s="17" t="s">
        <v>50</v>
      </c>
      <c r="U4612" s="17" t="s">
        <v>51</v>
      </c>
      <c r="V4612" s="17" t="s">
        <v>52</v>
      </c>
      <c r="W4612" s="17">
        <v>1.5E7</v>
      </c>
      <c r="X4612" s="17">
        <v>2013.0</v>
      </c>
      <c r="Y4612" s="17">
        <v>1000.0</v>
      </c>
      <c r="Z4612" s="17">
        <v>6.5</v>
      </c>
      <c r="AA4612" s="17">
        <v>2.35</v>
      </c>
      <c r="AB4612" s="17">
        <v>12000.0</v>
      </c>
    </row>
    <row r="4613" ht="15.75" customHeight="1">
      <c r="A4613" s="17" t="s">
        <v>53</v>
      </c>
      <c r="B4613" s="17" t="s">
        <v>22111</v>
      </c>
      <c r="C4613" s="17">
        <v>35.0</v>
      </c>
      <c r="D4613" s="17">
        <v>107.0</v>
      </c>
      <c r="E4613" s="17">
        <v>6.0</v>
      </c>
      <c r="F4613" s="17">
        <v>522.0</v>
      </c>
      <c r="G4613" s="17" t="s">
        <v>9266</v>
      </c>
      <c r="H4613" s="17">
        <v>23000.0</v>
      </c>
      <c r="I4613" s="17">
        <v>819939.0</v>
      </c>
      <c r="J4613" s="17" t="s">
        <v>1428</v>
      </c>
      <c r="K4613" s="17" t="s">
        <v>76</v>
      </c>
      <c r="L4613" s="17" t="s">
        <v>22112</v>
      </c>
      <c r="M4613" s="17">
        <v>14580.0</v>
      </c>
      <c r="N4613" s="17">
        <v>26017.0</v>
      </c>
      <c r="O4613" s="17" t="s">
        <v>5704</v>
      </c>
      <c r="P4613" s="17">
        <v>2.0</v>
      </c>
      <c r="Q4613" s="17" t="s">
        <v>22113</v>
      </c>
      <c r="R4613" s="18" t="s">
        <v>22114</v>
      </c>
      <c r="S4613" s="17">
        <v>252.0</v>
      </c>
      <c r="T4613" s="17" t="s">
        <v>50</v>
      </c>
      <c r="U4613" s="17" t="s">
        <v>51</v>
      </c>
      <c r="V4613" s="17" t="s">
        <v>598</v>
      </c>
      <c r="W4613" s="17">
        <v>850000.0</v>
      </c>
      <c r="X4613" s="17">
        <v>2003.0</v>
      </c>
      <c r="Y4613" s="17">
        <v>813.0</v>
      </c>
      <c r="Z4613" s="17">
        <v>7.2</v>
      </c>
      <c r="AA4613" s="17">
        <v>1.85</v>
      </c>
      <c r="AB4613" s="17">
        <v>0.0</v>
      </c>
    </row>
    <row r="4614" ht="15.75" customHeight="1">
      <c r="A4614" s="17" t="s">
        <v>53</v>
      </c>
      <c r="B4614" s="17" t="s">
        <v>22115</v>
      </c>
      <c r="C4614" s="17">
        <v>2.0</v>
      </c>
      <c r="D4614" s="17">
        <v>78.0</v>
      </c>
      <c r="E4614" s="17">
        <v>0.0</v>
      </c>
      <c r="F4614" s="17">
        <v>0.0</v>
      </c>
      <c r="G4614" s="17" t="s">
        <v>22116</v>
      </c>
      <c r="H4614" s="17">
        <v>0.0</v>
      </c>
      <c r="I4614" s="17" t="s">
        <v>41</v>
      </c>
      <c r="J4614" s="17" t="s">
        <v>3422</v>
      </c>
      <c r="K4614" s="17" t="s">
        <v>22117</v>
      </c>
      <c r="L4614" s="17" t="s">
        <v>22118</v>
      </c>
      <c r="M4614" s="17">
        <v>19.0</v>
      </c>
      <c r="N4614" s="17">
        <v>0.0</v>
      </c>
      <c r="O4614" s="17" t="s">
        <v>22119</v>
      </c>
      <c r="P4614" s="17">
        <v>1.0</v>
      </c>
      <c r="Q4614" s="17" t="s">
        <v>22120</v>
      </c>
      <c r="R4614" s="18" t="s">
        <v>22121</v>
      </c>
      <c r="S4614" s="17">
        <v>2.0</v>
      </c>
      <c r="T4614" s="17" t="s">
        <v>1477</v>
      </c>
      <c r="U4614" s="17" t="s">
        <v>1478</v>
      </c>
      <c r="V4614" s="17" t="s">
        <v>41</v>
      </c>
      <c r="W4614" s="17">
        <v>900000.0</v>
      </c>
      <c r="X4614" s="17">
        <v>2011.0</v>
      </c>
      <c r="Y4614" s="17">
        <v>0.0</v>
      </c>
      <c r="Z4614" s="17">
        <v>6.7</v>
      </c>
      <c r="AA4614" s="17">
        <v>16.0</v>
      </c>
      <c r="AB4614" s="17">
        <v>24.0</v>
      </c>
    </row>
    <row r="4615" ht="15.75" customHeight="1">
      <c r="A4615" s="17" t="s">
        <v>53</v>
      </c>
      <c r="B4615" s="17" t="s">
        <v>22122</v>
      </c>
      <c r="C4615" s="17">
        <v>6.0</v>
      </c>
      <c r="D4615" s="17">
        <v>90.0</v>
      </c>
      <c r="E4615" s="17">
        <v>66.0</v>
      </c>
      <c r="F4615" s="17">
        <v>734.0</v>
      </c>
      <c r="G4615" s="17" t="s">
        <v>1738</v>
      </c>
      <c r="H4615" s="17">
        <v>904.0</v>
      </c>
      <c r="I4615" s="17" t="s">
        <v>41</v>
      </c>
      <c r="J4615" s="17" t="s">
        <v>3422</v>
      </c>
      <c r="K4615" s="17" t="s">
        <v>3022</v>
      </c>
      <c r="L4615" s="17" t="s">
        <v>22123</v>
      </c>
      <c r="M4615" s="17">
        <v>122.0</v>
      </c>
      <c r="N4615" s="17">
        <v>5435.0</v>
      </c>
      <c r="O4615" s="17" t="s">
        <v>7270</v>
      </c>
      <c r="P4615" s="17">
        <v>4.0</v>
      </c>
      <c r="Q4615" s="17" t="s">
        <v>22124</v>
      </c>
      <c r="R4615" s="18" t="s">
        <v>22125</v>
      </c>
      <c r="S4615" s="17">
        <v>3.0</v>
      </c>
      <c r="T4615" s="17" t="s">
        <v>50</v>
      </c>
      <c r="U4615" s="17" t="s">
        <v>51</v>
      </c>
      <c r="V4615" s="17" t="s">
        <v>598</v>
      </c>
      <c r="W4615" s="17">
        <v>1000000.0</v>
      </c>
      <c r="X4615" s="17">
        <v>2013.0</v>
      </c>
      <c r="Y4615" s="17">
        <v>782.0</v>
      </c>
      <c r="Z4615" s="17">
        <v>7.1</v>
      </c>
      <c r="AA4615" s="17" t="s">
        <v>41</v>
      </c>
      <c r="AB4615" s="17">
        <v>181.0</v>
      </c>
    </row>
    <row r="4616" ht="15.75" customHeight="1">
      <c r="A4616" s="17" t="s">
        <v>53</v>
      </c>
      <c r="B4616" s="17" t="s">
        <v>22126</v>
      </c>
      <c r="C4616" s="17">
        <v>115.0</v>
      </c>
      <c r="D4616" s="17">
        <v>88.0</v>
      </c>
      <c r="E4616" s="17">
        <v>15.0</v>
      </c>
      <c r="F4616" s="17">
        <v>567.0</v>
      </c>
      <c r="G4616" s="17" t="s">
        <v>9695</v>
      </c>
      <c r="H4616" s="17">
        <v>938.0</v>
      </c>
      <c r="I4616" s="17">
        <v>1243961.0</v>
      </c>
      <c r="J4616" s="17" t="s">
        <v>1684</v>
      </c>
      <c r="K4616" s="17" t="s">
        <v>10959</v>
      </c>
      <c r="L4616" s="17" t="s">
        <v>22127</v>
      </c>
      <c r="M4616" s="17">
        <v>13421.0</v>
      </c>
      <c r="N4616" s="17">
        <v>3770.0</v>
      </c>
      <c r="O4616" s="17" t="s">
        <v>11291</v>
      </c>
      <c r="P4616" s="17">
        <v>0.0</v>
      </c>
      <c r="Q4616" s="17" t="s">
        <v>22128</v>
      </c>
      <c r="R4616" s="18" t="s">
        <v>22129</v>
      </c>
      <c r="S4616" s="17">
        <v>34.0</v>
      </c>
      <c r="T4616" s="17" t="s">
        <v>50</v>
      </c>
      <c r="U4616" s="17" t="s">
        <v>51</v>
      </c>
      <c r="V4616" s="17" t="s">
        <v>598</v>
      </c>
      <c r="W4616" s="17">
        <v>850000.0</v>
      </c>
      <c r="X4616" s="17">
        <v>2012.0</v>
      </c>
      <c r="Y4616" s="17">
        <v>904.0</v>
      </c>
      <c r="Z4616" s="17">
        <v>6.0</v>
      </c>
      <c r="AA4616" s="17">
        <v>2.35</v>
      </c>
      <c r="AB4616" s="17">
        <v>0.0</v>
      </c>
    </row>
    <row r="4617" ht="15.75" customHeight="1">
      <c r="A4617" s="17" t="s">
        <v>53</v>
      </c>
      <c r="B4617" s="17" t="s">
        <v>8364</v>
      </c>
      <c r="C4617" s="17">
        <v>193.0</v>
      </c>
      <c r="D4617" s="17">
        <v>92.0</v>
      </c>
      <c r="E4617" s="17">
        <v>43.0</v>
      </c>
      <c r="F4617" s="17">
        <v>172.0</v>
      </c>
      <c r="G4617" s="17" t="s">
        <v>22130</v>
      </c>
      <c r="H4617" s="17">
        <v>904.0</v>
      </c>
      <c r="I4617" s="17">
        <v>3094687.0</v>
      </c>
      <c r="J4617" s="17" t="s">
        <v>1428</v>
      </c>
      <c r="K4617" s="17" t="s">
        <v>9695</v>
      </c>
      <c r="L4617" s="17" t="s">
        <v>22131</v>
      </c>
      <c r="M4617" s="17">
        <v>24391.0</v>
      </c>
      <c r="N4617" s="17">
        <v>1751.0</v>
      </c>
      <c r="O4617" s="17" t="s">
        <v>15116</v>
      </c>
      <c r="P4617" s="17">
        <v>2.0</v>
      </c>
      <c r="Q4617" s="17" t="s">
        <v>22132</v>
      </c>
      <c r="R4617" s="18" t="s">
        <v>22133</v>
      </c>
      <c r="S4617" s="17">
        <v>61.0</v>
      </c>
      <c r="T4617" s="17" t="s">
        <v>50</v>
      </c>
      <c r="U4617" s="17" t="s">
        <v>51</v>
      </c>
      <c r="V4617" s="17" t="s">
        <v>598</v>
      </c>
      <c r="W4617" s="17" t="s">
        <v>41</v>
      </c>
      <c r="X4617" s="17">
        <v>2012.0</v>
      </c>
      <c r="Y4617" s="17">
        <v>517.0</v>
      </c>
      <c r="Z4617" s="17">
        <v>6.7</v>
      </c>
      <c r="AA4617" s="17">
        <v>2.35</v>
      </c>
      <c r="AB4617" s="17">
        <v>0.0</v>
      </c>
    </row>
    <row r="4618" ht="15.75" customHeight="1">
      <c r="A4618" s="17" t="s">
        <v>53</v>
      </c>
      <c r="B4618" s="17" t="s">
        <v>22134</v>
      </c>
      <c r="C4618" s="17">
        <v>16.0</v>
      </c>
      <c r="D4618" s="17">
        <v>95.0</v>
      </c>
      <c r="E4618" s="17">
        <v>14.0</v>
      </c>
      <c r="F4618" s="17">
        <v>221.0</v>
      </c>
      <c r="G4618" s="17" t="s">
        <v>22135</v>
      </c>
      <c r="H4618" s="17">
        <v>284.0</v>
      </c>
      <c r="I4618" s="17">
        <v>15278.0</v>
      </c>
      <c r="J4618" s="17" t="s">
        <v>22136</v>
      </c>
      <c r="K4618" s="17" t="s">
        <v>6202</v>
      </c>
      <c r="L4618" s="17" t="s">
        <v>22137</v>
      </c>
      <c r="M4618" s="17">
        <v>1742.0</v>
      </c>
      <c r="N4618" s="17">
        <v>1185.0</v>
      </c>
      <c r="O4618" s="17" t="s">
        <v>22138</v>
      </c>
      <c r="P4618" s="17">
        <v>1.0</v>
      </c>
      <c r="Q4618" s="17" t="s">
        <v>22139</v>
      </c>
      <c r="R4618" s="18" t="s">
        <v>22140</v>
      </c>
      <c r="S4618" s="17">
        <v>158.0</v>
      </c>
      <c r="T4618" s="17" t="s">
        <v>50</v>
      </c>
      <c r="U4618" s="17" t="s">
        <v>51</v>
      </c>
      <c r="V4618" s="17" t="s">
        <v>108</v>
      </c>
      <c r="W4618" s="17">
        <v>825000.0</v>
      </c>
      <c r="X4618" s="17">
        <v>2002.0</v>
      </c>
      <c r="Y4618" s="17">
        <v>234.0</v>
      </c>
      <c r="Z4618" s="17">
        <v>5.6</v>
      </c>
      <c r="AA4618" s="17">
        <v>1.85</v>
      </c>
      <c r="AB4618" s="17">
        <v>409.0</v>
      </c>
    </row>
    <row r="4619" ht="15.75" customHeight="1">
      <c r="A4619" s="17" t="s">
        <v>53</v>
      </c>
      <c r="B4619" s="17" t="s">
        <v>18042</v>
      </c>
      <c r="C4619" s="17">
        <v>68.0</v>
      </c>
      <c r="D4619" s="17">
        <v>85.0</v>
      </c>
      <c r="E4619" s="17">
        <v>46.0</v>
      </c>
      <c r="F4619" s="17">
        <v>141.0</v>
      </c>
      <c r="G4619" s="17" t="s">
        <v>22141</v>
      </c>
      <c r="H4619" s="17">
        <v>418.0</v>
      </c>
      <c r="I4619" s="17" t="s">
        <v>41</v>
      </c>
      <c r="J4619" s="17" t="s">
        <v>2138</v>
      </c>
      <c r="K4619" s="17" t="s">
        <v>20468</v>
      </c>
      <c r="L4619" s="17" t="s">
        <v>22142</v>
      </c>
      <c r="M4619" s="17">
        <v>7308.0</v>
      </c>
      <c r="N4619" s="17">
        <v>926.0</v>
      </c>
      <c r="O4619" s="17" t="s">
        <v>18046</v>
      </c>
      <c r="P4619" s="17">
        <v>0.0</v>
      </c>
      <c r="Q4619" s="17" t="s">
        <v>22143</v>
      </c>
      <c r="R4619" s="18" t="s">
        <v>22144</v>
      </c>
      <c r="S4619" s="17">
        <v>72.0</v>
      </c>
      <c r="T4619" s="17" t="s">
        <v>50</v>
      </c>
      <c r="U4619" s="17" t="s">
        <v>70</v>
      </c>
      <c r="V4619" s="17" t="s">
        <v>598</v>
      </c>
      <c r="W4619" s="17">
        <v>500000.0</v>
      </c>
      <c r="X4619" s="17">
        <v>2006.0</v>
      </c>
      <c r="Y4619" s="17">
        <v>146.0</v>
      </c>
      <c r="Z4619" s="17">
        <v>7.0</v>
      </c>
      <c r="AA4619" s="17">
        <v>2.35</v>
      </c>
      <c r="AB4619" s="17">
        <v>933.0</v>
      </c>
    </row>
    <row r="4620" ht="15.75" customHeight="1">
      <c r="A4620" s="17" t="s">
        <v>53</v>
      </c>
      <c r="B4620" s="17" t="s">
        <v>18381</v>
      </c>
      <c r="C4620" s="17">
        <v>16.0</v>
      </c>
      <c r="D4620" s="17">
        <v>86.0</v>
      </c>
      <c r="E4620" s="17">
        <v>63.0</v>
      </c>
      <c r="F4620" s="17">
        <v>175.0</v>
      </c>
      <c r="G4620" s="17" t="s">
        <v>22145</v>
      </c>
      <c r="H4620" s="17">
        <v>489.0</v>
      </c>
      <c r="I4620" s="17" t="s">
        <v>41</v>
      </c>
      <c r="J4620" s="17" t="s">
        <v>22146</v>
      </c>
      <c r="K4620" s="17" t="s">
        <v>9590</v>
      </c>
      <c r="L4620" s="17" t="s">
        <v>22147</v>
      </c>
      <c r="M4620" s="17">
        <v>2706.0</v>
      </c>
      <c r="N4620" s="17">
        <v>1278.0</v>
      </c>
      <c r="O4620" s="17" t="s">
        <v>22148</v>
      </c>
      <c r="P4620" s="17">
        <v>2.0</v>
      </c>
      <c r="Q4620" s="17" t="s">
        <v>22149</v>
      </c>
      <c r="R4620" s="18" t="s">
        <v>22150</v>
      </c>
      <c r="S4620" s="17">
        <v>23.0</v>
      </c>
      <c r="T4620" s="17" t="s">
        <v>50</v>
      </c>
      <c r="U4620" s="17" t="s">
        <v>51</v>
      </c>
      <c r="V4620" s="17" t="s">
        <v>41</v>
      </c>
      <c r="W4620" s="17">
        <v>990000.0</v>
      </c>
      <c r="X4620" s="17">
        <v>2015.0</v>
      </c>
      <c r="Y4620" s="17">
        <v>207.0</v>
      </c>
      <c r="Z4620" s="17">
        <v>4.9</v>
      </c>
      <c r="AA4620" s="17" t="s">
        <v>41</v>
      </c>
      <c r="AB4620" s="17">
        <v>549.0</v>
      </c>
    </row>
    <row r="4621" ht="15.75" customHeight="1">
      <c r="A4621" s="17" t="s">
        <v>53</v>
      </c>
      <c r="B4621" s="17" t="s">
        <v>22151</v>
      </c>
      <c r="C4621" s="17">
        <v>7.0</v>
      </c>
      <c r="D4621" s="17">
        <v>90.0</v>
      </c>
      <c r="E4621" s="17">
        <v>8.0</v>
      </c>
      <c r="F4621" s="17">
        <v>487.0</v>
      </c>
      <c r="G4621" s="17" t="s">
        <v>9001</v>
      </c>
      <c r="H4621" s="17">
        <v>1000.0</v>
      </c>
      <c r="I4621" s="17" t="s">
        <v>41</v>
      </c>
      <c r="J4621" s="17" t="s">
        <v>865</v>
      </c>
      <c r="K4621" s="17" t="s">
        <v>22152</v>
      </c>
      <c r="L4621" s="17" t="s">
        <v>22153</v>
      </c>
      <c r="M4621" s="17">
        <v>169.0</v>
      </c>
      <c r="N4621" s="17">
        <v>3336.0</v>
      </c>
      <c r="O4621" s="17" t="s">
        <v>19524</v>
      </c>
      <c r="P4621" s="17">
        <v>1.0</v>
      </c>
      <c r="Q4621" s="17" t="s">
        <v>41</v>
      </c>
      <c r="R4621" s="18" t="s">
        <v>22154</v>
      </c>
      <c r="S4621" s="17">
        <v>6.0</v>
      </c>
      <c r="T4621" s="17" t="s">
        <v>50</v>
      </c>
      <c r="U4621" s="17" t="s">
        <v>51</v>
      </c>
      <c r="V4621" s="17" t="s">
        <v>41</v>
      </c>
      <c r="W4621" s="17">
        <v>100000.0</v>
      </c>
      <c r="X4621" s="17">
        <v>2015.0</v>
      </c>
      <c r="Y4621" s="17">
        <v>806.0</v>
      </c>
      <c r="Z4621" s="17">
        <v>3.2</v>
      </c>
      <c r="AA4621" s="17" t="s">
        <v>41</v>
      </c>
      <c r="AB4621" s="17">
        <v>312.0</v>
      </c>
    </row>
    <row r="4622" ht="15.75" customHeight="1">
      <c r="A4622" s="17" t="s">
        <v>53</v>
      </c>
      <c r="B4622" s="17" t="s">
        <v>22155</v>
      </c>
      <c r="C4622" s="17">
        <v>354.0</v>
      </c>
      <c r="D4622" s="17">
        <v>123.0</v>
      </c>
      <c r="E4622" s="17">
        <v>0.0</v>
      </c>
      <c r="F4622" s="17">
        <v>620.0</v>
      </c>
      <c r="G4622" s="17" t="s">
        <v>22156</v>
      </c>
      <c r="H4622" s="17">
        <v>786.0</v>
      </c>
      <c r="I4622" s="17">
        <v>7098492.0</v>
      </c>
      <c r="J4622" s="17" t="s">
        <v>8073</v>
      </c>
      <c r="K4622" s="17" t="s">
        <v>22157</v>
      </c>
      <c r="L4622" s="17" t="s">
        <v>22158</v>
      </c>
      <c r="M4622" s="17">
        <v>151812.0</v>
      </c>
      <c r="N4622" s="17">
        <v>2501.0</v>
      </c>
      <c r="O4622" s="17" t="s">
        <v>22159</v>
      </c>
      <c r="P4622" s="17">
        <v>2.0</v>
      </c>
      <c r="Q4622" s="17" t="s">
        <v>22160</v>
      </c>
      <c r="R4622" s="18" t="s">
        <v>22161</v>
      </c>
      <c r="S4622" s="17">
        <v>264.0</v>
      </c>
      <c r="T4622" s="17" t="s">
        <v>22089</v>
      </c>
      <c r="U4622" s="17" t="s">
        <v>13560</v>
      </c>
      <c r="V4622" s="17" t="s">
        <v>52</v>
      </c>
      <c r="W4622" s="17">
        <v>500000.0</v>
      </c>
      <c r="X4622" s="17">
        <v>2011.0</v>
      </c>
      <c r="Y4622" s="17">
        <v>712.0</v>
      </c>
      <c r="Z4622" s="17">
        <v>8.4</v>
      </c>
      <c r="AA4622" s="17">
        <v>1.85</v>
      </c>
      <c r="AB4622" s="17">
        <v>48000.0</v>
      </c>
    </row>
    <row r="4623" ht="15.75" customHeight="1">
      <c r="A4623" s="17" t="s">
        <v>53</v>
      </c>
      <c r="B4623" s="17" t="s">
        <v>22162</v>
      </c>
      <c r="C4623" s="17">
        <v>16.0</v>
      </c>
      <c r="D4623" s="17">
        <v>93.0</v>
      </c>
      <c r="E4623" s="17">
        <v>5.0</v>
      </c>
      <c r="F4623" s="17">
        <v>10.0</v>
      </c>
      <c r="G4623" s="17" t="s">
        <v>22163</v>
      </c>
      <c r="H4623" s="17">
        <v>49.0</v>
      </c>
      <c r="I4623" s="17" t="s">
        <v>41</v>
      </c>
      <c r="J4623" s="17" t="s">
        <v>10426</v>
      </c>
      <c r="K4623" s="17" t="s">
        <v>22164</v>
      </c>
      <c r="L4623" s="17" t="s">
        <v>22165</v>
      </c>
      <c r="M4623" s="17">
        <v>190.0</v>
      </c>
      <c r="N4623" s="17">
        <v>81.0</v>
      </c>
      <c r="O4623" s="17" t="s">
        <v>22166</v>
      </c>
      <c r="P4623" s="17">
        <v>1.0</v>
      </c>
      <c r="Q4623" s="17" t="s">
        <v>22167</v>
      </c>
      <c r="R4623" s="18" t="s">
        <v>22168</v>
      </c>
      <c r="S4623" s="17">
        <v>6.0</v>
      </c>
      <c r="T4623" s="17" t="s">
        <v>50</v>
      </c>
      <c r="U4623" s="17" t="s">
        <v>70</v>
      </c>
      <c r="V4623" s="17" t="s">
        <v>41</v>
      </c>
      <c r="W4623" s="17" t="s">
        <v>41</v>
      </c>
      <c r="X4623" s="17">
        <v>2009.0</v>
      </c>
      <c r="Y4623" s="17">
        <v>11.0</v>
      </c>
      <c r="Z4623" s="17">
        <v>6.9</v>
      </c>
      <c r="AA4623" s="17" t="s">
        <v>41</v>
      </c>
      <c r="AB4623" s="17">
        <v>33.0</v>
      </c>
    </row>
    <row r="4624" ht="15.75" customHeight="1">
      <c r="A4624" s="17" t="s">
        <v>53</v>
      </c>
      <c r="B4624" s="17" t="s">
        <v>18308</v>
      </c>
      <c r="C4624" s="17">
        <v>74.0</v>
      </c>
      <c r="D4624" s="17">
        <v>88.0</v>
      </c>
      <c r="E4624" s="17">
        <v>377.0</v>
      </c>
      <c r="F4624" s="17">
        <v>236.0</v>
      </c>
      <c r="G4624" s="17" t="s">
        <v>22169</v>
      </c>
      <c r="H4624" s="17">
        <v>529.0</v>
      </c>
      <c r="I4624" s="17">
        <v>4771000.0</v>
      </c>
      <c r="J4624" s="17" t="s">
        <v>2540</v>
      </c>
      <c r="K4624" s="17" t="s">
        <v>8145</v>
      </c>
      <c r="L4624" s="17" t="s">
        <v>22170</v>
      </c>
      <c r="M4624" s="17">
        <v>26513.0</v>
      </c>
      <c r="N4624" s="17">
        <v>1502.0</v>
      </c>
      <c r="O4624" s="17" t="s">
        <v>22171</v>
      </c>
      <c r="P4624" s="17">
        <v>1.0</v>
      </c>
      <c r="Q4624" s="17" t="s">
        <v>22172</v>
      </c>
      <c r="R4624" s="18" t="s">
        <v>22173</v>
      </c>
      <c r="S4624" s="17">
        <v>174.0</v>
      </c>
      <c r="T4624" s="17" t="s">
        <v>50</v>
      </c>
      <c r="U4624" s="17" t="s">
        <v>51</v>
      </c>
      <c r="V4624" s="17" t="s">
        <v>598</v>
      </c>
      <c r="W4624" s="17">
        <v>800000.0</v>
      </c>
      <c r="X4624" s="17">
        <v>1995.0</v>
      </c>
      <c r="Y4624" s="17">
        <v>502.0</v>
      </c>
      <c r="Z4624" s="17">
        <v>7.5</v>
      </c>
      <c r="AA4624" s="17">
        <v>1.85</v>
      </c>
      <c r="AB4624" s="17">
        <v>0.0</v>
      </c>
    </row>
    <row r="4625" ht="15.75" customHeight="1">
      <c r="A4625" s="17" t="s">
        <v>53</v>
      </c>
      <c r="B4625" s="17" t="s">
        <v>19709</v>
      </c>
      <c r="C4625" s="17">
        <v>11.0</v>
      </c>
      <c r="D4625" s="17">
        <v>114.0</v>
      </c>
      <c r="E4625" s="17">
        <v>9.0</v>
      </c>
      <c r="F4625" s="17">
        <v>86.0</v>
      </c>
      <c r="G4625" s="17" t="s">
        <v>13522</v>
      </c>
      <c r="H4625" s="17">
        <v>159.0</v>
      </c>
      <c r="I4625" s="17">
        <v>1001437.0</v>
      </c>
      <c r="J4625" s="17" t="s">
        <v>227</v>
      </c>
      <c r="K4625" s="17" t="s">
        <v>22174</v>
      </c>
      <c r="L4625" s="17" t="s">
        <v>22175</v>
      </c>
      <c r="M4625" s="17">
        <v>2039.0</v>
      </c>
      <c r="N4625" s="17">
        <v>423.0</v>
      </c>
      <c r="O4625" s="17" t="s">
        <v>22176</v>
      </c>
      <c r="P4625" s="17">
        <v>1.0</v>
      </c>
      <c r="Q4625" s="17" t="s">
        <v>22177</v>
      </c>
      <c r="R4625" s="18" t="s">
        <v>22178</v>
      </c>
      <c r="S4625" s="17">
        <v>28.0</v>
      </c>
      <c r="T4625" s="17" t="s">
        <v>50</v>
      </c>
      <c r="U4625" s="17" t="s">
        <v>51</v>
      </c>
      <c r="V4625" s="17" t="s">
        <v>598</v>
      </c>
      <c r="W4625" s="17">
        <v>800000.0</v>
      </c>
      <c r="X4625" s="17">
        <v>1993.0</v>
      </c>
      <c r="Y4625" s="17">
        <v>143.0</v>
      </c>
      <c r="Z4625" s="17">
        <v>7.2</v>
      </c>
      <c r="AA4625" s="17">
        <v>1.85</v>
      </c>
      <c r="AB4625" s="17">
        <v>81.0</v>
      </c>
    </row>
    <row r="4626" ht="15.75" customHeight="1">
      <c r="A4626" s="17" t="s">
        <v>53</v>
      </c>
      <c r="B4626" s="17" t="s">
        <v>14908</v>
      </c>
      <c r="C4626" s="17">
        <v>59.0</v>
      </c>
      <c r="D4626" s="17">
        <v>88.0</v>
      </c>
      <c r="E4626" s="17">
        <v>6.0</v>
      </c>
      <c r="F4626" s="17">
        <v>68.0</v>
      </c>
      <c r="G4626" s="17" t="s">
        <v>11234</v>
      </c>
      <c r="H4626" s="17">
        <v>302.0</v>
      </c>
      <c r="I4626" s="17">
        <v>2073984.0</v>
      </c>
      <c r="J4626" s="17" t="s">
        <v>227</v>
      </c>
      <c r="K4626" s="17" t="s">
        <v>22179</v>
      </c>
      <c r="L4626" s="17" t="s">
        <v>22180</v>
      </c>
      <c r="M4626" s="17">
        <v>4743.0</v>
      </c>
      <c r="N4626" s="17">
        <v>663.0</v>
      </c>
      <c r="O4626" s="17" t="s">
        <v>22181</v>
      </c>
      <c r="P4626" s="17">
        <v>1.0</v>
      </c>
      <c r="Q4626" s="17" t="s">
        <v>22182</v>
      </c>
      <c r="R4626" s="18" t="s">
        <v>22183</v>
      </c>
      <c r="S4626" s="17">
        <v>135.0</v>
      </c>
      <c r="T4626" s="17" t="s">
        <v>50</v>
      </c>
      <c r="U4626" s="17" t="s">
        <v>1478</v>
      </c>
      <c r="V4626" s="17" t="s">
        <v>598</v>
      </c>
      <c r="W4626" s="17">
        <v>800000.0</v>
      </c>
      <c r="X4626" s="17">
        <v>2002.0</v>
      </c>
      <c r="Y4626" s="17">
        <v>270.0</v>
      </c>
      <c r="Z4626" s="17">
        <v>7.2</v>
      </c>
      <c r="AA4626" s="17">
        <v>1.85</v>
      </c>
      <c r="AB4626" s="17">
        <v>219.0</v>
      </c>
    </row>
    <row r="4627" ht="15.75" customHeight="1">
      <c r="A4627" s="17" t="s">
        <v>760</v>
      </c>
      <c r="B4627" s="17" t="s">
        <v>22184</v>
      </c>
      <c r="C4627" s="17">
        <v>71.0</v>
      </c>
      <c r="D4627" s="17">
        <v>110.0</v>
      </c>
      <c r="E4627" s="17">
        <v>21.0</v>
      </c>
      <c r="F4627" s="17">
        <v>3.0</v>
      </c>
      <c r="G4627" s="17" t="s">
        <v>22185</v>
      </c>
      <c r="H4627" s="17">
        <v>426.0</v>
      </c>
      <c r="I4627" s="17">
        <v>9950.0</v>
      </c>
      <c r="J4627" s="17" t="s">
        <v>4837</v>
      </c>
      <c r="K4627" s="17" t="s">
        <v>22186</v>
      </c>
      <c r="L4627" s="17" t="s">
        <v>22187</v>
      </c>
      <c r="M4627" s="17">
        <v>7431.0</v>
      </c>
      <c r="N4627" s="17">
        <v>455.0</v>
      </c>
      <c r="O4627" s="17" t="s">
        <v>22188</v>
      </c>
      <c r="P4627" s="17">
        <v>1.0</v>
      </c>
      <c r="Q4627" s="17" t="s">
        <v>22189</v>
      </c>
      <c r="R4627" s="18" t="s">
        <v>22190</v>
      </c>
      <c r="S4627" s="17">
        <v>84.0</v>
      </c>
      <c r="T4627" s="17" t="s">
        <v>8744</v>
      </c>
      <c r="U4627" s="17" t="s">
        <v>780</v>
      </c>
      <c r="V4627" s="17" t="s">
        <v>4843</v>
      </c>
      <c r="W4627" s="17" t="s">
        <v>41</v>
      </c>
      <c r="X4627" s="17">
        <v>1929.0</v>
      </c>
      <c r="Y4627" s="17">
        <v>20.0</v>
      </c>
      <c r="Z4627" s="17">
        <v>8.0</v>
      </c>
      <c r="AA4627" s="17">
        <v>1.33</v>
      </c>
      <c r="AB4627" s="17">
        <v>926.0</v>
      </c>
    </row>
    <row r="4628" ht="15.75" customHeight="1">
      <c r="A4628" s="17" t="s">
        <v>53</v>
      </c>
      <c r="B4628" s="17" t="s">
        <v>22191</v>
      </c>
      <c r="C4628" s="17">
        <v>5.0</v>
      </c>
      <c r="D4628" s="17">
        <v>95.0</v>
      </c>
      <c r="E4628" s="17">
        <v>0.0</v>
      </c>
      <c r="F4628" s="17">
        <v>167.0</v>
      </c>
      <c r="G4628" s="17" t="s">
        <v>22192</v>
      </c>
      <c r="H4628" s="17">
        <v>940.0</v>
      </c>
      <c r="I4628" s="17" t="s">
        <v>41</v>
      </c>
      <c r="J4628" s="17" t="s">
        <v>3422</v>
      </c>
      <c r="K4628" s="17" t="s">
        <v>3273</v>
      </c>
      <c r="L4628" s="17" t="s">
        <v>22193</v>
      </c>
      <c r="M4628" s="17">
        <v>59.0</v>
      </c>
      <c r="N4628" s="17">
        <v>1484.0</v>
      </c>
      <c r="O4628" s="17" t="s">
        <v>22194</v>
      </c>
      <c r="P4628" s="17">
        <v>2.0</v>
      </c>
      <c r="Q4628" s="17" t="s">
        <v>22195</v>
      </c>
      <c r="R4628" s="18" t="s">
        <v>22196</v>
      </c>
      <c r="S4628" s="17">
        <v>1.0</v>
      </c>
      <c r="T4628" s="17" t="s">
        <v>50</v>
      </c>
      <c r="U4628" s="17" t="s">
        <v>51</v>
      </c>
      <c r="V4628" s="17" t="s">
        <v>41</v>
      </c>
      <c r="W4628" s="17">
        <v>850000.0</v>
      </c>
      <c r="X4628" s="17">
        <v>2008.0</v>
      </c>
      <c r="Y4628" s="17">
        <v>188.0</v>
      </c>
      <c r="Z4628" s="17">
        <v>7.4</v>
      </c>
      <c r="AA4628" s="17">
        <v>1.78</v>
      </c>
      <c r="AB4628" s="17">
        <v>18.0</v>
      </c>
    </row>
    <row r="4629" ht="15.75" customHeight="1">
      <c r="A4629" s="17" t="s">
        <v>53</v>
      </c>
      <c r="B4629" s="17" t="s">
        <v>22197</v>
      </c>
      <c r="C4629" s="17">
        <v>25.0</v>
      </c>
      <c r="D4629" s="17">
        <v>83.0</v>
      </c>
      <c r="E4629" s="17">
        <v>0.0</v>
      </c>
      <c r="F4629" s="17">
        <v>0.0</v>
      </c>
      <c r="G4629" s="17" t="s">
        <v>22198</v>
      </c>
      <c r="H4629" s="17">
        <v>24.0</v>
      </c>
      <c r="I4629" s="17" t="s">
        <v>41</v>
      </c>
      <c r="J4629" s="17" t="s">
        <v>3422</v>
      </c>
      <c r="K4629" s="17" t="s">
        <v>22199</v>
      </c>
      <c r="L4629" s="17" t="s">
        <v>22200</v>
      </c>
      <c r="M4629" s="17">
        <v>772.0</v>
      </c>
      <c r="N4629" s="17">
        <v>29.0</v>
      </c>
      <c r="O4629" s="17" t="s">
        <v>22201</v>
      </c>
      <c r="P4629" s="17">
        <v>0.0</v>
      </c>
      <c r="Q4629" s="17" t="s">
        <v>22202</v>
      </c>
      <c r="R4629" s="18" t="s">
        <v>22203</v>
      </c>
      <c r="S4629" s="17">
        <v>11.0</v>
      </c>
      <c r="T4629" s="17" t="s">
        <v>2791</v>
      </c>
      <c r="U4629" s="17" t="s">
        <v>18954</v>
      </c>
      <c r="V4629" s="17" t="s">
        <v>5626</v>
      </c>
      <c r="W4629" s="17">
        <v>800000.0</v>
      </c>
      <c r="X4629" s="17">
        <v>2004.0</v>
      </c>
      <c r="Y4629" s="17">
        <v>5.0</v>
      </c>
      <c r="Z4629" s="17">
        <v>7.2</v>
      </c>
      <c r="AA4629" s="17" t="s">
        <v>41</v>
      </c>
      <c r="AB4629" s="17">
        <v>83.0</v>
      </c>
    </row>
    <row r="4630" ht="15.75" customHeight="1">
      <c r="A4630" s="17" t="s">
        <v>53</v>
      </c>
      <c r="B4630" s="17" t="s">
        <v>4364</v>
      </c>
      <c r="C4630" s="17">
        <v>29.0</v>
      </c>
      <c r="D4630" s="17">
        <v>104.0</v>
      </c>
      <c r="E4630" s="17">
        <v>37.0</v>
      </c>
      <c r="F4630" s="17">
        <v>501.0</v>
      </c>
      <c r="G4630" s="17" t="s">
        <v>13844</v>
      </c>
      <c r="H4630" s="17">
        <v>574.0</v>
      </c>
      <c r="I4630" s="17">
        <v>144583.0</v>
      </c>
      <c r="J4630" s="17" t="s">
        <v>4088</v>
      </c>
      <c r="K4630" s="17" t="s">
        <v>3249</v>
      </c>
      <c r="L4630" s="17" t="s">
        <v>22204</v>
      </c>
      <c r="M4630" s="17">
        <v>2256.0</v>
      </c>
      <c r="N4630" s="17">
        <v>1983.0</v>
      </c>
      <c r="O4630" s="17" t="s">
        <v>3977</v>
      </c>
      <c r="P4630" s="17">
        <v>0.0</v>
      </c>
      <c r="Q4630" s="17" t="s">
        <v>22205</v>
      </c>
      <c r="R4630" s="18" t="s">
        <v>22206</v>
      </c>
      <c r="S4630" s="17">
        <v>79.0</v>
      </c>
      <c r="T4630" s="17" t="s">
        <v>50</v>
      </c>
      <c r="U4630" s="17" t="s">
        <v>1478</v>
      </c>
      <c r="V4630" s="17" t="s">
        <v>598</v>
      </c>
      <c r="W4630" s="17">
        <v>800000.0</v>
      </c>
      <c r="X4630" s="17">
        <v>1999.0</v>
      </c>
      <c r="Y4630" s="17">
        <v>573.0</v>
      </c>
      <c r="Z4630" s="17">
        <v>6.5</v>
      </c>
      <c r="AA4630" s="17">
        <v>1.85</v>
      </c>
      <c r="AB4630" s="17">
        <v>130.0</v>
      </c>
    </row>
    <row r="4631" ht="15.75" customHeight="1">
      <c r="A4631" s="17" t="s">
        <v>53</v>
      </c>
      <c r="B4631" s="17" t="s">
        <v>22207</v>
      </c>
      <c r="C4631" s="17">
        <v>17.0</v>
      </c>
      <c r="D4631" s="17">
        <v>94.0</v>
      </c>
      <c r="E4631" s="17">
        <v>3.0</v>
      </c>
      <c r="F4631" s="17">
        <v>181.0</v>
      </c>
      <c r="G4631" s="17" t="s">
        <v>8165</v>
      </c>
      <c r="H4631" s="17">
        <v>262.0</v>
      </c>
      <c r="I4631" s="17" t="s">
        <v>41</v>
      </c>
      <c r="J4631" s="17" t="s">
        <v>4837</v>
      </c>
      <c r="K4631" s="17" t="s">
        <v>22208</v>
      </c>
      <c r="L4631" s="17" t="s">
        <v>22209</v>
      </c>
      <c r="M4631" s="17">
        <v>3480.0</v>
      </c>
      <c r="N4631" s="17">
        <v>991.0</v>
      </c>
      <c r="O4631" s="17" t="s">
        <v>11367</v>
      </c>
      <c r="P4631" s="17">
        <v>1.0</v>
      </c>
      <c r="Q4631" s="17" t="s">
        <v>22210</v>
      </c>
      <c r="R4631" s="18" t="s">
        <v>22211</v>
      </c>
      <c r="S4631" s="17">
        <v>30.0</v>
      </c>
      <c r="T4631" s="17" t="s">
        <v>50</v>
      </c>
      <c r="U4631" s="17" t="s">
        <v>51</v>
      </c>
      <c r="V4631" s="17" t="s">
        <v>598</v>
      </c>
      <c r="W4631" s="17">
        <v>800000.0</v>
      </c>
      <c r="X4631" s="17">
        <v>2003.0</v>
      </c>
      <c r="Y4631" s="17">
        <v>262.0</v>
      </c>
      <c r="Z4631" s="17">
        <v>7.2</v>
      </c>
      <c r="AA4631" s="17" t="s">
        <v>41</v>
      </c>
      <c r="AB4631" s="17">
        <v>396.0</v>
      </c>
    </row>
    <row r="4632" ht="15.75" customHeight="1">
      <c r="A4632" s="17" t="s">
        <v>53</v>
      </c>
      <c r="B4632" s="17" t="s">
        <v>22212</v>
      </c>
      <c r="C4632" s="17">
        <v>13.0</v>
      </c>
      <c r="D4632" s="17">
        <v>87.0</v>
      </c>
      <c r="E4632" s="17">
        <v>0.0</v>
      </c>
      <c r="F4632" s="17">
        <v>258.0</v>
      </c>
      <c r="G4632" s="17" t="s">
        <v>9211</v>
      </c>
      <c r="H4632" s="17">
        <v>1000.0</v>
      </c>
      <c r="I4632" s="17">
        <v>58163.0</v>
      </c>
      <c r="J4632" s="17" t="s">
        <v>3422</v>
      </c>
      <c r="K4632" s="17" t="s">
        <v>2729</v>
      </c>
      <c r="L4632" s="17" t="s">
        <v>22213</v>
      </c>
      <c r="M4632" s="17">
        <v>122.0</v>
      </c>
      <c r="N4632" s="17">
        <v>2359.0</v>
      </c>
      <c r="O4632" s="17" t="s">
        <v>22214</v>
      </c>
      <c r="P4632" s="17">
        <v>0.0</v>
      </c>
      <c r="Q4632" s="17" t="s">
        <v>22215</v>
      </c>
      <c r="R4632" s="18" t="s">
        <v>22216</v>
      </c>
      <c r="S4632" s="17">
        <v>3.0</v>
      </c>
      <c r="T4632" s="17" t="s">
        <v>50</v>
      </c>
      <c r="U4632" s="17" t="s">
        <v>51</v>
      </c>
      <c r="V4632" s="17" t="s">
        <v>598</v>
      </c>
      <c r="W4632" s="17" t="s">
        <v>41</v>
      </c>
      <c r="X4632" s="17">
        <v>2000.0</v>
      </c>
      <c r="Y4632" s="17">
        <v>749.0</v>
      </c>
      <c r="Z4632" s="17">
        <v>4.2</v>
      </c>
      <c r="AA4632" s="17" t="s">
        <v>41</v>
      </c>
      <c r="AB4632" s="17">
        <v>4.0</v>
      </c>
    </row>
    <row r="4633" ht="15.75" customHeight="1">
      <c r="A4633" s="17" t="s">
        <v>53</v>
      </c>
      <c r="B4633" s="17" t="s">
        <v>22217</v>
      </c>
      <c r="C4633" s="17">
        <v>6.0</v>
      </c>
      <c r="D4633" s="17">
        <v>93.0</v>
      </c>
      <c r="E4633" s="17">
        <v>247.0</v>
      </c>
      <c r="F4633" s="17">
        <v>152.0</v>
      </c>
      <c r="G4633" s="17" t="s">
        <v>22218</v>
      </c>
      <c r="H4633" s="17">
        <v>247.0</v>
      </c>
      <c r="I4633" s="17">
        <v>35688.0</v>
      </c>
      <c r="J4633" s="17" t="s">
        <v>1684</v>
      </c>
      <c r="K4633" s="17" t="s">
        <v>22217</v>
      </c>
      <c r="L4633" s="17" t="s">
        <v>22219</v>
      </c>
      <c r="M4633" s="17">
        <v>4167.0</v>
      </c>
      <c r="N4633" s="17">
        <v>954.0</v>
      </c>
      <c r="O4633" s="17" t="s">
        <v>22220</v>
      </c>
      <c r="P4633" s="17">
        <v>4.0</v>
      </c>
      <c r="Q4633" s="17" t="s">
        <v>41</v>
      </c>
      <c r="R4633" s="18" t="s">
        <v>22221</v>
      </c>
      <c r="S4633" s="17">
        <v>72.0</v>
      </c>
      <c r="T4633" s="17" t="s">
        <v>50</v>
      </c>
      <c r="U4633" s="17" t="s">
        <v>51</v>
      </c>
      <c r="V4633" s="17" t="s">
        <v>4843</v>
      </c>
      <c r="W4633" s="17">
        <v>600000.0</v>
      </c>
      <c r="X4633" s="17">
        <v>2014.0</v>
      </c>
      <c r="Y4633" s="17">
        <v>217.0</v>
      </c>
      <c r="Z4633" s="17">
        <v>5.1</v>
      </c>
      <c r="AA4633" s="17" t="s">
        <v>41</v>
      </c>
      <c r="AB4633" s="17">
        <v>0.0</v>
      </c>
    </row>
    <row r="4634" ht="15.75" customHeight="1">
      <c r="A4634" s="17" t="s">
        <v>53</v>
      </c>
      <c r="B4634" s="17" t="s">
        <v>5183</v>
      </c>
      <c r="C4634" s="17">
        <v>224.0</v>
      </c>
      <c r="D4634" s="17">
        <v>91.0</v>
      </c>
      <c r="E4634" s="17">
        <v>75.0</v>
      </c>
      <c r="F4634" s="17">
        <v>13.0</v>
      </c>
      <c r="G4634" s="17" t="s">
        <v>22222</v>
      </c>
      <c r="H4634" s="17">
        <v>35.0</v>
      </c>
      <c r="I4634" s="17">
        <v>41709.0</v>
      </c>
      <c r="J4634" s="17" t="s">
        <v>7592</v>
      </c>
      <c r="K4634" s="17" t="s">
        <v>15874</v>
      </c>
      <c r="L4634" s="17" t="s">
        <v>22223</v>
      </c>
      <c r="M4634" s="17">
        <v>54601.0</v>
      </c>
      <c r="N4634" s="17">
        <v>116.0</v>
      </c>
      <c r="O4634" s="17" t="s">
        <v>22224</v>
      </c>
      <c r="P4634" s="17">
        <v>0.0</v>
      </c>
      <c r="Q4634" s="17" t="s">
        <v>22225</v>
      </c>
      <c r="R4634" s="18" t="s">
        <v>22226</v>
      </c>
      <c r="S4634" s="17">
        <v>200.0</v>
      </c>
      <c r="T4634" s="17" t="s">
        <v>17506</v>
      </c>
      <c r="U4634" s="17" t="s">
        <v>12629</v>
      </c>
      <c r="V4634" s="17" t="s">
        <v>4843</v>
      </c>
      <c r="W4634" s="17">
        <v>800000.0</v>
      </c>
      <c r="X4634" s="17">
        <v>2009.0</v>
      </c>
      <c r="Y4634" s="17">
        <v>16.0</v>
      </c>
      <c r="Z4634" s="17">
        <v>6.4</v>
      </c>
      <c r="AA4634" s="17">
        <v>1.85</v>
      </c>
      <c r="AB4634" s="17">
        <v>23000.0</v>
      </c>
    </row>
    <row r="4635" ht="15.75" customHeight="1">
      <c r="A4635" s="17" t="s">
        <v>53</v>
      </c>
      <c r="B4635" s="17" t="s">
        <v>22227</v>
      </c>
      <c r="C4635" s="17">
        <v>33.0</v>
      </c>
      <c r="D4635" s="17">
        <v>90.0</v>
      </c>
      <c r="E4635" s="17">
        <v>38.0</v>
      </c>
      <c r="F4635" s="17">
        <v>69.0</v>
      </c>
      <c r="G4635" s="17" t="s">
        <v>8942</v>
      </c>
      <c r="H4635" s="17">
        <v>214.0</v>
      </c>
      <c r="I4635" s="17">
        <v>1310270.0</v>
      </c>
      <c r="J4635" s="17" t="s">
        <v>22228</v>
      </c>
      <c r="K4635" s="17" t="s">
        <v>22229</v>
      </c>
      <c r="L4635" s="17" t="s">
        <v>22230</v>
      </c>
      <c r="M4635" s="17">
        <v>17725.0</v>
      </c>
      <c r="N4635" s="17">
        <v>587.0</v>
      </c>
      <c r="O4635" s="17" t="s">
        <v>20316</v>
      </c>
      <c r="P4635" s="17">
        <v>0.0</v>
      </c>
      <c r="Q4635" s="17" t="s">
        <v>22231</v>
      </c>
      <c r="R4635" s="18" t="s">
        <v>22232</v>
      </c>
      <c r="S4635" s="17">
        <v>157.0</v>
      </c>
      <c r="T4635" s="17" t="s">
        <v>50</v>
      </c>
      <c r="U4635" s="17" t="s">
        <v>51</v>
      </c>
      <c r="V4635" s="17" t="s">
        <v>52</v>
      </c>
      <c r="W4635" s="17">
        <v>780000.0</v>
      </c>
      <c r="X4635" s="17">
        <v>2003.0</v>
      </c>
      <c r="Y4635" s="17">
        <v>115.0</v>
      </c>
      <c r="Z4635" s="17">
        <v>6.8</v>
      </c>
      <c r="AA4635" s="17" t="s">
        <v>41</v>
      </c>
      <c r="AB4635" s="17">
        <v>1000.0</v>
      </c>
    </row>
    <row r="4636" ht="15.75" customHeight="1">
      <c r="A4636" s="17" t="s">
        <v>53</v>
      </c>
      <c r="B4636" s="17" t="s">
        <v>22233</v>
      </c>
      <c r="C4636" s="17">
        <v>1.0</v>
      </c>
      <c r="D4636" s="17">
        <v>14.0</v>
      </c>
      <c r="E4636" s="17">
        <v>0.0</v>
      </c>
      <c r="F4636" s="17">
        <v>37.0</v>
      </c>
      <c r="G4636" s="17" t="s">
        <v>22234</v>
      </c>
      <c r="H4636" s="17">
        <v>134.0</v>
      </c>
      <c r="I4636" s="17" t="s">
        <v>41</v>
      </c>
      <c r="J4636" s="17" t="s">
        <v>22235</v>
      </c>
      <c r="K4636" s="17" t="s">
        <v>22236</v>
      </c>
      <c r="L4636" s="17" t="s">
        <v>22237</v>
      </c>
      <c r="M4636" s="17">
        <v>292.0</v>
      </c>
      <c r="N4636" s="17">
        <v>315.0</v>
      </c>
      <c r="O4636" s="17" t="s">
        <v>22238</v>
      </c>
      <c r="P4636" s="17">
        <v>1.0</v>
      </c>
      <c r="Q4636" s="17" t="s">
        <v>22239</v>
      </c>
      <c r="R4636" s="18" t="s">
        <v>22240</v>
      </c>
      <c r="S4636" s="17">
        <v>3.0</v>
      </c>
      <c r="T4636" s="17" t="s">
        <v>50</v>
      </c>
      <c r="U4636" s="17" t="s">
        <v>51</v>
      </c>
      <c r="V4636" s="17" t="s">
        <v>41</v>
      </c>
      <c r="W4636" s="17" t="s">
        <v>41</v>
      </c>
      <c r="X4636" s="17">
        <v>2012.0</v>
      </c>
      <c r="Y4636" s="17">
        <v>93.0</v>
      </c>
      <c r="Z4636" s="17">
        <v>6.2</v>
      </c>
      <c r="AA4636" s="17" t="s">
        <v>41</v>
      </c>
      <c r="AB4636" s="17">
        <v>14.0</v>
      </c>
    </row>
    <row r="4637" ht="15.75" customHeight="1">
      <c r="A4637" s="17" t="s">
        <v>53</v>
      </c>
      <c r="B4637" s="17" t="s">
        <v>1445</v>
      </c>
      <c r="C4637" s="17">
        <v>100.0</v>
      </c>
      <c r="D4637" s="17">
        <v>112.0</v>
      </c>
      <c r="E4637" s="17">
        <v>0.0</v>
      </c>
      <c r="F4637" s="17">
        <v>425.0</v>
      </c>
      <c r="G4637" s="17" t="s">
        <v>863</v>
      </c>
      <c r="H4637" s="17">
        <v>11000.0</v>
      </c>
      <c r="I4637" s="17">
        <v>1.15E8</v>
      </c>
      <c r="J4637" s="17" t="s">
        <v>5523</v>
      </c>
      <c r="K4637" s="17" t="s">
        <v>404</v>
      </c>
      <c r="L4637" s="17" t="s">
        <v>22241</v>
      </c>
      <c r="M4637" s="17">
        <v>63839.0</v>
      </c>
      <c r="N4637" s="17">
        <v>14954.0</v>
      </c>
      <c r="O4637" s="17" t="s">
        <v>22242</v>
      </c>
      <c r="P4637" s="17">
        <v>1.0</v>
      </c>
      <c r="Q4637" s="17" t="s">
        <v>22243</v>
      </c>
      <c r="R4637" s="18" t="s">
        <v>22244</v>
      </c>
      <c r="S4637" s="17">
        <v>238.0</v>
      </c>
      <c r="T4637" s="17" t="s">
        <v>50</v>
      </c>
      <c r="U4637" s="17" t="s">
        <v>51</v>
      </c>
      <c r="V4637" s="17" t="s">
        <v>108</v>
      </c>
      <c r="W4637" s="17">
        <v>777000.0</v>
      </c>
      <c r="X4637" s="17">
        <v>1973.0</v>
      </c>
      <c r="Y4637" s="17">
        <v>2000.0</v>
      </c>
      <c r="Z4637" s="17">
        <v>7.5</v>
      </c>
      <c r="AA4637" s="17">
        <v>2.35</v>
      </c>
      <c r="AB4637" s="17">
        <v>0.0</v>
      </c>
    </row>
    <row r="4638" ht="15.75" customHeight="1">
      <c r="A4638" s="17" t="s">
        <v>53</v>
      </c>
      <c r="B4638" s="17" t="s">
        <v>21063</v>
      </c>
      <c r="C4638" s="17">
        <v>21.0</v>
      </c>
      <c r="D4638" s="17">
        <v>75.0</v>
      </c>
      <c r="E4638" s="17">
        <v>21.0</v>
      </c>
      <c r="F4638" s="17">
        <v>0.0</v>
      </c>
      <c r="G4638" s="17" t="s">
        <v>22245</v>
      </c>
      <c r="H4638" s="17">
        <v>25.0</v>
      </c>
      <c r="I4638" s="17" t="s">
        <v>41</v>
      </c>
      <c r="J4638" s="17" t="s">
        <v>20323</v>
      </c>
      <c r="K4638" s="17" t="s">
        <v>22246</v>
      </c>
      <c r="L4638" s="17" t="s">
        <v>22247</v>
      </c>
      <c r="M4638" s="17">
        <v>1477.0</v>
      </c>
      <c r="N4638" s="17">
        <v>25.0</v>
      </c>
      <c r="O4638" s="17" t="s">
        <v>22248</v>
      </c>
      <c r="P4638" s="17">
        <v>0.0</v>
      </c>
      <c r="Q4638" s="17" t="s">
        <v>22249</v>
      </c>
      <c r="R4638" s="18" t="s">
        <v>22250</v>
      </c>
      <c r="S4638" s="17">
        <v>24.0</v>
      </c>
      <c r="T4638" s="17" t="s">
        <v>50</v>
      </c>
      <c r="U4638" s="17" t="s">
        <v>51</v>
      </c>
      <c r="V4638" s="17" t="s">
        <v>41</v>
      </c>
      <c r="W4638" s="17">
        <v>750000.0</v>
      </c>
      <c r="X4638" s="17">
        <v>2006.0</v>
      </c>
      <c r="Y4638" s="17">
        <v>0.0</v>
      </c>
      <c r="Z4638" s="17">
        <v>7.7</v>
      </c>
      <c r="AA4638" s="17">
        <v>1.78</v>
      </c>
      <c r="AB4638" s="17">
        <v>274.0</v>
      </c>
    </row>
    <row r="4639" ht="15.75" customHeight="1">
      <c r="A4639" s="17" t="s">
        <v>53</v>
      </c>
      <c r="B4639" s="17" t="s">
        <v>22251</v>
      </c>
      <c r="C4639" s="17">
        <v>82.0</v>
      </c>
      <c r="D4639" s="17">
        <v>86.0</v>
      </c>
      <c r="E4639" s="17">
        <v>8.0</v>
      </c>
      <c r="F4639" s="17">
        <v>357.0</v>
      </c>
      <c r="G4639" s="17" t="s">
        <v>16120</v>
      </c>
      <c r="H4639" s="17">
        <v>2000.0</v>
      </c>
      <c r="I4639" s="17">
        <v>5518918.0</v>
      </c>
      <c r="J4639" s="17" t="s">
        <v>22252</v>
      </c>
      <c r="K4639" s="17" t="s">
        <v>4812</v>
      </c>
      <c r="L4639" s="17" t="s">
        <v>22253</v>
      </c>
      <c r="M4639" s="17">
        <v>12160.0</v>
      </c>
      <c r="N4639" s="17">
        <v>3071.0</v>
      </c>
      <c r="O4639" s="17" t="s">
        <v>12206</v>
      </c>
      <c r="P4639" s="17">
        <v>0.0</v>
      </c>
      <c r="Q4639" s="17" t="s">
        <v>22254</v>
      </c>
      <c r="R4639" s="18" t="s">
        <v>22255</v>
      </c>
      <c r="S4639" s="17">
        <v>73.0</v>
      </c>
      <c r="T4639" s="17" t="s">
        <v>50</v>
      </c>
      <c r="U4639" s="17" t="s">
        <v>51</v>
      </c>
      <c r="V4639" s="17" t="s">
        <v>598</v>
      </c>
      <c r="W4639" s="17">
        <v>750000.0</v>
      </c>
      <c r="X4639" s="17">
        <v>2007.0</v>
      </c>
      <c r="Y4639" s="17">
        <v>424.0</v>
      </c>
      <c r="Z4639" s="17">
        <v>6.9</v>
      </c>
      <c r="AA4639" s="17">
        <v>1.85</v>
      </c>
      <c r="AB4639" s="17">
        <v>307.0</v>
      </c>
    </row>
    <row r="4640" ht="15.75" customHeight="1">
      <c r="A4640" s="17" t="s">
        <v>53</v>
      </c>
      <c r="B4640" s="17" t="s">
        <v>246</v>
      </c>
      <c r="C4640" s="17">
        <v>271.0</v>
      </c>
      <c r="D4640" s="17">
        <v>86.0</v>
      </c>
      <c r="E4640" s="17">
        <v>365.0</v>
      </c>
      <c r="F4640" s="17">
        <v>522.0</v>
      </c>
      <c r="G4640" s="17" t="s">
        <v>10704</v>
      </c>
      <c r="H4640" s="17">
        <v>934.0</v>
      </c>
      <c r="I4640" s="17">
        <v>4007792.0</v>
      </c>
      <c r="J4640" s="17" t="s">
        <v>1428</v>
      </c>
      <c r="K4640" s="17" t="s">
        <v>5219</v>
      </c>
      <c r="L4640" s="17" t="s">
        <v>22256</v>
      </c>
      <c r="M4640" s="17">
        <v>101287.0</v>
      </c>
      <c r="N4640" s="17">
        <v>2714.0</v>
      </c>
      <c r="O4640" s="17" t="s">
        <v>431</v>
      </c>
      <c r="P4640" s="17">
        <v>0.0</v>
      </c>
      <c r="Q4640" s="17" t="s">
        <v>22257</v>
      </c>
      <c r="R4640" s="18" t="s">
        <v>22258</v>
      </c>
      <c r="S4640" s="17">
        <v>260.0</v>
      </c>
      <c r="T4640" s="17" t="s">
        <v>50</v>
      </c>
      <c r="U4640" s="17" t="s">
        <v>51</v>
      </c>
      <c r="V4640" s="17" t="s">
        <v>598</v>
      </c>
      <c r="W4640" s="17">
        <v>750000.0</v>
      </c>
      <c r="X4640" s="17">
        <v>2012.0</v>
      </c>
      <c r="Y4640" s="17">
        <v>830.0</v>
      </c>
      <c r="Z4640" s="17">
        <v>7.0</v>
      </c>
      <c r="AA4640" s="17">
        <v>2.35</v>
      </c>
      <c r="AB4640" s="17">
        <v>31000.0</v>
      </c>
    </row>
    <row r="4641" ht="15.75" customHeight="1">
      <c r="A4641" s="17" t="s">
        <v>53</v>
      </c>
      <c r="B4641" s="17" t="s">
        <v>19838</v>
      </c>
      <c r="C4641" s="17">
        <v>5.0</v>
      </c>
      <c r="D4641" s="17">
        <v>89.0</v>
      </c>
      <c r="E4641" s="17">
        <v>15.0</v>
      </c>
      <c r="F4641" s="17">
        <v>95.0</v>
      </c>
      <c r="G4641" s="17" t="s">
        <v>2217</v>
      </c>
      <c r="H4641" s="17">
        <v>312.0</v>
      </c>
      <c r="I4641" s="17">
        <v>7705974.0</v>
      </c>
      <c r="J4641" s="17" t="s">
        <v>17546</v>
      </c>
      <c r="K4641" s="17" t="s">
        <v>22259</v>
      </c>
      <c r="L4641" s="17" t="s">
        <v>22260</v>
      </c>
      <c r="M4641" s="17">
        <v>3543.0</v>
      </c>
      <c r="N4641" s="17">
        <v>548.0</v>
      </c>
      <c r="O4641" s="17" t="s">
        <v>22261</v>
      </c>
      <c r="P4641" s="17">
        <v>1.0</v>
      </c>
      <c r="Q4641" s="17" t="s">
        <v>22262</v>
      </c>
      <c r="R4641" s="18" t="s">
        <v>22263</v>
      </c>
      <c r="S4641" s="17">
        <v>8.0</v>
      </c>
      <c r="T4641" s="17" t="s">
        <v>50</v>
      </c>
      <c r="U4641" s="17" t="s">
        <v>51</v>
      </c>
      <c r="V4641" s="17" t="s">
        <v>598</v>
      </c>
      <c r="W4641" s="17" t="s">
        <v>41</v>
      </c>
      <c r="X4641" s="17">
        <v>2011.0</v>
      </c>
      <c r="Y4641" s="17">
        <v>135.0</v>
      </c>
      <c r="Z4641" s="17">
        <v>7.5</v>
      </c>
      <c r="AA4641" s="17">
        <v>1.85</v>
      </c>
      <c r="AB4641" s="17">
        <v>614.0</v>
      </c>
    </row>
    <row r="4642" ht="15.75" customHeight="1">
      <c r="A4642" s="17" t="s">
        <v>53</v>
      </c>
      <c r="B4642" s="17" t="s">
        <v>22264</v>
      </c>
      <c r="C4642" s="17">
        <v>255.0</v>
      </c>
      <c r="D4642" s="17">
        <v>95.0</v>
      </c>
      <c r="E4642" s="17">
        <v>214.0</v>
      </c>
      <c r="F4642" s="17">
        <v>246.0</v>
      </c>
      <c r="G4642" s="17" t="s">
        <v>10519</v>
      </c>
      <c r="H4642" s="17">
        <v>513.0</v>
      </c>
      <c r="I4642" s="17">
        <v>26297.0</v>
      </c>
      <c r="J4642" s="17" t="s">
        <v>6803</v>
      </c>
      <c r="K4642" s="17" t="s">
        <v>16534</v>
      </c>
      <c r="L4642" s="17" t="s">
        <v>22265</v>
      </c>
      <c r="M4642" s="17">
        <v>25750.0</v>
      </c>
      <c r="N4642" s="17">
        <v>1269.0</v>
      </c>
      <c r="O4642" s="17" t="s">
        <v>3533</v>
      </c>
      <c r="P4642" s="17">
        <v>0.0</v>
      </c>
      <c r="Q4642" s="17" t="s">
        <v>22266</v>
      </c>
      <c r="R4642" s="18" t="s">
        <v>22267</v>
      </c>
      <c r="S4642" s="17">
        <v>209.0</v>
      </c>
      <c r="T4642" s="17" t="s">
        <v>50</v>
      </c>
      <c r="U4642" s="17" t="s">
        <v>70</v>
      </c>
      <c r="V4642" s="17" t="s">
        <v>4843</v>
      </c>
      <c r="W4642" s="17">
        <v>500000.0</v>
      </c>
      <c r="X4642" s="17">
        <v>2011.0</v>
      </c>
      <c r="Y4642" s="17">
        <v>257.0</v>
      </c>
      <c r="Z4642" s="17">
        <v>6.3</v>
      </c>
      <c r="AA4642" s="17">
        <v>2.35</v>
      </c>
      <c r="AB4642" s="17">
        <v>0.0</v>
      </c>
    </row>
    <row r="4643" ht="15.75" customHeight="1">
      <c r="A4643" s="17" t="s">
        <v>53</v>
      </c>
      <c r="B4643" s="17" t="s">
        <v>21820</v>
      </c>
      <c r="C4643" s="17">
        <v>292.0</v>
      </c>
      <c r="D4643" s="17">
        <v>101.0</v>
      </c>
      <c r="E4643" s="17">
        <v>243.0</v>
      </c>
      <c r="F4643" s="17">
        <v>74.0</v>
      </c>
      <c r="G4643" s="17" t="s">
        <v>22268</v>
      </c>
      <c r="H4643" s="17">
        <v>969.0</v>
      </c>
      <c r="I4643" s="17">
        <v>77501.0</v>
      </c>
      <c r="J4643" s="17" t="s">
        <v>6416</v>
      </c>
      <c r="K4643" s="17" t="s">
        <v>21821</v>
      </c>
      <c r="L4643" s="17" t="s">
        <v>22269</v>
      </c>
      <c r="M4643" s="17">
        <v>27260.0</v>
      </c>
      <c r="N4643" s="17">
        <v>1252.0</v>
      </c>
      <c r="O4643" s="17" t="s">
        <v>22270</v>
      </c>
      <c r="P4643" s="17">
        <v>0.0</v>
      </c>
      <c r="Q4643" s="17" t="s">
        <v>22271</v>
      </c>
      <c r="R4643" s="18" t="s">
        <v>22272</v>
      </c>
      <c r="S4643" s="17">
        <v>247.0</v>
      </c>
      <c r="T4643" s="17" t="s">
        <v>50</v>
      </c>
      <c r="U4643" s="17" t="s">
        <v>51</v>
      </c>
      <c r="V4643" s="17" t="s">
        <v>598</v>
      </c>
      <c r="W4643" s="17">
        <v>750000.0</v>
      </c>
      <c r="X4643" s="17">
        <v>2011.0</v>
      </c>
      <c r="Y4643" s="17">
        <v>128.0</v>
      </c>
      <c r="Z4643" s="17">
        <v>5.5</v>
      </c>
      <c r="AA4643" s="17">
        <v>2.35</v>
      </c>
      <c r="AB4643" s="17">
        <v>0.0</v>
      </c>
    </row>
    <row r="4644" ht="15.75" customHeight="1">
      <c r="A4644" s="17" t="s">
        <v>53</v>
      </c>
      <c r="B4644" s="17" t="s">
        <v>3762</v>
      </c>
      <c r="C4644" s="17">
        <v>178.0</v>
      </c>
      <c r="D4644" s="17">
        <v>89.0</v>
      </c>
      <c r="E4644" s="17">
        <v>687.0</v>
      </c>
      <c r="F4644" s="17">
        <v>389.0</v>
      </c>
      <c r="G4644" s="17" t="s">
        <v>6944</v>
      </c>
      <c r="H4644" s="17">
        <v>10000.0</v>
      </c>
      <c r="I4644" s="17">
        <v>4.2638165E7</v>
      </c>
      <c r="J4644" s="17" t="s">
        <v>2107</v>
      </c>
      <c r="K4644" s="17" t="s">
        <v>453</v>
      </c>
      <c r="L4644" s="17" t="s">
        <v>12417</v>
      </c>
      <c r="M4644" s="17">
        <v>42183.0</v>
      </c>
      <c r="N4644" s="17">
        <v>12183.0</v>
      </c>
      <c r="O4644" s="17" t="s">
        <v>12418</v>
      </c>
      <c r="P4644" s="17">
        <v>1.0</v>
      </c>
      <c r="Q4644" s="17" t="s">
        <v>12419</v>
      </c>
      <c r="R4644" s="18" t="s">
        <v>12420</v>
      </c>
      <c r="S4644" s="17">
        <v>230.0</v>
      </c>
      <c r="T4644" s="17" t="s">
        <v>50</v>
      </c>
      <c r="U4644" s="17" t="s">
        <v>51</v>
      </c>
      <c r="V4644" s="17" t="s">
        <v>52</v>
      </c>
      <c r="W4644" s="17">
        <v>1.6E7</v>
      </c>
      <c r="X4644" s="17">
        <v>2009.0</v>
      </c>
      <c r="Y4644" s="17">
        <v>787.0</v>
      </c>
      <c r="Z4644" s="17">
        <v>4.8</v>
      </c>
      <c r="AA4644" s="17">
        <v>2.35</v>
      </c>
      <c r="AB4644" s="17">
        <v>0.0</v>
      </c>
    </row>
    <row r="4645" ht="15.75" customHeight="1">
      <c r="A4645" s="17" t="s">
        <v>53</v>
      </c>
      <c r="B4645" s="17" t="s">
        <v>9564</v>
      </c>
      <c r="C4645" s="17">
        <v>120.0</v>
      </c>
      <c r="D4645" s="17">
        <v>106.0</v>
      </c>
      <c r="E4645" s="17">
        <v>973.0</v>
      </c>
      <c r="F4645" s="17">
        <v>48.0</v>
      </c>
      <c r="G4645" s="17" t="s">
        <v>22273</v>
      </c>
      <c r="H4645" s="17">
        <v>319.0</v>
      </c>
      <c r="I4645" s="17" t="s">
        <v>41</v>
      </c>
      <c r="J4645" s="17" t="s">
        <v>3422</v>
      </c>
      <c r="K4645" s="17" t="s">
        <v>15538</v>
      </c>
      <c r="L4645" s="17" t="s">
        <v>22274</v>
      </c>
      <c r="M4645" s="17">
        <v>17813.0</v>
      </c>
      <c r="N4645" s="17">
        <v>500.0</v>
      </c>
      <c r="O4645" s="17" t="s">
        <v>22275</v>
      </c>
      <c r="P4645" s="17">
        <v>1.0</v>
      </c>
      <c r="Q4645" s="17" t="s">
        <v>22276</v>
      </c>
      <c r="R4645" s="18" t="s">
        <v>22277</v>
      </c>
      <c r="S4645" s="17">
        <v>101.0</v>
      </c>
      <c r="T4645" s="17" t="s">
        <v>9808</v>
      </c>
      <c r="U4645" s="17" t="s">
        <v>7103</v>
      </c>
      <c r="V4645" s="17" t="s">
        <v>598</v>
      </c>
      <c r="W4645" s="17">
        <v>750000.0</v>
      </c>
      <c r="X4645" s="17">
        <v>1970.0</v>
      </c>
      <c r="Y4645" s="17">
        <v>90.0</v>
      </c>
      <c r="Z4645" s="17">
        <v>8.1</v>
      </c>
      <c r="AA4645" s="17">
        <v>1.66</v>
      </c>
      <c r="AB4645" s="17">
        <v>0.0</v>
      </c>
    </row>
    <row r="4646" ht="15.75" customHeight="1">
      <c r="A4646" s="17" t="s">
        <v>53</v>
      </c>
      <c r="B4646" s="17" t="s">
        <v>2405</v>
      </c>
      <c r="C4646" s="17">
        <v>31.0</v>
      </c>
      <c r="D4646" s="17">
        <v>88.0</v>
      </c>
      <c r="E4646" s="17">
        <v>168.0</v>
      </c>
      <c r="F4646" s="17">
        <v>21.0</v>
      </c>
      <c r="G4646" s="17" t="s">
        <v>22278</v>
      </c>
      <c r="H4646" s="17">
        <v>108.0</v>
      </c>
      <c r="I4646" s="17">
        <v>47329.0</v>
      </c>
      <c r="J4646" s="17" t="s">
        <v>3422</v>
      </c>
      <c r="K4646" s="17" t="s">
        <v>22279</v>
      </c>
      <c r="L4646" s="17" t="s">
        <v>22280</v>
      </c>
      <c r="M4646" s="17">
        <v>1661.0</v>
      </c>
      <c r="N4646" s="17">
        <v>243.0</v>
      </c>
      <c r="O4646" s="17" t="s">
        <v>22281</v>
      </c>
      <c r="P4646" s="17">
        <v>0.0</v>
      </c>
      <c r="Q4646" s="17" t="s">
        <v>22282</v>
      </c>
      <c r="R4646" s="18" t="s">
        <v>22283</v>
      </c>
      <c r="S4646" s="17">
        <v>31.0</v>
      </c>
      <c r="T4646" s="17" t="s">
        <v>50</v>
      </c>
      <c r="U4646" s="17" t="s">
        <v>51</v>
      </c>
      <c r="V4646" s="17" t="s">
        <v>598</v>
      </c>
      <c r="W4646" s="17">
        <v>750000.0</v>
      </c>
      <c r="X4646" s="17">
        <v>2002.0</v>
      </c>
      <c r="Y4646" s="17">
        <v>72.0</v>
      </c>
      <c r="Z4646" s="17">
        <v>6.6</v>
      </c>
      <c r="AA4646" s="17">
        <v>1.78</v>
      </c>
      <c r="AB4646" s="17">
        <v>163.0</v>
      </c>
    </row>
    <row r="4647" ht="15.75" customHeight="1">
      <c r="A4647" s="17" t="s">
        <v>53</v>
      </c>
      <c r="B4647" s="17" t="s">
        <v>22284</v>
      </c>
      <c r="C4647" s="17">
        <v>114.0</v>
      </c>
      <c r="D4647" s="17">
        <v>99.0</v>
      </c>
      <c r="E4647" s="17">
        <v>4.0</v>
      </c>
      <c r="F4647" s="17">
        <v>201.0</v>
      </c>
      <c r="G4647" s="17" t="s">
        <v>22285</v>
      </c>
      <c r="H4647" s="17">
        <v>1000.0</v>
      </c>
      <c r="I4647" s="17">
        <v>18378.0</v>
      </c>
      <c r="J4647" s="17" t="s">
        <v>6661</v>
      </c>
      <c r="K4647" s="17" t="s">
        <v>13959</v>
      </c>
      <c r="L4647" s="17" t="s">
        <v>22286</v>
      </c>
      <c r="M4647" s="17">
        <v>9376.0</v>
      </c>
      <c r="N4647" s="17">
        <v>1558.0</v>
      </c>
      <c r="O4647" s="17" t="s">
        <v>10311</v>
      </c>
      <c r="P4647" s="17">
        <v>0.0</v>
      </c>
      <c r="Q4647" s="17" t="s">
        <v>22287</v>
      </c>
      <c r="R4647" s="18" t="s">
        <v>22288</v>
      </c>
      <c r="S4647" s="17">
        <v>74.0</v>
      </c>
      <c r="T4647" s="17" t="s">
        <v>50</v>
      </c>
      <c r="U4647" s="17" t="s">
        <v>70</v>
      </c>
      <c r="V4647" s="17" t="s">
        <v>598</v>
      </c>
      <c r="W4647" s="17">
        <v>900000.0</v>
      </c>
      <c r="X4647" s="17">
        <v>2008.0</v>
      </c>
      <c r="Y4647" s="17">
        <v>233.0</v>
      </c>
      <c r="Z4647" s="17">
        <v>5.2</v>
      </c>
      <c r="AA4647" s="17">
        <v>1.85</v>
      </c>
      <c r="AB4647" s="17">
        <v>0.0</v>
      </c>
    </row>
    <row r="4648" ht="15.75" customHeight="1">
      <c r="A4648" s="17" t="s">
        <v>53</v>
      </c>
      <c r="B4648" s="17" t="s">
        <v>8210</v>
      </c>
      <c r="C4648" s="17">
        <v>233.0</v>
      </c>
      <c r="D4648" s="17">
        <v>90.0</v>
      </c>
      <c r="E4648" s="17">
        <v>129.0</v>
      </c>
      <c r="F4648" s="17">
        <v>280.0</v>
      </c>
      <c r="G4648" s="17" t="s">
        <v>20835</v>
      </c>
      <c r="H4648" s="17">
        <v>935.0</v>
      </c>
      <c r="I4648" s="17" t="s">
        <v>41</v>
      </c>
      <c r="J4648" s="17" t="s">
        <v>6416</v>
      </c>
      <c r="K4648" s="17" t="s">
        <v>5711</v>
      </c>
      <c r="L4648" s="17" t="s">
        <v>22289</v>
      </c>
      <c r="M4648" s="17">
        <v>25951.0</v>
      </c>
      <c r="N4648" s="17">
        <v>2170.0</v>
      </c>
      <c r="O4648" s="17" t="s">
        <v>22290</v>
      </c>
      <c r="P4648" s="17">
        <v>1.0</v>
      </c>
      <c r="Q4648" s="17" t="s">
        <v>22291</v>
      </c>
      <c r="R4648" s="18" t="s">
        <v>22292</v>
      </c>
      <c r="S4648" s="17">
        <v>129.0</v>
      </c>
      <c r="T4648" s="17" t="s">
        <v>50</v>
      </c>
      <c r="U4648" s="17" t="s">
        <v>51</v>
      </c>
      <c r="V4648" s="17" t="s">
        <v>598</v>
      </c>
      <c r="W4648" s="17">
        <v>750000.0</v>
      </c>
      <c r="X4648" s="17">
        <v>2006.0</v>
      </c>
      <c r="Y4648" s="17">
        <v>611.0</v>
      </c>
      <c r="Z4648" s="17">
        <v>5.6</v>
      </c>
      <c r="AA4648" s="17">
        <v>2.35</v>
      </c>
      <c r="AB4648" s="17">
        <v>2000.0</v>
      </c>
    </row>
    <row r="4649" ht="15.75" customHeight="1">
      <c r="A4649" s="17" t="s">
        <v>53</v>
      </c>
      <c r="B4649" s="17" t="s">
        <v>22293</v>
      </c>
      <c r="C4649" s="17">
        <v>8.0</v>
      </c>
      <c r="D4649" s="17">
        <v>95.0</v>
      </c>
      <c r="E4649" s="17">
        <v>3.0</v>
      </c>
      <c r="F4649" s="17">
        <v>118.0</v>
      </c>
      <c r="G4649" s="17" t="s">
        <v>22294</v>
      </c>
      <c r="H4649" s="17">
        <v>717.0</v>
      </c>
      <c r="I4649" s="17" t="s">
        <v>41</v>
      </c>
      <c r="J4649" s="17" t="s">
        <v>6416</v>
      </c>
      <c r="K4649" s="17" t="s">
        <v>14194</v>
      </c>
      <c r="L4649" s="17" t="s">
        <v>22295</v>
      </c>
      <c r="M4649" s="17">
        <v>851.0</v>
      </c>
      <c r="N4649" s="17">
        <v>1117.0</v>
      </c>
      <c r="O4649" s="17" t="s">
        <v>22296</v>
      </c>
      <c r="P4649" s="17">
        <v>0.0</v>
      </c>
      <c r="Q4649" s="17" t="s">
        <v>22297</v>
      </c>
      <c r="R4649" s="18" t="s">
        <v>22298</v>
      </c>
      <c r="S4649" s="17">
        <v>30.0</v>
      </c>
      <c r="T4649" s="17" t="s">
        <v>50</v>
      </c>
      <c r="U4649" s="17" t="s">
        <v>51</v>
      </c>
      <c r="V4649" s="17" t="s">
        <v>598</v>
      </c>
      <c r="W4649" s="17">
        <v>750000.0</v>
      </c>
      <c r="X4649" s="17">
        <v>2009.0</v>
      </c>
      <c r="Y4649" s="17">
        <v>134.0</v>
      </c>
      <c r="Z4649" s="17">
        <v>3.1</v>
      </c>
      <c r="AA4649" s="17">
        <v>1.85</v>
      </c>
      <c r="AB4649" s="17">
        <v>128.0</v>
      </c>
    </row>
    <row r="4650" ht="15.75" customHeight="1">
      <c r="A4650" s="17" t="s">
        <v>760</v>
      </c>
      <c r="B4650" s="17" t="s">
        <v>17263</v>
      </c>
      <c r="C4650" s="17">
        <v>153.0</v>
      </c>
      <c r="D4650" s="17">
        <v>85.0</v>
      </c>
      <c r="E4650" s="17">
        <v>160.0</v>
      </c>
      <c r="F4650" s="17">
        <v>433.0</v>
      </c>
      <c r="G4650" s="17" t="s">
        <v>18880</v>
      </c>
      <c r="H4650" s="17">
        <v>998.0</v>
      </c>
      <c r="I4650" s="17" t="s">
        <v>41</v>
      </c>
      <c r="J4650" s="17" t="s">
        <v>22299</v>
      </c>
      <c r="K4650" s="17" t="s">
        <v>17803</v>
      </c>
      <c r="L4650" s="17" t="s">
        <v>22300</v>
      </c>
      <c r="M4650" s="17">
        <v>80193.0</v>
      </c>
      <c r="N4650" s="17">
        <v>2496.0</v>
      </c>
      <c r="O4650" s="17" t="s">
        <v>22301</v>
      </c>
      <c r="P4650" s="17">
        <v>0.0</v>
      </c>
      <c r="Q4650" s="17" t="s">
        <v>22302</v>
      </c>
      <c r="R4650" s="18" t="s">
        <v>22303</v>
      </c>
      <c r="S4650" s="17">
        <v>333.0</v>
      </c>
      <c r="T4650" s="17" t="s">
        <v>50</v>
      </c>
      <c r="U4650" s="17" t="s">
        <v>51</v>
      </c>
      <c r="V4650" s="17" t="s">
        <v>108</v>
      </c>
      <c r="W4650" s="17">
        <v>750000.0</v>
      </c>
      <c r="X4650" s="17">
        <v>1952.0</v>
      </c>
      <c r="Y4650" s="17">
        <v>575.0</v>
      </c>
      <c r="Z4650" s="17">
        <v>8.1</v>
      </c>
      <c r="AA4650" s="17">
        <v>1.37</v>
      </c>
      <c r="AB4650" s="17">
        <v>3000.0</v>
      </c>
    </row>
    <row r="4651" ht="15.75" customHeight="1">
      <c r="A4651" s="17" t="s">
        <v>53</v>
      </c>
      <c r="B4651" s="17" t="s">
        <v>16186</v>
      </c>
      <c r="C4651" s="17">
        <v>53.0</v>
      </c>
      <c r="D4651" s="17">
        <v>170.0</v>
      </c>
      <c r="E4651" s="17">
        <v>23.0</v>
      </c>
      <c r="F4651" s="17">
        <v>2.0</v>
      </c>
      <c r="G4651" s="17" t="s">
        <v>22304</v>
      </c>
      <c r="H4651" s="17">
        <v>7.0</v>
      </c>
      <c r="I4651" s="17">
        <v>7830611.0</v>
      </c>
      <c r="J4651" s="17" t="s">
        <v>22305</v>
      </c>
      <c r="K4651" s="17" t="s">
        <v>22306</v>
      </c>
      <c r="L4651" s="17" t="s">
        <v>22307</v>
      </c>
      <c r="M4651" s="17">
        <v>18980.0</v>
      </c>
      <c r="N4651" s="17">
        <v>15.0</v>
      </c>
      <c r="O4651" s="17" t="s">
        <v>22308</v>
      </c>
      <c r="P4651" s="17">
        <v>0.0</v>
      </c>
      <c r="Q4651" s="17" t="s">
        <v>22309</v>
      </c>
      <c r="R4651" s="18" t="s">
        <v>22310</v>
      </c>
      <c r="S4651" s="17">
        <v>74.0</v>
      </c>
      <c r="T4651" s="17" t="s">
        <v>50</v>
      </c>
      <c r="U4651" s="17" t="s">
        <v>51</v>
      </c>
      <c r="V4651" s="17" t="s">
        <v>52</v>
      </c>
      <c r="W4651" s="17">
        <v>700000.0</v>
      </c>
      <c r="X4651" s="17">
        <v>1994.0</v>
      </c>
      <c r="Y4651" s="17">
        <v>6.0</v>
      </c>
      <c r="Z4651" s="17">
        <v>8.3</v>
      </c>
      <c r="AA4651" s="17">
        <v>1.33</v>
      </c>
      <c r="AB4651" s="17">
        <v>0.0</v>
      </c>
    </row>
    <row r="4652" ht="15.75" customHeight="1">
      <c r="A4652" s="17" t="s">
        <v>53</v>
      </c>
      <c r="B4652" s="17" t="s">
        <v>22311</v>
      </c>
      <c r="C4652" s="17">
        <v>49.0</v>
      </c>
      <c r="D4652" s="17">
        <v>86.0</v>
      </c>
      <c r="E4652" s="17">
        <v>30.0</v>
      </c>
      <c r="F4652" s="17">
        <v>14.0</v>
      </c>
      <c r="G4652" s="17" t="s">
        <v>22312</v>
      </c>
      <c r="H4652" s="17">
        <v>262.0</v>
      </c>
      <c r="I4652" s="17">
        <v>3278611.0</v>
      </c>
      <c r="J4652" s="17" t="s">
        <v>4081</v>
      </c>
      <c r="K4652" s="17" t="s">
        <v>22313</v>
      </c>
      <c r="L4652" s="17" t="s">
        <v>22314</v>
      </c>
      <c r="M4652" s="17">
        <v>2877.0</v>
      </c>
      <c r="N4652" s="17">
        <v>321.0</v>
      </c>
      <c r="O4652" s="17" t="s">
        <v>22315</v>
      </c>
      <c r="P4652" s="17">
        <v>0.0</v>
      </c>
      <c r="Q4652" s="17" t="s">
        <v>22316</v>
      </c>
      <c r="R4652" s="18" t="s">
        <v>22317</v>
      </c>
      <c r="S4652" s="17">
        <v>46.0</v>
      </c>
      <c r="T4652" s="17" t="s">
        <v>50</v>
      </c>
      <c r="U4652" s="17" t="s">
        <v>51</v>
      </c>
      <c r="V4652" s="17" t="s">
        <v>52</v>
      </c>
      <c r="W4652" s="17" t="s">
        <v>41</v>
      </c>
      <c r="X4652" s="17">
        <v>2005.0</v>
      </c>
      <c r="Y4652" s="17">
        <v>23.0</v>
      </c>
      <c r="Z4652" s="17">
        <v>7.1</v>
      </c>
      <c r="AA4652" s="17">
        <v>1.33</v>
      </c>
      <c r="AB4652" s="17">
        <v>903.0</v>
      </c>
    </row>
    <row r="4653" ht="15.75" customHeight="1">
      <c r="A4653" s="17" t="s">
        <v>53</v>
      </c>
      <c r="B4653" s="17" t="s">
        <v>312</v>
      </c>
      <c r="C4653" s="17">
        <v>4.0</v>
      </c>
      <c r="D4653" s="17" t="s">
        <v>41</v>
      </c>
      <c r="E4653" s="17">
        <v>364.0</v>
      </c>
      <c r="F4653" s="17">
        <v>567.0</v>
      </c>
      <c r="G4653" s="17" t="s">
        <v>125</v>
      </c>
      <c r="H4653" s="17">
        <v>22000.0</v>
      </c>
      <c r="I4653" s="17" t="s">
        <v>41</v>
      </c>
      <c r="J4653" s="17" t="s">
        <v>44</v>
      </c>
      <c r="K4653" s="17" t="s">
        <v>162</v>
      </c>
      <c r="L4653" s="17" t="s">
        <v>22318</v>
      </c>
      <c r="M4653" s="17">
        <v>3089.0</v>
      </c>
      <c r="N4653" s="17">
        <v>26578.0</v>
      </c>
      <c r="O4653" s="17" t="s">
        <v>1726</v>
      </c>
      <c r="P4653" s="17">
        <v>0.0</v>
      </c>
      <c r="Q4653" s="17" t="s">
        <v>22319</v>
      </c>
      <c r="R4653" s="18" t="s">
        <v>22320</v>
      </c>
      <c r="S4653" s="17">
        <v>11.0</v>
      </c>
      <c r="T4653" s="17" t="s">
        <v>50</v>
      </c>
      <c r="U4653" s="17" t="s">
        <v>51</v>
      </c>
      <c r="V4653" s="17" t="s">
        <v>41</v>
      </c>
      <c r="W4653" s="17" t="s">
        <v>41</v>
      </c>
      <c r="X4653" s="17">
        <v>2014.0</v>
      </c>
      <c r="Y4653" s="17">
        <v>4000.0</v>
      </c>
      <c r="Z4653" s="17">
        <v>8.1</v>
      </c>
      <c r="AA4653" s="17" t="s">
        <v>41</v>
      </c>
      <c r="AB4653" s="17">
        <v>1000.0</v>
      </c>
    </row>
    <row r="4654" ht="15.75" customHeight="1">
      <c r="A4654" s="17" t="s">
        <v>53</v>
      </c>
      <c r="B4654" s="17" t="s">
        <v>17922</v>
      </c>
      <c r="C4654" s="17">
        <v>64.0</v>
      </c>
      <c r="D4654" s="17">
        <v>97.0</v>
      </c>
      <c r="E4654" s="17">
        <v>52.0</v>
      </c>
      <c r="F4654" s="17">
        <v>36.0</v>
      </c>
      <c r="G4654" s="17" t="s">
        <v>5790</v>
      </c>
      <c r="H4654" s="17">
        <v>80.0</v>
      </c>
      <c r="I4654" s="17">
        <v>1141829.0</v>
      </c>
      <c r="J4654" s="17" t="s">
        <v>1948</v>
      </c>
      <c r="K4654" s="17" t="s">
        <v>2895</v>
      </c>
      <c r="L4654" s="17" t="s">
        <v>22321</v>
      </c>
      <c r="M4654" s="17">
        <v>8509.0</v>
      </c>
      <c r="N4654" s="17">
        <v>209.0</v>
      </c>
      <c r="O4654" s="17" t="s">
        <v>22322</v>
      </c>
      <c r="P4654" s="17">
        <v>1.0</v>
      </c>
      <c r="Q4654" s="17" t="s">
        <v>22323</v>
      </c>
      <c r="R4654" s="18" t="s">
        <v>22324</v>
      </c>
      <c r="S4654" s="17">
        <v>109.0</v>
      </c>
      <c r="T4654" s="17" t="s">
        <v>50</v>
      </c>
      <c r="U4654" s="17" t="s">
        <v>51</v>
      </c>
      <c r="V4654" s="17" t="s">
        <v>6736</v>
      </c>
      <c r="W4654" s="17">
        <v>700000.0</v>
      </c>
      <c r="X4654" s="17">
        <v>2001.0</v>
      </c>
      <c r="Y4654" s="17">
        <v>67.0</v>
      </c>
      <c r="Z4654" s="17">
        <v>7.2</v>
      </c>
      <c r="AA4654" s="17">
        <v>1.85</v>
      </c>
      <c r="AB4654" s="17">
        <v>420.0</v>
      </c>
    </row>
    <row r="4655" ht="15.75" customHeight="1">
      <c r="A4655" s="17" t="s">
        <v>53</v>
      </c>
      <c r="B4655" s="17" t="s">
        <v>22325</v>
      </c>
      <c r="C4655" s="17">
        <v>23.0</v>
      </c>
      <c r="D4655" s="17">
        <v>104.0</v>
      </c>
      <c r="E4655" s="17">
        <v>0.0</v>
      </c>
      <c r="F4655" s="17">
        <v>195.0</v>
      </c>
      <c r="G4655" s="17" t="s">
        <v>22326</v>
      </c>
      <c r="H4655" s="17">
        <v>601.0</v>
      </c>
      <c r="I4655" s="17" t="s">
        <v>41</v>
      </c>
      <c r="J4655" s="17" t="s">
        <v>1937</v>
      </c>
      <c r="K4655" s="17" t="s">
        <v>22327</v>
      </c>
      <c r="L4655" s="17" t="s">
        <v>22328</v>
      </c>
      <c r="M4655" s="17">
        <v>1354.0</v>
      </c>
      <c r="N4655" s="17">
        <v>1581.0</v>
      </c>
      <c r="O4655" s="17" t="s">
        <v>22329</v>
      </c>
      <c r="P4655" s="17" t="s">
        <v>41</v>
      </c>
      <c r="Q4655" s="17" t="s">
        <v>22330</v>
      </c>
      <c r="R4655" s="18" t="s">
        <v>22331</v>
      </c>
      <c r="S4655" s="17">
        <v>17.0</v>
      </c>
      <c r="T4655" s="17" t="s">
        <v>50</v>
      </c>
      <c r="U4655" s="17" t="s">
        <v>51</v>
      </c>
      <c r="V4655" s="17" t="s">
        <v>52</v>
      </c>
      <c r="W4655" s="17">
        <v>1000000.0</v>
      </c>
      <c r="X4655" s="17">
        <v>2014.0</v>
      </c>
      <c r="Y4655" s="17">
        <v>524.0</v>
      </c>
      <c r="Z4655" s="17">
        <v>6.3</v>
      </c>
      <c r="AA4655" s="17">
        <v>2.35</v>
      </c>
      <c r="AB4655" s="17">
        <v>523.0</v>
      </c>
    </row>
    <row r="4656" ht="15.75" customHeight="1">
      <c r="A4656" s="17" t="s">
        <v>53</v>
      </c>
      <c r="B4656" s="17" t="s">
        <v>22332</v>
      </c>
      <c r="C4656" s="17">
        <v>8.0</v>
      </c>
      <c r="D4656" s="17">
        <v>88.0</v>
      </c>
      <c r="E4656" s="17">
        <v>0.0</v>
      </c>
      <c r="F4656" s="17">
        <v>311.0</v>
      </c>
      <c r="G4656" s="17" t="s">
        <v>17371</v>
      </c>
      <c r="H4656" s="17">
        <v>618.0</v>
      </c>
      <c r="I4656" s="17" t="s">
        <v>41</v>
      </c>
      <c r="J4656" s="17" t="s">
        <v>7850</v>
      </c>
      <c r="K4656" s="17" t="s">
        <v>7275</v>
      </c>
      <c r="L4656" s="17" t="s">
        <v>22333</v>
      </c>
      <c r="M4656" s="17">
        <v>551.0</v>
      </c>
      <c r="N4656" s="17">
        <v>2476.0</v>
      </c>
      <c r="O4656" s="17" t="s">
        <v>3958</v>
      </c>
      <c r="P4656" s="17">
        <v>0.0</v>
      </c>
      <c r="Q4656" s="17" t="s">
        <v>22334</v>
      </c>
      <c r="R4656" s="18" t="s">
        <v>22335</v>
      </c>
      <c r="S4656" s="17">
        <v>10.0</v>
      </c>
      <c r="T4656" s="17" t="s">
        <v>50</v>
      </c>
      <c r="U4656" s="17" t="s">
        <v>51</v>
      </c>
      <c r="V4656" s="17" t="s">
        <v>52</v>
      </c>
      <c r="W4656" s="17" t="s">
        <v>41</v>
      </c>
      <c r="X4656" s="17">
        <v>2009.0</v>
      </c>
      <c r="Y4656" s="17">
        <v>592.0</v>
      </c>
      <c r="Z4656" s="17">
        <v>4.0</v>
      </c>
      <c r="AA4656" s="17" t="s">
        <v>41</v>
      </c>
      <c r="AB4656" s="17">
        <v>303.0</v>
      </c>
    </row>
    <row r="4657" ht="15.75" customHeight="1">
      <c r="A4657" s="17" t="s">
        <v>53</v>
      </c>
      <c r="B4657" s="17" t="s">
        <v>184</v>
      </c>
      <c r="C4657" s="17">
        <v>446.0</v>
      </c>
      <c r="D4657" s="17">
        <v>201.0</v>
      </c>
      <c r="E4657" s="17">
        <v>0.0</v>
      </c>
      <c r="F4657" s="17">
        <v>84.0</v>
      </c>
      <c r="G4657" s="17" t="s">
        <v>219</v>
      </c>
      <c r="H4657" s="17">
        <v>6000.0</v>
      </c>
      <c r="I4657" s="17">
        <v>2.1805126E8</v>
      </c>
      <c r="J4657" s="17" t="s">
        <v>220</v>
      </c>
      <c r="K4657" s="17" t="s">
        <v>221</v>
      </c>
      <c r="L4657" s="17" t="s">
        <v>222</v>
      </c>
      <c r="M4657" s="17">
        <v>316027.0</v>
      </c>
      <c r="N4657" s="17">
        <v>7122.0</v>
      </c>
      <c r="O4657" s="17" t="s">
        <v>223</v>
      </c>
      <c r="P4657" s="17">
        <v>0.0</v>
      </c>
      <c r="Q4657" s="17" t="s">
        <v>224</v>
      </c>
      <c r="R4657" s="18" t="s">
        <v>225</v>
      </c>
      <c r="S4657" s="17">
        <v>2618.0</v>
      </c>
      <c r="T4657" s="17" t="s">
        <v>50</v>
      </c>
      <c r="U4657" s="17" t="s">
        <v>192</v>
      </c>
      <c r="V4657" s="17" t="s">
        <v>52</v>
      </c>
      <c r="W4657" s="17">
        <v>2.07E8</v>
      </c>
      <c r="X4657" s="17">
        <v>2005.0</v>
      </c>
      <c r="Y4657" s="17">
        <v>918.0</v>
      </c>
      <c r="Z4657" s="17">
        <v>7.2</v>
      </c>
      <c r="AA4657" s="17">
        <v>2.35</v>
      </c>
      <c r="AB4657" s="17">
        <v>0.0</v>
      </c>
    </row>
    <row r="4658" ht="15.75" customHeight="1">
      <c r="A4658" s="17" t="s">
        <v>53</v>
      </c>
      <c r="B4658" s="17" t="s">
        <v>5141</v>
      </c>
      <c r="C4658" s="17">
        <v>228.0</v>
      </c>
      <c r="D4658" s="17">
        <v>108.0</v>
      </c>
      <c r="E4658" s="17">
        <v>174.0</v>
      </c>
      <c r="F4658" s="17">
        <v>324.0</v>
      </c>
      <c r="G4658" s="17" t="s">
        <v>7481</v>
      </c>
      <c r="H4658" s="17">
        <v>730.0</v>
      </c>
      <c r="I4658" s="17">
        <v>3.2048809E7</v>
      </c>
      <c r="J4658" s="17" t="s">
        <v>6416</v>
      </c>
      <c r="K4658" s="17" t="s">
        <v>5784</v>
      </c>
      <c r="L4658" s="17" t="s">
        <v>7482</v>
      </c>
      <c r="M4658" s="17">
        <v>94463.0</v>
      </c>
      <c r="N4658" s="17">
        <v>2160.0</v>
      </c>
      <c r="O4658" s="17" t="s">
        <v>7483</v>
      </c>
      <c r="P4658" s="17">
        <v>0.0</v>
      </c>
      <c r="Q4658" s="17" t="s">
        <v>7484</v>
      </c>
      <c r="R4658" s="18" t="s">
        <v>7485</v>
      </c>
      <c r="S4658" s="17">
        <v>576.0</v>
      </c>
      <c r="T4658" s="17" t="s">
        <v>50</v>
      </c>
      <c r="U4658" s="17" t="s">
        <v>383</v>
      </c>
      <c r="V4658" s="17" t="s">
        <v>598</v>
      </c>
      <c r="W4658" s="17">
        <v>3.0E7</v>
      </c>
      <c r="X4658" s="17">
        <v>2005.0</v>
      </c>
      <c r="Y4658" s="17">
        <v>716.0</v>
      </c>
      <c r="Z4658" s="17">
        <v>5.3</v>
      </c>
      <c r="AA4658" s="17">
        <v>1.85</v>
      </c>
      <c r="AB4658" s="17">
        <v>0.0</v>
      </c>
    </row>
    <row r="4659" ht="15.75" customHeight="1">
      <c r="A4659" s="17" t="s">
        <v>53</v>
      </c>
      <c r="B4659" s="17" t="s">
        <v>22336</v>
      </c>
      <c r="C4659" s="17">
        <v>208.0</v>
      </c>
      <c r="D4659" s="17">
        <v>106.0</v>
      </c>
      <c r="E4659" s="17">
        <v>31.0</v>
      </c>
      <c r="F4659" s="17">
        <v>71.0</v>
      </c>
      <c r="G4659" s="17" t="s">
        <v>4519</v>
      </c>
      <c r="H4659" s="17">
        <v>33000.0</v>
      </c>
      <c r="I4659" s="17">
        <v>2694973.0</v>
      </c>
      <c r="J4659" s="17" t="s">
        <v>3422</v>
      </c>
      <c r="K4659" s="17" t="s">
        <v>4226</v>
      </c>
      <c r="L4659" s="17" t="s">
        <v>22337</v>
      </c>
      <c r="M4659" s="17">
        <v>70885.0</v>
      </c>
      <c r="N4659" s="17">
        <v>33734.0</v>
      </c>
      <c r="O4659" s="17" t="s">
        <v>22338</v>
      </c>
      <c r="P4659" s="17">
        <v>2.0</v>
      </c>
      <c r="Q4659" s="17" t="s">
        <v>22339</v>
      </c>
      <c r="R4659" s="18" t="s">
        <v>22340</v>
      </c>
      <c r="S4659" s="17">
        <v>189.0</v>
      </c>
      <c r="T4659" s="17" t="s">
        <v>50</v>
      </c>
      <c r="U4659" s="17" t="s">
        <v>51</v>
      </c>
      <c r="V4659" s="17" t="s">
        <v>598</v>
      </c>
      <c r="W4659" s="17">
        <v>700000.0</v>
      </c>
      <c r="X4659" s="17">
        <v>2006.0</v>
      </c>
      <c r="Y4659" s="17">
        <v>519.0</v>
      </c>
      <c r="Z4659" s="17">
        <v>7.2</v>
      </c>
      <c r="AA4659" s="17">
        <v>1.85</v>
      </c>
      <c r="AB4659" s="17">
        <v>0.0</v>
      </c>
    </row>
    <row r="4660" ht="15.75" customHeight="1">
      <c r="A4660" s="17" t="s">
        <v>53</v>
      </c>
      <c r="B4660" s="17" t="s">
        <v>22341</v>
      </c>
      <c r="C4660" s="17">
        <v>2.0</v>
      </c>
      <c r="D4660" s="17">
        <v>107.0</v>
      </c>
      <c r="E4660" s="17">
        <v>0.0</v>
      </c>
      <c r="F4660" s="17">
        <v>236.0</v>
      </c>
      <c r="G4660" s="17" t="s">
        <v>22342</v>
      </c>
      <c r="H4660" s="17">
        <v>752.0</v>
      </c>
      <c r="I4660" s="17">
        <v>10508.0</v>
      </c>
      <c r="J4660" s="17" t="s">
        <v>3422</v>
      </c>
      <c r="K4660" s="17" t="s">
        <v>4590</v>
      </c>
      <c r="L4660" s="17" t="s">
        <v>22343</v>
      </c>
      <c r="M4660" s="17">
        <v>103.0</v>
      </c>
      <c r="N4660" s="17">
        <v>1763.0</v>
      </c>
      <c r="O4660" s="17" t="s">
        <v>22344</v>
      </c>
      <c r="P4660" s="17">
        <v>4.0</v>
      </c>
      <c r="Q4660" s="17" t="s">
        <v>22345</v>
      </c>
      <c r="R4660" s="18" t="s">
        <v>22346</v>
      </c>
      <c r="S4660" s="17">
        <v>6.0</v>
      </c>
      <c r="T4660" s="17" t="s">
        <v>50</v>
      </c>
      <c r="U4660" s="17" t="s">
        <v>51</v>
      </c>
      <c r="V4660" s="17" t="s">
        <v>52</v>
      </c>
      <c r="W4660" s="17">
        <v>700000.0</v>
      </c>
      <c r="X4660" s="17">
        <v>1998.0</v>
      </c>
      <c r="Y4660" s="17">
        <v>282.0</v>
      </c>
      <c r="Z4660" s="17">
        <v>6.5</v>
      </c>
      <c r="AA4660" s="17" t="s">
        <v>41</v>
      </c>
      <c r="AB4660" s="17">
        <v>102.0</v>
      </c>
    </row>
    <row r="4661" ht="15.75" customHeight="1">
      <c r="A4661" s="17" t="s">
        <v>53</v>
      </c>
      <c r="B4661" s="17" t="s">
        <v>22347</v>
      </c>
      <c r="C4661" s="17">
        <v>25.0</v>
      </c>
      <c r="D4661" s="17">
        <v>84.0</v>
      </c>
      <c r="E4661" s="17">
        <v>21.0</v>
      </c>
      <c r="F4661" s="17">
        <v>48.0</v>
      </c>
      <c r="G4661" s="17" t="s">
        <v>22348</v>
      </c>
      <c r="H4661" s="17">
        <v>465.0</v>
      </c>
      <c r="I4661" s="17">
        <v>2301777.0</v>
      </c>
      <c r="J4661" s="17" t="s">
        <v>1684</v>
      </c>
      <c r="K4661" s="17" t="s">
        <v>4924</v>
      </c>
      <c r="L4661" s="17" t="s">
        <v>22349</v>
      </c>
      <c r="M4661" s="17">
        <v>819.0</v>
      </c>
      <c r="N4661" s="17">
        <v>714.0</v>
      </c>
      <c r="O4661" s="17" t="s">
        <v>22350</v>
      </c>
      <c r="P4661" s="17">
        <v>2.0</v>
      </c>
      <c r="Q4661" s="17" t="s">
        <v>22351</v>
      </c>
      <c r="R4661" s="18" t="s">
        <v>22352</v>
      </c>
      <c r="S4661" s="17">
        <v>36.0</v>
      </c>
      <c r="T4661" s="17" t="s">
        <v>50</v>
      </c>
      <c r="U4661" s="17" t="s">
        <v>51</v>
      </c>
      <c r="V4661" s="17" t="s">
        <v>598</v>
      </c>
      <c r="W4661" s="17">
        <v>650000.0</v>
      </c>
      <c r="X4661" s="17">
        <v>1997.0</v>
      </c>
      <c r="Y4661" s="17">
        <v>170.0</v>
      </c>
      <c r="Z4661" s="17">
        <v>6.5</v>
      </c>
      <c r="AA4661" s="17" t="s">
        <v>41</v>
      </c>
      <c r="AB4661" s="17">
        <v>161.0</v>
      </c>
    </row>
    <row r="4662" ht="15.75" customHeight="1">
      <c r="A4662" s="17" t="s">
        <v>53</v>
      </c>
      <c r="B4662" s="17" t="s">
        <v>22353</v>
      </c>
      <c r="C4662" s="17">
        <v>8.0</v>
      </c>
      <c r="D4662" s="17">
        <v>91.0</v>
      </c>
      <c r="E4662" s="17">
        <v>0.0</v>
      </c>
      <c r="F4662" s="17">
        <v>137.0</v>
      </c>
      <c r="G4662" s="17" t="s">
        <v>22354</v>
      </c>
      <c r="H4662" s="17">
        <v>696.0</v>
      </c>
      <c r="I4662" s="17" t="s">
        <v>41</v>
      </c>
      <c r="J4662" s="17" t="s">
        <v>2138</v>
      </c>
      <c r="K4662" s="17" t="s">
        <v>8347</v>
      </c>
      <c r="L4662" s="17" t="s">
        <v>22355</v>
      </c>
      <c r="M4662" s="17">
        <v>514.0</v>
      </c>
      <c r="N4662" s="17">
        <v>1210.0</v>
      </c>
      <c r="O4662" s="17" t="s">
        <v>22356</v>
      </c>
      <c r="P4662" s="17">
        <v>3.0</v>
      </c>
      <c r="Q4662" s="17" t="s">
        <v>22357</v>
      </c>
      <c r="R4662" s="18" t="s">
        <v>22358</v>
      </c>
      <c r="S4662" s="17">
        <v>1.0</v>
      </c>
      <c r="T4662" s="17" t="s">
        <v>50</v>
      </c>
      <c r="U4662" s="17" t="s">
        <v>51</v>
      </c>
      <c r="V4662" s="17" t="s">
        <v>41</v>
      </c>
      <c r="W4662" s="17">
        <v>750000.0</v>
      </c>
      <c r="X4662" s="17">
        <v>2015.0</v>
      </c>
      <c r="Y4662" s="17">
        <v>320.0</v>
      </c>
      <c r="Z4662" s="17">
        <v>4.9</v>
      </c>
      <c r="AA4662" s="17">
        <v>2.35</v>
      </c>
      <c r="AB4662" s="17">
        <v>158.0</v>
      </c>
    </row>
    <row r="4663" ht="15.75" customHeight="1">
      <c r="A4663" s="17" t="s">
        <v>760</v>
      </c>
      <c r="B4663" s="17" t="s">
        <v>22359</v>
      </c>
      <c r="C4663" s="17">
        <v>143.0</v>
      </c>
      <c r="D4663" s="17">
        <v>90.0</v>
      </c>
      <c r="E4663" s="17">
        <v>13.0</v>
      </c>
      <c r="F4663" s="17">
        <v>432.0</v>
      </c>
      <c r="G4663" s="17" t="s">
        <v>22360</v>
      </c>
      <c r="H4663" s="17">
        <v>977.0</v>
      </c>
      <c r="I4663" s="17">
        <v>169719.0</v>
      </c>
      <c r="J4663" s="17" t="s">
        <v>7419</v>
      </c>
      <c r="K4663" s="17" t="s">
        <v>22361</v>
      </c>
      <c r="L4663" s="17" t="s">
        <v>22362</v>
      </c>
      <c r="M4663" s="17">
        <v>7384.0</v>
      </c>
      <c r="N4663" s="17">
        <v>2483.0</v>
      </c>
      <c r="O4663" s="17" t="s">
        <v>22363</v>
      </c>
      <c r="P4663" s="17">
        <v>0.0</v>
      </c>
      <c r="Q4663" s="17" t="s">
        <v>22364</v>
      </c>
      <c r="R4663" s="18" t="s">
        <v>22365</v>
      </c>
      <c r="S4663" s="17">
        <v>79.0</v>
      </c>
      <c r="T4663" s="17" t="s">
        <v>50</v>
      </c>
      <c r="U4663" s="17" t="s">
        <v>51</v>
      </c>
      <c r="V4663" s="17" t="s">
        <v>4843</v>
      </c>
      <c r="W4663" s="17" t="s">
        <v>41</v>
      </c>
      <c r="X4663" s="17">
        <v>2013.0</v>
      </c>
      <c r="Y4663" s="17">
        <v>511.0</v>
      </c>
      <c r="Z4663" s="17">
        <v>5.2</v>
      </c>
      <c r="AA4663" s="17">
        <v>1.85</v>
      </c>
      <c r="AB4663" s="17">
        <v>0.0</v>
      </c>
    </row>
    <row r="4664" ht="15.75" customHeight="1">
      <c r="A4664" s="17" t="s">
        <v>53</v>
      </c>
      <c r="B4664" s="17" t="s">
        <v>22366</v>
      </c>
      <c r="C4664" s="17">
        <v>21.0</v>
      </c>
      <c r="D4664" s="17">
        <v>103.0</v>
      </c>
      <c r="E4664" s="17">
        <v>2.0</v>
      </c>
      <c r="F4664" s="17">
        <v>442.0</v>
      </c>
      <c r="G4664" s="17" t="s">
        <v>15394</v>
      </c>
      <c r="H4664" s="17">
        <v>628.0</v>
      </c>
      <c r="I4664" s="17" t="s">
        <v>41</v>
      </c>
      <c r="J4664" s="17" t="s">
        <v>81</v>
      </c>
      <c r="K4664" s="17" t="s">
        <v>5522</v>
      </c>
      <c r="L4664" s="17" t="s">
        <v>22367</v>
      </c>
      <c r="M4664" s="17">
        <v>474.0</v>
      </c>
      <c r="N4664" s="17">
        <v>1683.0</v>
      </c>
      <c r="O4664" s="17" t="s">
        <v>2001</v>
      </c>
      <c r="P4664" s="17">
        <v>0.0</v>
      </c>
      <c r="Q4664" s="17" t="s">
        <v>22368</v>
      </c>
      <c r="R4664" s="18" t="s">
        <v>22369</v>
      </c>
      <c r="S4664" s="17">
        <v>8.0</v>
      </c>
      <c r="T4664" s="17" t="s">
        <v>50</v>
      </c>
      <c r="U4664" s="17" t="s">
        <v>70</v>
      </c>
      <c r="V4664" s="17" t="s">
        <v>41</v>
      </c>
      <c r="W4664" s="17">
        <v>400000.0</v>
      </c>
      <c r="X4664" s="17">
        <v>2009.0</v>
      </c>
      <c r="Y4664" s="17">
        <v>474.0</v>
      </c>
      <c r="Z4664" s="17">
        <v>7.4</v>
      </c>
      <c r="AA4664" s="17" t="s">
        <v>41</v>
      </c>
      <c r="AB4664" s="17">
        <v>203.0</v>
      </c>
    </row>
    <row r="4665" ht="15.75" customHeight="1">
      <c r="A4665" s="17" t="s">
        <v>53</v>
      </c>
      <c r="B4665" s="17" t="s">
        <v>22370</v>
      </c>
      <c r="C4665" s="17">
        <v>1.0</v>
      </c>
      <c r="D4665" s="17">
        <v>71.0</v>
      </c>
      <c r="E4665" s="17">
        <v>0.0</v>
      </c>
      <c r="F4665" s="17">
        <v>21.0</v>
      </c>
      <c r="G4665" s="17" t="s">
        <v>22371</v>
      </c>
      <c r="H4665" s="17">
        <v>1000.0</v>
      </c>
      <c r="I4665" s="17" t="s">
        <v>41</v>
      </c>
      <c r="J4665" s="17" t="s">
        <v>81</v>
      </c>
      <c r="K4665" s="17" t="s">
        <v>1245</v>
      </c>
      <c r="L4665" s="17" t="s">
        <v>22372</v>
      </c>
      <c r="M4665" s="17">
        <v>5.0</v>
      </c>
      <c r="N4665" s="17">
        <v>1359.0</v>
      </c>
      <c r="O4665" s="17" t="s">
        <v>19036</v>
      </c>
      <c r="P4665" s="17">
        <v>1.0</v>
      </c>
      <c r="Q4665" s="17" t="s">
        <v>22373</v>
      </c>
      <c r="R4665" s="18" t="s">
        <v>22374</v>
      </c>
      <c r="S4665" s="17">
        <v>1.0</v>
      </c>
      <c r="T4665" s="17" t="s">
        <v>50</v>
      </c>
      <c r="U4665" s="17" t="s">
        <v>51</v>
      </c>
      <c r="V4665" s="17" t="s">
        <v>41</v>
      </c>
      <c r="W4665" s="17">
        <v>650000.0</v>
      </c>
      <c r="X4665" s="17">
        <v>2014.0</v>
      </c>
      <c r="Y4665" s="17">
        <v>338.0</v>
      </c>
      <c r="Z4665" s="17">
        <v>7.4</v>
      </c>
      <c r="AA4665" s="17" t="s">
        <v>41</v>
      </c>
      <c r="AB4665" s="17">
        <v>5.0</v>
      </c>
    </row>
    <row r="4666" ht="15.75" customHeight="1">
      <c r="A4666" s="17" t="s">
        <v>53</v>
      </c>
      <c r="B4666" s="17" t="s">
        <v>22375</v>
      </c>
      <c r="C4666" s="17">
        <v>34.0</v>
      </c>
      <c r="D4666" s="17">
        <v>90.0</v>
      </c>
      <c r="E4666" s="17">
        <v>4.0</v>
      </c>
      <c r="F4666" s="17">
        <v>258.0</v>
      </c>
      <c r="G4666" s="17" t="s">
        <v>22376</v>
      </c>
      <c r="H4666" s="17">
        <v>523.0</v>
      </c>
      <c r="I4666" s="17" t="s">
        <v>41</v>
      </c>
      <c r="J4666" s="17" t="s">
        <v>2677</v>
      </c>
      <c r="K4666" s="17" t="s">
        <v>1185</v>
      </c>
      <c r="L4666" s="17" t="s">
        <v>22377</v>
      </c>
      <c r="M4666" s="17">
        <v>3699.0</v>
      </c>
      <c r="N4666" s="17">
        <v>1553.0</v>
      </c>
      <c r="O4666" s="17" t="s">
        <v>22378</v>
      </c>
      <c r="P4666" s="17">
        <v>0.0</v>
      </c>
      <c r="Q4666" s="17" t="s">
        <v>22379</v>
      </c>
      <c r="R4666" s="18" t="s">
        <v>22380</v>
      </c>
      <c r="S4666" s="17">
        <v>27.0</v>
      </c>
      <c r="T4666" s="17" t="s">
        <v>50</v>
      </c>
      <c r="U4666" s="17" t="s">
        <v>51</v>
      </c>
      <c r="V4666" s="17" t="s">
        <v>52</v>
      </c>
      <c r="W4666" s="17">
        <v>650000.0</v>
      </c>
      <c r="X4666" s="17">
        <v>2012.0</v>
      </c>
      <c r="Y4666" s="17">
        <v>385.0</v>
      </c>
      <c r="Z4666" s="17">
        <v>5.4</v>
      </c>
      <c r="AA4666" s="17">
        <v>2.35</v>
      </c>
      <c r="AB4666" s="17">
        <v>1000.0</v>
      </c>
    </row>
    <row r="4667" ht="15.75" customHeight="1">
      <c r="A4667" s="17" t="s">
        <v>53</v>
      </c>
      <c r="B4667" s="17" t="s">
        <v>22381</v>
      </c>
      <c r="C4667" s="17">
        <v>5.0</v>
      </c>
      <c r="D4667" s="17">
        <v>67.0</v>
      </c>
      <c r="E4667" s="17">
        <v>4.0</v>
      </c>
      <c r="F4667" s="17">
        <v>2000.0</v>
      </c>
      <c r="G4667" s="17" t="s">
        <v>22382</v>
      </c>
      <c r="H4667" s="17">
        <v>260000.0</v>
      </c>
      <c r="I4667" s="17" t="s">
        <v>41</v>
      </c>
      <c r="J4667" s="17" t="s">
        <v>4088</v>
      </c>
      <c r="K4667" s="17" t="s">
        <v>20923</v>
      </c>
      <c r="L4667" s="17" t="s">
        <v>22383</v>
      </c>
      <c r="M4667" s="17">
        <v>344.0</v>
      </c>
      <c r="N4667" s="17">
        <v>283939.0</v>
      </c>
      <c r="O4667" s="17" t="s">
        <v>3020</v>
      </c>
      <c r="P4667" s="17">
        <v>5.0</v>
      </c>
      <c r="Q4667" s="17" t="s">
        <v>22384</v>
      </c>
      <c r="R4667" s="18" t="s">
        <v>22385</v>
      </c>
      <c r="S4667" s="17">
        <v>5.0</v>
      </c>
      <c r="T4667" s="17" t="s">
        <v>50</v>
      </c>
      <c r="U4667" s="17" t="s">
        <v>51</v>
      </c>
      <c r="V4667" s="17" t="s">
        <v>41</v>
      </c>
      <c r="W4667" s="17">
        <v>625000.0</v>
      </c>
      <c r="X4667" s="17">
        <v>2013.0</v>
      </c>
      <c r="Y4667" s="17">
        <v>21000.0</v>
      </c>
      <c r="Z4667" s="17">
        <v>3.9</v>
      </c>
      <c r="AA4667" s="17" t="s">
        <v>41</v>
      </c>
      <c r="AB4667" s="17">
        <v>0.0</v>
      </c>
    </row>
    <row r="4668" ht="15.75" customHeight="1">
      <c r="A4668" s="17" t="s">
        <v>53</v>
      </c>
      <c r="B4668" s="17" t="s">
        <v>22386</v>
      </c>
      <c r="C4668" s="17">
        <v>10.0</v>
      </c>
      <c r="D4668" s="17">
        <v>94.0</v>
      </c>
      <c r="E4668" s="17">
        <v>7.0</v>
      </c>
      <c r="F4668" s="17">
        <v>912.0</v>
      </c>
      <c r="G4668" s="17" t="s">
        <v>12601</v>
      </c>
      <c r="H4668" s="17">
        <v>956.0</v>
      </c>
      <c r="I4668" s="17" t="s">
        <v>41</v>
      </c>
      <c r="J4668" s="17" t="s">
        <v>2540</v>
      </c>
      <c r="K4668" s="17" t="s">
        <v>2236</v>
      </c>
      <c r="L4668" s="17" t="s">
        <v>22387</v>
      </c>
      <c r="M4668" s="17">
        <v>1432.0</v>
      </c>
      <c r="N4668" s="17">
        <v>4767.0</v>
      </c>
      <c r="O4668" s="17" t="s">
        <v>2679</v>
      </c>
      <c r="P4668" s="17">
        <v>2.0</v>
      </c>
      <c r="Q4668" s="17" t="s">
        <v>22388</v>
      </c>
      <c r="R4668" s="18" t="s">
        <v>22389</v>
      </c>
      <c r="S4668" s="17">
        <v>19.0</v>
      </c>
      <c r="T4668" s="17" t="s">
        <v>50</v>
      </c>
      <c r="U4668" s="17" t="s">
        <v>51</v>
      </c>
      <c r="V4668" s="17" t="s">
        <v>41</v>
      </c>
      <c r="W4668" s="17">
        <v>700000.0</v>
      </c>
      <c r="X4668" s="17">
        <v>2015.0</v>
      </c>
      <c r="Y4668" s="17">
        <v>945.0</v>
      </c>
      <c r="Z4668" s="17">
        <v>5.3</v>
      </c>
      <c r="AA4668" s="17" t="s">
        <v>41</v>
      </c>
      <c r="AB4668" s="17">
        <v>0.0</v>
      </c>
    </row>
    <row r="4669" ht="15.75" customHeight="1">
      <c r="A4669" s="17" t="s">
        <v>760</v>
      </c>
      <c r="B4669" s="17" t="s">
        <v>22390</v>
      </c>
      <c r="C4669" s="17">
        <v>66.0</v>
      </c>
      <c r="D4669" s="17">
        <v>81.0</v>
      </c>
      <c r="E4669" s="17">
        <v>10.0</v>
      </c>
      <c r="F4669" s="17">
        <v>23.0</v>
      </c>
      <c r="G4669" s="17" t="s">
        <v>22391</v>
      </c>
      <c r="H4669" s="17">
        <v>610.0</v>
      </c>
      <c r="I4669" s="17">
        <v>3000000.0</v>
      </c>
      <c r="J4669" s="17" t="s">
        <v>11263</v>
      </c>
      <c r="K4669" s="17" t="s">
        <v>22392</v>
      </c>
      <c r="L4669" s="17" t="s">
        <v>22393</v>
      </c>
      <c r="M4669" s="17">
        <v>13269.0</v>
      </c>
      <c r="N4669" s="17">
        <v>824.0</v>
      </c>
      <c r="O4669" s="17" t="s">
        <v>22394</v>
      </c>
      <c r="P4669" s="17">
        <v>2.0</v>
      </c>
      <c r="Q4669" s="17" t="s">
        <v>22395</v>
      </c>
      <c r="R4669" s="18" t="s">
        <v>22396</v>
      </c>
      <c r="S4669" s="17">
        <v>98.0</v>
      </c>
      <c r="T4669" s="17" t="s">
        <v>50</v>
      </c>
      <c r="U4669" s="17" t="s">
        <v>51</v>
      </c>
      <c r="V4669" s="17" t="s">
        <v>6049</v>
      </c>
      <c r="W4669" s="17">
        <v>609000.0</v>
      </c>
      <c r="X4669" s="17">
        <v>1935.0</v>
      </c>
      <c r="Y4669" s="17">
        <v>172.0</v>
      </c>
      <c r="Z4669" s="17">
        <v>7.8</v>
      </c>
      <c r="AA4669" s="17">
        <v>1.37</v>
      </c>
      <c r="AB4669" s="17">
        <v>1000.0</v>
      </c>
    </row>
    <row r="4670" ht="15.75" customHeight="1">
      <c r="A4670" s="17" t="s">
        <v>760</v>
      </c>
      <c r="B4670" s="17" t="s">
        <v>22397</v>
      </c>
      <c r="C4670" s="17">
        <v>360.0</v>
      </c>
      <c r="D4670" s="17">
        <v>81.0</v>
      </c>
      <c r="E4670" s="17">
        <v>19.0</v>
      </c>
      <c r="F4670" s="17">
        <v>39.0</v>
      </c>
      <c r="G4670" s="17" t="s">
        <v>22398</v>
      </c>
      <c r="H4670" s="17">
        <v>170.0</v>
      </c>
      <c r="I4670" s="17">
        <v>1.40530114E8</v>
      </c>
      <c r="J4670" s="17" t="s">
        <v>6416</v>
      </c>
      <c r="K4670" s="17" t="s">
        <v>22399</v>
      </c>
      <c r="L4670" s="17" t="s">
        <v>22400</v>
      </c>
      <c r="M4670" s="17">
        <v>186786.0</v>
      </c>
      <c r="N4670" s="17">
        <v>399.0</v>
      </c>
      <c r="O4670" s="17" t="s">
        <v>22401</v>
      </c>
      <c r="P4670" s="17">
        <v>0.0</v>
      </c>
      <c r="Q4670" s="17" t="s">
        <v>22402</v>
      </c>
      <c r="R4670" s="18" t="s">
        <v>22403</v>
      </c>
      <c r="S4670" s="17">
        <v>3400.0</v>
      </c>
      <c r="T4670" s="17" t="s">
        <v>50</v>
      </c>
      <c r="U4670" s="17" t="s">
        <v>51</v>
      </c>
      <c r="V4670" s="17" t="s">
        <v>598</v>
      </c>
      <c r="W4670" s="17">
        <v>60000.0</v>
      </c>
      <c r="X4670" s="17">
        <v>1999.0</v>
      </c>
      <c r="Y4670" s="17">
        <v>170.0</v>
      </c>
      <c r="Z4670" s="17">
        <v>6.4</v>
      </c>
      <c r="AA4670" s="17">
        <v>1.33</v>
      </c>
      <c r="AB4670" s="17">
        <v>0.0</v>
      </c>
    </row>
    <row r="4671" ht="15.75" customHeight="1">
      <c r="A4671" s="17" t="s">
        <v>53</v>
      </c>
      <c r="B4671" s="17" t="s">
        <v>22404</v>
      </c>
      <c r="C4671" s="17">
        <v>53.0</v>
      </c>
      <c r="D4671" s="17">
        <v>215.0</v>
      </c>
      <c r="E4671" s="17">
        <v>14.0</v>
      </c>
      <c r="F4671" s="17">
        <v>136.0</v>
      </c>
      <c r="G4671" s="17" t="s">
        <v>22405</v>
      </c>
      <c r="H4671" s="17">
        <v>262.0</v>
      </c>
      <c r="I4671" s="17">
        <v>1.33E7</v>
      </c>
      <c r="J4671" s="17" t="s">
        <v>22406</v>
      </c>
      <c r="K4671" s="17" t="s">
        <v>22407</v>
      </c>
      <c r="L4671" s="17" t="s">
        <v>22408</v>
      </c>
      <c r="M4671" s="17">
        <v>12631.0</v>
      </c>
      <c r="N4671" s="17">
        <v>778.0</v>
      </c>
      <c r="O4671" s="17" t="s">
        <v>22409</v>
      </c>
      <c r="P4671" s="17">
        <v>0.0</v>
      </c>
      <c r="Q4671" s="17" t="s">
        <v>22410</v>
      </c>
      <c r="R4671" s="18" t="s">
        <v>22411</v>
      </c>
      <c r="S4671" s="17">
        <v>63.0</v>
      </c>
      <c r="T4671" s="17" t="s">
        <v>50</v>
      </c>
      <c r="U4671" s="17" t="s">
        <v>51</v>
      </c>
      <c r="V4671" s="17" t="s">
        <v>598</v>
      </c>
      <c r="W4671" s="17">
        <v>600000.0</v>
      </c>
      <c r="X4671" s="17">
        <v>1970.0</v>
      </c>
      <c r="Y4671" s="17">
        <v>227.0</v>
      </c>
      <c r="Z4671" s="17">
        <v>8.1</v>
      </c>
      <c r="AA4671" s="17">
        <v>2.2</v>
      </c>
      <c r="AB4671" s="17">
        <v>0.0</v>
      </c>
    </row>
    <row r="4672" ht="15.75" customHeight="1">
      <c r="A4672" s="17" t="s">
        <v>53</v>
      </c>
      <c r="B4672" s="17" t="s">
        <v>5258</v>
      </c>
      <c r="C4672" s="17">
        <v>82.0</v>
      </c>
      <c r="D4672" s="17">
        <v>83.0</v>
      </c>
      <c r="E4672" s="17">
        <v>644.0</v>
      </c>
      <c r="F4672" s="17">
        <v>11.0</v>
      </c>
      <c r="G4672" s="17" t="s">
        <v>22412</v>
      </c>
      <c r="H4672" s="17">
        <v>119.0</v>
      </c>
      <c r="I4672" s="17" t="s">
        <v>41</v>
      </c>
      <c r="J4672" s="17" t="s">
        <v>1684</v>
      </c>
      <c r="K4672" s="17" t="s">
        <v>5715</v>
      </c>
      <c r="L4672" s="17" t="s">
        <v>22413</v>
      </c>
      <c r="M4672" s="17">
        <v>13915.0</v>
      </c>
      <c r="N4672" s="17">
        <v>190.0</v>
      </c>
      <c r="O4672" s="17" t="s">
        <v>22414</v>
      </c>
      <c r="P4672" s="17">
        <v>0.0</v>
      </c>
      <c r="Q4672" s="17" t="s">
        <v>22415</v>
      </c>
      <c r="R4672" s="18" t="s">
        <v>22416</v>
      </c>
      <c r="S4672" s="17">
        <v>109.0</v>
      </c>
      <c r="T4672" s="17" t="s">
        <v>50</v>
      </c>
      <c r="U4672" s="17" t="s">
        <v>51</v>
      </c>
      <c r="V4672" s="17" t="s">
        <v>598</v>
      </c>
      <c r="W4672" s="17">
        <v>650000.0</v>
      </c>
      <c r="X4672" s="17">
        <v>1977.0</v>
      </c>
      <c r="Y4672" s="17">
        <v>29.0</v>
      </c>
      <c r="Z4672" s="17">
        <v>6.5</v>
      </c>
      <c r="AA4672" s="17">
        <v>1.85</v>
      </c>
      <c r="AB4672" s="17">
        <v>0.0</v>
      </c>
    </row>
    <row r="4673" ht="15.75" customHeight="1">
      <c r="A4673" s="17" t="s">
        <v>53</v>
      </c>
      <c r="B4673" s="17" t="s">
        <v>20043</v>
      </c>
      <c r="C4673" s="17">
        <v>15.0</v>
      </c>
      <c r="D4673" s="17">
        <v>106.0</v>
      </c>
      <c r="E4673" s="17">
        <v>16.0</v>
      </c>
      <c r="F4673" s="17">
        <v>254.0</v>
      </c>
      <c r="G4673" s="17" t="s">
        <v>22417</v>
      </c>
      <c r="H4673" s="17">
        <v>602.0</v>
      </c>
      <c r="I4673" s="17">
        <v>171988.0</v>
      </c>
      <c r="J4673" s="17" t="s">
        <v>15152</v>
      </c>
      <c r="K4673" s="17" t="s">
        <v>1334</v>
      </c>
      <c r="L4673" s="17" t="s">
        <v>22418</v>
      </c>
      <c r="M4673" s="17">
        <v>448.0</v>
      </c>
      <c r="N4673" s="17">
        <v>1281.0</v>
      </c>
      <c r="O4673" s="17" t="s">
        <v>22419</v>
      </c>
      <c r="P4673" s="17">
        <v>1.0</v>
      </c>
      <c r="Q4673" s="17" t="s">
        <v>22420</v>
      </c>
      <c r="R4673" s="18" t="s">
        <v>22421</v>
      </c>
      <c r="S4673" s="17">
        <v>16.0</v>
      </c>
      <c r="T4673" s="17" t="s">
        <v>50</v>
      </c>
      <c r="U4673" s="17" t="s">
        <v>51</v>
      </c>
      <c r="V4673" s="17" t="s">
        <v>52</v>
      </c>
      <c r="W4673" s="17">
        <v>600000.0</v>
      </c>
      <c r="X4673" s="17">
        <v>2000.0</v>
      </c>
      <c r="Y4673" s="17">
        <v>266.0</v>
      </c>
      <c r="Z4673" s="17">
        <v>5.6</v>
      </c>
      <c r="AA4673" s="17">
        <v>1.85</v>
      </c>
      <c r="AB4673" s="17">
        <v>12.0</v>
      </c>
    </row>
    <row r="4674" ht="15.75" customHeight="1">
      <c r="A4674" s="17" t="s">
        <v>53</v>
      </c>
      <c r="B4674" s="17" t="s">
        <v>22422</v>
      </c>
      <c r="C4674" s="17" t="s">
        <v>41</v>
      </c>
      <c r="D4674" s="17">
        <v>103.0</v>
      </c>
      <c r="E4674" s="17">
        <v>0.0</v>
      </c>
      <c r="F4674" s="17">
        <v>20.0</v>
      </c>
      <c r="G4674" s="17" t="s">
        <v>22423</v>
      </c>
      <c r="H4674" s="17">
        <v>23.0</v>
      </c>
      <c r="I4674" s="17">
        <v>23616.0</v>
      </c>
      <c r="J4674" s="17" t="s">
        <v>865</v>
      </c>
      <c r="K4674" s="17" t="s">
        <v>22424</v>
      </c>
      <c r="L4674" s="17" t="s">
        <v>22425</v>
      </c>
      <c r="M4674" s="17">
        <v>94.0</v>
      </c>
      <c r="N4674" s="17">
        <v>85.0</v>
      </c>
      <c r="O4674" s="17" t="s">
        <v>22426</v>
      </c>
      <c r="P4674" s="17">
        <v>4.0</v>
      </c>
      <c r="Q4674" s="17" t="s">
        <v>41</v>
      </c>
      <c r="R4674" s="18" t="s">
        <v>22427</v>
      </c>
      <c r="S4674" s="17">
        <v>4.0</v>
      </c>
      <c r="T4674" s="17" t="s">
        <v>50</v>
      </c>
      <c r="U4674" s="17" t="s">
        <v>51</v>
      </c>
      <c r="V4674" s="17" t="s">
        <v>52</v>
      </c>
      <c r="W4674" s="17">
        <v>600000.0</v>
      </c>
      <c r="X4674" s="17">
        <v>2007.0</v>
      </c>
      <c r="Y4674" s="17">
        <v>20.0</v>
      </c>
      <c r="Z4674" s="17">
        <v>5.6</v>
      </c>
      <c r="AA4674" s="17">
        <v>1.78</v>
      </c>
      <c r="AB4674" s="17">
        <v>11.0</v>
      </c>
    </row>
    <row r="4675" ht="15.75" customHeight="1">
      <c r="A4675" s="17" t="s">
        <v>53</v>
      </c>
      <c r="B4675" s="17" t="s">
        <v>22428</v>
      </c>
      <c r="C4675" s="17">
        <v>18.0</v>
      </c>
      <c r="D4675" s="17">
        <v>90.0</v>
      </c>
      <c r="E4675" s="17">
        <v>4.0</v>
      </c>
      <c r="F4675" s="17">
        <v>218.0</v>
      </c>
      <c r="G4675" s="17" t="s">
        <v>10607</v>
      </c>
      <c r="H4675" s="17">
        <v>919.0</v>
      </c>
      <c r="I4675" s="17">
        <v>13493.0</v>
      </c>
      <c r="J4675" s="17" t="s">
        <v>3422</v>
      </c>
      <c r="K4675" s="17" t="s">
        <v>2291</v>
      </c>
      <c r="L4675" s="17" t="s">
        <v>22429</v>
      </c>
      <c r="M4675" s="17">
        <v>531.0</v>
      </c>
      <c r="N4675" s="17">
        <v>2288.0</v>
      </c>
      <c r="O4675" s="17" t="s">
        <v>22430</v>
      </c>
      <c r="P4675" s="17">
        <v>0.0</v>
      </c>
      <c r="Q4675" s="17" t="s">
        <v>22431</v>
      </c>
      <c r="R4675" s="18" t="s">
        <v>22432</v>
      </c>
      <c r="S4675" s="17">
        <v>19.0</v>
      </c>
      <c r="T4675" s="17" t="s">
        <v>50</v>
      </c>
      <c r="U4675" s="17" t="s">
        <v>51</v>
      </c>
      <c r="V4675" s="17" t="s">
        <v>598</v>
      </c>
      <c r="W4675" s="17">
        <v>600000.0</v>
      </c>
      <c r="X4675" s="17">
        <v>1998.0</v>
      </c>
      <c r="Y4675" s="17">
        <v>711.0</v>
      </c>
      <c r="Z4675" s="17">
        <v>6.6</v>
      </c>
      <c r="AA4675" s="17">
        <v>1.85</v>
      </c>
      <c r="AB4675" s="17">
        <v>51.0</v>
      </c>
    </row>
    <row r="4676" ht="15.75" customHeight="1">
      <c r="A4676" s="17" t="s">
        <v>53</v>
      </c>
      <c r="B4676" s="17" t="s">
        <v>22433</v>
      </c>
      <c r="C4676" s="17" t="s">
        <v>41</v>
      </c>
      <c r="D4676" s="17">
        <v>88.0</v>
      </c>
      <c r="E4676" s="17">
        <v>12.0</v>
      </c>
      <c r="F4676" s="17">
        <v>359.0</v>
      </c>
      <c r="G4676" s="17" t="s">
        <v>22434</v>
      </c>
      <c r="H4676" s="17">
        <v>601.0</v>
      </c>
      <c r="I4676" s="17">
        <v>79043.0</v>
      </c>
      <c r="J4676" s="17" t="s">
        <v>1948</v>
      </c>
      <c r="K4676" s="17" t="s">
        <v>9654</v>
      </c>
      <c r="L4676" s="17" t="s">
        <v>22435</v>
      </c>
      <c r="M4676" s="17">
        <v>85.0</v>
      </c>
      <c r="N4676" s="17">
        <v>2241.0</v>
      </c>
      <c r="O4676" s="17" t="s">
        <v>22436</v>
      </c>
      <c r="P4676" s="17">
        <v>0.0</v>
      </c>
      <c r="Q4676" s="17" t="s">
        <v>41</v>
      </c>
      <c r="R4676" s="18" t="s">
        <v>22437</v>
      </c>
      <c r="S4676" s="17" t="s">
        <v>41</v>
      </c>
      <c r="T4676" s="17" t="s">
        <v>50</v>
      </c>
      <c r="U4676" s="17" t="s">
        <v>51</v>
      </c>
      <c r="V4676" s="17" t="s">
        <v>4843</v>
      </c>
      <c r="W4676" s="17" t="s">
        <v>41</v>
      </c>
      <c r="X4676" s="17">
        <v>2013.0</v>
      </c>
      <c r="Y4676" s="17">
        <v>371.0</v>
      </c>
      <c r="Z4676" s="17">
        <v>6.3</v>
      </c>
      <c r="AA4676" s="17" t="s">
        <v>41</v>
      </c>
      <c r="AB4676" s="17">
        <v>358.0</v>
      </c>
    </row>
    <row r="4677" ht="15.75" customHeight="1">
      <c r="A4677" s="17" t="s">
        <v>53</v>
      </c>
      <c r="B4677" s="17" t="s">
        <v>22438</v>
      </c>
      <c r="C4677" s="17">
        <v>22.0</v>
      </c>
      <c r="D4677" s="17">
        <v>105.0</v>
      </c>
      <c r="E4677" s="17">
        <v>0.0</v>
      </c>
      <c r="F4677" s="17">
        <v>0.0</v>
      </c>
      <c r="G4677" s="17" t="s">
        <v>22439</v>
      </c>
      <c r="H4677" s="17">
        <v>0.0</v>
      </c>
      <c r="I4677" s="17" t="s">
        <v>41</v>
      </c>
      <c r="J4677" s="17" t="s">
        <v>81</v>
      </c>
      <c r="K4677" s="17" t="s">
        <v>22440</v>
      </c>
      <c r="L4677" s="17" t="s">
        <v>22441</v>
      </c>
      <c r="M4677" s="17">
        <v>74.0</v>
      </c>
      <c r="N4677" s="17">
        <v>0.0</v>
      </c>
      <c r="O4677" s="17" t="s">
        <v>22442</v>
      </c>
      <c r="P4677" s="17">
        <v>3.0</v>
      </c>
      <c r="Q4677" s="17" t="s">
        <v>41</v>
      </c>
      <c r="R4677" s="18" t="s">
        <v>22443</v>
      </c>
      <c r="S4677" s="17">
        <v>2.0</v>
      </c>
      <c r="T4677" s="17" t="s">
        <v>1477</v>
      </c>
      <c r="U4677" s="17" t="s">
        <v>70</v>
      </c>
      <c r="V4677" s="17" t="s">
        <v>41</v>
      </c>
      <c r="W4677" s="17">
        <v>400000.0</v>
      </c>
      <c r="X4677" s="17">
        <v>2015.0</v>
      </c>
      <c r="Y4677" s="17">
        <v>0.0</v>
      </c>
      <c r="Z4677" s="17">
        <v>7.7</v>
      </c>
      <c r="AA4677" s="17" t="s">
        <v>41</v>
      </c>
      <c r="AB4677" s="17">
        <v>34.0</v>
      </c>
    </row>
    <row r="4678" ht="15.75" customHeight="1">
      <c r="A4678" s="17" t="s">
        <v>53</v>
      </c>
      <c r="B4678" s="17" t="s">
        <v>22444</v>
      </c>
      <c r="C4678" s="17">
        <v>15.0</v>
      </c>
      <c r="D4678" s="17">
        <v>115.0</v>
      </c>
      <c r="E4678" s="17">
        <v>3.0</v>
      </c>
      <c r="F4678" s="17">
        <v>0.0</v>
      </c>
      <c r="G4678" s="17" t="s">
        <v>22445</v>
      </c>
      <c r="H4678" s="17">
        <v>0.0</v>
      </c>
      <c r="I4678" s="17" t="s">
        <v>41</v>
      </c>
      <c r="J4678" s="17" t="s">
        <v>81</v>
      </c>
      <c r="K4678" s="17" t="s">
        <v>22446</v>
      </c>
      <c r="L4678" s="17" t="s">
        <v>22447</v>
      </c>
      <c r="M4678" s="17">
        <v>204.0</v>
      </c>
      <c r="N4678" s="17">
        <v>0.0</v>
      </c>
      <c r="O4678" s="17" t="s">
        <v>22448</v>
      </c>
      <c r="P4678" s="17">
        <v>0.0</v>
      </c>
      <c r="Q4678" s="17" t="s">
        <v>22449</v>
      </c>
      <c r="R4678" s="18" t="s">
        <v>22450</v>
      </c>
      <c r="S4678" s="17">
        <v>13.0</v>
      </c>
      <c r="T4678" s="17" t="s">
        <v>50</v>
      </c>
      <c r="U4678" s="17" t="s">
        <v>51</v>
      </c>
      <c r="V4678" s="17" t="s">
        <v>41</v>
      </c>
      <c r="W4678" s="17">
        <v>750000.0</v>
      </c>
      <c r="X4678" s="17">
        <v>2002.0</v>
      </c>
      <c r="Y4678" s="17">
        <v>0.0</v>
      </c>
      <c r="Z4678" s="17">
        <v>7.0</v>
      </c>
      <c r="AA4678" s="17" t="s">
        <v>41</v>
      </c>
      <c r="AB4678" s="17">
        <v>32.0</v>
      </c>
    </row>
    <row r="4679" ht="15.75" customHeight="1">
      <c r="A4679" s="17" t="s">
        <v>53</v>
      </c>
      <c r="B4679" s="17" t="s">
        <v>22451</v>
      </c>
      <c r="C4679" s="17" t="s">
        <v>41</v>
      </c>
      <c r="D4679" s="17">
        <v>90.0</v>
      </c>
      <c r="E4679" s="17">
        <v>0.0</v>
      </c>
      <c r="F4679" s="17">
        <v>271.0</v>
      </c>
      <c r="G4679" s="17" t="s">
        <v>15582</v>
      </c>
      <c r="H4679" s="17">
        <v>595.0</v>
      </c>
      <c r="I4679" s="17" t="s">
        <v>41</v>
      </c>
      <c r="J4679" s="17" t="s">
        <v>936</v>
      </c>
      <c r="K4679" s="17" t="s">
        <v>517</v>
      </c>
      <c r="L4679" s="17" t="s">
        <v>22452</v>
      </c>
      <c r="M4679" s="17">
        <v>6.0</v>
      </c>
      <c r="N4679" s="17">
        <v>1754.0</v>
      </c>
      <c r="O4679" s="17" t="s">
        <v>22453</v>
      </c>
      <c r="P4679" s="17">
        <v>0.0</v>
      </c>
      <c r="Q4679" s="17" t="s">
        <v>22454</v>
      </c>
      <c r="R4679" s="18" t="s">
        <v>22455</v>
      </c>
      <c r="S4679" s="17">
        <v>1.0</v>
      </c>
      <c r="T4679" s="17" t="s">
        <v>50</v>
      </c>
      <c r="U4679" s="17" t="s">
        <v>51</v>
      </c>
      <c r="V4679" s="17" t="s">
        <v>52</v>
      </c>
      <c r="W4679" s="17">
        <v>600000.0</v>
      </c>
      <c r="X4679" s="17">
        <v>2014.0</v>
      </c>
      <c r="Y4679" s="17">
        <v>412.0</v>
      </c>
      <c r="Z4679" s="17">
        <v>8.0</v>
      </c>
      <c r="AA4679" s="17" t="s">
        <v>41</v>
      </c>
      <c r="AB4679" s="17">
        <v>9.0</v>
      </c>
    </row>
    <row r="4680" ht="15.75" customHeight="1">
      <c r="A4680" s="17" t="s">
        <v>53</v>
      </c>
      <c r="B4680" s="17" t="s">
        <v>22456</v>
      </c>
      <c r="C4680" s="17">
        <v>18.0</v>
      </c>
      <c r="D4680" s="17">
        <v>102.0</v>
      </c>
      <c r="E4680" s="17">
        <v>12.0</v>
      </c>
      <c r="F4680" s="17">
        <v>2.0</v>
      </c>
      <c r="G4680" s="17" t="s">
        <v>22457</v>
      </c>
      <c r="H4680" s="17">
        <v>541.0</v>
      </c>
      <c r="I4680" s="17" t="s">
        <v>41</v>
      </c>
      <c r="J4680" s="17" t="s">
        <v>2540</v>
      </c>
      <c r="K4680" s="17" t="s">
        <v>6911</v>
      </c>
      <c r="L4680" s="17" t="s">
        <v>22458</v>
      </c>
      <c r="M4680" s="17">
        <v>389.0</v>
      </c>
      <c r="N4680" s="17">
        <v>553.0</v>
      </c>
      <c r="O4680" s="17" t="s">
        <v>22459</v>
      </c>
      <c r="P4680" s="17">
        <v>2.0</v>
      </c>
      <c r="Q4680" s="17" t="s">
        <v>22460</v>
      </c>
      <c r="R4680" s="18" t="s">
        <v>22461</v>
      </c>
      <c r="S4680" s="17">
        <v>1.0</v>
      </c>
      <c r="T4680" s="17" t="s">
        <v>1477</v>
      </c>
      <c r="U4680" s="17" t="s">
        <v>1478</v>
      </c>
      <c r="V4680" s="17" t="s">
        <v>41</v>
      </c>
      <c r="W4680" s="17" t="s">
        <v>41</v>
      </c>
      <c r="X4680" s="17">
        <v>2016.0</v>
      </c>
      <c r="Y4680" s="17">
        <v>8.0</v>
      </c>
      <c r="Z4680" s="17">
        <v>7.2</v>
      </c>
      <c r="AA4680" s="17" t="s">
        <v>41</v>
      </c>
      <c r="AB4680" s="17">
        <v>36.0</v>
      </c>
    </row>
    <row r="4681" ht="15.75" customHeight="1">
      <c r="A4681" s="17" t="s">
        <v>53</v>
      </c>
      <c r="B4681" s="17" t="s">
        <v>22462</v>
      </c>
      <c r="C4681" s="17">
        <v>8.0</v>
      </c>
      <c r="D4681" s="17">
        <v>98.0</v>
      </c>
      <c r="E4681" s="17">
        <v>5.0</v>
      </c>
      <c r="F4681" s="17">
        <v>233.0</v>
      </c>
      <c r="G4681" s="17" t="s">
        <v>2793</v>
      </c>
      <c r="H4681" s="17">
        <v>587.0</v>
      </c>
      <c r="I4681" s="17" t="s">
        <v>41</v>
      </c>
      <c r="J4681" s="17" t="s">
        <v>10426</v>
      </c>
      <c r="K4681" s="17" t="s">
        <v>9303</v>
      </c>
      <c r="L4681" s="17" t="s">
        <v>22463</v>
      </c>
      <c r="M4681" s="17">
        <v>719.0</v>
      </c>
      <c r="N4681" s="17">
        <v>1707.0</v>
      </c>
      <c r="O4681" s="17" t="s">
        <v>22464</v>
      </c>
      <c r="P4681" s="17">
        <v>0.0</v>
      </c>
      <c r="Q4681" s="17" t="s">
        <v>41</v>
      </c>
      <c r="R4681" s="18" t="s">
        <v>22465</v>
      </c>
      <c r="S4681" s="17">
        <v>9.0</v>
      </c>
      <c r="T4681" s="17" t="s">
        <v>50</v>
      </c>
      <c r="U4681" s="17" t="s">
        <v>51</v>
      </c>
      <c r="V4681" s="17" t="s">
        <v>41</v>
      </c>
      <c r="W4681" s="17">
        <v>600000.0</v>
      </c>
      <c r="X4681" s="17">
        <v>2013.0</v>
      </c>
      <c r="Y4681" s="17">
        <v>448.0</v>
      </c>
      <c r="Z4681" s="17">
        <v>4.5</v>
      </c>
      <c r="AA4681" s="17" t="s">
        <v>41</v>
      </c>
      <c r="AB4681" s="17">
        <v>128.0</v>
      </c>
    </row>
    <row r="4682" ht="15.75" customHeight="1">
      <c r="A4682" s="17" t="s">
        <v>760</v>
      </c>
      <c r="B4682" s="17" t="s">
        <v>4876</v>
      </c>
      <c r="C4682" s="17">
        <v>105.0</v>
      </c>
      <c r="D4682" s="17">
        <v>87.0</v>
      </c>
      <c r="E4682" s="17">
        <v>44.0</v>
      </c>
      <c r="F4682" s="17">
        <v>704.0</v>
      </c>
      <c r="G4682" s="17" t="s">
        <v>22466</v>
      </c>
      <c r="H4682" s="17">
        <v>785.0</v>
      </c>
      <c r="I4682" s="17">
        <v>515005.0</v>
      </c>
      <c r="J4682" s="17" t="s">
        <v>5939</v>
      </c>
      <c r="K4682" s="17" t="s">
        <v>22467</v>
      </c>
      <c r="L4682" s="17" t="s">
        <v>22468</v>
      </c>
      <c r="M4682" s="17">
        <v>31429.0</v>
      </c>
      <c r="N4682" s="17">
        <v>2538.0</v>
      </c>
      <c r="O4682" s="17" t="s">
        <v>22469</v>
      </c>
      <c r="P4682" s="17">
        <v>1.0</v>
      </c>
      <c r="Q4682" s="17" t="s">
        <v>22470</v>
      </c>
      <c r="R4682" s="18" t="s">
        <v>22471</v>
      </c>
      <c r="S4682" s="17">
        <v>219.0</v>
      </c>
      <c r="T4682" s="17" t="s">
        <v>50</v>
      </c>
      <c r="U4682" s="17" t="s">
        <v>70</v>
      </c>
      <c r="V4682" s="17" t="s">
        <v>6049</v>
      </c>
      <c r="W4682" s="17">
        <v>560000.0</v>
      </c>
      <c r="X4682" s="17">
        <v>1964.0</v>
      </c>
      <c r="Y4682" s="17">
        <v>725.0</v>
      </c>
      <c r="Z4682" s="17">
        <v>7.7</v>
      </c>
      <c r="AA4682" s="17">
        <v>1.75</v>
      </c>
      <c r="AB4682" s="17">
        <v>0.0</v>
      </c>
    </row>
    <row r="4683" ht="15.75" customHeight="1">
      <c r="A4683" s="17" t="s">
        <v>53</v>
      </c>
      <c r="B4683" s="17" t="s">
        <v>22472</v>
      </c>
      <c r="C4683" s="17">
        <v>3.0</v>
      </c>
      <c r="D4683" s="17">
        <v>80.0</v>
      </c>
      <c r="E4683" s="17">
        <v>6.0</v>
      </c>
      <c r="F4683" s="17" t="s">
        <v>41</v>
      </c>
      <c r="G4683" s="17" t="s">
        <v>41</v>
      </c>
      <c r="H4683" s="17" t="s">
        <v>41</v>
      </c>
      <c r="I4683" s="17">
        <v>2245.0</v>
      </c>
      <c r="J4683" s="17" t="s">
        <v>81</v>
      </c>
      <c r="K4683" s="17" t="s">
        <v>41</v>
      </c>
      <c r="L4683" s="17" t="s">
        <v>22473</v>
      </c>
      <c r="M4683" s="17">
        <v>57.0</v>
      </c>
      <c r="N4683" s="17">
        <v>0.0</v>
      </c>
      <c r="O4683" s="17" t="s">
        <v>41</v>
      </c>
      <c r="P4683" s="17">
        <v>0.0</v>
      </c>
      <c r="Q4683" s="17" t="s">
        <v>22474</v>
      </c>
      <c r="R4683" s="18" t="s">
        <v>22475</v>
      </c>
      <c r="S4683" s="17">
        <v>2.0</v>
      </c>
      <c r="T4683" s="17" t="s">
        <v>50</v>
      </c>
      <c r="U4683" s="17" t="s">
        <v>51</v>
      </c>
      <c r="V4683" s="17" t="s">
        <v>41</v>
      </c>
      <c r="W4683" s="17">
        <v>560000.0</v>
      </c>
      <c r="X4683" s="17">
        <v>2011.0</v>
      </c>
      <c r="Y4683" s="17" t="s">
        <v>41</v>
      </c>
      <c r="Z4683" s="17">
        <v>7.2</v>
      </c>
      <c r="AA4683" s="17" t="s">
        <v>41</v>
      </c>
      <c r="AB4683" s="17">
        <v>88.0</v>
      </c>
    </row>
    <row r="4684" ht="15.75" customHeight="1">
      <c r="A4684" s="17" t="s">
        <v>53</v>
      </c>
      <c r="B4684" s="17" t="s">
        <v>22476</v>
      </c>
      <c r="C4684" s="17">
        <v>4.0</v>
      </c>
      <c r="D4684" s="17">
        <v>88.0</v>
      </c>
      <c r="E4684" s="17">
        <v>11.0</v>
      </c>
      <c r="F4684" s="17">
        <v>221.0</v>
      </c>
      <c r="G4684" s="17" t="s">
        <v>6390</v>
      </c>
      <c r="H4684" s="17">
        <v>2000.0</v>
      </c>
      <c r="I4684" s="17" t="s">
        <v>41</v>
      </c>
      <c r="J4684" s="17" t="s">
        <v>227</v>
      </c>
      <c r="K4684" s="17" t="s">
        <v>1747</v>
      </c>
      <c r="L4684" s="17" t="s">
        <v>22477</v>
      </c>
      <c r="M4684" s="17">
        <v>487.0</v>
      </c>
      <c r="N4684" s="17">
        <v>2996.0</v>
      </c>
      <c r="O4684" s="17" t="s">
        <v>17118</v>
      </c>
      <c r="P4684" s="17">
        <v>1.0</v>
      </c>
      <c r="Q4684" s="17" t="s">
        <v>22478</v>
      </c>
      <c r="R4684" s="18" t="s">
        <v>22479</v>
      </c>
      <c r="S4684" s="17">
        <v>9.0</v>
      </c>
      <c r="T4684" s="17" t="s">
        <v>50</v>
      </c>
      <c r="U4684" s="17" t="s">
        <v>51</v>
      </c>
      <c r="V4684" s="17" t="s">
        <v>598</v>
      </c>
      <c r="W4684" s="17">
        <v>550000.0</v>
      </c>
      <c r="X4684" s="17">
        <v>1983.0</v>
      </c>
      <c r="Y4684" s="17">
        <v>433.0</v>
      </c>
      <c r="Z4684" s="17">
        <v>6.1</v>
      </c>
      <c r="AA4684" s="17" t="s">
        <v>41</v>
      </c>
      <c r="AB4684" s="17">
        <v>7.0</v>
      </c>
    </row>
    <row r="4685" ht="15.75" customHeight="1">
      <c r="A4685" s="17" t="s">
        <v>53</v>
      </c>
      <c r="B4685" s="17" t="s">
        <v>22480</v>
      </c>
      <c r="C4685" s="17">
        <v>2.0</v>
      </c>
      <c r="D4685" s="17">
        <v>83.0</v>
      </c>
      <c r="E4685" s="17">
        <v>0.0</v>
      </c>
      <c r="F4685" s="17">
        <v>0.0</v>
      </c>
      <c r="G4685" s="17" t="s">
        <v>22481</v>
      </c>
      <c r="H4685" s="17">
        <v>0.0</v>
      </c>
      <c r="I4685" s="17" t="s">
        <v>41</v>
      </c>
      <c r="J4685" s="17" t="s">
        <v>1684</v>
      </c>
      <c r="K4685" s="17" t="s">
        <v>22482</v>
      </c>
      <c r="L4685" s="17" t="s">
        <v>22483</v>
      </c>
      <c r="M4685" s="17">
        <v>86.0</v>
      </c>
      <c r="N4685" s="17">
        <v>0.0</v>
      </c>
      <c r="O4685" s="17" t="s">
        <v>22484</v>
      </c>
      <c r="P4685" s="17">
        <v>6.0</v>
      </c>
      <c r="Q4685" s="17" t="s">
        <v>41</v>
      </c>
      <c r="R4685" s="18" t="s">
        <v>22485</v>
      </c>
      <c r="S4685" s="17">
        <v>2.0</v>
      </c>
      <c r="T4685" s="17" t="s">
        <v>22486</v>
      </c>
      <c r="U4685" s="17" t="s">
        <v>22487</v>
      </c>
      <c r="V4685" s="17" t="s">
        <v>41</v>
      </c>
      <c r="W4685" s="17">
        <v>500000.0</v>
      </c>
      <c r="X4685" s="17">
        <v>2015.0</v>
      </c>
      <c r="Y4685" s="17">
        <v>0.0</v>
      </c>
      <c r="Z4685" s="17">
        <v>6.4</v>
      </c>
      <c r="AA4685" s="17">
        <v>2.35</v>
      </c>
      <c r="AB4685" s="17">
        <v>18.0</v>
      </c>
    </row>
    <row r="4686" ht="15.75" customHeight="1">
      <c r="A4686" s="17" t="s">
        <v>53</v>
      </c>
      <c r="B4686" s="17" t="s">
        <v>18281</v>
      </c>
      <c r="C4686" s="17">
        <v>50.0</v>
      </c>
      <c r="D4686" s="17">
        <v>122.0</v>
      </c>
      <c r="E4686" s="17">
        <v>589.0</v>
      </c>
      <c r="F4686" s="17">
        <v>150.0</v>
      </c>
      <c r="G4686" s="17" t="s">
        <v>22488</v>
      </c>
      <c r="H4686" s="17">
        <v>848.0</v>
      </c>
      <c r="I4686" s="17">
        <v>3.3451479E7</v>
      </c>
      <c r="J4686" s="17" t="s">
        <v>227</v>
      </c>
      <c r="K4686" s="17" t="s">
        <v>22489</v>
      </c>
      <c r="L4686" s="17" t="s">
        <v>22490</v>
      </c>
      <c r="M4686" s="17">
        <v>17068.0</v>
      </c>
      <c r="N4686" s="17">
        <v>1164.0</v>
      </c>
      <c r="O4686" s="17" t="s">
        <v>22491</v>
      </c>
      <c r="P4686" s="17">
        <v>0.0</v>
      </c>
      <c r="Q4686" s="17" t="s">
        <v>22492</v>
      </c>
      <c r="R4686" s="18" t="s">
        <v>22493</v>
      </c>
      <c r="S4686" s="17">
        <v>215.0</v>
      </c>
      <c r="T4686" s="17" t="s">
        <v>50</v>
      </c>
      <c r="U4686" s="17" t="s">
        <v>51</v>
      </c>
      <c r="V4686" s="17" t="s">
        <v>108</v>
      </c>
      <c r="W4686" s="17">
        <v>500000.0</v>
      </c>
      <c r="X4686" s="17">
        <v>2008.0</v>
      </c>
      <c r="Y4686" s="17">
        <v>153.0</v>
      </c>
      <c r="Z4686" s="17">
        <v>6.5</v>
      </c>
      <c r="AA4686" s="17">
        <v>1.85</v>
      </c>
      <c r="AB4686" s="17">
        <v>0.0</v>
      </c>
    </row>
    <row r="4687" ht="15.75" customHeight="1">
      <c r="A4687" s="17" t="s">
        <v>53</v>
      </c>
      <c r="B4687" s="17" t="s">
        <v>22494</v>
      </c>
      <c r="C4687" s="17">
        <v>19.0</v>
      </c>
      <c r="D4687" s="17">
        <v>115.0</v>
      </c>
      <c r="E4687" s="17">
        <v>95.0</v>
      </c>
      <c r="F4687" s="17">
        <v>0.0</v>
      </c>
      <c r="G4687" s="17" t="s">
        <v>22495</v>
      </c>
      <c r="H4687" s="17">
        <v>0.0</v>
      </c>
      <c r="I4687" s="17" t="s">
        <v>41</v>
      </c>
      <c r="J4687" s="17" t="s">
        <v>22496</v>
      </c>
      <c r="K4687" s="17" t="s">
        <v>22497</v>
      </c>
      <c r="L4687" s="17" t="s">
        <v>22498</v>
      </c>
      <c r="M4687" s="17">
        <v>113.0</v>
      </c>
      <c r="N4687" s="17">
        <v>0.0</v>
      </c>
      <c r="O4687" s="17" t="s">
        <v>22499</v>
      </c>
      <c r="P4687" s="17">
        <v>1.0</v>
      </c>
      <c r="Q4687" s="17" t="s">
        <v>22500</v>
      </c>
      <c r="R4687" s="18" t="s">
        <v>22501</v>
      </c>
      <c r="S4687" s="17">
        <v>3.0</v>
      </c>
      <c r="T4687" s="17" t="s">
        <v>5624</v>
      </c>
      <c r="U4687" s="17" t="s">
        <v>5625</v>
      </c>
      <c r="V4687" s="17" t="s">
        <v>41</v>
      </c>
      <c r="W4687" s="17">
        <v>550000.0</v>
      </c>
      <c r="X4687" s="17">
        <v>2013.0</v>
      </c>
      <c r="Y4687" s="17">
        <v>0.0</v>
      </c>
      <c r="Z4687" s="17">
        <v>7.0</v>
      </c>
      <c r="AA4687" s="17">
        <v>1.85</v>
      </c>
      <c r="AB4687" s="17">
        <v>126.0</v>
      </c>
    </row>
    <row r="4688" ht="15.75" customHeight="1">
      <c r="A4688" s="17" t="s">
        <v>53</v>
      </c>
      <c r="B4688" s="17" t="s">
        <v>22502</v>
      </c>
      <c r="C4688" s="17">
        <v>5.0</v>
      </c>
      <c r="D4688" s="17">
        <v>86.0</v>
      </c>
      <c r="E4688" s="17">
        <v>24.0</v>
      </c>
      <c r="F4688" s="17">
        <v>142.0</v>
      </c>
      <c r="G4688" s="17" t="s">
        <v>22503</v>
      </c>
      <c r="H4688" s="17">
        <v>407.0</v>
      </c>
      <c r="I4688" s="17">
        <v>3.95526E7</v>
      </c>
      <c r="J4688" s="17" t="s">
        <v>22504</v>
      </c>
      <c r="K4688" s="17" t="s">
        <v>22505</v>
      </c>
      <c r="L4688" s="17" t="s">
        <v>22506</v>
      </c>
      <c r="M4688" s="17">
        <v>3411.0</v>
      </c>
      <c r="N4688" s="17">
        <v>1090.0</v>
      </c>
      <c r="O4688" s="17" t="s">
        <v>22507</v>
      </c>
      <c r="P4688" s="17">
        <v>0.0</v>
      </c>
      <c r="Q4688" s="17" t="s">
        <v>22508</v>
      </c>
      <c r="R4688" s="18" t="s">
        <v>22509</v>
      </c>
      <c r="S4688" s="17">
        <v>36.0</v>
      </c>
      <c r="T4688" s="17" t="s">
        <v>50</v>
      </c>
      <c r="U4688" s="17" t="s">
        <v>51</v>
      </c>
      <c r="V4688" s="17" t="s">
        <v>290</v>
      </c>
      <c r="W4688" s="17">
        <v>500000.0</v>
      </c>
      <c r="X4688" s="17">
        <v>1974.0</v>
      </c>
      <c r="Y4688" s="17">
        <v>189.0</v>
      </c>
      <c r="Z4688" s="17">
        <v>6.1</v>
      </c>
      <c r="AA4688" s="17">
        <v>1.85</v>
      </c>
      <c r="AB4688" s="17">
        <v>816.0</v>
      </c>
    </row>
    <row r="4689" ht="15.75" customHeight="1">
      <c r="A4689" s="17" t="s">
        <v>53</v>
      </c>
      <c r="B4689" s="17" t="s">
        <v>20181</v>
      </c>
      <c r="C4689" s="17">
        <v>235.0</v>
      </c>
      <c r="D4689" s="17">
        <v>79.0</v>
      </c>
      <c r="E4689" s="17">
        <v>9.0</v>
      </c>
      <c r="F4689" s="17">
        <v>7.0</v>
      </c>
      <c r="G4689" s="17" t="s">
        <v>22510</v>
      </c>
      <c r="H4689" s="17">
        <v>48.0</v>
      </c>
      <c r="I4689" s="17">
        <v>3.0500882E7</v>
      </c>
      <c r="J4689" s="17" t="s">
        <v>22511</v>
      </c>
      <c r="K4689" s="17" t="s">
        <v>22512</v>
      </c>
      <c r="L4689" s="17" t="s">
        <v>22513</v>
      </c>
      <c r="M4689" s="17">
        <v>42256.0</v>
      </c>
      <c r="N4689" s="17">
        <v>67.0</v>
      </c>
      <c r="O4689" s="17" t="s">
        <v>22514</v>
      </c>
      <c r="P4689" s="17">
        <v>1.0</v>
      </c>
      <c r="Q4689" s="17" t="s">
        <v>22515</v>
      </c>
      <c r="R4689" s="18" t="s">
        <v>22516</v>
      </c>
      <c r="S4689" s="17">
        <v>916.0</v>
      </c>
      <c r="T4689" s="17" t="s">
        <v>50</v>
      </c>
      <c r="U4689" s="17" t="s">
        <v>51</v>
      </c>
      <c r="V4689" s="17" t="s">
        <v>598</v>
      </c>
      <c r="W4689" s="17">
        <v>500000.0</v>
      </c>
      <c r="X4689" s="17">
        <v>2003.0</v>
      </c>
      <c r="Y4689" s="17">
        <v>10.0</v>
      </c>
      <c r="Z4689" s="17">
        <v>5.7</v>
      </c>
      <c r="AA4689" s="17">
        <v>1.85</v>
      </c>
      <c r="AB4689" s="17">
        <v>0.0</v>
      </c>
    </row>
    <row r="4690" ht="15.75" customHeight="1">
      <c r="A4690" s="17" t="s">
        <v>53</v>
      </c>
      <c r="B4690" s="17" t="s">
        <v>3697</v>
      </c>
      <c r="C4690" s="17">
        <v>8.0</v>
      </c>
      <c r="D4690" s="17">
        <v>87.0</v>
      </c>
      <c r="E4690" s="17">
        <v>490.0</v>
      </c>
      <c r="F4690" s="17">
        <v>201.0</v>
      </c>
      <c r="G4690" s="17" t="s">
        <v>1189</v>
      </c>
      <c r="H4690" s="17">
        <v>833.0</v>
      </c>
      <c r="I4690" s="17" t="s">
        <v>41</v>
      </c>
      <c r="J4690" s="17" t="s">
        <v>1684</v>
      </c>
      <c r="K4690" s="17" t="s">
        <v>637</v>
      </c>
      <c r="L4690" s="17" t="s">
        <v>22517</v>
      </c>
      <c r="M4690" s="17">
        <v>1305.0</v>
      </c>
      <c r="N4690" s="17">
        <v>2295.0</v>
      </c>
      <c r="O4690" s="17" t="s">
        <v>22518</v>
      </c>
      <c r="P4690" s="17">
        <v>6.0</v>
      </c>
      <c r="Q4690" s="17" t="s">
        <v>41</v>
      </c>
      <c r="R4690" s="18" t="s">
        <v>22519</v>
      </c>
      <c r="S4690" s="17">
        <v>3.0</v>
      </c>
      <c r="T4690" s="17" t="s">
        <v>50</v>
      </c>
      <c r="U4690" s="17" t="s">
        <v>51</v>
      </c>
      <c r="V4690" s="17" t="s">
        <v>598</v>
      </c>
      <c r="W4690" s="17" t="s">
        <v>41</v>
      </c>
      <c r="X4690" s="17">
        <v>2011.0</v>
      </c>
      <c r="Y4690" s="17">
        <v>523.0</v>
      </c>
      <c r="Z4690" s="17">
        <v>5.4</v>
      </c>
      <c r="AA4690" s="17" t="s">
        <v>41</v>
      </c>
      <c r="AB4690" s="17">
        <v>244.0</v>
      </c>
    </row>
    <row r="4691" ht="15.75" customHeight="1">
      <c r="A4691" s="17" t="s">
        <v>53</v>
      </c>
      <c r="B4691" s="17" t="s">
        <v>22520</v>
      </c>
      <c r="C4691" s="17">
        <v>95.0</v>
      </c>
      <c r="D4691" s="17">
        <v>97.0</v>
      </c>
      <c r="E4691" s="17">
        <v>8.0</v>
      </c>
      <c r="F4691" s="17">
        <v>22.0</v>
      </c>
      <c r="G4691" s="17" t="s">
        <v>22521</v>
      </c>
      <c r="H4691" s="17">
        <v>423.0</v>
      </c>
      <c r="I4691" s="17">
        <v>1.7E7</v>
      </c>
      <c r="J4691" s="17" t="s">
        <v>10235</v>
      </c>
      <c r="K4691" s="17" t="s">
        <v>17853</v>
      </c>
      <c r="L4691" s="17" t="s">
        <v>22522</v>
      </c>
      <c r="M4691" s="17">
        <v>3274.0</v>
      </c>
      <c r="N4691" s="17">
        <v>516.0</v>
      </c>
      <c r="O4691" s="17" t="s">
        <v>22523</v>
      </c>
      <c r="P4691" s="17">
        <v>0.0</v>
      </c>
      <c r="Q4691" s="17" t="s">
        <v>22524</v>
      </c>
      <c r="R4691" s="18" t="s">
        <v>22525</v>
      </c>
      <c r="S4691" s="17">
        <v>84.0</v>
      </c>
      <c r="T4691" s="17" t="s">
        <v>50</v>
      </c>
      <c r="U4691" s="17" t="s">
        <v>51</v>
      </c>
      <c r="V4691" s="17" t="s">
        <v>108</v>
      </c>
      <c r="W4691" s="17">
        <v>500000.0</v>
      </c>
      <c r="X4691" s="17">
        <v>1977.0</v>
      </c>
      <c r="Y4691" s="17">
        <v>23.0</v>
      </c>
      <c r="Z4691" s="17">
        <v>5.9</v>
      </c>
      <c r="AA4691" s="17">
        <v>1.85</v>
      </c>
      <c r="AB4691" s="17">
        <v>0.0</v>
      </c>
    </row>
    <row r="4692" ht="15.75" customHeight="1">
      <c r="A4692" s="17" t="s">
        <v>53</v>
      </c>
      <c r="B4692" s="17" t="s">
        <v>22526</v>
      </c>
      <c r="C4692" s="17">
        <v>84.0</v>
      </c>
      <c r="D4692" s="17">
        <v>105.0</v>
      </c>
      <c r="E4692" s="17">
        <v>2.0</v>
      </c>
      <c r="F4692" s="17">
        <v>0.0</v>
      </c>
      <c r="G4692" s="17" t="s">
        <v>22527</v>
      </c>
      <c r="H4692" s="17">
        <v>0.0</v>
      </c>
      <c r="I4692" s="17">
        <v>8044906.0</v>
      </c>
      <c r="J4692" s="17" t="s">
        <v>22528</v>
      </c>
      <c r="K4692" s="17" t="s">
        <v>22529</v>
      </c>
      <c r="L4692" s="17" t="s">
        <v>22530</v>
      </c>
      <c r="M4692" s="17">
        <v>3156.0</v>
      </c>
      <c r="N4692" s="17">
        <v>0.0</v>
      </c>
      <c r="O4692" s="17" t="s">
        <v>22531</v>
      </c>
      <c r="P4692" s="17">
        <v>2.0</v>
      </c>
      <c r="Q4692" s="17" t="s">
        <v>22532</v>
      </c>
      <c r="R4692" s="18" t="s">
        <v>22533</v>
      </c>
      <c r="S4692" s="17">
        <v>65.0</v>
      </c>
      <c r="T4692" s="17" t="s">
        <v>50</v>
      </c>
      <c r="U4692" s="17" t="s">
        <v>51</v>
      </c>
      <c r="V4692" s="17" t="s">
        <v>108</v>
      </c>
      <c r="W4692" s="17" t="s">
        <v>41</v>
      </c>
      <c r="X4692" s="17">
        <v>2005.0</v>
      </c>
      <c r="Y4692" s="17">
        <v>0.0</v>
      </c>
      <c r="Z4692" s="17">
        <v>7.5</v>
      </c>
      <c r="AA4692" s="17">
        <v>1.85</v>
      </c>
      <c r="AB4692" s="17">
        <v>588.0</v>
      </c>
    </row>
    <row r="4693" ht="15.75" customHeight="1">
      <c r="A4693" s="17" t="s">
        <v>53</v>
      </c>
      <c r="B4693" s="17" t="s">
        <v>445</v>
      </c>
      <c r="C4693" s="17">
        <v>154.0</v>
      </c>
      <c r="D4693" s="17">
        <v>89.0</v>
      </c>
      <c r="E4693" s="17">
        <v>310.0</v>
      </c>
      <c r="F4693" s="17">
        <v>587.0</v>
      </c>
      <c r="G4693" s="17" t="s">
        <v>637</v>
      </c>
      <c r="H4693" s="17">
        <v>22000.0</v>
      </c>
      <c r="I4693" s="17">
        <v>5739376.0</v>
      </c>
      <c r="J4693" s="17" t="s">
        <v>2540</v>
      </c>
      <c r="K4693" s="17" t="s">
        <v>162</v>
      </c>
      <c r="L4693" s="17" t="s">
        <v>22534</v>
      </c>
      <c r="M4693" s="17">
        <v>58260.0</v>
      </c>
      <c r="N4693" s="17">
        <v>24419.0</v>
      </c>
      <c r="O4693" s="17" t="s">
        <v>9303</v>
      </c>
      <c r="P4693" s="17">
        <v>0.0</v>
      </c>
      <c r="Q4693" s="17" t="s">
        <v>22535</v>
      </c>
      <c r="R4693" s="18" t="s">
        <v>22536</v>
      </c>
      <c r="S4693" s="17">
        <v>286.0</v>
      </c>
      <c r="T4693" s="17" t="s">
        <v>50</v>
      </c>
      <c r="U4693" s="17" t="s">
        <v>51</v>
      </c>
      <c r="V4693" s="17" t="s">
        <v>598</v>
      </c>
      <c r="W4693" s="17">
        <v>500000.0</v>
      </c>
      <c r="X4693" s="17">
        <v>2003.0</v>
      </c>
      <c r="Y4693" s="17">
        <v>833.0</v>
      </c>
      <c r="Z4693" s="17">
        <v>7.7</v>
      </c>
      <c r="AA4693" s="17">
        <v>1.85</v>
      </c>
      <c r="AB4693" s="17">
        <v>0.0</v>
      </c>
    </row>
    <row r="4694" ht="15.75" customHeight="1">
      <c r="A4694" s="17" t="s">
        <v>53</v>
      </c>
      <c r="B4694" s="17" t="s">
        <v>22537</v>
      </c>
      <c r="C4694" s="17">
        <v>20.0</v>
      </c>
      <c r="D4694" s="17">
        <v>120.0</v>
      </c>
      <c r="E4694" s="17">
        <v>3.0</v>
      </c>
      <c r="F4694" s="17">
        <v>234.0</v>
      </c>
      <c r="G4694" s="17" t="s">
        <v>16080</v>
      </c>
      <c r="H4694" s="17">
        <v>984.0</v>
      </c>
      <c r="I4694" s="17">
        <v>3773863.0</v>
      </c>
      <c r="J4694" s="17" t="s">
        <v>3422</v>
      </c>
      <c r="K4694" s="17" t="s">
        <v>17739</v>
      </c>
      <c r="L4694" s="17" t="s">
        <v>22538</v>
      </c>
      <c r="M4694" s="17">
        <v>4583.0</v>
      </c>
      <c r="N4694" s="17">
        <v>2563.0</v>
      </c>
      <c r="O4694" s="17" t="s">
        <v>22135</v>
      </c>
      <c r="P4694" s="17">
        <v>1.0</v>
      </c>
      <c r="Q4694" s="17" t="s">
        <v>22539</v>
      </c>
      <c r="R4694" s="18" t="s">
        <v>22540</v>
      </c>
      <c r="S4694" s="17">
        <v>55.0</v>
      </c>
      <c r="T4694" s="17" t="s">
        <v>50</v>
      </c>
      <c r="U4694" s="17" t="s">
        <v>51</v>
      </c>
      <c r="V4694" s="17" t="s">
        <v>52</v>
      </c>
      <c r="W4694" s="17">
        <v>1000000.0</v>
      </c>
      <c r="X4694" s="17">
        <v>2009.0</v>
      </c>
      <c r="Y4694" s="17">
        <v>801.0</v>
      </c>
      <c r="Z4694" s="17">
        <v>7.1</v>
      </c>
      <c r="AA4694" s="17">
        <v>2.35</v>
      </c>
      <c r="AB4694" s="17">
        <v>0.0</v>
      </c>
    </row>
    <row r="4695" ht="15.75" customHeight="1">
      <c r="A4695" s="17" t="s">
        <v>53</v>
      </c>
      <c r="B4695" s="17" t="s">
        <v>22541</v>
      </c>
      <c r="C4695" s="17">
        <v>88.0</v>
      </c>
      <c r="D4695" s="17">
        <v>94.0</v>
      </c>
      <c r="E4695" s="17">
        <v>3.0</v>
      </c>
      <c r="F4695" s="17">
        <v>2.0</v>
      </c>
      <c r="G4695" s="17" t="s">
        <v>15650</v>
      </c>
      <c r="H4695" s="17">
        <v>196.0</v>
      </c>
      <c r="I4695" s="17">
        <v>3117666.0</v>
      </c>
      <c r="J4695" s="17" t="s">
        <v>81</v>
      </c>
      <c r="K4695" s="17" t="s">
        <v>22542</v>
      </c>
      <c r="L4695" s="17" t="s">
        <v>22543</v>
      </c>
      <c r="M4695" s="17">
        <v>3394.0</v>
      </c>
      <c r="N4695" s="17">
        <v>382.0</v>
      </c>
      <c r="O4695" s="17" t="s">
        <v>22544</v>
      </c>
      <c r="P4695" s="17">
        <v>0.0</v>
      </c>
      <c r="Q4695" s="17" t="s">
        <v>22545</v>
      </c>
      <c r="R4695" s="18" t="s">
        <v>22546</v>
      </c>
      <c r="S4695" s="17">
        <v>43.0</v>
      </c>
      <c r="T4695" s="17" t="s">
        <v>50</v>
      </c>
      <c r="U4695" s="17" t="s">
        <v>51</v>
      </c>
      <c r="V4695" s="17" t="s">
        <v>108</v>
      </c>
      <c r="W4695" s="17" t="s">
        <v>41</v>
      </c>
      <c r="X4695" s="17">
        <v>2006.0</v>
      </c>
      <c r="Y4695" s="17">
        <v>184.0</v>
      </c>
      <c r="Z4695" s="17">
        <v>7.4</v>
      </c>
      <c r="AA4695" s="17">
        <v>1.66</v>
      </c>
      <c r="AB4695" s="17">
        <v>694.0</v>
      </c>
    </row>
    <row r="4696" ht="15.75" customHeight="1">
      <c r="A4696" s="17" t="s">
        <v>53</v>
      </c>
      <c r="B4696" s="17" t="s">
        <v>22547</v>
      </c>
      <c r="C4696" s="17">
        <v>70.0</v>
      </c>
      <c r="D4696" s="17">
        <v>108.0</v>
      </c>
      <c r="E4696" s="17">
        <v>6.0</v>
      </c>
      <c r="F4696" s="17">
        <v>43.0</v>
      </c>
      <c r="G4696" s="17" t="s">
        <v>22548</v>
      </c>
      <c r="H4696" s="17">
        <v>54.0</v>
      </c>
      <c r="I4696" s="17">
        <v>2047570.0</v>
      </c>
      <c r="J4696" s="17" t="s">
        <v>22549</v>
      </c>
      <c r="K4696" s="17" t="s">
        <v>22550</v>
      </c>
      <c r="L4696" s="17" t="s">
        <v>22551</v>
      </c>
      <c r="M4696" s="17">
        <v>6790.0</v>
      </c>
      <c r="N4696" s="17">
        <v>194.0</v>
      </c>
      <c r="O4696" s="17" t="s">
        <v>22552</v>
      </c>
      <c r="P4696" s="17">
        <v>3.0</v>
      </c>
      <c r="Q4696" s="17" t="s">
        <v>22553</v>
      </c>
      <c r="R4696" s="18" t="s">
        <v>22554</v>
      </c>
      <c r="S4696" s="17">
        <v>80.0</v>
      </c>
      <c r="T4696" s="17" t="s">
        <v>50</v>
      </c>
      <c r="U4696" s="17" t="s">
        <v>51</v>
      </c>
      <c r="V4696" s="17" t="s">
        <v>598</v>
      </c>
      <c r="W4696" s="17">
        <v>500000.0</v>
      </c>
      <c r="X4696" s="17">
        <v>1999.0</v>
      </c>
      <c r="Y4696" s="17">
        <v>44.0</v>
      </c>
      <c r="Z4696" s="17">
        <v>7.6</v>
      </c>
      <c r="AA4696" s="17">
        <v>1.85</v>
      </c>
      <c r="AB4696" s="17">
        <v>491.0</v>
      </c>
    </row>
    <row r="4697" ht="15.75" customHeight="1">
      <c r="A4697" s="17" t="s">
        <v>53</v>
      </c>
      <c r="B4697" s="17" t="s">
        <v>22555</v>
      </c>
      <c r="C4697" s="17">
        <v>5.0</v>
      </c>
      <c r="D4697" s="17">
        <v>102.0</v>
      </c>
      <c r="E4697" s="17">
        <v>0.0</v>
      </c>
      <c r="F4697" s="17">
        <v>15.0</v>
      </c>
      <c r="G4697" s="17" t="s">
        <v>22556</v>
      </c>
      <c r="H4697" s="17">
        <v>69.0</v>
      </c>
      <c r="I4697" s="17">
        <v>1250798.0</v>
      </c>
      <c r="J4697" s="17" t="s">
        <v>1428</v>
      </c>
      <c r="K4697" s="17" t="s">
        <v>20316</v>
      </c>
      <c r="L4697" s="17" t="s">
        <v>22557</v>
      </c>
      <c r="M4697" s="17">
        <v>1099.0</v>
      </c>
      <c r="N4697" s="17">
        <v>161.0</v>
      </c>
      <c r="O4697" s="17" t="s">
        <v>22558</v>
      </c>
      <c r="P4697" s="17">
        <v>0.0</v>
      </c>
      <c r="Q4697" s="17" t="s">
        <v>22559</v>
      </c>
      <c r="R4697" s="18" t="s">
        <v>22560</v>
      </c>
      <c r="S4697" s="17">
        <v>53.0</v>
      </c>
      <c r="T4697" s="17" t="s">
        <v>50</v>
      </c>
      <c r="U4697" s="17" t="s">
        <v>51</v>
      </c>
      <c r="V4697" s="17" t="s">
        <v>108</v>
      </c>
      <c r="W4697" s="17">
        <v>500000.0</v>
      </c>
      <c r="X4697" s="17">
        <v>2002.0</v>
      </c>
      <c r="Y4697" s="17">
        <v>24.0</v>
      </c>
      <c r="Z4697" s="17">
        <v>6.4</v>
      </c>
      <c r="AA4697" s="17" t="s">
        <v>41</v>
      </c>
      <c r="AB4697" s="17">
        <v>43.0</v>
      </c>
    </row>
    <row r="4698" ht="15.75" customHeight="1">
      <c r="A4698" s="17" t="s">
        <v>53</v>
      </c>
      <c r="B4698" s="17" t="s">
        <v>22561</v>
      </c>
      <c r="C4698" s="17">
        <v>105.0</v>
      </c>
      <c r="D4698" s="17">
        <v>83.0</v>
      </c>
      <c r="E4698" s="17">
        <v>6.0</v>
      </c>
      <c r="F4698" s="17">
        <v>0.0</v>
      </c>
      <c r="G4698" s="17" t="s">
        <v>22562</v>
      </c>
      <c r="H4698" s="17">
        <v>30.0</v>
      </c>
      <c r="I4698" s="17">
        <v>1127331.0</v>
      </c>
      <c r="J4698" s="17" t="s">
        <v>3422</v>
      </c>
      <c r="K4698" s="17" t="s">
        <v>22563</v>
      </c>
      <c r="L4698" s="17" t="s">
        <v>22564</v>
      </c>
      <c r="M4698" s="17">
        <v>7559.0</v>
      </c>
      <c r="N4698" s="17">
        <v>30.0</v>
      </c>
      <c r="O4698" s="17" t="s">
        <v>22565</v>
      </c>
      <c r="P4698" s="17">
        <v>1.0</v>
      </c>
      <c r="Q4698" s="17" t="s">
        <v>22566</v>
      </c>
      <c r="R4698" s="18" t="s">
        <v>22567</v>
      </c>
      <c r="S4698" s="17">
        <v>77.0</v>
      </c>
      <c r="T4698" s="17" t="s">
        <v>11130</v>
      </c>
      <c r="U4698" s="17" t="s">
        <v>22568</v>
      </c>
      <c r="V4698" s="17" t="s">
        <v>52</v>
      </c>
      <c r="W4698" s="17">
        <v>46000.0</v>
      </c>
      <c r="X4698" s="17">
        <v>2003.0</v>
      </c>
      <c r="Y4698" s="17">
        <v>0.0</v>
      </c>
      <c r="Z4698" s="17">
        <v>7.4</v>
      </c>
      <c r="AA4698" s="17">
        <v>1.85</v>
      </c>
      <c r="AB4698" s="17">
        <v>0.0</v>
      </c>
    </row>
    <row r="4699" ht="15.75" customHeight="1">
      <c r="A4699" s="17" t="s">
        <v>53</v>
      </c>
      <c r="B4699" s="17" t="s">
        <v>22569</v>
      </c>
      <c r="C4699" s="17">
        <v>29.0</v>
      </c>
      <c r="D4699" s="17">
        <v>93.0</v>
      </c>
      <c r="E4699" s="17">
        <v>0.0</v>
      </c>
      <c r="F4699" s="17">
        <v>59.0</v>
      </c>
      <c r="G4699" s="17" t="s">
        <v>22570</v>
      </c>
      <c r="H4699" s="17">
        <v>399.0</v>
      </c>
      <c r="I4699" s="17">
        <v>906666.0</v>
      </c>
      <c r="J4699" s="17" t="s">
        <v>81</v>
      </c>
      <c r="K4699" s="17" t="s">
        <v>12283</v>
      </c>
      <c r="L4699" s="17" t="s">
        <v>22571</v>
      </c>
      <c r="M4699" s="17">
        <v>154.0</v>
      </c>
      <c r="N4699" s="17">
        <v>660.0</v>
      </c>
      <c r="O4699" s="17" t="s">
        <v>22572</v>
      </c>
      <c r="P4699" s="17">
        <v>1.0</v>
      </c>
      <c r="Q4699" s="17" t="s">
        <v>22573</v>
      </c>
      <c r="R4699" s="18" t="s">
        <v>22574</v>
      </c>
      <c r="S4699" s="17">
        <v>5.0</v>
      </c>
      <c r="T4699" s="17" t="s">
        <v>50</v>
      </c>
      <c r="U4699" s="17" t="s">
        <v>51</v>
      </c>
      <c r="V4699" s="17" t="s">
        <v>5626</v>
      </c>
      <c r="W4699" s="17">
        <v>500000.0</v>
      </c>
      <c r="X4699" s="17">
        <v>2011.0</v>
      </c>
      <c r="Y4699" s="17">
        <v>169.0</v>
      </c>
      <c r="Z4699" s="17">
        <v>6.8</v>
      </c>
      <c r="AA4699" s="17">
        <v>16.0</v>
      </c>
      <c r="AB4699" s="17">
        <v>287.0</v>
      </c>
    </row>
    <row r="4700" ht="15.75" customHeight="1">
      <c r="A4700" s="17" t="s">
        <v>53</v>
      </c>
      <c r="B4700" s="17" t="s">
        <v>22575</v>
      </c>
      <c r="C4700" s="17">
        <v>46.0</v>
      </c>
      <c r="D4700" s="17">
        <v>86.0</v>
      </c>
      <c r="E4700" s="17">
        <v>7.0</v>
      </c>
      <c r="F4700" s="17">
        <v>17.0</v>
      </c>
      <c r="G4700" s="17" t="s">
        <v>22576</v>
      </c>
      <c r="H4700" s="17">
        <v>328.0</v>
      </c>
      <c r="I4700" s="17">
        <v>1114943.0</v>
      </c>
      <c r="J4700" s="17" t="s">
        <v>6212</v>
      </c>
      <c r="K4700" s="17" t="s">
        <v>12909</v>
      </c>
      <c r="L4700" s="17" t="s">
        <v>22577</v>
      </c>
      <c r="M4700" s="17">
        <v>3562.0</v>
      </c>
      <c r="N4700" s="17">
        <v>407.0</v>
      </c>
      <c r="O4700" s="17" t="s">
        <v>22578</v>
      </c>
      <c r="P4700" s="17">
        <v>0.0</v>
      </c>
      <c r="Q4700" s="17" t="s">
        <v>22579</v>
      </c>
      <c r="R4700" s="18" t="s">
        <v>22580</v>
      </c>
      <c r="S4700" s="17">
        <v>74.0</v>
      </c>
      <c r="T4700" s="17" t="s">
        <v>50</v>
      </c>
      <c r="U4700" s="17" t="s">
        <v>51</v>
      </c>
      <c r="V4700" s="17" t="s">
        <v>598</v>
      </c>
      <c r="W4700" s="17">
        <v>500000.0</v>
      </c>
      <c r="X4700" s="17">
        <v>2000.0</v>
      </c>
      <c r="Y4700" s="17">
        <v>27.0</v>
      </c>
      <c r="Z4700" s="17">
        <v>6.5</v>
      </c>
      <c r="AA4700" s="17">
        <v>1.85</v>
      </c>
      <c r="AB4700" s="17">
        <v>0.0</v>
      </c>
    </row>
    <row r="4701" ht="15.75" customHeight="1">
      <c r="A4701" s="17" t="s">
        <v>53</v>
      </c>
      <c r="B4701" s="17" t="s">
        <v>22555</v>
      </c>
      <c r="C4701" s="17">
        <v>3.0</v>
      </c>
      <c r="D4701" s="17">
        <v>101.0</v>
      </c>
      <c r="E4701" s="17">
        <v>0.0</v>
      </c>
      <c r="F4701" s="17">
        <v>17.0</v>
      </c>
      <c r="G4701" s="17" t="s">
        <v>22581</v>
      </c>
      <c r="H4701" s="17">
        <v>69.0</v>
      </c>
      <c r="I4701" s="17">
        <v>1111615.0</v>
      </c>
      <c r="J4701" s="17" t="s">
        <v>14213</v>
      </c>
      <c r="K4701" s="17" t="s">
        <v>20316</v>
      </c>
      <c r="L4701" s="17" t="s">
        <v>22582</v>
      </c>
      <c r="M4701" s="17">
        <v>651.0</v>
      </c>
      <c r="N4701" s="17">
        <v>155.0</v>
      </c>
      <c r="O4701" s="17" t="s">
        <v>22583</v>
      </c>
      <c r="P4701" s="17">
        <v>0.0</v>
      </c>
      <c r="Q4701" s="17" t="s">
        <v>22584</v>
      </c>
      <c r="R4701" s="18" t="s">
        <v>22585</v>
      </c>
      <c r="S4701" s="17">
        <v>34.0</v>
      </c>
      <c r="T4701" s="17" t="s">
        <v>50</v>
      </c>
      <c r="U4701" s="17" t="s">
        <v>51</v>
      </c>
      <c r="V4701" s="17" t="s">
        <v>108</v>
      </c>
      <c r="W4701" s="17">
        <v>500000.0</v>
      </c>
      <c r="X4701" s="17">
        <v>2003.0</v>
      </c>
      <c r="Y4701" s="17">
        <v>34.0</v>
      </c>
      <c r="Z4701" s="17">
        <v>6.0</v>
      </c>
      <c r="AA4701" s="17" t="s">
        <v>41</v>
      </c>
      <c r="AB4701" s="17">
        <v>44.0</v>
      </c>
    </row>
    <row r="4702" ht="15.75" customHeight="1">
      <c r="A4702" s="17" t="s">
        <v>53</v>
      </c>
      <c r="B4702" s="17" t="s">
        <v>13790</v>
      </c>
      <c r="C4702" s="17">
        <v>54.0</v>
      </c>
      <c r="D4702" s="17">
        <v>111.0</v>
      </c>
      <c r="E4702" s="17">
        <v>35.0</v>
      </c>
      <c r="F4702" s="17">
        <v>482.0</v>
      </c>
      <c r="G4702" s="17" t="s">
        <v>22586</v>
      </c>
      <c r="H4702" s="17">
        <v>980.0</v>
      </c>
      <c r="I4702" s="17">
        <v>985341.0</v>
      </c>
      <c r="J4702" s="17" t="s">
        <v>3422</v>
      </c>
      <c r="K4702" s="17" t="s">
        <v>11874</v>
      </c>
      <c r="L4702" s="17" t="s">
        <v>22587</v>
      </c>
      <c r="M4702" s="17">
        <v>3479.0</v>
      </c>
      <c r="N4702" s="17">
        <v>3166.0</v>
      </c>
      <c r="O4702" s="17" t="s">
        <v>5604</v>
      </c>
      <c r="P4702" s="17">
        <v>0.0</v>
      </c>
      <c r="Q4702" s="17" t="s">
        <v>22588</v>
      </c>
      <c r="R4702" s="18" t="s">
        <v>22589</v>
      </c>
      <c r="S4702" s="17">
        <v>87.0</v>
      </c>
      <c r="T4702" s="17" t="s">
        <v>50</v>
      </c>
      <c r="U4702" s="17" t="s">
        <v>51</v>
      </c>
      <c r="V4702" s="17" t="s">
        <v>598</v>
      </c>
      <c r="W4702" s="17">
        <v>500000.0</v>
      </c>
      <c r="X4702" s="17">
        <v>1999.0</v>
      </c>
      <c r="Y4702" s="17">
        <v>505.0</v>
      </c>
      <c r="Z4702" s="17">
        <v>7.3</v>
      </c>
      <c r="AA4702" s="17">
        <v>1.85</v>
      </c>
      <c r="AB4702" s="17">
        <v>180.0</v>
      </c>
    </row>
    <row r="4703" ht="15.75" customHeight="1">
      <c r="A4703" s="17" t="s">
        <v>53</v>
      </c>
      <c r="B4703" s="17" t="s">
        <v>22590</v>
      </c>
      <c r="C4703" s="17">
        <v>126.0</v>
      </c>
      <c r="D4703" s="17">
        <v>90.0</v>
      </c>
      <c r="E4703" s="17">
        <v>9.0</v>
      </c>
      <c r="F4703" s="17">
        <v>595.0</v>
      </c>
      <c r="G4703" s="17" t="s">
        <v>9781</v>
      </c>
      <c r="H4703" s="17">
        <v>710.0</v>
      </c>
      <c r="I4703" s="17">
        <v>603943.0</v>
      </c>
      <c r="J4703" s="17" t="s">
        <v>1948</v>
      </c>
      <c r="K4703" s="17" t="s">
        <v>3300</v>
      </c>
      <c r="L4703" s="17" t="s">
        <v>22591</v>
      </c>
      <c r="M4703" s="17">
        <v>26407.0</v>
      </c>
      <c r="N4703" s="17">
        <v>2655.0</v>
      </c>
      <c r="O4703" s="17" t="s">
        <v>2044</v>
      </c>
      <c r="P4703" s="17">
        <v>0.0</v>
      </c>
      <c r="Q4703" s="17" t="s">
        <v>22592</v>
      </c>
      <c r="R4703" s="18" t="s">
        <v>22593</v>
      </c>
      <c r="S4703" s="17">
        <v>154.0</v>
      </c>
      <c r="T4703" s="17" t="s">
        <v>50</v>
      </c>
      <c r="U4703" s="17" t="s">
        <v>51</v>
      </c>
      <c r="V4703" s="17" t="s">
        <v>598</v>
      </c>
      <c r="W4703" s="17">
        <v>500000.0</v>
      </c>
      <c r="X4703" s="17">
        <v>2004.0</v>
      </c>
      <c r="Y4703" s="17">
        <v>634.0</v>
      </c>
      <c r="Z4703" s="17">
        <v>7.3</v>
      </c>
      <c r="AA4703" s="17">
        <v>1.85</v>
      </c>
      <c r="AB4703" s="17">
        <v>1000.0</v>
      </c>
    </row>
    <row r="4704" ht="15.75" customHeight="1">
      <c r="A4704" s="17" t="s">
        <v>760</v>
      </c>
      <c r="B4704" s="17" t="s">
        <v>17996</v>
      </c>
      <c r="C4704" s="17">
        <v>17.0</v>
      </c>
      <c r="D4704" s="17">
        <v>86.0</v>
      </c>
      <c r="E4704" s="17">
        <v>204.0</v>
      </c>
      <c r="F4704" s="17">
        <v>474.0</v>
      </c>
      <c r="G4704" s="17" t="s">
        <v>8145</v>
      </c>
      <c r="H4704" s="17">
        <v>659.0</v>
      </c>
      <c r="I4704" s="17">
        <v>334041.0</v>
      </c>
      <c r="J4704" s="17" t="s">
        <v>4837</v>
      </c>
      <c r="K4704" s="17" t="s">
        <v>17365</v>
      </c>
      <c r="L4704" s="17" t="s">
        <v>22594</v>
      </c>
      <c r="M4704" s="17">
        <v>1038.0</v>
      </c>
      <c r="N4704" s="17">
        <v>2322.0</v>
      </c>
      <c r="O4704" s="17" t="s">
        <v>11246</v>
      </c>
      <c r="P4704" s="17">
        <v>3.0</v>
      </c>
      <c r="Q4704" s="17" t="s">
        <v>22595</v>
      </c>
      <c r="R4704" s="18" t="s">
        <v>22596</v>
      </c>
      <c r="S4704" s="17">
        <v>21.0</v>
      </c>
      <c r="T4704" s="17" t="s">
        <v>50</v>
      </c>
      <c r="U4704" s="17" t="s">
        <v>51</v>
      </c>
      <c r="V4704" s="17" t="s">
        <v>598</v>
      </c>
      <c r="W4704" s="17">
        <v>500000.0</v>
      </c>
      <c r="X4704" s="17">
        <v>1997.0</v>
      </c>
      <c r="Y4704" s="17">
        <v>529.0</v>
      </c>
      <c r="Z4704" s="17">
        <v>6.5</v>
      </c>
      <c r="AA4704" s="17">
        <v>1.85</v>
      </c>
      <c r="AB4704" s="17">
        <v>51.0</v>
      </c>
    </row>
    <row r="4705" ht="15.75" customHeight="1">
      <c r="A4705" s="17" t="s">
        <v>53</v>
      </c>
      <c r="B4705" s="17" t="s">
        <v>22597</v>
      </c>
      <c r="C4705" s="17">
        <v>25.0</v>
      </c>
      <c r="D4705" s="17">
        <v>98.0</v>
      </c>
      <c r="E4705" s="17">
        <v>71.0</v>
      </c>
      <c r="F4705" s="17">
        <v>658.0</v>
      </c>
      <c r="G4705" s="17" t="s">
        <v>5096</v>
      </c>
      <c r="H4705" s="17">
        <v>22000.0</v>
      </c>
      <c r="I4705" s="17">
        <v>295468.0</v>
      </c>
      <c r="J4705" s="17" t="s">
        <v>1694</v>
      </c>
      <c r="K4705" s="17" t="s">
        <v>162</v>
      </c>
      <c r="L4705" s="17" t="s">
        <v>22598</v>
      </c>
      <c r="M4705" s="17">
        <v>709.0</v>
      </c>
      <c r="N4705" s="17">
        <v>24382.0</v>
      </c>
      <c r="O4705" s="17" t="s">
        <v>2801</v>
      </c>
      <c r="P4705" s="17">
        <v>1.0</v>
      </c>
      <c r="Q4705" s="17" t="s">
        <v>22599</v>
      </c>
      <c r="R4705" s="18" t="s">
        <v>22600</v>
      </c>
      <c r="S4705" s="17">
        <v>34.0</v>
      </c>
      <c r="T4705" s="17" t="s">
        <v>50</v>
      </c>
      <c r="U4705" s="17" t="s">
        <v>51</v>
      </c>
      <c r="V4705" s="17" t="s">
        <v>598</v>
      </c>
      <c r="W4705" s="17">
        <v>500000.0</v>
      </c>
      <c r="X4705" s="17">
        <v>2001.0</v>
      </c>
      <c r="Y4705" s="17">
        <v>1000.0</v>
      </c>
      <c r="Z4705" s="17">
        <v>6.0</v>
      </c>
      <c r="AA4705" s="17">
        <v>1.85</v>
      </c>
      <c r="AB4705" s="17">
        <v>139.0</v>
      </c>
    </row>
    <row r="4706" ht="15.75" customHeight="1">
      <c r="A4706" s="17" t="s">
        <v>53</v>
      </c>
      <c r="B4706" s="17" t="s">
        <v>22601</v>
      </c>
      <c r="C4706" s="17">
        <v>11.0</v>
      </c>
      <c r="D4706" s="17">
        <v>91.0</v>
      </c>
      <c r="E4706" s="17">
        <v>21.0</v>
      </c>
      <c r="F4706" s="17">
        <v>469.0</v>
      </c>
      <c r="G4706" s="17" t="s">
        <v>9609</v>
      </c>
      <c r="H4706" s="17">
        <v>597.0</v>
      </c>
      <c r="I4706" s="17">
        <v>243347.0</v>
      </c>
      <c r="J4706" s="17" t="s">
        <v>2138</v>
      </c>
      <c r="K4706" s="17" t="s">
        <v>17678</v>
      </c>
      <c r="L4706" s="17" t="s">
        <v>22602</v>
      </c>
      <c r="M4706" s="17">
        <v>553.0</v>
      </c>
      <c r="N4706" s="17">
        <v>2555.0</v>
      </c>
      <c r="O4706" s="17" t="s">
        <v>19354</v>
      </c>
      <c r="P4706" s="17">
        <v>3.0</v>
      </c>
      <c r="Q4706" s="17" t="s">
        <v>22603</v>
      </c>
      <c r="R4706" s="18" t="s">
        <v>22604</v>
      </c>
      <c r="S4706" s="17">
        <v>24.0</v>
      </c>
      <c r="T4706" s="17" t="s">
        <v>50</v>
      </c>
      <c r="U4706" s="17" t="s">
        <v>51</v>
      </c>
      <c r="V4706" s="17" t="s">
        <v>598</v>
      </c>
      <c r="W4706" s="17">
        <v>500000.0</v>
      </c>
      <c r="X4706" s="17">
        <v>2002.0</v>
      </c>
      <c r="Y4706" s="17">
        <v>485.0</v>
      </c>
      <c r="Z4706" s="17">
        <v>5.3</v>
      </c>
      <c r="AA4706" s="17">
        <v>1.85</v>
      </c>
      <c r="AB4706" s="17">
        <v>86.0</v>
      </c>
    </row>
    <row r="4707" ht="15.75" customHeight="1">
      <c r="A4707" s="17" t="s">
        <v>53</v>
      </c>
      <c r="B4707" s="17" t="s">
        <v>285</v>
      </c>
      <c r="C4707" s="17">
        <v>81.0</v>
      </c>
      <c r="D4707" s="17">
        <v>91.0</v>
      </c>
      <c r="E4707" s="17">
        <v>12000.0</v>
      </c>
      <c r="F4707" s="17">
        <v>213.0</v>
      </c>
      <c r="G4707" s="17" t="s">
        <v>4758</v>
      </c>
      <c r="H4707" s="17">
        <v>778.0</v>
      </c>
      <c r="I4707" s="17">
        <v>154077.0</v>
      </c>
      <c r="J4707" s="17" t="s">
        <v>2540</v>
      </c>
      <c r="K4707" s="17" t="s">
        <v>4380</v>
      </c>
      <c r="L4707" s="17" t="s">
        <v>22605</v>
      </c>
      <c r="M4707" s="17">
        <v>6884.0</v>
      </c>
      <c r="N4707" s="17">
        <v>1440.0</v>
      </c>
      <c r="O4707" s="17" t="s">
        <v>614</v>
      </c>
      <c r="P4707" s="17">
        <v>0.0</v>
      </c>
      <c r="Q4707" s="17" t="s">
        <v>22606</v>
      </c>
      <c r="R4707" s="18" t="s">
        <v>22607</v>
      </c>
      <c r="S4707" s="17">
        <v>53.0</v>
      </c>
      <c r="T4707" s="17" t="s">
        <v>50</v>
      </c>
      <c r="U4707" s="17" t="s">
        <v>51</v>
      </c>
      <c r="V4707" s="17" t="s">
        <v>598</v>
      </c>
      <c r="W4707" s="17">
        <v>500000.0</v>
      </c>
      <c r="X4707" s="17">
        <v>2005.0</v>
      </c>
      <c r="Y4707" s="17">
        <v>327.0</v>
      </c>
      <c r="Z4707" s="17">
        <v>6.6</v>
      </c>
      <c r="AA4707" s="17">
        <v>1.85</v>
      </c>
      <c r="AB4707" s="17">
        <v>238.0</v>
      </c>
    </row>
    <row r="4708" ht="15.75" customHeight="1">
      <c r="A4708" s="17" t="s">
        <v>53</v>
      </c>
      <c r="B4708" s="17" t="s">
        <v>22608</v>
      </c>
      <c r="C4708" s="17">
        <v>155.0</v>
      </c>
      <c r="D4708" s="17">
        <v>90.0</v>
      </c>
      <c r="E4708" s="17">
        <v>217.0</v>
      </c>
      <c r="F4708" s="17">
        <v>243.0</v>
      </c>
      <c r="G4708" s="17" t="s">
        <v>2469</v>
      </c>
      <c r="H4708" s="17">
        <v>10000.0</v>
      </c>
      <c r="I4708" s="17">
        <v>342936.0</v>
      </c>
      <c r="J4708" s="17" t="s">
        <v>1428</v>
      </c>
      <c r="K4708" s="17" t="s">
        <v>313</v>
      </c>
      <c r="L4708" s="17" t="s">
        <v>22609</v>
      </c>
      <c r="M4708" s="17">
        <v>45928.0</v>
      </c>
      <c r="N4708" s="17">
        <v>20480.0</v>
      </c>
      <c r="O4708" s="17" t="s">
        <v>21820</v>
      </c>
      <c r="P4708" s="17">
        <v>5.0</v>
      </c>
      <c r="Q4708" s="17" t="s">
        <v>22610</v>
      </c>
      <c r="R4708" s="18" t="s">
        <v>22611</v>
      </c>
      <c r="S4708" s="17">
        <v>106.0</v>
      </c>
      <c r="T4708" s="17" t="s">
        <v>50</v>
      </c>
      <c r="U4708" s="17" t="s">
        <v>51</v>
      </c>
      <c r="V4708" s="17" t="s">
        <v>598</v>
      </c>
      <c r="W4708" s="17" t="s">
        <v>41</v>
      </c>
      <c r="X4708" s="17">
        <v>2013.0</v>
      </c>
      <c r="Y4708" s="17">
        <v>10000.0</v>
      </c>
      <c r="Z4708" s="17">
        <v>6.1</v>
      </c>
      <c r="AA4708" s="17">
        <v>2.35</v>
      </c>
      <c r="AB4708" s="17">
        <v>0.0</v>
      </c>
    </row>
    <row r="4709" ht="15.75" customHeight="1">
      <c r="A4709" s="17" t="s">
        <v>53</v>
      </c>
      <c r="B4709" s="17" t="s">
        <v>22612</v>
      </c>
      <c r="C4709" s="17">
        <v>39.0</v>
      </c>
      <c r="D4709" s="17">
        <v>88.0</v>
      </c>
      <c r="E4709" s="17">
        <v>0.0</v>
      </c>
      <c r="F4709" s="17">
        <v>49.0</v>
      </c>
      <c r="G4709" s="17" t="s">
        <v>22613</v>
      </c>
      <c r="H4709" s="17">
        <v>342.0</v>
      </c>
      <c r="I4709" s="17">
        <v>151389.0</v>
      </c>
      <c r="J4709" s="17" t="s">
        <v>81</v>
      </c>
      <c r="K4709" s="17" t="s">
        <v>1935</v>
      </c>
      <c r="L4709" s="17" t="s">
        <v>22614</v>
      </c>
      <c r="M4709" s="17">
        <v>774.0</v>
      </c>
      <c r="N4709" s="17">
        <v>483.0</v>
      </c>
      <c r="O4709" s="17" t="s">
        <v>22615</v>
      </c>
      <c r="P4709" s="17">
        <v>0.0</v>
      </c>
      <c r="Q4709" s="17" t="s">
        <v>22616</v>
      </c>
      <c r="R4709" s="18" t="s">
        <v>22617</v>
      </c>
      <c r="S4709" s="17">
        <v>7.0</v>
      </c>
      <c r="T4709" s="17" t="s">
        <v>50</v>
      </c>
      <c r="U4709" s="17" t="s">
        <v>51</v>
      </c>
      <c r="V4709" s="17" t="s">
        <v>41</v>
      </c>
      <c r="W4709" s="17">
        <v>500000.0</v>
      </c>
      <c r="X4709" s="17">
        <v>2012.0</v>
      </c>
      <c r="Y4709" s="17">
        <v>79.0</v>
      </c>
      <c r="Z4709" s="17">
        <v>7.1</v>
      </c>
      <c r="AA4709" s="17" t="s">
        <v>41</v>
      </c>
      <c r="AB4709" s="17">
        <v>590.0</v>
      </c>
    </row>
    <row r="4710" ht="15.75" customHeight="1">
      <c r="A4710" s="17" t="s">
        <v>760</v>
      </c>
      <c r="B4710" s="17" t="s">
        <v>14475</v>
      </c>
      <c r="C4710" s="17">
        <v>153.0</v>
      </c>
      <c r="D4710" s="17">
        <v>202.0</v>
      </c>
      <c r="E4710" s="17">
        <v>0.0</v>
      </c>
      <c r="F4710" s="17">
        <v>4.0</v>
      </c>
      <c r="G4710" s="17" t="s">
        <v>22618</v>
      </c>
      <c r="H4710" s="17">
        <v>304.0</v>
      </c>
      <c r="I4710" s="17">
        <v>269061.0</v>
      </c>
      <c r="J4710" s="17" t="s">
        <v>1036</v>
      </c>
      <c r="K4710" s="17" t="s">
        <v>22619</v>
      </c>
      <c r="L4710" s="17" t="s">
        <v>22620</v>
      </c>
      <c r="M4710" s="17">
        <v>229012.0</v>
      </c>
      <c r="N4710" s="17">
        <v>338.0</v>
      </c>
      <c r="O4710" s="17" t="s">
        <v>22621</v>
      </c>
      <c r="P4710" s="17">
        <v>6.0</v>
      </c>
      <c r="Q4710" s="17" t="s">
        <v>22622</v>
      </c>
      <c r="R4710" s="18" t="s">
        <v>22623</v>
      </c>
      <c r="S4710" s="17">
        <v>596.0</v>
      </c>
      <c r="T4710" s="17" t="s">
        <v>689</v>
      </c>
      <c r="U4710" s="17" t="s">
        <v>690</v>
      </c>
      <c r="V4710" s="17" t="s">
        <v>5626</v>
      </c>
      <c r="W4710" s="17">
        <v>2000000.0</v>
      </c>
      <c r="X4710" s="17">
        <v>1954.0</v>
      </c>
      <c r="Y4710" s="17">
        <v>8.0</v>
      </c>
      <c r="Z4710" s="17">
        <v>8.7</v>
      </c>
      <c r="AA4710" s="17">
        <v>1.37</v>
      </c>
      <c r="AB4710" s="17">
        <v>11000.0</v>
      </c>
    </row>
    <row r="4711" ht="15.75" customHeight="1">
      <c r="A4711" s="17" t="s">
        <v>53</v>
      </c>
      <c r="B4711" s="17" t="s">
        <v>22624</v>
      </c>
      <c r="C4711" s="17">
        <v>26.0</v>
      </c>
      <c r="D4711" s="17">
        <v>89.0</v>
      </c>
      <c r="E4711" s="17">
        <v>6.0</v>
      </c>
      <c r="F4711" s="17">
        <v>8.0</v>
      </c>
      <c r="G4711" s="17" t="s">
        <v>22625</v>
      </c>
      <c r="H4711" s="17">
        <v>14.0</v>
      </c>
      <c r="I4711" s="17">
        <v>133778.0</v>
      </c>
      <c r="J4711" s="17" t="s">
        <v>16540</v>
      </c>
      <c r="K4711" s="17" t="s">
        <v>22626</v>
      </c>
      <c r="L4711" s="17" t="s">
        <v>22627</v>
      </c>
      <c r="M4711" s="17">
        <v>3086.0</v>
      </c>
      <c r="N4711" s="17">
        <v>44.0</v>
      </c>
      <c r="O4711" s="17" t="s">
        <v>22628</v>
      </c>
      <c r="P4711" s="17">
        <v>1.0</v>
      </c>
      <c r="Q4711" s="17" t="s">
        <v>22629</v>
      </c>
      <c r="R4711" s="18" t="s">
        <v>22630</v>
      </c>
      <c r="S4711" s="17">
        <v>9.0</v>
      </c>
      <c r="T4711" s="17" t="s">
        <v>50</v>
      </c>
      <c r="U4711" s="17" t="s">
        <v>51</v>
      </c>
      <c r="V4711" s="17" t="s">
        <v>4843</v>
      </c>
      <c r="W4711" s="17">
        <v>500000.0</v>
      </c>
      <c r="X4711" s="17">
        <v>2012.0</v>
      </c>
      <c r="Y4711" s="17">
        <v>9.0</v>
      </c>
      <c r="Z4711" s="17">
        <v>8.4</v>
      </c>
      <c r="AA4711" s="17" t="s">
        <v>41</v>
      </c>
      <c r="AB4711" s="17">
        <v>0.0</v>
      </c>
    </row>
    <row r="4712" ht="15.75" customHeight="1">
      <c r="A4712" s="17" t="s">
        <v>760</v>
      </c>
      <c r="B4712" s="17" t="s">
        <v>22631</v>
      </c>
      <c r="C4712" s="17">
        <v>10.0</v>
      </c>
      <c r="D4712" s="17">
        <v>97.0</v>
      </c>
      <c r="E4712" s="17">
        <v>32.0</v>
      </c>
      <c r="F4712" s="17">
        <v>329.0</v>
      </c>
      <c r="G4712" s="17" t="s">
        <v>22632</v>
      </c>
      <c r="H4712" s="17">
        <v>11000.0</v>
      </c>
      <c r="I4712" s="17" t="s">
        <v>41</v>
      </c>
      <c r="J4712" s="17" t="s">
        <v>6558</v>
      </c>
      <c r="K4712" s="17" t="s">
        <v>353</v>
      </c>
      <c r="L4712" s="17" t="s">
        <v>22633</v>
      </c>
      <c r="M4712" s="17">
        <v>3013.0</v>
      </c>
      <c r="N4712" s="17">
        <v>11839.0</v>
      </c>
      <c r="O4712" s="17" t="s">
        <v>22634</v>
      </c>
      <c r="P4712" s="17">
        <v>0.0</v>
      </c>
      <c r="Q4712" s="17" t="s">
        <v>22635</v>
      </c>
      <c r="R4712" s="18" t="s">
        <v>22636</v>
      </c>
      <c r="S4712" s="17">
        <v>24.0</v>
      </c>
      <c r="T4712" s="17" t="s">
        <v>50</v>
      </c>
      <c r="U4712" s="17" t="s">
        <v>8759</v>
      </c>
      <c r="V4712" s="17" t="s">
        <v>598</v>
      </c>
      <c r="W4712" s="17">
        <v>500000.0</v>
      </c>
      <c r="X4712" s="17">
        <v>1991.0</v>
      </c>
      <c r="Y4712" s="17">
        <v>422.0</v>
      </c>
      <c r="Z4712" s="17">
        <v>5.8</v>
      </c>
      <c r="AA4712" s="17">
        <v>1.85</v>
      </c>
      <c r="AB4712" s="17">
        <v>344.0</v>
      </c>
    </row>
    <row r="4713" ht="15.75" customHeight="1">
      <c r="A4713" s="17" t="s">
        <v>53</v>
      </c>
      <c r="B4713" s="17" t="s">
        <v>421</v>
      </c>
      <c r="C4713" s="17">
        <v>35.0</v>
      </c>
      <c r="D4713" s="17">
        <v>84.0</v>
      </c>
      <c r="E4713" s="17">
        <v>681.0</v>
      </c>
      <c r="F4713" s="17">
        <v>143.0</v>
      </c>
      <c r="G4713" s="17" t="s">
        <v>22637</v>
      </c>
      <c r="H4713" s="17">
        <v>239.0</v>
      </c>
      <c r="I4713" s="17">
        <v>52850.0</v>
      </c>
      <c r="J4713" s="17" t="s">
        <v>1684</v>
      </c>
      <c r="K4713" s="17" t="s">
        <v>4087</v>
      </c>
      <c r="L4713" s="17" t="s">
        <v>22638</v>
      </c>
      <c r="M4713" s="17">
        <v>1656.0</v>
      </c>
      <c r="N4713" s="17">
        <v>734.0</v>
      </c>
      <c r="O4713" s="17" t="s">
        <v>22639</v>
      </c>
      <c r="P4713" s="17">
        <v>0.0</v>
      </c>
      <c r="Q4713" s="17" t="s">
        <v>22640</v>
      </c>
      <c r="R4713" s="18" t="s">
        <v>22641</v>
      </c>
      <c r="S4713" s="17">
        <v>12.0</v>
      </c>
      <c r="T4713" s="17" t="s">
        <v>50</v>
      </c>
      <c r="U4713" s="17" t="s">
        <v>51</v>
      </c>
      <c r="V4713" s="17" t="s">
        <v>4843</v>
      </c>
      <c r="W4713" s="17">
        <v>500000.0</v>
      </c>
      <c r="X4713" s="17">
        <v>2007.0</v>
      </c>
      <c r="Y4713" s="17">
        <v>172.0</v>
      </c>
      <c r="Z4713" s="17">
        <v>6.2</v>
      </c>
      <c r="AA4713" s="17">
        <v>1.85</v>
      </c>
      <c r="AB4713" s="17">
        <v>155.0</v>
      </c>
    </row>
    <row r="4714" ht="15.75" customHeight="1">
      <c r="A4714" s="17" t="s">
        <v>53</v>
      </c>
      <c r="B4714" s="17" t="s">
        <v>22642</v>
      </c>
      <c r="C4714" s="17">
        <v>230.0</v>
      </c>
      <c r="D4714" s="17">
        <v>82.0</v>
      </c>
      <c r="E4714" s="17">
        <v>248.0</v>
      </c>
      <c r="F4714" s="17">
        <v>196.0</v>
      </c>
      <c r="G4714" s="17" t="s">
        <v>9976</v>
      </c>
      <c r="H4714" s="17">
        <v>353.0</v>
      </c>
      <c r="I4714" s="17">
        <v>98017.0</v>
      </c>
      <c r="J4714" s="17" t="s">
        <v>895</v>
      </c>
      <c r="K4714" s="17" t="s">
        <v>4649</v>
      </c>
      <c r="L4714" s="17" t="s">
        <v>22643</v>
      </c>
      <c r="M4714" s="17">
        <v>26185.0</v>
      </c>
      <c r="N4714" s="17">
        <v>1498.0</v>
      </c>
      <c r="O4714" s="17" t="s">
        <v>22644</v>
      </c>
      <c r="P4714" s="17">
        <v>0.0</v>
      </c>
      <c r="Q4714" s="17" t="s">
        <v>22645</v>
      </c>
      <c r="R4714" s="18" t="s">
        <v>22646</v>
      </c>
      <c r="S4714" s="17">
        <v>170.0</v>
      </c>
      <c r="T4714" s="17" t="s">
        <v>50</v>
      </c>
      <c r="U4714" s="17" t="s">
        <v>1478</v>
      </c>
      <c r="V4714" s="17" t="s">
        <v>598</v>
      </c>
      <c r="W4714" s="17">
        <v>500000.0</v>
      </c>
      <c r="X4714" s="17">
        <v>2010.0</v>
      </c>
      <c r="Y4714" s="17">
        <v>248.0</v>
      </c>
      <c r="Z4714" s="17">
        <v>5.8</v>
      </c>
      <c r="AA4714" s="17">
        <v>1.85</v>
      </c>
      <c r="AB4714" s="17">
        <v>46000.0</v>
      </c>
    </row>
    <row r="4715" ht="15.75" customHeight="1">
      <c r="A4715" s="17" t="s">
        <v>53</v>
      </c>
      <c r="B4715" s="17" t="s">
        <v>1188</v>
      </c>
      <c r="C4715" s="17">
        <v>165.0</v>
      </c>
      <c r="D4715" s="17">
        <v>94.0</v>
      </c>
      <c r="E4715" s="17">
        <v>12.0</v>
      </c>
      <c r="F4715" s="17">
        <v>183.0</v>
      </c>
      <c r="G4715" s="17" t="s">
        <v>1189</v>
      </c>
      <c r="H4715" s="17">
        <v>17000.0</v>
      </c>
      <c r="I4715" s="17">
        <v>1.77343675E8</v>
      </c>
      <c r="J4715" s="17" t="s">
        <v>1190</v>
      </c>
      <c r="K4715" s="17" t="s">
        <v>1191</v>
      </c>
      <c r="L4715" s="17" t="s">
        <v>1192</v>
      </c>
      <c r="M4715" s="17">
        <v>70136.0</v>
      </c>
      <c r="N4715" s="17">
        <v>17883.0</v>
      </c>
      <c r="O4715" s="17" t="s">
        <v>1193</v>
      </c>
      <c r="P4715" s="17">
        <v>0.0</v>
      </c>
      <c r="Q4715" s="17" t="s">
        <v>1194</v>
      </c>
      <c r="R4715" s="18" t="s">
        <v>1195</v>
      </c>
      <c r="S4715" s="17">
        <v>214.0</v>
      </c>
      <c r="T4715" s="17" t="s">
        <v>50</v>
      </c>
      <c r="U4715" s="17" t="s">
        <v>51</v>
      </c>
      <c r="V4715" s="17" t="s">
        <v>108</v>
      </c>
      <c r="W4715" s="17">
        <v>1.35E8</v>
      </c>
      <c r="X4715" s="17">
        <v>2015.0</v>
      </c>
      <c r="Y4715" s="17">
        <v>523.0</v>
      </c>
      <c r="Z4715" s="17">
        <v>6.7</v>
      </c>
      <c r="AA4715" s="17">
        <v>1.85</v>
      </c>
      <c r="AB4715" s="17">
        <v>26000.0</v>
      </c>
    </row>
    <row r="4716" ht="15.75" customHeight="1">
      <c r="A4716" s="17" t="s">
        <v>53</v>
      </c>
      <c r="B4716" s="17" t="s">
        <v>22111</v>
      </c>
      <c r="C4716" s="17">
        <v>9.0</v>
      </c>
      <c r="D4716" s="17">
        <v>100.0</v>
      </c>
      <c r="E4716" s="17">
        <v>6.0</v>
      </c>
      <c r="F4716" s="17">
        <v>325.0</v>
      </c>
      <c r="G4716" s="17" t="s">
        <v>22647</v>
      </c>
      <c r="H4716" s="17">
        <v>396.0</v>
      </c>
      <c r="I4716" s="17">
        <v>31937.0</v>
      </c>
      <c r="J4716" s="17" t="s">
        <v>1694</v>
      </c>
      <c r="K4716" s="17" t="s">
        <v>22648</v>
      </c>
      <c r="L4716" s="17" t="s">
        <v>22649</v>
      </c>
      <c r="M4716" s="17">
        <v>1358.0</v>
      </c>
      <c r="N4716" s="17">
        <v>2310.0</v>
      </c>
      <c r="O4716" s="17" t="s">
        <v>22650</v>
      </c>
      <c r="P4716" s="17">
        <v>3.0</v>
      </c>
      <c r="Q4716" s="17" t="s">
        <v>22651</v>
      </c>
      <c r="R4716" s="18" t="s">
        <v>22652</v>
      </c>
      <c r="S4716" s="17">
        <v>10.0</v>
      </c>
      <c r="T4716" s="17" t="s">
        <v>50</v>
      </c>
      <c r="U4716" s="17" t="s">
        <v>51</v>
      </c>
      <c r="V4716" s="17" t="s">
        <v>598</v>
      </c>
      <c r="W4716" s="17">
        <v>500000.0</v>
      </c>
      <c r="X4716" s="17">
        <v>2007.0</v>
      </c>
      <c r="Y4716" s="17">
        <v>326.0</v>
      </c>
      <c r="Z4716" s="17">
        <v>5.7</v>
      </c>
      <c r="AA4716" s="17">
        <v>1.85</v>
      </c>
      <c r="AB4716" s="17">
        <v>60.0</v>
      </c>
    </row>
    <row r="4717" ht="15.75" customHeight="1">
      <c r="A4717" s="17" t="s">
        <v>53</v>
      </c>
      <c r="B4717" s="17" t="s">
        <v>22653</v>
      </c>
      <c r="C4717" s="17">
        <v>17.0</v>
      </c>
      <c r="D4717" s="17">
        <v>112.0</v>
      </c>
      <c r="E4717" s="17">
        <v>12.0</v>
      </c>
      <c r="F4717" s="17">
        <v>699.0</v>
      </c>
      <c r="G4717" s="17" t="s">
        <v>6017</v>
      </c>
      <c r="H4717" s="17">
        <v>33000.0</v>
      </c>
      <c r="I4717" s="17">
        <v>13134.0</v>
      </c>
      <c r="J4717" s="17" t="s">
        <v>3807</v>
      </c>
      <c r="K4717" s="17" t="s">
        <v>4226</v>
      </c>
      <c r="L4717" s="17" t="s">
        <v>22654</v>
      </c>
      <c r="M4717" s="17">
        <v>2004.0</v>
      </c>
      <c r="N4717" s="17">
        <v>35294.0</v>
      </c>
      <c r="O4717" s="17" t="s">
        <v>22655</v>
      </c>
      <c r="P4717" s="17">
        <v>2.0</v>
      </c>
      <c r="Q4717" s="17" t="s">
        <v>22656</v>
      </c>
      <c r="R4717" s="18" t="s">
        <v>22657</v>
      </c>
      <c r="S4717" s="17">
        <v>32.0</v>
      </c>
      <c r="T4717" s="17" t="s">
        <v>50</v>
      </c>
      <c r="U4717" s="17" t="s">
        <v>51</v>
      </c>
      <c r="V4717" s="17" t="s">
        <v>598</v>
      </c>
      <c r="W4717" s="17">
        <v>500000.0</v>
      </c>
      <c r="X4717" s="17">
        <v>2002.0</v>
      </c>
      <c r="Y4717" s="17">
        <v>1000.0</v>
      </c>
      <c r="Z4717" s="17">
        <v>6.1</v>
      </c>
      <c r="AA4717" s="17">
        <v>2.35</v>
      </c>
      <c r="AB4717" s="17">
        <v>183.0</v>
      </c>
    </row>
    <row r="4718" ht="15.75" customHeight="1">
      <c r="A4718" s="17" t="s">
        <v>53</v>
      </c>
      <c r="B4718" s="17" t="s">
        <v>22658</v>
      </c>
      <c r="C4718" s="17">
        <v>344.0</v>
      </c>
      <c r="D4718" s="17">
        <v>94.0</v>
      </c>
      <c r="E4718" s="17">
        <v>380.0</v>
      </c>
      <c r="F4718" s="17">
        <v>113.0</v>
      </c>
      <c r="G4718" s="17" t="s">
        <v>22290</v>
      </c>
      <c r="H4718" s="17">
        <v>660.0</v>
      </c>
      <c r="I4718" s="17">
        <v>237301.0</v>
      </c>
      <c r="J4718" s="17" t="s">
        <v>2696</v>
      </c>
      <c r="K4718" s="17" t="s">
        <v>5143</v>
      </c>
      <c r="L4718" s="17" t="s">
        <v>22659</v>
      </c>
      <c r="M4718" s="17">
        <v>75669.0</v>
      </c>
      <c r="N4718" s="17">
        <v>1118.0</v>
      </c>
      <c r="O4718" s="17" t="s">
        <v>22660</v>
      </c>
      <c r="P4718" s="17">
        <v>0.0</v>
      </c>
      <c r="Q4718" s="17" t="s">
        <v>22661</v>
      </c>
      <c r="R4718" s="18" t="s">
        <v>22662</v>
      </c>
      <c r="S4718" s="17">
        <v>451.0</v>
      </c>
      <c r="T4718" s="17" t="s">
        <v>50</v>
      </c>
      <c r="U4718" s="17" t="s">
        <v>70</v>
      </c>
      <c r="V4718" s="17" t="s">
        <v>598</v>
      </c>
      <c r="W4718" s="17">
        <v>500000.0</v>
      </c>
      <c r="X4718" s="17">
        <v>2010.0</v>
      </c>
      <c r="Y4718" s="17">
        <v>280.0</v>
      </c>
      <c r="Z4718" s="17">
        <v>6.4</v>
      </c>
      <c r="AA4718" s="17">
        <v>2.35</v>
      </c>
      <c r="AB4718" s="17">
        <v>19000.0</v>
      </c>
    </row>
    <row r="4719" ht="15.75" customHeight="1">
      <c r="A4719" s="17" t="s">
        <v>53</v>
      </c>
      <c r="B4719" s="17" t="s">
        <v>22663</v>
      </c>
      <c r="C4719" s="17">
        <v>2.0</v>
      </c>
      <c r="D4719" s="17">
        <v>87.0</v>
      </c>
      <c r="E4719" s="17">
        <v>0.0</v>
      </c>
      <c r="F4719" s="17">
        <v>347.0</v>
      </c>
      <c r="G4719" s="17" t="s">
        <v>11174</v>
      </c>
      <c r="H4719" s="17">
        <v>584.0</v>
      </c>
      <c r="I4719" s="17" t="s">
        <v>41</v>
      </c>
      <c r="J4719" s="17" t="s">
        <v>3422</v>
      </c>
      <c r="K4719" s="17" t="s">
        <v>18199</v>
      </c>
      <c r="L4719" s="17" t="s">
        <v>22664</v>
      </c>
      <c r="M4719" s="17">
        <v>299.0</v>
      </c>
      <c r="N4719" s="17">
        <v>1924.0</v>
      </c>
      <c r="O4719" s="17" t="s">
        <v>7957</v>
      </c>
      <c r="P4719" s="17">
        <v>3.0</v>
      </c>
      <c r="Q4719" s="17" t="s">
        <v>7760</v>
      </c>
      <c r="R4719" s="18" t="s">
        <v>22665</v>
      </c>
      <c r="S4719" s="17">
        <v>11.0</v>
      </c>
      <c r="T4719" s="17" t="s">
        <v>50</v>
      </c>
      <c r="U4719" s="17" t="s">
        <v>51</v>
      </c>
      <c r="V4719" s="17" t="s">
        <v>108</v>
      </c>
      <c r="W4719" s="17" t="s">
        <v>41</v>
      </c>
      <c r="X4719" s="17">
        <v>2005.0</v>
      </c>
      <c r="Y4719" s="17">
        <v>507.0</v>
      </c>
      <c r="Z4719" s="17">
        <v>5.0</v>
      </c>
      <c r="AA4719" s="17">
        <v>1.85</v>
      </c>
      <c r="AB4719" s="17">
        <v>29.0</v>
      </c>
    </row>
    <row r="4720" ht="15.75" customHeight="1">
      <c r="A4720" s="17" t="s">
        <v>53</v>
      </c>
      <c r="B4720" s="17" t="s">
        <v>22666</v>
      </c>
      <c r="C4720" s="17">
        <v>28.0</v>
      </c>
      <c r="D4720" s="17">
        <v>91.0</v>
      </c>
      <c r="E4720" s="17">
        <v>0.0</v>
      </c>
      <c r="F4720" s="17">
        <v>170.0</v>
      </c>
      <c r="G4720" s="17" t="s">
        <v>22667</v>
      </c>
      <c r="H4720" s="17">
        <v>472.0</v>
      </c>
      <c r="I4720" s="17">
        <v>12055.0</v>
      </c>
      <c r="J4720" s="17" t="s">
        <v>1684</v>
      </c>
      <c r="K4720" s="17" t="s">
        <v>7601</v>
      </c>
      <c r="L4720" s="17" t="s">
        <v>22668</v>
      </c>
      <c r="M4720" s="17">
        <v>739.0</v>
      </c>
      <c r="N4720" s="17">
        <v>1047.0</v>
      </c>
      <c r="O4720" s="17" t="s">
        <v>22669</v>
      </c>
      <c r="P4720" s="17">
        <v>2.0</v>
      </c>
      <c r="Q4720" s="17" t="s">
        <v>22670</v>
      </c>
      <c r="R4720" s="18" t="s">
        <v>22671</v>
      </c>
      <c r="S4720" s="17">
        <v>10.0</v>
      </c>
      <c r="T4720" s="17" t="s">
        <v>50</v>
      </c>
      <c r="U4720" s="17" t="s">
        <v>51</v>
      </c>
      <c r="V4720" s="17" t="s">
        <v>52</v>
      </c>
      <c r="W4720" s="17">
        <v>500000.0</v>
      </c>
      <c r="X4720" s="17">
        <v>2007.0</v>
      </c>
      <c r="Y4720" s="17">
        <v>185.0</v>
      </c>
      <c r="Z4720" s="17">
        <v>6.5</v>
      </c>
      <c r="AA4720" s="17" t="s">
        <v>41</v>
      </c>
      <c r="AB4720" s="17">
        <v>339.0</v>
      </c>
    </row>
    <row r="4721" ht="15.75" customHeight="1">
      <c r="A4721" s="17" t="s">
        <v>53</v>
      </c>
      <c r="B4721" s="17" t="s">
        <v>22672</v>
      </c>
      <c r="C4721" s="17">
        <v>29.0</v>
      </c>
      <c r="D4721" s="17">
        <v>87.0</v>
      </c>
      <c r="E4721" s="17">
        <v>38.0</v>
      </c>
      <c r="F4721" s="17">
        <v>445.0</v>
      </c>
      <c r="G4721" s="17" t="s">
        <v>8266</v>
      </c>
      <c r="H4721" s="17">
        <v>552.0</v>
      </c>
      <c r="I4721" s="17">
        <v>1332.0</v>
      </c>
      <c r="J4721" s="17" t="s">
        <v>7592</v>
      </c>
      <c r="K4721" s="17" t="s">
        <v>13834</v>
      </c>
      <c r="L4721" s="17" t="s">
        <v>22673</v>
      </c>
      <c r="M4721" s="17">
        <v>2038.0</v>
      </c>
      <c r="N4721" s="17">
        <v>2251.0</v>
      </c>
      <c r="O4721" s="17" t="s">
        <v>22674</v>
      </c>
      <c r="P4721" s="17">
        <v>6.0</v>
      </c>
      <c r="Q4721" s="17" t="s">
        <v>22675</v>
      </c>
      <c r="R4721" s="18" t="s">
        <v>22676</v>
      </c>
      <c r="S4721" s="17">
        <v>20.0</v>
      </c>
      <c r="T4721" s="17" t="s">
        <v>50</v>
      </c>
      <c r="U4721" s="17" t="s">
        <v>51</v>
      </c>
      <c r="V4721" s="17" t="s">
        <v>4843</v>
      </c>
      <c r="W4721" s="17">
        <v>500000.0</v>
      </c>
      <c r="X4721" s="17">
        <v>2012.0</v>
      </c>
      <c r="Y4721" s="17">
        <v>533.0</v>
      </c>
      <c r="Z4721" s="17">
        <v>4.6</v>
      </c>
      <c r="AA4721" s="17">
        <v>2.35</v>
      </c>
      <c r="AB4721" s="17">
        <v>898.0</v>
      </c>
    </row>
    <row r="4722" ht="15.75" customHeight="1">
      <c r="A4722" s="17" t="s">
        <v>53</v>
      </c>
      <c r="B4722" s="17" t="s">
        <v>19791</v>
      </c>
      <c r="C4722" s="17">
        <v>11.0</v>
      </c>
      <c r="D4722" s="17">
        <v>98.0</v>
      </c>
      <c r="E4722" s="17">
        <v>0.0</v>
      </c>
      <c r="F4722" s="17">
        <v>0.0</v>
      </c>
      <c r="G4722" s="17" t="s">
        <v>19794</v>
      </c>
      <c r="H4722" s="17">
        <v>4.0</v>
      </c>
      <c r="I4722" s="17" t="s">
        <v>41</v>
      </c>
      <c r="J4722" s="17" t="s">
        <v>1022</v>
      </c>
      <c r="K4722" s="17" t="s">
        <v>19792</v>
      </c>
      <c r="L4722" s="17" t="s">
        <v>22677</v>
      </c>
      <c r="M4722" s="17">
        <v>2097.0</v>
      </c>
      <c r="N4722" s="17">
        <v>8.0</v>
      </c>
      <c r="O4722" s="17" t="s">
        <v>22678</v>
      </c>
      <c r="P4722" s="17">
        <v>1.0</v>
      </c>
      <c r="Q4722" s="17" t="s">
        <v>22679</v>
      </c>
      <c r="R4722" s="18" t="s">
        <v>22680</v>
      </c>
      <c r="S4722" s="17">
        <v>9.0</v>
      </c>
      <c r="T4722" s="17" t="s">
        <v>1959</v>
      </c>
      <c r="U4722" s="17" t="s">
        <v>905</v>
      </c>
      <c r="V4722" s="17" t="s">
        <v>41</v>
      </c>
      <c r="W4722" s="17">
        <v>3000000.0</v>
      </c>
      <c r="X4722" s="17">
        <v>2006.0</v>
      </c>
      <c r="Y4722" s="17">
        <v>4.0</v>
      </c>
      <c r="Z4722" s="17">
        <v>7.7</v>
      </c>
      <c r="AA4722" s="17">
        <v>2.35</v>
      </c>
      <c r="AB4722" s="17">
        <v>23.0</v>
      </c>
    </row>
    <row r="4723" ht="15.75" customHeight="1">
      <c r="A4723" s="17" t="s">
        <v>53</v>
      </c>
      <c r="B4723" s="17" t="s">
        <v>22681</v>
      </c>
      <c r="C4723" s="17">
        <v>48.0</v>
      </c>
      <c r="D4723" s="17">
        <v>95.0</v>
      </c>
      <c r="E4723" s="17">
        <v>3.0</v>
      </c>
      <c r="F4723" s="17">
        <v>25.0</v>
      </c>
      <c r="G4723" s="17" t="s">
        <v>22682</v>
      </c>
      <c r="H4723" s="17">
        <v>30.0</v>
      </c>
      <c r="I4723" s="17" t="s">
        <v>41</v>
      </c>
      <c r="J4723" s="17" t="s">
        <v>21616</v>
      </c>
      <c r="K4723" s="17" t="s">
        <v>22683</v>
      </c>
      <c r="L4723" s="17" t="s">
        <v>22684</v>
      </c>
      <c r="M4723" s="17">
        <v>1006.0</v>
      </c>
      <c r="N4723" s="17">
        <v>119.0</v>
      </c>
      <c r="O4723" s="17" t="s">
        <v>22685</v>
      </c>
      <c r="P4723" s="17">
        <v>0.0</v>
      </c>
      <c r="Q4723" s="17" t="s">
        <v>22686</v>
      </c>
      <c r="R4723" s="18" t="s">
        <v>22687</v>
      </c>
      <c r="S4723" s="17">
        <v>11.0</v>
      </c>
      <c r="T4723" s="17" t="s">
        <v>50</v>
      </c>
      <c r="U4723" s="17" t="s">
        <v>70</v>
      </c>
      <c r="V4723" s="17" t="s">
        <v>41</v>
      </c>
      <c r="W4723" s="17">
        <v>500000.0</v>
      </c>
      <c r="X4723" s="17">
        <v>2006.0</v>
      </c>
      <c r="Y4723" s="17">
        <v>27.0</v>
      </c>
      <c r="Z4723" s="17">
        <v>7.3</v>
      </c>
      <c r="AA4723" s="17">
        <v>1.85</v>
      </c>
      <c r="AB4723" s="17">
        <v>808.0</v>
      </c>
    </row>
    <row r="4724" ht="15.75" customHeight="1">
      <c r="A4724" s="17" t="s">
        <v>53</v>
      </c>
      <c r="B4724" s="17" t="s">
        <v>138</v>
      </c>
      <c r="C4724" s="17">
        <v>24.0</v>
      </c>
      <c r="D4724" s="17">
        <v>87.0</v>
      </c>
      <c r="E4724" s="17">
        <v>395.0</v>
      </c>
      <c r="F4724" s="17">
        <v>637.0</v>
      </c>
      <c r="G4724" s="17" t="s">
        <v>2315</v>
      </c>
      <c r="H4724" s="17">
        <v>991.0</v>
      </c>
      <c r="I4724" s="17" t="s">
        <v>41</v>
      </c>
      <c r="J4724" s="17" t="s">
        <v>3422</v>
      </c>
      <c r="K4724" s="17" t="s">
        <v>3386</v>
      </c>
      <c r="L4724" s="17" t="s">
        <v>22688</v>
      </c>
      <c r="M4724" s="17">
        <v>601.0</v>
      </c>
      <c r="N4724" s="17">
        <v>3309.0</v>
      </c>
      <c r="O4724" s="17" t="s">
        <v>3193</v>
      </c>
      <c r="P4724" s="17">
        <v>0.0</v>
      </c>
      <c r="Q4724" s="17" t="s">
        <v>22689</v>
      </c>
      <c r="R4724" s="18" t="s">
        <v>22690</v>
      </c>
      <c r="S4724" s="17">
        <v>10.0</v>
      </c>
      <c r="T4724" s="17" t="s">
        <v>50</v>
      </c>
      <c r="U4724" s="17" t="s">
        <v>51</v>
      </c>
      <c r="V4724" s="17" t="s">
        <v>598</v>
      </c>
      <c r="W4724" s="17">
        <v>100000.0</v>
      </c>
      <c r="X4724" s="17">
        <v>2000.0</v>
      </c>
      <c r="Y4724" s="17">
        <v>946.0</v>
      </c>
      <c r="Z4724" s="17">
        <v>6.6</v>
      </c>
      <c r="AA4724" s="17">
        <v>1.85</v>
      </c>
      <c r="AB4724" s="17">
        <v>22.0</v>
      </c>
    </row>
    <row r="4725" ht="15.75" customHeight="1">
      <c r="A4725" s="17" t="s">
        <v>53</v>
      </c>
      <c r="B4725" s="17" t="s">
        <v>5362</v>
      </c>
      <c r="C4725" s="17">
        <v>166.0</v>
      </c>
      <c r="D4725" s="17">
        <v>102.0</v>
      </c>
      <c r="E4725" s="17">
        <v>487.0</v>
      </c>
      <c r="F4725" s="17">
        <v>118.0</v>
      </c>
      <c r="G4725" s="17" t="s">
        <v>860</v>
      </c>
      <c r="H4725" s="17">
        <v>991.0</v>
      </c>
      <c r="I4725" s="17">
        <v>316842.0</v>
      </c>
      <c r="J4725" s="17" t="s">
        <v>4088</v>
      </c>
      <c r="K4725" s="17" t="s">
        <v>365</v>
      </c>
      <c r="L4725" s="17" t="s">
        <v>22691</v>
      </c>
      <c r="M4725" s="17">
        <v>15756.0</v>
      </c>
      <c r="N4725" s="17">
        <v>2099.0</v>
      </c>
      <c r="O4725" s="17" t="s">
        <v>22692</v>
      </c>
      <c r="P4725" s="17">
        <v>0.0</v>
      </c>
      <c r="Q4725" s="17" t="s">
        <v>22693</v>
      </c>
      <c r="R4725" s="18" t="s">
        <v>22694</v>
      </c>
      <c r="S4725" s="17">
        <v>68.0</v>
      </c>
      <c r="T4725" s="17" t="s">
        <v>50</v>
      </c>
      <c r="U4725" s="17" t="s">
        <v>51</v>
      </c>
      <c r="V4725" s="17" t="s">
        <v>598</v>
      </c>
      <c r="W4725" s="17" t="s">
        <v>41</v>
      </c>
      <c r="X4725" s="17">
        <v>2014.0</v>
      </c>
      <c r="Y4725" s="17">
        <v>943.0</v>
      </c>
      <c r="Z4725" s="17">
        <v>6.4</v>
      </c>
      <c r="AA4725" s="17">
        <v>2.35</v>
      </c>
      <c r="AB4725" s="17">
        <v>0.0</v>
      </c>
    </row>
    <row r="4726" ht="15.75" customHeight="1">
      <c r="A4726" s="17" t="s">
        <v>53</v>
      </c>
      <c r="B4726" s="17" t="s">
        <v>22695</v>
      </c>
      <c r="C4726" s="17" t="s">
        <v>41</v>
      </c>
      <c r="D4726" s="17">
        <v>127.0</v>
      </c>
      <c r="E4726" s="17">
        <v>2.0</v>
      </c>
      <c r="F4726" s="17">
        <v>0.0</v>
      </c>
      <c r="G4726" s="17" t="s">
        <v>22696</v>
      </c>
      <c r="H4726" s="17">
        <v>2.0</v>
      </c>
      <c r="I4726" s="17" t="s">
        <v>41</v>
      </c>
      <c r="J4726" s="17" t="s">
        <v>10426</v>
      </c>
      <c r="K4726" s="17" t="s">
        <v>22695</v>
      </c>
      <c r="L4726" s="17" t="s">
        <v>22697</v>
      </c>
      <c r="M4726" s="17">
        <v>16.0</v>
      </c>
      <c r="N4726" s="17">
        <v>2.0</v>
      </c>
      <c r="O4726" s="17" t="s">
        <v>22698</v>
      </c>
      <c r="P4726" s="17">
        <v>0.0</v>
      </c>
      <c r="Q4726" s="17" t="s">
        <v>41</v>
      </c>
      <c r="R4726" s="18" t="s">
        <v>22699</v>
      </c>
      <c r="S4726" s="17">
        <v>3.0</v>
      </c>
      <c r="T4726" s="17" t="s">
        <v>50</v>
      </c>
      <c r="U4726" s="17" t="s">
        <v>51</v>
      </c>
      <c r="V4726" s="17" t="s">
        <v>41</v>
      </c>
      <c r="W4726" s="17">
        <v>500000.0</v>
      </c>
      <c r="X4726" s="17">
        <v>2005.0</v>
      </c>
      <c r="Y4726" s="17">
        <v>0.0</v>
      </c>
      <c r="Z4726" s="17">
        <v>5.8</v>
      </c>
      <c r="AA4726" s="17">
        <v>1.33</v>
      </c>
      <c r="AB4726" s="17">
        <v>0.0</v>
      </c>
    </row>
    <row r="4727" ht="15.75" customHeight="1">
      <c r="A4727" s="17" t="s">
        <v>53</v>
      </c>
      <c r="B4727" s="17" t="s">
        <v>22444</v>
      </c>
      <c r="C4727" s="17">
        <v>9.0</v>
      </c>
      <c r="D4727" s="17">
        <v>96.0</v>
      </c>
      <c r="E4727" s="17">
        <v>3.0</v>
      </c>
      <c r="F4727" s="17">
        <v>205.0</v>
      </c>
      <c r="G4727" s="17" t="s">
        <v>22700</v>
      </c>
      <c r="H4727" s="17">
        <v>387.0</v>
      </c>
      <c r="I4727" s="17" t="s">
        <v>41</v>
      </c>
      <c r="J4727" s="17" t="s">
        <v>81</v>
      </c>
      <c r="K4727" s="17" t="s">
        <v>22701</v>
      </c>
      <c r="L4727" s="17" t="s">
        <v>22702</v>
      </c>
      <c r="M4727" s="17">
        <v>38.0</v>
      </c>
      <c r="N4727" s="17">
        <v>1235.0</v>
      </c>
      <c r="O4727" s="17" t="s">
        <v>22703</v>
      </c>
      <c r="P4727" s="17">
        <v>1.0</v>
      </c>
      <c r="Q4727" s="17" t="s">
        <v>41</v>
      </c>
      <c r="R4727" s="18" t="s">
        <v>22704</v>
      </c>
      <c r="S4727" s="17">
        <v>3.0</v>
      </c>
      <c r="T4727" s="17" t="s">
        <v>50</v>
      </c>
      <c r="U4727" s="17" t="s">
        <v>51</v>
      </c>
      <c r="V4727" s="17" t="s">
        <v>41</v>
      </c>
      <c r="W4727" s="17">
        <v>500000.0</v>
      </c>
      <c r="X4727" s="17">
        <v>2014.0</v>
      </c>
      <c r="Y4727" s="17">
        <v>244.0</v>
      </c>
      <c r="Z4727" s="17">
        <v>7.2</v>
      </c>
      <c r="AA4727" s="17">
        <v>1.33</v>
      </c>
      <c r="AB4727" s="17">
        <v>16.0</v>
      </c>
    </row>
    <row r="4728" ht="15.75" customHeight="1">
      <c r="A4728" s="17" t="s">
        <v>53</v>
      </c>
      <c r="B4728" s="17" t="s">
        <v>16293</v>
      </c>
      <c r="C4728" s="17">
        <v>48.0</v>
      </c>
      <c r="D4728" s="17">
        <v>103.0</v>
      </c>
      <c r="E4728" s="17">
        <v>21.0</v>
      </c>
      <c r="F4728" s="17">
        <v>680.0</v>
      </c>
      <c r="G4728" s="17" t="s">
        <v>2032</v>
      </c>
      <c r="H4728" s="17">
        <v>25000.0</v>
      </c>
      <c r="I4728" s="17" t="s">
        <v>41</v>
      </c>
      <c r="J4728" s="17" t="s">
        <v>227</v>
      </c>
      <c r="K4728" s="17" t="s">
        <v>3410</v>
      </c>
      <c r="L4728" s="17" t="s">
        <v>22705</v>
      </c>
      <c r="M4728" s="17">
        <v>26863.0</v>
      </c>
      <c r="N4728" s="17">
        <v>26999.0</v>
      </c>
      <c r="O4728" s="17" t="s">
        <v>2297</v>
      </c>
      <c r="P4728" s="17">
        <v>3.0</v>
      </c>
      <c r="Q4728" s="17" t="s">
        <v>22706</v>
      </c>
      <c r="R4728" s="18" t="s">
        <v>22707</v>
      </c>
      <c r="S4728" s="17">
        <v>54.0</v>
      </c>
      <c r="T4728" s="17" t="s">
        <v>50</v>
      </c>
      <c r="U4728" s="17" t="s">
        <v>70</v>
      </c>
      <c r="V4728" s="17" t="s">
        <v>52</v>
      </c>
      <c r="W4728" s="17" t="s">
        <v>41</v>
      </c>
      <c r="X4728" s="17">
        <v>2012.0</v>
      </c>
      <c r="Y4728" s="17">
        <v>766.0</v>
      </c>
      <c r="Z4728" s="17">
        <v>7.2</v>
      </c>
      <c r="AA4728" s="17">
        <v>2.35</v>
      </c>
      <c r="AB4728" s="17">
        <v>0.0</v>
      </c>
    </row>
    <row r="4729" ht="15.75" customHeight="1">
      <c r="A4729" s="17" t="s">
        <v>53</v>
      </c>
      <c r="B4729" s="17" t="s">
        <v>22708</v>
      </c>
      <c r="C4729" s="17">
        <v>64.0</v>
      </c>
      <c r="D4729" s="17">
        <v>104.0</v>
      </c>
      <c r="E4729" s="17">
        <v>32.0</v>
      </c>
      <c r="F4729" s="17">
        <v>238.0</v>
      </c>
      <c r="G4729" s="17" t="s">
        <v>22709</v>
      </c>
      <c r="H4729" s="17">
        <v>685.0</v>
      </c>
      <c r="I4729" s="17" t="s">
        <v>41</v>
      </c>
      <c r="J4729" s="17" t="s">
        <v>7592</v>
      </c>
      <c r="K4729" s="17" t="s">
        <v>22710</v>
      </c>
      <c r="L4729" s="17" t="s">
        <v>22711</v>
      </c>
      <c r="M4729" s="17">
        <v>2012.0</v>
      </c>
      <c r="N4729" s="17">
        <v>2102.0</v>
      </c>
      <c r="O4729" s="17" t="s">
        <v>22712</v>
      </c>
      <c r="P4729" s="17">
        <v>2.0</v>
      </c>
      <c r="Q4729" s="17" t="s">
        <v>22713</v>
      </c>
      <c r="R4729" s="18" t="s">
        <v>22714</v>
      </c>
      <c r="S4729" s="17">
        <v>28.0</v>
      </c>
      <c r="T4729" s="17" t="s">
        <v>50</v>
      </c>
      <c r="U4729" s="17" t="s">
        <v>51</v>
      </c>
      <c r="V4729" s="17" t="s">
        <v>598</v>
      </c>
      <c r="W4729" s="17">
        <v>500000.0</v>
      </c>
      <c r="X4729" s="17">
        <v>2012.0</v>
      </c>
      <c r="Y4729" s="17">
        <v>492.0</v>
      </c>
      <c r="Z4729" s="17">
        <v>3.5</v>
      </c>
      <c r="AA4729" s="17">
        <v>2.35</v>
      </c>
      <c r="AB4729" s="17">
        <v>0.0</v>
      </c>
    </row>
    <row r="4730" ht="15.75" customHeight="1">
      <c r="A4730" s="17" t="s">
        <v>53</v>
      </c>
      <c r="B4730" s="17" t="s">
        <v>22715</v>
      </c>
      <c r="C4730" s="17" t="s">
        <v>41</v>
      </c>
      <c r="D4730" s="17">
        <v>90.0</v>
      </c>
      <c r="E4730" s="17">
        <v>0.0</v>
      </c>
      <c r="F4730" s="17">
        <v>569.0</v>
      </c>
      <c r="G4730" s="17" t="s">
        <v>4652</v>
      </c>
      <c r="H4730" s="17">
        <v>970.0</v>
      </c>
      <c r="I4730" s="17" t="s">
        <v>41</v>
      </c>
      <c r="J4730" s="17" t="s">
        <v>22716</v>
      </c>
      <c r="K4730" s="17" t="s">
        <v>16486</v>
      </c>
      <c r="L4730" s="17" t="s">
        <v>22717</v>
      </c>
      <c r="M4730" s="17">
        <v>22.0</v>
      </c>
      <c r="N4730" s="17">
        <v>3359.0</v>
      </c>
      <c r="O4730" s="17" t="s">
        <v>8169</v>
      </c>
      <c r="P4730" s="17">
        <v>0.0</v>
      </c>
      <c r="Q4730" s="17" t="s">
        <v>41</v>
      </c>
      <c r="R4730" s="18" t="s">
        <v>22718</v>
      </c>
      <c r="S4730" s="17" t="s">
        <v>41</v>
      </c>
      <c r="T4730" s="17" t="s">
        <v>50</v>
      </c>
      <c r="U4730" s="17" t="s">
        <v>51</v>
      </c>
      <c r="V4730" s="17" t="s">
        <v>41</v>
      </c>
      <c r="W4730" s="17" t="s">
        <v>41</v>
      </c>
      <c r="X4730" s="17">
        <v>2015.0</v>
      </c>
      <c r="Y4730" s="17">
        <v>812.0</v>
      </c>
      <c r="Z4730" s="17">
        <v>7.5</v>
      </c>
      <c r="AA4730" s="17" t="s">
        <v>41</v>
      </c>
      <c r="AB4730" s="17">
        <v>337.0</v>
      </c>
    </row>
    <row r="4731" ht="15.75" customHeight="1">
      <c r="A4731" s="17" t="s">
        <v>53</v>
      </c>
      <c r="B4731" s="17" t="s">
        <v>22719</v>
      </c>
      <c r="C4731" s="17">
        <v>1.0</v>
      </c>
      <c r="D4731" s="17">
        <v>122.0</v>
      </c>
      <c r="E4731" s="17">
        <v>406.0</v>
      </c>
      <c r="F4731" s="17">
        <v>152.0</v>
      </c>
      <c r="G4731" s="17" t="s">
        <v>21956</v>
      </c>
      <c r="H4731" s="17">
        <v>358.0</v>
      </c>
      <c r="I4731" s="17" t="s">
        <v>41</v>
      </c>
      <c r="J4731" s="17" t="s">
        <v>1169</v>
      </c>
      <c r="K4731" s="17" t="s">
        <v>22720</v>
      </c>
      <c r="L4731" s="17" t="s">
        <v>22721</v>
      </c>
      <c r="M4731" s="17">
        <v>292.0</v>
      </c>
      <c r="N4731" s="17">
        <v>1038.0</v>
      </c>
      <c r="O4731" s="17" t="s">
        <v>22722</v>
      </c>
      <c r="P4731" s="17">
        <v>0.0</v>
      </c>
      <c r="Q4731" s="17" t="s">
        <v>22723</v>
      </c>
      <c r="R4731" s="18" t="s">
        <v>22724</v>
      </c>
      <c r="S4731" s="17">
        <v>16.0</v>
      </c>
      <c r="T4731" s="17" t="s">
        <v>50</v>
      </c>
      <c r="U4731" s="17" t="s">
        <v>51</v>
      </c>
      <c r="V4731" s="17" t="s">
        <v>598</v>
      </c>
      <c r="W4731" s="17" t="s">
        <v>41</v>
      </c>
      <c r="X4731" s="17">
        <v>2015.0</v>
      </c>
      <c r="Y4731" s="17">
        <v>317.0</v>
      </c>
      <c r="Z4731" s="17">
        <v>2.2</v>
      </c>
      <c r="AA4731" s="17" t="s">
        <v>41</v>
      </c>
      <c r="AB4731" s="17">
        <v>353.0</v>
      </c>
    </row>
    <row r="4732" ht="15.75" customHeight="1">
      <c r="A4732" s="17" t="s">
        <v>53</v>
      </c>
      <c r="B4732" s="17" t="s">
        <v>22725</v>
      </c>
      <c r="C4732" s="17">
        <v>26.0</v>
      </c>
      <c r="D4732" s="17">
        <v>90.0</v>
      </c>
      <c r="E4732" s="17">
        <v>0.0</v>
      </c>
      <c r="F4732" s="17">
        <v>120.0</v>
      </c>
      <c r="G4732" s="17" t="s">
        <v>11301</v>
      </c>
      <c r="H4732" s="17">
        <v>322.0</v>
      </c>
      <c r="I4732" s="17" t="s">
        <v>41</v>
      </c>
      <c r="J4732" s="17" t="s">
        <v>865</v>
      </c>
      <c r="K4732" s="17" t="s">
        <v>10889</v>
      </c>
      <c r="L4732" s="17" t="s">
        <v>22726</v>
      </c>
      <c r="M4732" s="17">
        <v>5025.0</v>
      </c>
      <c r="N4732" s="17">
        <v>630.0</v>
      </c>
      <c r="O4732" s="17" t="s">
        <v>22727</v>
      </c>
      <c r="P4732" s="17">
        <v>3.0</v>
      </c>
      <c r="Q4732" s="17" t="s">
        <v>22728</v>
      </c>
      <c r="R4732" s="18" t="s">
        <v>22729</v>
      </c>
      <c r="S4732" s="17">
        <v>45.0</v>
      </c>
      <c r="T4732" s="17" t="s">
        <v>50</v>
      </c>
      <c r="U4732" s="17" t="s">
        <v>51</v>
      </c>
      <c r="V4732" s="17" t="s">
        <v>598</v>
      </c>
      <c r="W4732" s="17">
        <v>500000.0</v>
      </c>
      <c r="X4732" s="17">
        <v>2011.0</v>
      </c>
      <c r="Y4732" s="17">
        <v>178.0</v>
      </c>
      <c r="Z4732" s="17">
        <v>6.6</v>
      </c>
      <c r="AA4732" s="17" t="s">
        <v>41</v>
      </c>
      <c r="AB4732" s="17">
        <v>701.0</v>
      </c>
    </row>
    <row r="4733" ht="15.75" customHeight="1">
      <c r="A4733" s="17" t="s">
        <v>53</v>
      </c>
      <c r="B4733" s="17" t="s">
        <v>22730</v>
      </c>
      <c r="C4733" s="17">
        <v>1.0</v>
      </c>
      <c r="D4733" s="17">
        <v>101.0</v>
      </c>
      <c r="E4733" s="17">
        <v>0.0</v>
      </c>
      <c r="F4733" s="17">
        <v>15.0</v>
      </c>
      <c r="G4733" s="17" t="s">
        <v>22731</v>
      </c>
      <c r="H4733" s="17">
        <v>159.0</v>
      </c>
      <c r="I4733" s="17" t="s">
        <v>41</v>
      </c>
      <c r="J4733" s="17" t="s">
        <v>1948</v>
      </c>
      <c r="K4733" s="17" t="s">
        <v>20355</v>
      </c>
      <c r="L4733" s="17" t="s">
        <v>22732</v>
      </c>
      <c r="M4733" s="17">
        <v>197.0</v>
      </c>
      <c r="N4733" s="17">
        <v>206.0</v>
      </c>
      <c r="O4733" s="17" t="s">
        <v>22733</v>
      </c>
      <c r="P4733" s="17">
        <v>1.0</v>
      </c>
      <c r="Q4733" s="17" t="s">
        <v>41</v>
      </c>
      <c r="R4733" s="18" t="s">
        <v>22734</v>
      </c>
      <c r="S4733" s="17">
        <v>1.0</v>
      </c>
      <c r="T4733" s="17" t="s">
        <v>2791</v>
      </c>
      <c r="U4733" s="17" t="s">
        <v>22735</v>
      </c>
      <c r="V4733" s="17" t="s">
        <v>598</v>
      </c>
      <c r="W4733" s="17">
        <v>500000.0</v>
      </c>
      <c r="X4733" s="17">
        <v>2012.0</v>
      </c>
      <c r="Y4733" s="17">
        <v>15.0</v>
      </c>
      <c r="Z4733" s="17">
        <v>6.9</v>
      </c>
      <c r="AA4733" s="17">
        <v>16.0</v>
      </c>
      <c r="AB4733" s="17">
        <v>126.0</v>
      </c>
    </row>
    <row r="4734" ht="15.75" customHeight="1">
      <c r="A4734" s="17" t="s">
        <v>53</v>
      </c>
      <c r="B4734" s="17" t="s">
        <v>22736</v>
      </c>
      <c r="C4734" s="17">
        <v>3.0</v>
      </c>
      <c r="D4734" s="17">
        <v>94.0</v>
      </c>
      <c r="E4734" s="17">
        <v>0.0</v>
      </c>
      <c r="F4734" s="17">
        <v>212.0</v>
      </c>
      <c r="G4734" s="17" t="s">
        <v>21976</v>
      </c>
      <c r="H4734" s="17">
        <v>918.0</v>
      </c>
      <c r="I4734" s="17" t="s">
        <v>41</v>
      </c>
      <c r="J4734" s="17" t="s">
        <v>22737</v>
      </c>
      <c r="K4734" s="17" t="s">
        <v>9878</v>
      </c>
      <c r="L4734" s="17" t="s">
        <v>22738</v>
      </c>
      <c r="M4734" s="17">
        <v>60.0</v>
      </c>
      <c r="N4734" s="17">
        <v>2091.0</v>
      </c>
      <c r="O4734" s="17" t="s">
        <v>22739</v>
      </c>
      <c r="P4734" s="17">
        <v>0.0</v>
      </c>
      <c r="Q4734" s="17" t="s">
        <v>22740</v>
      </c>
      <c r="R4734" s="18" t="s">
        <v>22741</v>
      </c>
      <c r="S4734" s="17">
        <v>2.0</v>
      </c>
      <c r="T4734" s="17" t="s">
        <v>50</v>
      </c>
      <c r="U4734" s="17" t="s">
        <v>51</v>
      </c>
      <c r="V4734" s="17" t="s">
        <v>52</v>
      </c>
      <c r="W4734" s="17">
        <v>150000.0</v>
      </c>
      <c r="X4734" s="17">
        <v>2016.0</v>
      </c>
      <c r="Y4734" s="17">
        <v>402.0</v>
      </c>
      <c r="Z4734" s="17">
        <v>4.0</v>
      </c>
      <c r="AA4734" s="17" t="s">
        <v>41</v>
      </c>
      <c r="AB4734" s="17">
        <v>381.0</v>
      </c>
    </row>
    <row r="4735" ht="15.75" customHeight="1">
      <c r="A4735" s="17" t="s">
        <v>53</v>
      </c>
      <c r="B4735" s="17" t="s">
        <v>14800</v>
      </c>
      <c r="C4735" s="17">
        <v>10.0</v>
      </c>
      <c r="D4735" s="17">
        <v>97.0</v>
      </c>
      <c r="E4735" s="17">
        <v>163.0</v>
      </c>
      <c r="F4735" s="17">
        <v>303.0</v>
      </c>
      <c r="G4735" s="17" t="s">
        <v>11839</v>
      </c>
      <c r="H4735" s="17">
        <v>636.0</v>
      </c>
      <c r="I4735" s="17" t="s">
        <v>41</v>
      </c>
      <c r="J4735" s="17" t="s">
        <v>22742</v>
      </c>
      <c r="K4735" s="17" t="s">
        <v>7672</v>
      </c>
      <c r="L4735" s="17" t="s">
        <v>22743</v>
      </c>
      <c r="M4735" s="17">
        <v>259.0</v>
      </c>
      <c r="N4735" s="17">
        <v>2438.0</v>
      </c>
      <c r="O4735" s="17" t="s">
        <v>22744</v>
      </c>
      <c r="P4735" s="17">
        <v>5.0</v>
      </c>
      <c r="Q4735" s="17" t="s">
        <v>22745</v>
      </c>
      <c r="R4735" s="18" t="s">
        <v>22746</v>
      </c>
      <c r="S4735" s="17">
        <v>20.0</v>
      </c>
      <c r="T4735" s="17" t="s">
        <v>50</v>
      </c>
      <c r="U4735" s="17" t="s">
        <v>51</v>
      </c>
      <c r="V4735" s="17" t="s">
        <v>41</v>
      </c>
      <c r="W4735" s="17">
        <v>500000.0</v>
      </c>
      <c r="X4735" s="17">
        <v>2016.0</v>
      </c>
      <c r="Y4735" s="17">
        <v>456.0</v>
      </c>
      <c r="Z4735" s="17">
        <v>7.4</v>
      </c>
      <c r="AA4735" s="17">
        <v>1.78</v>
      </c>
      <c r="AB4735" s="17">
        <v>707.0</v>
      </c>
    </row>
    <row r="4736" ht="15.75" customHeight="1">
      <c r="A4736" s="17" t="s">
        <v>53</v>
      </c>
      <c r="B4736" s="17" t="s">
        <v>22747</v>
      </c>
      <c r="C4736" s="17">
        <v>1.0</v>
      </c>
      <c r="D4736" s="17">
        <v>90.0</v>
      </c>
      <c r="E4736" s="17">
        <v>0.0</v>
      </c>
      <c r="F4736" s="17">
        <v>33.0</v>
      </c>
      <c r="G4736" s="17" t="s">
        <v>22748</v>
      </c>
      <c r="H4736" s="17">
        <v>84.0</v>
      </c>
      <c r="I4736" s="17" t="s">
        <v>41</v>
      </c>
      <c r="J4736" s="17" t="s">
        <v>22749</v>
      </c>
      <c r="K4736" s="17" t="s">
        <v>22750</v>
      </c>
      <c r="L4736" s="17" t="s">
        <v>22751</v>
      </c>
      <c r="M4736" s="17">
        <v>30.0</v>
      </c>
      <c r="N4736" s="17">
        <v>254.0</v>
      </c>
      <c r="O4736" s="17" t="s">
        <v>22752</v>
      </c>
      <c r="P4736" s="17">
        <v>0.0</v>
      </c>
      <c r="Q4736" s="17" t="s">
        <v>41</v>
      </c>
      <c r="R4736" s="18" t="s">
        <v>22753</v>
      </c>
      <c r="S4736" s="17">
        <v>1.0</v>
      </c>
      <c r="T4736" s="17" t="s">
        <v>50</v>
      </c>
      <c r="U4736" s="17" t="s">
        <v>51</v>
      </c>
      <c r="V4736" s="17" t="s">
        <v>598</v>
      </c>
      <c r="W4736" s="17" t="s">
        <v>41</v>
      </c>
      <c r="X4736" s="17">
        <v>2014.0</v>
      </c>
      <c r="Y4736" s="17">
        <v>41.0</v>
      </c>
      <c r="Z4736" s="17">
        <v>8.3</v>
      </c>
      <c r="AA4736" s="17" t="s">
        <v>41</v>
      </c>
      <c r="AB4736" s="17">
        <v>70.0</v>
      </c>
    </row>
    <row r="4737" ht="15.75" customHeight="1">
      <c r="A4737" s="17" t="s">
        <v>53</v>
      </c>
      <c r="B4737" s="17" t="s">
        <v>22754</v>
      </c>
      <c r="C4737" s="17">
        <v>1.0</v>
      </c>
      <c r="D4737" s="17">
        <v>108.0</v>
      </c>
      <c r="E4737" s="17">
        <v>431.0</v>
      </c>
      <c r="F4737" s="17">
        <v>317.0</v>
      </c>
      <c r="G4737" s="17" t="s">
        <v>22754</v>
      </c>
      <c r="H4737" s="17">
        <v>466.0</v>
      </c>
      <c r="I4737" s="17" t="s">
        <v>41</v>
      </c>
      <c r="J4737" s="17" t="s">
        <v>18101</v>
      </c>
      <c r="K4737" s="17" t="s">
        <v>22755</v>
      </c>
      <c r="L4737" s="17" t="s">
        <v>22756</v>
      </c>
      <c r="M4737" s="17">
        <v>62.0</v>
      </c>
      <c r="N4737" s="17">
        <v>1628.0</v>
      </c>
      <c r="O4737" s="17" t="s">
        <v>22757</v>
      </c>
      <c r="P4737" s="17">
        <v>2.0</v>
      </c>
      <c r="Q4737" s="17" t="s">
        <v>41</v>
      </c>
      <c r="R4737" s="18" t="s">
        <v>22758</v>
      </c>
      <c r="S4737" s="17">
        <v>4.0</v>
      </c>
      <c r="T4737" s="17" t="s">
        <v>50</v>
      </c>
      <c r="U4737" s="17" t="s">
        <v>51</v>
      </c>
      <c r="V4737" s="17" t="s">
        <v>108</v>
      </c>
      <c r="W4737" s="17">
        <v>500000.0</v>
      </c>
      <c r="X4737" s="17">
        <v>2016.0</v>
      </c>
      <c r="Y4737" s="17">
        <v>431.0</v>
      </c>
      <c r="Z4737" s="17">
        <v>5.7</v>
      </c>
      <c r="AA4737" s="17" t="s">
        <v>41</v>
      </c>
      <c r="AB4737" s="17">
        <v>0.0</v>
      </c>
    </row>
    <row r="4738" ht="15.75" customHeight="1">
      <c r="A4738" s="17" t="s">
        <v>53</v>
      </c>
      <c r="B4738" s="17" t="s">
        <v>22759</v>
      </c>
      <c r="C4738" s="17">
        <v>10.0</v>
      </c>
      <c r="D4738" s="17">
        <v>82.0</v>
      </c>
      <c r="E4738" s="17">
        <v>0.0</v>
      </c>
      <c r="F4738" s="17">
        <v>0.0</v>
      </c>
      <c r="G4738" s="17" t="s">
        <v>22760</v>
      </c>
      <c r="H4738" s="17">
        <v>0.0</v>
      </c>
      <c r="I4738" s="17">
        <v>21199.0</v>
      </c>
      <c r="J4738" s="17" t="s">
        <v>22761</v>
      </c>
      <c r="K4738" s="17" t="s">
        <v>22762</v>
      </c>
      <c r="L4738" s="17" t="s">
        <v>22763</v>
      </c>
      <c r="M4738" s="17">
        <v>40.0</v>
      </c>
      <c r="N4738" s="17">
        <v>0.0</v>
      </c>
      <c r="O4738" s="17" t="s">
        <v>22764</v>
      </c>
      <c r="P4738" s="17">
        <v>1.0</v>
      </c>
      <c r="Q4738" s="17" t="s">
        <v>22765</v>
      </c>
      <c r="R4738" s="18" t="s">
        <v>22766</v>
      </c>
      <c r="S4738" s="17">
        <v>10.0</v>
      </c>
      <c r="T4738" s="17" t="s">
        <v>50</v>
      </c>
      <c r="U4738" s="17" t="s">
        <v>51</v>
      </c>
      <c r="V4738" s="17" t="s">
        <v>41</v>
      </c>
      <c r="W4738" s="17">
        <v>500000.0</v>
      </c>
      <c r="X4738" s="17">
        <v>2014.0</v>
      </c>
      <c r="Y4738" s="17">
        <v>0.0</v>
      </c>
      <c r="Z4738" s="17">
        <v>6.8</v>
      </c>
      <c r="AA4738" s="17" t="s">
        <v>41</v>
      </c>
      <c r="AB4738" s="17">
        <v>44.0</v>
      </c>
    </row>
    <row r="4739" ht="15.75" customHeight="1">
      <c r="A4739" s="17" t="s">
        <v>53</v>
      </c>
      <c r="B4739" s="17" t="s">
        <v>22767</v>
      </c>
      <c r="C4739" s="17">
        <v>1.0</v>
      </c>
      <c r="D4739" s="17">
        <v>84.0</v>
      </c>
      <c r="E4739" s="17">
        <v>0.0</v>
      </c>
      <c r="F4739" s="17">
        <v>53.0</v>
      </c>
      <c r="G4739" s="17" t="s">
        <v>22768</v>
      </c>
      <c r="H4739" s="17">
        <v>385.0</v>
      </c>
      <c r="I4739" s="17" t="s">
        <v>41</v>
      </c>
      <c r="J4739" s="17" t="s">
        <v>18101</v>
      </c>
      <c r="K4739" s="17" t="s">
        <v>22769</v>
      </c>
      <c r="L4739" s="17" t="s">
        <v>22770</v>
      </c>
      <c r="M4739" s="17">
        <v>15.0</v>
      </c>
      <c r="N4739" s="17">
        <v>683.0</v>
      </c>
      <c r="O4739" s="17" t="s">
        <v>22771</v>
      </c>
      <c r="P4739" s="17">
        <v>2.0</v>
      </c>
      <c r="Q4739" s="17" t="s">
        <v>41</v>
      </c>
      <c r="R4739" s="18" t="s">
        <v>22772</v>
      </c>
      <c r="S4739" s="17">
        <v>1.0</v>
      </c>
      <c r="T4739" s="17" t="s">
        <v>50</v>
      </c>
      <c r="U4739" s="17" t="s">
        <v>51</v>
      </c>
      <c r="V4739" s="17" t="s">
        <v>41</v>
      </c>
      <c r="W4739" s="17">
        <v>500000.0</v>
      </c>
      <c r="X4739" s="17">
        <v>2016.0</v>
      </c>
      <c r="Y4739" s="17">
        <v>169.0</v>
      </c>
      <c r="Z4739" s="17">
        <v>5.2</v>
      </c>
      <c r="AA4739" s="17">
        <v>16.0</v>
      </c>
      <c r="AB4739" s="17">
        <v>9.0</v>
      </c>
    </row>
    <row r="4740" ht="15.75" customHeight="1">
      <c r="A4740" s="17" t="s">
        <v>53</v>
      </c>
      <c r="B4740" s="17" t="s">
        <v>92</v>
      </c>
      <c r="C4740" s="17">
        <v>525.0</v>
      </c>
      <c r="D4740" s="17">
        <v>130.0</v>
      </c>
      <c r="E4740" s="17">
        <v>0.0</v>
      </c>
      <c r="F4740" s="17">
        <v>11000.0</v>
      </c>
      <c r="G4740" s="17" t="s">
        <v>303</v>
      </c>
      <c r="H4740" s="17">
        <v>44000.0</v>
      </c>
      <c r="I4740" s="17">
        <v>2.34903076E8</v>
      </c>
      <c r="J4740" s="17" t="s">
        <v>213</v>
      </c>
      <c r="K4740" s="17" t="s">
        <v>304</v>
      </c>
      <c r="L4740" s="17" t="s">
        <v>305</v>
      </c>
      <c r="M4740" s="17">
        <v>175413.0</v>
      </c>
      <c r="N4740" s="17">
        <v>73441.0</v>
      </c>
      <c r="O4740" s="17" t="s">
        <v>93</v>
      </c>
      <c r="P4740" s="17">
        <v>4.0</v>
      </c>
      <c r="Q4740" s="17" t="s">
        <v>306</v>
      </c>
      <c r="R4740" s="18" t="s">
        <v>307</v>
      </c>
      <c r="S4740" s="17">
        <v>511.0</v>
      </c>
      <c r="T4740" s="17" t="s">
        <v>50</v>
      </c>
      <c r="U4740" s="17" t="s">
        <v>51</v>
      </c>
      <c r="V4740" s="17" t="s">
        <v>108</v>
      </c>
      <c r="W4740" s="17">
        <v>2.15E8</v>
      </c>
      <c r="X4740" s="17">
        <v>2013.0</v>
      </c>
      <c r="Y4740" s="17">
        <v>15000.0</v>
      </c>
      <c r="Z4740" s="17">
        <v>6.4</v>
      </c>
      <c r="AA4740" s="17">
        <v>2.35</v>
      </c>
      <c r="AB4740" s="17">
        <v>60000.0</v>
      </c>
    </row>
    <row r="4741" ht="15.75" customHeight="1">
      <c r="A4741" s="17" t="s">
        <v>53</v>
      </c>
      <c r="B4741" s="17" t="s">
        <v>20133</v>
      </c>
      <c r="C4741" s="17">
        <v>96.0</v>
      </c>
      <c r="D4741" s="17">
        <v>91.0</v>
      </c>
      <c r="E4741" s="17">
        <v>6.0</v>
      </c>
      <c r="F4741" s="17">
        <v>10.0</v>
      </c>
      <c r="G4741" s="17" t="s">
        <v>22773</v>
      </c>
      <c r="H4741" s="17">
        <v>488.0</v>
      </c>
      <c r="I4741" s="17" t="s">
        <v>41</v>
      </c>
      <c r="J4741" s="17" t="s">
        <v>20135</v>
      </c>
      <c r="K4741" s="17" t="s">
        <v>4171</v>
      </c>
      <c r="L4741" s="17" t="s">
        <v>22774</v>
      </c>
      <c r="M4741" s="17">
        <v>19253.0</v>
      </c>
      <c r="N4741" s="17">
        <v>553.0</v>
      </c>
      <c r="O4741" s="17" t="s">
        <v>22775</v>
      </c>
      <c r="P4741" s="17">
        <v>0.0</v>
      </c>
      <c r="Q4741" s="17" t="s">
        <v>22776</v>
      </c>
      <c r="R4741" s="18" t="s">
        <v>22777</v>
      </c>
      <c r="S4741" s="17">
        <v>147.0</v>
      </c>
      <c r="T4741" s="17" t="s">
        <v>50</v>
      </c>
      <c r="U4741" s="17" t="s">
        <v>51</v>
      </c>
      <c r="V4741" s="17" t="s">
        <v>5626</v>
      </c>
      <c r="W4741" s="17">
        <v>475000.0</v>
      </c>
      <c r="X4741" s="17">
        <v>1984.0</v>
      </c>
      <c r="Y4741" s="17">
        <v>11.0</v>
      </c>
      <c r="Z4741" s="17">
        <v>6.2</v>
      </c>
      <c r="AA4741" s="17">
        <v>1.85</v>
      </c>
      <c r="AB4741" s="17">
        <v>0.0</v>
      </c>
    </row>
    <row r="4742" ht="15.75" customHeight="1">
      <c r="A4742" s="17" t="s">
        <v>53</v>
      </c>
      <c r="B4742" s="17" t="s">
        <v>16123</v>
      </c>
      <c r="C4742" s="17">
        <v>8.0</v>
      </c>
      <c r="D4742" s="17">
        <v>91.0</v>
      </c>
      <c r="E4742" s="17">
        <v>10.0</v>
      </c>
      <c r="F4742" s="17">
        <v>10.0</v>
      </c>
      <c r="G4742" s="17" t="s">
        <v>22778</v>
      </c>
      <c r="H4742" s="17">
        <v>353.0</v>
      </c>
      <c r="I4742" s="17">
        <v>2712293.0</v>
      </c>
      <c r="J4742" s="17" t="s">
        <v>1948</v>
      </c>
      <c r="K4742" s="17" t="s">
        <v>17168</v>
      </c>
      <c r="L4742" s="17" t="s">
        <v>22779</v>
      </c>
      <c r="M4742" s="17">
        <v>475.0</v>
      </c>
      <c r="N4742" s="17">
        <v>380.0</v>
      </c>
      <c r="O4742" s="17" t="s">
        <v>16123</v>
      </c>
      <c r="P4742" s="17">
        <v>4.0</v>
      </c>
      <c r="Q4742" s="17" t="s">
        <v>22780</v>
      </c>
      <c r="R4742" s="18" t="s">
        <v>22781</v>
      </c>
      <c r="S4742" s="17">
        <v>11.0</v>
      </c>
      <c r="T4742" s="17" t="s">
        <v>50</v>
      </c>
      <c r="U4742" s="17" t="s">
        <v>51</v>
      </c>
      <c r="V4742" s="17" t="s">
        <v>598</v>
      </c>
      <c r="W4742" s="17">
        <v>450000.0</v>
      </c>
      <c r="X4742" s="17">
        <v>1991.0</v>
      </c>
      <c r="Y4742" s="17">
        <v>12.0</v>
      </c>
      <c r="Z4742" s="17">
        <v>5.9</v>
      </c>
      <c r="AA4742" s="17">
        <v>1.85</v>
      </c>
      <c r="AB4742" s="17">
        <v>123.0</v>
      </c>
    </row>
    <row r="4743" ht="15.75" customHeight="1">
      <c r="A4743" s="17" t="s">
        <v>53</v>
      </c>
      <c r="B4743" s="17" t="s">
        <v>1168</v>
      </c>
      <c r="C4743" s="17">
        <v>92.0</v>
      </c>
      <c r="D4743" s="17">
        <v>107.0</v>
      </c>
      <c r="E4743" s="17">
        <v>521.0</v>
      </c>
      <c r="F4743" s="17">
        <v>80.0</v>
      </c>
      <c r="G4743" s="17" t="s">
        <v>22782</v>
      </c>
      <c r="H4743" s="17">
        <v>773.0</v>
      </c>
      <c r="I4743" s="17">
        <v>768045.0</v>
      </c>
      <c r="J4743" s="17" t="s">
        <v>1974</v>
      </c>
      <c r="K4743" s="17" t="s">
        <v>189</v>
      </c>
      <c r="L4743" s="17" t="s">
        <v>22783</v>
      </c>
      <c r="M4743" s="17">
        <v>19732.0</v>
      </c>
      <c r="N4743" s="17">
        <v>976.0</v>
      </c>
      <c r="O4743" s="17" t="s">
        <v>22784</v>
      </c>
      <c r="P4743" s="17">
        <v>0.0</v>
      </c>
      <c r="Q4743" s="17" t="s">
        <v>22785</v>
      </c>
      <c r="R4743" s="18" t="s">
        <v>22786</v>
      </c>
      <c r="S4743" s="17">
        <v>120.0</v>
      </c>
      <c r="T4743" s="17" t="s">
        <v>50</v>
      </c>
      <c r="U4743" s="17" t="s">
        <v>70</v>
      </c>
      <c r="V4743" s="17" t="s">
        <v>598</v>
      </c>
      <c r="W4743" s="17">
        <v>2000000.0</v>
      </c>
      <c r="X4743" s="17">
        <v>2002.0</v>
      </c>
      <c r="Y4743" s="17">
        <v>89.0</v>
      </c>
      <c r="Z4743" s="17">
        <v>7.7</v>
      </c>
      <c r="AA4743" s="17">
        <v>1.85</v>
      </c>
      <c r="AB4743" s="17">
        <v>0.0</v>
      </c>
    </row>
    <row r="4744" ht="15.75" customHeight="1">
      <c r="A4744" s="17" t="s">
        <v>53</v>
      </c>
      <c r="B4744" s="17" t="s">
        <v>22787</v>
      </c>
      <c r="C4744" s="17">
        <v>1.0</v>
      </c>
      <c r="D4744" s="17">
        <v>82.0</v>
      </c>
      <c r="E4744" s="17">
        <v>5.0</v>
      </c>
      <c r="F4744" s="17">
        <v>237.0</v>
      </c>
      <c r="G4744" s="17" t="s">
        <v>22788</v>
      </c>
      <c r="H4744" s="17">
        <v>472.0</v>
      </c>
      <c r="I4744" s="17" t="s">
        <v>41</v>
      </c>
      <c r="J4744" s="17" t="s">
        <v>1338</v>
      </c>
      <c r="K4744" s="17" t="s">
        <v>22789</v>
      </c>
      <c r="L4744" s="17" t="s">
        <v>22790</v>
      </c>
      <c r="M4744" s="17">
        <v>53.0</v>
      </c>
      <c r="N4744" s="17">
        <v>1752.0</v>
      </c>
      <c r="O4744" s="17" t="s">
        <v>13672</v>
      </c>
      <c r="P4744" s="17">
        <v>6.0</v>
      </c>
      <c r="Q4744" s="17" t="s">
        <v>22791</v>
      </c>
      <c r="R4744" s="18" t="s">
        <v>22792</v>
      </c>
      <c r="S4744" s="17">
        <v>5.0</v>
      </c>
      <c r="T4744" s="17" t="s">
        <v>50</v>
      </c>
      <c r="U4744" s="17" t="s">
        <v>51</v>
      </c>
      <c r="V4744" s="17" t="s">
        <v>598</v>
      </c>
      <c r="W4744" s="17">
        <v>500000.0</v>
      </c>
      <c r="X4744" s="17">
        <v>2015.0</v>
      </c>
      <c r="Y4744" s="17">
        <v>251.0</v>
      </c>
      <c r="Z4744" s="17">
        <v>4.3</v>
      </c>
      <c r="AA4744" s="17" t="s">
        <v>41</v>
      </c>
      <c r="AB4744" s="17">
        <v>62.0</v>
      </c>
    </row>
    <row r="4745" ht="15.75" customHeight="1">
      <c r="A4745" s="17" t="s">
        <v>53</v>
      </c>
      <c r="B4745" s="17" t="s">
        <v>22793</v>
      </c>
      <c r="C4745" s="17">
        <v>365.0</v>
      </c>
      <c r="D4745" s="17">
        <v>84.0</v>
      </c>
      <c r="E4745" s="17">
        <v>3.0</v>
      </c>
      <c r="F4745" s="17">
        <v>446.0</v>
      </c>
      <c r="G4745" s="17" t="s">
        <v>5056</v>
      </c>
      <c r="H4745" s="17">
        <v>10000.0</v>
      </c>
      <c r="I4745" s="17">
        <v>379122.0</v>
      </c>
      <c r="J4745" s="17" t="s">
        <v>1428</v>
      </c>
      <c r="K4745" s="17" t="s">
        <v>313</v>
      </c>
      <c r="L4745" s="17" t="s">
        <v>22794</v>
      </c>
      <c r="M4745" s="17">
        <v>10143.0</v>
      </c>
      <c r="N4745" s="17">
        <v>12496.0</v>
      </c>
      <c r="O4745" s="17" t="s">
        <v>11399</v>
      </c>
      <c r="P4745" s="17">
        <v>0.0</v>
      </c>
      <c r="Q4745" s="17" t="s">
        <v>22795</v>
      </c>
      <c r="R4745" s="18" t="s">
        <v>22796</v>
      </c>
      <c r="S4745" s="17">
        <v>54.0</v>
      </c>
      <c r="T4745" s="17" t="s">
        <v>50</v>
      </c>
      <c r="U4745" s="17" t="s">
        <v>70</v>
      </c>
      <c r="V4745" s="17" t="s">
        <v>598</v>
      </c>
      <c r="W4745" s="17">
        <v>450000.0</v>
      </c>
      <c r="X4745" s="17">
        <v>2005.0</v>
      </c>
      <c r="Y4745" s="17">
        <v>651.0</v>
      </c>
      <c r="Z4745" s="17">
        <v>7.1</v>
      </c>
      <c r="AA4745" s="17">
        <v>2.39</v>
      </c>
      <c r="AB4745" s="17">
        <v>0.0</v>
      </c>
    </row>
    <row r="4746" ht="15.75" customHeight="1">
      <c r="A4746" s="17" t="s">
        <v>53</v>
      </c>
      <c r="B4746" s="17" t="s">
        <v>22797</v>
      </c>
      <c r="C4746" s="17">
        <v>88.0</v>
      </c>
      <c r="D4746" s="17">
        <v>103.0</v>
      </c>
      <c r="E4746" s="17">
        <v>365.0</v>
      </c>
      <c r="F4746" s="17">
        <v>49.0</v>
      </c>
      <c r="G4746" s="17" t="s">
        <v>22797</v>
      </c>
      <c r="H4746" s="17">
        <v>907.0</v>
      </c>
      <c r="I4746" s="17">
        <v>23000.0</v>
      </c>
      <c r="J4746" s="17" t="s">
        <v>21459</v>
      </c>
      <c r="K4746" s="17" t="s">
        <v>22798</v>
      </c>
      <c r="L4746" s="17" t="s">
        <v>22799</v>
      </c>
      <c r="M4746" s="17">
        <v>5931.0</v>
      </c>
      <c r="N4746" s="17">
        <v>1411.0</v>
      </c>
      <c r="O4746" s="17" t="s">
        <v>22800</v>
      </c>
      <c r="P4746" s="17">
        <v>0.0</v>
      </c>
      <c r="Q4746" s="17" t="s">
        <v>22801</v>
      </c>
      <c r="R4746" s="18" t="s">
        <v>22802</v>
      </c>
      <c r="S4746" s="17">
        <v>58.0</v>
      </c>
      <c r="T4746" s="17" t="s">
        <v>50</v>
      </c>
      <c r="U4746" s="17" t="s">
        <v>51</v>
      </c>
      <c r="V4746" s="17" t="s">
        <v>5626</v>
      </c>
      <c r="W4746" s="17">
        <v>500000.0</v>
      </c>
      <c r="X4746" s="17">
        <v>2006.0</v>
      </c>
      <c r="Y4746" s="17">
        <v>365.0</v>
      </c>
      <c r="Z4746" s="17">
        <v>6.2</v>
      </c>
      <c r="AA4746" s="17">
        <v>1.85</v>
      </c>
      <c r="AB4746" s="17">
        <v>0.0</v>
      </c>
    </row>
    <row r="4747" ht="15.75" customHeight="1">
      <c r="A4747" s="17" t="s">
        <v>53</v>
      </c>
      <c r="B4747" s="17" t="s">
        <v>22803</v>
      </c>
      <c r="C4747" s="17">
        <v>3.0</v>
      </c>
      <c r="D4747" s="17">
        <v>86.0</v>
      </c>
      <c r="E4747" s="17">
        <v>0.0</v>
      </c>
      <c r="F4747" s="17">
        <v>304.0</v>
      </c>
      <c r="G4747" s="17" t="s">
        <v>22804</v>
      </c>
      <c r="H4747" s="17">
        <v>873.0</v>
      </c>
      <c r="I4747" s="17" t="s">
        <v>41</v>
      </c>
      <c r="J4747" s="17" t="s">
        <v>1694</v>
      </c>
      <c r="K4747" s="17" t="s">
        <v>22805</v>
      </c>
      <c r="L4747" s="17" t="s">
        <v>22806</v>
      </c>
      <c r="M4747" s="17">
        <v>64.0</v>
      </c>
      <c r="N4747" s="17">
        <v>2830.0</v>
      </c>
      <c r="O4747" s="17" t="s">
        <v>22807</v>
      </c>
      <c r="P4747" s="17">
        <v>1.0</v>
      </c>
      <c r="Q4747" s="17" t="s">
        <v>22808</v>
      </c>
      <c r="R4747" s="18" t="s">
        <v>22809</v>
      </c>
      <c r="S4747" s="17">
        <v>3.0</v>
      </c>
      <c r="T4747" s="17" t="s">
        <v>50</v>
      </c>
      <c r="U4747" s="17" t="s">
        <v>51</v>
      </c>
      <c r="V4747" s="17" t="s">
        <v>41</v>
      </c>
      <c r="W4747" s="17">
        <v>450000.0</v>
      </c>
      <c r="X4747" s="17">
        <v>2013.0</v>
      </c>
      <c r="Y4747" s="17">
        <v>469.0</v>
      </c>
      <c r="Z4747" s="17">
        <v>6.8</v>
      </c>
      <c r="AA4747" s="17" t="s">
        <v>41</v>
      </c>
      <c r="AB4747" s="17">
        <v>31.0</v>
      </c>
    </row>
    <row r="4748" ht="15.75" customHeight="1">
      <c r="A4748" s="17" t="s">
        <v>760</v>
      </c>
      <c r="B4748" s="17" t="s">
        <v>22810</v>
      </c>
      <c r="C4748" s="17">
        <v>65.0</v>
      </c>
      <c r="D4748" s="17">
        <v>89.0</v>
      </c>
      <c r="E4748" s="17">
        <v>24.0</v>
      </c>
      <c r="F4748" s="17">
        <v>45.0</v>
      </c>
      <c r="G4748" s="17" t="s">
        <v>22811</v>
      </c>
      <c r="H4748" s="17">
        <v>610.0</v>
      </c>
      <c r="I4748" s="17">
        <v>2300000.0</v>
      </c>
      <c r="J4748" s="17" t="s">
        <v>11263</v>
      </c>
      <c r="K4748" s="17" t="s">
        <v>22392</v>
      </c>
      <c r="L4748" s="17" t="s">
        <v>22812</v>
      </c>
      <c r="M4748" s="17">
        <v>7921.0</v>
      </c>
      <c r="N4748" s="17">
        <v>995.0</v>
      </c>
      <c r="O4748" s="17" t="s">
        <v>22813</v>
      </c>
      <c r="P4748" s="17">
        <v>2.0</v>
      </c>
      <c r="Q4748" s="17" t="s">
        <v>22814</v>
      </c>
      <c r="R4748" s="18" t="s">
        <v>22815</v>
      </c>
      <c r="S4748" s="17">
        <v>97.0</v>
      </c>
      <c r="T4748" s="17" t="s">
        <v>50</v>
      </c>
      <c r="U4748" s="17" t="s">
        <v>51</v>
      </c>
      <c r="V4748" s="17" t="s">
        <v>5626</v>
      </c>
      <c r="W4748" s="17">
        <v>439000.0</v>
      </c>
      <c r="X4748" s="17">
        <v>1933.0</v>
      </c>
      <c r="Y4748" s="17">
        <v>105.0</v>
      </c>
      <c r="Z4748" s="17">
        <v>7.7</v>
      </c>
      <c r="AA4748" s="17">
        <v>1.37</v>
      </c>
      <c r="AB4748" s="17">
        <v>439.0</v>
      </c>
    </row>
    <row r="4749" ht="15.75" customHeight="1">
      <c r="A4749" s="17" t="s">
        <v>53</v>
      </c>
      <c r="B4749" s="17" t="s">
        <v>22816</v>
      </c>
      <c r="C4749" s="17" t="s">
        <v>41</v>
      </c>
      <c r="D4749" s="17">
        <v>52.0</v>
      </c>
      <c r="E4749" s="17">
        <v>0.0</v>
      </c>
      <c r="F4749" s="17">
        <v>0.0</v>
      </c>
      <c r="G4749" s="17" t="s">
        <v>22817</v>
      </c>
      <c r="H4749" s="17">
        <v>8.0</v>
      </c>
      <c r="I4749" s="17" t="s">
        <v>41</v>
      </c>
      <c r="J4749" s="17" t="s">
        <v>81</v>
      </c>
      <c r="K4749" s="17" t="s">
        <v>22818</v>
      </c>
      <c r="L4749" s="17" t="s">
        <v>22819</v>
      </c>
      <c r="M4749" s="17">
        <v>78.0</v>
      </c>
      <c r="N4749" s="17">
        <v>10.0</v>
      </c>
      <c r="O4749" s="17" t="s">
        <v>22820</v>
      </c>
      <c r="P4749" s="17">
        <v>0.0</v>
      </c>
      <c r="Q4749" s="17" t="s">
        <v>22821</v>
      </c>
      <c r="R4749" s="18" t="s">
        <v>22822</v>
      </c>
      <c r="S4749" s="17">
        <v>10.0</v>
      </c>
      <c r="T4749" s="17" t="s">
        <v>50</v>
      </c>
      <c r="U4749" s="17" t="s">
        <v>51</v>
      </c>
      <c r="V4749" s="17" t="s">
        <v>290</v>
      </c>
      <c r="W4749" s="17">
        <v>450000.0</v>
      </c>
      <c r="X4749" s="17">
        <v>2014.0</v>
      </c>
      <c r="Y4749" s="17">
        <v>2.0</v>
      </c>
      <c r="Z4749" s="17">
        <v>8.2</v>
      </c>
      <c r="AA4749" s="17" t="s">
        <v>41</v>
      </c>
      <c r="AB4749" s="17">
        <v>460.0</v>
      </c>
    </row>
    <row r="4750" ht="15.75" customHeight="1">
      <c r="A4750" s="17" t="s">
        <v>53</v>
      </c>
      <c r="B4750" s="17" t="s">
        <v>19482</v>
      </c>
      <c r="C4750" s="17">
        <v>71.0</v>
      </c>
      <c r="D4750" s="17">
        <v>98.0</v>
      </c>
      <c r="E4750" s="17">
        <v>89.0</v>
      </c>
      <c r="F4750" s="17">
        <v>3.0</v>
      </c>
      <c r="G4750" s="17" t="s">
        <v>22823</v>
      </c>
      <c r="H4750" s="17">
        <v>88.0</v>
      </c>
      <c r="I4750" s="17">
        <v>2938208.0</v>
      </c>
      <c r="J4750" s="17" t="s">
        <v>1428</v>
      </c>
      <c r="K4750" s="17" t="s">
        <v>22824</v>
      </c>
      <c r="L4750" s="17" t="s">
        <v>22825</v>
      </c>
      <c r="M4750" s="17">
        <v>7143.0</v>
      </c>
      <c r="N4750" s="17">
        <v>173.0</v>
      </c>
      <c r="O4750" s="17" t="s">
        <v>22826</v>
      </c>
      <c r="P4750" s="17">
        <v>1.0</v>
      </c>
      <c r="Q4750" s="17" t="s">
        <v>22827</v>
      </c>
      <c r="R4750" s="18" t="s">
        <v>22828</v>
      </c>
      <c r="S4750" s="17">
        <v>52.0</v>
      </c>
      <c r="T4750" s="17" t="s">
        <v>50</v>
      </c>
      <c r="U4750" s="17" t="s">
        <v>51</v>
      </c>
      <c r="V4750" s="17" t="s">
        <v>52</v>
      </c>
      <c r="W4750" s="17">
        <v>225000.0</v>
      </c>
      <c r="X4750" s="17">
        <v>1990.0</v>
      </c>
      <c r="Y4750" s="17">
        <v>74.0</v>
      </c>
      <c r="Z4750" s="17">
        <v>7.5</v>
      </c>
      <c r="AA4750" s="17">
        <v>1.66</v>
      </c>
      <c r="AB4750" s="17">
        <v>865.0</v>
      </c>
    </row>
    <row r="4751" ht="15.75" customHeight="1">
      <c r="A4751" s="17" t="s">
        <v>53</v>
      </c>
      <c r="B4751" s="17" t="s">
        <v>22829</v>
      </c>
      <c r="C4751" s="17">
        <v>34.0</v>
      </c>
      <c r="D4751" s="17">
        <v>133.0</v>
      </c>
      <c r="E4751" s="17">
        <v>10.0</v>
      </c>
      <c r="F4751" s="17">
        <v>19.0</v>
      </c>
      <c r="G4751" s="17" t="s">
        <v>22830</v>
      </c>
      <c r="H4751" s="17">
        <v>690.0</v>
      </c>
      <c r="I4751" s="17">
        <v>9910.0</v>
      </c>
      <c r="J4751" s="17" t="s">
        <v>5801</v>
      </c>
      <c r="K4751" s="17" t="s">
        <v>1011</v>
      </c>
      <c r="L4751" s="17" t="s">
        <v>22831</v>
      </c>
      <c r="M4751" s="17">
        <v>13543.0</v>
      </c>
      <c r="N4751" s="17">
        <v>774.0</v>
      </c>
      <c r="O4751" s="17" t="s">
        <v>22832</v>
      </c>
      <c r="P4751" s="17">
        <v>15.0</v>
      </c>
      <c r="Q4751" s="17" t="s">
        <v>22833</v>
      </c>
      <c r="R4751" s="18" t="s">
        <v>22834</v>
      </c>
      <c r="S4751" s="17">
        <v>94.0</v>
      </c>
      <c r="T4751" s="17" t="s">
        <v>12485</v>
      </c>
      <c r="U4751" s="17" t="s">
        <v>12486</v>
      </c>
      <c r="V4751" s="17" t="s">
        <v>41</v>
      </c>
      <c r="W4751" s="17">
        <v>2.5E7</v>
      </c>
      <c r="X4751" s="17">
        <v>2004.0</v>
      </c>
      <c r="Y4751" s="17">
        <v>24.0</v>
      </c>
      <c r="Z4751" s="17">
        <v>7.6</v>
      </c>
      <c r="AA4751" s="17">
        <v>1.85</v>
      </c>
      <c r="AB4751" s="17">
        <v>0.0</v>
      </c>
    </row>
    <row r="4752" ht="15.75" customHeight="1">
      <c r="A4752" s="17" t="s">
        <v>53</v>
      </c>
      <c r="B4752" s="17" t="s">
        <v>22835</v>
      </c>
      <c r="C4752" s="17">
        <v>15.0</v>
      </c>
      <c r="D4752" s="17">
        <v>81.0</v>
      </c>
      <c r="E4752" s="17">
        <v>15.0</v>
      </c>
      <c r="F4752" s="17">
        <v>93.0</v>
      </c>
      <c r="G4752" s="17" t="s">
        <v>22836</v>
      </c>
      <c r="H4752" s="17">
        <v>847.0</v>
      </c>
      <c r="I4752" s="17" t="s">
        <v>41</v>
      </c>
      <c r="J4752" s="17" t="s">
        <v>6145</v>
      </c>
      <c r="K4752" s="17" t="s">
        <v>22837</v>
      </c>
      <c r="L4752" s="17" t="s">
        <v>22838</v>
      </c>
      <c r="M4752" s="17">
        <v>268.0</v>
      </c>
      <c r="N4752" s="17">
        <v>1151.0</v>
      </c>
      <c r="O4752" s="17" t="s">
        <v>22234</v>
      </c>
      <c r="P4752" s="17">
        <v>0.0</v>
      </c>
      <c r="Q4752" s="17" t="s">
        <v>22839</v>
      </c>
      <c r="R4752" s="18" t="s">
        <v>22840</v>
      </c>
      <c r="S4752" s="17">
        <v>6.0</v>
      </c>
      <c r="T4752" s="17" t="s">
        <v>50</v>
      </c>
      <c r="U4752" s="17" t="s">
        <v>51</v>
      </c>
      <c r="V4752" s="17" t="s">
        <v>41</v>
      </c>
      <c r="W4752" s="17" t="s">
        <v>41</v>
      </c>
      <c r="X4752" s="17">
        <v>2013.0</v>
      </c>
      <c r="Y4752" s="17">
        <v>94.0</v>
      </c>
      <c r="Z4752" s="17">
        <v>4.1</v>
      </c>
      <c r="AA4752" s="17">
        <v>16.0</v>
      </c>
      <c r="AB4752" s="17">
        <v>61.0</v>
      </c>
    </row>
    <row r="4753" ht="15.75" customHeight="1">
      <c r="A4753" s="17" t="s">
        <v>53</v>
      </c>
      <c r="B4753" s="17" t="s">
        <v>7918</v>
      </c>
      <c r="C4753" s="17">
        <v>220.0</v>
      </c>
      <c r="D4753" s="17">
        <v>92.0</v>
      </c>
      <c r="E4753" s="17">
        <v>100.0</v>
      </c>
      <c r="F4753" s="17">
        <v>482.0</v>
      </c>
      <c r="G4753" s="17" t="s">
        <v>875</v>
      </c>
      <c r="H4753" s="17">
        <v>970.0</v>
      </c>
      <c r="I4753" s="17">
        <v>4.4540956E7</v>
      </c>
      <c r="J4753" s="17" t="s">
        <v>1684</v>
      </c>
      <c r="K4753" s="17" t="s">
        <v>1964</v>
      </c>
      <c r="L4753" s="17" t="s">
        <v>22841</v>
      </c>
      <c r="M4753" s="17">
        <v>161448.0</v>
      </c>
      <c r="N4753" s="17">
        <v>3950.0</v>
      </c>
      <c r="O4753" s="17" t="s">
        <v>5604</v>
      </c>
      <c r="P4753" s="17">
        <v>0.0</v>
      </c>
      <c r="Q4753" s="17" t="s">
        <v>22842</v>
      </c>
      <c r="R4753" s="18" t="s">
        <v>22843</v>
      </c>
      <c r="S4753" s="17">
        <v>1473.0</v>
      </c>
      <c r="T4753" s="17" t="s">
        <v>50</v>
      </c>
      <c r="U4753" s="17" t="s">
        <v>51</v>
      </c>
      <c r="V4753" s="17" t="s">
        <v>108</v>
      </c>
      <c r="W4753" s="17">
        <v>400000.0</v>
      </c>
      <c r="X4753" s="17">
        <v>2004.0</v>
      </c>
      <c r="Y4753" s="17">
        <v>759.0</v>
      </c>
      <c r="Z4753" s="17">
        <v>6.9</v>
      </c>
      <c r="AA4753" s="17">
        <v>1.85</v>
      </c>
      <c r="AB4753" s="17">
        <v>0.0</v>
      </c>
    </row>
    <row r="4754" ht="15.75" customHeight="1">
      <c r="A4754" s="17" t="s">
        <v>53</v>
      </c>
      <c r="B4754" s="17" t="s">
        <v>17935</v>
      </c>
      <c r="C4754" s="17">
        <v>279.0</v>
      </c>
      <c r="D4754" s="17">
        <v>90.0</v>
      </c>
      <c r="E4754" s="17">
        <v>57.0</v>
      </c>
      <c r="F4754" s="17">
        <v>92.0</v>
      </c>
      <c r="G4754" s="17" t="s">
        <v>22844</v>
      </c>
      <c r="H4754" s="17">
        <v>1000.0</v>
      </c>
      <c r="I4754" s="17">
        <v>258113.0</v>
      </c>
      <c r="J4754" s="17" t="s">
        <v>2138</v>
      </c>
      <c r="K4754" s="17" t="s">
        <v>2825</v>
      </c>
      <c r="L4754" s="17" t="s">
        <v>22845</v>
      </c>
      <c r="M4754" s="17">
        <v>42678.0</v>
      </c>
      <c r="N4754" s="17">
        <v>1528.0</v>
      </c>
      <c r="O4754" s="17" t="s">
        <v>22846</v>
      </c>
      <c r="P4754" s="17">
        <v>0.0</v>
      </c>
      <c r="Q4754" s="17" t="s">
        <v>22847</v>
      </c>
      <c r="R4754" s="18" t="s">
        <v>22848</v>
      </c>
      <c r="S4754" s="17">
        <v>135.0</v>
      </c>
      <c r="T4754" s="17" t="s">
        <v>50</v>
      </c>
      <c r="U4754" s="17" t="s">
        <v>51</v>
      </c>
      <c r="V4754" s="17" t="s">
        <v>598</v>
      </c>
      <c r="W4754" s="17">
        <v>1066167.0</v>
      </c>
      <c r="X4754" s="17">
        <v>2013.0</v>
      </c>
      <c r="Y4754" s="17">
        <v>235.0</v>
      </c>
      <c r="Z4754" s="17">
        <v>7.1</v>
      </c>
      <c r="AA4754" s="17">
        <v>2.35</v>
      </c>
      <c r="AB4754" s="17">
        <v>0.0</v>
      </c>
    </row>
    <row r="4755" ht="15.75" customHeight="1">
      <c r="A4755" s="17" t="s">
        <v>53</v>
      </c>
      <c r="B4755" s="17" t="s">
        <v>18029</v>
      </c>
      <c r="C4755" s="17">
        <v>409.0</v>
      </c>
      <c r="D4755" s="17">
        <v>84.0</v>
      </c>
      <c r="E4755" s="17">
        <v>110.0</v>
      </c>
      <c r="F4755" s="17">
        <v>21.0</v>
      </c>
      <c r="G4755" s="17" t="s">
        <v>22849</v>
      </c>
      <c r="H4755" s="17">
        <v>189.0</v>
      </c>
      <c r="I4755" s="17">
        <v>1.07917283E8</v>
      </c>
      <c r="J4755" s="17" t="s">
        <v>6416</v>
      </c>
      <c r="K4755" s="17" t="s">
        <v>19194</v>
      </c>
      <c r="L4755" s="17" t="s">
        <v>22850</v>
      </c>
      <c r="M4755" s="17">
        <v>184824.0</v>
      </c>
      <c r="N4755" s="17">
        <v>330.0</v>
      </c>
      <c r="O4755" s="17" t="s">
        <v>22851</v>
      </c>
      <c r="P4755" s="17">
        <v>0.0</v>
      </c>
      <c r="Q4755" s="17" t="s">
        <v>22852</v>
      </c>
      <c r="R4755" s="18" t="s">
        <v>22853</v>
      </c>
      <c r="S4755" s="17">
        <v>1189.0</v>
      </c>
      <c r="T4755" s="17" t="s">
        <v>50</v>
      </c>
      <c r="U4755" s="17" t="s">
        <v>51</v>
      </c>
      <c r="V4755" s="17" t="s">
        <v>598</v>
      </c>
      <c r="W4755" s="17">
        <v>15000.0</v>
      </c>
      <c r="X4755" s="17">
        <v>2007.0</v>
      </c>
      <c r="Y4755" s="17">
        <v>109.0</v>
      </c>
      <c r="Z4755" s="17">
        <v>6.3</v>
      </c>
      <c r="AA4755" s="17">
        <v>1.85</v>
      </c>
      <c r="AB4755" s="17">
        <v>12000.0</v>
      </c>
    </row>
    <row r="4756" ht="15.75" customHeight="1">
      <c r="A4756" s="17" t="s">
        <v>760</v>
      </c>
      <c r="B4756" s="17" t="s">
        <v>19777</v>
      </c>
      <c r="C4756" s="17">
        <v>86.0</v>
      </c>
      <c r="D4756" s="17">
        <v>91.0</v>
      </c>
      <c r="E4756" s="17">
        <v>147.0</v>
      </c>
      <c r="F4756" s="17">
        <v>5.0</v>
      </c>
      <c r="G4756" s="17" t="s">
        <v>22854</v>
      </c>
      <c r="H4756" s="17">
        <v>22.0</v>
      </c>
      <c r="I4756" s="17">
        <v>1293295.0</v>
      </c>
      <c r="J4756" s="17" t="s">
        <v>16540</v>
      </c>
      <c r="K4756" s="17" t="s">
        <v>22855</v>
      </c>
      <c r="L4756" s="17" t="s">
        <v>22856</v>
      </c>
      <c r="M4756" s="17">
        <v>10366.0</v>
      </c>
      <c r="N4756" s="17">
        <v>54.0</v>
      </c>
      <c r="O4756" s="17" t="s">
        <v>22857</v>
      </c>
      <c r="P4756" s="17">
        <v>0.0</v>
      </c>
      <c r="Q4756" s="17" t="s">
        <v>22858</v>
      </c>
      <c r="R4756" s="18" t="s">
        <v>22859</v>
      </c>
      <c r="S4756" s="17">
        <v>88.0</v>
      </c>
      <c r="T4756" s="17" t="s">
        <v>50</v>
      </c>
      <c r="U4756" s="17" t="s">
        <v>51</v>
      </c>
      <c r="V4756" s="17" t="s">
        <v>52</v>
      </c>
      <c r="W4756" s="17" t="s">
        <v>41</v>
      </c>
      <c r="X4756" s="17">
        <v>2001.0</v>
      </c>
      <c r="Y4756" s="17">
        <v>20.0</v>
      </c>
      <c r="Z4756" s="17">
        <v>7.7</v>
      </c>
      <c r="AA4756" s="17">
        <v>1.37</v>
      </c>
      <c r="AB4756" s="17">
        <v>0.0</v>
      </c>
    </row>
    <row r="4757" ht="15.75" customHeight="1">
      <c r="A4757" s="17" t="s">
        <v>53</v>
      </c>
      <c r="B4757" s="17" t="s">
        <v>2804</v>
      </c>
      <c r="C4757" s="17">
        <v>131.0</v>
      </c>
      <c r="D4757" s="17">
        <v>91.0</v>
      </c>
      <c r="E4757" s="17">
        <v>0.0</v>
      </c>
      <c r="F4757" s="17">
        <v>332.0</v>
      </c>
      <c r="G4757" s="17" t="s">
        <v>2439</v>
      </c>
      <c r="H4757" s="17">
        <v>795.0</v>
      </c>
      <c r="I4757" s="17">
        <v>1229197.0</v>
      </c>
      <c r="J4757" s="17" t="s">
        <v>5432</v>
      </c>
      <c r="K4757" s="17" t="s">
        <v>735</v>
      </c>
      <c r="L4757" s="17" t="s">
        <v>22860</v>
      </c>
      <c r="M4757" s="17">
        <v>382240.0</v>
      </c>
      <c r="N4757" s="17">
        <v>2158.0</v>
      </c>
      <c r="O4757" s="17" t="s">
        <v>22861</v>
      </c>
      <c r="P4757" s="17">
        <v>0.0</v>
      </c>
      <c r="Q4757" s="17" t="s">
        <v>22862</v>
      </c>
      <c r="R4757" s="18" t="s">
        <v>22863</v>
      </c>
      <c r="S4757" s="17">
        <v>660.0</v>
      </c>
      <c r="T4757" s="17" t="s">
        <v>50</v>
      </c>
      <c r="U4757" s="17" t="s">
        <v>70</v>
      </c>
      <c r="V4757" s="17" t="s">
        <v>108</v>
      </c>
      <c r="W4757" s="17">
        <v>229575.0</v>
      </c>
      <c r="X4757" s="17">
        <v>1975.0</v>
      </c>
      <c r="Y4757" s="17">
        <v>561.0</v>
      </c>
      <c r="Z4757" s="17">
        <v>8.3</v>
      </c>
      <c r="AA4757" s="17">
        <v>1.66</v>
      </c>
      <c r="AB4757" s="17">
        <v>14000.0</v>
      </c>
    </row>
    <row r="4758" ht="15.75" customHeight="1">
      <c r="A4758" s="17" t="s">
        <v>53</v>
      </c>
      <c r="B4758" s="17" t="s">
        <v>17695</v>
      </c>
      <c r="C4758" s="17">
        <v>69.0</v>
      </c>
      <c r="D4758" s="17">
        <v>90.0</v>
      </c>
      <c r="E4758" s="17">
        <v>25.0</v>
      </c>
      <c r="F4758" s="17">
        <v>138.0</v>
      </c>
      <c r="G4758" s="17" t="s">
        <v>15547</v>
      </c>
      <c r="H4758" s="17">
        <v>231.0</v>
      </c>
      <c r="I4758" s="17">
        <v>1689999.0</v>
      </c>
      <c r="J4758" s="17" t="s">
        <v>3422</v>
      </c>
      <c r="K4758" s="17" t="s">
        <v>22864</v>
      </c>
      <c r="L4758" s="17" t="s">
        <v>22865</v>
      </c>
      <c r="M4758" s="17">
        <v>3675.0</v>
      </c>
      <c r="N4758" s="17">
        <v>771.0</v>
      </c>
      <c r="O4758" s="17" t="s">
        <v>22866</v>
      </c>
      <c r="P4758" s="17">
        <v>1.0</v>
      </c>
      <c r="Q4758" s="17" t="s">
        <v>22867</v>
      </c>
      <c r="R4758" s="18" t="s">
        <v>22868</v>
      </c>
      <c r="S4758" s="17">
        <v>48.0</v>
      </c>
      <c r="T4758" s="17" t="s">
        <v>2791</v>
      </c>
      <c r="U4758" s="17" t="s">
        <v>51</v>
      </c>
      <c r="V4758" s="17" t="s">
        <v>598</v>
      </c>
      <c r="W4758" s="17">
        <v>400000.0</v>
      </c>
      <c r="X4758" s="17">
        <v>2006.0</v>
      </c>
      <c r="Y4758" s="17">
        <v>200.0</v>
      </c>
      <c r="Z4758" s="17">
        <v>7.1</v>
      </c>
      <c r="AA4758" s="17">
        <v>2.35</v>
      </c>
      <c r="AB4758" s="17">
        <v>426.0</v>
      </c>
    </row>
    <row r="4759" ht="15.75" customHeight="1">
      <c r="A4759" s="17" t="s">
        <v>53</v>
      </c>
      <c r="B4759" s="17" t="s">
        <v>22869</v>
      </c>
      <c r="C4759" s="17">
        <v>8.0</v>
      </c>
      <c r="D4759" s="17">
        <v>96.0</v>
      </c>
      <c r="E4759" s="17">
        <v>14.0</v>
      </c>
      <c r="F4759" s="17">
        <v>6.0</v>
      </c>
      <c r="G4759" s="17" t="s">
        <v>22869</v>
      </c>
      <c r="H4759" s="17">
        <v>361.0</v>
      </c>
      <c r="I4759" s="17">
        <v>11798.0</v>
      </c>
      <c r="J4759" s="17" t="s">
        <v>22870</v>
      </c>
      <c r="K4759" s="17" t="s">
        <v>22871</v>
      </c>
      <c r="L4759" s="17" t="s">
        <v>22872</v>
      </c>
      <c r="M4759" s="17">
        <v>179.0</v>
      </c>
      <c r="N4759" s="17">
        <v>387.0</v>
      </c>
      <c r="O4759" s="17" t="s">
        <v>22873</v>
      </c>
      <c r="P4759" s="17">
        <v>2.0</v>
      </c>
      <c r="Q4759" s="17" t="s">
        <v>22874</v>
      </c>
      <c r="R4759" s="18" t="s">
        <v>22875</v>
      </c>
      <c r="S4759" s="17">
        <v>18.0</v>
      </c>
      <c r="T4759" s="17" t="s">
        <v>50</v>
      </c>
      <c r="U4759" s="17" t="s">
        <v>51</v>
      </c>
      <c r="V4759" s="17" t="s">
        <v>41</v>
      </c>
      <c r="W4759" s="17">
        <v>100000.0</v>
      </c>
      <c r="X4759" s="17">
        <v>2003.0</v>
      </c>
      <c r="Y4759" s="17">
        <v>14.0</v>
      </c>
      <c r="Z4759" s="17">
        <v>4.7</v>
      </c>
      <c r="AA4759" s="17">
        <v>1.78</v>
      </c>
      <c r="AB4759" s="17">
        <v>39.0</v>
      </c>
    </row>
    <row r="4760" ht="15.75" customHeight="1">
      <c r="A4760" s="17" t="s">
        <v>53</v>
      </c>
      <c r="B4760" s="17" t="s">
        <v>41</v>
      </c>
      <c r="C4760" s="17">
        <v>75.0</v>
      </c>
      <c r="D4760" s="17">
        <v>60.0</v>
      </c>
      <c r="E4760" s="17" t="s">
        <v>41</v>
      </c>
      <c r="F4760" s="17">
        <v>833.0</v>
      </c>
      <c r="G4760" s="17" t="s">
        <v>6111</v>
      </c>
      <c r="H4760" s="17">
        <v>1000.0</v>
      </c>
      <c r="I4760" s="17" t="s">
        <v>41</v>
      </c>
      <c r="J4760" s="17" t="s">
        <v>22876</v>
      </c>
      <c r="K4760" s="17" t="s">
        <v>15481</v>
      </c>
      <c r="L4760" s="17" t="s">
        <v>22877</v>
      </c>
      <c r="M4760" s="17">
        <v>202115.0</v>
      </c>
      <c r="N4760" s="17">
        <v>4908.0</v>
      </c>
      <c r="O4760" s="17" t="s">
        <v>2222</v>
      </c>
      <c r="P4760" s="17">
        <v>4.0</v>
      </c>
      <c r="Q4760" s="17" t="s">
        <v>22878</v>
      </c>
      <c r="R4760" s="18" t="s">
        <v>22879</v>
      </c>
      <c r="S4760" s="17">
        <v>379.0</v>
      </c>
      <c r="T4760" s="17" t="s">
        <v>50</v>
      </c>
      <c r="U4760" s="17" t="s">
        <v>51</v>
      </c>
      <c r="V4760" s="17" t="s">
        <v>1139</v>
      </c>
      <c r="W4760" s="17" t="s">
        <v>41</v>
      </c>
      <c r="X4760" s="17" t="s">
        <v>41</v>
      </c>
      <c r="Y4760" s="17">
        <v>923.0</v>
      </c>
      <c r="Z4760" s="17">
        <v>7.7</v>
      </c>
      <c r="AA4760" s="17">
        <v>16.0</v>
      </c>
      <c r="AB4760" s="17">
        <v>0.0</v>
      </c>
    </row>
    <row r="4761" ht="15.75" customHeight="1">
      <c r="A4761" s="17" t="s">
        <v>53</v>
      </c>
      <c r="B4761" s="17" t="s">
        <v>22880</v>
      </c>
      <c r="C4761" s="17">
        <v>72.0</v>
      </c>
      <c r="D4761" s="17">
        <v>88.0</v>
      </c>
      <c r="E4761" s="17">
        <v>20.0</v>
      </c>
      <c r="F4761" s="17">
        <v>0.0</v>
      </c>
      <c r="G4761" s="17" t="s">
        <v>22880</v>
      </c>
      <c r="H4761" s="17">
        <v>58.0</v>
      </c>
      <c r="I4761" s="17">
        <v>592014.0</v>
      </c>
      <c r="J4761" s="17" t="s">
        <v>22881</v>
      </c>
      <c r="K4761" s="17" t="s">
        <v>22882</v>
      </c>
      <c r="L4761" s="17" t="s">
        <v>22883</v>
      </c>
      <c r="M4761" s="17">
        <v>5709.0</v>
      </c>
      <c r="N4761" s="17">
        <v>78.0</v>
      </c>
      <c r="O4761" s="17" t="s">
        <v>22884</v>
      </c>
      <c r="P4761" s="17">
        <v>3.0</v>
      </c>
      <c r="Q4761" s="17" t="s">
        <v>22885</v>
      </c>
      <c r="R4761" s="18" t="s">
        <v>22886</v>
      </c>
      <c r="S4761" s="17">
        <v>114.0</v>
      </c>
      <c r="T4761" s="17" t="s">
        <v>50</v>
      </c>
      <c r="U4761" s="17" t="s">
        <v>51</v>
      </c>
      <c r="V4761" s="17" t="s">
        <v>5626</v>
      </c>
      <c r="W4761" s="17">
        <v>218.0</v>
      </c>
      <c r="X4761" s="17">
        <v>2003.0</v>
      </c>
      <c r="Y4761" s="17">
        <v>20.0</v>
      </c>
      <c r="Z4761" s="17">
        <v>7.2</v>
      </c>
      <c r="AA4761" s="17">
        <v>1.37</v>
      </c>
      <c r="AB4761" s="17">
        <v>754.0</v>
      </c>
    </row>
    <row r="4762" ht="15.75" customHeight="1">
      <c r="A4762" s="17" t="s">
        <v>53</v>
      </c>
      <c r="B4762" s="17" t="s">
        <v>22887</v>
      </c>
      <c r="C4762" s="17">
        <v>4.0</v>
      </c>
      <c r="D4762" s="17">
        <v>92.0</v>
      </c>
      <c r="E4762" s="17">
        <v>4.0</v>
      </c>
      <c r="F4762" s="17">
        <v>12.0</v>
      </c>
      <c r="G4762" s="17" t="s">
        <v>22888</v>
      </c>
      <c r="H4762" s="17">
        <v>93.0</v>
      </c>
      <c r="I4762" s="17">
        <v>425899.0</v>
      </c>
      <c r="J4762" s="17" t="s">
        <v>81</v>
      </c>
      <c r="K4762" s="17" t="s">
        <v>22889</v>
      </c>
      <c r="L4762" s="17" t="s">
        <v>22890</v>
      </c>
      <c r="M4762" s="17">
        <v>1123.0</v>
      </c>
      <c r="N4762" s="17">
        <v>168.0</v>
      </c>
      <c r="O4762" s="17" t="s">
        <v>22891</v>
      </c>
      <c r="P4762" s="17">
        <v>0.0</v>
      </c>
      <c r="Q4762" s="17" t="s">
        <v>41</v>
      </c>
      <c r="R4762" s="18" t="s">
        <v>22892</v>
      </c>
      <c r="S4762" s="17">
        <v>31.0</v>
      </c>
      <c r="T4762" s="17" t="s">
        <v>50</v>
      </c>
      <c r="U4762" s="17" t="s">
        <v>51</v>
      </c>
      <c r="V4762" s="17" t="s">
        <v>108</v>
      </c>
      <c r="W4762" s="17">
        <v>400000.0</v>
      </c>
      <c r="X4762" s="17">
        <v>2010.0</v>
      </c>
      <c r="Y4762" s="17">
        <v>31.0</v>
      </c>
      <c r="Z4762" s="17">
        <v>5.1</v>
      </c>
      <c r="AA4762" s="17">
        <v>1.78</v>
      </c>
      <c r="AB4762" s="17">
        <v>638.0</v>
      </c>
    </row>
    <row r="4763" ht="15.75" customHeight="1">
      <c r="A4763" s="17" t="s">
        <v>53</v>
      </c>
      <c r="B4763" s="17" t="s">
        <v>22893</v>
      </c>
      <c r="C4763" s="17">
        <v>9.0</v>
      </c>
      <c r="D4763" s="17">
        <v>97.0</v>
      </c>
      <c r="E4763" s="17">
        <v>0.0</v>
      </c>
      <c r="F4763" s="17">
        <v>271.0</v>
      </c>
      <c r="G4763" s="17" t="s">
        <v>22894</v>
      </c>
      <c r="H4763" s="17">
        <v>935.0</v>
      </c>
      <c r="I4763" s="17" t="s">
        <v>41</v>
      </c>
      <c r="J4763" s="17" t="s">
        <v>7592</v>
      </c>
      <c r="K4763" s="17" t="s">
        <v>13497</v>
      </c>
      <c r="L4763" s="17" t="s">
        <v>22895</v>
      </c>
      <c r="M4763" s="17">
        <v>143.0</v>
      </c>
      <c r="N4763" s="17">
        <v>2350.0</v>
      </c>
      <c r="O4763" s="17" t="s">
        <v>22896</v>
      </c>
      <c r="P4763" s="17">
        <v>3.0</v>
      </c>
      <c r="Q4763" s="17" t="s">
        <v>22897</v>
      </c>
      <c r="R4763" s="18" t="s">
        <v>22898</v>
      </c>
      <c r="S4763" s="17">
        <v>5.0</v>
      </c>
      <c r="T4763" s="17" t="s">
        <v>50</v>
      </c>
      <c r="U4763" s="17" t="s">
        <v>51</v>
      </c>
      <c r="V4763" s="17" t="s">
        <v>41</v>
      </c>
      <c r="W4763" s="17">
        <v>500000.0</v>
      </c>
      <c r="X4763" s="17">
        <v>2014.0</v>
      </c>
      <c r="Y4763" s="17">
        <v>709.0</v>
      </c>
      <c r="Z4763" s="17">
        <v>5.4</v>
      </c>
      <c r="AA4763" s="17" t="s">
        <v>41</v>
      </c>
      <c r="AB4763" s="17">
        <v>194.0</v>
      </c>
    </row>
    <row r="4764" ht="15.75" customHeight="1">
      <c r="A4764" s="17" t="s">
        <v>760</v>
      </c>
      <c r="B4764" s="17" t="s">
        <v>22899</v>
      </c>
      <c r="C4764" s="17">
        <v>203.0</v>
      </c>
      <c r="D4764" s="17">
        <v>82.0</v>
      </c>
      <c r="E4764" s="17">
        <v>385.0</v>
      </c>
      <c r="F4764" s="17">
        <v>22.0</v>
      </c>
      <c r="G4764" s="17" t="s">
        <v>22900</v>
      </c>
      <c r="H4764" s="17">
        <v>48.0</v>
      </c>
      <c r="I4764" s="17">
        <v>126387.0</v>
      </c>
      <c r="J4764" s="17" t="s">
        <v>6416</v>
      </c>
      <c r="K4764" s="17" t="s">
        <v>22901</v>
      </c>
      <c r="L4764" s="17" t="s">
        <v>22902</v>
      </c>
      <c r="M4764" s="17">
        <v>14985.0</v>
      </c>
      <c r="N4764" s="17">
        <v>123.0</v>
      </c>
      <c r="O4764" s="17" t="s">
        <v>22903</v>
      </c>
      <c r="P4764" s="17">
        <v>0.0</v>
      </c>
      <c r="Q4764" s="17" t="s">
        <v>22904</v>
      </c>
      <c r="R4764" s="18" t="s">
        <v>22905</v>
      </c>
      <c r="S4764" s="17">
        <v>253.0</v>
      </c>
      <c r="T4764" s="17" t="s">
        <v>9808</v>
      </c>
      <c r="U4764" s="17" t="s">
        <v>7103</v>
      </c>
      <c r="V4764" s="17" t="s">
        <v>7347</v>
      </c>
      <c r="W4764" s="17">
        <v>400000.0</v>
      </c>
      <c r="X4764" s="17">
        <v>1981.0</v>
      </c>
      <c r="Y4764" s="17">
        <v>22.0</v>
      </c>
      <c r="Z4764" s="17">
        <v>6.9</v>
      </c>
      <c r="AA4764" s="17">
        <v>2.35</v>
      </c>
      <c r="AB4764" s="17">
        <v>2000.0</v>
      </c>
    </row>
    <row r="4765" ht="15.75" customHeight="1">
      <c r="A4765" s="17" t="s">
        <v>53</v>
      </c>
      <c r="B4765" s="17" t="s">
        <v>41</v>
      </c>
      <c r="C4765" s="17">
        <v>11.0</v>
      </c>
      <c r="D4765" s="17">
        <v>22.0</v>
      </c>
      <c r="E4765" s="17" t="s">
        <v>41</v>
      </c>
      <c r="F4765" s="17">
        <v>6.0</v>
      </c>
      <c r="G4765" s="17" t="s">
        <v>22906</v>
      </c>
      <c r="H4765" s="17">
        <v>59.0</v>
      </c>
      <c r="I4765" s="17" t="s">
        <v>41</v>
      </c>
      <c r="J4765" s="17" t="s">
        <v>20209</v>
      </c>
      <c r="K4765" s="17" t="s">
        <v>22907</v>
      </c>
      <c r="L4765" s="17" t="s">
        <v>22908</v>
      </c>
      <c r="M4765" s="17">
        <v>7458.0</v>
      </c>
      <c r="N4765" s="17">
        <v>81.0</v>
      </c>
      <c r="O4765" s="17" t="s">
        <v>22909</v>
      </c>
      <c r="P4765" s="17">
        <v>0.0</v>
      </c>
      <c r="Q4765" s="17" t="s">
        <v>22910</v>
      </c>
      <c r="R4765" s="18" t="s">
        <v>22911</v>
      </c>
      <c r="S4765" s="17">
        <v>82.0</v>
      </c>
      <c r="T4765" s="17" t="s">
        <v>50</v>
      </c>
      <c r="U4765" s="17" t="s">
        <v>51</v>
      </c>
      <c r="V4765" s="17" t="s">
        <v>1581</v>
      </c>
      <c r="W4765" s="17" t="s">
        <v>41</v>
      </c>
      <c r="X4765" s="17" t="s">
        <v>41</v>
      </c>
      <c r="Y4765" s="17">
        <v>11.0</v>
      </c>
      <c r="Z4765" s="17">
        <v>8.2</v>
      </c>
      <c r="AA4765" s="17">
        <v>1.33</v>
      </c>
      <c r="AB4765" s="17">
        <v>526.0</v>
      </c>
    </row>
    <row r="4766" ht="15.75" customHeight="1">
      <c r="A4766" s="17" t="s">
        <v>53</v>
      </c>
      <c r="B4766" s="17" t="s">
        <v>8121</v>
      </c>
      <c r="C4766" s="17">
        <v>148.0</v>
      </c>
      <c r="D4766" s="17">
        <v>101.0</v>
      </c>
      <c r="E4766" s="17">
        <v>12.0</v>
      </c>
      <c r="F4766" s="17">
        <v>149.0</v>
      </c>
      <c r="G4766" s="17" t="s">
        <v>6793</v>
      </c>
      <c r="H4766" s="17">
        <v>642.0</v>
      </c>
      <c r="I4766" s="17">
        <v>8.0276912E7</v>
      </c>
      <c r="J4766" s="17" t="s">
        <v>1694</v>
      </c>
      <c r="K4766" s="17" t="s">
        <v>4219</v>
      </c>
      <c r="L4766" s="17" t="s">
        <v>22912</v>
      </c>
      <c r="M4766" s="17">
        <v>140740.0</v>
      </c>
      <c r="N4766" s="17">
        <v>1026.0</v>
      </c>
      <c r="O4766" s="17" t="s">
        <v>22913</v>
      </c>
      <c r="P4766" s="17">
        <v>2.0</v>
      </c>
      <c r="Q4766" s="17" t="s">
        <v>22914</v>
      </c>
      <c r="R4766" s="18" t="s">
        <v>22915</v>
      </c>
      <c r="S4766" s="17">
        <v>151.0</v>
      </c>
      <c r="T4766" s="17" t="s">
        <v>50</v>
      </c>
      <c r="U4766" s="17" t="s">
        <v>51</v>
      </c>
      <c r="V4766" s="17" t="s">
        <v>52</v>
      </c>
      <c r="W4766" s="17">
        <v>3.5E7</v>
      </c>
      <c r="X4766" s="17">
        <v>2008.0</v>
      </c>
      <c r="Y4766" s="17">
        <v>171.0</v>
      </c>
      <c r="Z4766" s="17">
        <v>6.1</v>
      </c>
      <c r="AA4766" s="17">
        <v>2.35</v>
      </c>
      <c r="AB4766" s="17">
        <v>0.0</v>
      </c>
    </row>
    <row r="4767" ht="15.75" customHeight="1">
      <c r="A4767" s="17" t="s">
        <v>53</v>
      </c>
      <c r="B4767" s="17" t="s">
        <v>22916</v>
      </c>
      <c r="C4767" s="17">
        <v>80.0</v>
      </c>
      <c r="D4767" s="17">
        <v>80.0</v>
      </c>
      <c r="E4767" s="17">
        <v>3.0</v>
      </c>
      <c r="F4767" s="17">
        <v>39.0</v>
      </c>
      <c r="G4767" s="17" t="s">
        <v>22917</v>
      </c>
      <c r="H4767" s="17">
        <v>108.0</v>
      </c>
      <c r="I4767" s="17" t="s">
        <v>41</v>
      </c>
      <c r="J4767" s="17" t="s">
        <v>5557</v>
      </c>
      <c r="K4767" s="17" t="s">
        <v>22918</v>
      </c>
      <c r="L4767" s="17" t="s">
        <v>22919</v>
      </c>
      <c r="M4767" s="17">
        <v>4788.0</v>
      </c>
      <c r="N4767" s="17">
        <v>272.0</v>
      </c>
      <c r="O4767" s="17" t="s">
        <v>22920</v>
      </c>
      <c r="P4767" s="17">
        <v>0.0</v>
      </c>
      <c r="Q4767" s="17" t="s">
        <v>22921</v>
      </c>
      <c r="R4767" s="18" t="s">
        <v>22922</v>
      </c>
      <c r="S4767" s="17">
        <v>52.0</v>
      </c>
      <c r="T4767" s="17" t="s">
        <v>50</v>
      </c>
      <c r="U4767" s="17" t="s">
        <v>281</v>
      </c>
      <c r="V4767" s="17" t="s">
        <v>598</v>
      </c>
      <c r="W4767" s="17">
        <v>500000.0</v>
      </c>
      <c r="X4767" s="17">
        <v>2005.0</v>
      </c>
      <c r="Y4767" s="17">
        <v>64.0</v>
      </c>
      <c r="Z4767" s="17">
        <v>6.1</v>
      </c>
      <c r="AA4767" s="17">
        <v>1.85</v>
      </c>
      <c r="AB4767" s="17">
        <v>166.0</v>
      </c>
    </row>
    <row r="4768" ht="15.75" customHeight="1">
      <c r="A4768" s="17" t="s">
        <v>53</v>
      </c>
      <c r="B4768" s="17" t="s">
        <v>5660</v>
      </c>
      <c r="C4768" s="17">
        <v>46.0</v>
      </c>
      <c r="D4768" s="17">
        <v>97.0</v>
      </c>
      <c r="E4768" s="17">
        <v>350.0</v>
      </c>
      <c r="F4768" s="17">
        <v>33.0</v>
      </c>
      <c r="G4768" s="17" t="s">
        <v>22923</v>
      </c>
      <c r="H4768" s="17">
        <v>114.0</v>
      </c>
      <c r="I4768" s="17" t="s">
        <v>41</v>
      </c>
      <c r="J4768" s="17" t="s">
        <v>1428</v>
      </c>
      <c r="K4768" s="17" t="s">
        <v>20066</v>
      </c>
      <c r="L4768" s="17" t="s">
        <v>22924</v>
      </c>
      <c r="M4768" s="17">
        <v>10577.0</v>
      </c>
      <c r="N4768" s="17">
        <v>260.0</v>
      </c>
      <c r="O4768" s="17" t="s">
        <v>22925</v>
      </c>
      <c r="P4768" s="17">
        <v>1.0</v>
      </c>
      <c r="Q4768" s="17" t="s">
        <v>22926</v>
      </c>
      <c r="R4768" s="18" t="s">
        <v>22927</v>
      </c>
      <c r="S4768" s="17">
        <v>64.0</v>
      </c>
      <c r="T4768" s="17" t="s">
        <v>50</v>
      </c>
      <c r="U4768" s="17" t="s">
        <v>70</v>
      </c>
      <c r="V4768" s="17" t="s">
        <v>598</v>
      </c>
      <c r="W4768" s="17">
        <v>650000.0</v>
      </c>
      <c r="X4768" s="17">
        <v>1985.0</v>
      </c>
      <c r="Y4768" s="17">
        <v>61.0</v>
      </c>
      <c r="Z4768" s="17">
        <v>6.9</v>
      </c>
      <c r="AA4768" s="17">
        <v>1.66</v>
      </c>
      <c r="AB4768" s="17">
        <v>0.0</v>
      </c>
    </row>
    <row r="4769" ht="15.75" customHeight="1">
      <c r="A4769" s="17" t="s">
        <v>760</v>
      </c>
      <c r="B4769" s="17" t="s">
        <v>22928</v>
      </c>
      <c r="C4769" s="17">
        <v>8.0</v>
      </c>
      <c r="D4769" s="17">
        <v>84.0</v>
      </c>
      <c r="E4769" s="17">
        <v>0.0</v>
      </c>
      <c r="F4769" s="17">
        <v>36.0</v>
      </c>
      <c r="G4769" s="17" t="s">
        <v>2895</v>
      </c>
      <c r="H4769" s="17">
        <v>169.0</v>
      </c>
      <c r="I4769" s="17">
        <v>25918.0</v>
      </c>
      <c r="J4769" s="17" t="s">
        <v>6145</v>
      </c>
      <c r="K4769" s="17" t="s">
        <v>22929</v>
      </c>
      <c r="L4769" s="17" t="s">
        <v>22930</v>
      </c>
      <c r="M4769" s="17">
        <v>191.0</v>
      </c>
      <c r="N4769" s="17">
        <v>312.0</v>
      </c>
      <c r="O4769" s="17" t="s">
        <v>22931</v>
      </c>
      <c r="P4769" s="17">
        <v>0.0</v>
      </c>
      <c r="Q4769" s="17" t="s">
        <v>41</v>
      </c>
      <c r="R4769" s="18" t="s">
        <v>22932</v>
      </c>
      <c r="S4769" s="17">
        <v>10.0</v>
      </c>
      <c r="T4769" s="17" t="s">
        <v>50</v>
      </c>
      <c r="U4769" s="17" t="s">
        <v>51</v>
      </c>
      <c r="V4769" s="17" t="s">
        <v>598</v>
      </c>
      <c r="W4769" s="17" t="s">
        <v>41</v>
      </c>
      <c r="X4769" s="17">
        <v>2002.0</v>
      </c>
      <c r="Y4769" s="17">
        <v>80.0</v>
      </c>
      <c r="Z4769" s="17">
        <v>5.8</v>
      </c>
      <c r="AA4769" s="17">
        <v>1.78</v>
      </c>
      <c r="AB4769" s="17">
        <v>7.0</v>
      </c>
    </row>
    <row r="4770" ht="15.75" customHeight="1">
      <c r="A4770" s="17" t="s">
        <v>53</v>
      </c>
      <c r="B4770" s="17" t="s">
        <v>22933</v>
      </c>
      <c r="C4770" s="17">
        <v>10.0</v>
      </c>
      <c r="D4770" s="17">
        <v>97.0</v>
      </c>
      <c r="E4770" s="17">
        <v>0.0</v>
      </c>
      <c r="F4770" s="17">
        <v>83.0</v>
      </c>
      <c r="G4770" s="17" t="s">
        <v>6935</v>
      </c>
      <c r="H4770" s="17">
        <v>918.0</v>
      </c>
      <c r="I4770" s="17" t="s">
        <v>41</v>
      </c>
      <c r="J4770" s="17" t="s">
        <v>4088</v>
      </c>
      <c r="K4770" s="17" t="s">
        <v>9439</v>
      </c>
      <c r="L4770" s="17" t="s">
        <v>22934</v>
      </c>
      <c r="M4770" s="17">
        <v>369.0</v>
      </c>
      <c r="N4770" s="17">
        <v>1163.0</v>
      </c>
      <c r="O4770" s="17" t="s">
        <v>22935</v>
      </c>
      <c r="P4770" s="17">
        <v>0.0</v>
      </c>
      <c r="Q4770" s="17" t="s">
        <v>22936</v>
      </c>
      <c r="R4770" s="18" t="s">
        <v>22937</v>
      </c>
      <c r="S4770" s="17">
        <v>5.0</v>
      </c>
      <c r="T4770" s="17" t="s">
        <v>1477</v>
      </c>
      <c r="U4770" s="17" t="s">
        <v>281</v>
      </c>
      <c r="V4770" s="17" t="s">
        <v>598</v>
      </c>
      <c r="W4770" s="17">
        <v>900000.0</v>
      </c>
      <c r="X4770" s="17">
        <v>2004.0</v>
      </c>
      <c r="Y4770" s="17">
        <v>100.0</v>
      </c>
      <c r="Z4770" s="17">
        <v>6.0</v>
      </c>
      <c r="AA4770" s="17">
        <v>1.78</v>
      </c>
      <c r="AB4770" s="17">
        <v>12.0</v>
      </c>
    </row>
    <row r="4771" ht="15.75" customHeight="1">
      <c r="A4771" s="17" t="s">
        <v>53</v>
      </c>
      <c r="B4771" s="17" t="s">
        <v>22938</v>
      </c>
      <c r="C4771" s="17">
        <v>76.0</v>
      </c>
      <c r="D4771" s="17">
        <v>91.0</v>
      </c>
      <c r="E4771" s="17">
        <v>0.0</v>
      </c>
      <c r="F4771" s="17">
        <v>92.0</v>
      </c>
      <c r="G4771" s="17" t="s">
        <v>22939</v>
      </c>
      <c r="H4771" s="17">
        <v>440.0</v>
      </c>
      <c r="I4771" s="17" t="s">
        <v>41</v>
      </c>
      <c r="J4771" s="17" t="s">
        <v>3422</v>
      </c>
      <c r="K4771" s="17" t="s">
        <v>17517</v>
      </c>
      <c r="L4771" s="17" t="s">
        <v>22940</v>
      </c>
      <c r="M4771" s="17">
        <v>19964.0</v>
      </c>
      <c r="N4771" s="17">
        <v>809.0</v>
      </c>
      <c r="O4771" s="17" t="s">
        <v>22941</v>
      </c>
      <c r="P4771" s="17">
        <v>0.0</v>
      </c>
      <c r="Q4771" s="17" t="s">
        <v>22942</v>
      </c>
      <c r="R4771" s="18" t="s">
        <v>22943</v>
      </c>
      <c r="S4771" s="17">
        <v>197.0</v>
      </c>
      <c r="T4771" s="17" t="s">
        <v>12485</v>
      </c>
      <c r="U4771" s="17" t="s">
        <v>12486</v>
      </c>
      <c r="V4771" s="17" t="s">
        <v>598</v>
      </c>
      <c r="W4771" s="17">
        <v>400000.0</v>
      </c>
      <c r="X4771" s="17">
        <v>1972.0</v>
      </c>
      <c r="Y4771" s="17">
        <v>132.0</v>
      </c>
      <c r="Z4771" s="17">
        <v>8.2</v>
      </c>
      <c r="AA4771" s="17">
        <v>1.66</v>
      </c>
      <c r="AB4771" s="17">
        <v>0.0</v>
      </c>
    </row>
    <row r="4772" ht="15.75" customHeight="1">
      <c r="A4772" s="17" t="s">
        <v>760</v>
      </c>
      <c r="B4772" s="17" t="s">
        <v>22944</v>
      </c>
      <c r="C4772" s="17">
        <v>69.0</v>
      </c>
      <c r="D4772" s="17">
        <v>123.0</v>
      </c>
      <c r="E4772" s="17">
        <v>204.0</v>
      </c>
      <c r="F4772" s="17">
        <v>9.0</v>
      </c>
      <c r="G4772" s="17" t="s">
        <v>22945</v>
      </c>
      <c r="H4772" s="17">
        <v>436.0</v>
      </c>
      <c r="I4772" s="17" t="s">
        <v>41</v>
      </c>
      <c r="J4772" s="17" t="s">
        <v>1974</v>
      </c>
      <c r="K4772" s="17" t="s">
        <v>17054</v>
      </c>
      <c r="L4772" s="17" t="s">
        <v>22946</v>
      </c>
      <c r="M4772" s="17">
        <v>10718.0</v>
      </c>
      <c r="N4772" s="17">
        <v>481.0</v>
      </c>
      <c r="O4772" s="17" t="s">
        <v>22947</v>
      </c>
      <c r="P4772" s="17">
        <v>1.0</v>
      </c>
      <c r="Q4772" s="17" t="s">
        <v>22948</v>
      </c>
      <c r="R4772" s="18" t="s">
        <v>22949</v>
      </c>
      <c r="S4772" s="17">
        <v>88.0</v>
      </c>
      <c r="T4772" s="17" t="s">
        <v>41</v>
      </c>
      <c r="U4772" s="17" t="s">
        <v>51</v>
      </c>
      <c r="V4772" s="17" t="s">
        <v>4843</v>
      </c>
      <c r="W4772" s="17">
        <v>385907.0</v>
      </c>
      <c r="X4772" s="17">
        <v>1916.0</v>
      </c>
      <c r="Y4772" s="17">
        <v>22.0</v>
      </c>
      <c r="Z4772" s="17">
        <v>8.0</v>
      </c>
      <c r="AA4772" s="17">
        <v>1.33</v>
      </c>
      <c r="AB4772" s="17">
        <v>691.0</v>
      </c>
    </row>
    <row r="4773" ht="15.75" customHeight="1">
      <c r="A4773" s="17" t="s">
        <v>53</v>
      </c>
      <c r="B4773" s="17" t="s">
        <v>22950</v>
      </c>
      <c r="C4773" s="17">
        <v>43.0</v>
      </c>
      <c r="D4773" s="17">
        <v>86.0</v>
      </c>
      <c r="E4773" s="17">
        <v>3.0</v>
      </c>
      <c r="F4773" s="17">
        <v>513.0</v>
      </c>
      <c r="G4773" s="17" t="s">
        <v>22951</v>
      </c>
      <c r="H4773" s="17">
        <v>643.0</v>
      </c>
      <c r="I4773" s="17">
        <v>617172.0</v>
      </c>
      <c r="J4773" s="17" t="s">
        <v>81</v>
      </c>
      <c r="K4773" s="17" t="s">
        <v>7297</v>
      </c>
      <c r="L4773" s="17" t="s">
        <v>22952</v>
      </c>
      <c r="M4773" s="17">
        <v>4407.0</v>
      </c>
      <c r="N4773" s="17">
        <v>2864.0</v>
      </c>
      <c r="O4773" s="17" t="s">
        <v>22953</v>
      </c>
      <c r="P4773" s="17">
        <v>1.0</v>
      </c>
      <c r="Q4773" s="17" t="s">
        <v>22954</v>
      </c>
      <c r="R4773" s="18" t="s">
        <v>22955</v>
      </c>
      <c r="S4773" s="17">
        <v>75.0</v>
      </c>
      <c r="T4773" s="17" t="s">
        <v>50</v>
      </c>
      <c r="U4773" s="17" t="s">
        <v>51</v>
      </c>
      <c r="V4773" s="17" t="s">
        <v>108</v>
      </c>
      <c r="W4773" s="17">
        <v>375000.0</v>
      </c>
      <c r="X4773" s="17">
        <v>1997.0</v>
      </c>
      <c r="Y4773" s="17">
        <v>606.0</v>
      </c>
      <c r="Z4773" s="17">
        <v>7.0</v>
      </c>
      <c r="AA4773" s="17" t="s">
        <v>41</v>
      </c>
      <c r="AB4773" s="17">
        <v>672.0</v>
      </c>
    </row>
    <row r="4774" ht="15.75" customHeight="1">
      <c r="A4774" s="17" t="s">
        <v>760</v>
      </c>
      <c r="B4774" s="17" t="s">
        <v>22956</v>
      </c>
      <c r="C4774" s="17">
        <v>36.0</v>
      </c>
      <c r="D4774" s="17">
        <v>100.0</v>
      </c>
      <c r="E4774" s="17">
        <v>4.0</v>
      </c>
      <c r="F4774" s="17">
        <v>4.0</v>
      </c>
      <c r="G4774" s="17" t="s">
        <v>22957</v>
      </c>
      <c r="H4774" s="17">
        <v>77.0</v>
      </c>
      <c r="I4774" s="17">
        <v>2808000.0</v>
      </c>
      <c r="J4774" s="17" t="s">
        <v>16983</v>
      </c>
      <c r="K4774" s="17" t="s">
        <v>22958</v>
      </c>
      <c r="L4774" s="17" t="s">
        <v>22959</v>
      </c>
      <c r="M4774" s="17">
        <v>4546.0</v>
      </c>
      <c r="N4774" s="17">
        <v>109.0</v>
      </c>
      <c r="O4774" s="17" t="s">
        <v>22960</v>
      </c>
      <c r="P4774" s="17">
        <v>8.0</v>
      </c>
      <c r="Q4774" s="17" t="s">
        <v>22961</v>
      </c>
      <c r="R4774" s="18" t="s">
        <v>22962</v>
      </c>
      <c r="S4774" s="17">
        <v>71.0</v>
      </c>
      <c r="T4774" s="17" t="s">
        <v>50</v>
      </c>
      <c r="U4774" s="17" t="s">
        <v>51</v>
      </c>
      <c r="V4774" s="17" t="s">
        <v>15950</v>
      </c>
      <c r="W4774" s="17">
        <v>379000.0</v>
      </c>
      <c r="X4774" s="17">
        <v>1929.0</v>
      </c>
      <c r="Y4774" s="17">
        <v>28.0</v>
      </c>
      <c r="Z4774" s="17">
        <v>6.3</v>
      </c>
      <c r="AA4774" s="17">
        <v>1.37</v>
      </c>
      <c r="AB4774" s="17">
        <v>167.0</v>
      </c>
    </row>
    <row r="4775" ht="15.75" customHeight="1">
      <c r="A4775" s="17" t="s">
        <v>53</v>
      </c>
      <c r="B4775" s="17" t="s">
        <v>92</v>
      </c>
      <c r="C4775" s="17">
        <v>304.0</v>
      </c>
      <c r="D4775" s="17">
        <v>96.0</v>
      </c>
      <c r="E4775" s="17">
        <v>0.0</v>
      </c>
      <c r="F4775" s="17">
        <v>58.0</v>
      </c>
      <c r="G4775" s="17" t="s">
        <v>22963</v>
      </c>
      <c r="H4775" s="17">
        <v>634.0</v>
      </c>
      <c r="I4775" s="17" t="s">
        <v>41</v>
      </c>
      <c r="J4775" s="17" t="s">
        <v>7419</v>
      </c>
      <c r="K4775" s="17" t="s">
        <v>14841</v>
      </c>
      <c r="L4775" s="17" t="s">
        <v>22964</v>
      </c>
      <c r="M4775" s="17">
        <v>141219.0</v>
      </c>
      <c r="N4775" s="17">
        <v>813.0</v>
      </c>
      <c r="O4775" s="17" t="s">
        <v>12278</v>
      </c>
      <c r="P4775" s="17">
        <v>0.0</v>
      </c>
      <c r="Q4775" s="17" t="s">
        <v>22965</v>
      </c>
      <c r="R4775" s="18" t="s">
        <v>22966</v>
      </c>
      <c r="S4775" s="17">
        <v>740.0</v>
      </c>
      <c r="T4775" s="17" t="s">
        <v>50</v>
      </c>
      <c r="U4775" s="17" t="s">
        <v>51</v>
      </c>
      <c r="V4775" s="17" t="s">
        <v>6736</v>
      </c>
      <c r="W4775" s="17">
        <v>375000.0</v>
      </c>
      <c r="X4775" s="17">
        <v>1981.0</v>
      </c>
      <c r="Y4775" s="17">
        <v>66.0</v>
      </c>
      <c r="Z4775" s="17">
        <v>7.6</v>
      </c>
      <c r="AA4775" s="17">
        <v>1.37</v>
      </c>
      <c r="AB4775" s="17">
        <v>12000.0</v>
      </c>
    </row>
    <row r="4776" ht="15.75" customHeight="1">
      <c r="A4776" s="17" t="s">
        <v>53</v>
      </c>
      <c r="B4776" s="17" t="s">
        <v>22967</v>
      </c>
      <c r="C4776" s="17">
        <v>279.0</v>
      </c>
      <c r="D4776" s="17">
        <v>89.0</v>
      </c>
      <c r="E4776" s="17">
        <v>33.0</v>
      </c>
      <c r="F4776" s="17">
        <v>118.0</v>
      </c>
      <c r="G4776" s="17" t="s">
        <v>22968</v>
      </c>
      <c r="H4776" s="17">
        <v>470.0</v>
      </c>
      <c r="I4776" s="17">
        <v>12843.0</v>
      </c>
      <c r="J4776" s="17" t="s">
        <v>5557</v>
      </c>
      <c r="K4776" s="17" t="s">
        <v>22969</v>
      </c>
      <c r="L4776" s="17" t="s">
        <v>22970</v>
      </c>
      <c r="M4776" s="17">
        <v>27297.0</v>
      </c>
      <c r="N4776" s="17">
        <v>1233.0</v>
      </c>
      <c r="O4776" s="17" t="s">
        <v>22971</v>
      </c>
      <c r="P4776" s="17">
        <v>0.0</v>
      </c>
      <c r="Q4776" s="17" t="s">
        <v>22972</v>
      </c>
      <c r="R4776" s="18" t="s">
        <v>22973</v>
      </c>
      <c r="S4776" s="17">
        <v>131.0</v>
      </c>
      <c r="T4776" s="17" t="s">
        <v>50</v>
      </c>
      <c r="U4776" s="17" t="s">
        <v>1478</v>
      </c>
      <c r="V4776" s="17" t="s">
        <v>4843</v>
      </c>
      <c r="W4776" s="17">
        <v>6000000.0</v>
      </c>
      <c r="X4776" s="17">
        <v>2012.0</v>
      </c>
      <c r="Y4776" s="17">
        <v>378.0</v>
      </c>
      <c r="Z4776" s="17">
        <v>6.1</v>
      </c>
      <c r="AA4776" s="17">
        <v>2.35</v>
      </c>
      <c r="AB4776" s="17">
        <v>0.0</v>
      </c>
    </row>
    <row r="4777" ht="15.75" customHeight="1">
      <c r="A4777" s="17" t="s">
        <v>53</v>
      </c>
      <c r="B4777" s="17" t="s">
        <v>22974</v>
      </c>
      <c r="C4777" s="17">
        <v>23.0</v>
      </c>
      <c r="D4777" s="17">
        <v>84.0</v>
      </c>
      <c r="E4777" s="17">
        <v>0.0</v>
      </c>
      <c r="F4777" s="17" t="s">
        <v>41</v>
      </c>
      <c r="G4777" s="17" t="s">
        <v>41</v>
      </c>
      <c r="H4777" s="17">
        <v>3.0</v>
      </c>
      <c r="I4777" s="17">
        <v>34151.0</v>
      </c>
      <c r="J4777" s="17" t="s">
        <v>20339</v>
      </c>
      <c r="K4777" s="17" t="s">
        <v>22975</v>
      </c>
      <c r="L4777" s="17" t="s">
        <v>22976</v>
      </c>
      <c r="M4777" s="17">
        <v>186.0</v>
      </c>
      <c r="N4777" s="17">
        <v>3.0</v>
      </c>
      <c r="O4777" s="17" t="s">
        <v>41</v>
      </c>
      <c r="P4777" s="17">
        <v>0.0</v>
      </c>
      <c r="Q4777" s="17" t="s">
        <v>41</v>
      </c>
      <c r="R4777" s="18" t="s">
        <v>22977</v>
      </c>
      <c r="S4777" s="17">
        <v>3.0</v>
      </c>
      <c r="T4777" s="17" t="s">
        <v>11703</v>
      </c>
      <c r="U4777" s="17" t="s">
        <v>20314</v>
      </c>
      <c r="V4777" s="17" t="s">
        <v>41</v>
      </c>
      <c r="W4777" s="17">
        <v>450000.0</v>
      </c>
      <c r="X4777" s="17">
        <v>2015.0</v>
      </c>
      <c r="Y4777" s="17" t="s">
        <v>41</v>
      </c>
      <c r="Z4777" s="17">
        <v>7.2</v>
      </c>
      <c r="AA4777" s="17">
        <v>1.78</v>
      </c>
      <c r="AB4777" s="17">
        <v>111.0</v>
      </c>
    </row>
    <row r="4778" ht="15.75" customHeight="1">
      <c r="A4778" s="17" t="s">
        <v>53</v>
      </c>
      <c r="B4778" s="17" t="s">
        <v>22978</v>
      </c>
      <c r="C4778" s="17">
        <v>110.0</v>
      </c>
      <c r="D4778" s="17">
        <v>88.0</v>
      </c>
      <c r="E4778" s="17">
        <v>30.0</v>
      </c>
      <c r="F4778" s="17">
        <v>0.0</v>
      </c>
      <c r="G4778" s="17" t="s">
        <v>22979</v>
      </c>
      <c r="H4778" s="17">
        <v>15.0</v>
      </c>
      <c r="I4778" s="17">
        <v>1523883.0</v>
      </c>
      <c r="J4778" s="17" t="s">
        <v>16540</v>
      </c>
      <c r="K4778" s="17" t="s">
        <v>22980</v>
      </c>
      <c r="L4778" s="17" t="s">
        <v>22981</v>
      </c>
      <c r="M4778" s="17">
        <v>9037.0</v>
      </c>
      <c r="N4778" s="17">
        <v>15.0</v>
      </c>
      <c r="O4778" s="17" t="s">
        <v>22982</v>
      </c>
      <c r="P4778" s="17">
        <v>1.0</v>
      </c>
      <c r="Q4778" s="17" t="s">
        <v>22983</v>
      </c>
      <c r="R4778" s="18" t="s">
        <v>22984</v>
      </c>
      <c r="S4778" s="17">
        <v>70.0</v>
      </c>
      <c r="T4778" s="17" t="s">
        <v>50</v>
      </c>
      <c r="U4778" s="17" t="s">
        <v>51</v>
      </c>
      <c r="V4778" s="17" t="s">
        <v>598</v>
      </c>
      <c r="W4778" s="17">
        <v>1750211.0</v>
      </c>
      <c r="X4778" s="17">
        <v>2005.0</v>
      </c>
      <c r="Y4778" s="17">
        <v>0.0</v>
      </c>
      <c r="Z4778" s="17">
        <v>7.8</v>
      </c>
      <c r="AA4778" s="17">
        <v>1.85</v>
      </c>
      <c r="AB4778" s="17">
        <v>0.0</v>
      </c>
    </row>
    <row r="4779" ht="15.75" customHeight="1">
      <c r="A4779" s="17" t="s">
        <v>53</v>
      </c>
      <c r="B4779" s="17" t="s">
        <v>22985</v>
      </c>
      <c r="C4779" s="17">
        <v>40.0</v>
      </c>
      <c r="D4779" s="17">
        <v>90.0</v>
      </c>
      <c r="E4779" s="17">
        <v>44.0</v>
      </c>
      <c r="F4779" s="17">
        <v>93.0</v>
      </c>
      <c r="G4779" s="17" t="s">
        <v>16186</v>
      </c>
      <c r="H4779" s="17">
        <v>615.0</v>
      </c>
      <c r="I4779" s="17">
        <v>4000000.0</v>
      </c>
      <c r="J4779" s="17" t="s">
        <v>790</v>
      </c>
      <c r="K4779" s="17" t="s">
        <v>18109</v>
      </c>
      <c r="L4779" s="17" t="s">
        <v>22986</v>
      </c>
      <c r="M4779" s="17">
        <v>6046.0</v>
      </c>
      <c r="N4779" s="17">
        <v>872.0</v>
      </c>
      <c r="O4779" s="17" t="s">
        <v>22987</v>
      </c>
      <c r="P4779" s="17">
        <v>0.0</v>
      </c>
      <c r="Q4779" s="17" t="s">
        <v>22988</v>
      </c>
      <c r="R4779" s="18" t="s">
        <v>22989</v>
      </c>
      <c r="S4779" s="17">
        <v>46.0</v>
      </c>
      <c r="T4779" s="17" t="s">
        <v>50</v>
      </c>
      <c r="U4779" s="17" t="s">
        <v>51</v>
      </c>
      <c r="V4779" s="17" t="s">
        <v>598</v>
      </c>
      <c r="W4779" s="17">
        <v>350000.0</v>
      </c>
      <c r="X4779" s="17">
        <v>1987.0</v>
      </c>
      <c r="Y4779" s="17">
        <v>96.0</v>
      </c>
      <c r="Z4779" s="17">
        <v>4.7</v>
      </c>
      <c r="AA4779" s="17">
        <v>1.85</v>
      </c>
      <c r="AB4779" s="17">
        <v>583.0</v>
      </c>
    </row>
    <row r="4780" ht="15.75" customHeight="1">
      <c r="A4780" s="17" t="s">
        <v>53</v>
      </c>
      <c r="B4780" s="17" t="s">
        <v>22990</v>
      </c>
      <c r="C4780" s="17">
        <v>45.0</v>
      </c>
      <c r="D4780" s="17">
        <v>90.0</v>
      </c>
      <c r="E4780" s="17">
        <v>0.0</v>
      </c>
      <c r="F4780" s="17">
        <v>0.0</v>
      </c>
      <c r="G4780" s="17" t="s">
        <v>22991</v>
      </c>
      <c r="H4780" s="17">
        <v>0.0</v>
      </c>
      <c r="I4780" s="17">
        <v>84689.0</v>
      </c>
      <c r="J4780" s="17" t="s">
        <v>81</v>
      </c>
      <c r="K4780" s="17" t="s">
        <v>22992</v>
      </c>
      <c r="L4780" s="17" t="s">
        <v>22993</v>
      </c>
      <c r="M4780" s="17">
        <v>695.0</v>
      </c>
      <c r="N4780" s="17">
        <v>0.0</v>
      </c>
      <c r="O4780" s="17" t="s">
        <v>22994</v>
      </c>
      <c r="P4780" s="17">
        <v>2.0</v>
      </c>
      <c r="Q4780" s="17" t="s">
        <v>22995</v>
      </c>
      <c r="R4780" s="18" t="s">
        <v>22996</v>
      </c>
      <c r="S4780" s="17">
        <v>16.0</v>
      </c>
      <c r="T4780" s="17" t="s">
        <v>50</v>
      </c>
      <c r="U4780" s="17" t="s">
        <v>780</v>
      </c>
      <c r="V4780" s="17" t="s">
        <v>5626</v>
      </c>
      <c r="W4780" s="17" t="s">
        <v>41</v>
      </c>
      <c r="X4780" s="17">
        <v>2005.0</v>
      </c>
      <c r="Y4780" s="17">
        <v>0.0</v>
      </c>
      <c r="Z4780" s="17">
        <v>7.5</v>
      </c>
      <c r="AA4780" s="17" t="s">
        <v>41</v>
      </c>
      <c r="AB4780" s="17">
        <v>70.0</v>
      </c>
    </row>
    <row r="4781" ht="15.75" customHeight="1">
      <c r="A4781" s="17" t="s">
        <v>53</v>
      </c>
      <c r="B4781" s="17" t="s">
        <v>41</v>
      </c>
      <c r="C4781" s="17">
        <v>23.0</v>
      </c>
      <c r="D4781" s="17">
        <v>43.0</v>
      </c>
      <c r="E4781" s="17" t="s">
        <v>41</v>
      </c>
      <c r="F4781" s="17">
        <v>576.0</v>
      </c>
      <c r="G4781" s="17" t="s">
        <v>22997</v>
      </c>
      <c r="H4781" s="17">
        <v>2000.0</v>
      </c>
      <c r="I4781" s="17" t="s">
        <v>41</v>
      </c>
      <c r="J4781" s="17" t="s">
        <v>584</v>
      </c>
      <c r="K4781" s="17" t="s">
        <v>4067</v>
      </c>
      <c r="L4781" s="17" t="s">
        <v>22998</v>
      </c>
      <c r="M4781" s="17">
        <v>72017.0</v>
      </c>
      <c r="N4781" s="17">
        <v>5052.0</v>
      </c>
      <c r="O4781" s="17" t="s">
        <v>8935</v>
      </c>
      <c r="P4781" s="17">
        <v>6.0</v>
      </c>
      <c r="Q4781" s="17" t="s">
        <v>22999</v>
      </c>
      <c r="R4781" s="18" t="s">
        <v>23000</v>
      </c>
      <c r="S4781" s="17">
        <v>323.0</v>
      </c>
      <c r="T4781" s="17" t="s">
        <v>50</v>
      </c>
      <c r="U4781" s="17" t="s">
        <v>51</v>
      </c>
      <c r="V4781" s="17" t="s">
        <v>1139</v>
      </c>
      <c r="W4781" s="17" t="s">
        <v>41</v>
      </c>
      <c r="X4781" s="17" t="s">
        <v>41</v>
      </c>
      <c r="Y4781" s="17">
        <v>821.0</v>
      </c>
      <c r="Z4781" s="17">
        <v>6.7</v>
      </c>
      <c r="AA4781" s="17">
        <v>16.0</v>
      </c>
      <c r="AB4781" s="17">
        <v>17000.0</v>
      </c>
    </row>
    <row r="4782" ht="15.75" customHeight="1">
      <c r="A4782" s="17" t="s">
        <v>53</v>
      </c>
      <c r="B4782" s="17" t="s">
        <v>23001</v>
      </c>
      <c r="C4782" s="17">
        <v>4.0</v>
      </c>
      <c r="D4782" s="17">
        <v>98.0</v>
      </c>
      <c r="E4782" s="17">
        <v>0.0</v>
      </c>
      <c r="F4782" s="17">
        <v>0.0</v>
      </c>
      <c r="G4782" s="17" t="s">
        <v>23002</v>
      </c>
      <c r="H4782" s="17">
        <v>196.0</v>
      </c>
      <c r="I4782" s="17" t="s">
        <v>41</v>
      </c>
      <c r="J4782" s="17" t="s">
        <v>14744</v>
      </c>
      <c r="K4782" s="17" t="s">
        <v>23003</v>
      </c>
      <c r="L4782" s="17" t="s">
        <v>23004</v>
      </c>
      <c r="M4782" s="17">
        <v>209.0</v>
      </c>
      <c r="N4782" s="17">
        <v>199.0</v>
      </c>
      <c r="O4782" s="17" t="s">
        <v>23005</v>
      </c>
      <c r="P4782" s="17">
        <v>2.0</v>
      </c>
      <c r="Q4782" s="17" t="s">
        <v>23006</v>
      </c>
      <c r="R4782" s="18" t="s">
        <v>23007</v>
      </c>
      <c r="S4782" s="17">
        <v>8.0</v>
      </c>
      <c r="T4782" s="17" t="s">
        <v>50</v>
      </c>
      <c r="U4782" s="17" t="s">
        <v>51</v>
      </c>
      <c r="V4782" s="17" t="s">
        <v>41</v>
      </c>
      <c r="W4782" s="17">
        <v>350000.0</v>
      </c>
      <c r="X4782" s="17">
        <v>2015.0</v>
      </c>
      <c r="Y4782" s="17">
        <v>3.0</v>
      </c>
      <c r="Z4782" s="17">
        <v>3.4</v>
      </c>
      <c r="AA4782" s="17">
        <v>2.35</v>
      </c>
      <c r="AB4782" s="17">
        <v>240.0</v>
      </c>
    </row>
    <row r="4783" ht="15.75" customHeight="1">
      <c r="A4783" s="17" t="s">
        <v>53</v>
      </c>
      <c r="B4783" s="17" t="s">
        <v>5380</v>
      </c>
      <c r="C4783" s="17">
        <v>318.0</v>
      </c>
      <c r="D4783" s="17">
        <v>101.0</v>
      </c>
      <c r="E4783" s="17">
        <v>0.0</v>
      </c>
      <c r="F4783" s="17">
        <v>598.0</v>
      </c>
      <c r="G4783" s="17" t="s">
        <v>10192</v>
      </c>
      <c r="H4783" s="17">
        <v>2000.0</v>
      </c>
      <c r="I4783" s="17">
        <v>4.7E7</v>
      </c>
      <c r="J4783" s="17" t="s">
        <v>5557</v>
      </c>
      <c r="K4783" s="17" t="s">
        <v>1747</v>
      </c>
      <c r="L4783" s="17" t="s">
        <v>12183</v>
      </c>
      <c r="M4783" s="17">
        <v>157863.0</v>
      </c>
      <c r="N4783" s="17">
        <v>4400.0</v>
      </c>
      <c r="O4783" s="17" t="s">
        <v>5558</v>
      </c>
      <c r="P4783" s="17">
        <v>0.0</v>
      </c>
      <c r="Q4783" s="17" t="s">
        <v>12184</v>
      </c>
      <c r="R4783" s="18" t="s">
        <v>12185</v>
      </c>
      <c r="S4783" s="17">
        <v>1191.0</v>
      </c>
      <c r="T4783" s="17" t="s">
        <v>50</v>
      </c>
      <c r="U4783" s="17" t="s">
        <v>51</v>
      </c>
      <c r="V4783" s="17" t="s">
        <v>598</v>
      </c>
      <c r="W4783" s="17">
        <v>300000.0</v>
      </c>
      <c r="X4783" s="17">
        <v>1978.0</v>
      </c>
      <c r="Y4783" s="17">
        <v>742.0</v>
      </c>
      <c r="Z4783" s="17">
        <v>7.9</v>
      </c>
      <c r="AA4783" s="17">
        <v>2.35</v>
      </c>
      <c r="AB4783" s="17">
        <v>12000.0</v>
      </c>
    </row>
    <row r="4784" ht="15.75" customHeight="1">
      <c r="A4784" s="17" t="s">
        <v>760</v>
      </c>
      <c r="B4784" s="17" t="s">
        <v>10158</v>
      </c>
      <c r="C4784" s="17">
        <v>177.0</v>
      </c>
      <c r="D4784" s="17">
        <v>96.0</v>
      </c>
      <c r="E4784" s="17">
        <v>0.0</v>
      </c>
      <c r="F4784" s="17">
        <v>253.0</v>
      </c>
      <c r="G4784" s="17" t="s">
        <v>14020</v>
      </c>
      <c r="H4784" s="17">
        <v>359.0</v>
      </c>
      <c r="I4784" s="17" t="s">
        <v>41</v>
      </c>
      <c r="J4784" s="17" t="s">
        <v>1948</v>
      </c>
      <c r="K4784" s="17" t="s">
        <v>12402</v>
      </c>
      <c r="L4784" s="17" t="s">
        <v>23008</v>
      </c>
      <c r="M4784" s="17">
        <v>447785.0</v>
      </c>
      <c r="N4784" s="17">
        <v>1433.0</v>
      </c>
      <c r="O4784" s="17" t="s">
        <v>1793</v>
      </c>
      <c r="P4784" s="17">
        <v>1.0</v>
      </c>
      <c r="Q4784" s="17" t="s">
        <v>23009</v>
      </c>
      <c r="R4784" s="18" t="s">
        <v>23010</v>
      </c>
      <c r="S4784" s="17">
        <v>888.0</v>
      </c>
      <c r="T4784" s="17" t="s">
        <v>50</v>
      </c>
      <c r="U4784" s="17" t="s">
        <v>51</v>
      </c>
      <c r="V4784" s="17" t="s">
        <v>4843</v>
      </c>
      <c r="W4784" s="17">
        <v>350000.0</v>
      </c>
      <c r="X4784" s="17">
        <v>1957.0</v>
      </c>
      <c r="Y4784" s="17">
        <v>259.0</v>
      </c>
      <c r="Z4784" s="17">
        <v>8.9</v>
      </c>
      <c r="AA4784" s="17">
        <v>1.66</v>
      </c>
      <c r="AB4784" s="17">
        <v>40000.0</v>
      </c>
    </row>
    <row r="4785" ht="15.75" customHeight="1">
      <c r="A4785" s="17" t="s">
        <v>53</v>
      </c>
      <c r="B4785" s="17" t="s">
        <v>23011</v>
      </c>
      <c r="C4785" s="17">
        <v>51.0</v>
      </c>
      <c r="D4785" s="17">
        <v>83.0</v>
      </c>
      <c r="E4785" s="17">
        <v>3.0</v>
      </c>
      <c r="F4785" s="17">
        <v>258.0</v>
      </c>
      <c r="G4785" s="17" t="s">
        <v>3402</v>
      </c>
      <c r="H4785" s="17">
        <v>812.0</v>
      </c>
      <c r="I4785" s="17">
        <v>246574.0</v>
      </c>
      <c r="J4785" s="17" t="s">
        <v>23012</v>
      </c>
      <c r="K4785" s="17" t="s">
        <v>3879</v>
      </c>
      <c r="L4785" s="17" t="s">
        <v>23013</v>
      </c>
      <c r="M4785" s="17">
        <v>1272.0</v>
      </c>
      <c r="N4785" s="17">
        <v>1370.0</v>
      </c>
      <c r="O4785" s="17" t="s">
        <v>12575</v>
      </c>
      <c r="P4785" s="17">
        <v>0.0</v>
      </c>
      <c r="Q4785" s="17" t="s">
        <v>23014</v>
      </c>
      <c r="R4785" s="18" t="s">
        <v>23015</v>
      </c>
      <c r="S4785" s="17">
        <v>15.0</v>
      </c>
      <c r="T4785" s="17" t="s">
        <v>50</v>
      </c>
      <c r="U4785" s="17" t="s">
        <v>51</v>
      </c>
      <c r="V4785" s="17" t="s">
        <v>41</v>
      </c>
      <c r="W4785" s="17" t="s">
        <v>41</v>
      </c>
      <c r="X4785" s="17">
        <v>2009.0</v>
      </c>
      <c r="Y4785" s="17">
        <v>277.0</v>
      </c>
      <c r="Z4785" s="17">
        <v>6.9</v>
      </c>
      <c r="AA4785" s="17">
        <v>1.85</v>
      </c>
      <c r="AB4785" s="17">
        <v>675.0</v>
      </c>
    </row>
    <row r="4786" ht="15.75" customHeight="1">
      <c r="A4786" s="17" t="s">
        <v>760</v>
      </c>
      <c r="B4786" s="17" t="s">
        <v>19180</v>
      </c>
      <c r="C4786" s="17">
        <v>124.0</v>
      </c>
      <c r="D4786" s="17">
        <v>65.0</v>
      </c>
      <c r="E4786" s="17">
        <v>964.0</v>
      </c>
      <c r="F4786" s="17">
        <v>21.0</v>
      </c>
      <c r="G4786" s="17" t="s">
        <v>23016</v>
      </c>
      <c r="H4786" s="17">
        <v>380.0</v>
      </c>
      <c r="I4786" s="17" t="s">
        <v>41</v>
      </c>
      <c r="J4786" s="17" t="s">
        <v>1694</v>
      </c>
      <c r="K4786" s="17" t="s">
        <v>20204</v>
      </c>
      <c r="L4786" s="17" t="s">
        <v>23017</v>
      </c>
      <c r="M4786" s="17">
        <v>64888.0</v>
      </c>
      <c r="N4786" s="17">
        <v>540.0</v>
      </c>
      <c r="O4786" s="17" t="s">
        <v>23018</v>
      </c>
      <c r="P4786" s="17">
        <v>1.0</v>
      </c>
      <c r="Q4786" s="17" t="s">
        <v>23019</v>
      </c>
      <c r="R4786" s="18" t="s">
        <v>23020</v>
      </c>
      <c r="S4786" s="17">
        <v>235.0</v>
      </c>
      <c r="T4786" s="17" t="s">
        <v>50</v>
      </c>
      <c r="U4786" s="17" t="s">
        <v>51</v>
      </c>
      <c r="V4786" s="17" t="s">
        <v>5626</v>
      </c>
      <c r="W4786" s="17">
        <v>325000.0</v>
      </c>
      <c r="X4786" s="17">
        <v>1934.0</v>
      </c>
      <c r="Y4786" s="17">
        <v>114.0</v>
      </c>
      <c r="Z4786" s="17">
        <v>8.2</v>
      </c>
      <c r="AA4786" s="17">
        <v>1.37</v>
      </c>
      <c r="AB4786" s="17">
        <v>0.0</v>
      </c>
    </row>
    <row r="4787" ht="15.75" customHeight="1">
      <c r="A4787" s="17" t="s">
        <v>53</v>
      </c>
      <c r="B4787" s="17" t="s">
        <v>23021</v>
      </c>
      <c r="C4787" s="17">
        <v>211.0</v>
      </c>
      <c r="D4787" s="17">
        <v>94.0</v>
      </c>
      <c r="E4787" s="17">
        <v>252.0</v>
      </c>
      <c r="F4787" s="17">
        <v>14.0</v>
      </c>
      <c r="G4787" s="17" t="s">
        <v>23022</v>
      </c>
      <c r="H4787" s="17">
        <v>47.0</v>
      </c>
      <c r="I4787" s="17">
        <v>110197.0</v>
      </c>
      <c r="J4787" s="17" t="s">
        <v>4088</v>
      </c>
      <c r="K4787" s="17" t="s">
        <v>23023</v>
      </c>
      <c r="L4787" s="17" t="s">
        <v>23024</v>
      </c>
      <c r="M4787" s="17">
        <v>44864.0</v>
      </c>
      <c r="N4787" s="17">
        <v>126.0</v>
      </c>
      <c r="O4787" s="17" t="s">
        <v>23025</v>
      </c>
      <c r="P4787" s="17">
        <v>0.0</v>
      </c>
      <c r="Q4787" s="17" t="s">
        <v>23026</v>
      </c>
      <c r="R4787" s="18" t="s">
        <v>23027</v>
      </c>
      <c r="S4787" s="17">
        <v>170.0</v>
      </c>
      <c r="T4787" s="17" t="s">
        <v>23028</v>
      </c>
      <c r="U4787" s="17" t="s">
        <v>12017</v>
      </c>
      <c r="V4787" s="17" t="s">
        <v>5626</v>
      </c>
      <c r="W4787" s="17" t="s">
        <v>41</v>
      </c>
      <c r="X4787" s="17">
        <v>2009.0</v>
      </c>
      <c r="Y4787" s="17">
        <v>37.0</v>
      </c>
      <c r="Z4787" s="17">
        <v>7.3</v>
      </c>
      <c r="AA4787" s="17">
        <v>2.35</v>
      </c>
      <c r="AB4787" s="17">
        <v>13000.0</v>
      </c>
    </row>
    <row r="4788" ht="15.75" customHeight="1">
      <c r="A4788" s="17" t="s">
        <v>53</v>
      </c>
      <c r="B4788" s="17" t="s">
        <v>23029</v>
      </c>
      <c r="C4788" s="17">
        <v>26.0</v>
      </c>
      <c r="D4788" s="17">
        <v>112.0</v>
      </c>
      <c r="E4788" s="17">
        <v>2.0</v>
      </c>
      <c r="F4788" s="17">
        <v>321.0</v>
      </c>
      <c r="G4788" s="17" t="s">
        <v>11324</v>
      </c>
      <c r="H4788" s="17">
        <v>786.0</v>
      </c>
      <c r="I4788" s="17">
        <v>7707563.0</v>
      </c>
      <c r="J4788" s="17" t="s">
        <v>21616</v>
      </c>
      <c r="K4788" s="17" t="s">
        <v>23030</v>
      </c>
      <c r="L4788" s="17" t="s">
        <v>23031</v>
      </c>
      <c r="M4788" s="17">
        <v>7687.0</v>
      </c>
      <c r="N4788" s="17">
        <v>2638.0</v>
      </c>
      <c r="O4788" s="17" t="s">
        <v>23032</v>
      </c>
      <c r="P4788" s="17">
        <v>0.0</v>
      </c>
      <c r="Q4788" s="17" t="s">
        <v>23033</v>
      </c>
      <c r="R4788" s="18" t="s">
        <v>23034</v>
      </c>
      <c r="S4788" s="17">
        <v>32.0</v>
      </c>
      <c r="T4788" s="17" t="s">
        <v>50</v>
      </c>
      <c r="U4788" s="17" t="s">
        <v>51</v>
      </c>
      <c r="V4788" s="17" t="s">
        <v>598</v>
      </c>
      <c r="W4788" s="17" t="s">
        <v>41</v>
      </c>
      <c r="X4788" s="17">
        <v>2003.0</v>
      </c>
      <c r="Y4788" s="17">
        <v>633.0</v>
      </c>
      <c r="Z4788" s="17">
        <v>8.0</v>
      </c>
      <c r="AA4788" s="17">
        <v>1.85</v>
      </c>
      <c r="AB4788" s="17">
        <v>0.0</v>
      </c>
    </row>
    <row r="4789" ht="15.75" customHeight="1">
      <c r="A4789" s="17" t="s">
        <v>53</v>
      </c>
      <c r="B4789" s="17" t="s">
        <v>8578</v>
      </c>
      <c r="C4789" s="17">
        <v>64.0</v>
      </c>
      <c r="D4789" s="17">
        <v>102.0</v>
      </c>
      <c r="E4789" s="17">
        <v>149.0</v>
      </c>
      <c r="F4789" s="17">
        <v>276.0</v>
      </c>
      <c r="G4789" s="17" t="s">
        <v>15739</v>
      </c>
      <c r="H4789" s="17">
        <v>409.0</v>
      </c>
      <c r="I4789" s="17">
        <v>1281176.0</v>
      </c>
      <c r="J4789" s="17" t="s">
        <v>2540</v>
      </c>
      <c r="K4789" s="17" t="s">
        <v>10666</v>
      </c>
      <c r="L4789" s="17" t="s">
        <v>23035</v>
      </c>
      <c r="M4789" s="17">
        <v>2932.0</v>
      </c>
      <c r="N4789" s="17">
        <v>1986.0</v>
      </c>
      <c r="O4789" s="17" t="s">
        <v>13372</v>
      </c>
      <c r="P4789" s="17">
        <v>1.0</v>
      </c>
      <c r="Q4789" s="17" t="s">
        <v>23036</v>
      </c>
      <c r="R4789" s="18" t="s">
        <v>23037</v>
      </c>
      <c r="S4789" s="17">
        <v>73.0</v>
      </c>
      <c r="T4789" s="17" t="s">
        <v>50</v>
      </c>
      <c r="U4789" s="17" t="s">
        <v>51</v>
      </c>
      <c r="V4789" s="17" t="s">
        <v>52</v>
      </c>
      <c r="W4789" s="17">
        <v>312000.0</v>
      </c>
      <c r="X4789" s="17">
        <v>1999.0</v>
      </c>
      <c r="Y4789" s="17">
        <v>277.0</v>
      </c>
      <c r="Z4789" s="17">
        <v>6.7</v>
      </c>
      <c r="AA4789" s="17">
        <v>1.85</v>
      </c>
      <c r="AB4789" s="17">
        <v>121.0</v>
      </c>
    </row>
    <row r="4790" ht="15.75" customHeight="1">
      <c r="A4790" s="17" t="s">
        <v>53</v>
      </c>
      <c r="B4790" s="17" t="s">
        <v>23038</v>
      </c>
      <c r="C4790" s="17">
        <v>56.0</v>
      </c>
      <c r="D4790" s="17">
        <v>98.0</v>
      </c>
      <c r="E4790" s="17">
        <v>10.0</v>
      </c>
      <c r="F4790" s="17">
        <v>912.0</v>
      </c>
      <c r="G4790" s="17" t="s">
        <v>2878</v>
      </c>
      <c r="H4790" s="17">
        <v>10000.0</v>
      </c>
      <c r="I4790" s="17">
        <v>1.6115878E7</v>
      </c>
      <c r="J4790" s="17" t="s">
        <v>23039</v>
      </c>
      <c r="K4790" s="17" t="s">
        <v>2837</v>
      </c>
      <c r="L4790" s="17" t="s">
        <v>23040</v>
      </c>
      <c r="M4790" s="17">
        <v>24438.0</v>
      </c>
      <c r="N4790" s="17">
        <v>13433.0</v>
      </c>
      <c r="O4790" s="17" t="s">
        <v>2679</v>
      </c>
      <c r="P4790" s="17">
        <v>0.0</v>
      </c>
      <c r="Q4790" s="17" t="s">
        <v>23041</v>
      </c>
      <c r="R4790" s="18" t="s">
        <v>23042</v>
      </c>
      <c r="S4790" s="17">
        <v>194.0</v>
      </c>
      <c r="T4790" s="17" t="s">
        <v>50</v>
      </c>
      <c r="U4790" s="17" t="s">
        <v>51</v>
      </c>
      <c r="V4790" s="17" t="s">
        <v>598</v>
      </c>
      <c r="W4790" s="17">
        <v>8000000.0</v>
      </c>
      <c r="X4790" s="17">
        <v>1995.0</v>
      </c>
      <c r="Y4790" s="17">
        <v>1000.0</v>
      </c>
      <c r="Z4790" s="17">
        <v>6.6</v>
      </c>
      <c r="AA4790" s="17">
        <v>2.35</v>
      </c>
      <c r="AB4790" s="17">
        <v>0.0</v>
      </c>
    </row>
    <row r="4791" ht="15.75" customHeight="1">
      <c r="A4791" s="17" t="s">
        <v>53</v>
      </c>
      <c r="B4791" s="17" t="s">
        <v>17313</v>
      </c>
      <c r="C4791" s="17">
        <v>29.0</v>
      </c>
      <c r="D4791" s="17">
        <v>91.0</v>
      </c>
      <c r="E4791" s="17">
        <v>82.0</v>
      </c>
      <c r="F4791" s="17">
        <v>8.0</v>
      </c>
      <c r="G4791" s="17" t="s">
        <v>18206</v>
      </c>
      <c r="H4791" s="17">
        <v>75.0</v>
      </c>
      <c r="I4791" s="17">
        <v>1652472.0</v>
      </c>
      <c r="J4791" s="17" t="s">
        <v>1694</v>
      </c>
      <c r="K4791" s="17" t="s">
        <v>23043</v>
      </c>
      <c r="L4791" s="17" t="s">
        <v>23044</v>
      </c>
      <c r="M4791" s="17">
        <v>2843.0</v>
      </c>
      <c r="N4791" s="17">
        <v>102.0</v>
      </c>
      <c r="O4791" s="17" t="s">
        <v>23045</v>
      </c>
      <c r="P4791" s="17">
        <v>7.0</v>
      </c>
      <c r="Q4791" s="17" t="s">
        <v>23046</v>
      </c>
      <c r="R4791" s="18" t="s">
        <v>23047</v>
      </c>
      <c r="S4791" s="17">
        <v>25.0</v>
      </c>
      <c r="T4791" s="17" t="s">
        <v>1477</v>
      </c>
      <c r="U4791" s="17" t="s">
        <v>1478</v>
      </c>
      <c r="V4791" s="17" t="s">
        <v>598</v>
      </c>
      <c r="W4791" s="17">
        <v>300000.0</v>
      </c>
      <c r="X4791" s="17">
        <v>1996.0</v>
      </c>
      <c r="Y4791" s="17">
        <v>9.0</v>
      </c>
      <c r="Z4791" s="17">
        <v>6.9</v>
      </c>
      <c r="AA4791" s="17">
        <v>1.66</v>
      </c>
      <c r="AB4791" s="17">
        <v>166.0</v>
      </c>
    </row>
    <row r="4792" ht="15.75" customHeight="1">
      <c r="A4792" s="17" t="s">
        <v>53</v>
      </c>
      <c r="B4792" s="17" t="s">
        <v>6509</v>
      </c>
      <c r="C4792" s="17">
        <v>131.0</v>
      </c>
      <c r="D4792" s="17">
        <v>80.0</v>
      </c>
      <c r="E4792" s="17">
        <v>54.0</v>
      </c>
      <c r="F4792" s="17">
        <v>543.0</v>
      </c>
      <c r="G4792" s="17" t="s">
        <v>2126</v>
      </c>
      <c r="H4792" s="17">
        <v>1000.0</v>
      </c>
      <c r="I4792" s="17">
        <v>2360184.0</v>
      </c>
      <c r="J4792" s="17" t="s">
        <v>2540</v>
      </c>
      <c r="K4792" s="17" t="s">
        <v>443</v>
      </c>
      <c r="L4792" s="17" t="s">
        <v>23048</v>
      </c>
      <c r="M4792" s="17">
        <v>18035.0</v>
      </c>
      <c r="N4792" s="17">
        <v>3010.0</v>
      </c>
      <c r="O4792" s="17" t="s">
        <v>8349</v>
      </c>
      <c r="P4792" s="17">
        <v>3.0</v>
      </c>
      <c r="Q4792" s="17" t="s">
        <v>23049</v>
      </c>
      <c r="R4792" s="18" t="s">
        <v>23050</v>
      </c>
      <c r="S4792" s="17">
        <v>177.0</v>
      </c>
      <c r="T4792" s="17" t="s">
        <v>50</v>
      </c>
      <c r="U4792" s="17" t="s">
        <v>51</v>
      </c>
      <c r="V4792" s="17" t="s">
        <v>52</v>
      </c>
      <c r="W4792" s="17">
        <v>300000.0</v>
      </c>
      <c r="X4792" s="17">
        <v>2003.0</v>
      </c>
      <c r="Y4792" s="17">
        <v>806.0</v>
      </c>
      <c r="Z4792" s="17">
        <v>7.1</v>
      </c>
      <c r="AA4792" s="17">
        <v>1.85</v>
      </c>
      <c r="AB4792" s="17">
        <v>0.0</v>
      </c>
    </row>
    <row r="4793" ht="15.75" customHeight="1">
      <c r="A4793" s="17" t="s">
        <v>53</v>
      </c>
      <c r="B4793" s="17" t="s">
        <v>23051</v>
      </c>
      <c r="C4793" s="17">
        <v>4.0</v>
      </c>
      <c r="D4793" s="17">
        <v>114.0</v>
      </c>
      <c r="E4793" s="17">
        <v>7.0</v>
      </c>
      <c r="F4793" s="17">
        <v>2.0</v>
      </c>
      <c r="G4793" s="17" t="s">
        <v>23052</v>
      </c>
      <c r="H4793" s="17">
        <v>19.0</v>
      </c>
      <c r="I4793" s="17" t="s">
        <v>41</v>
      </c>
      <c r="J4793" s="17" t="s">
        <v>3422</v>
      </c>
      <c r="K4793" s="17" t="s">
        <v>23053</v>
      </c>
      <c r="L4793" s="17" t="s">
        <v>23054</v>
      </c>
      <c r="M4793" s="17">
        <v>270.0</v>
      </c>
      <c r="N4793" s="17">
        <v>37.0</v>
      </c>
      <c r="O4793" s="17" t="s">
        <v>23055</v>
      </c>
      <c r="P4793" s="17">
        <v>0.0</v>
      </c>
      <c r="Q4793" s="17" t="s">
        <v>23056</v>
      </c>
      <c r="R4793" s="18" t="s">
        <v>23057</v>
      </c>
      <c r="S4793" s="17">
        <v>7.0</v>
      </c>
      <c r="T4793" s="17" t="s">
        <v>50</v>
      </c>
      <c r="U4793" s="17" t="s">
        <v>70</v>
      </c>
      <c r="V4793" s="17" t="s">
        <v>41</v>
      </c>
      <c r="W4793" s="17" t="s">
        <v>41</v>
      </c>
      <c r="X4793" s="17">
        <v>1998.0</v>
      </c>
      <c r="Y4793" s="17">
        <v>16.0</v>
      </c>
      <c r="Z4793" s="17">
        <v>5.6</v>
      </c>
      <c r="AA4793" s="17">
        <v>1.33</v>
      </c>
      <c r="AB4793" s="17">
        <v>29.0</v>
      </c>
    </row>
    <row r="4794" ht="15.75" customHeight="1">
      <c r="A4794" s="17" t="s">
        <v>53</v>
      </c>
      <c r="B4794" s="17" t="s">
        <v>20345</v>
      </c>
      <c r="C4794" s="17">
        <v>88.0</v>
      </c>
      <c r="D4794" s="17">
        <v>76.0</v>
      </c>
      <c r="E4794" s="17">
        <v>129.0</v>
      </c>
      <c r="F4794" s="17">
        <v>26.0</v>
      </c>
      <c r="G4794" s="17" t="s">
        <v>23058</v>
      </c>
      <c r="H4794" s="17">
        <v>52.0</v>
      </c>
      <c r="I4794" s="17">
        <v>255352.0</v>
      </c>
      <c r="J4794" s="17" t="s">
        <v>3422</v>
      </c>
      <c r="K4794" s="17" t="s">
        <v>23059</v>
      </c>
      <c r="L4794" s="17" t="s">
        <v>23060</v>
      </c>
      <c r="M4794" s="17">
        <v>4423.0</v>
      </c>
      <c r="N4794" s="17">
        <v>132.0</v>
      </c>
      <c r="O4794" s="17" t="s">
        <v>23061</v>
      </c>
      <c r="P4794" s="17">
        <v>2.0</v>
      </c>
      <c r="Q4794" s="17" t="s">
        <v>23062</v>
      </c>
      <c r="R4794" s="18" t="s">
        <v>23063</v>
      </c>
      <c r="S4794" s="17">
        <v>57.0</v>
      </c>
      <c r="T4794" s="17" t="s">
        <v>50</v>
      </c>
      <c r="U4794" s="17" t="s">
        <v>51</v>
      </c>
      <c r="V4794" s="17" t="s">
        <v>5626</v>
      </c>
      <c r="W4794" s="17">
        <v>300000.0</v>
      </c>
      <c r="X4794" s="17">
        <v>2006.0</v>
      </c>
      <c r="Y4794" s="17">
        <v>44.0</v>
      </c>
      <c r="Z4794" s="17">
        <v>6.7</v>
      </c>
      <c r="AA4794" s="17">
        <v>1.66</v>
      </c>
      <c r="AB4794" s="17">
        <v>594.0</v>
      </c>
    </row>
    <row r="4795" ht="15.75" customHeight="1">
      <c r="A4795" s="17" t="s">
        <v>53</v>
      </c>
      <c r="B4795" s="17" t="s">
        <v>20345</v>
      </c>
      <c r="C4795" s="17">
        <v>189.0</v>
      </c>
      <c r="D4795" s="17">
        <v>80.0</v>
      </c>
      <c r="E4795" s="17">
        <v>129.0</v>
      </c>
      <c r="F4795" s="17">
        <v>26.0</v>
      </c>
      <c r="G4795" s="17" t="s">
        <v>23058</v>
      </c>
      <c r="H4795" s="17">
        <v>375.0</v>
      </c>
      <c r="I4795" s="17">
        <v>856942.0</v>
      </c>
      <c r="J4795" s="17" t="s">
        <v>3422</v>
      </c>
      <c r="K4795" s="17" t="s">
        <v>19599</v>
      </c>
      <c r="L4795" s="17" t="s">
        <v>23064</v>
      </c>
      <c r="M4795" s="17">
        <v>12241.0</v>
      </c>
      <c r="N4795" s="17">
        <v>460.0</v>
      </c>
      <c r="O4795" s="17" t="s">
        <v>23061</v>
      </c>
      <c r="P4795" s="17">
        <v>1.0</v>
      </c>
      <c r="Q4795" s="17" t="s">
        <v>23065</v>
      </c>
      <c r="R4795" s="18" t="s">
        <v>23066</v>
      </c>
      <c r="S4795" s="17">
        <v>112.0</v>
      </c>
      <c r="T4795" s="17" t="s">
        <v>50</v>
      </c>
      <c r="U4795" s="17" t="s">
        <v>51</v>
      </c>
      <c r="V4795" s="17" t="s">
        <v>598</v>
      </c>
      <c r="W4795" s="17">
        <v>200000.0</v>
      </c>
      <c r="X4795" s="17">
        <v>2008.0</v>
      </c>
      <c r="Y4795" s="17">
        <v>44.0</v>
      </c>
      <c r="Z4795" s="17">
        <v>7.1</v>
      </c>
      <c r="AA4795" s="17">
        <v>1.85</v>
      </c>
      <c r="AB4795" s="17">
        <v>0.0</v>
      </c>
    </row>
    <row r="4796" ht="15.75" customHeight="1">
      <c r="A4796" s="17" t="s">
        <v>53</v>
      </c>
      <c r="B4796" s="17" t="s">
        <v>23067</v>
      </c>
      <c r="C4796" s="17">
        <v>20.0</v>
      </c>
      <c r="D4796" s="17">
        <v>88.0</v>
      </c>
      <c r="E4796" s="17">
        <v>5.0</v>
      </c>
      <c r="F4796" s="17">
        <v>301.0</v>
      </c>
      <c r="G4796" s="17" t="s">
        <v>17365</v>
      </c>
      <c r="H4796" s="17">
        <v>795.0</v>
      </c>
      <c r="I4796" s="17" t="s">
        <v>41</v>
      </c>
      <c r="J4796" s="17" t="s">
        <v>3422</v>
      </c>
      <c r="K4796" s="17" t="s">
        <v>9415</v>
      </c>
      <c r="L4796" s="17" t="s">
        <v>23068</v>
      </c>
      <c r="M4796" s="17">
        <v>554.0</v>
      </c>
      <c r="N4796" s="17">
        <v>1884.0</v>
      </c>
      <c r="O4796" s="17" t="s">
        <v>14169</v>
      </c>
      <c r="P4796" s="17">
        <v>0.0</v>
      </c>
      <c r="Q4796" s="17" t="s">
        <v>23069</v>
      </c>
      <c r="R4796" s="18" t="s">
        <v>23070</v>
      </c>
      <c r="S4796" s="17">
        <v>23.0</v>
      </c>
      <c r="T4796" s="17" t="s">
        <v>50</v>
      </c>
      <c r="U4796" s="17" t="s">
        <v>51</v>
      </c>
      <c r="V4796" s="17" t="s">
        <v>598</v>
      </c>
      <c r="W4796" s="17">
        <v>300000.0</v>
      </c>
      <c r="X4796" s="17">
        <v>2010.0</v>
      </c>
      <c r="Y4796" s="17">
        <v>659.0</v>
      </c>
      <c r="Z4796" s="17">
        <v>5.2</v>
      </c>
      <c r="AA4796" s="17" t="s">
        <v>41</v>
      </c>
      <c r="AB4796" s="17">
        <v>92.0</v>
      </c>
    </row>
    <row r="4797" ht="15.75" customHeight="1">
      <c r="A4797" s="17" t="s">
        <v>53</v>
      </c>
      <c r="B4797" s="17" t="s">
        <v>23071</v>
      </c>
      <c r="C4797" s="17">
        <v>96.0</v>
      </c>
      <c r="D4797" s="17">
        <v>110.0</v>
      </c>
      <c r="E4797" s="17">
        <v>0.0</v>
      </c>
      <c r="F4797" s="17">
        <v>0.0</v>
      </c>
      <c r="G4797" s="17" t="s">
        <v>23072</v>
      </c>
      <c r="H4797" s="17">
        <v>710.0</v>
      </c>
      <c r="I4797" s="17" t="s">
        <v>41</v>
      </c>
      <c r="J4797" s="17" t="s">
        <v>4837</v>
      </c>
      <c r="K4797" s="17" t="s">
        <v>20876</v>
      </c>
      <c r="L4797" s="17" t="s">
        <v>23073</v>
      </c>
      <c r="M4797" s="17">
        <v>19386.0</v>
      </c>
      <c r="N4797" s="17">
        <v>967.0</v>
      </c>
      <c r="O4797" s="17" t="s">
        <v>23074</v>
      </c>
      <c r="P4797" s="17">
        <v>1.0</v>
      </c>
      <c r="Q4797" s="17" t="s">
        <v>23075</v>
      </c>
      <c r="R4797" s="18" t="s">
        <v>23076</v>
      </c>
      <c r="S4797" s="17">
        <v>74.0</v>
      </c>
      <c r="T4797" s="17" t="s">
        <v>1477</v>
      </c>
      <c r="U4797" s="17" t="s">
        <v>1478</v>
      </c>
      <c r="V4797" s="17" t="s">
        <v>4843</v>
      </c>
      <c r="W4797" s="17">
        <v>300000.0</v>
      </c>
      <c r="X4797" s="17">
        <v>1965.0</v>
      </c>
      <c r="Y4797" s="17">
        <v>257.0</v>
      </c>
      <c r="Z4797" s="17">
        <v>7.7</v>
      </c>
      <c r="AA4797" s="17">
        <v>2.35</v>
      </c>
      <c r="AB4797" s="17">
        <v>2000.0</v>
      </c>
    </row>
    <row r="4798" ht="15.75" customHeight="1">
      <c r="A4798" s="17" t="s">
        <v>53</v>
      </c>
      <c r="B4798" s="17" t="s">
        <v>23077</v>
      </c>
      <c r="C4798" s="17">
        <v>27.0</v>
      </c>
      <c r="D4798" s="17">
        <v>104.0</v>
      </c>
      <c r="E4798" s="17">
        <v>0.0</v>
      </c>
      <c r="F4798" s="17" t="s">
        <v>41</v>
      </c>
      <c r="G4798" s="17" t="s">
        <v>23078</v>
      </c>
      <c r="H4798" s="17">
        <v>2.0</v>
      </c>
      <c r="I4798" s="17">
        <v>32631.0</v>
      </c>
      <c r="J4798" s="17" t="s">
        <v>81</v>
      </c>
      <c r="K4798" s="17" t="s">
        <v>23079</v>
      </c>
      <c r="L4798" s="17" t="s">
        <v>23080</v>
      </c>
      <c r="M4798" s="17">
        <v>291.0</v>
      </c>
      <c r="N4798" s="17">
        <v>2.0</v>
      </c>
      <c r="O4798" s="17" t="s">
        <v>41</v>
      </c>
      <c r="P4798" s="17">
        <v>1.0</v>
      </c>
      <c r="Q4798" s="17" t="s">
        <v>41</v>
      </c>
      <c r="R4798" s="18" t="s">
        <v>23081</v>
      </c>
      <c r="S4798" s="17">
        <v>8.0</v>
      </c>
      <c r="T4798" s="17" t="s">
        <v>50</v>
      </c>
      <c r="U4798" s="17" t="s">
        <v>23082</v>
      </c>
      <c r="V4798" s="17" t="s">
        <v>4843</v>
      </c>
      <c r="W4798" s="17" t="s">
        <v>41</v>
      </c>
      <c r="X4798" s="17">
        <v>2005.0</v>
      </c>
      <c r="Y4798" s="17">
        <v>0.0</v>
      </c>
      <c r="Z4798" s="17">
        <v>7.5</v>
      </c>
      <c r="AA4798" s="17" t="s">
        <v>41</v>
      </c>
      <c r="AB4798" s="17">
        <v>50.0</v>
      </c>
    </row>
    <row r="4799" ht="15.75" customHeight="1">
      <c r="A4799" s="17" t="s">
        <v>53</v>
      </c>
      <c r="B4799" s="17" t="s">
        <v>22494</v>
      </c>
      <c r="C4799" s="17">
        <v>15.0</v>
      </c>
      <c r="D4799" s="17">
        <v>102.0</v>
      </c>
      <c r="E4799" s="17">
        <v>95.0</v>
      </c>
      <c r="F4799" s="17" t="s">
        <v>41</v>
      </c>
      <c r="G4799" s="17" t="s">
        <v>41</v>
      </c>
      <c r="H4799" s="17" t="s">
        <v>41</v>
      </c>
      <c r="I4799" s="17">
        <v>16892.0</v>
      </c>
      <c r="J4799" s="17" t="s">
        <v>81</v>
      </c>
      <c r="K4799" s="17" t="s">
        <v>41</v>
      </c>
      <c r="L4799" s="17" t="s">
        <v>23083</v>
      </c>
      <c r="M4799" s="17">
        <v>341.0</v>
      </c>
      <c r="N4799" s="17">
        <v>0.0</v>
      </c>
      <c r="O4799" s="17" t="s">
        <v>41</v>
      </c>
      <c r="P4799" s="17">
        <v>0.0</v>
      </c>
      <c r="Q4799" s="17" t="s">
        <v>23084</v>
      </c>
      <c r="R4799" s="18" t="s">
        <v>23085</v>
      </c>
      <c r="S4799" s="17">
        <v>12.0</v>
      </c>
      <c r="T4799" s="17" t="s">
        <v>50</v>
      </c>
      <c r="U4799" s="17" t="s">
        <v>5625</v>
      </c>
      <c r="V4799" s="17" t="s">
        <v>41</v>
      </c>
      <c r="W4799" s="17">
        <v>300000.0</v>
      </c>
      <c r="X4799" s="17">
        <v>2001.0</v>
      </c>
      <c r="Y4799" s="17" t="s">
        <v>41</v>
      </c>
      <c r="Z4799" s="17">
        <v>7.6</v>
      </c>
      <c r="AA4799" s="17">
        <v>1.85</v>
      </c>
      <c r="AB4799" s="17">
        <v>379.0</v>
      </c>
    </row>
    <row r="4800" ht="15.75" customHeight="1">
      <c r="A4800" s="17" t="s">
        <v>760</v>
      </c>
      <c r="B4800" s="17" t="s">
        <v>23086</v>
      </c>
      <c r="C4800" s="17">
        <v>24.0</v>
      </c>
      <c r="D4800" s="17">
        <v>95.0</v>
      </c>
      <c r="E4800" s="17">
        <v>0.0</v>
      </c>
      <c r="F4800" s="17">
        <v>87.0</v>
      </c>
      <c r="G4800" s="17" t="s">
        <v>3662</v>
      </c>
      <c r="H4800" s="17">
        <v>581.0</v>
      </c>
      <c r="I4800" s="17">
        <v>12438.0</v>
      </c>
      <c r="J4800" s="17" t="s">
        <v>227</v>
      </c>
      <c r="K4800" s="17" t="s">
        <v>8400</v>
      </c>
      <c r="L4800" s="17" t="s">
        <v>23087</v>
      </c>
      <c r="M4800" s="17">
        <v>891.0</v>
      </c>
      <c r="N4800" s="17">
        <v>835.0</v>
      </c>
      <c r="O4800" s="17" t="s">
        <v>23088</v>
      </c>
      <c r="P4800" s="17">
        <v>1.0</v>
      </c>
      <c r="Q4800" s="17" t="s">
        <v>23089</v>
      </c>
      <c r="R4800" s="18" t="s">
        <v>23090</v>
      </c>
      <c r="S4800" s="17">
        <v>26.0</v>
      </c>
      <c r="T4800" s="17" t="s">
        <v>50</v>
      </c>
      <c r="U4800" s="17" t="s">
        <v>51</v>
      </c>
      <c r="V4800" s="17" t="s">
        <v>4843</v>
      </c>
      <c r="W4800" s="17">
        <v>160000.0</v>
      </c>
      <c r="X4800" s="17">
        <v>1964.0</v>
      </c>
      <c r="Y4800" s="17">
        <v>99.0</v>
      </c>
      <c r="Z4800" s="17">
        <v>8.1</v>
      </c>
      <c r="AA4800" s="17" t="s">
        <v>41</v>
      </c>
      <c r="AB4800" s="17">
        <v>363.0</v>
      </c>
    </row>
    <row r="4801" ht="15.75" customHeight="1">
      <c r="A4801" s="17" t="s">
        <v>53</v>
      </c>
      <c r="B4801" s="17" t="s">
        <v>17670</v>
      </c>
      <c r="C4801" s="17">
        <v>16.0</v>
      </c>
      <c r="D4801" s="17">
        <v>94.0</v>
      </c>
      <c r="E4801" s="17">
        <v>37.0</v>
      </c>
      <c r="F4801" s="17">
        <v>104.0</v>
      </c>
      <c r="G4801" s="17" t="s">
        <v>23091</v>
      </c>
      <c r="H4801" s="17">
        <v>318.0</v>
      </c>
      <c r="I4801" s="17">
        <v>40542.0</v>
      </c>
      <c r="J4801" s="17" t="s">
        <v>227</v>
      </c>
      <c r="K4801" s="17" t="s">
        <v>7877</v>
      </c>
      <c r="L4801" s="17" t="s">
        <v>23092</v>
      </c>
      <c r="M4801" s="17">
        <v>294.0</v>
      </c>
      <c r="N4801" s="17">
        <v>751.0</v>
      </c>
      <c r="O4801" s="17" t="s">
        <v>21680</v>
      </c>
      <c r="P4801" s="17">
        <v>0.0</v>
      </c>
      <c r="Q4801" s="17" t="s">
        <v>23093</v>
      </c>
      <c r="R4801" s="18" t="s">
        <v>23094</v>
      </c>
      <c r="S4801" s="17">
        <v>16.0</v>
      </c>
      <c r="T4801" s="17" t="s">
        <v>50</v>
      </c>
      <c r="U4801" s="17" t="s">
        <v>51</v>
      </c>
      <c r="V4801" s="17" t="s">
        <v>598</v>
      </c>
      <c r="W4801" s="17">
        <v>300000.0</v>
      </c>
      <c r="X4801" s="17">
        <v>1997.0</v>
      </c>
      <c r="Y4801" s="17">
        <v>157.0</v>
      </c>
      <c r="Z4801" s="17">
        <v>5.5</v>
      </c>
      <c r="AA4801" s="17" t="s">
        <v>41</v>
      </c>
      <c r="AB4801" s="17">
        <v>26.0</v>
      </c>
    </row>
    <row r="4802" ht="15.75" customHeight="1">
      <c r="A4802" s="17" t="s">
        <v>53</v>
      </c>
      <c r="B4802" s="17" t="s">
        <v>23095</v>
      </c>
      <c r="C4802" s="17">
        <v>13.0</v>
      </c>
      <c r="D4802" s="17">
        <v>109.0</v>
      </c>
      <c r="E4802" s="17">
        <v>3.0</v>
      </c>
      <c r="F4802" s="17">
        <v>25.0</v>
      </c>
      <c r="G4802" s="17" t="s">
        <v>14980</v>
      </c>
      <c r="H4802" s="17">
        <v>54.0</v>
      </c>
      <c r="I4802" s="17">
        <v>5199.0</v>
      </c>
      <c r="J4802" s="17" t="s">
        <v>3807</v>
      </c>
      <c r="K4802" s="17" t="s">
        <v>23096</v>
      </c>
      <c r="L4802" s="17" t="s">
        <v>23097</v>
      </c>
      <c r="M4802" s="17">
        <v>720.0</v>
      </c>
      <c r="N4802" s="17">
        <v>185.0</v>
      </c>
      <c r="O4802" s="17" t="s">
        <v>23098</v>
      </c>
      <c r="P4802" s="17">
        <v>0.0</v>
      </c>
      <c r="Q4802" s="17" t="s">
        <v>23099</v>
      </c>
      <c r="R4802" s="18" t="s">
        <v>23100</v>
      </c>
      <c r="S4802" s="17">
        <v>23.0</v>
      </c>
      <c r="T4802" s="17" t="s">
        <v>50</v>
      </c>
      <c r="U4802" s="17" t="s">
        <v>51</v>
      </c>
      <c r="V4802" s="17" t="s">
        <v>598</v>
      </c>
      <c r="W4802" s="17">
        <v>200000.0</v>
      </c>
      <c r="X4802" s="17">
        <v>2004.0</v>
      </c>
      <c r="Y4802" s="17">
        <v>53.0</v>
      </c>
      <c r="Z4802" s="17">
        <v>6.6</v>
      </c>
      <c r="AA4802" s="17">
        <v>2.35</v>
      </c>
      <c r="AB4802" s="17">
        <v>30.0</v>
      </c>
    </row>
    <row r="4803" ht="15.75" customHeight="1">
      <c r="A4803" s="17" t="s">
        <v>53</v>
      </c>
      <c r="B4803" s="17" t="s">
        <v>23101</v>
      </c>
      <c r="C4803" s="17">
        <v>8.0</v>
      </c>
      <c r="D4803" s="17">
        <v>90.0</v>
      </c>
      <c r="E4803" s="17">
        <v>0.0</v>
      </c>
      <c r="F4803" s="17">
        <v>32.0</v>
      </c>
      <c r="G4803" s="17" t="s">
        <v>23102</v>
      </c>
      <c r="H4803" s="17">
        <v>502.0</v>
      </c>
      <c r="I4803" s="17" t="s">
        <v>41</v>
      </c>
      <c r="J4803" s="17" t="s">
        <v>73</v>
      </c>
      <c r="K4803" s="17" t="s">
        <v>23103</v>
      </c>
      <c r="L4803" s="17" t="s">
        <v>23104</v>
      </c>
      <c r="M4803" s="17">
        <v>476.0</v>
      </c>
      <c r="N4803" s="17">
        <v>689.0</v>
      </c>
      <c r="O4803" s="17" t="s">
        <v>23105</v>
      </c>
      <c r="P4803" s="17">
        <v>0.0</v>
      </c>
      <c r="Q4803" s="17" t="s">
        <v>23106</v>
      </c>
      <c r="R4803" s="18" t="s">
        <v>23107</v>
      </c>
      <c r="S4803" s="17">
        <v>18.0</v>
      </c>
      <c r="T4803" s="17" t="s">
        <v>50</v>
      </c>
      <c r="U4803" s="17" t="s">
        <v>51</v>
      </c>
      <c r="V4803" s="17" t="s">
        <v>52</v>
      </c>
      <c r="W4803" s="17">
        <v>350000.0</v>
      </c>
      <c r="X4803" s="17">
        <v>2009.0</v>
      </c>
      <c r="Y4803" s="17">
        <v>119.0</v>
      </c>
      <c r="Z4803" s="17">
        <v>3.2</v>
      </c>
      <c r="AA4803" s="17" t="s">
        <v>41</v>
      </c>
      <c r="AB4803" s="17">
        <v>53.0</v>
      </c>
    </row>
    <row r="4804" ht="15.75" customHeight="1">
      <c r="A4804" s="17" t="s">
        <v>53</v>
      </c>
      <c r="B4804" s="17" t="s">
        <v>5895</v>
      </c>
      <c r="C4804" s="17">
        <v>156.0</v>
      </c>
      <c r="D4804" s="17">
        <v>133.0</v>
      </c>
      <c r="E4804" s="17">
        <v>278.0</v>
      </c>
      <c r="F4804" s="17">
        <v>107.0</v>
      </c>
      <c r="G4804" s="17" t="s">
        <v>5896</v>
      </c>
      <c r="H4804" s="17">
        <v>5000.0</v>
      </c>
      <c r="I4804" s="17">
        <v>2.4343673E7</v>
      </c>
      <c r="J4804" s="17" t="s">
        <v>5897</v>
      </c>
      <c r="K4804" s="17" t="s">
        <v>1861</v>
      </c>
      <c r="L4804" s="17" t="s">
        <v>5898</v>
      </c>
      <c r="M4804" s="17">
        <v>91863.0</v>
      </c>
      <c r="N4804" s="17">
        <v>5405.0</v>
      </c>
      <c r="O4804" s="17" t="s">
        <v>5899</v>
      </c>
      <c r="P4804" s="17">
        <v>0.0</v>
      </c>
      <c r="Q4804" s="17" t="s">
        <v>5900</v>
      </c>
      <c r="R4804" s="18" t="s">
        <v>5901</v>
      </c>
      <c r="S4804" s="17">
        <v>524.0</v>
      </c>
      <c r="T4804" s="17" t="s">
        <v>50</v>
      </c>
      <c r="U4804" s="17" t="s">
        <v>51</v>
      </c>
      <c r="V4804" s="17" t="s">
        <v>52</v>
      </c>
      <c r="W4804" s="17">
        <v>4.5E7</v>
      </c>
      <c r="X4804" s="17">
        <v>2007.0</v>
      </c>
      <c r="Y4804" s="17">
        <v>117.0</v>
      </c>
      <c r="Z4804" s="17">
        <v>7.4</v>
      </c>
      <c r="AA4804" s="17">
        <v>2.35</v>
      </c>
      <c r="AB4804" s="17">
        <v>14000.0</v>
      </c>
    </row>
    <row r="4805" ht="15.75" customHeight="1">
      <c r="A4805" s="17" t="s">
        <v>53</v>
      </c>
      <c r="B4805" s="17" t="s">
        <v>23108</v>
      </c>
      <c r="C4805" s="17">
        <v>4.0</v>
      </c>
      <c r="D4805" s="17">
        <v>110.0</v>
      </c>
      <c r="E4805" s="17">
        <v>44.0</v>
      </c>
      <c r="F4805" s="17">
        <v>221.0</v>
      </c>
      <c r="G4805" s="17" t="s">
        <v>23109</v>
      </c>
      <c r="H4805" s="17">
        <v>644.0</v>
      </c>
      <c r="I4805" s="17">
        <v>1711.0</v>
      </c>
      <c r="J4805" s="17" t="s">
        <v>6212</v>
      </c>
      <c r="K4805" s="17" t="s">
        <v>23110</v>
      </c>
      <c r="L4805" s="17" t="s">
        <v>23111</v>
      </c>
      <c r="M4805" s="17">
        <v>82.0</v>
      </c>
      <c r="N4805" s="17">
        <v>1440.0</v>
      </c>
      <c r="O4805" s="17" t="s">
        <v>23112</v>
      </c>
      <c r="P4805" s="17">
        <v>0.0</v>
      </c>
      <c r="Q4805" s="17" t="s">
        <v>41</v>
      </c>
      <c r="R4805" s="18" t="s">
        <v>23113</v>
      </c>
      <c r="S4805" s="17">
        <v>1.0</v>
      </c>
      <c r="T4805" s="17" t="s">
        <v>50</v>
      </c>
      <c r="U4805" s="17" t="s">
        <v>51</v>
      </c>
      <c r="V4805" s="17" t="s">
        <v>41</v>
      </c>
      <c r="W4805" s="17" t="s">
        <v>41</v>
      </c>
      <c r="X4805" s="17">
        <v>2015.0</v>
      </c>
      <c r="Y4805" s="17">
        <v>503.0</v>
      </c>
      <c r="Z4805" s="17">
        <v>6.6</v>
      </c>
      <c r="AA4805" s="17" t="s">
        <v>41</v>
      </c>
      <c r="AB4805" s="17">
        <v>175.0</v>
      </c>
    </row>
    <row r="4806" ht="15.75" customHeight="1">
      <c r="A4806" s="17" t="s">
        <v>53</v>
      </c>
      <c r="B4806" s="17" t="s">
        <v>23114</v>
      </c>
      <c r="C4806" s="17">
        <v>164.0</v>
      </c>
      <c r="D4806" s="17">
        <v>80.0</v>
      </c>
      <c r="E4806" s="17">
        <v>43.0</v>
      </c>
      <c r="F4806" s="17">
        <v>668.0</v>
      </c>
      <c r="G4806" s="17" t="s">
        <v>4659</v>
      </c>
      <c r="H4806" s="17">
        <v>13000.0</v>
      </c>
      <c r="I4806" s="17" t="s">
        <v>41</v>
      </c>
      <c r="J4806" s="17" t="s">
        <v>23115</v>
      </c>
      <c r="K4806" s="17" t="s">
        <v>1797</v>
      </c>
      <c r="L4806" s="17" t="s">
        <v>23116</v>
      </c>
      <c r="M4806" s="17">
        <v>19875.0</v>
      </c>
      <c r="N4806" s="17">
        <v>14950.0</v>
      </c>
      <c r="O4806" s="17" t="s">
        <v>6034</v>
      </c>
      <c r="P4806" s="17">
        <v>0.0</v>
      </c>
      <c r="Q4806" s="17" t="s">
        <v>23117</v>
      </c>
      <c r="R4806" s="18" t="s">
        <v>23118</v>
      </c>
      <c r="S4806" s="17">
        <v>147.0</v>
      </c>
      <c r="T4806" s="17" t="s">
        <v>50</v>
      </c>
      <c r="U4806" s="17" t="s">
        <v>51</v>
      </c>
      <c r="V4806" s="17" t="s">
        <v>598</v>
      </c>
      <c r="W4806" s="17">
        <v>300000.0</v>
      </c>
      <c r="X4806" s="17">
        <v>1975.0</v>
      </c>
      <c r="Y4806" s="17">
        <v>926.0</v>
      </c>
      <c r="Z4806" s="17">
        <v>6.2</v>
      </c>
      <c r="AA4806" s="17">
        <v>1.85</v>
      </c>
      <c r="AB4806" s="17">
        <v>0.0</v>
      </c>
    </row>
    <row r="4807" ht="15.75" customHeight="1">
      <c r="A4807" s="17" t="s">
        <v>53</v>
      </c>
      <c r="B4807" s="17" t="s">
        <v>23119</v>
      </c>
      <c r="C4807" s="17">
        <v>10.0</v>
      </c>
      <c r="D4807" s="17">
        <v>95.0</v>
      </c>
      <c r="E4807" s="17">
        <v>0.0</v>
      </c>
      <c r="F4807" s="17">
        <v>309.0</v>
      </c>
      <c r="G4807" s="17" t="s">
        <v>4638</v>
      </c>
      <c r="H4807" s="17">
        <v>685.0</v>
      </c>
      <c r="I4807" s="17">
        <v>2468.0</v>
      </c>
      <c r="J4807" s="17" t="s">
        <v>10426</v>
      </c>
      <c r="K4807" s="17" t="s">
        <v>9108</v>
      </c>
      <c r="L4807" s="17" t="s">
        <v>23120</v>
      </c>
      <c r="M4807" s="17">
        <v>241.0</v>
      </c>
      <c r="N4807" s="17">
        <v>2048.0</v>
      </c>
      <c r="O4807" s="17" t="s">
        <v>12555</v>
      </c>
      <c r="P4807" s="17">
        <v>3.0</v>
      </c>
      <c r="Q4807" s="17" t="s">
        <v>23121</v>
      </c>
      <c r="R4807" s="18" t="s">
        <v>23122</v>
      </c>
      <c r="S4807" s="17">
        <v>5.0</v>
      </c>
      <c r="T4807" s="17" t="s">
        <v>50</v>
      </c>
      <c r="U4807" s="17" t="s">
        <v>51</v>
      </c>
      <c r="V4807" s="17" t="s">
        <v>598</v>
      </c>
      <c r="W4807" s="17">
        <v>300000.0</v>
      </c>
      <c r="X4807" s="17">
        <v>2014.0</v>
      </c>
      <c r="Y4807" s="17">
        <v>665.0</v>
      </c>
      <c r="Z4807" s="17">
        <v>4.8</v>
      </c>
      <c r="AA4807" s="17">
        <v>1.85</v>
      </c>
      <c r="AB4807" s="17">
        <v>261.0</v>
      </c>
    </row>
    <row r="4808" ht="15.75" customHeight="1">
      <c r="A4808" s="17" t="s">
        <v>41</v>
      </c>
      <c r="B4808" s="17" t="s">
        <v>23123</v>
      </c>
      <c r="C4808" s="17">
        <v>1.0</v>
      </c>
      <c r="D4808" s="17">
        <v>94.0</v>
      </c>
      <c r="E4808" s="17">
        <v>0.0</v>
      </c>
      <c r="F4808" s="17">
        <v>87.0</v>
      </c>
      <c r="G4808" s="17" t="s">
        <v>23124</v>
      </c>
      <c r="H4808" s="17">
        <v>156.0</v>
      </c>
      <c r="I4808" s="17" t="s">
        <v>41</v>
      </c>
      <c r="J4808" s="17" t="s">
        <v>6416</v>
      </c>
      <c r="K4808" s="17" t="s">
        <v>23125</v>
      </c>
      <c r="L4808" s="17" t="s">
        <v>23126</v>
      </c>
      <c r="M4808" s="17">
        <v>47.0</v>
      </c>
      <c r="N4808" s="17">
        <v>544.0</v>
      </c>
      <c r="O4808" s="17" t="s">
        <v>23127</v>
      </c>
      <c r="P4808" s="17">
        <v>0.0</v>
      </c>
      <c r="Q4808" s="17" t="s">
        <v>23128</v>
      </c>
      <c r="R4808" s="18" t="s">
        <v>23129</v>
      </c>
      <c r="S4808" s="17">
        <v>4.0</v>
      </c>
      <c r="T4808" s="17" t="s">
        <v>50</v>
      </c>
      <c r="U4808" s="17" t="s">
        <v>51</v>
      </c>
      <c r="V4808" s="17" t="s">
        <v>598</v>
      </c>
      <c r="W4808" s="17" t="s">
        <v>41</v>
      </c>
      <c r="X4808" s="17">
        <v>1990.0</v>
      </c>
      <c r="Y4808" s="17">
        <v>102.0</v>
      </c>
      <c r="Z4808" s="17">
        <v>4.5</v>
      </c>
      <c r="AA4808" s="17" t="s">
        <v>41</v>
      </c>
      <c r="AB4808" s="17">
        <v>4.0</v>
      </c>
    </row>
    <row r="4809" ht="15.75" customHeight="1">
      <c r="A4809" s="17" t="s">
        <v>53</v>
      </c>
      <c r="B4809" s="17" t="s">
        <v>23130</v>
      </c>
      <c r="C4809" s="17">
        <v>8.0</v>
      </c>
      <c r="D4809" s="17">
        <v>98.0</v>
      </c>
      <c r="E4809" s="17">
        <v>3.0</v>
      </c>
      <c r="F4809" s="17">
        <v>248.0</v>
      </c>
      <c r="G4809" s="17" t="s">
        <v>23131</v>
      </c>
      <c r="H4809" s="17">
        <v>500.0</v>
      </c>
      <c r="I4809" s="17" t="s">
        <v>41</v>
      </c>
      <c r="J4809" s="17" t="s">
        <v>1428</v>
      </c>
      <c r="K4809" s="17" t="s">
        <v>10737</v>
      </c>
      <c r="L4809" s="17" t="s">
        <v>23132</v>
      </c>
      <c r="M4809" s="17">
        <v>95.0</v>
      </c>
      <c r="N4809" s="17">
        <v>1545.0</v>
      </c>
      <c r="O4809" s="17" t="s">
        <v>23133</v>
      </c>
      <c r="P4809" s="17">
        <v>7.0</v>
      </c>
      <c r="Q4809" s="17" t="s">
        <v>23134</v>
      </c>
      <c r="R4809" s="18" t="s">
        <v>23135</v>
      </c>
      <c r="S4809" s="17">
        <v>7.0</v>
      </c>
      <c r="T4809" s="17" t="s">
        <v>50</v>
      </c>
      <c r="U4809" s="17" t="s">
        <v>51</v>
      </c>
      <c r="V4809" s="17" t="s">
        <v>598</v>
      </c>
      <c r="W4809" s="17">
        <v>300000.0</v>
      </c>
      <c r="X4809" s="17">
        <v>2010.0</v>
      </c>
      <c r="Y4809" s="17">
        <v>317.0</v>
      </c>
      <c r="Z4809" s="17">
        <v>7.2</v>
      </c>
      <c r="AA4809" s="17" t="s">
        <v>41</v>
      </c>
      <c r="AB4809" s="17">
        <v>7.0</v>
      </c>
    </row>
    <row r="4810" ht="15.75" customHeight="1">
      <c r="A4810" s="17" t="s">
        <v>53</v>
      </c>
      <c r="B4810" s="17" t="s">
        <v>23136</v>
      </c>
      <c r="C4810" s="17">
        <v>9.0</v>
      </c>
      <c r="D4810" s="17">
        <v>98.0</v>
      </c>
      <c r="E4810" s="17">
        <v>77.0</v>
      </c>
      <c r="F4810" s="17">
        <v>0.0</v>
      </c>
      <c r="G4810" s="17" t="s">
        <v>23137</v>
      </c>
      <c r="H4810" s="17">
        <v>19.0</v>
      </c>
      <c r="I4810" s="17" t="s">
        <v>41</v>
      </c>
      <c r="J4810" s="17" t="s">
        <v>2863</v>
      </c>
      <c r="K4810" s="17" t="s">
        <v>23138</v>
      </c>
      <c r="L4810" s="17" t="s">
        <v>23139</v>
      </c>
      <c r="M4810" s="17">
        <v>569.0</v>
      </c>
      <c r="N4810" s="17">
        <v>19.0</v>
      </c>
      <c r="O4810" s="17" t="s">
        <v>23140</v>
      </c>
      <c r="P4810" s="17">
        <v>0.0</v>
      </c>
      <c r="Q4810" s="17" t="s">
        <v>23141</v>
      </c>
      <c r="R4810" s="18" t="s">
        <v>23142</v>
      </c>
      <c r="S4810" s="17">
        <v>1.0</v>
      </c>
      <c r="T4810" s="17" t="s">
        <v>50</v>
      </c>
      <c r="U4810" s="17" t="s">
        <v>1478</v>
      </c>
      <c r="V4810" s="17" t="s">
        <v>5626</v>
      </c>
      <c r="W4810" s="17">
        <v>500000.0</v>
      </c>
      <c r="X4810" s="17">
        <v>2015.0</v>
      </c>
      <c r="Y4810" s="17">
        <v>0.0</v>
      </c>
      <c r="Z4810" s="17">
        <v>4.3</v>
      </c>
      <c r="AA4810" s="17">
        <v>1.78</v>
      </c>
      <c r="AB4810" s="17">
        <v>114.0</v>
      </c>
    </row>
    <row r="4811" ht="15.75" customHeight="1">
      <c r="A4811" s="17" t="s">
        <v>53</v>
      </c>
      <c r="B4811" s="17" t="s">
        <v>23143</v>
      </c>
      <c r="C4811" s="17">
        <v>78.0</v>
      </c>
      <c r="D4811" s="17">
        <v>96.0</v>
      </c>
      <c r="E4811" s="17">
        <v>5.0</v>
      </c>
      <c r="F4811" s="17">
        <v>180.0</v>
      </c>
      <c r="G4811" s="17" t="s">
        <v>20116</v>
      </c>
      <c r="H4811" s="17">
        <v>431.0</v>
      </c>
      <c r="I4811" s="17" t="s">
        <v>41</v>
      </c>
      <c r="J4811" s="17" t="s">
        <v>5116</v>
      </c>
      <c r="K4811" s="17" t="s">
        <v>16970</v>
      </c>
      <c r="L4811" s="17" t="s">
        <v>23144</v>
      </c>
      <c r="M4811" s="17">
        <v>1905.0</v>
      </c>
      <c r="N4811" s="17">
        <v>1228.0</v>
      </c>
      <c r="O4811" s="17" t="s">
        <v>23145</v>
      </c>
      <c r="P4811" s="17">
        <v>0.0</v>
      </c>
      <c r="Q4811" s="17" t="s">
        <v>23146</v>
      </c>
      <c r="R4811" s="18" t="s">
        <v>23147</v>
      </c>
      <c r="S4811" s="17">
        <v>58.0</v>
      </c>
      <c r="T4811" s="17" t="s">
        <v>50</v>
      </c>
      <c r="U4811" s="17" t="s">
        <v>51</v>
      </c>
      <c r="V4811" s="17" t="s">
        <v>598</v>
      </c>
      <c r="W4811" s="17">
        <v>250000.0</v>
      </c>
      <c r="X4811" s="17">
        <v>1981.0</v>
      </c>
      <c r="Y4811" s="17">
        <v>338.0</v>
      </c>
      <c r="Z4811" s="17">
        <v>4.5</v>
      </c>
      <c r="AA4811" s="17">
        <v>1.85</v>
      </c>
      <c r="AB4811" s="17">
        <v>249.0</v>
      </c>
    </row>
    <row r="4812" ht="15.75" customHeight="1">
      <c r="A4812" s="17" t="s">
        <v>53</v>
      </c>
      <c r="B4812" s="17" t="s">
        <v>23148</v>
      </c>
      <c r="C4812" s="17">
        <v>131.0</v>
      </c>
      <c r="D4812" s="17">
        <v>97.0</v>
      </c>
      <c r="E4812" s="17">
        <v>19.0</v>
      </c>
      <c r="F4812" s="17">
        <v>313.0</v>
      </c>
      <c r="G4812" s="17" t="s">
        <v>11839</v>
      </c>
      <c r="H4812" s="17">
        <v>778.0</v>
      </c>
      <c r="I4812" s="17" t="s">
        <v>41</v>
      </c>
      <c r="J4812" s="17" t="s">
        <v>23149</v>
      </c>
      <c r="K4812" s="17" t="s">
        <v>4380</v>
      </c>
      <c r="L4812" s="17" t="s">
        <v>23150</v>
      </c>
      <c r="M4812" s="17">
        <v>4550.0</v>
      </c>
      <c r="N4812" s="17">
        <v>2515.0</v>
      </c>
      <c r="O4812" s="17" t="s">
        <v>23151</v>
      </c>
      <c r="P4812" s="17">
        <v>2.0</v>
      </c>
      <c r="Q4812" s="17" t="s">
        <v>41</v>
      </c>
      <c r="R4812" s="18" t="s">
        <v>23152</v>
      </c>
      <c r="S4812" s="17">
        <v>58.0</v>
      </c>
      <c r="T4812" s="17" t="s">
        <v>50</v>
      </c>
      <c r="U4812" s="17" t="s">
        <v>51</v>
      </c>
      <c r="V4812" s="17" t="s">
        <v>598</v>
      </c>
      <c r="W4812" s="17">
        <v>300000.0</v>
      </c>
      <c r="X4812" s="17">
        <v>2011.0</v>
      </c>
      <c r="Y4812" s="17">
        <v>456.0</v>
      </c>
      <c r="Z4812" s="17">
        <v>6.4</v>
      </c>
      <c r="AA4812" s="17">
        <v>1.85</v>
      </c>
      <c r="AB4812" s="17">
        <v>0.0</v>
      </c>
    </row>
    <row r="4813" ht="15.75" customHeight="1">
      <c r="A4813" s="17" t="s">
        <v>53</v>
      </c>
      <c r="B4813" s="17" t="s">
        <v>23153</v>
      </c>
      <c r="C4813" s="17">
        <v>286.0</v>
      </c>
      <c r="D4813" s="17">
        <v>90.0</v>
      </c>
      <c r="E4813" s="17">
        <v>25.0</v>
      </c>
      <c r="F4813" s="17">
        <v>235.0</v>
      </c>
      <c r="G4813" s="17" t="s">
        <v>12363</v>
      </c>
      <c r="H4813" s="17">
        <v>601.0</v>
      </c>
      <c r="I4813" s="17">
        <v>318622.0</v>
      </c>
      <c r="J4813" s="17" t="s">
        <v>5698</v>
      </c>
      <c r="K4813" s="17" t="s">
        <v>9394</v>
      </c>
      <c r="L4813" s="17" t="s">
        <v>23154</v>
      </c>
      <c r="M4813" s="17">
        <v>24668.0</v>
      </c>
      <c r="N4813" s="17">
        <v>1734.0</v>
      </c>
      <c r="O4813" s="17" t="s">
        <v>23155</v>
      </c>
      <c r="P4813" s="17">
        <v>0.0</v>
      </c>
      <c r="Q4813" s="17" t="s">
        <v>23156</v>
      </c>
      <c r="R4813" s="18" t="s">
        <v>23157</v>
      </c>
      <c r="S4813" s="17">
        <v>175.0</v>
      </c>
      <c r="T4813" s="17" t="s">
        <v>50</v>
      </c>
      <c r="U4813" s="17" t="s">
        <v>51</v>
      </c>
      <c r="V4813" s="17" t="s">
        <v>598</v>
      </c>
      <c r="W4813" s="17">
        <v>270000.0</v>
      </c>
      <c r="X4813" s="17">
        <v>2012.0</v>
      </c>
      <c r="Y4813" s="17">
        <v>260.0</v>
      </c>
      <c r="Z4813" s="17">
        <v>6.4</v>
      </c>
      <c r="AA4813" s="17">
        <v>2.35</v>
      </c>
      <c r="AB4813" s="17">
        <v>0.0</v>
      </c>
    </row>
    <row r="4814" ht="15.75" customHeight="1">
      <c r="A4814" s="17" t="s">
        <v>53</v>
      </c>
      <c r="B4814" s="17" t="s">
        <v>7147</v>
      </c>
      <c r="C4814" s="17">
        <v>147.0</v>
      </c>
      <c r="D4814" s="17">
        <v>113.0</v>
      </c>
      <c r="E4814" s="17">
        <v>0.0</v>
      </c>
      <c r="F4814" s="17">
        <v>781.0</v>
      </c>
      <c r="G4814" s="17" t="s">
        <v>2097</v>
      </c>
      <c r="H4814" s="17">
        <v>13000.0</v>
      </c>
      <c r="I4814" s="17">
        <v>1.2006514E7</v>
      </c>
      <c r="J4814" s="17" t="s">
        <v>1428</v>
      </c>
      <c r="K4814" s="17" t="s">
        <v>1170</v>
      </c>
      <c r="L4814" s="17" t="s">
        <v>23158</v>
      </c>
      <c r="M4814" s="17">
        <v>114070.0</v>
      </c>
      <c r="N4814" s="17">
        <v>15765.0</v>
      </c>
      <c r="O4814" s="17" t="s">
        <v>8102</v>
      </c>
      <c r="P4814" s="17">
        <v>5.0</v>
      </c>
      <c r="Q4814" s="17" t="s">
        <v>23159</v>
      </c>
      <c r="R4814" s="18" t="s">
        <v>23160</v>
      </c>
      <c r="S4814" s="17">
        <v>500.0</v>
      </c>
      <c r="T4814" s="17" t="s">
        <v>50</v>
      </c>
      <c r="U4814" s="17" t="s">
        <v>51</v>
      </c>
      <c r="V4814" s="17" t="s">
        <v>598</v>
      </c>
      <c r="W4814" s="17">
        <v>250000.0</v>
      </c>
      <c r="X4814" s="17">
        <v>1997.0</v>
      </c>
      <c r="Y4814" s="17">
        <v>1000.0</v>
      </c>
      <c r="Z4814" s="17">
        <v>7.3</v>
      </c>
      <c r="AA4814" s="17">
        <v>1.85</v>
      </c>
      <c r="AB4814" s="17">
        <v>0.0</v>
      </c>
    </row>
    <row r="4815" ht="15.75" customHeight="1">
      <c r="A4815" s="17" t="s">
        <v>53</v>
      </c>
      <c r="B4815" s="17" t="s">
        <v>16113</v>
      </c>
      <c r="C4815" s="17">
        <v>71.0</v>
      </c>
      <c r="D4815" s="17">
        <v>91.0</v>
      </c>
      <c r="E4815" s="17">
        <v>132.0</v>
      </c>
      <c r="F4815" s="17">
        <v>225.0</v>
      </c>
      <c r="G4815" s="17" t="s">
        <v>8325</v>
      </c>
      <c r="H4815" s="17">
        <v>400.0</v>
      </c>
      <c r="I4815" s="17">
        <v>4186931.0</v>
      </c>
      <c r="J4815" s="17" t="s">
        <v>1428</v>
      </c>
      <c r="K4815" s="17" t="s">
        <v>8487</v>
      </c>
      <c r="L4815" s="17" t="s">
        <v>23161</v>
      </c>
      <c r="M4815" s="17">
        <v>6041.0</v>
      </c>
      <c r="N4815" s="17">
        <v>1330.0</v>
      </c>
      <c r="O4815" s="17" t="s">
        <v>23162</v>
      </c>
      <c r="P4815" s="17">
        <v>3.0</v>
      </c>
      <c r="Q4815" s="17" t="s">
        <v>23163</v>
      </c>
      <c r="R4815" s="18" t="s">
        <v>23164</v>
      </c>
      <c r="S4815" s="17">
        <v>85.0</v>
      </c>
      <c r="T4815" s="17" t="s">
        <v>50</v>
      </c>
      <c r="U4815" s="17" t="s">
        <v>51</v>
      </c>
      <c r="V4815" s="17" t="s">
        <v>598</v>
      </c>
      <c r="W4815" s="17">
        <v>250000.0</v>
      </c>
      <c r="X4815" s="17">
        <v>2001.0</v>
      </c>
      <c r="Y4815" s="17">
        <v>286.0</v>
      </c>
      <c r="Z4815" s="17">
        <v>6.9</v>
      </c>
      <c r="AA4815" s="17">
        <v>1.85</v>
      </c>
      <c r="AB4815" s="17">
        <v>169.0</v>
      </c>
    </row>
    <row r="4816" ht="15.75" customHeight="1">
      <c r="A4816" s="17" t="s">
        <v>53</v>
      </c>
      <c r="B4816" s="17" t="s">
        <v>23165</v>
      </c>
      <c r="C4816" s="17" t="s">
        <v>41</v>
      </c>
      <c r="D4816" s="17">
        <v>90.0</v>
      </c>
      <c r="E4816" s="17">
        <v>2.0</v>
      </c>
      <c r="F4816" s="17">
        <v>99.0</v>
      </c>
      <c r="G4816" s="17" t="s">
        <v>11145</v>
      </c>
      <c r="H4816" s="17">
        <v>466.0</v>
      </c>
      <c r="I4816" s="17" t="s">
        <v>41</v>
      </c>
      <c r="J4816" s="17" t="s">
        <v>23166</v>
      </c>
      <c r="K4816" s="17" t="s">
        <v>23167</v>
      </c>
      <c r="L4816" s="17" t="s">
        <v>23168</v>
      </c>
      <c r="M4816" s="17">
        <v>30.0</v>
      </c>
      <c r="N4816" s="17">
        <v>842.0</v>
      </c>
      <c r="O4816" s="17" t="s">
        <v>23169</v>
      </c>
      <c r="P4816" s="17">
        <v>2.0</v>
      </c>
      <c r="Q4816" s="17" t="s">
        <v>23170</v>
      </c>
      <c r="R4816" s="18" t="s">
        <v>23171</v>
      </c>
      <c r="S4816" s="17" t="s">
        <v>41</v>
      </c>
      <c r="T4816" s="17" t="s">
        <v>50</v>
      </c>
      <c r="U4816" s="17" t="s">
        <v>51</v>
      </c>
      <c r="V4816" s="17" t="s">
        <v>598</v>
      </c>
      <c r="W4816" s="17">
        <v>290000.0</v>
      </c>
      <c r="X4816" s="17">
        <v>2010.0</v>
      </c>
      <c r="Y4816" s="17">
        <v>216.0</v>
      </c>
      <c r="Z4816" s="17">
        <v>4.3</v>
      </c>
      <c r="AA4816" s="17">
        <v>1.85</v>
      </c>
      <c r="AB4816" s="17">
        <v>16.0</v>
      </c>
    </row>
    <row r="4817" ht="15.75" customHeight="1">
      <c r="A4817" s="17" t="s">
        <v>53</v>
      </c>
      <c r="B4817" s="17" t="s">
        <v>421</v>
      </c>
      <c r="C4817" s="17">
        <v>51.0</v>
      </c>
      <c r="D4817" s="17">
        <v>98.0</v>
      </c>
      <c r="E4817" s="17">
        <v>681.0</v>
      </c>
      <c r="F4817" s="17">
        <v>13.0</v>
      </c>
      <c r="G4817" s="17" t="s">
        <v>23172</v>
      </c>
      <c r="H4817" s="17">
        <v>94.0</v>
      </c>
      <c r="I4817" s="17">
        <v>3799339.0</v>
      </c>
      <c r="J4817" s="17" t="s">
        <v>4837</v>
      </c>
      <c r="K4817" s="17" t="s">
        <v>23173</v>
      </c>
      <c r="L4817" s="17" t="s">
        <v>23174</v>
      </c>
      <c r="M4817" s="17">
        <v>8000.0</v>
      </c>
      <c r="N4817" s="17">
        <v>139.0</v>
      </c>
      <c r="O4817" s="17" t="s">
        <v>23175</v>
      </c>
      <c r="P4817" s="17">
        <v>1.0</v>
      </c>
      <c r="Q4817" s="17" t="s">
        <v>23176</v>
      </c>
      <c r="R4817" s="18" t="s">
        <v>23177</v>
      </c>
      <c r="S4817" s="17">
        <v>138.0</v>
      </c>
      <c r="T4817" s="17" t="s">
        <v>50</v>
      </c>
      <c r="U4817" s="17" t="s">
        <v>51</v>
      </c>
      <c r="V4817" s="17" t="s">
        <v>598</v>
      </c>
      <c r="W4817" s="17">
        <v>250000.0</v>
      </c>
      <c r="X4817" s="17">
        <v>2002.0</v>
      </c>
      <c r="Y4817" s="17">
        <v>26.0</v>
      </c>
      <c r="Z4817" s="17">
        <v>7.2</v>
      </c>
      <c r="AA4817" s="17">
        <v>1.85</v>
      </c>
      <c r="AB4817" s="17">
        <v>661.0</v>
      </c>
    </row>
    <row r="4818" ht="15.75" customHeight="1">
      <c r="A4818" s="17" t="s">
        <v>53</v>
      </c>
      <c r="B4818" s="17" t="s">
        <v>23178</v>
      </c>
      <c r="C4818" s="17">
        <v>23.0</v>
      </c>
      <c r="D4818" s="17">
        <v>94.0</v>
      </c>
      <c r="E4818" s="17">
        <v>4.0</v>
      </c>
      <c r="F4818" s="17">
        <v>10.0</v>
      </c>
      <c r="G4818" s="17" t="s">
        <v>16187</v>
      </c>
      <c r="H4818" s="17">
        <v>360.0</v>
      </c>
      <c r="I4818" s="17">
        <v>1977544.0</v>
      </c>
      <c r="J4818" s="17" t="s">
        <v>1428</v>
      </c>
      <c r="K4818" s="17" t="s">
        <v>12927</v>
      </c>
      <c r="L4818" s="17" t="s">
        <v>23179</v>
      </c>
      <c r="M4818" s="17">
        <v>3513.0</v>
      </c>
      <c r="N4818" s="17">
        <v>656.0</v>
      </c>
      <c r="O4818" s="17" t="s">
        <v>23180</v>
      </c>
      <c r="P4818" s="17">
        <v>0.0</v>
      </c>
      <c r="Q4818" s="17" t="s">
        <v>23181</v>
      </c>
      <c r="R4818" s="18" t="s">
        <v>23182</v>
      </c>
      <c r="S4818" s="17">
        <v>36.0</v>
      </c>
      <c r="T4818" s="17" t="s">
        <v>50</v>
      </c>
      <c r="U4818" s="17" t="s">
        <v>51</v>
      </c>
      <c r="V4818" s="17" t="s">
        <v>598</v>
      </c>
      <c r="W4818" s="17">
        <v>250000.0</v>
      </c>
      <c r="X4818" s="17">
        <v>1995.0</v>
      </c>
      <c r="Y4818" s="17">
        <v>273.0</v>
      </c>
      <c r="Z4818" s="17">
        <v>6.5</v>
      </c>
      <c r="AA4818" s="17">
        <v>1.85</v>
      </c>
      <c r="AB4818" s="17">
        <v>423.0</v>
      </c>
    </row>
    <row r="4819" ht="15.75" customHeight="1">
      <c r="A4819" s="17" t="s">
        <v>53</v>
      </c>
      <c r="B4819" s="17" t="s">
        <v>8963</v>
      </c>
      <c r="C4819" s="17">
        <v>59.0</v>
      </c>
      <c r="D4819" s="17">
        <v>96.0</v>
      </c>
      <c r="E4819" s="17">
        <v>44.0</v>
      </c>
      <c r="F4819" s="17">
        <v>129.0</v>
      </c>
      <c r="G4819" s="17" t="s">
        <v>10709</v>
      </c>
      <c r="H4819" s="17">
        <v>625.0</v>
      </c>
      <c r="I4819" s="17">
        <v>1050600.0</v>
      </c>
      <c r="J4819" s="17" t="s">
        <v>2540</v>
      </c>
      <c r="K4819" s="17" t="s">
        <v>5030</v>
      </c>
      <c r="L4819" s="17" t="s">
        <v>23183</v>
      </c>
      <c r="M4819" s="17">
        <v>4662.0</v>
      </c>
      <c r="N4819" s="17">
        <v>1378.0</v>
      </c>
      <c r="O4819" s="17" t="s">
        <v>211</v>
      </c>
      <c r="P4819" s="17">
        <v>0.0</v>
      </c>
      <c r="Q4819" s="17" t="s">
        <v>23184</v>
      </c>
      <c r="R4819" s="18" t="s">
        <v>23185</v>
      </c>
      <c r="S4819" s="17">
        <v>136.0</v>
      </c>
      <c r="T4819" s="17" t="s">
        <v>50</v>
      </c>
      <c r="U4819" s="17" t="s">
        <v>51</v>
      </c>
      <c r="V4819" s="17" t="s">
        <v>598</v>
      </c>
      <c r="W4819" s="17">
        <v>250000.0</v>
      </c>
      <c r="X4819" s="17">
        <v>2000.0</v>
      </c>
      <c r="Y4819" s="17">
        <v>487.0</v>
      </c>
      <c r="Z4819" s="17">
        <v>6.6</v>
      </c>
      <c r="AA4819" s="17">
        <v>1.85</v>
      </c>
      <c r="AB4819" s="17">
        <v>170.0</v>
      </c>
    </row>
    <row r="4820" ht="15.75" customHeight="1">
      <c r="A4820" s="17" t="s">
        <v>53</v>
      </c>
      <c r="B4820" s="17" t="s">
        <v>23186</v>
      </c>
      <c r="C4820" s="17">
        <v>9.0</v>
      </c>
      <c r="D4820" s="17">
        <v>100.0</v>
      </c>
      <c r="E4820" s="17">
        <v>0.0</v>
      </c>
      <c r="F4820" s="17">
        <v>51.0</v>
      </c>
      <c r="G4820" s="17" t="s">
        <v>23187</v>
      </c>
      <c r="H4820" s="17">
        <v>250.0</v>
      </c>
      <c r="I4820" s="17">
        <v>902835.0</v>
      </c>
      <c r="J4820" s="17" t="s">
        <v>1428</v>
      </c>
      <c r="K4820" s="17" t="s">
        <v>23188</v>
      </c>
      <c r="L4820" s="17" t="s">
        <v>23189</v>
      </c>
      <c r="M4820" s="17">
        <v>1489.0</v>
      </c>
      <c r="N4820" s="17">
        <v>454.0</v>
      </c>
      <c r="O4820" s="17" t="s">
        <v>23190</v>
      </c>
      <c r="P4820" s="17">
        <v>2.0</v>
      </c>
      <c r="Q4820" s="17" t="s">
        <v>23191</v>
      </c>
      <c r="R4820" s="18" t="s">
        <v>23192</v>
      </c>
      <c r="S4820" s="17">
        <v>40.0</v>
      </c>
      <c r="T4820" s="17" t="s">
        <v>50</v>
      </c>
      <c r="U4820" s="17" t="s">
        <v>51</v>
      </c>
      <c r="V4820" s="17" t="s">
        <v>5626</v>
      </c>
      <c r="W4820" s="17">
        <v>250000.0</v>
      </c>
      <c r="X4820" s="17">
        <v>2001.0</v>
      </c>
      <c r="Y4820" s="17">
        <v>89.0</v>
      </c>
      <c r="Z4820" s="17">
        <v>6.7</v>
      </c>
      <c r="AA4820" s="17">
        <v>1.85</v>
      </c>
      <c r="AB4820" s="17">
        <v>133.0</v>
      </c>
    </row>
    <row r="4821" ht="15.75" customHeight="1">
      <c r="A4821" s="17" t="s">
        <v>53</v>
      </c>
      <c r="B4821" s="17" t="s">
        <v>23193</v>
      </c>
      <c r="C4821" s="17" t="s">
        <v>41</v>
      </c>
      <c r="D4821" s="17">
        <v>90.0</v>
      </c>
      <c r="E4821" s="17">
        <v>0.0</v>
      </c>
      <c r="F4821" s="17">
        <v>185.0</v>
      </c>
      <c r="G4821" s="17" t="s">
        <v>23194</v>
      </c>
      <c r="H4821" s="17">
        <v>569.0</v>
      </c>
      <c r="I4821" s="17" t="s">
        <v>41</v>
      </c>
      <c r="J4821" s="17" t="s">
        <v>15152</v>
      </c>
      <c r="K4821" s="17" t="s">
        <v>23195</v>
      </c>
      <c r="L4821" s="17" t="s">
        <v>23196</v>
      </c>
      <c r="M4821" s="17">
        <v>28.0</v>
      </c>
      <c r="N4821" s="17">
        <v>1461.0</v>
      </c>
      <c r="O4821" s="17" t="s">
        <v>23197</v>
      </c>
      <c r="P4821" s="17">
        <v>0.0</v>
      </c>
      <c r="Q4821" s="17" t="s">
        <v>41</v>
      </c>
      <c r="R4821" s="18" t="s">
        <v>23198</v>
      </c>
      <c r="S4821" s="17" t="s">
        <v>41</v>
      </c>
      <c r="T4821" s="17" t="s">
        <v>50</v>
      </c>
      <c r="U4821" s="17" t="s">
        <v>51</v>
      </c>
      <c r="V4821" s="17" t="s">
        <v>41</v>
      </c>
      <c r="W4821" s="17">
        <v>300000.0</v>
      </c>
      <c r="X4821" s="17">
        <v>2014.0</v>
      </c>
      <c r="Y4821" s="17">
        <v>553.0</v>
      </c>
      <c r="Z4821" s="17">
        <v>4.3</v>
      </c>
      <c r="AA4821" s="17" t="s">
        <v>41</v>
      </c>
      <c r="AB4821" s="17">
        <v>17.0</v>
      </c>
    </row>
    <row r="4822" ht="15.75" customHeight="1">
      <c r="A4822" s="17" t="s">
        <v>53</v>
      </c>
      <c r="B4822" s="17" t="s">
        <v>8566</v>
      </c>
      <c r="C4822" s="17">
        <v>99.0</v>
      </c>
      <c r="D4822" s="17">
        <v>90.0</v>
      </c>
      <c r="E4822" s="17">
        <v>165.0</v>
      </c>
      <c r="F4822" s="17">
        <v>319.0</v>
      </c>
      <c r="G4822" s="17" t="s">
        <v>7965</v>
      </c>
      <c r="H4822" s="17">
        <v>686.0</v>
      </c>
      <c r="I4822" s="17">
        <v>489220.0</v>
      </c>
      <c r="J4822" s="17" t="s">
        <v>5045</v>
      </c>
      <c r="K4822" s="17" t="s">
        <v>8567</v>
      </c>
      <c r="L4822" s="17" t="s">
        <v>23199</v>
      </c>
      <c r="M4822" s="17">
        <v>160511.0</v>
      </c>
      <c r="N4822" s="17">
        <v>1743.0</v>
      </c>
      <c r="O4822" s="17" t="s">
        <v>13082</v>
      </c>
      <c r="P4822" s="17">
        <v>0.0</v>
      </c>
      <c r="Q4822" s="17" t="s">
        <v>23200</v>
      </c>
      <c r="R4822" s="18" t="s">
        <v>23201</v>
      </c>
      <c r="S4822" s="17">
        <v>696.0</v>
      </c>
      <c r="T4822" s="17" t="s">
        <v>50</v>
      </c>
      <c r="U4822" s="17" t="s">
        <v>281</v>
      </c>
      <c r="V4822" s="17" t="s">
        <v>598</v>
      </c>
      <c r="W4822" s="17">
        <v>365000.0</v>
      </c>
      <c r="X4822" s="17">
        <v>1997.0</v>
      </c>
      <c r="Y4822" s="17">
        <v>648.0</v>
      </c>
      <c r="Z4822" s="17">
        <v>7.3</v>
      </c>
      <c r="AA4822" s="17">
        <v>1.85</v>
      </c>
      <c r="AB4822" s="17">
        <v>11000.0</v>
      </c>
    </row>
    <row r="4823" ht="15.75" customHeight="1">
      <c r="A4823" s="17" t="s">
        <v>53</v>
      </c>
      <c r="B4823" s="17" t="s">
        <v>23202</v>
      </c>
      <c r="C4823" s="17">
        <v>21.0</v>
      </c>
      <c r="D4823" s="17">
        <v>76.0</v>
      </c>
      <c r="E4823" s="17">
        <v>0.0</v>
      </c>
      <c r="F4823" s="17">
        <v>62.0</v>
      </c>
      <c r="G4823" s="17" t="s">
        <v>3812</v>
      </c>
      <c r="H4823" s="17">
        <v>991.0</v>
      </c>
      <c r="I4823" s="17">
        <v>212285.0</v>
      </c>
      <c r="J4823" s="17" t="s">
        <v>1694</v>
      </c>
      <c r="K4823" s="17" t="s">
        <v>3386</v>
      </c>
      <c r="L4823" s="17" t="s">
        <v>23203</v>
      </c>
      <c r="M4823" s="17">
        <v>1727.0</v>
      </c>
      <c r="N4823" s="17">
        <v>1661.0</v>
      </c>
      <c r="O4823" s="17" t="s">
        <v>23204</v>
      </c>
      <c r="P4823" s="17">
        <v>1.0</v>
      </c>
      <c r="Q4823" s="17" t="s">
        <v>23205</v>
      </c>
      <c r="R4823" s="18" t="s">
        <v>23206</v>
      </c>
      <c r="S4823" s="17">
        <v>21.0</v>
      </c>
      <c r="T4823" s="17" t="s">
        <v>50</v>
      </c>
      <c r="U4823" s="17" t="s">
        <v>383</v>
      </c>
      <c r="V4823" s="17" t="s">
        <v>598</v>
      </c>
      <c r="W4823" s="17">
        <v>250000.0</v>
      </c>
      <c r="X4823" s="17">
        <v>1996.0</v>
      </c>
      <c r="Y4823" s="17">
        <v>575.0</v>
      </c>
      <c r="Z4823" s="17">
        <v>6.4</v>
      </c>
      <c r="AA4823" s="17" t="s">
        <v>41</v>
      </c>
      <c r="AB4823" s="17">
        <v>46.0</v>
      </c>
    </row>
    <row r="4824" ht="15.75" customHeight="1">
      <c r="A4824" s="17" t="s">
        <v>53</v>
      </c>
      <c r="B4824" s="17" t="s">
        <v>23207</v>
      </c>
      <c r="C4824" s="17">
        <v>19.0</v>
      </c>
      <c r="D4824" s="17">
        <v>75.0</v>
      </c>
      <c r="E4824" s="17">
        <v>45.0</v>
      </c>
      <c r="F4824" s="17">
        <v>0.0</v>
      </c>
      <c r="G4824" s="17" t="s">
        <v>23208</v>
      </c>
      <c r="H4824" s="17">
        <v>5.0</v>
      </c>
      <c r="I4824" s="17">
        <v>203134.0</v>
      </c>
      <c r="J4824" s="17" t="s">
        <v>23209</v>
      </c>
      <c r="K4824" s="17" t="s">
        <v>23210</v>
      </c>
      <c r="L4824" s="17" t="s">
        <v>23211</v>
      </c>
      <c r="M4824" s="17">
        <v>1428.0</v>
      </c>
      <c r="N4824" s="17">
        <v>7.0</v>
      </c>
      <c r="O4824" s="17" t="s">
        <v>23212</v>
      </c>
      <c r="P4824" s="17">
        <v>0.0</v>
      </c>
      <c r="Q4824" s="17" t="s">
        <v>23213</v>
      </c>
      <c r="R4824" s="18" t="s">
        <v>23214</v>
      </c>
      <c r="S4824" s="17">
        <v>21.0</v>
      </c>
      <c r="T4824" s="17" t="s">
        <v>50</v>
      </c>
      <c r="U4824" s="17" t="s">
        <v>51</v>
      </c>
      <c r="V4824" s="17" t="s">
        <v>598</v>
      </c>
      <c r="W4824" s="17">
        <v>250000.0</v>
      </c>
      <c r="X4824" s="17">
        <v>1997.0</v>
      </c>
      <c r="Y4824" s="17">
        <v>2.0</v>
      </c>
      <c r="Z4824" s="17">
        <v>7.0</v>
      </c>
      <c r="AA4824" s="17">
        <v>1.85</v>
      </c>
      <c r="AB4824" s="17">
        <v>178.0</v>
      </c>
    </row>
    <row r="4825" ht="15.75" customHeight="1">
      <c r="A4825" s="17" t="s">
        <v>53</v>
      </c>
      <c r="B4825" s="17" t="s">
        <v>22575</v>
      </c>
      <c r="C4825" s="17">
        <v>43.0</v>
      </c>
      <c r="D4825" s="17">
        <v>78.0</v>
      </c>
      <c r="E4825" s="17">
        <v>7.0</v>
      </c>
      <c r="F4825" s="17">
        <v>142.0</v>
      </c>
      <c r="G4825" s="17" t="s">
        <v>6652</v>
      </c>
      <c r="H4825" s="17">
        <v>308.0</v>
      </c>
      <c r="I4825" s="17">
        <v>191309.0</v>
      </c>
      <c r="J4825" s="17" t="s">
        <v>1937</v>
      </c>
      <c r="K4825" s="17" t="s">
        <v>23215</v>
      </c>
      <c r="L4825" s="17" t="s">
        <v>23216</v>
      </c>
      <c r="M4825" s="17">
        <v>2787.0</v>
      </c>
      <c r="N4825" s="17">
        <v>1008.0</v>
      </c>
      <c r="O4825" s="17" t="s">
        <v>7997</v>
      </c>
      <c r="P4825" s="17">
        <v>1.0</v>
      </c>
      <c r="Q4825" s="17" t="s">
        <v>23217</v>
      </c>
      <c r="R4825" s="18" t="s">
        <v>23218</v>
      </c>
      <c r="S4825" s="17">
        <v>64.0</v>
      </c>
      <c r="T4825" s="17" t="s">
        <v>50</v>
      </c>
      <c r="U4825" s="17" t="s">
        <v>51</v>
      </c>
      <c r="V4825" s="17" t="s">
        <v>598</v>
      </c>
      <c r="W4825" s="17">
        <v>150000.0</v>
      </c>
      <c r="X4825" s="17">
        <v>2004.0</v>
      </c>
      <c r="Y4825" s="17">
        <v>249.0</v>
      </c>
      <c r="Z4825" s="17">
        <v>5.5</v>
      </c>
      <c r="AA4825" s="17">
        <v>1.85</v>
      </c>
      <c r="AB4825" s="17">
        <v>98.0</v>
      </c>
    </row>
    <row r="4826" ht="15.75" customHeight="1">
      <c r="A4826" s="17" t="s">
        <v>53</v>
      </c>
      <c r="B4826" s="17" t="s">
        <v>23219</v>
      </c>
      <c r="C4826" s="17">
        <v>206.0</v>
      </c>
      <c r="D4826" s="17">
        <v>90.0</v>
      </c>
      <c r="E4826" s="17">
        <v>52.0</v>
      </c>
      <c r="F4826" s="17">
        <v>224.0</v>
      </c>
      <c r="G4826" s="17" t="s">
        <v>23220</v>
      </c>
      <c r="H4826" s="17">
        <v>34000.0</v>
      </c>
      <c r="I4826" s="17">
        <v>3388210.0</v>
      </c>
      <c r="J4826" s="17" t="s">
        <v>227</v>
      </c>
      <c r="K4826" s="17" t="s">
        <v>360</v>
      </c>
      <c r="L4826" s="17" t="s">
        <v>23221</v>
      </c>
      <c r="M4826" s="17">
        <v>46813.0</v>
      </c>
      <c r="N4826" s="17">
        <v>34983.0</v>
      </c>
      <c r="O4826" s="17" t="s">
        <v>23222</v>
      </c>
      <c r="P4826" s="17">
        <v>1.0</v>
      </c>
      <c r="Q4826" s="17" t="s">
        <v>23223</v>
      </c>
      <c r="R4826" s="18" t="s">
        <v>23224</v>
      </c>
      <c r="S4826" s="17">
        <v>150.0</v>
      </c>
      <c r="T4826" s="17" t="s">
        <v>50</v>
      </c>
      <c r="U4826" s="17" t="s">
        <v>51</v>
      </c>
      <c r="V4826" s="17" t="s">
        <v>52</v>
      </c>
      <c r="W4826" s="17">
        <v>250000.0</v>
      </c>
      <c r="X4826" s="17">
        <v>2011.0</v>
      </c>
      <c r="Y4826" s="17">
        <v>487.0</v>
      </c>
      <c r="Z4826" s="17">
        <v>6.7</v>
      </c>
      <c r="AA4826" s="17">
        <v>1.78</v>
      </c>
      <c r="AB4826" s="17">
        <v>12000.0</v>
      </c>
    </row>
    <row r="4827" ht="15.75" customHeight="1">
      <c r="A4827" s="17" t="s">
        <v>53</v>
      </c>
      <c r="B4827" s="17" t="s">
        <v>23225</v>
      </c>
      <c r="C4827" s="17" t="s">
        <v>41</v>
      </c>
      <c r="D4827" s="17">
        <v>96.0</v>
      </c>
      <c r="E4827" s="17">
        <v>0.0</v>
      </c>
      <c r="F4827" s="17">
        <v>270.0</v>
      </c>
      <c r="G4827" s="17" t="s">
        <v>22354</v>
      </c>
      <c r="H4827" s="17">
        <v>471.0</v>
      </c>
      <c r="I4827" s="17" t="s">
        <v>41</v>
      </c>
      <c r="J4827" s="17" t="s">
        <v>6416</v>
      </c>
      <c r="K4827" s="17" t="s">
        <v>23226</v>
      </c>
      <c r="L4827" s="17" t="s">
        <v>23227</v>
      </c>
      <c r="M4827" s="17">
        <v>24.0</v>
      </c>
      <c r="N4827" s="17">
        <v>1399.0</v>
      </c>
      <c r="O4827" s="17" t="s">
        <v>23228</v>
      </c>
      <c r="P4827" s="17">
        <v>0.0</v>
      </c>
      <c r="Q4827" s="17" t="s">
        <v>23229</v>
      </c>
      <c r="R4827" s="18" t="s">
        <v>23230</v>
      </c>
      <c r="S4827" s="17">
        <v>2.0</v>
      </c>
      <c r="T4827" s="17" t="s">
        <v>50</v>
      </c>
      <c r="U4827" s="17" t="s">
        <v>51</v>
      </c>
      <c r="V4827" s="17" t="s">
        <v>41</v>
      </c>
      <c r="W4827" s="17">
        <v>300000.0</v>
      </c>
      <c r="X4827" s="17">
        <v>2015.0</v>
      </c>
      <c r="Y4827" s="17">
        <v>320.0</v>
      </c>
      <c r="Z4827" s="17">
        <v>4.3</v>
      </c>
      <c r="AA4827" s="17">
        <v>16.0</v>
      </c>
      <c r="AB4827" s="17">
        <v>85.0</v>
      </c>
    </row>
    <row r="4828" ht="15.75" customHeight="1">
      <c r="A4828" s="17" t="s">
        <v>53</v>
      </c>
      <c r="B4828" s="17" t="s">
        <v>18577</v>
      </c>
      <c r="C4828" s="17">
        <v>29.0</v>
      </c>
      <c r="D4828" s="17">
        <v>92.0</v>
      </c>
      <c r="E4828" s="17">
        <v>99.0</v>
      </c>
      <c r="F4828" s="17">
        <v>181.0</v>
      </c>
      <c r="G4828" s="17" t="s">
        <v>7640</v>
      </c>
      <c r="H4828" s="17">
        <v>793.0</v>
      </c>
      <c r="I4828" s="17">
        <v>177840.0</v>
      </c>
      <c r="J4828" s="17" t="s">
        <v>6432</v>
      </c>
      <c r="K4828" s="17" t="s">
        <v>14055</v>
      </c>
      <c r="L4828" s="17" t="s">
        <v>23231</v>
      </c>
      <c r="M4828" s="17">
        <v>708.0</v>
      </c>
      <c r="N4828" s="17">
        <v>1987.0</v>
      </c>
      <c r="O4828" s="17" t="s">
        <v>9929</v>
      </c>
      <c r="P4828" s="17">
        <v>2.0</v>
      </c>
      <c r="Q4828" s="17" t="s">
        <v>23232</v>
      </c>
      <c r="R4828" s="18" t="s">
        <v>23233</v>
      </c>
      <c r="S4828" s="17">
        <v>22.0</v>
      </c>
      <c r="T4828" s="17" t="s">
        <v>50</v>
      </c>
      <c r="U4828" s="17" t="s">
        <v>70</v>
      </c>
      <c r="V4828" s="17" t="s">
        <v>598</v>
      </c>
      <c r="W4828" s="17">
        <v>250000.0</v>
      </c>
      <c r="X4828" s="17">
        <v>1999.0</v>
      </c>
      <c r="Y4828" s="17">
        <v>605.0</v>
      </c>
      <c r="Z4828" s="17">
        <v>6.1</v>
      </c>
      <c r="AA4828" s="17" t="s">
        <v>41</v>
      </c>
      <c r="AB4828" s="17">
        <v>93.0</v>
      </c>
    </row>
    <row r="4829" ht="15.75" customHeight="1">
      <c r="A4829" s="17" t="s">
        <v>53</v>
      </c>
      <c r="B4829" s="17" t="s">
        <v>23234</v>
      </c>
      <c r="C4829" s="17">
        <v>27.0</v>
      </c>
      <c r="D4829" s="17">
        <v>75.0</v>
      </c>
      <c r="E4829" s="17">
        <v>269.0</v>
      </c>
      <c r="F4829" s="17">
        <v>7.0</v>
      </c>
      <c r="G4829" s="17" t="s">
        <v>23235</v>
      </c>
      <c r="H4829" s="17">
        <v>100.0</v>
      </c>
      <c r="I4829" s="17">
        <v>47111.0</v>
      </c>
      <c r="J4829" s="17" t="s">
        <v>2540</v>
      </c>
      <c r="K4829" s="17" t="s">
        <v>23236</v>
      </c>
      <c r="L4829" s="17" t="s">
        <v>23237</v>
      </c>
      <c r="M4829" s="17">
        <v>1227.0</v>
      </c>
      <c r="N4829" s="17">
        <v>127.0</v>
      </c>
      <c r="O4829" s="17" t="s">
        <v>23238</v>
      </c>
      <c r="P4829" s="17">
        <v>1.0</v>
      </c>
      <c r="Q4829" s="17" t="s">
        <v>23239</v>
      </c>
      <c r="R4829" s="18" t="s">
        <v>23240</v>
      </c>
      <c r="S4829" s="17">
        <v>11.0</v>
      </c>
      <c r="T4829" s="17" t="s">
        <v>7254</v>
      </c>
      <c r="U4829" s="17" t="s">
        <v>51</v>
      </c>
      <c r="V4829" s="17" t="s">
        <v>41</v>
      </c>
      <c r="W4829" s="17" t="s">
        <v>41</v>
      </c>
      <c r="X4829" s="17">
        <v>2005.0</v>
      </c>
      <c r="Y4829" s="17">
        <v>8.0</v>
      </c>
      <c r="Z4829" s="17">
        <v>6.8</v>
      </c>
      <c r="AA4829" s="17">
        <v>1.85</v>
      </c>
      <c r="AB4829" s="17">
        <v>62.0</v>
      </c>
    </row>
    <row r="4830" ht="15.75" customHeight="1">
      <c r="A4830" s="17" t="s">
        <v>53</v>
      </c>
      <c r="B4830" s="17" t="s">
        <v>13953</v>
      </c>
      <c r="C4830" s="17">
        <v>162.0</v>
      </c>
      <c r="D4830" s="17">
        <v>99.0</v>
      </c>
      <c r="E4830" s="17">
        <v>261.0</v>
      </c>
      <c r="F4830" s="17">
        <v>461.0</v>
      </c>
      <c r="G4830" s="17" t="s">
        <v>6064</v>
      </c>
      <c r="H4830" s="17">
        <v>924.0</v>
      </c>
      <c r="I4830" s="17">
        <v>49494.0</v>
      </c>
      <c r="J4830" s="17" t="s">
        <v>4088</v>
      </c>
      <c r="K4830" s="17" t="s">
        <v>7066</v>
      </c>
      <c r="L4830" s="17" t="s">
        <v>23241</v>
      </c>
      <c r="M4830" s="17">
        <v>8511.0</v>
      </c>
      <c r="N4830" s="17">
        <v>2862.0</v>
      </c>
      <c r="O4830" s="17" t="s">
        <v>23242</v>
      </c>
      <c r="P4830" s="17">
        <v>0.0</v>
      </c>
      <c r="Q4830" s="17" t="s">
        <v>23243</v>
      </c>
      <c r="R4830" s="18" t="s">
        <v>23244</v>
      </c>
      <c r="S4830" s="17">
        <v>87.0</v>
      </c>
      <c r="T4830" s="17" t="s">
        <v>50</v>
      </c>
      <c r="U4830" s="17" t="s">
        <v>51</v>
      </c>
      <c r="V4830" s="17" t="s">
        <v>598</v>
      </c>
      <c r="W4830" s="17">
        <v>250000.0</v>
      </c>
      <c r="X4830" s="17">
        <v>2013.0</v>
      </c>
      <c r="Y4830" s="17">
        <v>835.0</v>
      </c>
      <c r="Z4830" s="17">
        <v>3.9</v>
      </c>
      <c r="AA4830" s="17">
        <v>2.35</v>
      </c>
      <c r="AB4830" s="17">
        <v>0.0</v>
      </c>
    </row>
    <row r="4831" ht="15.75" customHeight="1">
      <c r="A4831" s="17" t="s">
        <v>53</v>
      </c>
      <c r="B4831" s="17" t="s">
        <v>41</v>
      </c>
      <c r="C4831" s="17">
        <v>11.0</v>
      </c>
      <c r="D4831" s="17">
        <v>58.0</v>
      </c>
      <c r="E4831" s="17" t="s">
        <v>41</v>
      </c>
      <c r="F4831" s="17">
        <v>250.0</v>
      </c>
      <c r="G4831" s="17" t="s">
        <v>23245</v>
      </c>
      <c r="H4831" s="17">
        <v>887.0</v>
      </c>
      <c r="I4831" s="17" t="s">
        <v>41</v>
      </c>
      <c r="J4831" s="17" t="s">
        <v>1948</v>
      </c>
      <c r="K4831" s="17" t="s">
        <v>2304</v>
      </c>
      <c r="L4831" s="17" t="s">
        <v>23246</v>
      </c>
      <c r="M4831" s="17">
        <v>12848.0</v>
      </c>
      <c r="N4831" s="17">
        <v>2572.0</v>
      </c>
      <c r="O4831" s="17" t="s">
        <v>23247</v>
      </c>
      <c r="P4831" s="17">
        <v>1.0</v>
      </c>
      <c r="Q4831" s="17" t="s">
        <v>23248</v>
      </c>
      <c r="R4831" s="18" t="s">
        <v>23249</v>
      </c>
      <c r="S4831" s="17">
        <v>59.0</v>
      </c>
      <c r="T4831" s="17" t="s">
        <v>50</v>
      </c>
      <c r="U4831" s="17" t="s">
        <v>70</v>
      </c>
      <c r="V4831" s="17" t="s">
        <v>2648</v>
      </c>
      <c r="W4831" s="17" t="s">
        <v>41</v>
      </c>
      <c r="X4831" s="17" t="s">
        <v>41</v>
      </c>
      <c r="Y4831" s="17">
        <v>340.0</v>
      </c>
      <c r="Z4831" s="17">
        <v>8.5</v>
      </c>
      <c r="AA4831" s="17">
        <v>16.0</v>
      </c>
      <c r="AB4831" s="17">
        <v>10000.0</v>
      </c>
    </row>
    <row r="4832" ht="15.75" customHeight="1">
      <c r="A4832" s="17" t="s">
        <v>53</v>
      </c>
      <c r="B4832" s="17" t="s">
        <v>23250</v>
      </c>
      <c r="C4832" s="17">
        <v>26.0</v>
      </c>
      <c r="D4832" s="17">
        <v>86.0</v>
      </c>
      <c r="E4832" s="17">
        <v>5.0</v>
      </c>
      <c r="F4832" s="17">
        <v>41.0</v>
      </c>
      <c r="G4832" s="17" t="s">
        <v>23251</v>
      </c>
      <c r="H4832" s="17">
        <v>68.0</v>
      </c>
      <c r="I4832" s="17" t="s">
        <v>41</v>
      </c>
      <c r="J4832" s="17" t="s">
        <v>3422</v>
      </c>
      <c r="K4832" s="17" t="s">
        <v>22181</v>
      </c>
      <c r="L4832" s="17" t="s">
        <v>23252</v>
      </c>
      <c r="M4832" s="17">
        <v>603.0</v>
      </c>
      <c r="N4832" s="17">
        <v>216.0</v>
      </c>
      <c r="O4832" s="17" t="s">
        <v>23253</v>
      </c>
      <c r="P4832" s="17">
        <v>3.0</v>
      </c>
      <c r="Q4832" s="17" t="s">
        <v>23254</v>
      </c>
      <c r="R4832" s="18" t="s">
        <v>23255</v>
      </c>
      <c r="S4832" s="17">
        <v>15.0</v>
      </c>
      <c r="T4832" s="17" t="s">
        <v>50</v>
      </c>
      <c r="U4832" s="17" t="s">
        <v>51</v>
      </c>
      <c r="V4832" s="17" t="s">
        <v>598</v>
      </c>
      <c r="W4832" s="17" t="s">
        <v>41</v>
      </c>
      <c r="X4832" s="17">
        <v>2004.0</v>
      </c>
      <c r="Y4832" s="17">
        <v>64.0</v>
      </c>
      <c r="Z4832" s="17">
        <v>6.9</v>
      </c>
      <c r="AA4832" s="17" t="s">
        <v>41</v>
      </c>
      <c r="AB4832" s="17">
        <v>122.0</v>
      </c>
    </row>
    <row r="4833" ht="15.75" customHeight="1">
      <c r="A4833" s="17" t="s">
        <v>53</v>
      </c>
      <c r="B4833" s="17" t="s">
        <v>12012</v>
      </c>
      <c r="C4833" s="17">
        <v>85.0</v>
      </c>
      <c r="D4833" s="17">
        <v>92.0</v>
      </c>
      <c r="E4833" s="17">
        <v>337.0</v>
      </c>
      <c r="F4833" s="17">
        <v>22.0</v>
      </c>
      <c r="G4833" s="17" t="s">
        <v>23256</v>
      </c>
      <c r="H4833" s="17">
        <v>35.0</v>
      </c>
      <c r="I4833" s="17">
        <v>45661.0</v>
      </c>
      <c r="J4833" s="17" t="s">
        <v>4088</v>
      </c>
      <c r="K4833" s="17" t="s">
        <v>23257</v>
      </c>
      <c r="L4833" s="17" t="s">
        <v>23258</v>
      </c>
      <c r="M4833" s="17">
        <v>7148.0</v>
      </c>
      <c r="N4833" s="17">
        <v>114.0</v>
      </c>
      <c r="O4833" s="17" t="s">
        <v>23259</v>
      </c>
      <c r="P4833" s="17">
        <v>0.0</v>
      </c>
      <c r="Q4833" s="17" t="s">
        <v>23260</v>
      </c>
      <c r="R4833" s="18" t="s">
        <v>23261</v>
      </c>
      <c r="S4833" s="17">
        <v>32.0</v>
      </c>
      <c r="T4833" s="17" t="s">
        <v>50</v>
      </c>
      <c r="U4833" s="17" t="s">
        <v>51</v>
      </c>
      <c r="V4833" s="17" t="s">
        <v>52</v>
      </c>
      <c r="W4833" s="17" t="s">
        <v>41</v>
      </c>
      <c r="X4833" s="17">
        <v>2007.0</v>
      </c>
      <c r="Y4833" s="17">
        <v>32.0</v>
      </c>
      <c r="Z4833" s="17">
        <v>7.3</v>
      </c>
      <c r="AA4833" s="17">
        <v>2.35</v>
      </c>
      <c r="AB4833" s="17">
        <v>773.0</v>
      </c>
    </row>
    <row r="4834" ht="15.75" customHeight="1">
      <c r="A4834" s="17" t="s">
        <v>53</v>
      </c>
      <c r="B4834" s="17" t="s">
        <v>23262</v>
      </c>
      <c r="C4834" s="17">
        <v>77.0</v>
      </c>
      <c r="D4834" s="17">
        <v>101.0</v>
      </c>
      <c r="E4834" s="17">
        <v>17.0</v>
      </c>
      <c r="F4834" s="17">
        <v>289.0</v>
      </c>
      <c r="G4834" s="17" t="s">
        <v>8465</v>
      </c>
      <c r="H4834" s="17">
        <v>766.0</v>
      </c>
      <c r="I4834" s="17" t="s">
        <v>41</v>
      </c>
      <c r="J4834" s="17" t="s">
        <v>865</v>
      </c>
      <c r="K4834" s="17" t="s">
        <v>976</v>
      </c>
      <c r="L4834" s="17" t="s">
        <v>23263</v>
      </c>
      <c r="M4834" s="17">
        <v>70076.0</v>
      </c>
      <c r="N4834" s="17">
        <v>2123.0</v>
      </c>
      <c r="O4834" s="17" t="s">
        <v>23264</v>
      </c>
      <c r="P4834" s="17">
        <v>0.0</v>
      </c>
      <c r="Q4834" s="17" t="s">
        <v>23265</v>
      </c>
      <c r="R4834" s="18" t="s">
        <v>23266</v>
      </c>
      <c r="S4834" s="17">
        <v>120.0</v>
      </c>
      <c r="T4834" s="17" t="s">
        <v>50</v>
      </c>
      <c r="U4834" s="17" t="s">
        <v>70</v>
      </c>
      <c r="V4834" s="17" t="s">
        <v>4843</v>
      </c>
      <c r="W4834" s="17" t="s">
        <v>41</v>
      </c>
      <c r="X4834" s="17">
        <v>2009.0</v>
      </c>
      <c r="Y4834" s="17">
        <v>438.0</v>
      </c>
      <c r="Z4834" s="17">
        <v>6.9</v>
      </c>
      <c r="AA4834" s="17">
        <v>2.35</v>
      </c>
      <c r="AB4834" s="17">
        <v>14000.0</v>
      </c>
    </row>
    <row r="4835" ht="15.75" customHeight="1">
      <c r="A4835" s="17" t="s">
        <v>760</v>
      </c>
      <c r="B4835" s="17" t="s">
        <v>23267</v>
      </c>
      <c r="C4835" s="17">
        <v>8.0</v>
      </c>
      <c r="D4835" s="17">
        <v>81.0</v>
      </c>
      <c r="E4835" s="17">
        <v>0.0</v>
      </c>
      <c r="F4835" s="17">
        <v>5.0</v>
      </c>
      <c r="G4835" s="17" t="s">
        <v>23268</v>
      </c>
      <c r="H4835" s="17">
        <v>119.0</v>
      </c>
      <c r="I4835" s="17">
        <v>18195.0</v>
      </c>
      <c r="J4835" s="17" t="s">
        <v>12345</v>
      </c>
      <c r="K4835" s="17" t="s">
        <v>20219</v>
      </c>
      <c r="L4835" s="17" t="s">
        <v>23269</v>
      </c>
      <c r="M4835" s="17">
        <v>336.0</v>
      </c>
      <c r="N4835" s="17">
        <v>154.0</v>
      </c>
      <c r="O4835" s="17" t="s">
        <v>23270</v>
      </c>
      <c r="P4835" s="17">
        <v>0.0</v>
      </c>
      <c r="Q4835" s="17" t="s">
        <v>23271</v>
      </c>
      <c r="R4835" s="18" t="s">
        <v>23272</v>
      </c>
      <c r="S4835" s="17">
        <v>7.0</v>
      </c>
      <c r="T4835" s="17" t="s">
        <v>50</v>
      </c>
      <c r="U4835" s="17" t="s">
        <v>51</v>
      </c>
      <c r="V4835" s="17" t="s">
        <v>41</v>
      </c>
      <c r="W4835" s="17">
        <v>250000.0</v>
      </c>
      <c r="X4835" s="17">
        <v>1997.0</v>
      </c>
      <c r="Y4835" s="17">
        <v>24.0</v>
      </c>
      <c r="Z4835" s="17">
        <v>6.3</v>
      </c>
      <c r="AA4835" s="17">
        <v>1.85</v>
      </c>
      <c r="AB4835" s="17">
        <v>67.0</v>
      </c>
    </row>
    <row r="4836" ht="15.75" customHeight="1">
      <c r="A4836" s="17" t="s">
        <v>53</v>
      </c>
      <c r="B4836" s="17" t="s">
        <v>23273</v>
      </c>
      <c r="C4836" s="17">
        <v>5.0</v>
      </c>
      <c r="D4836" s="17">
        <v>93.0</v>
      </c>
      <c r="E4836" s="17">
        <v>7.0</v>
      </c>
      <c r="F4836" s="17">
        <v>73.0</v>
      </c>
      <c r="G4836" s="17" t="s">
        <v>23274</v>
      </c>
      <c r="H4836" s="17">
        <v>349.0</v>
      </c>
      <c r="I4836" s="17" t="s">
        <v>41</v>
      </c>
      <c r="J4836" s="17" t="s">
        <v>18269</v>
      </c>
      <c r="K4836" s="17" t="s">
        <v>6305</v>
      </c>
      <c r="L4836" s="17" t="s">
        <v>23275</v>
      </c>
      <c r="M4836" s="17">
        <v>602.0</v>
      </c>
      <c r="N4836" s="17">
        <v>631.0</v>
      </c>
      <c r="O4836" s="17" t="s">
        <v>23276</v>
      </c>
      <c r="P4836" s="17">
        <v>0.0</v>
      </c>
      <c r="Q4836" s="17" t="s">
        <v>23277</v>
      </c>
      <c r="R4836" s="18" t="s">
        <v>23278</v>
      </c>
      <c r="S4836" s="17">
        <v>18.0</v>
      </c>
      <c r="T4836" s="17" t="s">
        <v>50</v>
      </c>
      <c r="U4836" s="17" t="s">
        <v>51</v>
      </c>
      <c r="V4836" s="17" t="s">
        <v>290</v>
      </c>
      <c r="W4836" s="17" t="s">
        <v>41</v>
      </c>
      <c r="X4836" s="17">
        <v>2008.0</v>
      </c>
      <c r="Y4836" s="17">
        <v>168.0</v>
      </c>
      <c r="Z4836" s="17">
        <v>2.5</v>
      </c>
      <c r="AA4836" s="17">
        <v>1.85</v>
      </c>
      <c r="AB4836" s="17">
        <v>777.0</v>
      </c>
    </row>
    <row r="4837" ht="15.75" customHeight="1">
      <c r="A4837" s="17" t="s">
        <v>53</v>
      </c>
      <c r="B4837" s="17" t="s">
        <v>13166</v>
      </c>
      <c r="C4837" s="17">
        <v>3.0</v>
      </c>
      <c r="D4837" s="17">
        <v>95.0</v>
      </c>
      <c r="E4837" s="17">
        <v>1000.0</v>
      </c>
      <c r="F4837" s="17">
        <v>3.0</v>
      </c>
      <c r="G4837" s="17" t="s">
        <v>23279</v>
      </c>
      <c r="H4837" s="17">
        <v>1000.0</v>
      </c>
      <c r="I4837" s="17" t="s">
        <v>41</v>
      </c>
      <c r="J4837" s="17" t="s">
        <v>3422</v>
      </c>
      <c r="K4837" s="17" t="s">
        <v>13166</v>
      </c>
      <c r="L4837" s="17" t="s">
        <v>23280</v>
      </c>
      <c r="M4837" s="17">
        <v>300.0</v>
      </c>
      <c r="N4837" s="17">
        <v>1056.0</v>
      </c>
      <c r="O4837" s="17" t="s">
        <v>23281</v>
      </c>
      <c r="P4837" s="17">
        <v>1.0</v>
      </c>
      <c r="Q4837" s="17" t="s">
        <v>41</v>
      </c>
      <c r="R4837" s="18" t="s">
        <v>23282</v>
      </c>
      <c r="S4837" s="17">
        <v>8.0</v>
      </c>
      <c r="T4837" s="17" t="s">
        <v>50</v>
      </c>
      <c r="U4837" s="17" t="s">
        <v>281</v>
      </c>
      <c r="V4837" s="17" t="s">
        <v>108</v>
      </c>
      <c r="W4837" s="17">
        <v>250000.0</v>
      </c>
      <c r="X4837" s="17">
        <v>2010.0</v>
      </c>
      <c r="Y4837" s="17">
        <v>53.0</v>
      </c>
      <c r="Z4837" s="17">
        <v>5.7</v>
      </c>
      <c r="AA4837" s="17">
        <v>1.78</v>
      </c>
      <c r="AB4837" s="17">
        <v>141.0</v>
      </c>
    </row>
    <row r="4838" ht="15.75" customHeight="1">
      <c r="A4838" s="17" t="s">
        <v>53</v>
      </c>
      <c r="B4838" s="17" t="s">
        <v>23283</v>
      </c>
      <c r="C4838" s="17">
        <v>66.0</v>
      </c>
      <c r="D4838" s="17">
        <v>107.0</v>
      </c>
      <c r="E4838" s="17">
        <v>63.0</v>
      </c>
      <c r="F4838" s="17">
        <v>76.0</v>
      </c>
      <c r="G4838" s="17" t="s">
        <v>23284</v>
      </c>
      <c r="H4838" s="17">
        <v>135.0</v>
      </c>
      <c r="I4838" s="17" t="s">
        <v>41</v>
      </c>
      <c r="J4838" s="17" t="s">
        <v>23285</v>
      </c>
      <c r="K4838" s="17" t="s">
        <v>23286</v>
      </c>
      <c r="L4838" s="17" t="s">
        <v>23287</v>
      </c>
      <c r="M4838" s="17">
        <v>18486.0</v>
      </c>
      <c r="N4838" s="17">
        <v>457.0</v>
      </c>
      <c r="O4838" s="17" t="s">
        <v>23288</v>
      </c>
      <c r="P4838" s="17">
        <v>0.0</v>
      </c>
      <c r="Q4838" s="17" t="s">
        <v>23289</v>
      </c>
      <c r="R4838" s="18" t="s">
        <v>23290</v>
      </c>
      <c r="S4838" s="17">
        <v>215.0</v>
      </c>
      <c r="T4838" s="17" t="s">
        <v>50</v>
      </c>
      <c r="U4838" s="17" t="s">
        <v>51</v>
      </c>
      <c r="V4838" s="17" t="s">
        <v>41</v>
      </c>
      <c r="W4838" s="17" t="s">
        <v>41</v>
      </c>
      <c r="X4838" s="17">
        <v>2009.0</v>
      </c>
      <c r="Y4838" s="17">
        <v>115.0</v>
      </c>
      <c r="Z4838" s="17">
        <v>7.0</v>
      </c>
      <c r="AA4838" s="17">
        <v>1.78</v>
      </c>
      <c r="AB4838" s="17">
        <v>11000.0</v>
      </c>
    </row>
    <row r="4839" ht="15.75" customHeight="1">
      <c r="A4839" s="17" t="s">
        <v>53</v>
      </c>
      <c r="B4839" s="17" t="s">
        <v>23291</v>
      </c>
      <c r="C4839" s="17">
        <v>4.0</v>
      </c>
      <c r="D4839" s="17">
        <v>98.0</v>
      </c>
      <c r="E4839" s="17">
        <v>3.0</v>
      </c>
      <c r="F4839" s="17">
        <v>104.0</v>
      </c>
      <c r="G4839" s="17" t="s">
        <v>23292</v>
      </c>
      <c r="H4839" s="17">
        <v>337.0</v>
      </c>
      <c r="I4839" s="17" t="s">
        <v>41</v>
      </c>
      <c r="J4839" s="17" t="s">
        <v>7157</v>
      </c>
      <c r="K4839" s="17" t="s">
        <v>23293</v>
      </c>
      <c r="L4839" s="17" t="s">
        <v>23294</v>
      </c>
      <c r="M4839" s="17">
        <v>450.0</v>
      </c>
      <c r="N4839" s="17">
        <v>694.0</v>
      </c>
      <c r="O4839" s="17" t="s">
        <v>23295</v>
      </c>
      <c r="P4839" s="17">
        <v>2.0</v>
      </c>
      <c r="Q4839" s="17" t="s">
        <v>23296</v>
      </c>
      <c r="R4839" s="18" t="s">
        <v>23297</v>
      </c>
      <c r="S4839" s="17">
        <v>10.0</v>
      </c>
      <c r="T4839" s="17" t="s">
        <v>50</v>
      </c>
      <c r="U4839" s="17" t="s">
        <v>51</v>
      </c>
      <c r="V4839" s="17" t="s">
        <v>108</v>
      </c>
      <c r="W4839" s="17">
        <v>250000.0</v>
      </c>
      <c r="X4839" s="17">
        <v>2010.0</v>
      </c>
      <c r="Y4839" s="17">
        <v>168.0</v>
      </c>
      <c r="Z4839" s="17">
        <v>6.2</v>
      </c>
      <c r="AA4839" s="17" t="s">
        <v>41</v>
      </c>
      <c r="AB4839" s="17">
        <v>0.0</v>
      </c>
    </row>
    <row r="4840" ht="15.75" customHeight="1">
      <c r="A4840" s="17" t="s">
        <v>53</v>
      </c>
      <c r="B4840" s="17" t="s">
        <v>23298</v>
      </c>
      <c r="C4840" s="17" t="s">
        <v>41</v>
      </c>
      <c r="D4840" s="17">
        <v>35.0</v>
      </c>
      <c r="E4840" s="17">
        <v>2.0</v>
      </c>
      <c r="F4840" s="17">
        <v>152.0</v>
      </c>
      <c r="G4840" s="17" t="s">
        <v>23299</v>
      </c>
      <c r="H4840" s="17">
        <v>338.0</v>
      </c>
      <c r="I4840" s="17" t="s">
        <v>41</v>
      </c>
      <c r="J4840" s="17" t="s">
        <v>23300</v>
      </c>
      <c r="K4840" s="17" t="s">
        <v>23301</v>
      </c>
      <c r="L4840" s="17" t="s">
        <v>23302</v>
      </c>
      <c r="M4840" s="17">
        <v>31.0</v>
      </c>
      <c r="N4840" s="17">
        <v>968.0</v>
      </c>
      <c r="O4840" s="17" t="s">
        <v>23303</v>
      </c>
      <c r="P4840" s="17">
        <v>5.0</v>
      </c>
      <c r="Q4840" s="17" t="s">
        <v>23304</v>
      </c>
      <c r="R4840" s="18" t="s">
        <v>23305</v>
      </c>
      <c r="S4840" s="17" t="s">
        <v>41</v>
      </c>
      <c r="T4840" s="17" t="s">
        <v>50</v>
      </c>
      <c r="U4840" s="17" t="s">
        <v>51</v>
      </c>
      <c r="V4840" s="17" t="s">
        <v>41</v>
      </c>
      <c r="W4840" s="17" t="s">
        <v>41</v>
      </c>
      <c r="X4840" s="17">
        <v>2007.0</v>
      </c>
      <c r="Y4840" s="17">
        <v>219.0</v>
      </c>
      <c r="Z4840" s="17">
        <v>6.9</v>
      </c>
      <c r="AA4840" s="17" t="s">
        <v>41</v>
      </c>
      <c r="AB4840" s="17">
        <v>0.0</v>
      </c>
    </row>
    <row r="4841" ht="15.75" customHeight="1">
      <c r="A4841" s="17" t="s">
        <v>53</v>
      </c>
      <c r="B4841" s="17" t="s">
        <v>23306</v>
      </c>
      <c r="C4841" s="17">
        <v>15.0</v>
      </c>
      <c r="D4841" s="17">
        <v>108.0</v>
      </c>
      <c r="E4841" s="17">
        <v>32.0</v>
      </c>
      <c r="F4841" s="17">
        <v>180.0</v>
      </c>
      <c r="G4841" s="17" t="s">
        <v>2738</v>
      </c>
      <c r="H4841" s="17">
        <v>602.0</v>
      </c>
      <c r="I4841" s="17" t="s">
        <v>41</v>
      </c>
      <c r="J4841" s="17" t="s">
        <v>1948</v>
      </c>
      <c r="K4841" s="17" t="s">
        <v>1334</v>
      </c>
      <c r="L4841" s="17" t="s">
        <v>23307</v>
      </c>
      <c r="M4841" s="17">
        <v>870.0</v>
      </c>
      <c r="N4841" s="17">
        <v>1991.0</v>
      </c>
      <c r="O4841" s="17" t="s">
        <v>23308</v>
      </c>
      <c r="P4841" s="17">
        <v>0.0</v>
      </c>
      <c r="Q4841" s="17" t="s">
        <v>23309</v>
      </c>
      <c r="R4841" s="18" t="s">
        <v>23310</v>
      </c>
      <c r="S4841" s="17">
        <v>18.0</v>
      </c>
      <c r="T4841" s="17" t="s">
        <v>50</v>
      </c>
      <c r="U4841" s="17" t="s">
        <v>51</v>
      </c>
      <c r="V4841" s="17" t="s">
        <v>598</v>
      </c>
      <c r="W4841" s="17" t="s">
        <v>41</v>
      </c>
      <c r="X4841" s="17">
        <v>1982.0</v>
      </c>
      <c r="Y4841" s="17">
        <v>427.0</v>
      </c>
      <c r="Z4841" s="17">
        <v>4.5</v>
      </c>
      <c r="AA4841" s="17">
        <v>1.85</v>
      </c>
      <c r="AB4841" s="17">
        <v>76.0</v>
      </c>
    </row>
    <row r="4842" ht="15.75" customHeight="1">
      <c r="A4842" s="17" t="s">
        <v>53</v>
      </c>
      <c r="B4842" s="17" t="s">
        <v>23311</v>
      </c>
      <c r="C4842" s="17">
        <v>1.0</v>
      </c>
      <c r="D4842" s="17">
        <v>66.0</v>
      </c>
      <c r="E4842" s="17">
        <v>0.0</v>
      </c>
      <c r="F4842" s="17">
        <v>0.0</v>
      </c>
      <c r="G4842" s="17" t="s">
        <v>23312</v>
      </c>
      <c r="H4842" s="17">
        <v>0.0</v>
      </c>
      <c r="I4842" s="17" t="s">
        <v>41</v>
      </c>
      <c r="J4842" s="17" t="s">
        <v>81</v>
      </c>
      <c r="K4842" s="17" t="s">
        <v>23313</v>
      </c>
      <c r="L4842" s="17" t="s">
        <v>23314</v>
      </c>
      <c r="M4842" s="17">
        <v>6.0</v>
      </c>
      <c r="N4842" s="17">
        <v>0.0</v>
      </c>
      <c r="O4842" s="17" t="s">
        <v>23315</v>
      </c>
      <c r="P4842" s="17">
        <v>2.0</v>
      </c>
      <c r="Q4842" s="17" t="s">
        <v>41</v>
      </c>
      <c r="R4842" s="18" t="s">
        <v>23316</v>
      </c>
      <c r="S4842" s="17">
        <v>1.0</v>
      </c>
      <c r="T4842" s="17" t="s">
        <v>50</v>
      </c>
      <c r="U4842" s="17" t="s">
        <v>51</v>
      </c>
      <c r="V4842" s="17" t="s">
        <v>108</v>
      </c>
      <c r="W4842" s="17">
        <v>250000.0</v>
      </c>
      <c r="X4842" s="17">
        <v>2013.0</v>
      </c>
      <c r="Y4842" s="17">
        <v>0.0</v>
      </c>
      <c r="Z4842" s="17">
        <v>7.8</v>
      </c>
      <c r="AA4842" s="17" t="s">
        <v>41</v>
      </c>
      <c r="AB4842" s="17">
        <v>53.0</v>
      </c>
    </row>
    <row r="4843" ht="15.75" customHeight="1">
      <c r="A4843" s="17" t="s">
        <v>53</v>
      </c>
      <c r="B4843" s="17" t="s">
        <v>23317</v>
      </c>
      <c r="C4843" s="17">
        <v>12.0</v>
      </c>
      <c r="D4843" s="17">
        <v>95.0</v>
      </c>
      <c r="E4843" s="17">
        <v>7.0</v>
      </c>
      <c r="F4843" s="17">
        <v>89.0</v>
      </c>
      <c r="G4843" s="17" t="s">
        <v>23318</v>
      </c>
      <c r="H4843" s="17">
        <v>236.0</v>
      </c>
      <c r="I4843" s="17" t="s">
        <v>41</v>
      </c>
      <c r="J4843" s="17" t="s">
        <v>5557</v>
      </c>
      <c r="K4843" s="17" t="s">
        <v>19526</v>
      </c>
      <c r="L4843" s="17" t="s">
        <v>23319</v>
      </c>
      <c r="M4843" s="17">
        <v>1488.0</v>
      </c>
      <c r="N4843" s="17">
        <v>537.0</v>
      </c>
      <c r="O4843" s="17" t="s">
        <v>23320</v>
      </c>
      <c r="P4843" s="17">
        <v>1.0</v>
      </c>
      <c r="Q4843" s="17" t="s">
        <v>22052</v>
      </c>
      <c r="R4843" s="18" t="s">
        <v>23321</v>
      </c>
      <c r="S4843" s="17">
        <v>28.0</v>
      </c>
      <c r="T4843" s="17" t="s">
        <v>50</v>
      </c>
      <c r="U4843" s="17" t="s">
        <v>51</v>
      </c>
      <c r="V4843" s="17" t="s">
        <v>52</v>
      </c>
      <c r="W4843" s="17">
        <v>250000.0</v>
      </c>
      <c r="X4843" s="17">
        <v>2012.0</v>
      </c>
      <c r="Y4843" s="17">
        <v>206.0</v>
      </c>
      <c r="Z4843" s="17">
        <v>4.4</v>
      </c>
      <c r="AA4843" s="17" t="s">
        <v>41</v>
      </c>
      <c r="AB4843" s="17">
        <v>519.0</v>
      </c>
    </row>
    <row r="4844" ht="15.75" customHeight="1">
      <c r="A4844" s="17" t="s">
        <v>53</v>
      </c>
      <c r="B4844" s="17" t="s">
        <v>22754</v>
      </c>
      <c r="C4844" s="17">
        <v>1.0</v>
      </c>
      <c r="D4844" s="17">
        <v>108.0</v>
      </c>
      <c r="E4844" s="17">
        <v>431.0</v>
      </c>
      <c r="F4844" s="17">
        <v>3.0</v>
      </c>
      <c r="G4844" s="17" t="s">
        <v>23322</v>
      </c>
      <c r="H4844" s="17">
        <v>288.0</v>
      </c>
      <c r="I4844" s="17" t="s">
        <v>41</v>
      </c>
      <c r="J4844" s="17" t="s">
        <v>18101</v>
      </c>
      <c r="K4844" s="17" t="s">
        <v>23323</v>
      </c>
      <c r="L4844" s="17" t="s">
        <v>23324</v>
      </c>
      <c r="M4844" s="17">
        <v>25.0</v>
      </c>
      <c r="N4844" s="17">
        <v>387.0</v>
      </c>
      <c r="O4844" s="17" t="s">
        <v>23325</v>
      </c>
      <c r="P4844" s="17">
        <v>6.0</v>
      </c>
      <c r="Q4844" s="17" t="s">
        <v>41</v>
      </c>
      <c r="R4844" s="18" t="s">
        <v>23326</v>
      </c>
      <c r="S4844" s="17">
        <v>1.0</v>
      </c>
      <c r="T4844" s="17" t="s">
        <v>50</v>
      </c>
      <c r="U4844" s="17" t="s">
        <v>51</v>
      </c>
      <c r="V4844" s="17" t="s">
        <v>108</v>
      </c>
      <c r="W4844" s="17">
        <v>250000.0</v>
      </c>
      <c r="X4844" s="17">
        <v>2014.0</v>
      </c>
      <c r="Y4844" s="17">
        <v>96.0</v>
      </c>
      <c r="Z4844" s="17">
        <v>6.6</v>
      </c>
      <c r="AA4844" s="17" t="s">
        <v>41</v>
      </c>
      <c r="AB4844" s="17">
        <v>71.0</v>
      </c>
    </row>
    <row r="4845" ht="15.75" customHeight="1">
      <c r="A4845" s="17" t="s">
        <v>53</v>
      </c>
      <c r="B4845" s="17" t="s">
        <v>23327</v>
      </c>
      <c r="C4845" s="17">
        <v>6.0</v>
      </c>
      <c r="D4845" s="17">
        <v>90.0</v>
      </c>
      <c r="E4845" s="17">
        <v>30.0</v>
      </c>
      <c r="F4845" s="17">
        <v>670.0</v>
      </c>
      <c r="G4845" s="17" t="s">
        <v>6156</v>
      </c>
      <c r="H4845" s="17">
        <v>699.0</v>
      </c>
      <c r="I4845" s="17" t="s">
        <v>41</v>
      </c>
      <c r="J4845" s="17" t="s">
        <v>81</v>
      </c>
      <c r="K4845" s="17" t="s">
        <v>11470</v>
      </c>
      <c r="L4845" s="17" t="s">
        <v>23328</v>
      </c>
      <c r="M4845" s="17">
        <v>37.0</v>
      </c>
      <c r="N4845" s="17">
        <v>3967.0</v>
      </c>
      <c r="O4845" s="17" t="s">
        <v>10632</v>
      </c>
      <c r="P4845" s="17">
        <v>0.0</v>
      </c>
      <c r="Q4845" s="17" t="s">
        <v>23329</v>
      </c>
      <c r="R4845" s="18" t="s">
        <v>23330</v>
      </c>
      <c r="S4845" s="17">
        <v>2.0</v>
      </c>
      <c r="T4845" s="17" t="s">
        <v>50</v>
      </c>
      <c r="U4845" s="17" t="s">
        <v>51</v>
      </c>
      <c r="V4845" s="17" t="s">
        <v>41</v>
      </c>
      <c r="W4845" s="17">
        <v>250000.0</v>
      </c>
      <c r="X4845" s="17">
        <v>2014.0</v>
      </c>
      <c r="Y4845" s="17">
        <v>683.0</v>
      </c>
      <c r="Z4845" s="17">
        <v>8.0</v>
      </c>
      <c r="AA4845" s="17" t="s">
        <v>41</v>
      </c>
      <c r="AB4845" s="17">
        <v>199.0</v>
      </c>
    </row>
    <row r="4846" ht="15.75" customHeight="1">
      <c r="A4846" s="17" t="s">
        <v>760</v>
      </c>
      <c r="B4846" s="17" t="s">
        <v>17053</v>
      </c>
      <c r="C4846" s="17">
        <v>48.0</v>
      </c>
      <c r="D4846" s="17">
        <v>151.0</v>
      </c>
      <c r="E4846" s="17">
        <v>54.0</v>
      </c>
      <c r="F4846" s="17">
        <v>6.0</v>
      </c>
      <c r="G4846" s="17" t="s">
        <v>23331</v>
      </c>
      <c r="H4846" s="17">
        <v>81.0</v>
      </c>
      <c r="I4846" s="17" t="s">
        <v>41</v>
      </c>
      <c r="J4846" s="17" t="s">
        <v>5618</v>
      </c>
      <c r="K4846" s="17" t="s">
        <v>23332</v>
      </c>
      <c r="L4846" s="17" t="s">
        <v>23333</v>
      </c>
      <c r="M4846" s="17">
        <v>4849.0</v>
      </c>
      <c r="N4846" s="17">
        <v>108.0</v>
      </c>
      <c r="O4846" s="17" t="s">
        <v>23334</v>
      </c>
      <c r="P4846" s="17">
        <v>0.0</v>
      </c>
      <c r="Q4846" s="17" t="s">
        <v>23335</v>
      </c>
      <c r="R4846" s="18" t="s">
        <v>23336</v>
      </c>
      <c r="S4846" s="17">
        <v>45.0</v>
      </c>
      <c r="T4846" s="17" t="s">
        <v>41</v>
      </c>
      <c r="U4846" s="17" t="s">
        <v>51</v>
      </c>
      <c r="V4846" s="17" t="s">
        <v>4843</v>
      </c>
      <c r="W4846" s="17">
        <v>245000.0</v>
      </c>
      <c r="X4846" s="17">
        <v>1925.0</v>
      </c>
      <c r="Y4846" s="17">
        <v>12.0</v>
      </c>
      <c r="Z4846" s="17">
        <v>8.3</v>
      </c>
      <c r="AA4846" s="17">
        <v>1.33</v>
      </c>
      <c r="AB4846" s="17">
        <v>226.0</v>
      </c>
    </row>
    <row r="4847" ht="15.75" customHeight="1">
      <c r="A4847" s="17" t="s">
        <v>53</v>
      </c>
      <c r="B4847" s="17" t="s">
        <v>23337</v>
      </c>
      <c r="C4847" s="17">
        <v>2.0</v>
      </c>
      <c r="D4847" s="17">
        <v>83.0</v>
      </c>
      <c r="E4847" s="17">
        <v>12.0</v>
      </c>
      <c r="F4847" s="17">
        <v>29.0</v>
      </c>
      <c r="G4847" s="17" t="s">
        <v>23338</v>
      </c>
      <c r="H4847" s="17">
        <v>1000.0</v>
      </c>
      <c r="I4847" s="17" t="s">
        <v>41</v>
      </c>
      <c r="J4847" s="17" t="s">
        <v>1684</v>
      </c>
      <c r="K4847" s="17" t="s">
        <v>14079</v>
      </c>
      <c r="L4847" s="17" t="s">
        <v>23339</v>
      </c>
      <c r="M4847" s="17">
        <v>110.0</v>
      </c>
      <c r="N4847" s="17">
        <v>1244.0</v>
      </c>
      <c r="O4847" s="17" t="s">
        <v>23340</v>
      </c>
      <c r="P4847" s="17">
        <v>0.0</v>
      </c>
      <c r="Q4847" s="17" t="s">
        <v>23341</v>
      </c>
      <c r="R4847" s="18" t="s">
        <v>23342</v>
      </c>
      <c r="S4847" s="17">
        <v>1.0</v>
      </c>
      <c r="T4847" s="17" t="s">
        <v>50</v>
      </c>
      <c r="U4847" s="17" t="s">
        <v>51</v>
      </c>
      <c r="V4847" s="17" t="s">
        <v>41</v>
      </c>
      <c r="W4847" s="17">
        <v>240000.0</v>
      </c>
      <c r="X4847" s="17">
        <v>2006.0</v>
      </c>
      <c r="Y4847" s="17">
        <v>185.0</v>
      </c>
      <c r="Z4847" s="17">
        <v>6.5</v>
      </c>
      <c r="AA4847" s="17" t="s">
        <v>41</v>
      </c>
      <c r="AB4847" s="17">
        <v>72.0</v>
      </c>
    </row>
    <row r="4848" ht="15.75" customHeight="1">
      <c r="A4848" s="17" t="s">
        <v>53</v>
      </c>
      <c r="B4848" s="17" t="s">
        <v>23343</v>
      </c>
      <c r="C4848" s="17">
        <v>17.0</v>
      </c>
      <c r="D4848" s="17">
        <v>108.0</v>
      </c>
      <c r="E4848" s="17">
        <v>0.0</v>
      </c>
      <c r="F4848" s="17">
        <v>142.0</v>
      </c>
      <c r="G4848" s="17" t="s">
        <v>23344</v>
      </c>
      <c r="H4848" s="17">
        <v>431.0</v>
      </c>
      <c r="I4848" s="17" t="s">
        <v>41</v>
      </c>
      <c r="J4848" s="17" t="s">
        <v>6558</v>
      </c>
      <c r="K4848" s="17" t="s">
        <v>23345</v>
      </c>
      <c r="L4848" s="17" t="s">
        <v>23346</v>
      </c>
      <c r="M4848" s="17">
        <v>330.0</v>
      </c>
      <c r="N4848" s="17">
        <v>1087.0</v>
      </c>
      <c r="O4848" s="17" t="s">
        <v>23347</v>
      </c>
      <c r="P4848" s="17">
        <v>3.0</v>
      </c>
      <c r="Q4848" s="17" t="s">
        <v>41</v>
      </c>
      <c r="R4848" s="18" t="s">
        <v>23348</v>
      </c>
      <c r="S4848" s="17">
        <v>2.0</v>
      </c>
      <c r="T4848" s="17" t="s">
        <v>50</v>
      </c>
      <c r="U4848" s="17" t="s">
        <v>51</v>
      </c>
      <c r="V4848" s="17" t="s">
        <v>41</v>
      </c>
      <c r="W4848" s="17">
        <v>250000.0</v>
      </c>
      <c r="X4848" s="17">
        <v>2013.0</v>
      </c>
      <c r="Y4848" s="17">
        <v>297.0</v>
      </c>
      <c r="Z4848" s="17">
        <v>7.1</v>
      </c>
      <c r="AA4848" s="17">
        <v>1.85</v>
      </c>
      <c r="AB4848" s="17">
        <v>231.0</v>
      </c>
    </row>
    <row r="4849" ht="15.75" customHeight="1">
      <c r="A4849" s="17" t="s">
        <v>53</v>
      </c>
      <c r="B4849" s="17" t="s">
        <v>12862</v>
      </c>
      <c r="C4849" s="17">
        <v>225.0</v>
      </c>
      <c r="D4849" s="17">
        <v>92.0</v>
      </c>
      <c r="E4849" s="17">
        <v>0.0</v>
      </c>
      <c r="F4849" s="17">
        <v>146.0</v>
      </c>
      <c r="G4849" s="17" t="s">
        <v>23349</v>
      </c>
      <c r="H4849" s="17">
        <v>27000.0</v>
      </c>
      <c r="I4849" s="17">
        <v>104792.0</v>
      </c>
      <c r="J4849" s="17" t="s">
        <v>8735</v>
      </c>
      <c r="K4849" s="17" t="s">
        <v>74</v>
      </c>
      <c r="L4849" s="17" t="s">
        <v>23350</v>
      </c>
      <c r="M4849" s="17">
        <v>84817.0</v>
      </c>
      <c r="N4849" s="17">
        <v>27507.0</v>
      </c>
      <c r="O4849" s="17" t="s">
        <v>23351</v>
      </c>
      <c r="P4849" s="17">
        <v>0.0</v>
      </c>
      <c r="Q4849" s="17" t="s">
        <v>23352</v>
      </c>
      <c r="R4849" s="18" t="s">
        <v>23353</v>
      </c>
      <c r="S4849" s="17">
        <v>145.0</v>
      </c>
      <c r="T4849" s="17" t="s">
        <v>50</v>
      </c>
      <c r="U4849" s="17" t="s">
        <v>70</v>
      </c>
      <c r="V4849" s="17" t="s">
        <v>598</v>
      </c>
      <c r="W4849" s="17" t="s">
        <v>41</v>
      </c>
      <c r="X4849" s="17">
        <v>2008.0</v>
      </c>
      <c r="Y4849" s="17">
        <v>161.0</v>
      </c>
      <c r="Z4849" s="17">
        <v>7.1</v>
      </c>
      <c r="AA4849" s="17">
        <v>1.85</v>
      </c>
      <c r="AB4849" s="17">
        <v>22000.0</v>
      </c>
    </row>
    <row r="4850" ht="15.75" customHeight="1">
      <c r="A4850" s="17" t="s">
        <v>53</v>
      </c>
      <c r="B4850" s="17" t="s">
        <v>23354</v>
      </c>
      <c r="C4850" s="17">
        <v>5.0</v>
      </c>
      <c r="D4850" s="17">
        <v>105.0</v>
      </c>
      <c r="E4850" s="17">
        <v>7.0</v>
      </c>
      <c r="F4850" s="17">
        <v>494.0</v>
      </c>
      <c r="G4850" s="17" t="s">
        <v>23355</v>
      </c>
      <c r="H4850" s="17">
        <v>814.0</v>
      </c>
      <c r="I4850" s="17" t="s">
        <v>41</v>
      </c>
      <c r="J4850" s="17" t="s">
        <v>23356</v>
      </c>
      <c r="K4850" s="17" t="s">
        <v>23357</v>
      </c>
      <c r="L4850" s="17" t="s">
        <v>23358</v>
      </c>
      <c r="M4850" s="17">
        <v>146.0</v>
      </c>
      <c r="N4850" s="17">
        <v>2970.0</v>
      </c>
      <c r="O4850" s="17" t="s">
        <v>23359</v>
      </c>
      <c r="P4850" s="17">
        <v>0.0</v>
      </c>
      <c r="Q4850" s="17" t="s">
        <v>23360</v>
      </c>
      <c r="R4850" s="18" t="s">
        <v>23361</v>
      </c>
      <c r="S4850" s="17">
        <v>4.0</v>
      </c>
      <c r="T4850" s="17" t="s">
        <v>50</v>
      </c>
      <c r="U4850" s="17" t="s">
        <v>51</v>
      </c>
      <c r="V4850" s="17" t="s">
        <v>41</v>
      </c>
      <c r="W4850" s="17">
        <v>250000.0</v>
      </c>
      <c r="X4850" s="17">
        <v>2015.0</v>
      </c>
      <c r="Y4850" s="17">
        <v>755.0</v>
      </c>
      <c r="Z4850" s="17">
        <v>4.0</v>
      </c>
      <c r="AA4850" s="17" t="s">
        <v>41</v>
      </c>
      <c r="AB4850" s="17">
        <v>244.0</v>
      </c>
    </row>
    <row r="4851" ht="15.75" customHeight="1">
      <c r="A4851" s="17" t="s">
        <v>53</v>
      </c>
      <c r="B4851" s="17" t="s">
        <v>23362</v>
      </c>
      <c r="C4851" s="17">
        <v>22.0</v>
      </c>
      <c r="D4851" s="17">
        <v>86.0</v>
      </c>
      <c r="E4851" s="17">
        <v>15.0</v>
      </c>
      <c r="F4851" s="17">
        <v>0.0</v>
      </c>
      <c r="G4851" s="17" t="s">
        <v>23363</v>
      </c>
      <c r="H4851" s="17">
        <v>2.0</v>
      </c>
      <c r="I4851" s="17">
        <v>111300.0</v>
      </c>
      <c r="J4851" s="17" t="s">
        <v>81</v>
      </c>
      <c r="K4851" s="17" t="s">
        <v>23364</v>
      </c>
      <c r="L4851" s="17" t="s">
        <v>23365</v>
      </c>
      <c r="M4851" s="17">
        <v>575.0</v>
      </c>
      <c r="N4851" s="17">
        <v>2.0</v>
      </c>
      <c r="O4851" s="17" t="s">
        <v>23366</v>
      </c>
      <c r="P4851" s="17">
        <v>0.0</v>
      </c>
      <c r="Q4851" s="17" t="s">
        <v>23367</v>
      </c>
      <c r="R4851" s="18" t="s">
        <v>23368</v>
      </c>
      <c r="S4851" s="17">
        <v>6.0</v>
      </c>
      <c r="T4851" s="17" t="s">
        <v>50</v>
      </c>
      <c r="U4851" s="17" t="s">
        <v>51</v>
      </c>
      <c r="V4851" s="17" t="s">
        <v>4843</v>
      </c>
      <c r="W4851" s="17">
        <v>225000.0</v>
      </c>
      <c r="X4851" s="17">
        <v>2012.0</v>
      </c>
      <c r="Y4851" s="17">
        <v>0.0</v>
      </c>
      <c r="Z4851" s="17">
        <v>7.5</v>
      </c>
      <c r="AA4851" s="17">
        <v>2.35</v>
      </c>
      <c r="AB4851" s="17">
        <v>801.0</v>
      </c>
    </row>
    <row r="4852" ht="15.75" customHeight="1">
      <c r="A4852" s="17" t="s">
        <v>53</v>
      </c>
      <c r="B4852" s="17" t="s">
        <v>23369</v>
      </c>
      <c r="C4852" s="17">
        <v>38.0</v>
      </c>
      <c r="D4852" s="17">
        <v>106.0</v>
      </c>
      <c r="E4852" s="17">
        <v>0.0</v>
      </c>
      <c r="F4852" s="17">
        <v>131.0</v>
      </c>
      <c r="G4852" s="17" t="s">
        <v>3969</v>
      </c>
      <c r="H4852" s="17">
        <v>254.0</v>
      </c>
      <c r="I4852" s="17">
        <v>1027119.0</v>
      </c>
      <c r="J4852" s="17" t="s">
        <v>3422</v>
      </c>
      <c r="K4852" s="17" t="s">
        <v>13102</v>
      </c>
      <c r="L4852" s="17" t="s">
        <v>23370</v>
      </c>
      <c r="M4852" s="17">
        <v>2742.0</v>
      </c>
      <c r="N4852" s="17">
        <v>964.0</v>
      </c>
      <c r="O4852" s="17" t="s">
        <v>23371</v>
      </c>
      <c r="P4852" s="17">
        <v>1.0</v>
      </c>
      <c r="Q4852" s="17" t="s">
        <v>23372</v>
      </c>
      <c r="R4852" s="18" t="s">
        <v>23373</v>
      </c>
      <c r="S4852" s="17">
        <v>73.0</v>
      </c>
      <c r="T4852" s="17" t="s">
        <v>50</v>
      </c>
      <c r="U4852" s="17" t="s">
        <v>51</v>
      </c>
      <c r="V4852" s="17" t="s">
        <v>598</v>
      </c>
      <c r="W4852" s="17">
        <v>225000.0</v>
      </c>
      <c r="X4852" s="17">
        <v>2000.0</v>
      </c>
      <c r="Y4852" s="17">
        <v>147.0</v>
      </c>
      <c r="Z4852" s="17">
        <v>7.0</v>
      </c>
      <c r="AA4852" s="17">
        <v>1.85</v>
      </c>
      <c r="AB4852" s="17">
        <v>72.0</v>
      </c>
    </row>
    <row r="4853" ht="15.75" customHeight="1">
      <c r="A4853" s="17" t="s">
        <v>53</v>
      </c>
      <c r="B4853" s="17" t="s">
        <v>23374</v>
      </c>
      <c r="C4853" s="17">
        <v>21.0</v>
      </c>
      <c r="D4853" s="17">
        <v>93.0</v>
      </c>
      <c r="E4853" s="17">
        <v>0.0</v>
      </c>
      <c r="F4853" s="17">
        <v>0.0</v>
      </c>
      <c r="G4853" s="17" t="s">
        <v>23375</v>
      </c>
      <c r="H4853" s="17">
        <v>12.0</v>
      </c>
      <c r="I4853" s="17" t="s">
        <v>41</v>
      </c>
      <c r="J4853" s="17" t="s">
        <v>2540</v>
      </c>
      <c r="K4853" s="17" t="s">
        <v>23376</v>
      </c>
      <c r="L4853" s="17" t="s">
        <v>23377</v>
      </c>
      <c r="M4853" s="17">
        <v>161.0</v>
      </c>
      <c r="N4853" s="17">
        <v>24.0</v>
      </c>
      <c r="O4853" s="17" t="s">
        <v>23378</v>
      </c>
      <c r="P4853" s="17">
        <v>0.0</v>
      </c>
      <c r="Q4853" s="17" t="s">
        <v>23379</v>
      </c>
      <c r="R4853" s="18" t="s">
        <v>23380</v>
      </c>
      <c r="S4853" s="17">
        <v>5.0</v>
      </c>
      <c r="T4853" s="17" t="s">
        <v>50</v>
      </c>
      <c r="U4853" s="17" t="s">
        <v>51</v>
      </c>
      <c r="V4853" s="17" t="s">
        <v>7347</v>
      </c>
      <c r="W4853" s="17">
        <v>100000.0</v>
      </c>
      <c r="X4853" s="17">
        <v>1969.0</v>
      </c>
      <c r="Y4853" s="17">
        <v>12.0</v>
      </c>
      <c r="Z4853" s="17">
        <v>4.0</v>
      </c>
      <c r="AA4853" s="17">
        <v>1.37</v>
      </c>
      <c r="AB4853" s="17">
        <v>17.0</v>
      </c>
    </row>
    <row r="4854" ht="15.75" customHeight="1">
      <c r="A4854" s="17" t="s">
        <v>760</v>
      </c>
      <c r="B4854" s="17" t="s">
        <v>23381</v>
      </c>
      <c r="C4854" s="17">
        <v>67.0</v>
      </c>
      <c r="D4854" s="17">
        <v>80.0</v>
      </c>
      <c r="E4854" s="17">
        <v>7.0</v>
      </c>
      <c r="F4854" s="17">
        <v>21.0</v>
      </c>
      <c r="G4854" s="17" t="s">
        <v>23382</v>
      </c>
      <c r="H4854" s="17">
        <v>57.0</v>
      </c>
      <c r="I4854" s="17">
        <v>5000000.0</v>
      </c>
      <c r="J4854" s="17" t="s">
        <v>23383</v>
      </c>
      <c r="K4854" s="17" t="s">
        <v>23384</v>
      </c>
      <c r="L4854" s="17" t="s">
        <v>23385</v>
      </c>
      <c r="M4854" s="17">
        <v>4812.0</v>
      </c>
      <c r="N4854" s="17">
        <v>205.0</v>
      </c>
      <c r="O4854" s="17" t="s">
        <v>23386</v>
      </c>
      <c r="P4854" s="17">
        <v>0.0</v>
      </c>
      <c r="Q4854" s="17" t="s">
        <v>23387</v>
      </c>
      <c r="R4854" s="18" t="s">
        <v>23388</v>
      </c>
      <c r="S4854" s="17">
        <v>88.0</v>
      </c>
      <c r="T4854" s="17" t="s">
        <v>50</v>
      </c>
      <c r="U4854" s="17" t="s">
        <v>51</v>
      </c>
      <c r="V4854" s="17" t="s">
        <v>6049</v>
      </c>
      <c r="W4854" s="17">
        <v>210000.0</v>
      </c>
      <c r="X4854" s="17">
        <v>1953.0</v>
      </c>
      <c r="Y4854" s="17">
        <v>40.0</v>
      </c>
      <c r="Z4854" s="17">
        <v>6.7</v>
      </c>
      <c r="AA4854" s="17">
        <v>1.37</v>
      </c>
      <c r="AB4854" s="17">
        <v>465.0</v>
      </c>
    </row>
    <row r="4855" ht="15.75" customHeight="1">
      <c r="A4855" s="17" t="s">
        <v>53</v>
      </c>
      <c r="B4855" s="17" t="s">
        <v>9680</v>
      </c>
      <c r="C4855" s="17">
        <v>69.0</v>
      </c>
      <c r="D4855" s="17">
        <v>127.0</v>
      </c>
      <c r="E4855" s="17">
        <v>130.0</v>
      </c>
      <c r="F4855" s="17">
        <v>51.0</v>
      </c>
      <c r="G4855" s="17" t="s">
        <v>17598</v>
      </c>
      <c r="H4855" s="17">
        <v>618.0</v>
      </c>
      <c r="I4855" s="17" t="s">
        <v>41</v>
      </c>
      <c r="J4855" s="17" t="s">
        <v>17599</v>
      </c>
      <c r="K4855" s="17" t="s">
        <v>4838</v>
      </c>
      <c r="L4855" s="17" t="s">
        <v>17600</v>
      </c>
      <c r="M4855" s="17">
        <v>22124.0</v>
      </c>
      <c r="N4855" s="17">
        <v>800.0</v>
      </c>
      <c r="O4855" s="17" t="s">
        <v>17601</v>
      </c>
      <c r="P4855" s="17">
        <v>0.0</v>
      </c>
      <c r="Q4855" s="17" t="s">
        <v>17602</v>
      </c>
      <c r="R4855" s="18" t="s">
        <v>17603</v>
      </c>
      <c r="S4855" s="17">
        <v>108.0</v>
      </c>
      <c r="T4855" s="17" t="s">
        <v>50</v>
      </c>
      <c r="U4855" s="17" t="s">
        <v>51</v>
      </c>
      <c r="V4855" s="17" t="s">
        <v>6049</v>
      </c>
      <c r="W4855" s="17">
        <v>5000000.0</v>
      </c>
      <c r="X4855" s="17">
        <v>1954.0</v>
      </c>
      <c r="Y4855" s="17">
        <v>53.0</v>
      </c>
      <c r="Z4855" s="17">
        <v>7.2</v>
      </c>
      <c r="AA4855" s="17">
        <v>1.37</v>
      </c>
      <c r="AB4855" s="17">
        <v>0.0</v>
      </c>
    </row>
    <row r="4856" ht="15.75" customHeight="1">
      <c r="A4856" s="17" t="s">
        <v>53</v>
      </c>
      <c r="B4856" s="17" t="s">
        <v>858</v>
      </c>
      <c r="C4856" s="17">
        <v>208.0</v>
      </c>
      <c r="D4856" s="17">
        <v>93.0</v>
      </c>
      <c r="E4856" s="17">
        <v>750.0</v>
      </c>
      <c r="F4856" s="17">
        <v>28.0</v>
      </c>
      <c r="G4856" s="17" t="s">
        <v>380</v>
      </c>
      <c r="H4856" s="17">
        <v>728.0</v>
      </c>
      <c r="I4856" s="17" t="s">
        <v>41</v>
      </c>
      <c r="J4856" s="17" t="s">
        <v>240</v>
      </c>
      <c r="K4856" s="17" t="s">
        <v>23389</v>
      </c>
      <c r="L4856" s="17" t="s">
        <v>23390</v>
      </c>
      <c r="M4856" s="17">
        <v>152232.0</v>
      </c>
      <c r="N4856" s="17">
        <v>928.0</v>
      </c>
      <c r="O4856" s="17" t="s">
        <v>23391</v>
      </c>
      <c r="P4856" s="17">
        <v>0.0</v>
      </c>
      <c r="Q4856" s="17" t="s">
        <v>23392</v>
      </c>
      <c r="R4856" s="18" t="s">
        <v>23393</v>
      </c>
      <c r="S4856" s="17">
        <v>303.0</v>
      </c>
      <c r="T4856" s="17" t="s">
        <v>50</v>
      </c>
      <c r="U4856" s="17" t="s">
        <v>383</v>
      </c>
      <c r="V4856" s="17" t="s">
        <v>598</v>
      </c>
      <c r="W4856" s="17">
        <v>200000.0</v>
      </c>
      <c r="X4856" s="17">
        <v>1979.0</v>
      </c>
      <c r="Y4856" s="17">
        <v>76.0</v>
      </c>
      <c r="Z4856" s="17">
        <v>7.0</v>
      </c>
      <c r="AA4856" s="17">
        <v>2.35</v>
      </c>
      <c r="AB4856" s="17">
        <v>10000.0</v>
      </c>
    </row>
    <row r="4857" ht="15.75" customHeight="1">
      <c r="A4857" s="17" t="s">
        <v>53</v>
      </c>
      <c r="B4857" s="17" t="s">
        <v>534</v>
      </c>
      <c r="C4857" s="17">
        <v>77.0</v>
      </c>
      <c r="D4857" s="17">
        <v>96.0</v>
      </c>
      <c r="E4857" s="17">
        <v>218.0</v>
      </c>
      <c r="F4857" s="17">
        <v>31.0</v>
      </c>
      <c r="G4857" s="17" t="s">
        <v>23394</v>
      </c>
      <c r="H4857" s="17">
        <v>4000.0</v>
      </c>
      <c r="I4857" s="17">
        <v>4505922.0</v>
      </c>
      <c r="J4857" s="17" t="s">
        <v>2540</v>
      </c>
      <c r="K4857" s="17" t="s">
        <v>263</v>
      </c>
      <c r="L4857" s="17" t="s">
        <v>23395</v>
      </c>
      <c r="M4857" s="17">
        <v>63951.0</v>
      </c>
      <c r="N4857" s="17">
        <v>4230.0</v>
      </c>
      <c r="O4857" s="17" t="s">
        <v>23396</v>
      </c>
      <c r="P4857" s="17">
        <v>0.0</v>
      </c>
      <c r="Q4857" s="17" t="s">
        <v>23397</v>
      </c>
      <c r="R4857" s="18" t="s">
        <v>23398</v>
      </c>
      <c r="S4857" s="17">
        <v>252.0</v>
      </c>
      <c r="T4857" s="17" t="s">
        <v>50</v>
      </c>
      <c r="U4857" s="17" t="s">
        <v>51</v>
      </c>
      <c r="V4857" s="17" t="s">
        <v>598</v>
      </c>
      <c r="W4857" s="17">
        <v>200000.0</v>
      </c>
      <c r="X4857" s="17">
        <v>1996.0</v>
      </c>
      <c r="Y4857" s="17">
        <v>135.0</v>
      </c>
      <c r="Z4857" s="17">
        <v>7.4</v>
      </c>
      <c r="AA4857" s="17">
        <v>1.85</v>
      </c>
      <c r="AB4857" s="17">
        <v>0.0</v>
      </c>
    </row>
    <row r="4858" ht="15.75" customHeight="1">
      <c r="A4858" s="17" t="s">
        <v>53</v>
      </c>
      <c r="B4858" s="17" t="s">
        <v>8675</v>
      </c>
      <c r="C4858" s="17">
        <v>122.0</v>
      </c>
      <c r="D4858" s="17">
        <v>99.0</v>
      </c>
      <c r="E4858" s="17">
        <v>0.0</v>
      </c>
      <c r="F4858" s="17">
        <v>93.0</v>
      </c>
      <c r="G4858" s="17" t="s">
        <v>23399</v>
      </c>
      <c r="H4858" s="17">
        <v>16000.0</v>
      </c>
      <c r="I4858" s="17">
        <v>3500000.0</v>
      </c>
      <c r="J4858" s="17" t="s">
        <v>10101</v>
      </c>
      <c r="K4858" s="17" t="s">
        <v>3707</v>
      </c>
      <c r="L4858" s="17" t="s">
        <v>23400</v>
      </c>
      <c r="M4858" s="17">
        <v>147566.0</v>
      </c>
      <c r="N4858" s="17">
        <v>16534.0</v>
      </c>
      <c r="O4858" s="17" t="s">
        <v>23401</v>
      </c>
      <c r="P4858" s="17">
        <v>1.0</v>
      </c>
      <c r="Q4858" s="17" t="s">
        <v>23402</v>
      </c>
      <c r="R4858" s="18" t="s">
        <v>23403</v>
      </c>
      <c r="S4858" s="17">
        <v>235.0</v>
      </c>
      <c r="T4858" s="17" t="s">
        <v>9808</v>
      </c>
      <c r="U4858" s="17" t="s">
        <v>7103</v>
      </c>
      <c r="V4858" s="17" t="s">
        <v>598</v>
      </c>
      <c r="W4858" s="17">
        <v>200000.0</v>
      </c>
      <c r="X4858" s="17">
        <v>1964.0</v>
      </c>
      <c r="Y4858" s="17">
        <v>360.0</v>
      </c>
      <c r="Z4858" s="17">
        <v>8.0</v>
      </c>
      <c r="AA4858" s="17">
        <v>2.35</v>
      </c>
      <c r="AB4858" s="17">
        <v>0.0</v>
      </c>
    </row>
    <row r="4859" ht="15.75" customHeight="1">
      <c r="A4859" s="17" t="s">
        <v>760</v>
      </c>
      <c r="B4859" s="17" t="s">
        <v>23404</v>
      </c>
      <c r="C4859" s="17">
        <v>35.0</v>
      </c>
      <c r="D4859" s="17">
        <v>66.0</v>
      </c>
      <c r="E4859" s="17">
        <v>16.0</v>
      </c>
      <c r="F4859" s="17">
        <v>28.0</v>
      </c>
      <c r="G4859" s="17" t="s">
        <v>23405</v>
      </c>
      <c r="H4859" s="17">
        <v>418.0</v>
      </c>
      <c r="I4859" s="17" t="s">
        <v>41</v>
      </c>
      <c r="J4859" s="17" t="s">
        <v>23406</v>
      </c>
      <c r="K4859" s="17" t="s">
        <v>23407</v>
      </c>
      <c r="L4859" s="17" t="s">
        <v>23408</v>
      </c>
      <c r="M4859" s="17">
        <v>4152.0</v>
      </c>
      <c r="N4859" s="17">
        <v>583.0</v>
      </c>
      <c r="O4859" s="17" t="s">
        <v>23409</v>
      </c>
      <c r="P4859" s="17">
        <v>1.0</v>
      </c>
      <c r="Q4859" s="17" t="s">
        <v>23410</v>
      </c>
      <c r="R4859" s="18" t="s">
        <v>23411</v>
      </c>
      <c r="S4859" s="17">
        <v>59.0</v>
      </c>
      <c r="T4859" s="17" t="s">
        <v>50</v>
      </c>
      <c r="U4859" s="17" t="s">
        <v>51</v>
      </c>
      <c r="V4859" s="17" t="s">
        <v>6049</v>
      </c>
      <c r="W4859" s="17">
        <v>200000.0</v>
      </c>
      <c r="X4859" s="17">
        <v>1933.0</v>
      </c>
      <c r="Y4859" s="17">
        <v>85.0</v>
      </c>
      <c r="Z4859" s="17">
        <v>6.5</v>
      </c>
      <c r="AA4859" s="17">
        <v>1.37</v>
      </c>
      <c r="AB4859" s="17">
        <v>328.0</v>
      </c>
    </row>
    <row r="4860" ht="15.75" customHeight="1">
      <c r="A4860" s="17" t="s">
        <v>53</v>
      </c>
      <c r="B4860" s="17" t="s">
        <v>23412</v>
      </c>
      <c r="C4860" s="17">
        <v>15.0</v>
      </c>
      <c r="D4860" s="17">
        <v>85.0</v>
      </c>
      <c r="E4860" s="17">
        <v>0.0</v>
      </c>
      <c r="F4860" s="17">
        <v>0.0</v>
      </c>
      <c r="G4860" s="17" t="s">
        <v>23413</v>
      </c>
      <c r="H4860" s="17">
        <v>66.0</v>
      </c>
      <c r="I4860" s="17">
        <v>381225.0</v>
      </c>
      <c r="J4860" s="17" t="s">
        <v>81</v>
      </c>
      <c r="K4860" s="17" t="s">
        <v>23414</v>
      </c>
      <c r="L4860" s="17" t="s">
        <v>23415</v>
      </c>
      <c r="M4860" s="17">
        <v>131.0</v>
      </c>
      <c r="N4860" s="17">
        <v>66.0</v>
      </c>
      <c r="O4860" s="17" t="s">
        <v>23416</v>
      </c>
      <c r="P4860" s="17">
        <v>0.0</v>
      </c>
      <c r="Q4860" s="17" t="s">
        <v>41</v>
      </c>
      <c r="R4860" s="18" t="s">
        <v>23417</v>
      </c>
      <c r="S4860" s="17">
        <v>13.0</v>
      </c>
      <c r="T4860" s="17" t="s">
        <v>50</v>
      </c>
      <c r="U4860" s="17" t="s">
        <v>51</v>
      </c>
      <c r="V4860" s="17" t="s">
        <v>5626</v>
      </c>
      <c r="W4860" s="17">
        <v>200000.0</v>
      </c>
      <c r="X4860" s="17">
        <v>2004.0</v>
      </c>
      <c r="Y4860" s="17">
        <v>0.0</v>
      </c>
      <c r="Z4860" s="17">
        <v>7.2</v>
      </c>
      <c r="AA4860" s="17">
        <v>1.78</v>
      </c>
      <c r="AB4860" s="17">
        <v>30.0</v>
      </c>
    </row>
    <row r="4861" ht="15.75" customHeight="1">
      <c r="A4861" s="17" t="s">
        <v>53</v>
      </c>
      <c r="B4861" s="17" t="s">
        <v>23418</v>
      </c>
      <c r="C4861" s="17">
        <v>25.0</v>
      </c>
      <c r="D4861" s="17">
        <v>101.0</v>
      </c>
      <c r="E4861" s="17">
        <v>0.0</v>
      </c>
      <c r="F4861" s="17">
        <v>16.0</v>
      </c>
      <c r="G4861" s="17" t="s">
        <v>23419</v>
      </c>
      <c r="H4861" s="17">
        <v>77000.0</v>
      </c>
      <c r="I4861" s="17">
        <v>2428241.0</v>
      </c>
      <c r="J4861" s="17" t="s">
        <v>3422</v>
      </c>
      <c r="K4861" s="17" t="s">
        <v>23420</v>
      </c>
      <c r="L4861" s="17" t="s">
        <v>23421</v>
      </c>
      <c r="M4861" s="17">
        <v>2099.0</v>
      </c>
      <c r="N4861" s="17">
        <v>77046.0</v>
      </c>
      <c r="O4861" s="17" t="s">
        <v>23422</v>
      </c>
      <c r="P4861" s="17">
        <v>7.0</v>
      </c>
      <c r="Q4861" s="17" t="s">
        <v>23423</v>
      </c>
      <c r="R4861" s="18" t="s">
        <v>23424</v>
      </c>
      <c r="S4861" s="17">
        <v>26.0</v>
      </c>
      <c r="T4861" s="17" t="s">
        <v>50</v>
      </c>
      <c r="U4861" s="17" t="s">
        <v>51</v>
      </c>
      <c r="V4861" s="17" t="s">
        <v>52</v>
      </c>
      <c r="W4861" s="17">
        <v>200000.0</v>
      </c>
      <c r="X4861" s="17">
        <v>2010.0</v>
      </c>
      <c r="Y4861" s="17">
        <v>21.0</v>
      </c>
      <c r="Z4861" s="17">
        <v>6.4</v>
      </c>
      <c r="AA4861" s="17" t="s">
        <v>41</v>
      </c>
      <c r="AB4861" s="17">
        <v>0.0</v>
      </c>
    </row>
    <row r="4862" ht="15.75" customHeight="1">
      <c r="A4862" s="17" t="s">
        <v>53</v>
      </c>
      <c r="B4862" s="17" t="s">
        <v>10777</v>
      </c>
      <c r="C4862" s="17">
        <v>37.0</v>
      </c>
      <c r="D4862" s="17">
        <v>97.0</v>
      </c>
      <c r="E4862" s="17">
        <v>151.0</v>
      </c>
      <c r="F4862" s="17">
        <v>305.0</v>
      </c>
      <c r="G4862" s="17" t="s">
        <v>2051</v>
      </c>
      <c r="H4862" s="17">
        <v>1000.0</v>
      </c>
      <c r="I4862" s="17">
        <v>78030.0</v>
      </c>
      <c r="J4862" s="17" t="s">
        <v>3422</v>
      </c>
      <c r="K4862" s="17" t="s">
        <v>5963</v>
      </c>
      <c r="L4862" s="17" t="s">
        <v>23425</v>
      </c>
      <c r="M4862" s="17">
        <v>1034.0</v>
      </c>
      <c r="N4862" s="17">
        <v>3021.0</v>
      </c>
      <c r="O4862" s="17" t="s">
        <v>23426</v>
      </c>
      <c r="P4862" s="17">
        <v>2.0</v>
      </c>
      <c r="Q4862" s="17" t="s">
        <v>41</v>
      </c>
      <c r="R4862" s="18" t="s">
        <v>23427</v>
      </c>
      <c r="S4862" s="17">
        <v>10.0</v>
      </c>
      <c r="T4862" s="17" t="s">
        <v>50</v>
      </c>
      <c r="U4862" s="17" t="s">
        <v>51</v>
      </c>
      <c r="V4862" s="17" t="s">
        <v>598</v>
      </c>
      <c r="W4862" s="17">
        <v>200000.0</v>
      </c>
      <c r="X4862" s="17">
        <v>2012.0</v>
      </c>
      <c r="Y4862" s="17">
        <v>1000.0</v>
      </c>
      <c r="Z4862" s="17">
        <v>6.5</v>
      </c>
      <c r="AA4862" s="17">
        <v>2.35</v>
      </c>
      <c r="AB4862" s="17">
        <v>569.0</v>
      </c>
    </row>
    <row r="4863" ht="15.75" customHeight="1">
      <c r="A4863" s="17" t="s">
        <v>53</v>
      </c>
      <c r="B4863" s="17" t="s">
        <v>1860</v>
      </c>
      <c r="C4863" s="17">
        <v>76.0</v>
      </c>
      <c r="D4863" s="17">
        <v>119.0</v>
      </c>
      <c r="E4863" s="17">
        <v>670.0</v>
      </c>
      <c r="F4863" s="17">
        <v>9.0</v>
      </c>
      <c r="G4863" s="17" t="s">
        <v>23428</v>
      </c>
      <c r="H4863" s="17">
        <v>24.0</v>
      </c>
      <c r="I4863" s="17">
        <v>59774.0</v>
      </c>
      <c r="J4863" s="17" t="s">
        <v>1428</v>
      </c>
      <c r="K4863" s="17" t="s">
        <v>23429</v>
      </c>
      <c r="L4863" s="17" t="s">
        <v>23430</v>
      </c>
      <c r="M4863" s="17">
        <v>4212.0</v>
      </c>
      <c r="N4863" s="17">
        <v>69.0</v>
      </c>
      <c r="O4863" s="17" t="s">
        <v>23431</v>
      </c>
      <c r="P4863" s="17">
        <v>0.0</v>
      </c>
      <c r="Q4863" s="17" t="s">
        <v>23432</v>
      </c>
      <c r="R4863" s="18" t="s">
        <v>23433</v>
      </c>
      <c r="S4863" s="17">
        <v>18.0</v>
      </c>
      <c r="T4863" s="17" t="s">
        <v>8744</v>
      </c>
      <c r="U4863" s="17" t="s">
        <v>780</v>
      </c>
      <c r="V4863" s="17" t="s">
        <v>5626</v>
      </c>
      <c r="W4863" s="17" t="s">
        <v>41</v>
      </c>
      <c r="X4863" s="17">
        <v>2010.0</v>
      </c>
      <c r="Y4863" s="17">
        <v>20.0</v>
      </c>
      <c r="Z4863" s="17">
        <v>6.8</v>
      </c>
      <c r="AA4863" s="17">
        <v>2.35</v>
      </c>
      <c r="AB4863" s="17">
        <v>2000.0</v>
      </c>
    </row>
    <row r="4864" ht="15.75" customHeight="1">
      <c r="A4864" s="17" t="s">
        <v>53</v>
      </c>
      <c r="B4864" s="17" t="s">
        <v>23434</v>
      </c>
      <c r="C4864" s="17">
        <v>12.0</v>
      </c>
      <c r="D4864" s="17">
        <v>103.0</v>
      </c>
      <c r="E4864" s="17">
        <v>18.0</v>
      </c>
      <c r="F4864" s="17">
        <v>61.0</v>
      </c>
      <c r="G4864" s="17" t="s">
        <v>23435</v>
      </c>
      <c r="H4864" s="17">
        <v>96.0</v>
      </c>
      <c r="I4864" s="17">
        <v>174682.0</v>
      </c>
      <c r="J4864" s="17" t="s">
        <v>6212</v>
      </c>
      <c r="K4864" s="17" t="s">
        <v>23436</v>
      </c>
      <c r="L4864" s="17" t="s">
        <v>23437</v>
      </c>
      <c r="M4864" s="17">
        <v>460.0</v>
      </c>
      <c r="N4864" s="17">
        <v>314.0</v>
      </c>
      <c r="O4864" s="17" t="s">
        <v>23438</v>
      </c>
      <c r="P4864" s="17">
        <v>0.0</v>
      </c>
      <c r="Q4864" s="17" t="s">
        <v>23439</v>
      </c>
      <c r="R4864" s="18" t="s">
        <v>23440</v>
      </c>
      <c r="S4864" s="17">
        <v>14.0</v>
      </c>
      <c r="T4864" s="17" t="s">
        <v>50</v>
      </c>
      <c r="U4864" s="17" t="s">
        <v>51</v>
      </c>
      <c r="V4864" s="17" t="s">
        <v>41</v>
      </c>
      <c r="W4864" s="17">
        <v>200000.0</v>
      </c>
      <c r="X4864" s="17">
        <v>2002.0</v>
      </c>
      <c r="Y4864" s="17">
        <v>90.0</v>
      </c>
      <c r="Z4864" s="17">
        <v>6.9</v>
      </c>
      <c r="AA4864" s="17" t="s">
        <v>41</v>
      </c>
      <c r="AB4864" s="17">
        <v>96.0</v>
      </c>
    </row>
    <row r="4865" ht="15.75" customHeight="1">
      <c r="A4865" s="17" t="s">
        <v>53</v>
      </c>
      <c r="B4865" s="17" t="s">
        <v>23441</v>
      </c>
      <c r="C4865" s="17">
        <v>7.0</v>
      </c>
      <c r="D4865" s="17">
        <v>86.0</v>
      </c>
      <c r="E4865" s="17">
        <v>0.0</v>
      </c>
      <c r="F4865" s="17">
        <v>15.0</v>
      </c>
      <c r="G4865" s="17" t="s">
        <v>23442</v>
      </c>
      <c r="H4865" s="17">
        <v>178.0</v>
      </c>
      <c r="I4865" s="17">
        <v>215185.0</v>
      </c>
      <c r="J4865" s="17" t="s">
        <v>22406</v>
      </c>
      <c r="K4865" s="17" t="s">
        <v>23443</v>
      </c>
      <c r="L4865" s="17" t="s">
        <v>23444</v>
      </c>
      <c r="M4865" s="17">
        <v>48.0</v>
      </c>
      <c r="N4865" s="17">
        <v>279.0</v>
      </c>
      <c r="O4865" s="17" t="s">
        <v>23445</v>
      </c>
      <c r="P4865" s="17">
        <v>3.0</v>
      </c>
      <c r="Q4865" s="17" t="s">
        <v>23446</v>
      </c>
      <c r="R4865" s="18" t="s">
        <v>23447</v>
      </c>
      <c r="S4865" s="17">
        <v>2.0</v>
      </c>
      <c r="T4865" s="17" t="s">
        <v>50</v>
      </c>
      <c r="U4865" s="17" t="s">
        <v>51</v>
      </c>
      <c r="V4865" s="17" t="s">
        <v>52</v>
      </c>
      <c r="W4865" s="17">
        <v>200000.0</v>
      </c>
      <c r="X4865" s="17">
        <v>2008.0</v>
      </c>
      <c r="Y4865" s="17">
        <v>58.0</v>
      </c>
      <c r="Z4865" s="17">
        <v>7.5</v>
      </c>
      <c r="AA4865" s="17" t="s">
        <v>41</v>
      </c>
      <c r="AB4865" s="17">
        <v>26.0</v>
      </c>
    </row>
    <row r="4866" ht="15.75" customHeight="1">
      <c r="A4866" s="17" t="s">
        <v>53</v>
      </c>
      <c r="B4866" s="17" t="s">
        <v>1539</v>
      </c>
      <c r="C4866" s="17">
        <v>450.0</v>
      </c>
      <c r="D4866" s="17">
        <v>106.0</v>
      </c>
      <c r="E4866" s="17">
        <v>0.0</v>
      </c>
      <c r="F4866" s="17">
        <v>273.0</v>
      </c>
      <c r="G4866" s="17" t="s">
        <v>5209</v>
      </c>
      <c r="H4866" s="17">
        <v>17000.0</v>
      </c>
      <c r="I4866" s="17">
        <v>3.215441E7</v>
      </c>
      <c r="J4866" s="17" t="s">
        <v>2138</v>
      </c>
      <c r="K4866" s="17" t="s">
        <v>457</v>
      </c>
      <c r="L4866" s="17" t="s">
        <v>8459</v>
      </c>
      <c r="M4866" s="17">
        <v>148334.0</v>
      </c>
      <c r="N4866" s="17">
        <v>18469.0</v>
      </c>
      <c r="O4866" s="17" t="s">
        <v>8460</v>
      </c>
      <c r="P4866" s="17">
        <v>0.0</v>
      </c>
      <c r="Q4866" s="17" t="s">
        <v>8461</v>
      </c>
      <c r="R4866" s="18" t="s">
        <v>8462</v>
      </c>
      <c r="S4866" s="17">
        <v>274.0</v>
      </c>
      <c r="T4866" s="17" t="s">
        <v>50</v>
      </c>
      <c r="U4866" s="17" t="s">
        <v>51</v>
      </c>
      <c r="V4866" s="17" t="s">
        <v>598</v>
      </c>
      <c r="W4866" s="17">
        <v>3.0E7</v>
      </c>
      <c r="X4866" s="17">
        <v>2013.0</v>
      </c>
      <c r="Y4866" s="17">
        <v>681.0</v>
      </c>
      <c r="Z4866" s="17">
        <v>7.1</v>
      </c>
      <c r="AA4866" s="17">
        <v>1.85</v>
      </c>
      <c r="AB4866" s="17">
        <v>29000.0</v>
      </c>
    </row>
    <row r="4867" ht="15.75" customHeight="1">
      <c r="A4867" s="17" t="s">
        <v>53</v>
      </c>
      <c r="B4867" s="17" t="s">
        <v>23448</v>
      </c>
      <c r="C4867" s="17">
        <v>60.0</v>
      </c>
      <c r="D4867" s="17">
        <v>90.0</v>
      </c>
      <c r="E4867" s="17">
        <v>25.0</v>
      </c>
      <c r="F4867" s="17">
        <v>10.0</v>
      </c>
      <c r="G4867" s="17" t="s">
        <v>23448</v>
      </c>
      <c r="H4867" s="17">
        <v>169.0</v>
      </c>
      <c r="I4867" s="17" t="s">
        <v>41</v>
      </c>
      <c r="J4867" s="17" t="s">
        <v>4846</v>
      </c>
      <c r="K4867" s="17" t="s">
        <v>22929</v>
      </c>
      <c r="L4867" s="17" t="s">
        <v>23449</v>
      </c>
      <c r="M4867" s="17">
        <v>2413.0</v>
      </c>
      <c r="N4867" s="17">
        <v>206.0</v>
      </c>
      <c r="O4867" s="17" t="s">
        <v>23450</v>
      </c>
      <c r="P4867" s="17">
        <v>0.0</v>
      </c>
      <c r="Q4867" s="17" t="s">
        <v>23451</v>
      </c>
      <c r="R4867" s="18" t="s">
        <v>23452</v>
      </c>
      <c r="S4867" s="17">
        <v>112.0</v>
      </c>
      <c r="T4867" s="17" t="s">
        <v>50</v>
      </c>
      <c r="U4867" s="17" t="s">
        <v>51</v>
      </c>
      <c r="V4867" s="17" t="s">
        <v>598</v>
      </c>
      <c r="W4867" s="17">
        <v>200000.0</v>
      </c>
      <c r="X4867" s="17">
        <v>2003.0</v>
      </c>
      <c r="Y4867" s="17">
        <v>25.0</v>
      </c>
      <c r="Z4867" s="17">
        <v>5.1</v>
      </c>
      <c r="AA4867" s="17">
        <v>1.33</v>
      </c>
      <c r="AB4867" s="17">
        <v>198.0</v>
      </c>
    </row>
    <row r="4868" ht="15.75" customHeight="1">
      <c r="A4868" s="17" t="s">
        <v>53</v>
      </c>
      <c r="B4868" s="17" t="s">
        <v>12550</v>
      </c>
      <c r="C4868" s="17">
        <v>4.0</v>
      </c>
      <c r="D4868" s="17">
        <v>95.0</v>
      </c>
      <c r="E4868" s="17">
        <v>89.0</v>
      </c>
      <c r="F4868" s="17">
        <v>45.0</v>
      </c>
      <c r="G4868" s="17" t="s">
        <v>12550</v>
      </c>
      <c r="H4868" s="17">
        <v>471.0</v>
      </c>
      <c r="I4868" s="17" t="s">
        <v>41</v>
      </c>
      <c r="J4868" s="17" t="s">
        <v>2540</v>
      </c>
      <c r="K4868" s="17" t="s">
        <v>23453</v>
      </c>
      <c r="L4868" s="17" t="s">
        <v>23454</v>
      </c>
      <c r="M4868" s="17">
        <v>81.0</v>
      </c>
      <c r="N4868" s="17">
        <v>705.0</v>
      </c>
      <c r="O4868" s="17" t="s">
        <v>23455</v>
      </c>
      <c r="P4868" s="17">
        <v>0.0</v>
      </c>
      <c r="Q4868" s="17" t="s">
        <v>23456</v>
      </c>
      <c r="R4868" s="18" t="s">
        <v>23457</v>
      </c>
      <c r="S4868" s="17">
        <v>1.0</v>
      </c>
      <c r="T4868" s="17" t="s">
        <v>50</v>
      </c>
      <c r="U4868" s="17" t="s">
        <v>51</v>
      </c>
      <c r="V4868" s="17" t="s">
        <v>41</v>
      </c>
      <c r="W4868" s="17">
        <v>250000.0</v>
      </c>
      <c r="X4868" s="17">
        <v>2015.0</v>
      </c>
      <c r="Y4868" s="17">
        <v>89.0</v>
      </c>
      <c r="Z4868" s="17">
        <v>6.2</v>
      </c>
      <c r="AA4868" s="17" t="s">
        <v>41</v>
      </c>
      <c r="AB4868" s="17">
        <v>47.0</v>
      </c>
    </row>
    <row r="4869" ht="15.75" customHeight="1">
      <c r="A4869" s="17" t="s">
        <v>53</v>
      </c>
      <c r="B4869" s="17" t="s">
        <v>10944</v>
      </c>
      <c r="C4869" s="17">
        <v>42.0</v>
      </c>
      <c r="D4869" s="17">
        <v>94.0</v>
      </c>
      <c r="E4869" s="17">
        <v>2.0</v>
      </c>
      <c r="F4869" s="17">
        <v>156.0</v>
      </c>
      <c r="G4869" s="17" t="s">
        <v>23458</v>
      </c>
      <c r="H4869" s="17">
        <v>259.0</v>
      </c>
      <c r="I4869" s="17" t="s">
        <v>41</v>
      </c>
      <c r="J4869" s="17" t="s">
        <v>4345</v>
      </c>
      <c r="K4869" s="17" t="s">
        <v>23459</v>
      </c>
      <c r="L4869" s="17" t="s">
        <v>23460</v>
      </c>
      <c r="M4869" s="17">
        <v>1328.0</v>
      </c>
      <c r="N4869" s="17">
        <v>711.0</v>
      </c>
      <c r="O4869" s="17" t="s">
        <v>23461</v>
      </c>
      <c r="P4869" s="17">
        <v>0.0</v>
      </c>
      <c r="Q4869" s="17" t="s">
        <v>23462</v>
      </c>
      <c r="R4869" s="18" t="s">
        <v>23463</v>
      </c>
      <c r="S4869" s="17">
        <v>22.0</v>
      </c>
      <c r="T4869" s="17" t="s">
        <v>50</v>
      </c>
      <c r="U4869" s="17" t="s">
        <v>51</v>
      </c>
      <c r="V4869" s="17" t="s">
        <v>52</v>
      </c>
      <c r="W4869" s="17">
        <v>1.3E7</v>
      </c>
      <c r="X4869" s="17">
        <v>2010.0</v>
      </c>
      <c r="Y4869" s="17">
        <v>165.0</v>
      </c>
      <c r="Z4869" s="17">
        <v>3.9</v>
      </c>
      <c r="AA4869" s="17">
        <v>2.35</v>
      </c>
      <c r="AB4869" s="17">
        <v>0.0</v>
      </c>
    </row>
    <row r="4870" ht="15.75" customHeight="1">
      <c r="A4870" s="17" t="s">
        <v>53</v>
      </c>
      <c r="B4870" s="17" t="s">
        <v>15188</v>
      </c>
      <c r="C4870" s="17">
        <v>93.0</v>
      </c>
      <c r="D4870" s="17">
        <v>84.0</v>
      </c>
      <c r="E4870" s="17">
        <v>157.0</v>
      </c>
      <c r="F4870" s="17">
        <v>98.0</v>
      </c>
      <c r="G4870" s="17" t="s">
        <v>22805</v>
      </c>
      <c r="H4870" s="17">
        <v>962.0</v>
      </c>
      <c r="I4870" s="17">
        <v>140016.0</v>
      </c>
      <c r="J4870" s="17" t="s">
        <v>15480</v>
      </c>
      <c r="K4870" s="17" t="s">
        <v>9492</v>
      </c>
      <c r="L4870" s="17" t="s">
        <v>23464</v>
      </c>
      <c r="M4870" s="17">
        <v>3507.0</v>
      </c>
      <c r="N4870" s="17">
        <v>2016.0</v>
      </c>
      <c r="O4870" s="17" t="s">
        <v>23465</v>
      </c>
      <c r="P4870" s="17">
        <v>0.0</v>
      </c>
      <c r="Q4870" s="17" t="s">
        <v>23466</v>
      </c>
      <c r="R4870" s="18" t="s">
        <v>23467</v>
      </c>
      <c r="S4870" s="17">
        <v>40.0</v>
      </c>
      <c r="T4870" s="17" t="s">
        <v>50</v>
      </c>
      <c r="U4870" s="17" t="s">
        <v>51</v>
      </c>
      <c r="V4870" s="17" t="s">
        <v>598</v>
      </c>
      <c r="W4870" s="17" t="s">
        <v>41</v>
      </c>
      <c r="X4870" s="17">
        <v>2008.0</v>
      </c>
      <c r="Y4870" s="17">
        <v>873.0</v>
      </c>
      <c r="Z4870" s="17">
        <v>6.0</v>
      </c>
      <c r="AA4870" s="17">
        <v>1.85</v>
      </c>
      <c r="AB4870" s="17">
        <v>443.0</v>
      </c>
    </row>
    <row r="4871" ht="15.75" customHeight="1">
      <c r="A4871" s="17" t="s">
        <v>53</v>
      </c>
      <c r="B4871" s="17" t="s">
        <v>23468</v>
      </c>
      <c r="C4871" s="17">
        <v>1.0</v>
      </c>
      <c r="D4871" s="17">
        <v>89.0</v>
      </c>
      <c r="E4871" s="17">
        <v>0.0</v>
      </c>
      <c r="F4871" s="17">
        <v>15.0</v>
      </c>
      <c r="G4871" s="17" t="s">
        <v>23469</v>
      </c>
      <c r="H4871" s="17">
        <v>138.0</v>
      </c>
      <c r="I4871" s="17" t="s">
        <v>41</v>
      </c>
      <c r="J4871" s="17" t="s">
        <v>23470</v>
      </c>
      <c r="K4871" s="17" t="s">
        <v>23471</v>
      </c>
      <c r="L4871" s="17" t="s">
        <v>23472</v>
      </c>
      <c r="M4871" s="17">
        <v>78.0</v>
      </c>
      <c r="N4871" s="17">
        <v>192.0</v>
      </c>
      <c r="O4871" s="17" t="s">
        <v>23473</v>
      </c>
      <c r="P4871" s="17">
        <v>0.0</v>
      </c>
      <c r="Q4871" s="17" t="s">
        <v>41</v>
      </c>
      <c r="R4871" s="18" t="s">
        <v>23474</v>
      </c>
      <c r="S4871" s="17">
        <v>1.0</v>
      </c>
      <c r="T4871" s="17" t="s">
        <v>50</v>
      </c>
      <c r="U4871" s="17" t="s">
        <v>51</v>
      </c>
      <c r="V4871" s="17" t="s">
        <v>41</v>
      </c>
      <c r="W4871" s="17" t="s">
        <v>41</v>
      </c>
      <c r="X4871" s="17">
        <v>2014.0</v>
      </c>
      <c r="Y4871" s="17">
        <v>18.0</v>
      </c>
      <c r="Z4871" s="17">
        <v>6.8</v>
      </c>
      <c r="AA4871" s="17" t="s">
        <v>41</v>
      </c>
      <c r="AB4871" s="17">
        <v>267.0</v>
      </c>
    </row>
    <row r="4872" ht="15.75" customHeight="1">
      <c r="A4872" s="17" t="s">
        <v>53</v>
      </c>
      <c r="B4872" s="17" t="s">
        <v>23475</v>
      </c>
      <c r="C4872" s="17">
        <v>16.0</v>
      </c>
      <c r="D4872" s="17">
        <v>59.0</v>
      </c>
      <c r="E4872" s="17">
        <v>121.0</v>
      </c>
      <c r="F4872" s="17">
        <v>0.0</v>
      </c>
      <c r="G4872" s="17" t="s">
        <v>23476</v>
      </c>
      <c r="H4872" s="17">
        <v>27.0</v>
      </c>
      <c r="I4872" s="17" t="s">
        <v>41</v>
      </c>
      <c r="J4872" s="17" t="s">
        <v>81</v>
      </c>
      <c r="K4872" s="17" t="s">
        <v>23477</v>
      </c>
      <c r="L4872" s="17" t="s">
        <v>23478</v>
      </c>
      <c r="M4872" s="17">
        <v>352.0</v>
      </c>
      <c r="N4872" s="17">
        <v>27.0</v>
      </c>
      <c r="O4872" s="17" t="s">
        <v>23479</v>
      </c>
      <c r="P4872" s="17">
        <v>0.0</v>
      </c>
      <c r="Q4872" s="17" t="s">
        <v>41</v>
      </c>
      <c r="R4872" s="18" t="s">
        <v>23480</v>
      </c>
      <c r="S4872" s="17">
        <v>4.0</v>
      </c>
      <c r="T4872" s="17" t="s">
        <v>1477</v>
      </c>
      <c r="U4872" s="17" t="s">
        <v>1478</v>
      </c>
      <c r="V4872" s="17" t="s">
        <v>41</v>
      </c>
      <c r="W4872" s="17">
        <v>150000.0</v>
      </c>
      <c r="X4872" s="17">
        <v>2004.0</v>
      </c>
      <c r="Y4872" s="17">
        <v>0.0</v>
      </c>
      <c r="Z4872" s="17">
        <v>7.4</v>
      </c>
      <c r="AA4872" s="17">
        <v>1.37</v>
      </c>
      <c r="AB4872" s="17">
        <v>44.0</v>
      </c>
    </row>
    <row r="4873" ht="15.75" customHeight="1">
      <c r="A4873" s="17" t="s">
        <v>760</v>
      </c>
      <c r="B4873" s="17" t="s">
        <v>23481</v>
      </c>
      <c r="C4873" s="17">
        <v>54.0</v>
      </c>
      <c r="D4873" s="17">
        <v>126.0</v>
      </c>
      <c r="E4873" s="17">
        <v>147.0</v>
      </c>
      <c r="F4873" s="17">
        <v>0.0</v>
      </c>
      <c r="G4873" s="17" t="s">
        <v>23482</v>
      </c>
      <c r="H4873" s="17">
        <v>0.0</v>
      </c>
      <c r="I4873" s="17" t="s">
        <v>41</v>
      </c>
      <c r="J4873" s="17" t="s">
        <v>5337</v>
      </c>
      <c r="K4873" s="17" t="s">
        <v>23483</v>
      </c>
      <c r="L4873" s="17" t="s">
        <v>23484</v>
      </c>
      <c r="M4873" s="17">
        <v>9903.0</v>
      </c>
      <c r="N4873" s="17">
        <v>0.0</v>
      </c>
      <c r="O4873" s="17" t="s">
        <v>23485</v>
      </c>
      <c r="P4873" s="17">
        <v>0.0</v>
      </c>
      <c r="Q4873" s="17" t="s">
        <v>23486</v>
      </c>
      <c r="R4873" s="18" t="s">
        <v>23487</v>
      </c>
      <c r="S4873" s="17">
        <v>49.0</v>
      </c>
      <c r="T4873" s="17" t="s">
        <v>15790</v>
      </c>
      <c r="U4873" s="17" t="s">
        <v>7724</v>
      </c>
      <c r="V4873" s="17" t="s">
        <v>4843</v>
      </c>
      <c r="W4873" s="17" t="s">
        <v>41</v>
      </c>
      <c r="X4873" s="17">
        <v>1955.0</v>
      </c>
      <c r="Y4873" s="17">
        <v>0.0</v>
      </c>
      <c r="Z4873" s="17">
        <v>8.1</v>
      </c>
      <c r="AA4873" s="17">
        <v>1.37</v>
      </c>
      <c r="AB4873" s="17">
        <v>863.0</v>
      </c>
    </row>
    <row r="4874" ht="15.75" customHeight="1">
      <c r="A4874" s="17" t="s">
        <v>53</v>
      </c>
      <c r="B4874" s="17" t="s">
        <v>23488</v>
      </c>
      <c r="C4874" s="17">
        <v>38.0</v>
      </c>
      <c r="D4874" s="17">
        <v>86.0</v>
      </c>
      <c r="E4874" s="17">
        <v>123.0</v>
      </c>
      <c r="F4874" s="17">
        <v>782.0</v>
      </c>
      <c r="G4874" s="17" t="s">
        <v>9066</v>
      </c>
      <c r="H4874" s="17">
        <v>3000.0</v>
      </c>
      <c r="I4874" s="17">
        <v>15542.0</v>
      </c>
      <c r="J4874" s="17" t="s">
        <v>1428</v>
      </c>
      <c r="K4874" s="17" t="s">
        <v>248</v>
      </c>
      <c r="L4874" s="17" t="s">
        <v>23489</v>
      </c>
      <c r="M4874" s="17">
        <v>6689.0</v>
      </c>
      <c r="N4874" s="17">
        <v>7144.0</v>
      </c>
      <c r="O4874" s="17" t="s">
        <v>9438</v>
      </c>
      <c r="P4874" s="17">
        <v>0.0</v>
      </c>
      <c r="Q4874" s="17" t="s">
        <v>23490</v>
      </c>
      <c r="R4874" s="18" t="s">
        <v>23491</v>
      </c>
      <c r="S4874" s="17">
        <v>51.0</v>
      </c>
      <c r="T4874" s="17" t="s">
        <v>50</v>
      </c>
      <c r="U4874" s="17" t="s">
        <v>51</v>
      </c>
      <c r="V4874" s="17" t="s">
        <v>598</v>
      </c>
      <c r="W4874" s="17" t="s">
        <v>41</v>
      </c>
      <c r="X4874" s="17">
        <v>2008.0</v>
      </c>
      <c r="Y4874" s="17">
        <v>985.0</v>
      </c>
      <c r="Z4874" s="17">
        <v>6.5</v>
      </c>
      <c r="AA4874" s="17">
        <v>1.85</v>
      </c>
      <c r="AB4874" s="17">
        <v>0.0</v>
      </c>
    </row>
    <row r="4875" ht="15.75" customHeight="1">
      <c r="A4875" s="17" t="s">
        <v>53</v>
      </c>
      <c r="B4875" s="17" t="s">
        <v>22042</v>
      </c>
      <c r="C4875" s="17">
        <v>66.0</v>
      </c>
      <c r="D4875" s="17">
        <v>87.0</v>
      </c>
      <c r="E4875" s="17">
        <v>29.0</v>
      </c>
      <c r="F4875" s="17">
        <v>131.0</v>
      </c>
      <c r="G4875" s="17" t="s">
        <v>5289</v>
      </c>
      <c r="H4875" s="17">
        <v>505.0</v>
      </c>
      <c r="I4875" s="17" t="s">
        <v>41</v>
      </c>
      <c r="J4875" s="17" t="s">
        <v>5512</v>
      </c>
      <c r="K4875" s="17" t="s">
        <v>22586</v>
      </c>
      <c r="L4875" s="17" t="s">
        <v>23492</v>
      </c>
      <c r="M4875" s="17">
        <v>129799.0</v>
      </c>
      <c r="N4875" s="17">
        <v>1181.0</v>
      </c>
      <c r="O4875" s="17" t="s">
        <v>23493</v>
      </c>
      <c r="P4875" s="17">
        <v>0.0</v>
      </c>
      <c r="Q4875" s="17" t="s">
        <v>23494</v>
      </c>
      <c r="R4875" s="18" t="s">
        <v>23495</v>
      </c>
      <c r="S4875" s="17">
        <v>638.0</v>
      </c>
      <c r="T4875" s="17" t="s">
        <v>50</v>
      </c>
      <c r="U4875" s="17" t="s">
        <v>51</v>
      </c>
      <c r="V4875" s="17" t="s">
        <v>4843</v>
      </c>
      <c r="W4875" s="17">
        <v>200000.0</v>
      </c>
      <c r="X4875" s="17">
        <v>2007.0</v>
      </c>
      <c r="Y4875" s="17">
        <v>323.0</v>
      </c>
      <c r="Z4875" s="17">
        <v>8.0</v>
      </c>
      <c r="AA4875" s="17">
        <v>1.78</v>
      </c>
      <c r="AB4875" s="17">
        <v>46000.0</v>
      </c>
    </row>
    <row r="4876" ht="15.75" customHeight="1">
      <c r="A4876" s="17" t="s">
        <v>53</v>
      </c>
      <c r="B4876" s="17" t="s">
        <v>23496</v>
      </c>
      <c r="C4876" s="17">
        <v>11.0</v>
      </c>
      <c r="D4876" s="17">
        <v>106.0</v>
      </c>
      <c r="E4876" s="17">
        <v>15.0</v>
      </c>
      <c r="F4876" s="17">
        <v>0.0</v>
      </c>
      <c r="G4876" s="17" t="s">
        <v>23497</v>
      </c>
      <c r="H4876" s="17">
        <v>2.0</v>
      </c>
      <c r="I4876" s="17">
        <v>1111.0</v>
      </c>
      <c r="J4876" s="17" t="s">
        <v>20267</v>
      </c>
      <c r="K4876" s="17" t="s">
        <v>23498</v>
      </c>
      <c r="L4876" s="17" t="s">
        <v>23499</v>
      </c>
      <c r="M4876" s="17">
        <v>771.0</v>
      </c>
      <c r="N4876" s="17">
        <v>2.0</v>
      </c>
      <c r="O4876" s="17" t="s">
        <v>23500</v>
      </c>
      <c r="P4876" s="17">
        <v>0.0</v>
      </c>
      <c r="Q4876" s="17" t="s">
        <v>23501</v>
      </c>
      <c r="R4876" s="18" t="s">
        <v>23502</v>
      </c>
      <c r="S4876" s="17">
        <v>10.0</v>
      </c>
      <c r="T4876" s="17" t="s">
        <v>50</v>
      </c>
      <c r="U4876" s="17" t="s">
        <v>51</v>
      </c>
      <c r="V4876" s="17" t="s">
        <v>52</v>
      </c>
      <c r="W4876" s="17">
        <v>200000.0</v>
      </c>
      <c r="X4876" s="17">
        <v>2006.0</v>
      </c>
      <c r="Y4876" s="17">
        <v>0.0</v>
      </c>
      <c r="Z4876" s="17">
        <v>7.7</v>
      </c>
      <c r="AA4876" s="17">
        <v>1.66</v>
      </c>
      <c r="AB4876" s="17">
        <v>246.0</v>
      </c>
    </row>
    <row r="4877" ht="15.75" customHeight="1">
      <c r="A4877" s="17" t="s">
        <v>53</v>
      </c>
      <c r="B4877" s="17" t="s">
        <v>23503</v>
      </c>
      <c r="C4877" s="17">
        <v>6.0</v>
      </c>
      <c r="D4877" s="17">
        <v>86.0</v>
      </c>
      <c r="E4877" s="17">
        <v>20.0</v>
      </c>
      <c r="F4877" s="17">
        <v>32.0</v>
      </c>
      <c r="G4877" s="17" t="s">
        <v>23504</v>
      </c>
      <c r="H4877" s="17">
        <v>563.0</v>
      </c>
      <c r="I4877" s="17" t="s">
        <v>41</v>
      </c>
      <c r="J4877" s="17" t="s">
        <v>7157</v>
      </c>
      <c r="K4877" s="17" t="s">
        <v>2896</v>
      </c>
      <c r="L4877" s="17" t="s">
        <v>23505</v>
      </c>
      <c r="M4877" s="17">
        <v>1338.0</v>
      </c>
      <c r="N4877" s="17">
        <v>828.0</v>
      </c>
      <c r="O4877" s="17" t="s">
        <v>23506</v>
      </c>
      <c r="P4877" s="17">
        <v>1.0</v>
      </c>
      <c r="Q4877" s="17" t="s">
        <v>23507</v>
      </c>
      <c r="R4877" s="18" t="s">
        <v>23508</v>
      </c>
      <c r="S4877" s="17">
        <v>32.0</v>
      </c>
      <c r="T4877" s="17" t="s">
        <v>50</v>
      </c>
      <c r="U4877" s="17" t="s">
        <v>51</v>
      </c>
      <c r="V4877" s="17" t="s">
        <v>41</v>
      </c>
      <c r="W4877" s="17">
        <v>200000.0</v>
      </c>
      <c r="X4877" s="17">
        <v>2004.0</v>
      </c>
      <c r="Y4877" s="17">
        <v>194.0</v>
      </c>
      <c r="Z4877" s="17">
        <v>7.2</v>
      </c>
      <c r="AA4877" s="17">
        <v>1.33</v>
      </c>
      <c r="AB4877" s="17">
        <v>90.0</v>
      </c>
    </row>
    <row r="4878" ht="15.75" customHeight="1">
      <c r="A4878" s="17" t="s">
        <v>760</v>
      </c>
      <c r="B4878" s="17" t="s">
        <v>23509</v>
      </c>
      <c r="C4878" s="17">
        <v>25.0</v>
      </c>
      <c r="D4878" s="17">
        <v>89.0</v>
      </c>
      <c r="E4878" s="17">
        <v>0.0</v>
      </c>
      <c r="F4878" s="17">
        <v>31.0</v>
      </c>
      <c r="G4878" s="17" t="s">
        <v>23510</v>
      </c>
      <c r="H4878" s="17">
        <v>236.0</v>
      </c>
      <c r="I4878" s="17" t="s">
        <v>41</v>
      </c>
      <c r="J4878" s="17" t="s">
        <v>23511</v>
      </c>
      <c r="K4878" s="17" t="s">
        <v>23512</v>
      </c>
      <c r="L4878" s="17" t="s">
        <v>23513</v>
      </c>
      <c r="M4878" s="17">
        <v>374.0</v>
      </c>
      <c r="N4878" s="17">
        <v>518.0</v>
      </c>
      <c r="O4878" s="17" t="s">
        <v>23514</v>
      </c>
      <c r="P4878" s="17">
        <v>3.0</v>
      </c>
      <c r="Q4878" s="17" t="s">
        <v>23515</v>
      </c>
      <c r="R4878" s="18" t="s">
        <v>23516</v>
      </c>
      <c r="S4878" s="17">
        <v>10.0</v>
      </c>
      <c r="T4878" s="17" t="s">
        <v>50</v>
      </c>
      <c r="U4878" s="17" t="s">
        <v>51</v>
      </c>
      <c r="V4878" s="17" t="s">
        <v>108</v>
      </c>
      <c r="W4878" s="17">
        <v>2500000.0</v>
      </c>
      <c r="X4878" s="17">
        <v>2008.0</v>
      </c>
      <c r="Y4878" s="17">
        <v>189.0</v>
      </c>
      <c r="Z4878" s="17">
        <v>5.4</v>
      </c>
      <c r="AA4878" s="17">
        <v>1.78</v>
      </c>
      <c r="AB4878" s="17">
        <v>83.0</v>
      </c>
    </row>
    <row r="4879" ht="15.75" customHeight="1">
      <c r="A4879" s="17" t="s">
        <v>53</v>
      </c>
      <c r="B4879" s="17" t="s">
        <v>23517</v>
      </c>
      <c r="C4879" s="17">
        <v>13.0</v>
      </c>
      <c r="D4879" s="17">
        <v>105.0</v>
      </c>
      <c r="E4879" s="17">
        <v>0.0</v>
      </c>
      <c r="F4879" s="17">
        <v>27.0</v>
      </c>
      <c r="G4879" s="17" t="s">
        <v>23518</v>
      </c>
      <c r="H4879" s="17">
        <v>178.0</v>
      </c>
      <c r="I4879" s="17" t="s">
        <v>41</v>
      </c>
      <c r="J4879" s="17" t="s">
        <v>5523</v>
      </c>
      <c r="K4879" s="17" t="s">
        <v>23519</v>
      </c>
      <c r="L4879" s="17" t="s">
        <v>23520</v>
      </c>
      <c r="M4879" s="17">
        <v>37.0</v>
      </c>
      <c r="N4879" s="17">
        <v>263.0</v>
      </c>
      <c r="O4879" s="17" t="s">
        <v>23521</v>
      </c>
      <c r="P4879" s="17">
        <v>0.0</v>
      </c>
      <c r="Q4879" s="17" t="s">
        <v>41</v>
      </c>
      <c r="R4879" s="18" t="s">
        <v>23522</v>
      </c>
      <c r="S4879" s="17">
        <v>1.0</v>
      </c>
      <c r="T4879" s="17" t="s">
        <v>50</v>
      </c>
      <c r="U4879" s="17" t="s">
        <v>51</v>
      </c>
      <c r="V4879" s="17" t="s">
        <v>41</v>
      </c>
      <c r="W4879" s="17">
        <v>200000.0</v>
      </c>
      <c r="X4879" s="17">
        <v>2012.0</v>
      </c>
      <c r="Y4879" s="17">
        <v>32.0</v>
      </c>
      <c r="Z4879" s="17">
        <v>6.7</v>
      </c>
      <c r="AA4879" s="17" t="s">
        <v>41</v>
      </c>
      <c r="AB4879" s="17">
        <v>38.0</v>
      </c>
    </row>
    <row r="4880" ht="15.75" customHeight="1">
      <c r="A4880" s="17" t="s">
        <v>53</v>
      </c>
      <c r="B4880" s="17" t="s">
        <v>23523</v>
      </c>
      <c r="C4880" s="17">
        <v>18.0</v>
      </c>
      <c r="D4880" s="17">
        <v>93.0</v>
      </c>
      <c r="E4880" s="17">
        <v>0.0</v>
      </c>
      <c r="F4880" s="17">
        <v>75.0</v>
      </c>
      <c r="G4880" s="17" t="s">
        <v>23524</v>
      </c>
      <c r="H4880" s="17">
        <v>110.0</v>
      </c>
      <c r="I4880" s="17" t="s">
        <v>41</v>
      </c>
      <c r="J4880" s="17" t="s">
        <v>2696</v>
      </c>
      <c r="K4880" s="17" t="s">
        <v>23525</v>
      </c>
      <c r="L4880" s="17" t="s">
        <v>23526</v>
      </c>
      <c r="M4880" s="17">
        <v>191.0</v>
      </c>
      <c r="N4880" s="17">
        <v>338.0</v>
      </c>
      <c r="O4880" s="17" t="s">
        <v>4982</v>
      </c>
      <c r="P4880" s="17">
        <v>0.0</v>
      </c>
      <c r="Q4880" s="17" t="s">
        <v>41</v>
      </c>
      <c r="R4880" s="18" t="s">
        <v>23527</v>
      </c>
      <c r="S4880" s="17">
        <v>1.0</v>
      </c>
      <c r="T4880" s="17" t="s">
        <v>50</v>
      </c>
      <c r="U4880" s="17" t="s">
        <v>51</v>
      </c>
      <c r="V4880" s="17" t="s">
        <v>41</v>
      </c>
      <c r="W4880" s="17" t="s">
        <v>41</v>
      </c>
      <c r="X4880" s="17">
        <v>2014.0</v>
      </c>
      <c r="Y4880" s="17">
        <v>79.0</v>
      </c>
      <c r="Z4880" s="17">
        <v>6.3</v>
      </c>
      <c r="AA4880" s="17" t="s">
        <v>41</v>
      </c>
      <c r="AB4880" s="17">
        <v>142.0</v>
      </c>
    </row>
    <row r="4881" ht="15.75" customHeight="1">
      <c r="A4881" s="17" t="s">
        <v>53</v>
      </c>
      <c r="B4881" s="17" t="s">
        <v>23528</v>
      </c>
      <c r="C4881" s="17">
        <v>3.0</v>
      </c>
      <c r="D4881" s="17">
        <v>94.0</v>
      </c>
      <c r="E4881" s="17">
        <v>0.0</v>
      </c>
      <c r="F4881" s="17">
        <v>178.0</v>
      </c>
      <c r="G4881" s="17" t="s">
        <v>23529</v>
      </c>
      <c r="H4881" s="17">
        <v>433.0</v>
      </c>
      <c r="I4881" s="17" t="s">
        <v>41</v>
      </c>
      <c r="J4881" s="17" t="s">
        <v>3422</v>
      </c>
      <c r="K4881" s="17" t="s">
        <v>6390</v>
      </c>
      <c r="L4881" s="17" t="s">
        <v>23530</v>
      </c>
      <c r="M4881" s="17">
        <v>15.0</v>
      </c>
      <c r="N4881" s="17">
        <v>1112.0</v>
      </c>
      <c r="O4881" s="17" t="s">
        <v>23519</v>
      </c>
      <c r="P4881" s="17">
        <v>1.0</v>
      </c>
      <c r="Q4881" s="17" t="s">
        <v>41</v>
      </c>
      <c r="R4881" s="18" t="s">
        <v>23531</v>
      </c>
      <c r="S4881" s="17">
        <v>3.0</v>
      </c>
      <c r="T4881" s="17" t="s">
        <v>50</v>
      </c>
      <c r="U4881" s="17" t="s">
        <v>51</v>
      </c>
      <c r="V4881" s="17" t="s">
        <v>41</v>
      </c>
      <c r="W4881" s="17">
        <v>200000.0</v>
      </c>
      <c r="X4881" s="17">
        <v>2012.0</v>
      </c>
      <c r="Y4881" s="17">
        <v>375.0</v>
      </c>
      <c r="Z4881" s="17">
        <v>8.1</v>
      </c>
      <c r="AA4881" s="17">
        <v>1.78</v>
      </c>
      <c r="AB4881" s="17">
        <v>66.0</v>
      </c>
    </row>
    <row r="4882" ht="15.75" customHeight="1">
      <c r="A4882" s="17" t="s">
        <v>53</v>
      </c>
      <c r="B4882" s="17" t="s">
        <v>23532</v>
      </c>
      <c r="C4882" s="17">
        <v>46.0</v>
      </c>
      <c r="D4882" s="17">
        <v>89.0</v>
      </c>
      <c r="E4882" s="17">
        <v>373.0</v>
      </c>
      <c r="F4882" s="17">
        <v>27.0</v>
      </c>
      <c r="G4882" s="17" t="s">
        <v>23533</v>
      </c>
      <c r="H4882" s="17">
        <v>36.0</v>
      </c>
      <c r="I4882" s="17">
        <v>925402.0</v>
      </c>
      <c r="J4882" s="17" t="s">
        <v>7157</v>
      </c>
      <c r="K4882" s="17" t="s">
        <v>23534</v>
      </c>
      <c r="L4882" s="17" t="s">
        <v>23535</v>
      </c>
      <c r="M4882" s="17">
        <v>27882.0</v>
      </c>
      <c r="N4882" s="17">
        <v>100.0</v>
      </c>
      <c r="O4882" s="17" t="s">
        <v>23536</v>
      </c>
      <c r="P4882" s="17">
        <v>0.0</v>
      </c>
      <c r="Q4882" s="17" t="s">
        <v>23537</v>
      </c>
      <c r="R4882" s="18" t="s">
        <v>23538</v>
      </c>
      <c r="S4882" s="17">
        <v>130.0</v>
      </c>
      <c r="T4882" s="17" t="s">
        <v>22089</v>
      </c>
      <c r="U4882" s="17" t="s">
        <v>13560</v>
      </c>
      <c r="V4882" s="17" t="s">
        <v>108</v>
      </c>
      <c r="W4882" s="17">
        <v>180000.0</v>
      </c>
      <c r="X4882" s="17">
        <v>1997.0</v>
      </c>
      <c r="Y4882" s="17">
        <v>35.0</v>
      </c>
      <c r="Z4882" s="17">
        <v>8.5</v>
      </c>
      <c r="AA4882" s="17">
        <v>1.85</v>
      </c>
      <c r="AB4882" s="17">
        <v>0.0</v>
      </c>
    </row>
    <row r="4883" ht="15.75" customHeight="1">
      <c r="A4883" s="17" t="s">
        <v>53</v>
      </c>
      <c r="B4883" s="17" t="s">
        <v>23539</v>
      </c>
      <c r="C4883" s="17">
        <v>143.0</v>
      </c>
      <c r="D4883" s="17">
        <v>97.0</v>
      </c>
      <c r="E4883" s="17">
        <v>131.0</v>
      </c>
      <c r="F4883" s="17">
        <v>67.0</v>
      </c>
      <c r="G4883" s="17" t="s">
        <v>23540</v>
      </c>
      <c r="H4883" s="17">
        <v>507.0</v>
      </c>
      <c r="I4883" s="17">
        <v>469947.0</v>
      </c>
      <c r="J4883" s="17" t="s">
        <v>227</v>
      </c>
      <c r="K4883" s="17" t="s">
        <v>14729</v>
      </c>
      <c r="L4883" s="17" t="s">
        <v>23541</v>
      </c>
      <c r="M4883" s="17">
        <v>19846.0</v>
      </c>
      <c r="N4883" s="17">
        <v>654.0</v>
      </c>
      <c r="O4883" s="17" t="s">
        <v>23542</v>
      </c>
      <c r="P4883" s="17">
        <v>0.0</v>
      </c>
      <c r="Q4883" s="17" t="s">
        <v>23543</v>
      </c>
      <c r="R4883" s="18" t="s">
        <v>23544</v>
      </c>
      <c r="S4883" s="17">
        <v>68.0</v>
      </c>
      <c r="T4883" s="17" t="s">
        <v>50</v>
      </c>
      <c r="U4883" s="17" t="s">
        <v>70</v>
      </c>
      <c r="V4883" s="17" t="s">
        <v>4843</v>
      </c>
      <c r="W4883" s="17">
        <v>120000.0</v>
      </c>
      <c r="X4883" s="17">
        <v>2011.0</v>
      </c>
      <c r="Y4883" s="17">
        <v>75.0</v>
      </c>
      <c r="Z4883" s="17">
        <v>7.7</v>
      </c>
      <c r="AA4883" s="17">
        <v>1.85</v>
      </c>
      <c r="AB4883" s="17">
        <v>0.0</v>
      </c>
    </row>
    <row r="4884" ht="15.75" customHeight="1">
      <c r="A4884" s="17" t="s">
        <v>760</v>
      </c>
      <c r="B4884" s="17" t="s">
        <v>5089</v>
      </c>
      <c r="C4884" s="17">
        <v>26.0</v>
      </c>
      <c r="D4884" s="17">
        <v>88.0</v>
      </c>
      <c r="E4884" s="17">
        <v>0.0</v>
      </c>
      <c r="F4884" s="17">
        <v>46.0</v>
      </c>
      <c r="G4884" s="17" t="s">
        <v>23545</v>
      </c>
      <c r="H4884" s="17">
        <v>539.0</v>
      </c>
      <c r="I4884" s="17">
        <v>7137502.0</v>
      </c>
      <c r="J4884" s="17" t="s">
        <v>1694</v>
      </c>
      <c r="K4884" s="17" t="s">
        <v>1731</v>
      </c>
      <c r="L4884" s="17" t="s">
        <v>23546</v>
      </c>
      <c r="M4884" s="17">
        <v>4769.0</v>
      </c>
      <c r="N4884" s="17">
        <v>708.0</v>
      </c>
      <c r="O4884" s="17" t="s">
        <v>23547</v>
      </c>
      <c r="P4884" s="17">
        <v>0.0</v>
      </c>
      <c r="Q4884" s="17" t="s">
        <v>23548</v>
      </c>
      <c r="R4884" s="18" t="s">
        <v>23549</v>
      </c>
      <c r="S4884" s="17">
        <v>26.0</v>
      </c>
      <c r="T4884" s="17" t="s">
        <v>50</v>
      </c>
      <c r="U4884" s="17" t="s">
        <v>51</v>
      </c>
      <c r="V4884" s="17" t="s">
        <v>598</v>
      </c>
      <c r="W4884" s="17">
        <v>175000.0</v>
      </c>
      <c r="X4884" s="17">
        <v>1986.0</v>
      </c>
      <c r="Y4884" s="17">
        <v>53.0</v>
      </c>
      <c r="Z4884" s="17">
        <v>6.5</v>
      </c>
      <c r="AA4884" s="17">
        <v>1.85</v>
      </c>
      <c r="AB4884" s="17">
        <v>406.0</v>
      </c>
    </row>
    <row r="4885" ht="15.75" customHeight="1">
      <c r="A4885" s="17" t="s">
        <v>53</v>
      </c>
      <c r="B4885" s="17" t="s">
        <v>23550</v>
      </c>
      <c r="C4885" s="17" t="s">
        <v>41</v>
      </c>
      <c r="D4885" s="17">
        <v>78.0</v>
      </c>
      <c r="E4885" s="17">
        <v>0.0</v>
      </c>
      <c r="F4885" s="17">
        <v>0.0</v>
      </c>
      <c r="G4885" s="17" t="s">
        <v>23551</v>
      </c>
      <c r="H4885" s="17">
        <v>0.0</v>
      </c>
      <c r="I4885" s="17" t="s">
        <v>41</v>
      </c>
      <c r="J4885" s="17" t="s">
        <v>81</v>
      </c>
      <c r="K4885" s="17" t="s">
        <v>23552</v>
      </c>
      <c r="L4885" s="17" t="s">
        <v>23553</v>
      </c>
      <c r="M4885" s="17">
        <v>27.0</v>
      </c>
      <c r="N4885" s="17">
        <v>0.0</v>
      </c>
      <c r="O4885" s="17" t="s">
        <v>23554</v>
      </c>
      <c r="P4885" s="17">
        <v>0.0</v>
      </c>
      <c r="Q4885" s="17" t="s">
        <v>41</v>
      </c>
      <c r="R4885" s="18" t="s">
        <v>23555</v>
      </c>
      <c r="S4885" s="17">
        <v>1.0</v>
      </c>
      <c r="T4885" s="17" t="s">
        <v>50</v>
      </c>
      <c r="U4885" s="17" t="s">
        <v>51</v>
      </c>
      <c r="V4885" s="17" t="s">
        <v>41</v>
      </c>
      <c r="W4885" s="17">
        <v>180000.0</v>
      </c>
      <c r="X4885" s="17">
        <v>2014.0</v>
      </c>
      <c r="Y4885" s="17">
        <v>0.0</v>
      </c>
      <c r="Z4885" s="17">
        <v>8.7</v>
      </c>
      <c r="AA4885" s="17" t="s">
        <v>41</v>
      </c>
      <c r="AB4885" s="17">
        <v>88.0</v>
      </c>
    </row>
    <row r="4886" ht="15.75" customHeight="1">
      <c r="A4886" s="17" t="s">
        <v>53</v>
      </c>
      <c r="B4886" s="17" t="s">
        <v>23556</v>
      </c>
      <c r="C4886" s="17">
        <v>5.0</v>
      </c>
      <c r="D4886" s="17">
        <v>104.0</v>
      </c>
      <c r="E4886" s="17">
        <v>0.0</v>
      </c>
      <c r="F4886" s="17">
        <v>0.0</v>
      </c>
      <c r="G4886" s="17" t="s">
        <v>23557</v>
      </c>
      <c r="H4886" s="17">
        <v>0.0</v>
      </c>
      <c r="I4886" s="17" t="s">
        <v>41</v>
      </c>
      <c r="J4886" s="17" t="s">
        <v>3422</v>
      </c>
      <c r="K4886" s="17" t="s">
        <v>23558</v>
      </c>
      <c r="L4886" s="17" t="s">
        <v>23559</v>
      </c>
      <c r="M4886" s="17">
        <v>354.0</v>
      </c>
      <c r="N4886" s="17">
        <v>0.0</v>
      </c>
      <c r="O4886" s="17" t="s">
        <v>23560</v>
      </c>
      <c r="P4886" s="17">
        <v>1.0</v>
      </c>
      <c r="Q4886" s="17" t="s">
        <v>41</v>
      </c>
      <c r="R4886" s="18" t="s">
        <v>23561</v>
      </c>
      <c r="S4886" s="17">
        <v>1.0</v>
      </c>
      <c r="T4886" s="17" t="s">
        <v>22068</v>
      </c>
      <c r="U4886" s="17" t="s">
        <v>8832</v>
      </c>
      <c r="V4886" s="17" t="s">
        <v>41</v>
      </c>
      <c r="W4886" s="17">
        <v>168000.0</v>
      </c>
      <c r="X4886" s="17">
        <v>2015.0</v>
      </c>
      <c r="Y4886" s="17">
        <v>0.0</v>
      </c>
      <c r="Z4886" s="17">
        <v>6.5</v>
      </c>
      <c r="AA4886" s="17" t="s">
        <v>41</v>
      </c>
      <c r="AB4886" s="17">
        <v>34.0</v>
      </c>
    </row>
    <row r="4887" ht="15.75" customHeight="1">
      <c r="A4887" s="17" t="s">
        <v>53</v>
      </c>
      <c r="B4887" s="17" t="s">
        <v>21755</v>
      </c>
      <c r="C4887" s="17">
        <v>242.0</v>
      </c>
      <c r="D4887" s="17">
        <v>92.0</v>
      </c>
      <c r="E4887" s="17">
        <v>135.0</v>
      </c>
      <c r="F4887" s="17">
        <v>259.0</v>
      </c>
      <c r="G4887" s="17" t="s">
        <v>9187</v>
      </c>
      <c r="H4887" s="17">
        <v>574.0</v>
      </c>
      <c r="I4887" s="17">
        <v>1316074.0</v>
      </c>
      <c r="J4887" s="17" t="s">
        <v>5512</v>
      </c>
      <c r="K4887" s="17" t="s">
        <v>23562</v>
      </c>
      <c r="L4887" s="17" t="s">
        <v>23563</v>
      </c>
      <c r="M4887" s="17">
        <v>71387.0</v>
      </c>
      <c r="N4887" s="17">
        <v>1303.0</v>
      </c>
      <c r="O4887" s="17" t="s">
        <v>23564</v>
      </c>
      <c r="P4887" s="17">
        <v>1.0</v>
      </c>
      <c r="Q4887" s="17" t="s">
        <v>23565</v>
      </c>
      <c r="R4887" s="18" t="s">
        <v>23566</v>
      </c>
      <c r="S4887" s="17">
        <v>228.0</v>
      </c>
      <c r="T4887" s="17" t="s">
        <v>50</v>
      </c>
      <c r="U4887" s="17" t="s">
        <v>51</v>
      </c>
      <c r="V4887" s="17" t="s">
        <v>52</v>
      </c>
      <c r="W4887" s="17">
        <v>100000.0</v>
      </c>
      <c r="X4887" s="17">
        <v>2011.0</v>
      </c>
      <c r="Y4887" s="17">
        <v>399.0</v>
      </c>
      <c r="Z4887" s="17">
        <v>7.0</v>
      </c>
      <c r="AA4887" s="17">
        <v>1.85</v>
      </c>
      <c r="AB4887" s="17">
        <v>21000.0</v>
      </c>
    </row>
    <row r="4888" ht="15.75" customHeight="1">
      <c r="A4888" s="17" t="s">
        <v>53</v>
      </c>
      <c r="B4888" s="17" t="s">
        <v>23567</v>
      </c>
      <c r="C4888" s="17">
        <v>38.0</v>
      </c>
      <c r="D4888" s="17">
        <v>97.0</v>
      </c>
      <c r="E4888" s="17">
        <v>101.0</v>
      </c>
      <c r="F4888" s="17">
        <v>101.0</v>
      </c>
      <c r="G4888" s="17" t="s">
        <v>9343</v>
      </c>
      <c r="H4888" s="17">
        <v>982.0</v>
      </c>
      <c r="I4888" s="17">
        <v>1.518E7</v>
      </c>
      <c r="J4888" s="17" t="s">
        <v>2138</v>
      </c>
      <c r="K4888" s="17" t="s">
        <v>3342</v>
      </c>
      <c r="L4888" s="17" t="s">
        <v>23568</v>
      </c>
      <c r="M4888" s="17">
        <v>3340.0</v>
      </c>
      <c r="N4888" s="17">
        <v>1631.0</v>
      </c>
      <c r="O4888" s="17" t="s">
        <v>23567</v>
      </c>
      <c r="P4888" s="17">
        <v>1.0</v>
      </c>
      <c r="Q4888" s="17" t="s">
        <v>23569</v>
      </c>
      <c r="R4888" s="18" t="s">
        <v>23570</v>
      </c>
      <c r="S4888" s="17">
        <v>50.0</v>
      </c>
      <c r="T4888" s="17" t="s">
        <v>50</v>
      </c>
      <c r="U4888" s="17" t="s">
        <v>51</v>
      </c>
      <c r="V4888" s="17" t="s">
        <v>598</v>
      </c>
      <c r="W4888" s="17">
        <v>500000.0</v>
      </c>
      <c r="X4888" s="17">
        <v>1971.0</v>
      </c>
      <c r="Y4888" s="17">
        <v>535.0</v>
      </c>
      <c r="Z4888" s="17">
        <v>5.5</v>
      </c>
      <c r="AA4888" s="17">
        <v>1.37</v>
      </c>
      <c r="AB4888" s="17">
        <v>566.0</v>
      </c>
    </row>
    <row r="4889" ht="15.75" customHeight="1">
      <c r="A4889" s="17" t="s">
        <v>53</v>
      </c>
      <c r="B4889" s="17" t="s">
        <v>23571</v>
      </c>
      <c r="C4889" s="17" t="s">
        <v>41</v>
      </c>
      <c r="D4889" s="17">
        <v>109.0</v>
      </c>
      <c r="E4889" s="17">
        <v>0.0</v>
      </c>
      <c r="F4889" s="17">
        <v>26.0</v>
      </c>
      <c r="G4889" s="17" t="s">
        <v>23572</v>
      </c>
      <c r="H4889" s="17">
        <v>270.0</v>
      </c>
      <c r="I4889" s="17" t="s">
        <v>41</v>
      </c>
      <c r="J4889" s="17" t="s">
        <v>3422</v>
      </c>
      <c r="K4889" s="17" t="s">
        <v>23573</v>
      </c>
      <c r="L4889" s="17" t="s">
        <v>23574</v>
      </c>
      <c r="M4889" s="17">
        <v>8.0</v>
      </c>
      <c r="N4889" s="17">
        <v>364.0</v>
      </c>
      <c r="O4889" s="17" t="s">
        <v>23575</v>
      </c>
      <c r="P4889" s="17">
        <v>3.0</v>
      </c>
      <c r="Q4889" s="17" t="s">
        <v>23576</v>
      </c>
      <c r="R4889" s="18" t="s">
        <v>23577</v>
      </c>
      <c r="S4889" s="17" t="s">
        <v>41</v>
      </c>
      <c r="T4889" s="17" t="s">
        <v>50</v>
      </c>
      <c r="U4889" s="17" t="s">
        <v>51</v>
      </c>
      <c r="V4889" s="17" t="s">
        <v>41</v>
      </c>
      <c r="W4889" s="17">
        <v>200000.0</v>
      </c>
      <c r="X4889" s="17">
        <v>2014.0</v>
      </c>
      <c r="Y4889" s="17">
        <v>54.0</v>
      </c>
      <c r="Z4889" s="17">
        <v>7.0</v>
      </c>
      <c r="AA4889" s="17" t="s">
        <v>41</v>
      </c>
      <c r="AB4889" s="17">
        <v>65.0</v>
      </c>
    </row>
    <row r="4890" ht="15.75" customHeight="1">
      <c r="A4890" s="17" t="s">
        <v>53</v>
      </c>
      <c r="B4890" s="17" t="s">
        <v>2574</v>
      </c>
      <c r="C4890" s="17">
        <v>91.0</v>
      </c>
      <c r="D4890" s="17">
        <v>78.0</v>
      </c>
      <c r="E4890" s="17">
        <v>56.0</v>
      </c>
      <c r="F4890" s="17">
        <v>184.0</v>
      </c>
      <c r="G4890" s="17" t="s">
        <v>1301</v>
      </c>
      <c r="H4890" s="17">
        <v>376.0</v>
      </c>
      <c r="I4890" s="17">
        <v>2882062.0</v>
      </c>
      <c r="J4890" s="17" t="s">
        <v>1428</v>
      </c>
      <c r="K4890" s="17" t="s">
        <v>9805</v>
      </c>
      <c r="L4890" s="17" t="s">
        <v>23578</v>
      </c>
      <c r="M4890" s="17">
        <v>5178.0</v>
      </c>
      <c r="N4890" s="17">
        <v>1144.0</v>
      </c>
      <c r="O4890" s="17" t="s">
        <v>3406</v>
      </c>
      <c r="P4890" s="17">
        <v>2.0</v>
      </c>
      <c r="Q4890" s="17" t="s">
        <v>23579</v>
      </c>
      <c r="R4890" s="18" t="s">
        <v>23580</v>
      </c>
      <c r="S4890" s="17">
        <v>101.0</v>
      </c>
      <c r="T4890" s="17" t="s">
        <v>50</v>
      </c>
      <c r="U4890" s="17" t="s">
        <v>51</v>
      </c>
      <c r="V4890" s="17" t="s">
        <v>52</v>
      </c>
      <c r="W4890" s="17">
        <v>150000.0</v>
      </c>
      <c r="X4890" s="17">
        <v>2000.0</v>
      </c>
      <c r="Y4890" s="17">
        <v>346.0</v>
      </c>
      <c r="Z4890" s="17">
        <v>6.3</v>
      </c>
      <c r="AA4890" s="17">
        <v>1.85</v>
      </c>
      <c r="AB4890" s="17">
        <v>132.0</v>
      </c>
    </row>
    <row r="4891" ht="15.75" customHeight="1">
      <c r="A4891" s="17" t="s">
        <v>53</v>
      </c>
      <c r="B4891" s="17" t="s">
        <v>16204</v>
      </c>
      <c r="C4891" s="17">
        <v>232.0</v>
      </c>
      <c r="D4891" s="17">
        <v>85.0</v>
      </c>
      <c r="E4891" s="17">
        <v>109.0</v>
      </c>
      <c r="F4891" s="17">
        <v>18.0</v>
      </c>
      <c r="G4891" s="17" t="s">
        <v>23581</v>
      </c>
      <c r="H4891" s="17">
        <v>200.0</v>
      </c>
      <c r="I4891" s="17">
        <v>9437933.0</v>
      </c>
      <c r="J4891" s="17" t="s">
        <v>7850</v>
      </c>
      <c r="K4891" s="17" t="s">
        <v>23582</v>
      </c>
      <c r="L4891" s="17" t="s">
        <v>23583</v>
      </c>
      <c r="M4891" s="17">
        <v>90827.0</v>
      </c>
      <c r="N4891" s="17">
        <v>332.0</v>
      </c>
      <c r="O4891" s="17" t="s">
        <v>23584</v>
      </c>
      <c r="P4891" s="17">
        <v>0.0</v>
      </c>
      <c r="Q4891" s="17" t="s">
        <v>23585</v>
      </c>
      <c r="R4891" s="18" t="s">
        <v>23586</v>
      </c>
      <c r="S4891" s="17">
        <v>329.0</v>
      </c>
      <c r="T4891" s="17" t="s">
        <v>50</v>
      </c>
      <c r="U4891" s="17" t="s">
        <v>8000</v>
      </c>
      <c r="V4891" s="17" t="s">
        <v>598</v>
      </c>
      <c r="W4891" s="17">
        <v>180000.0</v>
      </c>
      <c r="X4891" s="17">
        <v>2007.0</v>
      </c>
      <c r="Y4891" s="17">
        <v>96.0</v>
      </c>
      <c r="Z4891" s="17">
        <v>7.9</v>
      </c>
      <c r="AA4891" s="17">
        <v>1.85</v>
      </c>
      <c r="AB4891" s="17">
        <v>26000.0</v>
      </c>
    </row>
    <row r="4892" ht="15.75" customHeight="1">
      <c r="A4892" s="17" t="s">
        <v>760</v>
      </c>
      <c r="B4892" s="17" t="s">
        <v>23587</v>
      </c>
      <c r="C4892" s="17">
        <v>18.0</v>
      </c>
      <c r="D4892" s="17">
        <v>88.0</v>
      </c>
      <c r="E4892" s="17">
        <v>14.0</v>
      </c>
      <c r="F4892" s="17">
        <v>3.0</v>
      </c>
      <c r="G4892" s="17" t="s">
        <v>23588</v>
      </c>
      <c r="H4892" s="17">
        <v>142.0</v>
      </c>
      <c r="I4892" s="17">
        <v>110720.0</v>
      </c>
      <c r="J4892" s="17" t="s">
        <v>1684</v>
      </c>
      <c r="K4892" s="17" t="s">
        <v>23589</v>
      </c>
      <c r="L4892" s="17" t="s">
        <v>23590</v>
      </c>
      <c r="M4892" s="17">
        <v>524.0</v>
      </c>
      <c r="N4892" s="17">
        <v>168.0</v>
      </c>
      <c r="O4892" s="17" t="s">
        <v>23591</v>
      </c>
      <c r="P4892" s="17">
        <v>0.0</v>
      </c>
      <c r="Q4892" s="17" t="s">
        <v>23592</v>
      </c>
      <c r="R4892" s="18" t="s">
        <v>23593</v>
      </c>
      <c r="S4892" s="17">
        <v>22.0</v>
      </c>
      <c r="T4892" s="17" t="s">
        <v>50</v>
      </c>
      <c r="U4892" s="17" t="s">
        <v>51</v>
      </c>
      <c r="V4892" s="17" t="s">
        <v>41</v>
      </c>
      <c r="W4892" s="17">
        <v>1200000.0</v>
      </c>
      <c r="X4892" s="17">
        <v>1999.0</v>
      </c>
      <c r="Y4892" s="17">
        <v>23.0</v>
      </c>
      <c r="Z4892" s="17">
        <v>7.3</v>
      </c>
      <c r="AA4892" s="17" t="s">
        <v>41</v>
      </c>
      <c r="AB4892" s="17">
        <v>73.0</v>
      </c>
    </row>
    <row r="4893" ht="15.75" customHeight="1">
      <c r="A4893" s="17" t="s">
        <v>53</v>
      </c>
      <c r="B4893" s="17" t="s">
        <v>23594</v>
      </c>
      <c r="C4893" s="17">
        <v>29.0</v>
      </c>
      <c r="D4893" s="17">
        <v>93.0</v>
      </c>
      <c r="E4893" s="17">
        <v>0.0</v>
      </c>
      <c r="F4893" s="17">
        <v>2.0</v>
      </c>
      <c r="G4893" s="17" t="s">
        <v>23595</v>
      </c>
      <c r="H4893" s="17">
        <v>58.0</v>
      </c>
      <c r="I4893" s="17">
        <v>155984.0</v>
      </c>
      <c r="J4893" s="17" t="s">
        <v>81</v>
      </c>
      <c r="K4893" s="17" t="s">
        <v>23596</v>
      </c>
      <c r="L4893" s="17" t="s">
        <v>23597</v>
      </c>
      <c r="M4893" s="17">
        <v>586.0</v>
      </c>
      <c r="N4893" s="17">
        <v>62.0</v>
      </c>
      <c r="O4893" s="17" t="s">
        <v>23598</v>
      </c>
      <c r="P4893" s="17">
        <v>0.0</v>
      </c>
      <c r="Q4893" s="17" t="s">
        <v>23599</v>
      </c>
      <c r="R4893" s="18" t="s">
        <v>23600</v>
      </c>
      <c r="S4893" s="17">
        <v>9.0</v>
      </c>
      <c r="T4893" s="17" t="s">
        <v>50</v>
      </c>
      <c r="U4893" s="17" t="s">
        <v>51</v>
      </c>
      <c r="V4893" s="17" t="s">
        <v>5626</v>
      </c>
      <c r="W4893" s="17">
        <v>160000.0</v>
      </c>
      <c r="X4893" s="17">
        <v>2009.0</v>
      </c>
      <c r="Y4893" s="17">
        <v>2.0</v>
      </c>
      <c r="Z4893" s="17">
        <v>7.4</v>
      </c>
      <c r="AA4893" s="17">
        <v>1.85</v>
      </c>
      <c r="AB4893" s="17">
        <v>0.0</v>
      </c>
    </row>
    <row r="4894" ht="15.75" customHeight="1">
      <c r="A4894" s="17" t="s">
        <v>53</v>
      </c>
      <c r="B4894" s="17" t="s">
        <v>23601</v>
      </c>
      <c r="C4894" s="17">
        <v>44.0</v>
      </c>
      <c r="D4894" s="17">
        <v>86.0</v>
      </c>
      <c r="E4894" s="17">
        <v>6.0</v>
      </c>
      <c r="F4894" s="17">
        <v>115.0</v>
      </c>
      <c r="G4894" s="17" t="s">
        <v>23602</v>
      </c>
      <c r="H4894" s="17">
        <v>498.0</v>
      </c>
      <c r="I4894" s="17" t="s">
        <v>41</v>
      </c>
      <c r="J4894" s="17" t="s">
        <v>6416</v>
      </c>
      <c r="K4894" s="17" t="s">
        <v>23603</v>
      </c>
      <c r="L4894" s="17" t="s">
        <v>23604</v>
      </c>
      <c r="M4894" s="17">
        <v>3813.0</v>
      </c>
      <c r="N4894" s="17">
        <v>895.0</v>
      </c>
      <c r="O4894" s="17" t="s">
        <v>23605</v>
      </c>
      <c r="P4894" s="17">
        <v>0.0</v>
      </c>
      <c r="Q4894" s="17" t="s">
        <v>23606</v>
      </c>
      <c r="R4894" s="18" t="s">
        <v>23607</v>
      </c>
      <c r="S4894" s="17">
        <v>27.0</v>
      </c>
      <c r="T4894" s="17" t="s">
        <v>50</v>
      </c>
      <c r="U4894" s="17" t="s">
        <v>70</v>
      </c>
      <c r="V4894" s="17" t="s">
        <v>41</v>
      </c>
      <c r="W4894" s="17" t="s">
        <v>41</v>
      </c>
      <c r="X4894" s="17">
        <v>2012.0</v>
      </c>
      <c r="Y4894" s="17">
        <v>204.0</v>
      </c>
      <c r="Z4894" s="17">
        <v>5.4</v>
      </c>
      <c r="AA4894" s="17">
        <v>2.35</v>
      </c>
      <c r="AB4894" s="17">
        <v>0.0</v>
      </c>
    </row>
    <row r="4895" ht="15.75" customHeight="1">
      <c r="A4895" s="17" t="s">
        <v>53</v>
      </c>
      <c r="B4895" s="17" t="s">
        <v>23608</v>
      </c>
      <c r="C4895" s="17">
        <v>2.0</v>
      </c>
      <c r="D4895" s="17">
        <v>98.0</v>
      </c>
      <c r="E4895" s="17">
        <v>0.0</v>
      </c>
      <c r="F4895" s="17">
        <v>21.0</v>
      </c>
      <c r="G4895" s="17" t="s">
        <v>23609</v>
      </c>
      <c r="H4895" s="17">
        <v>52.0</v>
      </c>
      <c r="I4895" s="17" t="s">
        <v>41</v>
      </c>
      <c r="J4895" s="17" t="s">
        <v>3278</v>
      </c>
      <c r="K4895" s="17" t="s">
        <v>23610</v>
      </c>
      <c r="L4895" s="17" t="s">
        <v>23611</v>
      </c>
      <c r="M4895" s="17">
        <v>53.0</v>
      </c>
      <c r="N4895" s="17">
        <v>130.0</v>
      </c>
      <c r="O4895" s="17" t="s">
        <v>23612</v>
      </c>
      <c r="P4895" s="17">
        <v>0.0</v>
      </c>
      <c r="Q4895" s="17" t="s">
        <v>23613</v>
      </c>
      <c r="R4895" s="18" t="s">
        <v>23614</v>
      </c>
      <c r="S4895" s="17">
        <v>1.0</v>
      </c>
      <c r="T4895" s="17" t="s">
        <v>50</v>
      </c>
      <c r="U4895" s="17" t="s">
        <v>51</v>
      </c>
      <c r="V4895" s="17" t="s">
        <v>52</v>
      </c>
      <c r="W4895" s="17" t="s">
        <v>41</v>
      </c>
      <c r="X4895" s="17">
        <v>2015.0</v>
      </c>
      <c r="Y4895" s="17">
        <v>36.0</v>
      </c>
      <c r="Z4895" s="17">
        <v>7.1</v>
      </c>
      <c r="AA4895" s="17" t="s">
        <v>41</v>
      </c>
      <c r="AB4895" s="17">
        <v>197.0</v>
      </c>
    </row>
    <row r="4896" ht="15.75" customHeight="1">
      <c r="A4896" s="17" t="s">
        <v>53</v>
      </c>
      <c r="B4896" s="17" t="s">
        <v>7417</v>
      </c>
      <c r="C4896" s="17">
        <v>277.0</v>
      </c>
      <c r="D4896" s="17">
        <v>88.0</v>
      </c>
      <c r="E4896" s="17">
        <v>365.0</v>
      </c>
      <c r="F4896" s="17">
        <v>177.0</v>
      </c>
      <c r="G4896" s="17" t="s">
        <v>15607</v>
      </c>
      <c r="H4896" s="17">
        <v>383.0</v>
      </c>
      <c r="I4896" s="17">
        <v>3.0859E7</v>
      </c>
      <c r="J4896" s="17" t="s">
        <v>5557</v>
      </c>
      <c r="K4896" s="17" t="s">
        <v>10887</v>
      </c>
      <c r="L4896" s="17" t="s">
        <v>15608</v>
      </c>
      <c r="M4896" s="17">
        <v>96411.0</v>
      </c>
      <c r="N4896" s="17">
        <v>1094.0</v>
      </c>
      <c r="O4896" s="17" t="s">
        <v>15609</v>
      </c>
      <c r="P4896" s="17">
        <v>0.0</v>
      </c>
      <c r="Q4896" s="17" t="s">
        <v>15610</v>
      </c>
      <c r="R4896" s="18" t="s">
        <v>15611</v>
      </c>
      <c r="S4896" s="17">
        <v>826.0</v>
      </c>
      <c r="T4896" s="17" t="s">
        <v>50</v>
      </c>
      <c r="U4896" s="17" t="s">
        <v>51</v>
      </c>
      <c r="V4896" s="17" t="s">
        <v>598</v>
      </c>
      <c r="W4896" s="17">
        <v>83532.0</v>
      </c>
      <c r="X4896" s="17">
        <v>1974.0</v>
      </c>
      <c r="Y4896" s="17">
        <v>371.0</v>
      </c>
      <c r="Z4896" s="17">
        <v>7.5</v>
      </c>
      <c r="AA4896" s="17">
        <v>1.85</v>
      </c>
      <c r="AB4896" s="17">
        <v>0.0</v>
      </c>
    </row>
    <row r="4897" ht="15.75" customHeight="1">
      <c r="A4897" s="17" t="s">
        <v>53</v>
      </c>
      <c r="B4897" s="17" t="s">
        <v>1932</v>
      </c>
      <c r="C4897" s="17">
        <v>43.0</v>
      </c>
      <c r="D4897" s="17">
        <v>25.0</v>
      </c>
      <c r="E4897" s="17">
        <v>36.0</v>
      </c>
      <c r="F4897" s="17">
        <v>27.0</v>
      </c>
      <c r="G4897" s="17" t="s">
        <v>1932</v>
      </c>
      <c r="H4897" s="17">
        <v>39.0</v>
      </c>
      <c r="I4897" s="17" t="s">
        <v>41</v>
      </c>
      <c r="J4897" s="17" t="s">
        <v>2979</v>
      </c>
      <c r="K4897" s="17" t="s">
        <v>23615</v>
      </c>
      <c r="L4897" s="17" t="s">
        <v>23616</v>
      </c>
      <c r="M4897" s="17">
        <v>21826.0</v>
      </c>
      <c r="N4897" s="17">
        <v>139.0</v>
      </c>
      <c r="O4897" s="17" t="s">
        <v>23617</v>
      </c>
      <c r="P4897" s="17">
        <v>0.0</v>
      </c>
      <c r="Q4897" s="17" t="s">
        <v>23618</v>
      </c>
      <c r="R4897" s="18" t="s">
        <v>23619</v>
      </c>
      <c r="S4897" s="17">
        <v>126.0</v>
      </c>
      <c r="T4897" s="17" t="s">
        <v>50</v>
      </c>
      <c r="U4897" s="17" t="s">
        <v>51</v>
      </c>
      <c r="V4897" s="17" t="s">
        <v>2762</v>
      </c>
      <c r="W4897" s="17">
        <v>150000.0</v>
      </c>
      <c r="X4897" s="17">
        <v>1965.0</v>
      </c>
      <c r="Y4897" s="17">
        <v>36.0</v>
      </c>
      <c r="Z4897" s="17">
        <v>8.4</v>
      </c>
      <c r="AA4897" s="17">
        <v>1.33</v>
      </c>
      <c r="AB4897" s="17">
        <v>0.0</v>
      </c>
    </row>
    <row r="4898" ht="15.75" customHeight="1">
      <c r="A4898" s="17" t="s">
        <v>53</v>
      </c>
      <c r="B4898" s="17" t="s">
        <v>23620</v>
      </c>
      <c r="C4898" s="17">
        <v>5.0</v>
      </c>
      <c r="D4898" s="17">
        <v>72.0</v>
      </c>
      <c r="E4898" s="17">
        <v>0.0</v>
      </c>
      <c r="F4898" s="17">
        <v>0.0</v>
      </c>
      <c r="G4898" s="17" t="s">
        <v>23621</v>
      </c>
      <c r="H4898" s="17">
        <v>0.0</v>
      </c>
      <c r="I4898" s="17">
        <v>4914.0</v>
      </c>
      <c r="J4898" s="17" t="s">
        <v>23622</v>
      </c>
      <c r="K4898" s="17" t="s">
        <v>23623</v>
      </c>
      <c r="L4898" s="17" t="s">
        <v>23624</v>
      </c>
      <c r="M4898" s="17">
        <v>123.0</v>
      </c>
      <c r="N4898" s="17">
        <v>0.0</v>
      </c>
      <c r="O4898" s="17" t="s">
        <v>23625</v>
      </c>
      <c r="P4898" s="17">
        <v>0.0</v>
      </c>
      <c r="Q4898" s="17" t="s">
        <v>41</v>
      </c>
      <c r="R4898" s="18" t="s">
        <v>23626</v>
      </c>
      <c r="S4898" s="17">
        <v>2.0</v>
      </c>
      <c r="T4898" s="17" t="s">
        <v>50</v>
      </c>
      <c r="U4898" s="17" t="s">
        <v>51</v>
      </c>
      <c r="V4898" s="17" t="s">
        <v>41</v>
      </c>
      <c r="W4898" s="17">
        <v>150000.0</v>
      </c>
      <c r="X4898" s="17">
        <v>2015.0</v>
      </c>
      <c r="Y4898" s="17">
        <v>0.0</v>
      </c>
      <c r="Z4898" s="17">
        <v>7.0</v>
      </c>
      <c r="AA4898" s="17" t="s">
        <v>41</v>
      </c>
      <c r="AB4898" s="17">
        <v>215.0</v>
      </c>
    </row>
    <row r="4899" ht="15.75" customHeight="1">
      <c r="A4899" s="17" t="s">
        <v>760</v>
      </c>
      <c r="B4899" s="17" t="s">
        <v>23627</v>
      </c>
      <c r="C4899" s="17">
        <v>16.0</v>
      </c>
      <c r="D4899" s="17">
        <v>66.0</v>
      </c>
      <c r="E4899" s="17">
        <v>4.0</v>
      </c>
      <c r="F4899" s="17">
        <v>232.0</v>
      </c>
      <c r="G4899" s="17" t="s">
        <v>23628</v>
      </c>
      <c r="H4899" s="17">
        <v>502.0</v>
      </c>
      <c r="I4899" s="17" t="s">
        <v>41</v>
      </c>
      <c r="J4899" s="17" t="s">
        <v>81</v>
      </c>
      <c r="K4899" s="17" t="s">
        <v>23629</v>
      </c>
      <c r="L4899" s="17" t="s">
        <v>23630</v>
      </c>
      <c r="M4899" s="17">
        <v>502.0</v>
      </c>
      <c r="N4899" s="17">
        <v>1796.0</v>
      </c>
      <c r="O4899" s="17" t="s">
        <v>23631</v>
      </c>
      <c r="P4899" s="17">
        <v>0.0</v>
      </c>
      <c r="Q4899" s="17" t="s">
        <v>23632</v>
      </c>
      <c r="R4899" s="18" t="s">
        <v>23633</v>
      </c>
      <c r="S4899" s="17">
        <v>9.0</v>
      </c>
      <c r="T4899" s="17" t="s">
        <v>50</v>
      </c>
      <c r="U4899" s="17" t="s">
        <v>51</v>
      </c>
      <c r="V4899" s="17" t="s">
        <v>41</v>
      </c>
      <c r="W4899" s="17">
        <v>150000.0</v>
      </c>
      <c r="X4899" s="17">
        <v>2013.0</v>
      </c>
      <c r="Y4899" s="17">
        <v>366.0</v>
      </c>
      <c r="Z4899" s="17">
        <v>5.3</v>
      </c>
      <c r="AA4899" s="17" t="s">
        <v>41</v>
      </c>
      <c r="AB4899" s="17">
        <v>207.0</v>
      </c>
    </row>
    <row r="4900" ht="15.75" customHeight="1">
      <c r="A4900" s="17" t="s">
        <v>53</v>
      </c>
      <c r="B4900" s="17" t="s">
        <v>23634</v>
      </c>
      <c r="C4900" s="17">
        <v>18.0</v>
      </c>
      <c r="D4900" s="17">
        <v>80.0</v>
      </c>
      <c r="E4900" s="17">
        <v>0.0</v>
      </c>
      <c r="F4900" s="17">
        <v>0.0</v>
      </c>
      <c r="G4900" s="17" t="s">
        <v>23635</v>
      </c>
      <c r="H4900" s="17">
        <v>0.0</v>
      </c>
      <c r="I4900" s="17">
        <v>5858.0</v>
      </c>
      <c r="J4900" s="17" t="s">
        <v>81</v>
      </c>
      <c r="K4900" s="17" t="s">
        <v>23636</v>
      </c>
      <c r="L4900" s="17" t="s">
        <v>23637</v>
      </c>
      <c r="M4900" s="17">
        <v>260.0</v>
      </c>
      <c r="N4900" s="17">
        <v>0.0</v>
      </c>
      <c r="O4900" s="17" t="s">
        <v>23638</v>
      </c>
      <c r="P4900" s="17">
        <v>0.0</v>
      </c>
      <c r="Q4900" s="17" t="s">
        <v>41</v>
      </c>
      <c r="R4900" s="18" t="s">
        <v>23639</v>
      </c>
      <c r="S4900" s="17">
        <v>2.0</v>
      </c>
      <c r="T4900" s="17" t="s">
        <v>50</v>
      </c>
      <c r="U4900" s="17" t="s">
        <v>51</v>
      </c>
      <c r="V4900" s="17" t="s">
        <v>41</v>
      </c>
      <c r="W4900" s="17">
        <v>150000.0</v>
      </c>
      <c r="X4900" s="17">
        <v>2014.0</v>
      </c>
      <c r="Y4900" s="17">
        <v>0.0</v>
      </c>
      <c r="Z4900" s="17">
        <v>7.1</v>
      </c>
      <c r="AA4900" s="17" t="s">
        <v>41</v>
      </c>
      <c r="AB4900" s="17">
        <v>116.0</v>
      </c>
    </row>
    <row r="4901" ht="15.75" customHeight="1">
      <c r="A4901" s="17" t="s">
        <v>53</v>
      </c>
      <c r="B4901" s="17" t="s">
        <v>3819</v>
      </c>
      <c r="C4901" s="17">
        <v>40.0</v>
      </c>
      <c r="D4901" s="17">
        <v>91.0</v>
      </c>
      <c r="E4901" s="17">
        <v>909.0</v>
      </c>
      <c r="F4901" s="17">
        <v>42.0</v>
      </c>
      <c r="G4901" s="17" t="s">
        <v>23640</v>
      </c>
      <c r="H4901" s="17">
        <v>909.0</v>
      </c>
      <c r="I4901" s="17">
        <v>6706368.0</v>
      </c>
      <c r="J4901" s="17" t="s">
        <v>81</v>
      </c>
      <c r="K4901" s="17" t="s">
        <v>3819</v>
      </c>
      <c r="L4901" s="17" t="s">
        <v>23641</v>
      </c>
      <c r="M4901" s="17">
        <v>22800.0</v>
      </c>
      <c r="N4901" s="17">
        <v>1048.0</v>
      </c>
      <c r="O4901" s="17" t="s">
        <v>23642</v>
      </c>
      <c r="P4901" s="17">
        <v>0.0</v>
      </c>
      <c r="Q4901" s="17" t="s">
        <v>23643</v>
      </c>
      <c r="R4901" s="18" t="s">
        <v>23644</v>
      </c>
      <c r="S4901" s="17">
        <v>133.0</v>
      </c>
      <c r="T4901" s="17" t="s">
        <v>50</v>
      </c>
      <c r="U4901" s="17" t="s">
        <v>51</v>
      </c>
      <c r="V4901" s="17" t="s">
        <v>598</v>
      </c>
      <c r="W4901" s="17">
        <v>160000.0</v>
      </c>
      <c r="X4901" s="17">
        <v>1989.0</v>
      </c>
      <c r="Y4901" s="17">
        <v>91.0</v>
      </c>
      <c r="Z4901" s="17">
        <v>7.5</v>
      </c>
      <c r="AA4901" s="17">
        <v>1.66</v>
      </c>
      <c r="AB4901" s="17">
        <v>667.0</v>
      </c>
    </row>
    <row r="4902" ht="15.75" customHeight="1">
      <c r="A4902" s="17" t="s">
        <v>53</v>
      </c>
      <c r="B4902" s="17" t="s">
        <v>23645</v>
      </c>
      <c r="C4902" s="17">
        <v>3.0</v>
      </c>
      <c r="D4902" s="17">
        <v>89.0</v>
      </c>
      <c r="E4902" s="17">
        <v>0.0</v>
      </c>
      <c r="F4902" s="17">
        <v>163.0</v>
      </c>
      <c r="G4902" s="17" t="s">
        <v>23646</v>
      </c>
      <c r="H4902" s="17">
        <v>196.0</v>
      </c>
      <c r="I4902" s="17" t="s">
        <v>41</v>
      </c>
      <c r="J4902" s="17" t="s">
        <v>3422</v>
      </c>
      <c r="K4902" s="17" t="s">
        <v>23647</v>
      </c>
      <c r="L4902" s="17" t="s">
        <v>23648</v>
      </c>
      <c r="M4902" s="17">
        <v>100.0</v>
      </c>
      <c r="N4902" s="17">
        <v>942.0</v>
      </c>
      <c r="O4902" s="17" t="s">
        <v>23649</v>
      </c>
      <c r="P4902" s="17">
        <v>0.0</v>
      </c>
      <c r="Q4902" s="17" t="s">
        <v>23650</v>
      </c>
      <c r="R4902" s="18" t="s">
        <v>23651</v>
      </c>
      <c r="S4902" s="17">
        <v>3.0</v>
      </c>
      <c r="T4902" s="17" t="s">
        <v>50</v>
      </c>
      <c r="U4902" s="17" t="s">
        <v>51</v>
      </c>
      <c r="V4902" s="17" t="s">
        <v>598</v>
      </c>
      <c r="W4902" s="17">
        <v>125000.0</v>
      </c>
      <c r="X4902" s="17">
        <v>2014.0</v>
      </c>
      <c r="Y4902" s="17">
        <v>180.0</v>
      </c>
      <c r="Z4902" s="17">
        <v>7.2</v>
      </c>
      <c r="AA4902" s="17" t="s">
        <v>41</v>
      </c>
      <c r="AB4902" s="17">
        <v>72.0</v>
      </c>
    </row>
    <row r="4903" ht="15.75" customHeight="1">
      <c r="A4903" s="17" t="s">
        <v>53</v>
      </c>
      <c r="B4903" s="17" t="s">
        <v>16929</v>
      </c>
      <c r="C4903" s="17">
        <v>136.0</v>
      </c>
      <c r="D4903" s="17">
        <v>85.0</v>
      </c>
      <c r="E4903" s="17">
        <v>129.0</v>
      </c>
      <c r="F4903" s="17">
        <v>100.0</v>
      </c>
      <c r="G4903" s="17" t="s">
        <v>20219</v>
      </c>
      <c r="H4903" s="17">
        <v>120.0</v>
      </c>
      <c r="I4903" s="17">
        <v>405614.0</v>
      </c>
      <c r="J4903" s="17" t="s">
        <v>2215</v>
      </c>
      <c r="K4903" s="17" t="s">
        <v>22727</v>
      </c>
      <c r="L4903" s="17" t="s">
        <v>23652</v>
      </c>
      <c r="M4903" s="17">
        <v>15775.0</v>
      </c>
      <c r="N4903" s="17">
        <v>511.0</v>
      </c>
      <c r="O4903" s="17" t="s">
        <v>23653</v>
      </c>
      <c r="P4903" s="17">
        <v>0.0</v>
      </c>
      <c r="Q4903" s="17" t="s">
        <v>23654</v>
      </c>
      <c r="R4903" s="18" t="s">
        <v>23655</v>
      </c>
      <c r="S4903" s="17">
        <v>69.0</v>
      </c>
      <c r="T4903" s="17" t="s">
        <v>50</v>
      </c>
      <c r="U4903" s="17" t="s">
        <v>51</v>
      </c>
      <c r="V4903" s="17" t="s">
        <v>598</v>
      </c>
      <c r="W4903" s="17" t="s">
        <v>41</v>
      </c>
      <c r="X4903" s="17">
        <v>2011.0</v>
      </c>
      <c r="Y4903" s="17">
        <v>119.0</v>
      </c>
      <c r="Z4903" s="17">
        <v>6.7</v>
      </c>
      <c r="AA4903" s="17">
        <v>1.85</v>
      </c>
      <c r="AB4903" s="17">
        <v>0.0</v>
      </c>
    </row>
    <row r="4904" ht="15.75" customHeight="1">
      <c r="A4904" s="17" t="s">
        <v>53</v>
      </c>
      <c r="B4904" s="17" t="s">
        <v>23656</v>
      </c>
      <c r="C4904" s="17" t="s">
        <v>41</v>
      </c>
      <c r="D4904" s="17">
        <v>62.0</v>
      </c>
      <c r="E4904" s="17">
        <v>58.0</v>
      </c>
      <c r="F4904" s="17" t="s">
        <v>41</v>
      </c>
      <c r="G4904" s="17" t="s">
        <v>41</v>
      </c>
      <c r="H4904" s="17" t="s">
        <v>41</v>
      </c>
      <c r="I4904" s="17" t="s">
        <v>41</v>
      </c>
      <c r="J4904" s="17" t="s">
        <v>23657</v>
      </c>
      <c r="K4904" s="17" t="s">
        <v>41</v>
      </c>
      <c r="L4904" s="17" t="s">
        <v>23658</v>
      </c>
      <c r="M4904" s="17">
        <v>18.0</v>
      </c>
      <c r="N4904" s="17">
        <v>0.0</v>
      </c>
      <c r="O4904" s="17" t="s">
        <v>41</v>
      </c>
      <c r="P4904" s="17">
        <v>1.0</v>
      </c>
      <c r="Q4904" s="17" t="s">
        <v>23659</v>
      </c>
      <c r="R4904" s="18" t="s">
        <v>23660</v>
      </c>
      <c r="S4904" s="17" t="s">
        <v>41</v>
      </c>
      <c r="T4904" s="17" t="s">
        <v>15962</v>
      </c>
      <c r="U4904" s="17" t="s">
        <v>23661</v>
      </c>
      <c r="V4904" s="17" t="s">
        <v>41</v>
      </c>
      <c r="W4904" s="17">
        <v>125000.0</v>
      </c>
      <c r="X4904" s="17">
        <v>2013.0</v>
      </c>
      <c r="Y4904" s="17" t="s">
        <v>41</v>
      </c>
      <c r="Z4904" s="17">
        <v>8.2</v>
      </c>
      <c r="AA4904" s="17" t="s">
        <v>41</v>
      </c>
      <c r="AB4904" s="17">
        <v>54.0</v>
      </c>
    </row>
    <row r="4905" ht="15.75" customHeight="1">
      <c r="A4905" s="17" t="s">
        <v>53</v>
      </c>
      <c r="B4905" s="17" t="s">
        <v>23662</v>
      </c>
      <c r="C4905" s="17">
        <v>12.0</v>
      </c>
      <c r="D4905" s="17">
        <v>90.0</v>
      </c>
      <c r="E4905" s="17">
        <v>0.0</v>
      </c>
      <c r="F4905" s="17" t="s">
        <v>41</v>
      </c>
      <c r="G4905" s="17" t="s">
        <v>41</v>
      </c>
      <c r="H4905" s="17" t="s">
        <v>41</v>
      </c>
      <c r="I4905" s="17" t="s">
        <v>41</v>
      </c>
      <c r="J4905" s="17" t="s">
        <v>20323</v>
      </c>
      <c r="K4905" s="17" t="s">
        <v>41</v>
      </c>
      <c r="L4905" s="17" t="s">
        <v>23663</v>
      </c>
      <c r="M4905" s="17">
        <v>102.0</v>
      </c>
      <c r="N4905" s="17">
        <v>0.0</v>
      </c>
      <c r="O4905" s="17" t="s">
        <v>41</v>
      </c>
      <c r="P4905" s="17">
        <v>1.0</v>
      </c>
      <c r="Q4905" s="17" t="s">
        <v>23664</v>
      </c>
      <c r="R4905" s="18" t="s">
        <v>23665</v>
      </c>
      <c r="S4905" s="17">
        <v>7.0</v>
      </c>
      <c r="T4905" s="17" t="s">
        <v>50</v>
      </c>
      <c r="U4905" s="17" t="s">
        <v>51</v>
      </c>
      <c r="V4905" s="17" t="s">
        <v>41</v>
      </c>
      <c r="W4905" s="17">
        <v>120000.0</v>
      </c>
      <c r="X4905" s="17">
        <v>2005.0</v>
      </c>
      <c r="Y4905" s="17" t="s">
        <v>41</v>
      </c>
      <c r="Z4905" s="17">
        <v>6.6</v>
      </c>
      <c r="AA4905" s="17">
        <v>1.66</v>
      </c>
      <c r="AB4905" s="17">
        <v>14.0</v>
      </c>
    </row>
    <row r="4906" ht="15.75" customHeight="1">
      <c r="A4906" s="17" t="s">
        <v>53</v>
      </c>
      <c r="B4906" s="17" t="s">
        <v>23666</v>
      </c>
      <c r="C4906" s="17">
        <v>171.0</v>
      </c>
      <c r="D4906" s="17">
        <v>90.0</v>
      </c>
      <c r="E4906" s="17">
        <v>100.0</v>
      </c>
      <c r="F4906" s="17">
        <v>9.0</v>
      </c>
      <c r="G4906" s="17" t="s">
        <v>23667</v>
      </c>
      <c r="H4906" s="17">
        <v>830.0</v>
      </c>
      <c r="I4906" s="17">
        <v>1573712.0</v>
      </c>
      <c r="J4906" s="17" t="s">
        <v>2540</v>
      </c>
      <c r="K4906" s="17" t="s">
        <v>10704</v>
      </c>
      <c r="L4906" s="17" t="s">
        <v>23668</v>
      </c>
      <c r="M4906" s="17">
        <v>21618.0</v>
      </c>
      <c r="N4906" s="17">
        <v>973.0</v>
      </c>
      <c r="O4906" s="17" t="s">
        <v>23669</v>
      </c>
      <c r="P4906" s="17">
        <v>2.0</v>
      </c>
      <c r="Q4906" s="17" t="s">
        <v>23670</v>
      </c>
      <c r="R4906" s="18" t="s">
        <v>23671</v>
      </c>
      <c r="S4906" s="17">
        <v>62.0</v>
      </c>
      <c r="T4906" s="17" t="s">
        <v>50</v>
      </c>
      <c r="U4906" s="17" t="s">
        <v>51</v>
      </c>
      <c r="V4906" s="17" t="s">
        <v>598</v>
      </c>
      <c r="W4906" s="17">
        <v>125000.0</v>
      </c>
      <c r="X4906" s="17">
        <v>2011.0</v>
      </c>
      <c r="Y4906" s="17">
        <v>128.0</v>
      </c>
      <c r="Z4906" s="17">
        <v>6.7</v>
      </c>
      <c r="AA4906" s="17" t="s">
        <v>41</v>
      </c>
      <c r="AB4906" s="17">
        <v>3000.0</v>
      </c>
    </row>
    <row r="4907" ht="15.75" customHeight="1">
      <c r="A4907" s="17" t="s">
        <v>53</v>
      </c>
      <c r="B4907" s="17" t="s">
        <v>23672</v>
      </c>
      <c r="C4907" s="17" t="s">
        <v>41</v>
      </c>
      <c r="D4907" s="17" t="s">
        <v>41</v>
      </c>
      <c r="E4907" s="17">
        <v>0.0</v>
      </c>
      <c r="F4907" s="17" t="s">
        <v>41</v>
      </c>
      <c r="G4907" s="17" t="s">
        <v>23672</v>
      </c>
      <c r="H4907" s="17">
        <v>17.0</v>
      </c>
      <c r="I4907" s="17" t="s">
        <v>41</v>
      </c>
      <c r="J4907" s="17" t="s">
        <v>19723</v>
      </c>
      <c r="K4907" s="17" t="s">
        <v>23673</v>
      </c>
      <c r="L4907" s="17" t="s">
        <v>23674</v>
      </c>
      <c r="M4907" s="17">
        <v>172.0</v>
      </c>
      <c r="N4907" s="17">
        <v>17.0</v>
      </c>
      <c r="O4907" s="17" t="s">
        <v>41</v>
      </c>
      <c r="P4907" s="17">
        <v>2.0</v>
      </c>
      <c r="Q4907" s="17" t="s">
        <v>41</v>
      </c>
      <c r="R4907" s="18" t="s">
        <v>23675</v>
      </c>
      <c r="S4907" s="17" t="s">
        <v>41</v>
      </c>
      <c r="T4907" s="17" t="s">
        <v>50</v>
      </c>
      <c r="U4907" s="17" t="s">
        <v>51</v>
      </c>
      <c r="V4907" s="17" t="s">
        <v>52</v>
      </c>
      <c r="W4907" s="17">
        <v>125000.0</v>
      </c>
      <c r="X4907" s="17">
        <v>2015.0</v>
      </c>
      <c r="Y4907" s="17">
        <v>0.0</v>
      </c>
      <c r="Z4907" s="17">
        <v>5.1</v>
      </c>
      <c r="AA4907" s="17" t="s">
        <v>41</v>
      </c>
      <c r="AB4907" s="17">
        <v>0.0</v>
      </c>
    </row>
    <row r="4908" ht="15.75" customHeight="1">
      <c r="A4908" s="17" t="s">
        <v>53</v>
      </c>
      <c r="B4908" s="17" t="s">
        <v>8567</v>
      </c>
      <c r="C4908" s="17">
        <v>8.0</v>
      </c>
      <c r="D4908" s="17">
        <v>88.0</v>
      </c>
      <c r="E4908" s="17">
        <v>686.0</v>
      </c>
      <c r="F4908" s="17">
        <v>405.0</v>
      </c>
      <c r="G4908" s="17" t="s">
        <v>8567</v>
      </c>
      <c r="H4908" s="17">
        <v>847.0</v>
      </c>
      <c r="I4908" s="17" t="s">
        <v>41</v>
      </c>
      <c r="J4908" s="17" t="s">
        <v>1684</v>
      </c>
      <c r="K4908" s="17" t="s">
        <v>4669</v>
      </c>
      <c r="L4908" s="17" t="s">
        <v>23676</v>
      </c>
      <c r="M4908" s="17">
        <v>3262.0</v>
      </c>
      <c r="N4908" s="17">
        <v>2364.0</v>
      </c>
      <c r="O4908" s="17" t="s">
        <v>20620</v>
      </c>
      <c r="P4908" s="17">
        <v>2.0</v>
      </c>
      <c r="Q4908" s="17" t="s">
        <v>23677</v>
      </c>
      <c r="R4908" s="18" t="s">
        <v>23678</v>
      </c>
      <c r="S4908" s="17">
        <v>46.0</v>
      </c>
      <c r="T4908" s="17" t="s">
        <v>50</v>
      </c>
      <c r="U4908" s="17" t="s">
        <v>281</v>
      </c>
      <c r="V4908" s="17" t="s">
        <v>41</v>
      </c>
      <c r="W4908" s="17">
        <v>120000.0</v>
      </c>
      <c r="X4908" s="17">
        <v>2007.0</v>
      </c>
      <c r="Y4908" s="17">
        <v>686.0</v>
      </c>
      <c r="Z4908" s="17">
        <v>7.0</v>
      </c>
      <c r="AA4908" s="17">
        <v>1.78</v>
      </c>
      <c r="AB4908" s="17">
        <v>377.0</v>
      </c>
    </row>
    <row r="4909" ht="15.75" customHeight="1">
      <c r="A4909" s="17" t="s">
        <v>760</v>
      </c>
      <c r="B4909" s="17" t="s">
        <v>23071</v>
      </c>
      <c r="C4909" s="17">
        <v>36.0</v>
      </c>
      <c r="D4909" s="17">
        <v>94.0</v>
      </c>
      <c r="E4909" s="17">
        <v>0.0</v>
      </c>
      <c r="F4909" s="17">
        <v>5.0</v>
      </c>
      <c r="G4909" s="17" t="s">
        <v>23679</v>
      </c>
      <c r="H4909" s="17">
        <v>12.0</v>
      </c>
      <c r="I4909" s="17" t="s">
        <v>41</v>
      </c>
      <c r="J4909" s="17" t="s">
        <v>3422</v>
      </c>
      <c r="K4909" s="17" t="s">
        <v>23680</v>
      </c>
      <c r="L4909" s="17" t="s">
        <v>23681</v>
      </c>
      <c r="M4909" s="17">
        <v>1962.0</v>
      </c>
      <c r="N4909" s="17">
        <v>27.0</v>
      </c>
      <c r="O4909" s="17" t="s">
        <v>23682</v>
      </c>
      <c r="P4909" s="17">
        <v>0.0</v>
      </c>
      <c r="Q4909" s="17" t="s">
        <v>23683</v>
      </c>
      <c r="R4909" s="18" t="s">
        <v>23684</v>
      </c>
      <c r="S4909" s="17">
        <v>10.0</v>
      </c>
      <c r="T4909" s="17" t="s">
        <v>1477</v>
      </c>
      <c r="U4909" s="17" t="s">
        <v>1478</v>
      </c>
      <c r="V4909" s="17" t="s">
        <v>41</v>
      </c>
      <c r="W4909" s="17">
        <v>120000.0</v>
      </c>
      <c r="X4909" s="17">
        <v>1964.0</v>
      </c>
      <c r="Y4909" s="17">
        <v>7.0</v>
      </c>
      <c r="Z4909" s="17">
        <v>7.4</v>
      </c>
      <c r="AA4909" s="17">
        <v>1.37</v>
      </c>
      <c r="AB4909" s="17">
        <v>187.0</v>
      </c>
    </row>
    <row r="4910" ht="15.75" customHeight="1">
      <c r="A4910" s="17" t="s">
        <v>53</v>
      </c>
      <c r="B4910" s="17" t="s">
        <v>4517</v>
      </c>
      <c r="C4910" s="17">
        <v>21.0</v>
      </c>
      <c r="D4910" s="17">
        <v>120.0</v>
      </c>
      <c r="E4910" s="17">
        <v>664.0</v>
      </c>
      <c r="F4910" s="17">
        <v>400.0</v>
      </c>
      <c r="G4910" s="17" t="s">
        <v>4517</v>
      </c>
      <c r="H4910" s="17">
        <v>990.0</v>
      </c>
      <c r="I4910" s="17" t="s">
        <v>41</v>
      </c>
      <c r="J4910" s="17" t="s">
        <v>1557</v>
      </c>
      <c r="K4910" s="17" t="s">
        <v>23685</v>
      </c>
      <c r="L4910" s="17" t="s">
        <v>23686</v>
      </c>
      <c r="M4910" s="17">
        <v>1197.0</v>
      </c>
      <c r="N4910" s="17">
        <v>3525.0</v>
      </c>
      <c r="O4910" s="17" t="s">
        <v>8487</v>
      </c>
      <c r="P4910" s="17">
        <v>1.0</v>
      </c>
      <c r="Q4910" s="17" t="s">
        <v>41</v>
      </c>
      <c r="R4910" s="18" t="s">
        <v>23687</v>
      </c>
      <c r="S4910" s="17">
        <v>8.0</v>
      </c>
      <c r="T4910" s="17" t="s">
        <v>50</v>
      </c>
      <c r="U4910" s="17" t="s">
        <v>51</v>
      </c>
      <c r="V4910" s="17" t="s">
        <v>598</v>
      </c>
      <c r="W4910" s="17">
        <v>1.0E7</v>
      </c>
      <c r="X4910" s="17">
        <v>2016.0</v>
      </c>
      <c r="Y4910" s="17">
        <v>664.0</v>
      </c>
      <c r="Z4910" s="17">
        <v>5.4</v>
      </c>
      <c r="AA4910" s="17">
        <v>2.35</v>
      </c>
      <c r="AB4910" s="17">
        <v>0.0</v>
      </c>
    </row>
    <row r="4911" ht="15.75" customHeight="1">
      <c r="A4911" s="17" t="s">
        <v>53</v>
      </c>
      <c r="B4911" s="17" t="s">
        <v>23688</v>
      </c>
      <c r="C4911" s="17">
        <v>1.0</v>
      </c>
      <c r="D4911" s="17">
        <v>77.0</v>
      </c>
      <c r="E4911" s="17">
        <v>7.0</v>
      </c>
      <c r="F4911" s="17">
        <v>69.0</v>
      </c>
      <c r="G4911" s="17" t="s">
        <v>21710</v>
      </c>
      <c r="H4911" s="17">
        <v>206.0</v>
      </c>
      <c r="I4911" s="17" t="s">
        <v>41</v>
      </c>
      <c r="J4911" s="17" t="s">
        <v>1684</v>
      </c>
      <c r="K4911" s="17" t="s">
        <v>23689</v>
      </c>
      <c r="L4911" s="17" t="s">
        <v>23690</v>
      </c>
      <c r="M4911" s="17">
        <v>98.0</v>
      </c>
      <c r="N4911" s="17">
        <v>516.0</v>
      </c>
      <c r="O4911" s="17" t="s">
        <v>23691</v>
      </c>
      <c r="P4911" s="17">
        <v>0.0</v>
      </c>
      <c r="Q4911" s="17" t="s">
        <v>23692</v>
      </c>
      <c r="R4911" s="18" t="s">
        <v>23693</v>
      </c>
      <c r="S4911" s="17">
        <v>5.0</v>
      </c>
      <c r="T4911" s="17" t="s">
        <v>50</v>
      </c>
      <c r="U4911" s="17" t="s">
        <v>51</v>
      </c>
      <c r="V4911" s="17" t="s">
        <v>41</v>
      </c>
      <c r="W4911" s="17">
        <v>103000.0</v>
      </c>
      <c r="X4911" s="17">
        <v>2003.0</v>
      </c>
      <c r="Y4911" s="17">
        <v>81.0</v>
      </c>
      <c r="Z4911" s="17">
        <v>5.7</v>
      </c>
      <c r="AA4911" s="17" t="s">
        <v>41</v>
      </c>
      <c r="AB4911" s="17">
        <v>0.0</v>
      </c>
    </row>
    <row r="4912" ht="15.75" customHeight="1">
      <c r="A4912" s="17" t="s">
        <v>53</v>
      </c>
      <c r="B4912" s="17" t="s">
        <v>18281</v>
      </c>
      <c r="C4912" s="17">
        <v>31.0</v>
      </c>
      <c r="D4912" s="17">
        <v>111.0</v>
      </c>
      <c r="E4912" s="17">
        <v>589.0</v>
      </c>
      <c r="F4912" s="17">
        <v>51.0</v>
      </c>
      <c r="G4912" s="17" t="s">
        <v>22491</v>
      </c>
      <c r="H4912" s="17">
        <v>589.0</v>
      </c>
      <c r="I4912" s="17">
        <v>1.0174663E7</v>
      </c>
      <c r="J4912" s="17" t="s">
        <v>3807</v>
      </c>
      <c r="K4912" s="17" t="s">
        <v>18281</v>
      </c>
      <c r="L4912" s="17" t="s">
        <v>23694</v>
      </c>
      <c r="M4912" s="17">
        <v>12399.0</v>
      </c>
      <c r="N4912" s="17">
        <v>916.0</v>
      </c>
      <c r="O4912" s="17" t="s">
        <v>23695</v>
      </c>
      <c r="P4912" s="17">
        <v>0.0</v>
      </c>
      <c r="Q4912" s="17" t="s">
        <v>23696</v>
      </c>
      <c r="R4912" s="18" t="s">
        <v>23697</v>
      </c>
      <c r="S4912" s="17">
        <v>382.0</v>
      </c>
      <c r="T4912" s="17" t="s">
        <v>50</v>
      </c>
      <c r="U4912" s="17" t="s">
        <v>51</v>
      </c>
      <c r="V4912" s="17" t="s">
        <v>108</v>
      </c>
      <c r="W4912" s="17">
        <v>100000.0</v>
      </c>
      <c r="X4912" s="17">
        <v>2006.0</v>
      </c>
      <c r="Y4912" s="17">
        <v>150.0</v>
      </c>
      <c r="Z4912" s="17">
        <v>6.7</v>
      </c>
      <c r="AA4912" s="17">
        <v>1.85</v>
      </c>
      <c r="AB4912" s="17">
        <v>0.0</v>
      </c>
    </row>
    <row r="4913" ht="15.75" customHeight="1">
      <c r="A4913" s="17" t="s">
        <v>53</v>
      </c>
      <c r="B4913" s="17" t="s">
        <v>23698</v>
      </c>
      <c r="C4913" s="17">
        <v>159.0</v>
      </c>
      <c r="D4913" s="17">
        <v>81.0</v>
      </c>
      <c r="E4913" s="17">
        <v>3.0</v>
      </c>
      <c r="F4913" s="17">
        <v>7.0</v>
      </c>
      <c r="G4913" s="17" t="s">
        <v>23699</v>
      </c>
      <c r="H4913" s="17">
        <v>220.0</v>
      </c>
      <c r="I4913" s="17">
        <v>2.2757819E7</v>
      </c>
      <c r="J4913" s="17" t="s">
        <v>5557</v>
      </c>
      <c r="K4913" s="17" t="s">
        <v>23700</v>
      </c>
      <c r="L4913" s="17" t="s">
        <v>23701</v>
      </c>
      <c r="M4913" s="17">
        <v>13521.0</v>
      </c>
      <c r="N4913" s="17">
        <v>276.0</v>
      </c>
      <c r="O4913" s="17" t="s">
        <v>23702</v>
      </c>
      <c r="P4913" s="17">
        <v>0.0</v>
      </c>
      <c r="Q4913" s="17" t="s">
        <v>23703</v>
      </c>
      <c r="R4913" s="18" t="s">
        <v>23704</v>
      </c>
      <c r="S4913" s="17">
        <v>150.0</v>
      </c>
      <c r="T4913" s="17" t="s">
        <v>50</v>
      </c>
      <c r="U4913" s="17" t="s">
        <v>51</v>
      </c>
      <c r="V4913" s="17" t="s">
        <v>598</v>
      </c>
      <c r="W4913" s="17">
        <v>100000.0</v>
      </c>
      <c r="X4913" s="17">
        <v>2015.0</v>
      </c>
      <c r="Y4913" s="17">
        <v>40.0</v>
      </c>
      <c r="Z4913" s="17">
        <v>4.2</v>
      </c>
      <c r="AA4913" s="17">
        <v>1.85</v>
      </c>
      <c r="AB4913" s="17">
        <v>0.0</v>
      </c>
    </row>
    <row r="4914" ht="15.75" customHeight="1">
      <c r="A4914" s="17" t="s">
        <v>760</v>
      </c>
      <c r="B4914" s="17" t="s">
        <v>5890</v>
      </c>
      <c r="C4914" s="17">
        <v>152.0</v>
      </c>
      <c r="D4914" s="17">
        <v>89.0</v>
      </c>
      <c r="E4914" s="17">
        <v>0.0</v>
      </c>
      <c r="F4914" s="17">
        <v>121.0</v>
      </c>
      <c r="G4914" s="17" t="s">
        <v>23705</v>
      </c>
      <c r="H4914" s="17">
        <v>195.0</v>
      </c>
      <c r="I4914" s="17" t="s">
        <v>41</v>
      </c>
      <c r="J4914" s="17" t="s">
        <v>14920</v>
      </c>
      <c r="K4914" s="17" t="s">
        <v>18659</v>
      </c>
      <c r="L4914" s="17" t="s">
        <v>23706</v>
      </c>
      <c r="M4914" s="17">
        <v>69831.0</v>
      </c>
      <c r="N4914" s="17">
        <v>837.0</v>
      </c>
      <c r="O4914" s="17" t="s">
        <v>23707</v>
      </c>
      <c r="P4914" s="17">
        <v>1.0</v>
      </c>
      <c r="Q4914" s="17" t="s">
        <v>23708</v>
      </c>
      <c r="R4914" s="18" t="s">
        <v>23709</v>
      </c>
      <c r="S4914" s="17">
        <v>535.0</v>
      </c>
      <c r="T4914" s="17" t="s">
        <v>50</v>
      </c>
      <c r="U4914" s="17" t="s">
        <v>51</v>
      </c>
      <c r="V4914" s="17" t="s">
        <v>5626</v>
      </c>
      <c r="W4914" s="17">
        <v>20000.0</v>
      </c>
      <c r="X4914" s="17">
        <v>1977.0</v>
      </c>
      <c r="Y4914" s="17">
        <v>158.0</v>
      </c>
      <c r="Z4914" s="17">
        <v>7.4</v>
      </c>
      <c r="AA4914" s="17">
        <v>1.37</v>
      </c>
      <c r="AB4914" s="17">
        <v>0.0</v>
      </c>
    </row>
    <row r="4915" ht="15.75" customHeight="1">
      <c r="A4915" s="17" t="s">
        <v>760</v>
      </c>
      <c r="B4915" s="17" t="s">
        <v>23710</v>
      </c>
      <c r="C4915" s="17">
        <v>1.0</v>
      </c>
      <c r="D4915" s="17">
        <v>110.0</v>
      </c>
      <c r="E4915" s="17">
        <v>0.0</v>
      </c>
      <c r="F4915" s="17">
        <v>0.0</v>
      </c>
      <c r="G4915" s="17" t="s">
        <v>23711</v>
      </c>
      <c r="H4915" s="17">
        <v>2.0</v>
      </c>
      <c r="I4915" s="17">
        <v>3000000.0</v>
      </c>
      <c r="J4915" s="17" t="s">
        <v>1948</v>
      </c>
      <c r="K4915" s="17" t="s">
        <v>23712</v>
      </c>
      <c r="L4915" s="17" t="s">
        <v>23713</v>
      </c>
      <c r="M4915" s="17">
        <v>5.0</v>
      </c>
      <c r="N4915" s="17">
        <v>4.0</v>
      </c>
      <c r="O4915" s="17" t="s">
        <v>23714</v>
      </c>
      <c r="P4915" s="17">
        <v>1.0</v>
      </c>
      <c r="Q4915" s="17" t="s">
        <v>23715</v>
      </c>
      <c r="R4915" s="18" t="s">
        <v>23716</v>
      </c>
      <c r="S4915" s="17">
        <v>1.0</v>
      </c>
      <c r="T4915" s="17" t="s">
        <v>41</v>
      </c>
      <c r="U4915" s="17" t="s">
        <v>51</v>
      </c>
      <c r="V4915" s="17" t="s">
        <v>41</v>
      </c>
      <c r="W4915" s="17">
        <v>100000.0</v>
      </c>
      <c r="X4915" s="17">
        <v>1920.0</v>
      </c>
      <c r="Y4915" s="17">
        <v>2.0</v>
      </c>
      <c r="Z4915" s="17">
        <v>4.8</v>
      </c>
      <c r="AA4915" s="17">
        <v>1.33</v>
      </c>
      <c r="AB4915" s="17">
        <v>0.0</v>
      </c>
    </row>
    <row r="4916" ht="15.75" customHeight="1">
      <c r="A4916" s="17" t="s">
        <v>53</v>
      </c>
      <c r="B4916" s="17" t="s">
        <v>19016</v>
      </c>
      <c r="C4916" s="17">
        <v>21.0</v>
      </c>
      <c r="D4916" s="17">
        <v>81.0</v>
      </c>
      <c r="E4916" s="17">
        <v>467.0</v>
      </c>
      <c r="F4916" s="17">
        <v>287.0</v>
      </c>
      <c r="G4916" s="17" t="s">
        <v>3893</v>
      </c>
      <c r="H4916" s="17">
        <v>467.0</v>
      </c>
      <c r="I4916" s="17">
        <v>5228617.0</v>
      </c>
      <c r="J4916" s="17" t="s">
        <v>1684</v>
      </c>
      <c r="K4916" s="17" t="s">
        <v>19016</v>
      </c>
      <c r="L4916" s="17" t="s">
        <v>23717</v>
      </c>
      <c r="M4916" s="17">
        <v>2770.0</v>
      </c>
      <c r="N4916" s="17">
        <v>1431.0</v>
      </c>
      <c r="O4916" s="17" t="s">
        <v>17645</v>
      </c>
      <c r="P4916" s="17">
        <v>1.0</v>
      </c>
      <c r="Q4916" s="17" t="s">
        <v>23718</v>
      </c>
      <c r="R4916" s="18" t="s">
        <v>23719</v>
      </c>
      <c r="S4916" s="17">
        <v>32.0</v>
      </c>
      <c r="T4916" s="17" t="s">
        <v>50</v>
      </c>
      <c r="U4916" s="17" t="s">
        <v>51</v>
      </c>
      <c r="V4916" s="17" t="s">
        <v>598</v>
      </c>
      <c r="W4916" s="17">
        <v>100000.0</v>
      </c>
      <c r="X4916" s="17">
        <v>1987.0</v>
      </c>
      <c r="Y4916" s="17">
        <v>322.0</v>
      </c>
      <c r="Z4916" s="17">
        <v>7.0</v>
      </c>
      <c r="AA4916" s="17">
        <v>1.85</v>
      </c>
      <c r="AB4916" s="17">
        <v>471.0</v>
      </c>
    </row>
    <row r="4917" ht="15.75" customHeight="1">
      <c r="A4917" s="17" t="s">
        <v>53</v>
      </c>
      <c r="B4917" s="17" t="s">
        <v>1692</v>
      </c>
      <c r="C4917" s="17">
        <v>57.0</v>
      </c>
      <c r="D4917" s="17">
        <v>100.0</v>
      </c>
      <c r="E4917" s="17">
        <v>23.0</v>
      </c>
      <c r="F4917" s="17">
        <v>545.0</v>
      </c>
      <c r="G4917" s="17" t="s">
        <v>2643</v>
      </c>
      <c r="H4917" s="17">
        <v>1000.0</v>
      </c>
      <c r="I4917" s="17">
        <v>2643689.0</v>
      </c>
      <c r="J4917" s="17" t="s">
        <v>2540</v>
      </c>
      <c r="K4917" s="17" t="s">
        <v>2467</v>
      </c>
      <c r="L4917" s="17" t="s">
        <v>23720</v>
      </c>
      <c r="M4917" s="17">
        <v>10499.0</v>
      </c>
      <c r="N4917" s="17">
        <v>2283.0</v>
      </c>
      <c r="O4917" s="17" t="s">
        <v>6504</v>
      </c>
      <c r="P4917" s="17">
        <v>4.0</v>
      </c>
      <c r="Q4917" s="17" t="s">
        <v>23721</v>
      </c>
      <c r="R4917" s="18" t="s">
        <v>23722</v>
      </c>
      <c r="S4917" s="17">
        <v>113.0</v>
      </c>
      <c r="T4917" s="17" t="s">
        <v>50</v>
      </c>
      <c r="U4917" s="17" t="s">
        <v>51</v>
      </c>
      <c r="V4917" s="17" t="s">
        <v>52</v>
      </c>
      <c r="W4917" s="17" t="s">
        <v>41</v>
      </c>
      <c r="X4917" s="17">
        <v>1998.0</v>
      </c>
      <c r="Y4917" s="17">
        <v>577.0</v>
      </c>
      <c r="Z4917" s="17">
        <v>7.3</v>
      </c>
      <c r="AA4917" s="17">
        <v>1.85</v>
      </c>
      <c r="AB4917" s="17">
        <v>0.0</v>
      </c>
    </row>
    <row r="4918" ht="15.75" customHeight="1">
      <c r="A4918" s="17" t="s">
        <v>53</v>
      </c>
      <c r="B4918" s="17" t="s">
        <v>23723</v>
      </c>
      <c r="C4918" s="17">
        <v>23.0</v>
      </c>
      <c r="D4918" s="17">
        <v>99.0</v>
      </c>
      <c r="E4918" s="17">
        <v>9.0</v>
      </c>
      <c r="F4918" s="17">
        <v>10.0</v>
      </c>
      <c r="G4918" s="17" t="s">
        <v>23724</v>
      </c>
      <c r="H4918" s="17">
        <v>116.0</v>
      </c>
      <c r="I4918" s="17" t="s">
        <v>41</v>
      </c>
      <c r="J4918" s="17" t="s">
        <v>8445</v>
      </c>
      <c r="K4918" s="17" t="s">
        <v>23725</v>
      </c>
      <c r="L4918" s="17" t="s">
        <v>23726</v>
      </c>
      <c r="M4918" s="17">
        <v>509.0</v>
      </c>
      <c r="N4918" s="17">
        <v>170.0</v>
      </c>
      <c r="O4918" s="17" t="s">
        <v>23727</v>
      </c>
      <c r="P4918" s="17">
        <v>2.0</v>
      </c>
      <c r="Q4918" s="17" t="s">
        <v>23728</v>
      </c>
      <c r="R4918" s="18" t="s">
        <v>23729</v>
      </c>
      <c r="S4918" s="17">
        <v>10.0</v>
      </c>
      <c r="T4918" s="17" t="s">
        <v>50</v>
      </c>
      <c r="U4918" s="17" t="s">
        <v>51</v>
      </c>
      <c r="V4918" s="17" t="s">
        <v>598</v>
      </c>
      <c r="W4918" s="17">
        <v>100000.0</v>
      </c>
      <c r="X4918" s="17">
        <v>1979.0</v>
      </c>
      <c r="Y4918" s="17">
        <v>24.0</v>
      </c>
      <c r="Z4918" s="17">
        <v>5.8</v>
      </c>
      <c r="AA4918" s="17">
        <v>1.85</v>
      </c>
      <c r="AB4918" s="17">
        <v>157.0</v>
      </c>
    </row>
    <row r="4919" ht="15.75" customHeight="1">
      <c r="A4919" s="17" t="s">
        <v>760</v>
      </c>
      <c r="B4919" s="17" t="s">
        <v>23730</v>
      </c>
      <c r="C4919" s="17">
        <v>88.0</v>
      </c>
      <c r="D4919" s="17">
        <v>90.0</v>
      </c>
      <c r="E4919" s="17">
        <v>56.0</v>
      </c>
      <c r="F4919" s="17">
        <v>56.0</v>
      </c>
      <c r="G4919" s="17" t="s">
        <v>23731</v>
      </c>
      <c r="H4919" s="17">
        <v>126.0</v>
      </c>
      <c r="I4919" s="17">
        <v>110536.0</v>
      </c>
      <c r="J4919" s="17" t="s">
        <v>12652</v>
      </c>
      <c r="K4919" s="17" t="s">
        <v>23732</v>
      </c>
      <c r="L4919" s="17" t="s">
        <v>23733</v>
      </c>
      <c r="M4919" s="17">
        <v>4117.0</v>
      </c>
      <c r="N4919" s="17">
        <v>284.0</v>
      </c>
      <c r="O4919" s="17" t="s">
        <v>23730</v>
      </c>
      <c r="P4919" s="17">
        <v>1.0</v>
      </c>
      <c r="Q4919" s="17" t="s">
        <v>23734</v>
      </c>
      <c r="R4919" s="18" t="s">
        <v>23735</v>
      </c>
      <c r="S4919" s="17">
        <v>118.0</v>
      </c>
      <c r="T4919" s="17" t="s">
        <v>50</v>
      </c>
      <c r="U4919" s="17" t="s">
        <v>51</v>
      </c>
      <c r="V4919" s="17" t="s">
        <v>108</v>
      </c>
      <c r="W4919" s="17">
        <v>40000.0</v>
      </c>
      <c r="X4919" s="17">
        <v>2001.0</v>
      </c>
      <c r="Y4919" s="17">
        <v>76.0</v>
      </c>
      <c r="Z4919" s="17">
        <v>7.0</v>
      </c>
      <c r="AA4919" s="17">
        <v>1.85</v>
      </c>
      <c r="AB4919" s="17">
        <v>0.0</v>
      </c>
    </row>
    <row r="4920" ht="15.75" customHeight="1">
      <c r="A4920" s="17" t="s">
        <v>53</v>
      </c>
      <c r="B4920" s="17" t="s">
        <v>23736</v>
      </c>
      <c r="C4920" s="17">
        <v>2.0</v>
      </c>
      <c r="D4920" s="17">
        <v>82.0</v>
      </c>
      <c r="E4920" s="17">
        <v>7.0</v>
      </c>
      <c r="F4920" s="17">
        <v>50.0</v>
      </c>
      <c r="G4920" s="17" t="s">
        <v>23737</v>
      </c>
      <c r="H4920" s="17">
        <v>143.0</v>
      </c>
      <c r="I4920" s="17" t="s">
        <v>41</v>
      </c>
      <c r="J4920" s="17" t="s">
        <v>18101</v>
      </c>
      <c r="K4920" s="17" t="s">
        <v>23738</v>
      </c>
      <c r="L4920" s="17" t="s">
        <v>23739</v>
      </c>
      <c r="M4920" s="17">
        <v>73.0</v>
      </c>
      <c r="N4920" s="17">
        <v>417.0</v>
      </c>
      <c r="O4920" s="17" t="s">
        <v>23740</v>
      </c>
      <c r="P4920" s="17">
        <v>0.0</v>
      </c>
      <c r="Q4920" s="17" t="s">
        <v>41</v>
      </c>
      <c r="R4920" s="18" t="s">
        <v>23741</v>
      </c>
      <c r="S4920" s="17">
        <v>4.0</v>
      </c>
      <c r="T4920" s="17" t="s">
        <v>50</v>
      </c>
      <c r="U4920" s="17" t="s">
        <v>51</v>
      </c>
      <c r="V4920" s="17" t="s">
        <v>108</v>
      </c>
      <c r="W4920" s="17">
        <v>20000.0</v>
      </c>
      <c r="X4920" s="17">
        <v>2014.0</v>
      </c>
      <c r="Y4920" s="17">
        <v>134.0</v>
      </c>
      <c r="Z4920" s="17">
        <v>3.2</v>
      </c>
      <c r="AA4920" s="17">
        <v>1.85</v>
      </c>
      <c r="AB4920" s="17">
        <v>178.0</v>
      </c>
    </row>
    <row r="4921" ht="15.75" customHeight="1">
      <c r="A4921" s="17" t="s">
        <v>53</v>
      </c>
      <c r="B4921" s="17" t="s">
        <v>23742</v>
      </c>
      <c r="C4921" s="17">
        <v>193.0</v>
      </c>
      <c r="D4921" s="17">
        <v>88.0</v>
      </c>
      <c r="E4921" s="17">
        <v>3.0</v>
      </c>
      <c r="F4921" s="17">
        <v>307.0</v>
      </c>
      <c r="G4921" s="17" t="s">
        <v>2655</v>
      </c>
      <c r="H4921" s="17">
        <v>3000.0</v>
      </c>
      <c r="I4921" s="17">
        <v>59379.0</v>
      </c>
      <c r="J4921" s="17" t="s">
        <v>23743</v>
      </c>
      <c r="K4921" s="17" t="s">
        <v>13681</v>
      </c>
      <c r="L4921" s="17" t="s">
        <v>23744</v>
      </c>
      <c r="M4921" s="17">
        <v>12796.0</v>
      </c>
      <c r="N4921" s="17">
        <v>4729.0</v>
      </c>
      <c r="O4921" s="17" t="s">
        <v>23745</v>
      </c>
      <c r="P4921" s="17">
        <v>3.0</v>
      </c>
      <c r="Q4921" s="17" t="s">
        <v>23746</v>
      </c>
      <c r="R4921" s="18" t="s">
        <v>23747</v>
      </c>
      <c r="S4921" s="17">
        <v>52.0</v>
      </c>
      <c r="T4921" s="17" t="s">
        <v>50</v>
      </c>
      <c r="U4921" s="17" t="s">
        <v>51</v>
      </c>
      <c r="V4921" s="17" t="s">
        <v>4843</v>
      </c>
      <c r="W4921" s="17">
        <v>200000.0</v>
      </c>
      <c r="X4921" s="17">
        <v>2013.0</v>
      </c>
      <c r="Y4921" s="17">
        <v>982.0</v>
      </c>
      <c r="Z4921" s="17">
        <v>6.8</v>
      </c>
      <c r="AA4921" s="17">
        <v>2.35</v>
      </c>
      <c r="AB4921" s="17">
        <v>0.0</v>
      </c>
    </row>
    <row r="4922" ht="15.75" customHeight="1">
      <c r="A4922" s="17" t="s">
        <v>53</v>
      </c>
      <c r="B4922" s="17" t="s">
        <v>23748</v>
      </c>
      <c r="C4922" s="17">
        <v>50.0</v>
      </c>
      <c r="D4922" s="17">
        <v>103.0</v>
      </c>
      <c r="E4922" s="17">
        <v>0.0</v>
      </c>
      <c r="F4922" s="17">
        <v>0.0</v>
      </c>
      <c r="G4922" s="17" t="s">
        <v>23749</v>
      </c>
      <c r="H4922" s="17">
        <v>0.0</v>
      </c>
      <c r="I4922" s="17" t="s">
        <v>41</v>
      </c>
      <c r="J4922" s="17" t="s">
        <v>81</v>
      </c>
      <c r="K4922" s="17" t="s">
        <v>23750</v>
      </c>
      <c r="L4922" s="17" t="s">
        <v>23751</v>
      </c>
      <c r="M4922" s="17">
        <v>16701.0</v>
      </c>
      <c r="N4922" s="17">
        <v>0.0</v>
      </c>
      <c r="O4922" s="17" t="s">
        <v>23752</v>
      </c>
      <c r="P4922" s="17">
        <v>0.0</v>
      </c>
      <c r="Q4922" s="17" t="s">
        <v>23753</v>
      </c>
      <c r="R4922" s="18" t="s">
        <v>23754</v>
      </c>
      <c r="S4922" s="17">
        <v>23.0</v>
      </c>
      <c r="T4922" s="17" t="s">
        <v>50</v>
      </c>
      <c r="U4922" s="17" t="s">
        <v>281</v>
      </c>
      <c r="V4922" s="17" t="s">
        <v>4843</v>
      </c>
      <c r="W4922" s="17">
        <v>100000.0</v>
      </c>
      <c r="X4922" s="17">
        <v>2012.0</v>
      </c>
      <c r="Y4922" s="17">
        <v>0.0</v>
      </c>
      <c r="Z4922" s="17">
        <v>7.7</v>
      </c>
      <c r="AA4922" s="17">
        <v>16.0</v>
      </c>
      <c r="AB4922" s="17">
        <v>0.0</v>
      </c>
    </row>
    <row r="4923" ht="15.75" customHeight="1">
      <c r="A4923" s="17" t="s">
        <v>53</v>
      </c>
      <c r="B4923" s="17" t="s">
        <v>23755</v>
      </c>
      <c r="C4923" s="17">
        <v>61.0</v>
      </c>
      <c r="D4923" s="17">
        <v>80.0</v>
      </c>
      <c r="E4923" s="17">
        <v>3.0</v>
      </c>
      <c r="F4923" s="17">
        <v>140.0</v>
      </c>
      <c r="G4923" s="17" t="s">
        <v>23756</v>
      </c>
      <c r="H4923" s="17">
        <v>798.0</v>
      </c>
      <c r="I4923" s="17" t="s">
        <v>41</v>
      </c>
      <c r="J4923" s="17" t="s">
        <v>10426</v>
      </c>
      <c r="K4923" s="17" t="s">
        <v>15353</v>
      </c>
      <c r="L4923" s="17" t="s">
        <v>23757</v>
      </c>
      <c r="M4923" s="17">
        <v>5747.0</v>
      </c>
      <c r="N4923" s="17">
        <v>1401.0</v>
      </c>
      <c r="O4923" s="17" t="s">
        <v>374</v>
      </c>
      <c r="P4923" s="17">
        <v>1.0</v>
      </c>
      <c r="Q4923" s="17" t="s">
        <v>23758</v>
      </c>
      <c r="R4923" s="18" t="s">
        <v>23759</v>
      </c>
      <c r="S4923" s="17">
        <v>44.0</v>
      </c>
      <c r="T4923" s="17" t="s">
        <v>50</v>
      </c>
      <c r="U4923" s="17" t="s">
        <v>70</v>
      </c>
      <c r="V4923" s="17" t="s">
        <v>598</v>
      </c>
      <c r="W4923" s="17">
        <v>1800000.0</v>
      </c>
      <c r="X4923" s="17">
        <v>2007.0</v>
      </c>
      <c r="Y4923" s="17">
        <v>279.0</v>
      </c>
      <c r="Z4923" s="17">
        <v>5.6</v>
      </c>
      <c r="AA4923" s="17">
        <v>1.85</v>
      </c>
      <c r="AB4923" s="17">
        <v>246.0</v>
      </c>
    </row>
    <row r="4924" ht="15.75" customHeight="1">
      <c r="A4924" s="17" t="s">
        <v>760</v>
      </c>
      <c r="B4924" s="17" t="s">
        <v>23760</v>
      </c>
      <c r="C4924" s="17">
        <v>1.0</v>
      </c>
      <c r="D4924" s="17">
        <v>68.0</v>
      </c>
      <c r="E4924" s="17">
        <v>2.0</v>
      </c>
      <c r="F4924" s="17">
        <v>75.0</v>
      </c>
      <c r="G4924" s="17" t="s">
        <v>12272</v>
      </c>
      <c r="H4924" s="17">
        <v>142.0</v>
      </c>
      <c r="I4924" s="17" t="s">
        <v>41</v>
      </c>
      <c r="J4924" s="17" t="s">
        <v>1948</v>
      </c>
      <c r="K4924" s="17" t="s">
        <v>23761</v>
      </c>
      <c r="L4924" s="17" t="s">
        <v>23762</v>
      </c>
      <c r="M4924" s="17">
        <v>67.0</v>
      </c>
      <c r="N4924" s="17">
        <v>354.0</v>
      </c>
      <c r="O4924" s="17" t="s">
        <v>23763</v>
      </c>
      <c r="P4924" s="17">
        <v>3.0</v>
      </c>
      <c r="Q4924" s="17" t="s">
        <v>23764</v>
      </c>
      <c r="R4924" s="18" t="s">
        <v>23765</v>
      </c>
      <c r="S4924" s="17">
        <v>9.0</v>
      </c>
      <c r="T4924" s="17" t="s">
        <v>50</v>
      </c>
      <c r="U4924" s="17" t="s">
        <v>51</v>
      </c>
      <c r="V4924" s="17" t="s">
        <v>6049</v>
      </c>
      <c r="W4924" s="17" t="s">
        <v>41</v>
      </c>
      <c r="X4924" s="17">
        <v>1948.0</v>
      </c>
      <c r="Y4924" s="17">
        <v>86.0</v>
      </c>
      <c r="Z4924" s="17">
        <v>7.1</v>
      </c>
      <c r="AA4924" s="17">
        <v>1.37</v>
      </c>
      <c r="AB4924" s="17">
        <v>10.0</v>
      </c>
    </row>
    <row r="4925" ht="15.75" customHeight="1">
      <c r="A4925" s="17" t="s">
        <v>53</v>
      </c>
      <c r="B4925" s="17" t="s">
        <v>23766</v>
      </c>
      <c r="C4925" s="17">
        <v>5.0</v>
      </c>
      <c r="D4925" s="17">
        <v>81.0</v>
      </c>
      <c r="E4925" s="17">
        <v>0.0</v>
      </c>
      <c r="F4925" s="17">
        <v>10.0</v>
      </c>
      <c r="G4925" s="17" t="s">
        <v>23767</v>
      </c>
      <c r="H4925" s="17">
        <v>416.0</v>
      </c>
      <c r="I4925" s="17" t="s">
        <v>41</v>
      </c>
      <c r="J4925" s="17" t="s">
        <v>1403</v>
      </c>
      <c r="K4925" s="17" t="s">
        <v>23768</v>
      </c>
      <c r="L4925" s="17" t="s">
        <v>23769</v>
      </c>
      <c r="M4925" s="17">
        <v>101.0</v>
      </c>
      <c r="N4925" s="17">
        <v>459.0</v>
      </c>
      <c r="O4925" s="17" t="s">
        <v>23770</v>
      </c>
      <c r="P4925" s="17">
        <v>2.0</v>
      </c>
      <c r="Q4925" s="17" t="s">
        <v>23771</v>
      </c>
      <c r="R4925" s="18" t="s">
        <v>23772</v>
      </c>
      <c r="S4925" s="17">
        <v>1.0</v>
      </c>
      <c r="T4925" s="17" t="s">
        <v>50</v>
      </c>
      <c r="U4925" s="17" t="s">
        <v>51</v>
      </c>
      <c r="V4925" s="17" t="s">
        <v>41</v>
      </c>
      <c r="W4925" s="17">
        <v>100000.0</v>
      </c>
      <c r="X4925" s="17">
        <v>2013.0</v>
      </c>
      <c r="Y4925" s="17">
        <v>18.0</v>
      </c>
      <c r="Z4925" s="17">
        <v>3.6</v>
      </c>
      <c r="AA4925" s="17">
        <v>1.78</v>
      </c>
      <c r="AB4925" s="17">
        <v>17.0</v>
      </c>
    </row>
    <row r="4926" ht="15.75" customHeight="1">
      <c r="A4926" s="17" t="s">
        <v>53</v>
      </c>
      <c r="B4926" s="17" t="s">
        <v>23773</v>
      </c>
      <c r="C4926" s="17">
        <v>14.0</v>
      </c>
      <c r="D4926" s="17">
        <v>106.0</v>
      </c>
      <c r="E4926" s="17">
        <v>6.0</v>
      </c>
      <c r="F4926" s="17">
        <v>13.0</v>
      </c>
      <c r="G4926" s="17" t="s">
        <v>23774</v>
      </c>
      <c r="H4926" s="17">
        <v>440.0</v>
      </c>
      <c r="I4926" s="17" t="s">
        <v>41</v>
      </c>
      <c r="J4926" s="17" t="s">
        <v>6803</v>
      </c>
      <c r="K4926" s="17" t="s">
        <v>17517</v>
      </c>
      <c r="L4926" s="17" t="s">
        <v>23775</v>
      </c>
      <c r="M4926" s="17">
        <v>544.0</v>
      </c>
      <c r="N4926" s="17">
        <v>564.0</v>
      </c>
      <c r="O4926" s="17" t="s">
        <v>23776</v>
      </c>
      <c r="P4926" s="17">
        <v>1.0</v>
      </c>
      <c r="Q4926" s="17" t="s">
        <v>23777</v>
      </c>
      <c r="R4926" s="18" t="s">
        <v>23778</v>
      </c>
      <c r="S4926" s="17">
        <v>19.0</v>
      </c>
      <c r="T4926" s="17" t="s">
        <v>50</v>
      </c>
      <c r="U4926" s="17" t="s">
        <v>51</v>
      </c>
      <c r="V4926" s="17" t="s">
        <v>14117</v>
      </c>
      <c r="W4926" s="17" t="s">
        <v>41</v>
      </c>
      <c r="X4926" s="17">
        <v>1971.0</v>
      </c>
      <c r="Y4926" s="17">
        <v>98.0</v>
      </c>
      <c r="Z4926" s="17">
        <v>6.8</v>
      </c>
      <c r="AA4926" s="17" t="s">
        <v>41</v>
      </c>
      <c r="AB4926" s="17">
        <v>65.0</v>
      </c>
    </row>
    <row r="4927" ht="15.75" customHeight="1">
      <c r="A4927" s="17" t="s">
        <v>53</v>
      </c>
      <c r="B4927" s="17" t="s">
        <v>23779</v>
      </c>
      <c r="C4927" s="17">
        <v>5.0</v>
      </c>
      <c r="D4927" s="17">
        <v>77.0</v>
      </c>
      <c r="E4927" s="17">
        <v>0.0</v>
      </c>
      <c r="F4927" s="17">
        <v>0.0</v>
      </c>
      <c r="G4927" s="17" t="s">
        <v>23780</v>
      </c>
      <c r="H4927" s="17">
        <v>45.0</v>
      </c>
      <c r="I4927" s="17" t="s">
        <v>41</v>
      </c>
      <c r="J4927" s="17" t="s">
        <v>21616</v>
      </c>
      <c r="K4927" s="17" t="s">
        <v>23781</v>
      </c>
      <c r="L4927" s="17" t="s">
        <v>23782</v>
      </c>
      <c r="M4927" s="17">
        <v>80.0</v>
      </c>
      <c r="N4927" s="17">
        <v>45.0</v>
      </c>
      <c r="O4927" s="17" t="s">
        <v>23783</v>
      </c>
      <c r="P4927" s="17">
        <v>0.0</v>
      </c>
      <c r="Q4927" s="17" t="s">
        <v>23784</v>
      </c>
      <c r="R4927" s="18" t="s">
        <v>23785</v>
      </c>
      <c r="S4927" s="17">
        <v>1.0</v>
      </c>
      <c r="T4927" s="17" t="s">
        <v>50</v>
      </c>
      <c r="U4927" s="17" t="s">
        <v>51</v>
      </c>
      <c r="V4927" s="17" t="s">
        <v>5626</v>
      </c>
      <c r="W4927" s="17">
        <v>100000.0</v>
      </c>
      <c r="X4927" s="17">
        <v>2014.0</v>
      </c>
      <c r="Y4927" s="17">
        <v>0.0</v>
      </c>
      <c r="Z4927" s="17">
        <v>7.6</v>
      </c>
      <c r="AA4927" s="17">
        <v>1.78</v>
      </c>
      <c r="AB4927" s="17">
        <v>82.0</v>
      </c>
    </row>
    <row r="4928" ht="15.75" customHeight="1">
      <c r="A4928" s="17" t="s">
        <v>53</v>
      </c>
      <c r="B4928" s="17" t="s">
        <v>12842</v>
      </c>
      <c r="C4928" s="17">
        <v>241.0</v>
      </c>
      <c r="D4928" s="17">
        <v>114.0</v>
      </c>
      <c r="E4928" s="17">
        <v>29.0</v>
      </c>
      <c r="F4928" s="17">
        <v>616.0</v>
      </c>
      <c r="G4928" s="17" t="s">
        <v>2649</v>
      </c>
      <c r="H4928" s="17">
        <v>956.0</v>
      </c>
      <c r="I4928" s="17">
        <v>3.2721635E7</v>
      </c>
      <c r="J4928" s="17" t="s">
        <v>6803</v>
      </c>
      <c r="K4928" s="17" t="s">
        <v>1029</v>
      </c>
      <c r="L4928" s="17" t="s">
        <v>12843</v>
      </c>
      <c r="M4928" s="17">
        <v>67824.0</v>
      </c>
      <c r="N4928" s="17">
        <v>3861.0</v>
      </c>
      <c r="O4928" s="17" t="s">
        <v>12844</v>
      </c>
      <c r="P4928" s="17">
        <v>0.0</v>
      </c>
      <c r="Q4928" s="17" t="s">
        <v>12845</v>
      </c>
      <c r="R4928" s="18" t="s">
        <v>12846</v>
      </c>
      <c r="S4928" s="17">
        <v>279.0</v>
      </c>
      <c r="T4928" s="17" t="s">
        <v>50</v>
      </c>
      <c r="U4928" s="17" t="s">
        <v>51</v>
      </c>
      <c r="V4928" s="17" t="s">
        <v>598</v>
      </c>
      <c r="W4928" s="17">
        <v>1.5E7</v>
      </c>
      <c r="X4928" s="17">
        <v>2009.0</v>
      </c>
      <c r="Y4928" s="17">
        <v>878.0</v>
      </c>
      <c r="Z4928" s="17">
        <v>6.6</v>
      </c>
      <c r="AA4928" s="17">
        <v>1.85</v>
      </c>
      <c r="AB4928" s="17">
        <v>0.0</v>
      </c>
    </row>
    <row r="4929" ht="15.75" customHeight="1">
      <c r="A4929" s="17" t="s">
        <v>53</v>
      </c>
      <c r="B4929" s="17" t="s">
        <v>23786</v>
      </c>
      <c r="C4929" s="17">
        <v>16.0</v>
      </c>
      <c r="D4929" s="17">
        <v>80.0</v>
      </c>
      <c r="E4929" s="17">
        <v>3.0</v>
      </c>
      <c r="F4929" s="17">
        <v>0.0</v>
      </c>
      <c r="G4929" s="17" t="s">
        <v>23787</v>
      </c>
      <c r="H4929" s="17">
        <v>103.0</v>
      </c>
      <c r="I4929" s="17" t="s">
        <v>41</v>
      </c>
      <c r="J4929" s="17" t="s">
        <v>81</v>
      </c>
      <c r="K4929" s="17" t="s">
        <v>17272</v>
      </c>
      <c r="L4929" s="17" t="s">
        <v>23788</v>
      </c>
      <c r="M4929" s="17">
        <v>496.0</v>
      </c>
      <c r="N4929" s="17">
        <v>103.0</v>
      </c>
      <c r="O4929" s="17" t="s">
        <v>23789</v>
      </c>
      <c r="P4929" s="17">
        <v>3.0</v>
      </c>
      <c r="Q4929" s="17" t="s">
        <v>23790</v>
      </c>
      <c r="R4929" s="18" t="s">
        <v>23791</v>
      </c>
      <c r="S4929" s="17">
        <v>13.0</v>
      </c>
      <c r="T4929" s="17" t="s">
        <v>50</v>
      </c>
      <c r="U4929" s="17" t="s">
        <v>51</v>
      </c>
      <c r="V4929" s="17" t="s">
        <v>41</v>
      </c>
      <c r="W4929" s="17">
        <v>70000.0</v>
      </c>
      <c r="X4929" s="17">
        <v>2004.0</v>
      </c>
      <c r="Y4929" s="17">
        <v>0.0</v>
      </c>
      <c r="Z4929" s="17">
        <v>8.3</v>
      </c>
      <c r="AA4929" s="17" t="s">
        <v>41</v>
      </c>
      <c r="AB4929" s="17">
        <v>110.0</v>
      </c>
    </row>
    <row r="4930" ht="15.75" customHeight="1">
      <c r="A4930" s="17" t="s">
        <v>760</v>
      </c>
      <c r="B4930" s="17" t="s">
        <v>1217</v>
      </c>
      <c r="C4930" s="17">
        <v>138.0</v>
      </c>
      <c r="D4930" s="17">
        <v>84.0</v>
      </c>
      <c r="E4930" s="17">
        <v>0.0</v>
      </c>
      <c r="F4930" s="17">
        <v>194.0</v>
      </c>
      <c r="G4930" s="17" t="s">
        <v>23792</v>
      </c>
      <c r="H4930" s="17">
        <v>1000.0</v>
      </c>
      <c r="I4930" s="17">
        <v>3216970.0</v>
      </c>
      <c r="J4930" s="17" t="s">
        <v>1937</v>
      </c>
      <c r="K4930" s="17" t="s">
        <v>1833</v>
      </c>
      <c r="L4930" s="17" t="s">
        <v>23793</v>
      </c>
      <c r="M4930" s="17">
        <v>142619.0</v>
      </c>
      <c r="N4930" s="17">
        <v>2065.0</v>
      </c>
      <c r="O4930" s="17" t="s">
        <v>23794</v>
      </c>
      <c r="P4930" s="17">
        <v>0.0</v>
      </c>
      <c r="Q4930" s="17" t="s">
        <v>23795</v>
      </c>
      <c r="R4930" s="18" t="s">
        <v>23796</v>
      </c>
      <c r="S4930" s="17">
        <v>586.0</v>
      </c>
      <c r="T4930" s="17" t="s">
        <v>50</v>
      </c>
      <c r="U4930" s="17" t="s">
        <v>51</v>
      </c>
      <c r="V4930" s="17" t="s">
        <v>598</v>
      </c>
      <c r="W4930" s="17">
        <v>60000.0</v>
      </c>
      <c r="X4930" s="17">
        <v>1998.0</v>
      </c>
      <c r="Y4930" s="17">
        <v>512.0</v>
      </c>
      <c r="Z4930" s="17">
        <v>7.5</v>
      </c>
      <c r="AA4930" s="17">
        <v>1.66</v>
      </c>
      <c r="AB4930" s="17">
        <v>24000.0</v>
      </c>
    </row>
    <row r="4931" ht="15.75" customHeight="1">
      <c r="A4931" s="17" t="s">
        <v>53</v>
      </c>
      <c r="B4931" s="17" t="s">
        <v>23797</v>
      </c>
      <c r="C4931" s="17">
        <v>5.0</v>
      </c>
      <c r="D4931" s="17">
        <v>86.0</v>
      </c>
      <c r="E4931" s="17">
        <v>12.0</v>
      </c>
      <c r="F4931" s="17">
        <v>117.0</v>
      </c>
      <c r="G4931" s="17" t="s">
        <v>23798</v>
      </c>
      <c r="H4931" s="17">
        <v>238.0</v>
      </c>
      <c r="I4931" s="17">
        <v>33598.0</v>
      </c>
      <c r="J4931" s="17" t="s">
        <v>1694</v>
      </c>
      <c r="K4931" s="17" t="s">
        <v>14520</v>
      </c>
      <c r="L4931" s="17" t="s">
        <v>23799</v>
      </c>
      <c r="M4931" s="17">
        <v>405.0</v>
      </c>
      <c r="N4931" s="17">
        <v>623.0</v>
      </c>
      <c r="O4931" s="17" t="s">
        <v>23800</v>
      </c>
      <c r="P4931" s="17">
        <v>1.0</v>
      </c>
      <c r="Q4931" s="17" t="s">
        <v>23801</v>
      </c>
      <c r="R4931" s="18" t="s">
        <v>23802</v>
      </c>
      <c r="S4931" s="17">
        <v>15.0</v>
      </c>
      <c r="T4931" s="17" t="s">
        <v>50</v>
      </c>
      <c r="U4931" s="17" t="s">
        <v>51</v>
      </c>
      <c r="V4931" s="17" t="s">
        <v>598</v>
      </c>
      <c r="W4931" s="17" t="s">
        <v>41</v>
      </c>
      <c r="X4931" s="17">
        <v>1997.0</v>
      </c>
      <c r="Y4931" s="17">
        <v>166.0</v>
      </c>
      <c r="Z4931" s="17">
        <v>5.4</v>
      </c>
      <c r="AA4931" s="17" t="s">
        <v>41</v>
      </c>
      <c r="AB4931" s="17">
        <v>97.0</v>
      </c>
    </row>
    <row r="4932" ht="15.75" customHeight="1">
      <c r="A4932" s="17" t="s">
        <v>53</v>
      </c>
      <c r="B4932" s="17" t="s">
        <v>23803</v>
      </c>
      <c r="C4932" s="17">
        <v>32.0</v>
      </c>
      <c r="D4932" s="17">
        <v>87.0</v>
      </c>
      <c r="E4932" s="17">
        <v>0.0</v>
      </c>
      <c r="F4932" s="17">
        <v>153.0</v>
      </c>
      <c r="G4932" s="17" t="s">
        <v>23804</v>
      </c>
      <c r="H4932" s="17">
        <v>1000.0</v>
      </c>
      <c r="I4932" s="17">
        <v>536767.0</v>
      </c>
      <c r="J4932" s="17" t="s">
        <v>7231</v>
      </c>
      <c r="K4932" s="17" t="s">
        <v>1745</v>
      </c>
      <c r="L4932" s="17" t="s">
        <v>23805</v>
      </c>
      <c r="M4932" s="17">
        <v>1622.0</v>
      </c>
      <c r="N4932" s="17">
        <v>1362.0</v>
      </c>
      <c r="O4932" s="17" t="s">
        <v>23806</v>
      </c>
      <c r="P4932" s="17">
        <v>0.0</v>
      </c>
      <c r="Q4932" s="17" t="s">
        <v>23807</v>
      </c>
      <c r="R4932" s="18" t="s">
        <v>23808</v>
      </c>
      <c r="S4932" s="17">
        <v>83.0</v>
      </c>
      <c r="T4932" s="17" t="s">
        <v>50</v>
      </c>
      <c r="U4932" s="17" t="s">
        <v>51</v>
      </c>
      <c r="V4932" s="17" t="s">
        <v>598</v>
      </c>
      <c r="W4932" s="17">
        <v>60000.0</v>
      </c>
      <c r="X4932" s="17">
        <v>1998.0</v>
      </c>
      <c r="Y4932" s="17">
        <v>184.0</v>
      </c>
      <c r="Z4932" s="17">
        <v>5.3</v>
      </c>
      <c r="AA4932" s="17">
        <v>1.85</v>
      </c>
      <c r="AB4932" s="17">
        <v>30.0</v>
      </c>
    </row>
    <row r="4933" ht="15.75" customHeight="1">
      <c r="A4933" s="17" t="s">
        <v>53</v>
      </c>
      <c r="B4933" s="17" t="s">
        <v>23809</v>
      </c>
      <c r="C4933" s="17">
        <v>18.0</v>
      </c>
      <c r="D4933" s="17">
        <v>80.0</v>
      </c>
      <c r="E4933" s="17">
        <v>7.0</v>
      </c>
      <c r="F4933" s="17">
        <v>3.0</v>
      </c>
      <c r="G4933" s="17" t="s">
        <v>23810</v>
      </c>
      <c r="H4933" s="17">
        <v>118.0</v>
      </c>
      <c r="I4933" s="17" t="s">
        <v>41</v>
      </c>
      <c r="J4933" s="17" t="s">
        <v>2826</v>
      </c>
      <c r="K4933" s="17" t="s">
        <v>23811</v>
      </c>
      <c r="L4933" s="17" t="s">
        <v>23812</v>
      </c>
      <c r="M4933" s="17">
        <v>48.0</v>
      </c>
      <c r="N4933" s="17">
        <v>138.0</v>
      </c>
      <c r="O4933" s="17" t="s">
        <v>23813</v>
      </c>
      <c r="P4933" s="17">
        <v>0.0</v>
      </c>
      <c r="Q4933" s="17" t="s">
        <v>41</v>
      </c>
      <c r="R4933" s="18" t="s">
        <v>23814</v>
      </c>
      <c r="S4933" s="17">
        <v>18.0</v>
      </c>
      <c r="T4933" s="17" t="s">
        <v>50</v>
      </c>
      <c r="U4933" s="17" t="s">
        <v>51</v>
      </c>
      <c r="V4933" s="17" t="s">
        <v>41</v>
      </c>
      <c r="W4933" s="17">
        <v>75000.0</v>
      </c>
      <c r="X4933" s="17">
        <v>2015.0</v>
      </c>
      <c r="Y4933" s="17">
        <v>15.0</v>
      </c>
      <c r="Z4933" s="17">
        <v>4.5</v>
      </c>
      <c r="AA4933" s="17" t="s">
        <v>41</v>
      </c>
      <c r="AB4933" s="17">
        <v>34.0</v>
      </c>
    </row>
    <row r="4934" ht="15.75" customHeight="1">
      <c r="A4934" s="17" t="s">
        <v>53</v>
      </c>
      <c r="B4934" s="17" t="s">
        <v>15039</v>
      </c>
      <c r="C4934" s="17">
        <v>193.0</v>
      </c>
      <c r="D4934" s="17">
        <v>100.0</v>
      </c>
      <c r="E4934" s="17">
        <v>293.0</v>
      </c>
      <c r="F4934" s="17">
        <v>0.0</v>
      </c>
      <c r="G4934" s="17" t="s">
        <v>23815</v>
      </c>
      <c r="H4934" s="17">
        <v>0.0</v>
      </c>
      <c r="I4934" s="17">
        <v>1.1529368E7</v>
      </c>
      <c r="J4934" s="17" t="s">
        <v>23816</v>
      </c>
      <c r="K4934" s="17" t="s">
        <v>23817</v>
      </c>
      <c r="L4934" s="17" t="s">
        <v>23818</v>
      </c>
      <c r="M4934" s="17">
        <v>85028.0</v>
      </c>
      <c r="N4934" s="17">
        <v>0.0</v>
      </c>
      <c r="O4934" s="17" t="s">
        <v>23819</v>
      </c>
      <c r="P4934" s="17">
        <v>2.0</v>
      </c>
      <c r="Q4934" s="17" t="s">
        <v>23820</v>
      </c>
      <c r="R4934" s="18" t="s">
        <v>23821</v>
      </c>
      <c r="S4934" s="17">
        <v>404.0</v>
      </c>
      <c r="T4934" s="17" t="s">
        <v>50</v>
      </c>
      <c r="U4934" s="17" t="s">
        <v>51</v>
      </c>
      <c r="V4934" s="17" t="s">
        <v>108</v>
      </c>
      <c r="W4934" s="17">
        <v>65000.0</v>
      </c>
      <c r="X4934" s="17">
        <v>2004.0</v>
      </c>
      <c r="Y4934" s="17">
        <v>0.0</v>
      </c>
      <c r="Z4934" s="17">
        <v>7.3</v>
      </c>
      <c r="AA4934" s="17">
        <v>1.78</v>
      </c>
      <c r="AB4934" s="17">
        <v>0.0</v>
      </c>
    </row>
    <row r="4935" ht="15.75" customHeight="1">
      <c r="A4935" s="17" t="s">
        <v>53</v>
      </c>
      <c r="B4935" s="17" t="s">
        <v>23822</v>
      </c>
      <c r="C4935" s="17">
        <v>66.0</v>
      </c>
      <c r="D4935" s="17">
        <v>82.0</v>
      </c>
      <c r="E4935" s="17">
        <v>32.0</v>
      </c>
      <c r="F4935" s="17">
        <v>128.0</v>
      </c>
      <c r="G4935" s="17" t="s">
        <v>23823</v>
      </c>
      <c r="H4935" s="17">
        <v>968.0</v>
      </c>
      <c r="I4935" s="17">
        <v>40557.0</v>
      </c>
      <c r="J4935" s="17" t="s">
        <v>1684</v>
      </c>
      <c r="K4935" s="17" t="s">
        <v>392</v>
      </c>
      <c r="L4935" s="17" t="s">
        <v>23824</v>
      </c>
      <c r="M4935" s="17">
        <v>1389.0</v>
      </c>
      <c r="N4935" s="17">
        <v>2046.0</v>
      </c>
      <c r="O4935" s="17" t="s">
        <v>23825</v>
      </c>
      <c r="P4935" s="17">
        <v>0.0</v>
      </c>
      <c r="Q4935" s="17" t="s">
        <v>23826</v>
      </c>
      <c r="R4935" s="18" t="s">
        <v>23827</v>
      </c>
      <c r="S4935" s="17">
        <v>22.0</v>
      </c>
      <c r="T4935" s="17" t="s">
        <v>50</v>
      </c>
      <c r="U4935" s="17" t="s">
        <v>51</v>
      </c>
      <c r="V4935" s="17" t="s">
        <v>598</v>
      </c>
      <c r="W4935" s="17">
        <v>60000.0</v>
      </c>
      <c r="X4935" s="17">
        <v>2011.0</v>
      </c>
      <c r="Y4935" s="17">
        <v>407.0</v>
      </c>
      <c r="Z4935" s="17">
        <v>5.6</v>
      </c>
      <c r="AA4935" s="17">
        <v>2.35</v>
      </c>
      <c r="AB4935" s="17">
        <v>0.0</v>
      </c>
    </row>
    <row r="4936" ht="15.75" customHeight="1">
      <c r="A4936" s="17" t="s">
        <v>53</v>
      </c>
      <c r="B4936" s="17" t="s">
        <v>22608</v>
      </c>
      <c r="C4936" s="17">
        <v>65.0</v>
      </c>
      <c r="D4936" s="17">
        <v>82.0</v>
      </c>
      <c r="E4936" s="17">
        <v>217.0</v>
      </c>
      <c r="F4936" s="17">
        <v>442.0</v>
      </c>
      <c r="G4936" s="17" t="s">
        <v>21821</v>
      </c>
      <c r="H4936" s="17">
        <v>10000.0</v>
      </c>
      <c r="I4936" s="17">
        <v>30084.0</v>
      </c>
      <c r="J4936" s="17" t="s">
        <v>2540</v>
      </c>
      <c r="K4936" s="17" t="s">
        <v>2469</v>
      </c>
      <c r="L4936" s="17" t="s">
        <v>23828</v>
      </c>
      <c r="M4936" s="17">
        <v>5507.0</v>
      </c>
      <c r="N4936" s="17">
        <v>11642.0</v>
      </c>
      <c r="O4936" s="17" t="s">
        <v>11493</v>
      </c>
      <c r="P4936" s="17">
        <v>3.0</v>
      </c>
      <c r="Q4936" s="17" t="s">
        <v>23829</v>
      </c>
      <c r="R4936" s="18" t="s">
        <v>23830</v>
      </c>
      <c r="S4936" s="17">
        <v>23.0</v>
      </c>
      <c r="T4936" s="17" t="s">
        <v>50</v>
      </c>
      <c r="U4936" s="17" t="s">
        <v>51</v>
      </c>
      <c r="V4936" s="17" t="s">
        <v>598</v>
      </c>
      <c r="W4936" s="17">
        <v>70000.0</v>
      </c>
      <c r="X4936" s="17">
        <v>2014.0</v>
      </c>
      <c r="Y4936" s="17">
        <v>969.0</v>
      </c>
      <c r="Z4936" s="17">
        <v>5.6</v>
      </c>
      <c r="AA4936" s="17">
        <v>1.85</v>
      </c>
      <c r="AB4936" s="17">
        <v>812.0</v>
      </c>
    </row>
    <row r="4937" ht="15.75" customHeight="1">
      <c r="A4937" s="17" t="s">
        <v>760</v>
      </c>
      <c r="B4937" s="17" t="s">
        <v>23831</v>
      </c>
      <c r="C4937" s="17">
        <v>95.0</v>
      </c>
      <c r="D4937" s="17">
        <v>70.0</v>
      </c>
      <c r="E4937" s="17">
        <v>2.0</v>
      </c>
      <c r="F4937" s="17">
        <v>6.0</v>
      </c>
      <c r="G4937" s="17" t="s">
        <v>23832</v>
      </c>
      <c r="H4937" s="17">
        <v>24.0</v>
      </c>
      <c r="I4937" s="17" t="s">
        <v>41</v>
      </c>
      <c r="J4937" s="17" t="s">
        <v>10235</v>
      </c>
      <c r="K4937" s="17" t="s">
        <v>23833</v>
      </c>
      <c r="L4937" s="17" t="s">
        <v>23834</v>
      </c>
      <c r="M4937" s="17">
        <v>4752.0</v>
      </c>
      <c r="N4937" s="17">
        <v>52.0</v>
      </c>
      <c r="O4937" s="17" t="s">
        <v>23835</v>
      </c>
      <c r="P4937" s="17">
        <v>1.0</v>
      </c>
      <c r="Q4937" s="17" t="s">
        <v>23836</v>
      </c>
      <c r="R4937" s="18" t="s">
        <v>23837</v>
      </c>
      <c r="S4937" s="17">
        <v>152.0</v>
      </c>
      <c r="T4937" s="17" t="s">
        <v>50</v>
      </c>
      <c r="U4937" s="17" t="s">
        <v>51</v>
      </c>
      <c r="V4937" s="17" t="s">
        <v>6049</v>
      </c>
      <c r="W4937" s="17">
        <v>62000.0</v>
      </c>
      <c r="X4937" s="17">
        <v>1962.0</v>
      </c>
      <c r="Y4937" s="17">
        <v>16.0</v>
      </c>
      <c r="Z4937" s="17">
        <v>4.1</v>
      </c>
      <c r="AA4937" s="17">
        <v>1.66</v>
      </c>
      <c r="AB4937" s="17">
        <v>1000.0</v>
      </c>
    </row>
    <row r="4938" ht="15.75" customHeight="1">
      <c r="A4938" s="17" t="s">
        <v>53</v>
      </c>
      <c r="B4938" s="17" t="s">
        <v>23838</v>
      </c>
      <c r="C4938" s="17">
        <v>13.0</v>
      </c>
      <c r="D4938" s="17">
        <v>75.0</v>
      </c>
      <c r="E4938" s="17">
        <v>0.0</v>
      </c>
      <c r="F4938" s="17">
        <v>46.0</v>
      </c>
      <c r="G4938" s="17" t="s">
        <v>23839</v>
      </c>
      <c r="H4938" s="17">
        <v>267.0</v>
      </c>
      <c r="I4938" s="17" t="s">
        <v>41</v>
      </c>
      <c r="J4938" s="17" t="s">
        <v>3422</v>
      </c>
      <c r="K4938" s="17" t="s">
        <v>23840</v>
      </c>
      <c r="L4938" s="17" t="s">
        <v>23841</v>
      </c>
      <c r="M4938" s="17">
        <v>683.0</v>
      </c>
      <c r="N4938" s="17">
        <v>488.0</v>
      </c>
      <c r="O4938" s="17" t="s">
        <v>23842</v>
      </c>
      <c r="P4938" s="17">
        <v>2.0</v>
      </c>
      <c r="Q4938" s="17" t="s">
        <v>23843</v>
      </c>
      <c r="R4938" s="18" t="s">
        <v>23844</v>
      </c>
      <c r="S4938" s="17">
        <v>8.0</v>
      </c>
      <c r="T4938" s="17" t="s">
        <v>50</v>
      </c>
      <c r="U4938" s="17" t="s">
        <v>51</v>
      </c>
      <c r="V4938" s="17" t="s">
        <v>5626</v>
      </c>
      <c r="W4938" s="17">
        <v>100000.0</v>
      </c>
      <c r="X4938" s="17">
        <v>2014.0</v>
      </c>
      <c r="Y4938" s="17">
        <v>87.0</v>
      </c>
      <c r="Z4938" s="17">
        <v>6.8</v>
      </c>
      <c r="AA4938" s="17">
        <v>1.78</v>
      </c>
      <c r="AB4938" s="17">
        <v>182.0</v>
      </c>
    </row>
    <row r="4939" ht="15.75" customHeight="1">
      <c r="A4939" s="17" t="s">
        <v>53</v>
      </c>
      <c r="B4939" s="17" t="s">
        <v>23845</v>
      </c>
      <c r="C4939" s="17">
        <v>15.0</v>
      </c>
      <c r="D4939" s="17">
        <v>87.0</v>
      </c>
      <c r="E4939" s="17">
        <v>8.0</v>
      </c>
      <c r="F4939" s="17">
        <v>272.0</v>
      </c>
      <c r="G4939" s="17" t="s">
        <v>4380</v>
      </c>
      <c r="H4939" s="17">
        <v>969.0</v>
      </c>
      <c r="I4939" s="17" t="s">
        <v>41</v>
      </c>
      <c r="J4939" s="17" t="s">
        <v>1684</v>
      </c>
      <c r="K4939" s="17" t="s">
        <v>21821</v>
      </c>
      <c r="L4939" s="17" t="s">
        <v>23846</v>
      </c>
      <c r="M4939" s="17">
        <v>760.0</v>
      </c>
      <c r="N4939" s="17">
        <v>2398.0</v>
      </c>
      <c r="O4939" s="17" t="s">
        <v>14661</v>
      </c>
      <c r="P4939" s="17">
        <v>0.0</v>
      </c>
      <c r="Q4939" s="17" t="s">
        <v>23847</v>
      </c>
      <c r="R4939" s="18" t="s">
        <v>23848</v>
      </c>
      <c r="S4939" s="17">
        <v>4.0</v>
      </c>
      <c r="T4939" s="17" t="s">
        <v>50</v>
      </c>
      <c r="U4939" s="17" t="s">
        <v>51</v>
      </c>
      <c r="V4939" s="17" t="s">
        <v>4843</v>
      </c>
      <c r="W4939" s="17" t="s">
        <v>41</v>
      </c>
      <c r="X4939" s="17">
        <v>2012.0</v>
      </c>
      <c r="Y4939" s="17">
        <v>778.0</v>
      </c>
      <c r="Z4939" s="17">
        <v>6.3</v>
      </c>
      <c r="AA4939" s="17" t="s">
        <v>41</v>
      </c>
      <c r="AB4939" s="17">
        <v>209.0</v>
      </c>
    </row>
    <row r="4940" ht="15.75" customHeight="1">
      <c r="A4940" s="17" t="s">
        <v>53</v>
      </c>
      <c r="B4940" s="17" t="s">
        <v>17625</v>
      </c>
      <c r="C4940" s="17">
        <v>125.0</v>
      </c>
      <c r="D4940" s="17">
        <v>87.0</v>
      </c>
      <c r="E4940" s="17">
        <v>59.0</v>
      </c>
      <c r="F4940" s="17">
        <v>9.0</v>
      </c>
      <c r="G4940" s="17" t="s">
        <v>23849</v>
      </c>
      <c r="H4940" s="17">
        <v>35.0</v>
      </c>
      <c r="I4940" s="17" t="s">
        <v>41</v>
      </c>
      <c r="J4940" s="17" t="s">
        <v>18442</v>
      </c>
      <c r="K4940" s="17" t="s">
        <v>23850</v>
      </c>
      <c r="L4940" s="17" t="s">
        <v>23851</v>
      </c>
      <c r="M4940" s="17">
        <v>13065.0</v>
      </c>
      <c r="N4940" s="17">
        <v>97.0</v>
      </c>
      <c r="O4940" s="17" t="s">
        <v>23852</v>
      </c>
      <c r="P4940" s="17">
        <v>0.0</v>
      </c>
      <c r="Q4940" s="17" t="s">
        <v>23853</v>
      </c>
      <c r="R4940" s="18" t="s">
        <v>23854</v>
      </c>
      <c r="S4940" s="17">
        <v>136.0</v>
      </c>
      <c r="T4940" s="17" t="s">
        <v>50</v>
      </c>
      <c r="U4940" s="17" t="s">
        <v>51</v>
      </c>
      <c r="V4940" s="17" t="s">
        <v>598</v>
      </c>
      <c r="W4940" s="17">
        <v>70000.0</v>
      </c>
      <c r="X4940" s="17">
        <v>2011.0</v>
      </c>
      <c r="Y4940" s="17">
        <v>28.0</v>
      </c>
      <c r="Z4940" s="17">
        <v>5.8</v>
      </c>
      <c r="AA4940" s="17">
        <v>1.78</v>
      </c>
      <c r="AB4940" s="17">
        <v>3000.0</v>
      </c>
    </row>
    <row r="4941" ht="15.75" customHeight="1">
      <c r="A4941" s="17" t="s">
        <v>53</v>
      </c>
      <c r="B4941" s="17" t="s">
        <v>18762</v>
      </c>
      <c r="C4941" s="17">
        <v>36.0</v>
      </c>
      <c r="D4941" s="17">
        <v>98.0</v>
      </c>
      <c r="E4941" s="17">
        <v>0.0</v>
      </c>
      <c r="F4941" s="17">
        <v>73.0</v>
      </c>
      <c r="G4941" s="17" t="s">
        <v>18942</v>
      </c>
      <c r="H4941" s="17">
        <v>138.0</v>
      </c>
      <c r="I4941" s="17">
        <v>1.02466E7</v>
      </c>
      <c r="J4941" s="17" t="s">
        <v>1428</v>
      </c>
      <c r="K4941" s="17" t="s">
        <v>23855</v>
      </c>
      <c r="L4941" s="17" t="s">
        <v>23856</v>
      </c>
      <c r="M4941" s="17">
        <v>6375.0</v>
      </c>
      <c r="N4941" s="17">
        <v>388.0</v>
      </c>
      <c r="O4941" s="17" t="s">
        <v>23857</v>
      </c>
      <c r="P4941" s="17">
        <v>0.0</v>
      </c>
      <c r="Q4941" s="17" t="s">
        <v>23858</v>
      </c>
      <c r="R4941" s="18" t="s">
        <v>23859</v>
      </c>
      <c r="S4941" s="17">
        <v>36.0</v>
      </c>
      <c r="T4941" s="17" t="s">
        <v>50</v>
      </c>
      <c r="U4941" s="17" t="s">
        <v>51</v>
      </c>
      <c r="V4941" s="17" t="s">
        <v>598</v>
      </c>
      <c r="W4941" s="17">
        <v>25000.0</v>
      </c>
      <c r="X4941" s="17">
        <v>1995.0</v>
      </c>
      <c r="Y4941" s="17">
        <v>111.0</v>
      </c>
      <c r="Z4941" s="17">
        <v>6.6</v>
      </c>
      <c r="AA4941" s="17">
        <v>1.85</v>
      </c>
      <c r="AB4941" s="17">
        <v>265.0</v>
      </c>
    </row>
    <row r="4942" ht="15.75" customHeight="1">
      <c r="A4942" s="17" t="s">
        <v>53</v>
      </c>
      <c r="B4942" s="17" t="s">
        <v>23860</v>
      </c>
      <c r="C4942" s="17">
        <v>73.0</v>
      </c>
      <c r="D4942" s="17">
        <v>83.0</v>
      </c>
      <c r="E4942" s="17">
        <v>8.0</v>
      </c>
      <c r="F4942" s="17">
        <v>8.0</v>
      </c>
      <c r="G4942" s="17" t="s">
        <v>23861</v>
      </c>
      <c r="H4942" s="17">
        <v>111.0</v>
      </c>
      <c r="I4942" s="17" t="s">
        <v>41</v>
      </c>
      <c r="J4942" s="17" t="s">
        <v>2138</v>
      </c>
      <c r="K4942" s="17" t="s">
        <v>23862</v>
      </c>
      <c r="L4942" s="17" t="s">
        <v>23863</v>
      </c>
      <c r="M4942" s="17">
        <v>3885.0</v>
      </c>
      <c r="N4942" s="17">
        <v>147.0</v>
      </c>
      <c r="O4942" s="17" t="s">
        <v>23860</v>
      </c>
      <c r="P4942" s="17">
        <v>0.0</v>
      </c>
      <c r="Q4942" s="17" t="s">
        <v>23864</v>
      </c>
      <c r="R4942" s="18" t="s">
        <v>23865</v>
      </c>
      <c r="S4942" s="17">
        <v>40.0</v>
      </c>
      <c r="T4942" s="17" t="s">
        <v>50</v>
      </c>
      <c r="U4942" s="17" t="s">
        <v>281</v>
      </c>
      <c r="V4942" s="17" t="s">
        <v>4843</v>
      </c>
      <c r="W4942" s="17" t="s">
        <v>41</v>
      </c>
      <c r="X4942" s="17">
        <v>2013.0</v>
      </c>
      <c r="Y4942" s="17">
        <v>19.0</v>
      </c>
      <c r="Z4942" s="17">
        <v>6.7</v>
      </c>
      <c r="AA4942" s="17" t="s">
        <v>41</v>
      </c>
      <c r="AB4942" s="17">
        <v>1000.0</v>
      </c>
    </row>
    <row r="4943" ht="15.75" customHeight="1">
      <c r="A4943" s="17" t="s">
        <v>53</v>
      </c>
      <c r="B4943" s="17" t="s">
        <v>23866</v>
      </c>
      <c r="C4943" s="17">
        <v>1.0</v>
      </c>
      <c r="D4943" s="17">
        <v>99.0</v>
      </c>
      <c r="E4943" s="17">
        <v>9.0</v>
      </c>
      <c r="F4943" s="17">
        <v>3.0</v>
      </c>
      <c r="G4943" s="17" t="s">
        <v>7029</v>
      </c>
      <c r="H4943" s="17">
        <v>866.0</v>
      </c>
      <c r="I4943" s="17" t="s">
        <v>41</v>
      </c>
      <c r="J4943" s="17" t="s">
        <v>1428</v>
      </c>
      <c r="K4943" s="17" t="s">
        <v>23867</v>
      </c>
      <c r="L4943" s="17" t="s">
        <v>23868</v>
      </c>
      <c r="M4943" s="17">
        <v>712.0</v>
      </c>
      <c r="N4943" s="17">
        <v>1179.0</v>
      </c>
      <c r="O4943" s="17" t="s">
        <v>23869</v>
      </c>
      <c r="P4943" s="17">
        <v>0.0</v>
      </c>
      <c r="Q4943" s="17" t="s">
        <v>23870</v>
      </c>
      <c r="R4943" s="18" t="s">
        <v>23871</v>
      </c>
      <c r="S4943" s="17">
        <v>9.0</v>
      </c>
      <c r="T4943" s="17" t="s">
        <v>14516</v>
      </c>
      <c r="U4943" s="17" t="s">
        <v>16853</v>
      </c>
      <c r="V4943" s="17" t="s">
        <v>598</v>
      </c>
      <c r="W4943" s="17" t="s">
        <v>41</v>
      </c>
      <c r="X4943" s="17">
        <v>1983.0</v>
      </c>
      <c r="Y4943" s="17">
        <v>308.0</v>
      </c>
      <c r="Z4943" s="17">
        <v>6.4</v>
      </c>
      <c r="AA4943" s="17">
        <v>2.35</v>
      </c>
      <c r="AB4943" s="17">
        <v>114.0</v>
      </c>
    </row>
    <row r="4944" ht="15.75" customHeight="1">
      <c r="A4944" s="17" t="s">
        <v>53</v>
      </c>
      <c r="B4944" s="17" t="s">
        <v>21821</v>
      </c>
      <c r="C4944" s="17">
        <v>113.0</v>
      </c>
      <c r="D4944" s="17">
        <v>98.0</v>
      </c>
      <c r="E4944" s="17">
        <v>969.0</v>
      </c>
      <c r="F4944" s="17">
        <v>433.0</v>
      </c>
      <c r="G4944" s="17" t="s">
        <v>3299</v>
      </c>
      <c r="H4944" s="17">
        <v>969.0</v>
      </c>
      <c r="I4944" s="17">
        <v>389804.0</v>
      </c>
      <c r="J4944" s="17" t="s">
        <v>1428</v>
      </c>
      <c r="K4944" s="17" t="s">
        <v>21821</v>
      </c>
      <c r="L4944" s="17" t="s">
        <v>23872</v>
      </c>
      <c r="M4944" s="17">
        <v>11816.0</v>
      </c>
      <c r="N4944" s="17">
        <v>2530.0</v>
      </c>
      <c r="O4944" s="17" t="s">
        <v>23873</v>
      </c>
      <c r="P4944" s="17">
        <v>0.0</v>
      </c>
      <c r="Q4944" s="17" t="s">
        <v>23874</v>
      </c>
      <c r="R4944" s="18" t="s">
        <v>23875</v>
      </c>
      <c r="S4944" s="17">
        <v>35.0</v>
      </c>
      <c r="T4944" s="17" t="s">
        <v>50</v>
      </c>
      <c r="U4944" s="17" t="s">
        <v>51</v>
      </c>
      <c r="V4944" s="17" t="s">
        <v>4843</v>
      </c>
      <c r="W4944" s="17">
        <v>65000.0</v>
      </c>
      <c r="X4944" s="17">
        <v>2010.0</v>
      </c>
      <c r="Y4944" s="17">
        <v>529.0</v>
      </c>
      <c r="Z4944" s="17">
        <v>6.3</v>
      </c>
      <c r="AA4944" s="17">
        <v>2.35</v>
      </c>
      <c r="AB4944" s="17">
        <v>0.0</v>
      </c>
    </row>
    <row r="4945" ht="15.75" customHeight="1">
      <c r="A4945" s="17" t="s">
        <v>53</v>
      </c>
      <c r="B4945" s="17" t="s">
        <v>23876</v>
      </c>
      <c r="C4945" s="17">
        <v>13.0</v>
      </c>
      <c r="D4945" s="17">
        <v>93.0</v>
      </c>
      <c r="E4945" s="17">
        <v>9.0</v>
      </c>
      <c r="F4945" s="17">
        <v>133.0</v>
      </c>
      <c r="G4945" s="17" t="s">
        <v>23877</v>
      </c>
      <c r="H4945" s="17">
        <v>743.0</v>
      </c>
      <c r="I4945" s="17" t="s">
        <v>41</v>
      </c>
      <c r="J4945" s="17" t="s">
        <v>23878</v>
      </c>
      <c r="K4945" s="17" t="s">
        <v>2851</v>
      </c>
      <c r="L4945" s="17" t="s">
        <v>23879</v>
      </c>
      <c r="M4945" s="17">
        <v>485.0</v>
      </c>
      <c r="N4945" s="17">
        <v>1527.0</v>
      </c>
      <c r="O4945" s="17" t="s">
        <v>23880</v>
      </c>
      <c r="P4945" s="17">
        <v>0.0</v>
      </c>
      <c r="Q4945" s="17" t="s">
        <v>41</v>
      </c>
      <c r="R4945" s="18" t="s">
        <v>23881</v>
      </c>
      <c r="S4945" s="17">
        <v>5.0</v>
      </c>
      <c r="T4945" s="17" t="s">
        <v>50</v>
      </c>
      <c r="U4945" s="17" t="s">
        <v>51</v>
      </c>
      <c r="V4945" s="17" t="s">
        <v>4843</v>
      </c>
      <c r="W4945" s="17">
        <v>60000.0</v>
      </c>
      <c r="X4945" s="17">
        <v>2012.0</v>
      </c>
      <c r="Y4945" s="17">
        <v>413.0</v>
      </c>
      <c r="Z4945" s="17">
        <v>3.4</v>
      </c>
      <c r="AA4945" s="17">
        <v>1.78</v>
      </c>
      <c r="AB4945" s="17">
        <v>284.0</v>
      </c>
    </row>
    <row r="4946" ht="15.75" customHeight="1">
      <c r="A4946" s="17" t="s">
        <v>53</v>
      </c>
      <c r="B4946" s="17" t="s">
        <v>23882</v>
      </c>
      <c r="C4946" s="17" t="s">
        <v>41</v>
      </c>
      <c r="D4946" s="17" t="s">
        <v>41</v>
      </c>
      <c r="E4946" s="17">
        <v>0.0</v>
      </c>
      <c r="F4946" s="17">
        <v>15.0</v>
      </c>
      <c r="G4946" s="17" t="s">
        <v>23883</v>
      </c>
      <c r="H4946" s="17">
        <v>1000.0</v>
      </c>
      <c r="I4946" s="17" t="s">
        <v>41</v>
      </c>
      <c r="J4946" s="17" t="s">
        <v>2540</v>
      </c>
      <c r="K4946" s="17" t="s">
        <v>13166</v>
      </c>
      <c r="L4946" s="17" t="s">
        <v>23884</v>
      </c>
      <c r="M4946" s="17">
        <v>128.0</v>
      </c>
      <c r="N4946" s="17">
        <v>1077.0</v>
      </c>
      <c r="O4946" s="17" t="s">
        <v>23885</v>
      </c>
      <c r="P4946" s="17">
        <v>0.0</v>
      </c>
      <c r="Q4946" s="17" t="s">
        <v>23886</v>
      </c>
      <c r="R4946" s="18" t="s">
        <v>23887</v>
      </c>
      <c r="S4946" s="17">
        <v>3.0</v>
      </c>
      <c r="T4946" s="17" t="s">
        <v>50</v>
      </c>
      <c r="U4946" s="17" t="s">
        <v>51</v>
      </c>
      <c r="V4946" s="17" t="s">
        <v>41</v>
      </c>
      <c r="W4946" s="17" t="s">
        <v>41</v>
      </c>
      <c r="X4946" s="17">
        <v>2006.0</v>
      </c>
      <c r="Y4946" s="17">
        <v>36.0</v>
      </c>
      <c r="Z4946" s="17">
        <v>4.7</v>
      </c>
      <c r="AA4946" s="17" t="s">
        <v>41</v>
      </c>
      <c r="AB4946" s="17">
        <v>2.0</v>
      </c>
    </row>
    <row r="4947" ht="15.75" customHeight="1">
      <c r="A4947" s="17" t="s">
        <v>53</v>
      </c>
      <c r="B4947" s="17" t="s">
        <v>23888</v>
      </c>
      <c r="C4947" s="17">
        <v>12.0</v>
      </c>
      <c r="D4947" s="17">
        <v>111.0</v>
      </c>
      <c r="E4947" s="17">
        <v>6.0</v>
      </c>
      <c r="F4947" s="17" t="s">
        <v>41</v>
      </c>
      <c r="G4947" s="17" t="s">
        <v>41</v>
      </c>
      <c r="H4947" s="17" t="s">
        <v>41</v>
      </c>
      <c r="I4947" s="17" t="s">
        <v>41</v>
      </c>
      <c r="J4947" s="17" t="s">
        <v>81</v>
      </c>
      <c r="K4947" s="17" t="s">
        <v>41</v>
      </c>
      <c r="L4947" s="17" t="s">
        <v>23889</v>
      </c>
      <c r="M4947" s="17">
        <v>61.0</v>
      </c>
      <c r="N4947" s="17">
        <v>0.0</v>
      </c>
      <c r="O4947" s="17" t="s">
        <v>41</v>
      </c>
      <c r="P4947" s="17">
        <v>0.0</v>
      </c>
      <c r="Q4947" s="17" t="s">
        <v>23890</v>
      </c>
      <c r="R4947" s="18" t="s">
        <v>23891</v>
      </c>
      <c r="S4947" s="17">
        <v>1.0</v>
      </c>
      <c r="T4947" s="17" t="s">
        <v>50</v>
      </c>
      <c r="U4947" s="17" t="s">
        <v>51</v>
      </c>
      <c r="V4947" s="17" t="s">
        <v>41</v>
      </c>
      <c r="W4947" s="17">
        <v>50000.0</v>
      </c>
      <c r="X4947" s="17">
        <v>2015.0</v>
      </c>
      <c r="Y4947" s="17" t="s">
        <v>41</v>
      </c>
      <c r="Z4947" s="17">
        <v>6.0</v>
      </c>
      <c r="AA4947" s="17">
        <v>1.78</v>
      </c>
      <c r="AB4947" s="17">
        <v>5.0</v>
      </c>
    </row>
    <row r="4948" ht="15.75" customHeight="1">
      <c r="A4948" s="17" t="s">
        <v>760</v>
      </c>
      <c r="B4948" s="17" t="s">
        <v>23892</v>
      </c>
      <c r="C4948" s="17">
        <v>60.0</v>
      </c>
      <c r="D4948" s="17">
        <v>47.0</v>
      </c>
      <c r="E4948" s="17">
        <v>2.0</v>
      </c>
      <c r="F4948" s="17">
        <v>5.0</v>
      </c>
      <c r="G4948" s="17" t="s">
        <v>23893</v>
      </c>
      <c r="H4948" s="17">
        <v>19.0</v>
      </c>
      <c r="I4948" s="17" t="s">
        <v>41</v>
      </c>
      <c r="J4948" s="17" t="s">
        <v>2677</v>
      </c>
      <c r="K4948" s="17" t="s">
        <v>23894</v>
      </c>
      <c r="L4948" s="17" t="s">
        <v>23895</v>
      </c>
      <c r="M4948" s="17">
        <v>6261.0</v>
      </c>
      <c r="N4948" s="17">
        <v>43.0</v>
      </c>
      <c r="O4948" s="17" t="s">
        <v>23896</v>
      </c>
      <c r="P4948" s="17">
        <v>0.0</v>
      </c>
      <c r="Q4948" s="17" t="s">
        <v>23897</v>
      </c>
      <c r="R4948" s="18" t="s">
        <v>23898</v>
      </c>
      <c r="S4948" s="17">
        <v>99.0</v>
      </c>
      <c r="T4948" s="17" t="s">
        <v>50</v>
      </c>
      <c r="U4948" s="17" t="s">
        <v>51</v>
      </c>
      <c r="V4948" s="17" t="s">
        <v>41</v>
      </c>
      <c r="W4948" s="17">
        <v>50000.0</v>
      </c>
      <c r="X4948" s="17">
        <v>2005.0</v>
      </c>
      <c r="Y4948" s="17">
        <v>9.0</v>
      </c>
      <c r="Z4948" s="17">
        <v>7.3</v>
      </c>
      <c r="AA4948" s="17">
        <v>1.33</v>
      </c>
      <c r="AB4948" s="17">
        <v>0.0</v>
      </c>
    </row>
    <row r="4949" ht="15.75" customHeight="1">
      <c r="A4949" s="17" t="s">
        <v>53</v>
      </c>
      <c r="B4949" s="17" t="s">
        <v>23899</v>
      </c>
      <c r="C4949" s="17">
        <v>10.0</v>
      </c>
      <c r="D4949" s="17">
        <v>92.0</v>
      </c>
      <c r="E4949" s="17">
        <v>0.0</v>
      </c>
      <c r="F4949" s="17" t="s">
        <v>41</v>
      </c>
      <c r="G4949" s="17" t="s">
        <v>41</v>
      </c>
      <c r="H4949" s="17">
        <v>0.0</v>
      </c>
      <c r="I4949" s="17" t="s">
        <v>41</v>
      </c>
      <c r="J4949" s="17" t="s">
        <v>81</v>
      </c>
      <c r="K4949" s="17" t="s">
        <v>23900</v>
      </c>
      <c r="L4949" s="17" t="s">
        <v>23901</v>
      </c>
      <c r="M4949" s="17">
        <v>53.0</v>
      </c>
      <c r="N4949" s="17">
        <v>0.0</v>
      </c>
      <c r="O4949" s="17" t="s">
        <v>41</v>
      </c>
      <c r="P4949" s="17">
        <v>0.0</v>
      </c>
      <c r="Q4949" s="17" t="s">
        <v>41</v>
      </c>
      <c r="R4949" s="18" t="s">
        <v>23902</v>
      </c>
      <c r="S4949" s="17">
        <v>10.0</v>
      </c>
      <c r="T4949" s="17" t="s">
        <v>50</v>
      </c>
      <c r="U4949" s="17" t="s">
        <v>51</v>
      </c>
      <c r="V4949" s="17" t="s">
        <v>41</v>
      </c>
      <c r="W4949" s="17">
        <v>50000.0</v>
      </c>
      <c r="X4949" s="17">
        <v>2013.0</v>
      </c>
      <c r="Y4949" s="17" t="s">
        <v>41</v>
      </c>
      <c r="Z4949" s="17">
        <v>7.9</v>
      </c>
      <c r="AA4949" s="17">
        <v>16.0</v>
      </c>
      <c r="AB4949" s="17">
        <v>33.0</v>
      </c>
    </row>
    <row r="4950" ht="15.75" customHeight="1">
      <c r="A4950" s="17" t="s">
        <v>53</v>
      </c>
      <c r="B4950" s="17" t="s">
        <v>23903</v>
      </c>
      <c r="C4950" s="17">
        <v>161.0</v>
      </c>
      <c r="D4950" s="17">
        <v>97.0</v>
      </c>
      <c r="E4950" s="17">
        <v>18.0</v>
      </c>
      <c r="F4950" s="17">
        <v>236.0</v>
      </c>
      <c r="G4950" s="17" t="s">
        <v>23904</v>
      </c>
      <c r="H4950" s="17">
        <v>852.0</v>
      </c>
      <c r="I4950" s="17" t="s">
        <v>41</v>
      </c>
      <c r="J4950" s="17" t="s">
        <v>2967</v>
      </c>
      <c r="K4950" s="17" t="s">
        <v>7342</v>
      </c>
      <c r="L4950" s="17" t="s">
        <v>23905</v>
      </c>
      <c r="M4950" s="17">
        <v>48236.0</v>
      </c>
      <c r="N4950" s="17">
        <v>1922.0</v>
      </c>
      <c r="O4950" s="17" t="s">
        <v>23906</v>
      </c>
      <c r="P4950" s="17">
        <v>0.0</v>
      </c>
      <c r="Q4950" s="17" t="s">
        <v>23907</v>
      </c>
      <c r="R4950" s="18" t="s">
        <v>23908</v>
      </c>
      <c r="S4950" s="17">
        <v>180.0</v>
      </c>
      <c r="T4950" s="17" t="s">
        <v>50</v>
      </c>
      <c r="U4950" s="17" t="s">
        <v>51</v>
      </c>
      <c r="V4950" s="17" t="s">
        <v>52</v>
      </c>
      <c r="W4950" s="17">
        <v>4000000.0</v>
      </c>
      <c r="X4950" s="17">
        <v>2014.0</v>
      </c>
      <c r="Y4950" s="17">
        <v>680.0</v>
      </c>
      <c r="Z4950" s="17">
        <v>6.1</v>
      </c>
      <c r="AA4950" s="17">
        <v>2.35</v>
      </c>
      <c r="AB4950" s="17">
        <v>10000.0</v>
      </c>
    </row>
    <row r="4951" ht="15.75" customHeight="1">
      <c r="A4951" s="17" t="s">
        <v>53</v>
      </c>
      <c r="B4951" s="17" t="s">
        <v>23909</v>
      </c>
      <c r="C4951" s="17">
        <v>7.0</v>
      </c>
      <c r="D4951" s="17">
        <v>81.0</v>
      </c>
      <c r="E4951" s="17">
        <v>3.0</v>
      </c>
      <c r="F4951" s="17">
        <v>18.0</v>
      </c>
      <c r="G4951" s="17" t="s">
        <v>23910</v>
      </c>
      <c r="H4951" s="17">
        <v>26.0</v>
      </c>
      <c r="I4951" s="17" t="s">
        <v>41</v>
      </c>
      <c r="J4951" s="17" t="s">
        <v>22881</v>
      </c>
      <c r="K4951" s="17" t="s">
        <v>23911</v>
      </c>
      <c r="L4951" s="17" t="s">
        <v>23912</v>
      </c>
      <c r="M4951" s="17">
        <v>66.0</v>
      </c>
      <c r="N4951" s="17">
        <v>70.0</v>
      </c>
      <c r="O4951" s="17" t="s">
        <v>23913</v>
      </c>
      <c r="P4951" s="17">
        <v>7.0</v>
      </c>
      <c r="Q4951" s="17" t="s">
        <v>23914</v>
      </c>
      <c r="R4951" s="18" t="s">
        <v>23915</v>
      </c>
      <c r="S4951" s="17">
        <v>2.0</v>
      </c>
      <c r="T4951" s="17" t="s">
        <v>50</v>
      </c>
      <c r="U4951" s="17" t="s">
        <v>51</v>
      </c>
      <c r="V4951" s="17" t="s">
        <v>41</v>
      </c>
      <c r="W4951" s="17">
        <v>50000.0</v>
      </c>
      <c r="X4951" s="17">
        <v>2014.0</v>
      </c>
      <c r="Y4951" s="17">
        <v>20.0</v>
      </c>
      <c r="Z4951" s="17">
        <v>7.4</v>
      </c>
      <c r="AA4951" s="17" t="s">
        <v>41</v>
      </c>
      <c r="AB4951" s="17">
        <v>83.0</v>
      </c>
    </row>
    <row r="4952" ht="15.75" customHeight="1">
      <c r="A4952" s="17" t="s">
        <v>53</v>
      </c>
      <c r="B4952" s="17" t="s">
        <v>23916</v>
      </c>
      <c r="C4952" s="17">
        <v>34.0</v>
      </c>
      <c r="D4952" s="17">
        <v>83.0</v>
      </c>
      <c r="E4952" s="17">
        <v>3.0</v>
      </c>
      <c r="F4952" s="17">
        <v>69.0</v>
      </c>
      <c r="G4952" s="17" t="s">
        <v>23917</v>
      </c>
      <c r="H4952" s="17">
        <v>695.0</v>
      </c>
      <c r="I4952" s="17" t="s">
        <v>41</v>
      </c>
      <c r="J4952" s="17" t="s">
        <v>3422</v>
      </c>
      <c r="K4952" s="17" t="s">
        <v>23918</v>
      </c>
      <c r="L4952" s="17" t="s">
        <v>23919</v>
      </c>
      <c r="M4952" s="17">
        <v>733.0</v>
      </c>
      <c r="N4952" s="17">
        <v>1438.0</v>
      </c>
      <c r="O4952" s="17" t="s">
        <v>23920</v>
      </c>
      <c r="P4952" s="17">
        <v>0.0</v>
      </c>
      <c r="Q4952" s="17" t="s">
        <v>23921</v>
      </c>
      <c r="R4952" s="18" t="s">
        <v>23922</v>
      </c>
      <c r="S4952" s="17">
        <v>7.0</v>
      </c>
      <c r="T4952" s="17" t="s">
        <v>50</v>
      </c>
      <c r="U4952" s="17" t="s">
        <v>51</v>
      </c>
      <c r="V4952" s="17" t="s">
        <v>598</v>
      </c>
      <c r="W4952" s="17">
        <v>42000.0</v>
      </c>
      <c r="X4952" s="17">
        <v>2013.0</v>
      </c>
      <c r="Y4952" s="17">
        <v>571.0</v>
      </c>
      <c r="Z4952" s="17">
        <v>6.6</v>
      </c>
      <c r="AA4952" s="17">
        <v>16.0</v>
      </c>
      <c r="AB4952" s="17">
        <v>234.0</v>
      </c>
    </row>
    <row r="4953" ht="15.75" customHeight="1">
      <c r="A4953" s="17" t="s">
        <v>53</v>
      </c>
      <c r="B4953" s="17" t="s">
        <v>4491</v>
      </c>
      <c r="C4953" s="17" t="s">
        <v>41</v>
      </c>
      <c r="D4953" s="17">
        <v>96.0</v>
      </c>
      <c r="E4953" s="17">
        <v>117.0</v>
      </c>
      <c r="F4953" s="17">
        <v>281.0</v>
      </c>
      <c r="G4953" s="17" t="s">
        <v>5604</v>
      </c>
      <c r="H4953" s="17">
        <v>948.0</v>
      </c>
      <c r="I4953" s="17" t="s">
        <v>41</v>
      </c>
      <c r="J4953" s="17" t="s">
        <v>1684</v>
      </c>
      <c r="K4953" s="17" t="s">
        <v>11662</v>
      </c>
      <c r="L4953" s="17" t="s">
        <v>23923</v>
      </c>
      <c r="M4953" s="17">
        <v>181.0</v>
      </c>
      <c r="N4953" s="17">
        <v>2058.0</v>
      </c>
      <c r="O4953" s="17" t="s">
        <v>23924</v>
      </c>
      <c r="P4953" s="17">
        <v>5.0</v>
      </c>
      <c r="Q4953" s="17" t="s">
        <v>23925</v>
      </c>
      <c r="R4953" s="18" t="s">
        <v>23926</v>
      </c>
      <c r="S4953" s="17">
        <v>4.0</v>
      </c>
      <c r="T4953" s="17" t="s">
        <v>50</v>
      </c>
      <c r="U4953" s="17" t="s">
        <v>51</v>
      </c>
      <c r="V4953" s="17" t="s">
        <v>41</v>
      </c>
      <c r="W4953" s="17">
        <v>45000.0</v>
      </c>
      <c r="X4953" s="17">
        <v>2013.0</v>
      </c>
      <c r="Y4953" s="17">
        <v>482.0</v>
      </c>
      <c r="Z4953" s="17">
        <v>5.5</v>
      </c>
      <c r="AA4953" s="17">
        <v>2.35</v>
      </c>
      <c r="AB4953" s="17">
        <v>72.0</v>
      </c>
    </row>
    <row r="4954" ht="15.75" customHeight="1">
      <c r="A4954" s="17" t="s">
        <v>53</v>
      </c>
      <c r="B4954" s="17" t="s">
        <v>5431</v>
      </c>
      <c r="C4954" s="17">
        <v>75.0</v>
      </c>
      <c r="D4954" s="17">
        <v>90.0</v>
      </c>
      <c r="E4954" s="17">
        <v>234.0</v>
      </c>
      <c r="F4954" s="17">
        <v>15.0</v>
      </c>
      <c r="G4954" s="17" t="s">
        <v>6829</v>
      </c>
      <c r="H4954" s="17">
        <v>552.0</v>
      </c>
      <c r="I4954" s="17">
        <v>241816.0</v>
      </c>
      <c r="J4954" s="17" t="s">
        <v>3422</v>
      </c>
      <c r="K4954" s="17" t="s">
        <v>11766</v>
      </c>
      <c r="L4954" s="17" t="s">
        <v>23927</v>
      </c>
      <c r="M4954" s="17">
        <v>6246.0</v>
      </c>
      <c r="N4954" s="17">
        <v>642.0</v>
      </c>
      <c r="O4954" s="17" t="s">
        <v>23928</v>
      </c>
      <c r="P4954" s="17">
        <v>0.0</v>
      </c>
      <c r="Q4954" s="17" t="s">
        <v>23929</v>
      </c>
      <c r="R4954" s="18" t="s">
        <v>23930</v>
      </c>
      <c r="S4954" s="17">
        <v>76.0</v>
      </c>
      <c r="T4954" s="17" t="s">
        <v>50</v>
      </c>
      <c r="U4954" s="17" t="s">
        <v>51</v>
      </c>
      <c r="V4954" s="17" t="s">
        <v>5626</v>
      </c>
      <c r="W4954" s="17">
        <v>42000.0</v>
      </c>
      <c r="X4954" s="17">
        <v>2000.0</v>
      </c>
      <c r="Y4954" s="17">
        <v>61.0</v>
      </c>
      <c r="Z4954" s="17">
        <v>7.5</v>
      </c>
      <c r="AA4954" s="17">
        <v>2.35</v>
      </c>
      <c r="AB4954" s="17">
        <v>451.0</v>
      </c>
    </row>
    <row r="4955" ht="15.75" customHeight="1">
      <c r="A4955" s="17" t="s">
        <v>53</v>
      </c>
      <c r="B4955" s="17" t="s">
        <v>23931</v>
      </c>
      <c r="C4955" s="17">
        <v>21.0</v>
      </c>
      <c r="D4955" s="17">
        <v>90.0</v>
      </c>
      <c r="E4955" s="17">
        <v>4.0</v>
      </c>
      <c r="F4955" s="17">
        <v>113.0</v>
      </c>
      <c r="G4955" s="17" t="s">
        <v>23932</v>
      </c>
      <c r="H4955" s="17">
        <v>20000.0</v>
      </c>
      <c r="I4955" s="17">
        <v>277233.0</v>
      </c>
      <c r="J4955" s="17" t="s">
        <v>1694</v>
      </c>
      <c r="K4955" s="17" t="s">
        <v>20602</v>
      </c>
      <c r="L4955" s="17" t="s">
        <v>23933</v>
      </c>
      <c r="M4955" s="17">
        <v>2631.0</v>
      </c>
      <c r="N4955" s="17">
        <v>20814.0</v>
      </c>
      <c r="O4955" s="17" t="s">
        <v>23934</v>
      </c>
      <c r="P4955" s="17">
        <v>5.0</v>
      </c>
      <c r="Q4955" s="17" t="s">
        <v>23935</v>
      </c>
      <c r="R4955" s="18" t="s">
        <v>23936</v>
      </c>
      <c r="S4955" s="17">
        <v>26.0</v>
      </c>
      <c r="T4955" s="17" t="s">
        <v>50</v>
      </c>
      <c r="U4955" s="17" t="s">
        <v>51</v>
      </c>
      <c r="V4955" s="17" t="s">
        <v>598</v>
      </c>
      <c r="W4955" s="17">
        <v>40000.0</v>
      </c>
      <c r="X4955" s="17">
        <v>1999.0</v>
      </c>
      <c r="Y4955" s="17">
        <v>467.0</v>
      </c>
      <c r="Z4955" s="17">
        <v>7.6</v>
      </c>
      <c r="AA4955" s="17">
        <v>1.85</v>
      </c>
      <c r="AB4955" s="17">
        <v>0.0</v>
      </c>
    </row>
    <row r="4956" ht="15.75" customHeight="1">
      <c r="A4956" s="17" t="s">
        <v>53</v>
      </c>
      <c r="B4956" s="17" t="s">
        <v>23937</v>
      </c>
      <c r="C4956" s="17">
        <v>3.0</v>
      </c>
      <c r="D4956" s="17">
        <v>95.0</v>
      </c>
      <c r="E4956" s="17">
        <v>0.0</v>
      </c>
      <c r="F4956" s="17">
        <v>279.0</v>
      </c>
      <c r="G4956" s="17" t="s">
        <v>23938</v>
      </c>
      <c r="H4956" s="17">
        <v>883.0</v>
      </c>
      <c r="I4956" s="17" t="s">
        <v>41</v>
      </c>
      <c r="J4956" s="17" t="s">
        <v>2696</v>
      </c>
      <c r="K4956" s="17" t="s">
        <v>4558</v>
      </c>
      <c r="L4956" s="17" t="s">
        <v>23939</v>
      </c>
      <c r="M4956" s="17">
        <v>34.0</v>
      </c>
      <c r="N4956" s="17">
        <v>2618.0</v>
      </c>
      <c r="O4956" s="17" t="s">
        <v>23940</v>
      </c>
      <c r="P4956" s="17">
        <v>0.0</v>
      </c>
      <c r="Q4956" s="17" t="s">
        <v>41</v>
      </c>
      <c r="R4956" s="18" t="s">
        <v>23941</v>
      </c>
      <c r="S4956" s="17">
        <v>2.0</v>
      </c>
      <c r="T4956" s="17" t="s">
        <v>50</v>
      </c>
      <c r="U4956" s="17" t="s">
        <v>51</v>
      </c>
      <c r="V4956" s="17" t="s">
        <v>41</v>
      </c>
      <c r="W4956" s="17">
        <v>75000.0</v>
      </c>
      <c r="X4956" s="17">
        <v>2014.0</v>
      </c>
      <c r="Y4956" s="17">
        <v>507.0</v>
      </c>
      <c r="Z4956" s="17">
        <v>5.0</v>
      </c>
      <c r="AA4956" s="17" t="s">
        <v>41</v>
      </c>
      <c r="AB4956" s="17">
        <v>87.0</v>
      </c>
    </row>
    <row r="4957" ht="15.75" customHeight="1">
      <c r="A4957" s="17" t="s">
        <v>53</v>
      </c>
      <c r="B4957" s="17" t="s">
        <v>23942</v>
      </c>
      <c r="C4957" s="17">
        <v>2.0</v>
      </c>
      <c r="D4957" s="17">
        <v>83.0</v>
      </c>
      <c r="E4957" s="17">
        <v>138.0</v>
      </c>
      <c r="F4957" s="17">
        <v>76.0</v>
      </c>
      <c r="G4957" s="17" t="s">
        <v>23943</v>
      </c>
      <c r="H4957" s="17">
        <v>307.0</v>
      </c>
      <c r="I4957" s="17" t="s">
        <v>41</v>
      </c>
      <c r="J4957" s="17" t="s">
        <v>6416</v>
      </c>
      <c r="K4957" s="17" t="s">
        <v>23745</v>
      </c>
      <c r="L4957" s="17" t="s">
        <v>23944</v>
      </c>
      <c r="M4957" s="17">
        <v>192.0</v>
      </c>
      <c r="N4957" s="17">
        <v>619.0</v>
      </c>
      <c r="O4957" s="17" t="s">
        <v>23945</v>
      </c>
      <c r="P4957" s="17">
        <v>0.0</v>
      </c>
      <c r="Q4957" s="17" t="s">
        <v>23946</v>
      </c>
      <c r="R4957" s="18" t="s">
        <v>23947</v>
      </c>
      <c r="S4957" s="17">
        <v>6.0</v>
      </c>
      <c r="T4957" s="17" t="s">
        <v>50</v>
      </c>
      <c r="U4957" s="17" t="s">
        <v>51</v>
      </c>
      <c r="V4957" s="17" t="s">
        <v>5626</v>
      </c>
      <c r="W4957" s="17">
        <v>40000.0</v>
      </c>
      <c r="X4957" s="17">
        <v>2011.0</v>
      </c>
      <c r="Y4957" s="17">
        <v>114.0</v>
      </c>
      <c r="Z4957" s="17">
        <v>3.2</v>
      </c>
      <c r="AA4957" s="17">
        <v>2.35</v>
      </c>
      <c r="AB4957" s="17">
        <v>239.0</v>
      </c>
    </row>
    <row r="4958" ht="15.75" customHeight="1">
      <c r="A4958" s="17" t="s">
        <v>53</v>
      </c>
      <c r="B4958" s="17" t="s">
        <v>500</v>
      </c>
      <c r="C4958" s="17">
        <v>71.0</v>
      </c>
      <c r="D4958" s="17">
        <v>117.0</v>
      </c>
      <c r="E4958" s="17">
        <v>17000.0</v>
      </c>
      <c r="F4958" s="17">
        <v>476.0</v>
      </c>
      <c r="G4958" s="17" t="s">
        <v>12724</v>
      </c>
      <c r="H4958" s="17">
        <v>725.0</v>
      </c>
      <c r="I4958" s="17">
        <v>321952.0</v>
      </c>
      <c r="J4958" s="17" t="s">
        <v>4081</v>
      </c>
      <c r="K4958" s="17" t="s">
        <v>22466</v>
      </c>
      <c r="L4958" s="17" t="s">
        <v>23948</v>
      </c>
      <c r="M4958" s="17">
        <v>12611.0</v>
      </c>
      <c r="N4958" s="17">
        <v>2783.0</v>
      </c>
      <c r="O4958" s="17" t="s">
        <v>18167</v>
      </c>
      <c r="P4958" s="17">
        <v>0.0</v>
      </c>
      <c r="Q4958" s="17" t="s">
        <v>23949</v>
      </c>
      <c r="R4958" s="18" t="s">
        <v>23950</v>
      </c>
      <c r="S4958" s="17">
        <v>113.0</v>
      </c>
      <c r="T4958" s="17" t="s">
        <v>50</v>
      </c>
      <c r="U4958" s="17" t="s">
        <v>51</v>
      </c>
      <c r="V4958" s="17" t="s">
        <v>108</v>
      </c>
      <c r="W4958" s="17" t="s">
        <v>41</v>
      </c>
      <c r="X4958" s="17">
        <v>1978.0</v>
      </c>
      <c r="Y4958" s="17">
        <v>572.0</v>
      </c>
      <c r="Z4958" s="17">
        <v>8.2</v>
      </c>
      <c r="AA4958" s="17">
        <v>1.85</v>
      </c>
      <c r="AB4958" s="17">
        <v>0.0</v>
      </c>
    </row>
    <row r="4959" ht="15.75" customHeight="1">
      <c r="A4959" s="17" t="s">
        <v>53</v>
      </c>
      <c r="B4959" s="17" t="s">
        <v>23951</v>
      </c>
      <c r="C4959" s="17">
        <v>7.0</v>
      </c>
      <c r="D4959" s="17">
        <v>75.0</v>
      </c>
      <c r="E4959" s="17">
        <v>14.0</v>
      </c>
      <c r="F4959" s="17">
        <v>130.0</v>
      </c>
      <c r="G4959" s="17" t="s">
        <v>23952</v>
      </c>
      <c r="H4959" s="17">
        <v>252.0</v>
      </c>
      <c r="I4959" s="17" t="s">
        <v>41</v>
      </c>
      <c r="J4959" s="17" t="s">
        <v>5557</v>
      </c>
      <c r="K4959" s="17" t="s">
        <v>23953</v>
      </c>
      <c r="L4959" s="17" t="s">
        <v>23954</v>
      </c>
      <c r="M4959" s="17">
        <v>106.0</v>
      </c>
      <c r="N4959" s="17">
        <v>638.0</v>
      </c>
      <c r="O4959" s="17" t="s">
        <v>23955</v>
      </c>
      <c r="P4959" s="17">
        <v>0.0</v>
      </c>
      <c r="Q4959" s="17" t="s">
        <v>41</v>
      </c>
      <c r="R4959" s="18" t="s">
        <v>23956</v>
      </c>
      <c r="S4959" s="17">
        <v>5.0</v>
      </c>
      <c r="T4959" s="17" t="s">
        <v>50</v>
      </c>
      <c r="U4959" s="17" t="s">
        <v>51</v>
      </c>
      <c r="V4959" s="17" t="s">
        <v>41</v>
      </c>
      <c r="W4959" s="17">
        <v>50000.0</v>
      </c>
      <c r="X4959" s="17">
        <v>2012.0</v>
      </c>
      <c r="Y4959" s="17">
        <v>132.0</v>
      </c>
      <c r="Z4959" s="17">
        <v>3.7</v>
      </c>
      <c r="AA4959" s="17">
        <v>2.35</v>
      </c>
      <c r="AB4959" s="17">
        <v>225.0</v>
      </c>
    </row>
    <row r="4960" ht="15.75" customHeight="1">
      <c r="A4960" s="17" t="s">
        <v>53</v>
      </c>
      <c r="B4960" s="17" t="s">
        <v>23957</v>
      </c>
      <c r="C4960" s="17">
        <v>61.0</v>
      </c>
      <c r="D4960" s="17">
        <v>79.0</v>
      </c>
      <c r="E4960" s="17">
        <v>2.0</v>
      </c>
      <c r="F4960" s="17">
        <v>20.0</v>
      </c>
      <c r="G4960" s="17" t="s">
        <v>8386</v>
      </c>
      <c r="H4960" s="17">
        <v>962.0</v>
      </c>
      <c r="I4960" s="17">
        <v>24705.0</v>
      </c>
      <c r="J4960" s="17" t="s">
        <v>3422</v>
      </c>
      <c r="K4960" s="17" t="s">
        <v>2392</v>
      </c>
      <c r="L4960" s="17" t="s">
        <v>23958</v>
      </c>
      <c r="M4960" s="17">
        <v>1516.0</v>
      </c>
      <c r="N4960" s="17">
        <v>1054.0</v>
      </c>
      <c r="O4960" s="17" t="s">
        <v>23959</v>
      </c>
      <c r="P4960" s="17">
        <v>0.0</v>
      </c>
      <c r="Q4960" s="17" t="s">
        <v>23960</v>
      </c>
      <c r="R4960" s="18" t="s">
        <v>23961</v>
      </c>
      <c r="S4960" s="17">
        <v>10.0</v>
      </c>
      <c r="T4960" s="17" t="s">
        <v>50</v>
      </c>
      <c r="U4960" s="17" t="s">
        <v>51</v>
      </c>
      <c r="V4960" s="17" t="s">
        <v>5626</v>
      </c>
      <c r="W4960" s="17" t="s">
        <v>41</v>
      </c>
      <c r="X4960" s="17">
        <v>2009.0</v>
      </c>
      <c r="Y4960" s="17">
        <v>72.0</v>
      </c>
      <c r="Z4960" s="17">
        <v>6.3</v>
      </c>
      <c r="AA4960" s="17" t="s">
        <v>41</v>
      </c>
      <c r="AB4960" s="17">
        <v>377.0</v>
      </c>
    </row>
    <row r="4961" ht="15.75" customHeight="1">
      <c r="A4961" s="17" t="s">
        <v>53</v>
      </c>
      <c r="B4961" s="17" t="s">
        <v>23962</v>
      </c>
      <c r="C4961" s="17">
        <v>3.0</v>
      </c>
      <c r="D4961" s="17">
        <v>78.0</v>
      </c>
      <c r="E4961" s="17">
        <v>6.0</v>
      </c>
      <c r="F4961" s="17">
        <v>17.0</v>
      </c>
      <c r="G4961" s="17" t="s">
        <v>23963</v>
      </c>
      <c r="H4961" s="17">
        <v>32.0</v>
      </c>
      <c r="I4961" s="17">
        <v>243768.0</v>
      </c>
      <c r="J4961" s="17" t="s">
        <v>15023</v>
      </c>
      <c r="K4961" s="17" t="s">
        <v>23964</v>
      </c>
      <c r="L4961" s="17" t="s">
        <v>23965</v>
      </c>
      <c r="M4961" s="17">
        <v>143.0</v>
      </c>
      <c r="N4961" s="17">
        <v>72.0</v>
      </c>
      <c r="O4961" s="17" t="s">
        <v>23966</v>
      </c>
      <c r="P4961" s="17">
        <v>0.0</v>
      </c>
      <c r="Q4961" s="17" t="s">
        <v>41</v>
      </c>
      <c r="R4961" s="18" t="s">
        <v>23967</v>
      </c>
      <c r="S4961" s="17">
        <v>9.0</v>
      </c>
      <c r="T4961" s="17" t="s">
        <v>50</v>
      </c>
      <c r="U4961" s="17" t="s">
        <v>51</v>
      </c>
      <c r="V4961" s="17" t="s">
        <v>598</v>
      </c>
      <c r="W4961" s="17">
        <v>30000.0</v>
      </c>
      <c r="X4961" s="17">
        <v>2007.0</v>
      </c>
      <c r="Y4961" s="17">
        <v>17.0</v>
      </c>
      <c r="Z4961" s="17">
        <v>4.1</v>
      </c>
      <c r="AA4961" s="17">
        <v>2.35</v>
      </c>
      <c r="AB4961" s="17">
        <v>13.0</v>
      </c>
    </row>
    <row r="4962" ht="15.75" customHeight="1">
      <c r="A4962" s="17" t="s">
        <v>760</v>
      </c>
      <c r="B4962" s="17" t="s">
        <v>23968</v>
      </c>
      <c r="C4962" s="17">
        <v>52.0</v>
      </c>
      <c r="D4962" s="17">
        <v>109.0</v>
      </c>
      <c r="E4962" s="17">
        <v>26.0</v>
      </c>
      <c r="F4962" s="17">
        <v>3.0</v>
      </c>
      <c r="G4962" s="17" t="s">
        <v>23969</v>
      </c>
      <c r="H4962" s="17">
        <v>26.0</v>
      </c>
      <c r="I4962" s="17" t="s">
        <v>41</v>
      </c>
      <c r="J4962" s="17" t="s">
        <v>1684</v>
      </c>
      <c r="K4962" s="17" t="s">
        <v>23968</v>
      </c>
      <c r="L4962" s="17" t="s">
        <v>23970</v>
      </c>
      <c r="M4962" s="17">
        <v>1578.0</v>
      </c>
      <c r="N4962" s="17">
        <v>38.0</v>
      </c>
      <c r="O4962" s="17" t="s">
        <v>23971</v>
      </c>
      <c r="P4962" s="17">
        <v>0.0</v>
      </c>
      <c r="Q4962" s="17" t="s">
        <v>23972</v>
      </c>
      <c r="R4962" s="18" t="s">
        <v>23973</v>
      </c>
      <c r="S4962" s="17">
        <v>23.0</v>
      </c>
      <c r="T4962" s="17" t="s">
        <v>50</v>
      </c>
      <c r="U4962" s="17" t="s">
        <v>51</v>
      </c>
      <c r="V4962" s="17" t="s">
        <v>598</v>
      </c>
      <c r="W4962" s="17" t="s">
        <v>41</v>
      </c>
      <c r="X4962" s="17">
        <v>2005.0</v>
      </c>
      <c r="Y4962" s="17">
        <v>6.0</v>
      </c>
      <c r="Z4962" s="17">
        <v>6.9</v>
      </c>
      <c r="AA4962" s="17">
        <v>1.66</v>
      </c>
      <c r="AB4962" s="17">
        <v>91.0</v>
      </c>
    </row>
    <row r="4963" ht="15.75" customHeight="1">
      <c r="A4963" s="17" t="s">
        <v>53</v>
      </c>
      <c r="B4963" s="17" t="s">
        <v>23974</v>
      </c>
      <c r="C4963" s="17" t="s">
        <v>41</v>
      </c>
      <c r="D4963" s="17">
        <v>89.0</v>
      </c>
      <c r="E4963" s="17">
        <v>2.0</v>
      </c>
      <c r="F4963" s="17">
        <v>0.0</v>
      </c>
      <c r="G4963" s="17" t="s">
        <v>23975</v>
      </c>
      <c r="H4963" s="17">
        <v>5.0</v>
      </c>
      <c r="I4963" s="17" t="s">
        <v>41</v>
      </c>
      <c r="J4963" s="17" t="s">
        <v>6416</v>
      </c>
      <c r="K4963" s="17" t="s">
        <v>23976</v>
      </c>
      <c r="L4963" s="17" t="s">
        <v>23977</v>
      </c>
      <c r="M4963" s="17">
        <v>23.0</v>
      </c>
      <c r="N4963" s="17">
        <v>5.0</v>
      </c>
      <c r="O4963" s="17" t="s">
        <v>23978</v>
      </c>
      <c r="P4963" s="17">
        <v>0.0</v>
      </c>
      <c r="Q4963" s="17" t="s">
        <v>23979</v>
      </c>
      <c r="R4963" s="18" t="s">
        <v>23980</v>
      </c>
      <c r="S4963" s="17">
        <v>2.0</v>
      </c>
      <c r="T4963" s="17" t="s">
        <v>50</v>
      </c>
      <c r="U4963" s="17" t="s">
        <v>51</v>
      </c>
      <c r="V4963" s="17" t="s">
        <v>4843</v>
      </c>
      <c r="W4963" s="17">
        <v>60000.0</v>
      </c>
      <c r="X4963" s="17">
        <v>2013.0</v>
      </c>
      <c r="Y4963" s="17">
        <v>0.0</v>
      </c>
      <c r="Z4963" s="17">
        <v>5.4</v>
      </c>
      <c r="AA4963" s="17" t="s">
        <v>41</v>
      </c>
      <c r="AB4963" s="17">
        <v>48.0</v>
      </c>
    </row>
    <row r="4964" ht="15.75" customHeight="1">
      <c r="A4964" s="17" t="s">
        <v>53</v>
      </c>
      <c r="B4964" s="17" t="s">
        <v>22264</v>
      </c>
      <c r="C4964" s="17">
        <v>53.0</v>
      </c>
      <c r="D4964" s="17">
        <v>93.0</v>
      </c>
      <c r="E4964" s="17">
        <v>214.0</v>
      </c>
      <c r="F4964" s="17">
        <v>59.0</v>
      </c>
      <c r="G4964" s="17" t="s">
        <v>23981</v>
      </c>
      <c r="H4964" s="17">
        <v>177.0</v>
      </c>
      <c r="I4964" s="17">
        <v>9609.0</v>
      </c>
      <c r="J4964" s="17" t="s">
        <v>9206</v>
      </c>
      <c r="K4964" s="17" t="s">
        <v>3858</v>
      </c>
      <c r="L4964" s="17" t="s">
        <v>23982</v>
      </c>
      <c r="M4964" s="17">
        <v>2646.0</v>
      </c>
      <c r="N4964" s="17">
        <v>365.0</v>
      </c>
      <c r="O4964" s="17" t="s">
        <v>23983</v>
      </c>
      <c r="P4964" s="17">
        <v>4.0</v>
      </c>
      <c r="Q4964" s="17" t="s">
        <v>23984</v>
      </c>
      <c r="R4964" s="18" t="s">
        <v>23985</v>
      </c>
      <c r="S4964" s="17">
        <v>22.0</v>
      </c>
      <c r="T4964" s="17" t="s">
        <v>50</v>
      </c>
      <c r="U4964" s="17" t="s">
        <v>70</v>
      </c>
      <c r="V4964" s="17" t="s">
        <v>598</v>
      </c>
      <c r="W4964" s="17" t="s">
        <v>41</v>
      </c>
      <c r="X4964" s="17">
        <v>2009.0</v>
      </c>
      <c r="Y4964" s="17">
        <v>95.0</v>
      </c>
      <c r="Z4964" s="17">
        <v>6.5</v>
      </c>
      <c r="AA4964" s="17" t="s">
        <v>41</v>
      </c>
      <c r="AB4964" s="17">
        <v>535.0</v>
      </c>
    </row>
    <row r="4965" ht="15.75" customHeight="1">
      <c r="A4965" s="17" t="s">
        <v>760</v>
      </c>
      <c r="B4965" s="17" t="s">
        <v>7147</v>
      </c>
      <c r="C4965" s="17">
        <v>136.0</v>
      </c>
      <c r="D4965" s="17">
        <v>102.0</v>
      </c>
      <c r="E4965" s="17">
        <v>0.0</v>
      </c>
      <c r="F4965" s="17">
        <v>216.0</v>
      </c>
      <c r="G4965" s="17" t="s">
        <v>17632</v>
      </c>
      <c r="H4965" s="17">
        <v>898.0</v>
      </c>
      <c r="I4965" s="17">
        <v>3151130.0</v>
      </c>
      <c r="J4965" s="17" t="s">
        <v>1684</v>
      </c>
      <c r="K4965" s="17" t="s">
        <v>10445</v>
      </c>
      <c r="L4965" s="17" t="s">
        <v>23986</v>
      </c>
      <c r="M4965" s="17">
        <v>181749.0</v>
      </c>
      <c r="N4965" s="17">
        <v>2103.0</v>
      </c>
      <c r="O4965" s="17" t="s">
        <v>10130</v>
      </c>
      <c r="P4965" s="17">
        <v>4.0</v>
      </c>
      <c r="Q4965" s="17" t="s">
        <v>23987</v>
      </c>
      <c r="R4965" s="18" t="s">
        <v>23988</v>
      </c>
      <c r="S4965" s="17">
        <v>615.0</v>
      </c>
      <c r="T4965" s="17" t="s">
        <v>50</v>
      </c>
      <c r="U4965" s="17" t="s">
        <v>51</v>
      </c>
      <c r="V4965" s="17" t="s">
        <v>598</v>
      </c>
      <c r="W4965" s="17">
        <v>230000.0</v>
      </c>
      <c r="X4965" s="17">
        <v>1994.0</v>
      </c>
      <c r="Y4965" s="17">
        <v>657.0</v>
      </c>
      <c r="Z4965" s="17">
        <v>7.8</v>
      </c>
      <c r="AA4965" s="17">
        <v>1.37</v>
      </c>
      <c r="AB4965" s="17">
        <v>0.0</v>
      </c>
    </row>
    <row r="4966" ht="15.75" customHeight="1">
      <c r="A4966" s="17" t="s">
        <v>53</v>
      </c>
      <c r="B4966" s="17" t="s">
        <v>23989</v>
      </c>
      <c r="C4966" s="17">
        <v>8.0</v>
      </c>
      <c r="D4966" s="17">
        <v>65.0</v>
      </c>
      <c r="E4966" s="17">
        <v>0.0</v>
      </c>
      <c r="F4966" s="17" t="s">
        <v>41</v>
      </c>
      <c r="G4966" s="17" t="s">
        <v>23990</v>
      </c>
      <c r="H4966" s="17">
        <v>0.0</v>
      </c>
      <c r="I4966" s="17">
        <v>8231.0</v>
      </c>
      <c r="J4966" s="17" t="s">
        <v>5337</v>
      </c>
      <c r="K4966" s="17" t="s">
        <v>23991</v>
      </c>
      <c r="L4966" s="17" t="s">
        <v>23992</v>
      </c>
      <c r="M4966" s="17">
        <v>803.0</v>
      </c>
      <c r="N4966" s="17">
        <v>0.0</v>
      </c>
      <c r="O4966" s="17" t="s">
        <v>41</v>
      </c>
      <c r="P4966" s="17">
        <v>1.0</v>
      </c>
      <c r="Q4966" s="17" t="s">
        <v>23993</v>
      </c>
      <c r="R4966" s="18" t="s">
        <v>23994</v>
      </c>
      <c r="S4966" s="17">
        <v>16.0</v>
      </c>
      <c r="T4966" s="17" t="s">
        <v>50</v>
      </c>
      <c r="U4966" s="17" t="s">
        <v>51</v>
      </c>
      <c r="V4966" s="17" t="s">
        <v>4843</v>
      </c>
      <c r="W4966" s="17">
        <v>27000.0</v>
      </c>
      <c r="X4966" s="17">
        <v>1971.0</v>
      </c>
      <c r="Y4966" s="17">
        <v>0.0</v>
      </c>
      <c r="Z4966" s="17">
        <v>6.7</v>
      </c>
      <c r="AA4966" s="17">
        <v>1.37</v>
      </c>
      <c r="AB4966" s="17">
        <v>85.0</v>
      </c>
    </row>
    <row r="4967" ht="15.75" customHeight="1">
      <c r="A4967" s="17" t="s">
        <v>53</v>
      </c>
      <c r="B4967" s="17" t="s">
        <v>23968</v>
      </c>
      <c r="C4967" s="17">
        <v>43.0</v>
      </c>
      <c r="D4967" s="17">
        <v>85.0</v>
      </c>
      <c r="E4967" s="17">
        <v>26.0</v>
      </c>
      <c r="F4967" s="17">
        <v>3.0</v>
      </c>
      <c r="G4967" s="17" t="s">
        <v>23969</v>
      </c>
      <c r="H4967" s="17">
        <v>26.0</v>
      </c>
      <c r="I4967" s="17" t="s">
        <v>41</v>
      </c>
      <c r="J4967" s="17" t="s">
        <v>2540</v>
      </c>
      <c r="K4967" s="17" t="s">
        <v>23968</v>
      </c>
      <c r="L4967" s="17" t="s">
        <v>23995</v>
      </c>
      <c r="M4967" s="17">
        <v>1894.0</v>
      </c>
      <c r="N4967" s="17">
        <v>40.0</v>
      </c>
      <c r="O4967" s="17" t="s">
        <v>23971</v>
      </c>
      <c r="P4967" s="17">
        <v>1.0</v>
      </c>
      <c r="Q4967" s="17" t="s">
        <v>23996</v>
      </c>
      <c r="R4967" s="18" t="s">
        <v>23997</v>
      </c>
      <c r="S4967" s="17">
        <v>61.0</v>
      </c>
      <c r="T4967" s="17" t="s">
        <v>50</v>
      </c>
      <c r="U4967" s="17" t="s">
        <v>51</v>
      </c>
      <c r="V4967" s="17" t="s">
        <v>41</v>
      </c>
      <c r="W4967" s="17" t="s">
        <v>41</v>
      </c>
      <c r="X4967" s="17">
        <v>2002.0</v>
      </c>
      <c r="Y4967" s="17">
        <v>6.0</v>
      </c>
      <c r="Z4967" s="17">
        <v>6.4</v>
      </c>
      <c r="AA4967" s="17">
        <v>1.37</v>
      </c>
      <c r="AB4967" s="17">
        <v>108.0</v>
      </c>
    </row>
    <row r="4968" ht="15.75" customHeight="1">
      <c r="A4968" s="17" t="s">
        <v>53</v>
      </c>
      <c r="B4968" s="17" t="s">
        <v>10135</v>
      </c>
      <c r="C4968" s="17">
        <v>80.0</v>
      </c>
      <c r="D4968" s="17">
        <v>97.0</v>
      </c>
      <c r="E4968" s="17">
        <v>119.0</v>
      </c>
      <c r="F4968" s="17">
        <v>7.0</v>
      </c>
      <c r="G4968" s="17" t="s">
        <v>5788</v>
      </c>
      <c r="H4968" s="17">
        <v>136.0</v>
      </c>
      <c r="I4968" s="17">
        <v>2856622.0</v>
      </c>
      <c r="J4968" s="17" t="s">
        <v>2540</v>
      </c>
      <c r="K4968" s="17" t="s">
        <v>23998</v>
      </c>
      <c r="L4968" s="17" t="s">
        <v>23999</v>
      </c>
      <c r="M4968" s="17">
        <v>11550.0</v>
      </c>
      <c r="N4968" s="17">
        <v>254.0</v>
      </c>
      <c r="O4968" s="17" t="s">
        <v>24000</v>
      </c>
      <c r="P4968" s="17">
        <v>0.0</v>
      </c>
      <c r="Q4968" s="17" t="s">
        <v>24001</v>
      </c>
      <c r="R4968" s="18" t="s">
        <v>24002</v>
      </c>
      <c r="S4968" s="17">
        <v>197.0</v>
      </c>
      <c r="T4968" s="17" t="s">
        <v>50</v>
      </c>
      <c r="U4968" s="17" t="s">
        <v>281</v>
      </c>
      <c r="V4968" s="17" t="s">
        <v>598</v>
      </c>
      <c r="W4968" s="17">
        <v>25000.0</v>
      </c>
      <c r="X4968" s="17">
        <v>1997.0</v>
      </c>
      <c r="Y4968" s="17">
        <v>108.0</v>
      </c>
      <c r="Z4968" s="17">
        <v>7.3</v>
      </c>
      <c r="AA4968" s="17">
        <v>1.85</v>
      </c>
      <c r="AB4968" s="17">
        <v>489.0</v>
      </c>
    </row>
    <row r="4969" ht="15.75" customHeight="1">
      <c r="A4969" s="17" t="s">
        <v>53</v>
      </c>
      <c r="B4969" s="17" t="s">
        <v>520</v>
      </c>
      <c r="C4969" s="17">
        <v>233.0</v>
      </c>
      <c r="D4969" s="17">
        <v>109.0</v>
      </c>
      <c r="E4969" s="17">
        <v>453.0</v>
      </c>
      <c r="F4969" s="17">
        <v>120.0</v>
      </c>
      <c r="G4969" s="17" t="s">
        <v>4262</v>
      </c>
      <c r="H4969" s="17">
        <v>1000.0</v>
      </c>
      <c r="I4969" s="17">
        <v>1.0499968E7</v>
      </c>
      <c r="J4969" s="17" t="s">
        <v>477</v>
      </c>
      <c r="K4969" s="17" t="s">
        <v>357</v>
      </c>
      <c r="L4969" s="17" t="s">
        <v>7678</v>
      </c>
      <c r="M4969" s="17">
        <v>47502.0</v>
      </c>
      <c r="N4969" s="17">
        <v>1458.0</v>
      </c>
      <c r="O4969" s="17" t="s">
        <v>7679</v>
      </c>
      <c r="P4969" s="17">
        <v>3.0</v>
      </c>
      <c r="Q4969" s="17" t="s">
        <v>7680</v>
      </c>
      <c r="R4969" s="18" t="s">
        <v>7681</v>
      </c>
      <c r="S4969" s="17">
        <v>212.0</v>
      </c>
      <c r="T4969" s="17" t="s">
        <v>50</v>
      </c>
      <c r="U4969" s="17" t="s">
        <v>51</v>
      </c>
      <c r="V4969" s="17" t="s">
        <v>598</v>
      </c>
      <c r="W4969" s="17">
        <v>3.5E7</v>
      </c>
      <c r="X4969" s="17">
        <v>2014.0</v>
      </c>
      <c r="Y4969" s="17">
        <v>206.0</v>
      </c>
      <c r="Z4969" s="17">
        <v>5.7</v>
      </c>
      <c r="AA4969" s="17">
        <v>1.85</v>
      </c>
      <c r="AB4969" s="17">
        <v>10000.0</v>
      </c>
    </row>
    <row r="4970" ht="15.75" customHeight="1">
      <c r="A4970" s="17" t="s">
        <v>53</v>
      </c>
      <c r="B4970" s="17" t="s">
        <v>24003</v>
      </c>
      <c r="C4970" s="17">
        <v>28.0</v>
      </c>
      <c r="D4970" s="17">
        <v>79.0</v>
      </c>
      <c r="E4970" s="17">
        <v>3.0</v>
      </c>
      <c r="F4970" s="17">
        <v>42.0</v>
      </c>
      <c r="G4970" s="17" t="s">
        <v>24004</v>
      </c>
      <c r="H4970" s="17">
        <v>93.0</v>
      </c>
      <c r="I4970" s="17" t="s">
        <v>41</v>
      </c>
      <c r="J4970" s="17" t="s">
        <v>7157</v>
      </c>
      <c r="K4970" s="17" t="s">
        <v>17446</v>
      </c>
      <c r="L4970" s="17" t="s">
        <v>24005</v>
      </c>
      <c r="M4970" s="17">
        <v>493.0</v>
      </c>
      <c r="N4970" s="17">
        <v>243.0</v>
      </c>
      <c r="O4970" s="17" t="s">
        <v>24006</v>
      </c>
      <c r="P4970" s="17">
        <v>0.0</v>
      </c>
      <c r="Q4970" s="17" t="s">
        <v>24007</v>
      </c>
      <c r="R4970" s="18" t="s">
        <v>24008</v>
      </c>
      <c r="S4970" s="17">
        <v>21.0</v>
      </c>
      <c r="T4970" s="17" t="s">
        <v>50</v>
      </c>
      <c r="U4970" s="17" t="s">
        <v>51</v>
      </c>
      <c r="V4970" s="17" t="s">
        <v>41</v>
      </c>
      <c r="W4970" s="17">
        <v>24000.0</v>
      </c>
      <c r="X4970" s="17">
        <v>2002.0</v>
      </c>
      <c r="Y4970" s="17">
        <v>46.0</v>
      </c>
      <c r="Z4970" s="17">
        <v>7.0</v>
      </c>
      <c r="AA4970" s="17">
        <v>1.78</v>
      </c>
      <c r="AB4970" s="17">
        <v>61.0</v>
      </c>
    </row>
    <row r="4971" ht="15.75" customHeight="1">
      <c r="A4971" s="17" t="s">
        <v>53</v>
      </c>
      <c r="B4971" s="17" t="s">
        <v>4421</v>
      </c>
      <c r="C4971" s="17">
        <v>58.0</v>
      </c>
      <c r="D4971" s="17">
        <v>80.0</v>
      </c>
      <c r="E4971" s="17">
        <v>892.0</v>
      </c>
      <c r="F4971" s="17">
        <v>492.0</v>
      </c>
      <c r="G4971" s="17" t="s">
        <v>9439</v>
      </c>
      <c r="H4971" s="17">
        <v>986.0</v>
      </c>
      <c r="I4971" s="17" t="s">
        <v>41</v>
      </c>
      <c r="J4971" s="17" t="s">
        <v>347</v>
      </c>
      <c r="K4971" s="17" t="s">
        <v>1066</v>
      </c>
      <c r="L4971" s="17" t="s">
        <v>24009</v>
      </c>
      <c r="M4971" s="17">
        <v>15091.0</v>
      </c>
      <c r="N4971" s="17">
        <v>3197.0</v>
      </c>
      <c r="O4971" s="17" t="s">
        <v>9999</v>
      </c>
      <c r="P4971" s="17">
        <v>0.0</v>
      </c>
      <c r="Q4971" s="17" t="s">
        <v>24010</v>
      </c>
      <c r="R4971" s="18" t="s">
        <v>24011</v>
      </c>
      <c r="S4971" s="17">
        <v>129.0</v>
      </c>
      <c r="T4971" s="17" t="s">
        <v>50</v>
      </c>
      <c r="U4971" s="17" t="s">
        <v>281</v>
      </c>
      <c r="V4971" s="17" t="s">
        <v>598</v>
      </c>
      <c r="W4971" s="17" t="s">
        <v>41</v>
      </c>
      <c r="X4971" s="17">
        <v>2009.0</v>
      </c>
      <c r="Y4971" s="17">
        <v>918.0</v>
      </c>
      <c r="Z4971" s="17">
        <v>6.3</v>
      </c>
      <c r="AA4971" s="17">
        <v>2.35</v>
      </c>
      <c r="AB4971" s="17">
        <v>0.0</v>
      </c>
    </row>
    <row r="4972" ht="15.75" customHeight="1">
      <c r="A4972" s="17" t="s">
        <v>760</v>
      </c>
      <c r="B4972" s="17" t="s">
        <v>9175</v>
      </c>
      <c r="C4972" s="17">
        <v>61.0</v>
      </c>
      <c r="D4972" s="17">
        <v>100.0</v>
      </c>
      <c r="E4972" s="17">
        <v>0.0</v>
      </c>
      <c r="F4972" s="17">
        <v>0.0</v>
      </c>
      <c r="G4972" s="17" t="s">
        <v>9175</v>
      </c>
      <c r="H4972" s="17">
        <v>5.0</v>
      </c>
      <c r="I4972" s="17">
        <v>1227508.0</v>
      </c>
      <c r="J4972" s="17" t="s">
        <v>2540</v>
      </c>
      <c r="K4972" s="17" t="s">
        <v>24012</v>
      </c>
      <c r="L4972" s="17" t="s">
        <v>24013</v>
      </c>
      <c r="M4972" s="17">
        <v>15103.0</v>
      </c>
      <c r="N4972" s="17">
        <v>5.0</v>
      </c>
      <c r="O4972" s="17" t="s">
        <v>24014</v>
      </c>
      <c r="P4972" s="17">
        <v>0.0</v>
      </c>
      <c r="Q4972" s="17" t="s">
        <v>24015</v>
      </c>
      <c r="R4972" s="18" t="s">
        <v>24016</v>
      </c>
      <c r="S4972" s="17">
        <v>80.0</v>
      </c>
      <c r="T4972" s="17" t="s">
        <v>50</v>
      </c>
      <c r="U4972" s="17" t="s">
        <v>51</v>
      </c>
      <c r="V4972" s="17" t="s">
        <v>598</v>
      </c>
      <c r="W4972" s="17">
        <v>23000.0</v>
      </c>
      <c r="X4972" s="17">
        <v>1991.0</v>
      </c>
      <c r="Y4972" s="17">
        <v>0.0</v>
      </c>
      <c r="Z4972" s="17">
        <v>7.1</v>
      </c>
      <c r="AA4972" s="17">
        <v>1.37</v>
      </c>
      <c r="AB4972" s="17">
        <v>2000.0</v>
      </c>
    </row>
    <row r="4973" ht="15.75" customHeight="1">
      <c r="A4973" s="17" t="s">
        <v>53</v>
      </c>
      <c r="B4973" s="17" t="s">
        <v>24017</v>
      </c>
      <c r="C4973" s="17" t="s">
        <v>41</v>
      </c>
      <c r="D4973" s="17">
        <v>90.0</v>
      </c>
      <c r="E4973" s="17">
        <v>0.0</v>
      </c>
      <c r="F4973" s="17">
        <v>9.0</v>
      </c>
      <c r="G4973" s="17" t="s">
        <v>24018</v>
      </c>
      <c r="H4973" s="17">
        <v>313.0</v>
      </c>
      <c r="I4973" s="17" t="s">
        <v>41</v>
      </c>
      <c r="J4973" s="17" t="s">
        <v>2138</v>
      </c>
      <c r="K4973" s="17" t="s">
        <v>24019</v>
      </c>
      <c r="L4973" s="17" t="s">
        <v>24020</v>
      </c>
      <c r="M4973" s="17">
        <v>57.0</v>
      </c>
      <c r="N4973" s="17">
        <v>366.0</v>
      </c>
      <c r="O4973" s="17" t="s">
        <v>24021</v>
      </c>
      <c r="P4973" s="17">
        <v>2.0</v>
      </c>
      <c r="Q4973" s="17" t="s">
        <v>41</v>
      </c>
      <c r="R4973" s="18" t="s">
        <v>24022</v>
      </c>
      <c r="S4973" s="17">
        <v>2.0</v>
      </c>
      <c r="T4973" s="17" t="s">
        <v>50</v>
      </c>
      <c r="U4973" s="17" t="s">
        <v>51</v>
      </c>
      <c r="V4973" s="17" t="s">
        <v>41</v>
      </c>
      <c r="W4973" s="17">
        <v>25000.0</v>
      </c>
      <c r="X4973" s="17">
        <v>2015.0</v>
      </c>
      <c r="Y4973" s="17">
        <v>25.0</v>
      </c>
      <c r="Z4973" s="17">
        <v>4.8</v>
      </c>
      <c r="AA4973" s="17" t="s">
        <v>41</v>
      </c>
      <c r="AB4973" s="17">
        <v>33.0</v>
      </c>
    </row>
    <row r="4974" ht="15.75" customHeight="1">
      <c r="A4974" s="17" t="s">
        <v>53</v>
      </c>
      <c r="B4974" s="17" t="s">
        <v>23942</v>
      </c>
      <c r="C4974" s="17">
        <v>1.0</v>
      </c>
      <c r="D4974" s="17">
        <v>90.0</v>
      </c>
      <c r="E4974" s="17">
        <v>138.0</v>
      </c>
      <c r="F4974" s="17">
        <v>138.0</v>
      </c>
      <c r="G4974" s="17" t="s">
        <v>24023</v>
      </c>
      <c r="H4974" s="17">
        <v>370.0</v>
      </c>
      <c r="I4974" s="17" t="s">
        <v>41</v>
      </c>
      <c r="J4974" s="17" t="s">
        <v>1694</v>
      </c>
      <c r="K4974" s="17" t="s">
        <v>24024</v>
      </c>
      <c r="L4974" s="17" t="s">
        <v>24025</v>
      </c>
      <c r="M4974" s="17">
        <v>114.0</v>
      </c>
      <c r="N4974" s="17">
        <v>841.0</v>
      </c>
      <c r="O4974" s="17" t="s">
        <v>23942</v>
      </c>
      <c r="P4974" s="17">
        <v>1.0</v>
      </c>
      <c r="Q4974" s="17" t="s">
        <v>24026</v>
      </c>
      <c r="R4974" s="18" t="s">
        <v>24027</v>
      </c>
      <c r="S4974" s="17">
        <v>3.0</v>
      </c>
      <c r="T4974" s="17" t="s">
        <v>50</v>
      </c>
      <c r="U4974" s="17" t="s">
        <v>51</v>
      </c>
      <c r="V4974" s="17" t="s">
        <v>41</v>
      </c>
      <c r="W4974" s="17">
        <v>22000.0</v>
      </c>
      <c r="X4974" s="17">
        <v>2013.0</v>
      </c>
      <c r="Y4974" s="17">
        <v>184.0</v>
      </c>
      <c r="Z4974" s="17">
        <v>3.3</v>
      </c>
      <c r="AA4974" s="17">
        <v>1.78</v>
      </c>
      <c r="AB4974" s="17">
        <v>200.0</v>
      </c>
    </row>
    <row r="4975" ht="15.75" customHeight="1">
      <c r="A4975" s="17" t="s">
        <v>53</v>
      </c>
      <c r="B4975" s="17" t="s">
        <v>18281</v>
      </c>
      <c r="C4975" s="17">
        <v>5.0</v>
      </c>
      <c r="D4975" s="17">
        <v>120.0</v>
      </c>
      <c r="E4975" s="17">
        <v>589.0</v>
      </c>
      <c r="F4975" s="17">
        <v>4.0</v>
      </c>
      <c r="G4975" s="17" t="s">
        <v>24028</v>
      </c>
      <c r="H4975" s="17">
        <v>51.0</v>
      </c>
      <c r="I4975" s="17" t="s">
        <v>41</v>
      </c>
      <c r="J4975" s="17" t="s">
        <v>3422</v>
      </c>
      <c r="K4975" s="17" t="s">
        <v>23695</v>
      </c>
      <c r="L4975" s="17" t="s">
        <v>24029</v>
      </c>
      <c r="M4975" s="17">
        <v>2986.0</v>
      </c>
      <c r="N4975" s="17">
        <v>108.0</v>
      </c>
      <c r="O4975" s="17" t="s">
        <v>24030</v>
      </c>
      <c r="P4975" s="17">
        <v>1.0</v>
      </c>
      <c r="Q4975" s="17" t="s">
        <v>24031</v>
      </c>
      <c r="R4975" s="18" t="s">
        <v>24032</v>
      </c>
      <c r="S4975" s="17">
        <v>49.0</v>
      </c>
      <c r="T4975" s="17" t="s">
        <v>50</v>
      </c>
      <c r="U4975" s="17" t="s">
        <v>51</v>
      </c>
      <c r="V4975" s="17" t="s">
        <v>41</v>
      </c>
      <c r="W4975" s="17">
        <v>20000.0</v>
      </c>
      <c r="X4975" s="17">
        <v>2003.0</v>
      </c>
      <c r="Y4975" s="17">
        <v>49.0</v>
      </c>
      <c r="Z4975" s="17">
        <v>6.9</v>
      </c>
      <c r="AA4975" s="17">
        <v>1.85</v>
      </c>
      <c r="AB4975" s="17">
        <v>725.0</v>
      </c>
    </row>
    <row r="4976" ht="15.75" customHeight="1">
      <c r="A4976" s="17" t="s">
        <v>53</v>
      </c>
      <c r="B4976" s="17" t="s">
        <v>24033</v>
      </c>
      <c r="C4976" s="17">
        <v>43.0</v>
      </c>
      <c r="D4976" s="17">
        <v>91.0</v>
      </c>
      <c r="E4976" s="17">
        <v>158.0</v>
      </c>
      <c r="F4976" s="17">
        <v>265.0</v>
      </c>
      <c r="G4976" s="17" t="s">
        <v>5386</v>
      </c>
      <c r="H4976" s="17">
        <v>630.0</v>
      </c>
      <c r="I4976" s="17" t="s">
        <v>41</v>
      </c>
      <c r="J4976" s="17" t="s">
        <v>3043</v>
      </c>
      <c r="K4976" s="17" t="s">
        <v>24034</v>
      </c>
      <c r="L4976" s="17" t="s">
        <v>24035</v>
      </c>
      <c r="M4976" s="17">
        <v>3836.0</v>
      </c>
      <c r="N4976" s="17">
        <v>2679.0</v>
      </c>
      <c r="O4976" s="17" t="s">
        <v>24036</v>
      </c>
      <c r="P4976" s="17">
        <v>0.0</v>
      </c>
      <c r="Q4976" s="17" t="s">
        <v>24037</v>
      </c>
      <c r="R4976" s="18" t="s">
        <v>24038</v>
      </c>
      <c r="S4976" s="17">
        <v>33.0</v>
      </c>
      <c r="T4976" s="17" t="s">
        <v>50</v>
      </c>
      <c r="U4976" s="17" t="s">
        <v>51</v>
      </c>
      <c r="V4976" s="17" t="s">
        <v>598</v>
      </c>
      <c r="W4976" s="17" t="s">
        <v>41</v>
      </c>
      <c r="X4976" s="17">
        <v>2015.0</v>
      </c>
      <c r="Y4976" s="17">
        <v>512.0</v>
      </c>
      <c r="Z4976" s="17">
        <v>4.6</v>
      </c>
      <c r="AA4976" s="17">
        <v>1.85</v>
      </c>
      <c r="AB4976" s="17">
        <v>0.0</v>
      </c>
    </row>
    <row r="4977" ht="15.75" customHeight="1">
      <c r="A4977" s="17" t="s">
        <v>41</v>
      </c>
      <c r="B4977" s="17" t="s">
        <v>24039</v>
      </c>
      <c r="C4977" s="17" t="s">
        <v>41</v>
      </c>
      <c r="D4977" s="17">
        <v>143.0</v>
      </c>
      <c r="E4977" s="17">
        <v>8.0</v>
      </c>
      <c r="F4977" s="17">
        <v>8.0</v>
      </c>
      <c r="G4977" s="17" t="s">
        <v>24040</v>
      </c>
      <c r="H4977" s="17">
        <v>720.0</v>
      </c>
      <c r="I4977" s="17" t="s">
        <v>41</v>
      </c>
      <c r="J4977" s="17" t="s">
        <v>4397</v>
      </c>
      <c r="K4977" s="17" t="s">
        <v>24041</v>
      </c>
      <c r="L4977" s="17" t="s">
        <v>24042</v>
      </c>
      <c r="M4977" s="17">
        <v>125.0</v>
      </c>
      <c r="N4977" s="17">
        <v>770.0</v>
      </c>
      <c r="O4977" s="17" t="s">
        <v>24039</v>
      </c>
      <c r="P4977" s="17">
        <v>0.0</v>
      </c>
      <c r="Q4977" s="17" t="s">
        <v>24043</v>
      </c>
      <c r="R4977" s="18" t="s">
        <v>24044</v>
      </c>
      <c r="S4977" s="17">
        <v>8.0</v>
      </c>
      <c r="T4977" s="17" t="s">
        <v>50</v>
      </c>
      <c r="U4977" s="17" t="s">
        <v>51</v>
      </c>
      <c r="V4977" s="17" t="s">
        <v>41</v>
      </c>
      <c r="W4977" s="17">
        <v>17350.0</v>
      </c>
      <c r="X4977" s="17">
        <v>2011.0</v>
      </c>
      <c r="Y4977" s="17">
        <v>19.0</v>
      </c>
      <c r="Z4977" s="17">
        <v>3.0</v>
      </c>
      <c r="AA4977" s="17" t="s">
        <v>41</v>
      </c>
      <c r="AB4977" s="17">
        <v>33.0</v>
      </c>
    </row>
    <row r="4978" ht="15.75" customHeight="1">
      <c r="A4978" s="17" t="s">
        <v>53</v>
      </c>
      <c r="B4978" s="17" t="s">
        <v>15188</v>
      </c>
      <c r="C4978" s="17">
        <v>51.0</v>
      </c>
      <c r="D4978" s="17">
        <v>85.0</v>
      </c>
      <c r="E4978" s="17">
        <v>157.0</v>
      </c>
      <c r="F4978" s="17">
        <v>10.0</v>
      </c>
      <c r="G4978" s="17" t="s">
        <v>16653</v>
      </c>
      <c r="H4978" s="17">
        <v>830.0</v>
      </c>
      <c r="I4978" s="17">
        <v>192467.0</v>
      </c>
      <c r="J4978" s="17" t="s">
        <v>1428</v>
      </c>
      <c r="K4978" s="17" t="s">
        <v>10704</v>
      </c>
      <c r="L4978" s="17" t="s">
        <v>24045</v>
      </c>
      <c r="M4978" s="17">
        <v>4067.0</v>
      </c>
      <c r="N4978" s="17">
        <v>1064.0</v>
      </c>
      <c r="O4978" s="17" t="s">
        <v>24046</v>
      </c>
      <c r="P4978" s="17">
        <v>0.0</v>
      </c>
      <c r="Q4978" s="17" t="s">
        <v>24047</v>
      </c>
      <c r="R4978" s="18" t="s">
        <v>24048</v>
      </c>
      <c r="S4978" s="17">
        <v>71.0</v>
      </c>
      <c r="T4978" s="17" t="s">
        <v>50</v>
      </c>
      <c r="U4978" s="17" t="s">
        <v>51</v>
      </c>
      <c r="V4978" s="17" t="s">
        <v>598</v>
      </c>
      <c r="W4978" s="17">
        <v>15000.0</v>
      </c>
      <c r="X4978" s="17">
        <v>2005.0</v>
      </c>
      <c r="Y4978" s="17">
        <v>224.0</v>
      </c>
      <c r="Z4978" s="17">
        <v>6.6</v>
      </c>
      <c r="AA4978" s="17" t="s">
        <v>41</v>
      </c>
      <c r="AB4978" s="17">
        <v>297.0</v>
      </c>
    </row>
    <row r="4979" ht="15.75" customHeight="1">
      <c r="A4979" s="17" t="s">
        <v>760</v>
      </c>
      <c r="B4979" s="17" t="s">
        <v>24049</v>
      </c>
      <c r="C4979" s="17">
        <v>6.0</v>
      </c>
      <c r="D4979" s="17">
        <v>60.0</v>
      </c>
      <c r="E4979" s="17">
        <v>0.0</v>
      </c>
      <c r="F4979" s="17">
        <v>4.0</v>
      </c>
      <c r="G4979" s="17" t="s">
        <v>24050</v>
      </c>
      <c r="H4979" s="17">
        <v>147.0</v>
      </c>
      <c r="I4979" s="17" t="s">
        <v>41</v>
      </c>
      <c r="J4979" s="17" t="s">
        <v>3422</v>
      </c>
      <c r="K4979" s="17" t="s">
        <v>24051</v>
      </c>
      <c r="L4979" s="17" t="s">
        <v>24052</v>
      </c>
      <c r="M4979" s="17">
        <v>70.0</v>
      </c>
      <c r="N4979" s="17">
        <v>170.0</v>
      </c>
      <c r="O4979" s="17" t="s">
        <v>24053</v>
      </c>
      <c r="P4979" s="17">
        <v>0.0</v>
      </c>
      <c r="Q4979" s="17" t="s">
        <v>41</v>
      </c>
      <c r="R4979" s="18" t="s">
        <v>24054</v>
      </c>
      <c r="S4979" s="17">
        <v>1.0</v>
      </c>
      <c r="T4979" s="17" t="s">
        <v>24055</v>
      </c>
      <c r="U4979" s="17" t="s">
        <v>24056</v>
      </c>
      <c r="V4979" s="17" t="s">
        <v>41</v>
      </c>
      <c r="W4979" s="17">
        <v>15000.0</v>
      </c>
      <c r="X4979" s="17">
        <v>2014.0</v>
      </c>
      <c r="Y4979" s="17">
        <v>19.0</v>
      </c>
      <c r="Z4979" s="17">
        <v>7.4</v>
      </c>
      <c r="AA4979" s="17" t="s">
        <v>41</v>
      </c>
      <c r="AB4979" s="17">
        <v>45.0</v>
      </c>
    </row>
    <row r="4980" ht="15.75" customHeight="1">
      <c r="A4980" s="17" t="s">
        <v>53</v>
      </c>
      <c r="B4980" s="17" t="s">
        <v>24057</v>
      </c>
      <c r="C4980" s="17">
        <v>22.0</v>
      </c>
      <c r="D4980" s="17">
        <v>88.0</v>
      </c>
      <c r="E4980" s="17">
        <v>38.0</v>
      </c>
      <c r="F4980" s="17">
        <v>211.0</v>
      </c>
      <c r="G4980" s="17" t="s">
        <v>5726</v>
      </c>
      <c r="H4980" s="17">
        <v>331.0</v>
      </c>
      <c r="I4980" s="17">
        <v>76382.0</v>
      </c>
      <c r="J4980" s="17" t="s">
        <v>19723</v>
      </c>
      <c r="K4980" s="17" t="s">
        <v>24058</v>
      </c>
      <c r="L4980" s="17" t="s">
        <v>24059</v>
      </c>
      <c r="M4980" s="17">
        <v>1194.0</v>
      </c>
      <c r="N4980" s="17">
        <v>1546.0</v>
      </c>
      <c r="O4980" s="17" t="s">
        <v>6500</v>
      </c>
      <c r="P4980" s="17">
        <v>2.0</v>
      </c>
      <c r="Q4980" s="17" t="s">
        <v>41</v>
      </c>
      <c r="R4980" s="18" t="s">
        <v>24060</v>
      </c>
      <c r="S4980" s="17">
        <v>8.0</v>
      </c>
      <c r="T4980" s="17" t="s">
        <v>50</v>
      </c>
      <c r="U4980" s="17" t="s">
        <v>51</v>
      </c>
      <c r="V4980" s="17" t="s">
        <v>41</v>
      </c>
      <c r="W4980" s="17">
        <v>15000.0</v>
      </c>
      <c r="X4980" s="17">
        <v>2009.0</v>
      </c>
      <c r="Y4980" s="17">
        <v>212.0</v>
      </c>
      <c r="Z4980" s="17">
        <v>6.2</v>
      </c>
      <c r="AA4980" s="17">
        <v>2.35</v>
      </c>
      <c r="AB4980" s="17">
        <v>324.0</v>
      </c>
    </row>
    <row r="4981" ht="15.75" customHeight="1">
      <c r="A4981" s="17" t="s">
        <v>53</v>
      </c>
      <c r="B4981" s="17" t="s">
        <v>24061</v>
      </c>
      <c r="C4981" s="17">
        <v>42.0</v>
      </c>
      <c r="D4981" s="17">
        <v>78.0</v>
      </c>
      <c r="E4981" s="17">
        <v>91.0</v>
      </c>
      <c r="F4981" s="17">
        <v>86.0</v>
      </c>
      <c r="G4981" s="17" t="s">
        <v>24061</v>
      </c>
      <c r="H4981" s="17">
        <v>407.0</v>
      </c>
      <c r="I4981" s="17" t="s">
        <v>41</v>
      </c>
      <c r="J4981" s="17" t="s">
        <v>2967</v>
      </c>
      <c r="K4981" s="17" t="s">
        <v>23823</v>
      </c>
      <c r="L4981" s="17" t="s">
        <v>24062</v>
      </c>
      <c r="M4981" s="17">
        <v>1771.0</v>
      </c>
      <c r="N4981" s="17">
        <v>674.0</v>
      </c>
      <c r="O4981" s="17" t="s">
        <v>24063</v>
      </c>
      <c r="P4981" s="17">
        <v>0.0</v>
      </c>
      <c r="Q4981" s="17" t="s">
        <v>24064</v>
      </c>
      <c r="R4981" s="18" t="s">
        <v>24065</v>
      </c>
      <c r="S4981" s="17">
        <v>35.0</v>
      </c>
      <c r="T4981" s="17" t="s">
        <v>50</v>
      </c>
      <c r="U4981" s="17" t="s">
        <v>51</v>
      </c>
      <c r="V4981" s="17" t="s">
        <v>5626</v>
      </c>
      <c r="W4981" s="17">
        <v>20000.0</v>
      </c>
      <c r="X4981" s="17">
        <v>2011.0</v>
      </c>
      <c r="Y4981" s="17">
        <v>91.0</v>
      </c>
      <c r="Z4981" s="17">
        <v>4.0</v>
      </c>
      <c r="AA4981" s="17">
        <v>2.35</v>
      </c>
      <c r="AB4981" s="17">
        <v>835.0</v>
      </c>
    </row>
    <row r="4982" ht="15.75" customHeight="1">
      <c r="A4982" s="17" t="s">
        <v>53</v>
      </c>
      <c r="B4982" s="17" t="s">
        <v>13805</v>
      </c>
      <c r="C4982" s="17">
        <v>73.0</v>
      </c>
      <c r="D4982" s="17">
        <v>108.0</v>
      </c>
      <c r="E4982" s="17">
        <v>0.0</v>
      </c>
      <c r="F4982" s="17">
        <v>105.0</v>
      </c>
      <c r="G4982" s="17" t="s">
        <v>24066</v>
      </c>
      <c r="H4982" s="17">
        <v>462.0</v>
      </c>
      <c r="I4982" s="17">
        <v>180483.0</v>
      </c>
      <c r="J4982" s="17" t="s">
        <v>24067</v>
      </c>
      <c r="K4982" s="17" t="s">
        <v>24068</v>
      </c>
      <c r="L4982" s="17" t="s">
        <v>24069</v>
      </c>
      <c r="M4982" s="17">
        <v>16792.0</v>
      </c>
      <c r="N4982" s="17">
        <v>760.0</v>
      </c>
      <c r="O4982" s="17" t="s">
        <v>24070</v>
      </c>
      <c r="P4982" s="17">
        <v>2.0</v>
      </c>
      <c r="Q4982" s="17" t="s">
        <v>24071</v>
      </c>
      <c r="R4982" s="18" t="s">
        <v>24072</v>
      </c>
      <c r="S4982" s="17">
        <v>183.0</v>
      </c>
      <c r="T4982" s="17" t="s">
        <v>50</v>
      </c>
      <c r="U4982" s="17" t="s">
        <v>51</v>
      </c>
      <c r="V4982" s="17" t="s">
        <v>6736</v>
      </c>
      <c r="W4982" s="17">
        <v>10000.0</v>
      </c>
      <c r="X4982" s="17">
        <v>1972.0</v>
      </c>
      <c r="Y4982" s="17">
        <v>143.0</v>
      </c>
      <c r="Z4982" s="17">
        <v>6.1</v>
      </c>
      <c r="AA4982" s="17">
        <v>1.37</v>
      </c>
      <c r="AB4982" s="17">
        <v>0.0</v>
      </c>
    </row>
    <row r="4983" ht="15.75" customHeight="1">
      <c r="A4983" s="17" t="s">
        <v>53</v>
      </c>
      <c r="B4983" s="17" t="s">
        <v>13839</v>
      </c>
      <c r="C4983" s="17">
        <v>81.0</v>
      </c>
      <c r="D4983" s="17">
        <v>110.0</v>
      </c>
      <c r="E4983" s="17">
        <v>107.0</v>
      </c>
      <c r="F4983" s="17">
        <v>45.0</v>
      </c>
      <c r="G4983" s="17" t="s">
        <v>24073</v>
      </c>
      <c r="H4983" s="17">
        <v>576.0</v>
      </c>
      <c r="I4983" s="17">
        <v>136007.0</v>
      </c>
      <c r="J4983" s="17" t="s">
        <v>7850</v>
      </c>
      <c r="K4983" s="17" t="s">
        <v>6181</v>
      </c>
      <c r="L4983" s="17" t="s">
        <v>24074</v>
      </c>
      <c r="M4983" s="17">
        <v>3924.0</v>
      </c>
      <c r="N4983" s="17">
        <v>776.0</v>
      </c>
      <c r="O4983" s="17" t="s">
        <v>9992</v>
      </c>
      <c r="P4983" s="17">
        <v>1.0</v>
      </c>
      <c r="Q4983" s="17" t="s">
        <v>24075</v>
      </c>
      <c r="R4983" s="18" t="s">
        <v>24076</v>
      </c>
      <c r="S4983" s="17">
        <v>39.0</v>
      </c>
      <c r="T4983" s="17" t="s">
        <v>1477</v>
      </c>
      <c r="U4983" s="17" t="s">
        <v>1478</v>
      </c>
      <c r="V4983" s="17" t="s">
        <v>598</v>
      </c>
      <c r="W4983" s="17">
        <v>4500.0</v>
      </c>
      <c r="X4983" s="17">
        <v>2004.0</v>
      </c>
      <c r="Y4983" s="17">
        <v>133.0</v>
      </c>
      <c r="Z4983" s="17">
        <v>6.9</v>
      </c>
      <c r="AA4983" s="17">
        <v>2.35</v>
      </c>
      <c r="AB4983" s="17">
        <v>171.0</v>
      </c>
    </row>
    <row r="4984" ht="15.75" customHeight="1">
      <c r="A4984" s="17" t="s">
        <v>53</v>
      </c>
      <c r="B4984" s="17" t="s">
        <v>24077</v>
      </c>
      <c r="C4984" s="17">
        <v>64.0</v>
      </c>
      <c r="D4984" s="17">
        <v>90.0</v>
      </c>
      <c r="E4984" s="17">
        <v>397.0</v>
      </c>
      <c r="F4984" s="17">
        <v>0.0</v>
      </c>
      <c r="G4984" s="17" t="s">
        <v>24078</v>
      </c>
      <c r="H4984" s="17">
        <v>5.0</v>
      </c>
      <c r="I4984" s="17">
        <v>673780.0</v>
      </c>
      <c r="J4984" s="17" t="s">
        <v>3422</v>
      </c>
      <c r="K4984" s="17" t="s">
        <v>24079</v>
      </c>
      <c r="L4984" s="17" t="s">
        <v>24080</v>
      </c>
      <c r="M4984" s="17">
        <v>4555.0</v>
      </c>
      <c r="N4984" s="17">
        <v>5.0</v>
      </c>
      <c r="O4984" s="17" t="s">
        <v>24081</v>
      </c>
      <c r="P4984" s="17">
        <v>0.0</v>
      </c>
      <c r="Q4984" s="17" t="s">
        <v>24082</v>
      </c>
      <c r="R4984" s="18" t="s">
        <v>24083</v>
      </c>
      <c r="S4984" s="17">
        <v>26.0</v>
      </c>
      <c r="T4984" s="17" t="s">
        <v>22089</v>
      </c>
      <c r="U4984" s="17" t="s">
        <v>13560</v>
      </c>
      <c r="V4984" s="17" t="s">
        <v>4843</v>
      </c>
      <c r="W4984" s="17">
        <v>10000.0</v>
      </c>
      <c r="X4984" s="17">
        <v>2000.0</v>
      </c>
      <c r="Y4984" s="17">
        <v>0.0</v>
      </c>
      <c r="Z4984" s="17">
        <v>7.5</v>
      </c>
      <c r="AA4984" s="17">
        <v>1.85</v>
      </c>
      <c r="AB4984" s="17">
        <v>697.0</v>
      </c>
    </row>
    <row r="4985" ht="15.75" customHeight="1">
      <c r="A4985" s="17" t="s">
        <v>760</v>
      </c>
      <c r="B4985" s="17" t="s">
        <v>24084</v>
      </c>
      <c r="C4985" s="17">
        <v>12.0</v>
      </c>
      <c r="D4985" s="17">
        <v>83.0</v>
      </c>
      <c r="E4985" s="17">
        <v>18.0</v>
      </c>
      <c r="F4985" s="17">
        <v>0.0</v>
      </c>
      <c r="G4985" s="17" t="s">
        <v>24085</v>
      </c>
      <c r="H4985" s="17">
        <v>10.0</v>
      </c>
      <c r="I4985" s="17" t="s">
        <v>41</v>
      </c>
      <c r="J4985" s="17" t="s">
        <v>6416</v>
      </c>
      <c r="K4985" s="17" t="s">
        <v>24086</v>
      </c>
      <c r="L4985" s="17" t="s">
        <v>24087</v>
      </c>
      <c r="M4985" s="17">
        <v>57.0</v>
      </c>
      <c r="N4985" s="17">
        <v>15.0</v>
      </c>
      <c r="O4985" s="17" t="s">
        <v>24088</v>
      </c>
      <c r="P4985" s="17">
        <v>0.0</v>
      </c>
      <c r="Q4985" s="17" t="s">
        <v>41</v>
      </c>
      <c r="R4985" s="18" t="s">
        <v>24089</v>
      </c>
      <c r="S4985" s="17">
        <v>1.0</v>
      </c>
      <c r="T4985" s="17" t="s">
        <v>50</v>
      </c>
      <c r="U4985" s="17" t="s">
        <v>8000</v>
      </c>
      <c r="V4985" s="17" t="s">
        <v>41</v>
      </c>
      <c r="W4985" s="17">
        <v>10000.0</v>
      </c>
      <c r="X4985" s="17">
        <v>2007.0</v>
      </c>
      <c r="Y4985" s="17">
        <v>5.0</v>
      </c>
      <c r="Z4985" s="17">
        <v>6.7</v>
      </c>
      <c r="AA4985" s="17">
        <v>1.33</v>
      </c>
      <c r="AB4985" s="17">
        <v>105.0</v>
      </c>
    </row>
    <row r="4986" ht="15.75" customHeight="1">
      <c r="A4986" s="17" t="s">
        <v>53</v>
      </c>
      <c r="B4986" s="17" t="s">
        <v>24090</v>
      </c>
      <c r="C4986" s="17">
        <v>78.0</v>
      </c>
      <c r="D4986" s="17">
        <v>111.0</v>
      </c>
      <c r="E4986" s="17">
        <v>62.0</v>
      </c>
      <c r="F4986" s="17">
        <v>6.0</v>
      </c>
      <c r="G4986" s="17" t="s">
        <v>24091</v>
      </c>
      <c r="H4986" s="17">
        <v>89.0</v>
      </c>
      <c r="I4986" s="17">
        <v>94596.0</v>
      </c>
      <c r="J4986" s="17" t="s">
        <v>4846</v>
      </c>
      <c r="K4986" s="17" t="s">
        <v>24092</v>
      </c>
      <c r="L4986" s="17" t="s">
        <v>24093</v>
      </c>
      <c r="M4986" s="17">
        <v>6318.0</v>
      </c>
      <c r="N4986" s="17">
        <v>115.0</v>
      </c>
      <c r="O4986" s="17" t="s">
        <v>24094</v>
      </c>
      <c r="P4986" s="17">
        <v>0.0</v>
      </c>
      <c r="Q4986" s="17" t="s">
        <v>24095</v>
      </c>
      <c r="R4986" s="18" t="s">
        <v>24096</v>
      </c>
      <c r="S4986" s="17">
        <v>50.0</v>
      </c>
      <c r="T4986" s="17" t="s">
        <v>689</v>
      </c>
      <c r="U4986" s="17" t="s">
        <v>690</v>
      </c>
      <c r="V4986" s="17" t="s">
        <v>41</v>
      </c>
      <c r="W4986" s="17">
        <v>1000000.0</v>
      </c>
      <c r="X4986" s="17">
        <v>1997.0</v>
      </c>
      <c r="Y4986" s="17">
        <v>13.0</v>
      </c>
      <c r="Z4986" s="17">
        <v>7.4</v>
      </c>
      <c r="AA4986" s="17">
        <v>1.85</v>
      </c>
      <c r="AB4986" s="17">
        <v>817.0</v>
      </c>
    </row>
    <row r="4987" ht="15.75" customHeight="1">
      <c r="A4987" s="17" t="s">
        <v>53</v>
      </c>
      <c r="B4987" s="17" t="s">
        <v>24097</v>
      </c>
      <c r="C4987" s="17" t="s">
        <v>41</v>
      </c>
      <c r="D4987" s="17">
        <v>84.0</v>
      </c>
      <c r="E4987" s="17">
        <v>5.0</v>
      </c>
      <c r="F4987" s="17">
        <v>12.0</v>
      </c>
      <c r="G4987" s="17" t="s">
        <v>24098</v>
      </c>
      <c r="H4987" s="17">
        <v>21.0</v>
      </c>
      <c r="I4987" s="17" t="s">
        <v>41</v>
      </c>
      <c r="J4987" s="17" t="s">
        <v>3422</v>
      </c>
      <c r="K4987" s="17" t="s">
        <v>24099</v>
      </c>
      <c r="L4987" s="17" t="s">
        <v>24100</v>
      </c>
      <c r="M4987" s="17">
        <v>156.0</v>
      </c>
      <c r="N4987" s="17">
        <v>62.0</v>
      </c>
      <c r="O4987" s="17" t="s">
        <v>24101</v>
      </c>
      <c r="P4987" s="17">
        <v>2.0</v>
      </c>
      <c r="Q4987" s="17" t="s">
        <v>24102</v>
      </c>
      <c r="R4987" s="18" t="s">
        <v>24103</v>
      </c>
      <c r="S4987" s="17">
        <v>3.0</v>
      </c>
      <c r="T4987" s="17" t="s">
        <v>50</v>
      </c>
      <c r="U4987" s="17" t="s">
        <v>51</v>
      </c>
      <c r="V4987" s="17" t="s">
        <v>41</v>
      </c>
      <c r="W4987" s="17" t="s">
        <v>41</v>
      </c>
      <c r="X4987" s="17">
        <v>2004.0</v>
      </c>
      <c r="Y4987" s="17">
        <v>20.0</v>
      </c>
      <c r="Z4987" s="17">
        <v>6.1</v>
      </c>
      <c r="AA4987" s="17" t="s">
        <v>41</v>
      </c>
      <c r="AB4987" s="17">
        <v>22.0</v>
      </c>
    </row>
    <row r="4988" ht="15.75" customHeight="1">
      <c r="A4988" s="17" t="s">
        <v>53</v>
      </c>
      <c r="B4988" s="17" t="s">
        <v>24104</v>
      </c>
      <c r="C4988" s="17">
        <v>13.0</v>
      </c>
      <c r="D4988" s="17">
        <v>82.0</v>
      </c>
      <c r="E4988" s="17">
        <v>120.0</v>
      </c>
      <c r="F4988" s="17">
        <v>84.0</v>
      </c>
      <c r="G4988" s="17" t="s">
        <v>24105</v>
      </c>
      <c r="H4988" s="17">
        <v>785.0</v>
      </c>
      <c r="I4988" s="17" t="s">
        <v>41</v>
      </c>
      <c r="J4988" s="17" t="s">
        <v>12851</v>
      </c>
      <c r="K4988" s="17" t="s">
        <v>24106</v>
      </c>
      <c r="L4988" s="17" t="s">
        <v>24107</v>
      </c>
      <c r="M4988" s="17">
        <v>133.0</v>
      </c>
      <c r="N4988" s="17">
        <v>1111.0</v>
      </c>
      <c r="O4988" s="17" t="s">
        <v>24108</v>
      </c>
      <c r="P4988" s="17" t="s">
        <v>41</v>
      </c>
      <c r="Q4988" s="17" t="s">
        <v>24109</v>
      </c>
      <c r="R4988" s="18" t="s">
        <v>24110</v>
      </c>
      <c r="S4988" s="17">
        <v>8.0</v>
      </c>
      <c r="T4988" s="17" t="s">
        <v>50</v>
      </c>
      <c r="U4988" s="17" t="s">
        <v>51</v>
      </c>
      <c r="V4988" s="17" t="s">
        <v>41</v>
      </c>
      <c r="W4988" s="17">
        <v>200000.0</v>
      </c>
      <c r="X4988" s="17">
        <v>2012.0</v>
      </c>
      <c r="Y4988" s="17">
        <v>98.0</v>
      </c>
      <c r="Z4988" s="17">
        <v>5.4</v>
      </c>
      <c r="AA4988" s="17">
        <v>16.0</v>
      </c>
      <c r="AB4988" s="17">
        <v>424.0</v>
      </c>
    </row>
    <row r="4989" ht="15.75" customHeight="1">
      <c r="A4989" s="17" t="s">
        <v>53</v>
      </c>
      <c r="B4989" s="17" t="s">
        <v>24111</v>
      </c>
      <c r="C4989" s="17">
        <v>10.0</v>
      </c>
      <c r="D4989" s="17">
        <v>98.0</v>
      </c>
      <c r="E4989" s="17">
        <v>3.0</v>
      </c>
      <c r="F4989" s="17">
        <v>152.0</v>
      </c>
      <c r="G4989" s="17" t="s">
        <v>23794</v>
      </c>
      <c r="H4989" s="17">
        <v>789.0</v>
      </c>
      <c r="I4989" s="17" t="s">
        <v>41</v>
      </c>
      <c r="J4989" s="17" t="s">
        <v>1948</v>
      </c>
      <c r="K4989" s="17" t="s">
        <v>4169</v>
      </c>
      <c r="L4989" s="17" t="s">
        <v>24112</v>
      </c>
      <c r="M4989" s="17">
        <v>438.0</v>
      </c>
      <c r="N4989" s="17">
        <v>1186.0</v>
      </c>
      <c r="O4989" s="17" t="s">
        <v>24113</v>
      </c>
      <c r="P4989" s="17">
        <v>1.0</v>
      </c>
      <c r="Q4989" s="17" t="s">
        <v>24114</v>
      </c>
      <c r="R4989" s="18" t="s">
        <v>24115</v>
      </c>
      <c r="S4989" s="17">
        <v>14.0</v>
      </c>
      <c r="T4989" s="17" t="s">
        <v>50</v>
      </c>
      <c r="U4989" s="17" t="s">
        <v>51</v>
      </c>
      <c r="V4989" s="17" t="s">
        <v>41</v>
      </c>
      <c r="W4989" s="17" t="s">
        <v>41</v>
      </c>
      <c r="X4989" s="17">
        <v>1995.0</v>
      </c>
      <c r="Y4989" s="17">
        <v>194.0</v>
      </c>
      <c r="Z4989" s="17">
        <v>6.4</v>
      </c>
      <c r="AA4989" s="17" t="s">
        <v>41</v>
      </c>
      <c r="AB4989" s="17">
        <v>20.0</v>
      </c>
    </row>
    <row r="4990" ht="15.75" customHeight="1">
      <c r="A4990" s="17" t="s">
        <v>53</v>
      </c>
      <c r="B4990" s="17" t="s">
        <v>24116</v>
      </c>
      <c r="C4990" s="17">
        <v>143.0</v>
      </c>
      <c r="D4990" s="17">
        <v>77.0</v>
      </c>
      <c r="E4990" s="17">
        <v>291.0</v>
      </c>
      <c r="F4990" s="17">
        <v>8.0</v>
      </c>
      <c r="G4990" s="17" t="s">
        <v>24117</v>
      </c>
      <c r="H4990" s="17">
        <v>291.0</v>
      </c>
      <c r="I4990" s="17">
        <v>424760.0</v>
      </c>
      <c r="J4990" s="17" t="s">
        <v>2696</v>
      </c>
      <c r="K4990" s="17" t="s">
        <v>24116</v>
      </c>
      <c r="L4990" s="17" t="s">
        <v>24118</v>
      </c>
      <c r="M4990" s="17">
        <v>72639.0</v>
      </c>
      <c r="N4990" s="17">
        <v>368.0</v>
      </c>
      <c r="O4990" s="17" t="s">
        <v>24119</v>
      </c>
      <c r="P4990" s="17">
        <v>0.0</v>
      </c>
      <c r="Q4990" s="17" t="s">
        <v>24120</v>
      </c>
      <c r="R4990" s="18" t="s">
        <v>24121</v>
      </c>
      <c r="S4990" s="17">
        <v>371.0</v>
      </c>
      <c r="T4990" s="17" t="s">
        <v>50</v>
      </c>
      <c r="U4990" s="17" t="s">
        <v>51</v>
      </c>
      <c r="V4990" s="17" t="s">
        <v>52</v>
      </c>
      <c r="W4990" s="17">
        <v>7000.0</v>
      </c>
      <c r="X4990" s="17">
        <v>2004.0</v>
      </c>
      <c r="Y4990" s="17">
        <v>45.0</v>
      </c>
      <c r="Z4990" s="17">
        <v>7.0</v>
      </c>
      <c r="AA4990" s="17">
        <v>1.85</v>
      </c>
      <c r="AB4990" s="17">
        <v>19000.0</v>
      </c>
    </row>
    <row r="4991" ht="15.75" customHeight="1">
      <c r="A4991" s="17" t="s">
        <v>53</v>
      </c>
      <c r="B4991" s="17" t="s">
        <v>24122</v>
      </c>
      <c r="C4991" s="17">
        <v>35.0</v>
      </c>
      <c r="D4991" s="17">
        <v>80.0</v>
      </c>
      <c r="E4991" s="17">
        <v>0.0</v>
      </c>
      <c r="F4991" s="17">
        <v>0.0</v>
      </c>
      <c r="G4991" s="17" t="s">
        <v>24123</v>
      </c>
      <c r="H4991" s="17">
        <v>0.0</v>
      </c>
      <c r="I4991" s="17">
        <v>70071.0</v>
      </c>
      <c r="J4991" s="17" t="s">
        <v>10426</v>
      </c>
      <c r="K4991" s="17" t="s">
        <v>24124</v>
      </c>
      <c r="L4991" s="17" t="s">
        <v>24125</v>
      </c>
      <c r="M4991" s="17">
        <v>589.0</v>
      </c>
      <c r="N4991" s="17">
        <v>0.0</v>
      </c>
      <c r="O4991" s="17" t="s">
        <v>24126</v>
      </c>
      <c r="P4991" s="17">
        <v>0.0</v>
      </c>
      <c r="Q4991" s="17" t="s">
        <v>24127</v>
      </c>
      <c r="R4991" s="18" t="s">
        <v>24128</v>
      </c>
      <c r="S4991" s="17">
        <v>35.0</v>
      </c>
      <c r="T4991" s="17" t="s">
        <v>50</v>
      </c>
      <c r="U4991" s="17" t="s">
        <v>24129</v>
      </c>
      <c r="V4991" s="17" t="s">
        <v>4843</v>
      </c>
      <c r="W4991" s="17">
        <v>7000.0</v>
      </c>
      <c r="X4991" s="17">
        <v>2005.0</v>
      </c>
      <c r="Y4991" s="17">
        <v>0.0</v>
      </c>
      <c r="Z4991" s="17">
        <v>6.3</v>
      </c>
      <c r="AA4991" s="17" t="s">
        <v>41</v>
      </c>
      <c r="AB4991" s="17">
        <v>74.0</v>
      </c>
    </row>
    <row r="4992" ht="15.75" customHeight="1">
      <c r="A4992" s="17" t="s">
        <v>53</v>
      </c>
      <c r="B4992" s="17" t="s">
        <v>4916</v>
      </c>
      <c r="C4992" s="17">
        <v>56.0</v>
      </c>
      <c r="D4992" s="17">
        <v>81.0</v>
      </c>
      <c r="E4992" s="17">
        <v>0.0</v>
      </c>
      <c r="F4992" s="17">
        <v>6.0</v>
      </c>
      <c r="G4992" s="17" t="s">
        <v>24130</v>
      </c>
      <c r="H4992" s="17">
        <v>121.0</v>
      </c>
      <c r="I4992" s="17">
        <v>2040920.0</v>
      </c>
      <c r="J4992" s="17" t="s">
        <v>5819</v>
      </c>
      <c r="K4992" s="17" t="s">
        <v>24131</v>
      </c>
      <c r="L4992" s="17" t="s">
        <v>24132</v>
      </c>
      <c r="M4992" s="17">
        <v>52055.0</v>
      </c>
      <c r="N4992" s="17">
        <v>147.0</v>
      </c>
      <c r="O4992" s="17" t="s">
        <v>24133</v>
      </c>
      <c r="P4992" s="17">
        <v>0.0</v>
      </c>
      <c r="Q4992" s="17" t="s">
        <v>24134</v>
      </c>
      <c r="R4992" s="18" t="s">
        <v>24135</v>
      </c>
      <c r="S4992" s="17">
        <v>130.0</v>
      </c>
      <c r="T4992" s="17" t="s">
        <v>2791</v>
      </c>
      <c r="U4992" s="17" t="s">
        <v>51</v>
      </c>
      <c r="V4992" s="17" t="s">
        <v>598</v>
      </c>
      <c r="W4992" s="17">
        <v>7000.0</v>
      </c>
      <c r="X4992" s="17">
        <v>1992.0</v>
      </c>
      <c r="Y4992" s="17">
        <v>20.0</v>
      </c>
      <c r="Z4992" s="17">
        <v>6.9</v>
      </c>
      <c r="AA4992" s="17">
        <v>1.37</v>
      </c>
      <c r="AB4992" s="17">
        <v>0.0</v>
      </c>
    </row>
    <row r="4993" ht="15.75" customHeight="1">
      <c r="A4993" s="17" t="s">
        <v>53</v>
      </c>
      <c r="B4993" s="17" t="s">
        <v>24136</v>
      </c>
      <c r="C4993" s="17" t="s">
        <v>41</v>
      </c>
      <c r="D4993" s="17">
        <v>84.0</v>
      </c>
      <c r="E4993" s="17">
        <v>2.0</v>
      </c>
      <c r="F4993" s="17">
        <v>2.0</v>
      </c>
      <c r="G4993" s="17" t="s">
        <v>24137</v>
      </c>
      <c r="H4993" s="17">
        <v>45.0</v>
      </c>
      <c r="I4993" s="17" t="s">
        <v>41</v>
      </c>
      <c r="J4993" s="17" t="s">
        <v>1948</v>
      </c>
      <c r="K4993" s="17" t="s">
        <v>24138</v>
      </c>
      <c r="L4993" s="17" t="s">
        <v>24139</v>
      </c>
      <c r="M4993" s="17">
        <v>36.0</v>
      </c>
      <c r="N4993" s="17">
        <v>93.0</v>
      </c>
      <c r="O4993" s="17" t="s">
        <v>24140</v>
      </c>
      <c r="P4993" s="17">
        <v>0.0</v>
      </c>
      <c r="Q4993" s="17" t="s">
        <v>24141</v>
      </c>
      <c r="R4993" s="18" t="s">
        <v>24142</v>
      </c>
      <c r="S4993" s="17">
        <v>1.0</v>
      </c>
      <c r="T4993" s="17" t="s">
        <v>50</v>
      </c>
      <c r="U4993" s="17" t="s">
        <v>51</v>
      </c>
      <c r="V4993" s="17" t="s">
        <v>52</v>
      </c>
      <c r="W4993" s="17">
        <v>3250.0</v>
      </c>
      <c r="X4993" s="17">
        <v>2005.0</v>
      </c>
      <c r="Y4993" s="17">
        <v>44.0</v>
      </c>
      <c r="Z4993" s="17">
        <v>7.8</v>
      </c>
      <c r="AA4993" s="17" t="s">
        <v>41</v>
      </c>
      <c r="AB4993" s="17">
        <v>4.0</v>
      </c>
    </row>
    <row r="4994" ht="15.75" customHeight="1">
      <c r="A4994" s="17" t="s">
        <v>53</v>
      </c>
      <c r="B4994" s="17" t="s">
        <v>18762</v>
      </c>
      <c r="C4994" s="17">
        <v>14.0</v>
      </c>
      <c r="D4994" s="17">
        <v>95.0</v>
      </c>
      <c r="E4994" s="17">
        <v>0.0</v>
      </c>
      <c r="F4994" s="17">
        <v>133.0</v>
      </c>
      <c r="G4994" s="17" t="s">
        <v>24143</v>
      </c>
      <c r="H4994" s="17">
        <v>296.0</v>
      </c>
      <c r="I4994" s="17">
        <v>4584.0</v>
      </c>
      <c r="J4994" s="17" t="s">
        <v>2540</v>
      </c>
      <c r="K4994" s="17" t="s">
        <v>24144</v>
      </c>
      <c r="L4994" s="17" t="s">
        <v>24145</v>
      </c>
      <c r="M4994" s="17">
        <v>1338.0</v>
      </c>
      <c r="N4994" s="17">
        <v>690.0</v>
      </c>
      <c r="O4994" s="17" t="s">
        <v>24146</v>
      </c>
      <c r="P4994" s="17">
        <v>1.0</v>
      </c>
      <c r="Q4994" s="17" t="s">
        <v>24147</v>
      </c>
      <c r="R4994" s="18" t="s">
        <v>24148</v>
      </c>
      <c r="S4994" s="17">
        <v>14.0</v>
      </c>
      <c r="T4994" s="17" t="s">
        <v>50</v>
      </c>
      <c r="U4994" s="17" t="s">
        <v>51</v>
      </c>
      <c r="V4994" s="17" t="s">
        <v>4843</v>
      </c>
      <c r="W4994" s="17">
        <v>9000.0</v>
      </c>
      <c r="X4994" s="17">
        <v>2011.0</v>
      </c>
      <c r="Y4994" s="17">
        <v>205.0</v>
      </c>
      <c r="Z4994" s="17">
        <v>6.4</v>
      </c>
      <c r="AA4994" s="17" t="s">
        <v>41</v>
      </c>
      <c r="AB4994" s="17">
        <v>413.0</v>
      </c>
    </row>
    <row r="4995" ht="15.75" customHeight="1">
      <c r="A4995" s="17" t="s">
        <v>53</v>
      </c>
      <c r="B4995" s="17" t="s">
        <v>24149</v>
      </c>
      <c r="C4995" s="17">
        <v>1.0</v>
      </c>
      <c r="D4995" s="17">
        <v>87.0</v>
      </c>
      <c r="E4995" s="17">
        <v>2.0</v>
      </c>
      <c r="F4995" s="17">
        <v>318.0</v>
      </c>
      <c r="G4995" s="17" t="s">
        <v>24150</v>
      </c>
      <c r="H4995" s="17">
        <v>637.0</v>
      </c>
      <c r="I4995" s="17" t="s">
        <v>41</v>
      </c>
      <c r="J4995" s="17" t="s">
        <v>2540</v>
      </c>
      <c r="K4995" s="17" t="s">
        <v>14560</v>
      </c>
      <c r="L4995" s="17" t="s">
        <v>24151</v>
      </c>
      <c r="M4995" s="17">
        <v>629.0</v>
      </c>
      <c r="N4995" s="17">
        <v>2283.0</v>
      </c>
      <c r="O4995" s="17" t="s">
        <v>5674</v>
      </c>
      <c r="P4995" s="17">
        <v>2.0</v>
      </c>
      <c r="Q4995" s="17" t="s">
        <v>24152</v>
      </c>
      <c r="R4995" s="18" t="s">
        <v>24153</v>
      </c>
      <c r="S4995" s="17">
        <v>6.0</v>
      </c>
      <c r="T4995" s="17" t="s">
        <v>50</v>
      </c>
      <c r="U4995" s="17" t="s">
        <v>281</v>
      </c>
      <c r="V4995" s="17" t="s">
        <v>41</v>
      </c>
      <c r="W4995" s="17" t="s">
        <v>41</v>
      </c>
      <c r="X4995" s="17">
        <v>2013.0</v>
      </c>
      <c r="Y4995" s="17">
        <v>470.0</v>
      </c>
      <c r="Z4995" s="17">
        <v>7.7</v>
      </c>
      <c r="AA4995" s="17" t="s">
        <v>41</v>
      </c>
      <c r="AB4995" s="17">
        <v>84.0</v>
      </c>
    </row>
    <row r="4996" ht="15.75" customHeight="1">
      <c r="A4996" s="17" t="s">
        <v>53</v>
      </c>
      <c r="B4996" s="17" t="s">
        <v>41</v>
      </c>
      <c r="C4996" s="17">
        <v>43.0</v>
      </c>
      <c r="D4996" s="17">
        <v>43.0</v>
      </c>
      <c r="E4996" s="17" t="s">
        <v>41</v>
      </c>
      <c r="F4996" s="17">
        <v>319.0</v>
      </c>
      <c r="G4996" s="17" t="s">
        <v>24154</v>
      </c>
      <c r="H4996" s="17">
        <v>841.0</v>
      </c>
      <c r="I4996" s="17" t="s">
        <v>41</v>
      </c>
      <c r="J4996" s="17" t="s">
        <v>2155</v>
      </c>
      <c r="K4996" s="17" t="s">
        <v>24155</v>
      </c>
      <c r="L4996" s="17" t="s">
        <v>24156</v>
      </c>
      <c r="M4996" s="17">
        <v>73839.0</v>
      </c>
      <c r="N4996" s="17">
        <v>1753.0</v>
      </c>
      <c r="O4996" s="17" t="s">
        <v>24157</v>
      </c>
      <c r="P4996" s="17">
        <v>1.0</v>
      </c>
      <c r="Q4996" s="17" t="s">
        <v>24158</v>
      </c>
      <c r="R4996" s="18" t="s">
        <v>24159</v>
      </c>
      <c r="S4996" s="17">
        <v>359.0</v>
      </c>
      <c r="T4996" s="17" t="s">
        <v>50</v>
      </c>
      <c r="U4996" s="17" t="s">
        <v>51</v>
      </c>
      <c r="V4996" s="17" t="s">
        <v>1139</v>
      </c>
      <c r="W4996" s="17" t="s">
        <v>41</v>
      </c>
      <c r="X4996" s="17" t="s">
        <v>41</v>
      </c>
      <c r="Y4996" s="17">
        <v>593.0</v>
      </c>
      <c r="Z4996" s="17">
        <v>7.5</v>
      </c>
      <c r="AA4996" s="17">
        <v>16.0</v>
      </c>
      <c r="AB4996" s="17">
        <v>32000.0</v>
      </c>
    </row>
    <row r="4997" ht="15.75" customHeight="1">
      <c r="A4997" s="17" t="s">
        <v>53</v>
      </c>
      <c r="B4997" s="17" t="s">
        <v>24160</v>
      </c>
      <c r="C4997" s="17">
        <v>13.0</v>
      </c>
      <c r="D4997" s="17">
        <v>76.0</v>
      </c>
      <c r="E4997" s="17">
        <v>0.0</v>
      </c>
      <c r="F4997" s="17">
        <v>0.0</v>
      </c>
      <c r="G4997" s="17" t="s">
        <v>24161</v>
      </c>
      <c r="H4997" s="17">
        <v>0.0</v>
      </c>
      <c r="I4997" s="17" t="s">
        <v>41</v>
      </c>
      <c r="J4997" s="17" t="s">
        <v>4397</v>
      </c>
      <c r="K4997" s="17" t="s">
        <v>24162</v>
      </c>
      <c r="L4997" s="17" t="s">
        <v>24163</v>
      </c>
      <c r="M4997" s="17">
        <v>38.0</v>
      </c>
      <c r="N4997" s="17">
        <v>0.0</v>
      </c>
      <c r="O4997" s="17" t="s">
        <v>24164</v>
      </c>
      <c r="P4997" s="17">
        <v>0.0</v>
      </c>
      <c r="Q4997" s="17" t="s">
        <v>41</v>
      </c>
      <c r="R4997" s="18" t="s">
        <v>24165</v>
      </c>
      <c r="S4997" s="17">
        <v>3.0</v>
      </c>
      <c r="T4997" s="17" t="s">
        <v>50</v>
      </c>
      <c r="U4997" s="17" t="s">
        <v>51</v>
      </c>
      <c r="V4997" s="17" t="s">
        <v>41</v>
      </c>
      <c r="W4997" s="17">
        <v>1400.0</v>
      </c>
      <c r="X4997" s="17">
        <v>2013.0</v>
      </c>
      <c r="Y4997" s="17">
        <v>0.0</v>
      </c>
      <c r="Z4997" s="17">
        <v>6.3</v>
      </c>
      <c r="AA4997" s="17" t="s">
        <v>41</v>
      </c>
      <c r="AB4997" s="17">
        <v>16.0</v>
      </c>
    </row>
    <row r="4998" ht="15.75" customHeight="1">
      <c r="A4998" s="17" t="s">
        <v>53</v>
      </c>
      <c r="B4998" s="17" t="s">
        <v>24166</v>
      </c>
      <c r="C4998" s="17">
        <v>14.0</v>
      </c>
      <c r="D4998" s="17">
        <v>100.0</v>
      </c>
      <c r="E4998" s="17">
        <v>0.0</v>
      </c>
      <c r="F4998" s="17">
        <v>489.0</v>
      </c>
      <c r="G4998" s="17" t="s">
        <v>625</v>
      </c>
      <c r="H4998" s="17">
        <v>946.0</v>
      </c>
      <c r="I4998" s="17">
        <v>10443.0</v>
      </c>
      <c r="J4998" s="17" t="s">
        <v>1428</v>
      </c>
      <c r="K4998" s="17" t="s">
        <v>2315</v>
      </c>
      <c r="L4998" s="17" t="s">
        <v>24167</v>
      </c>
      <c r="M4998" s="17">
        <v>1255.0</v>
      </c>
      <c r="N4998" s="17">
        <v>2386.0</v>
      </c>
      <c r="O4998" s="17" t="s">
        <v>13492</v>
      </c>
      <c r="P4998" s="17">
        <v>5.0</v>
      </c>
      <c r="Q4998" s="17" t="s">
        <v>41</v>
      </c>
      <c r="R4998" s="18" t="s">
        <v>24168</v>
      </c>
      <c r="S4998" s="17">
        <v>9.0</v>
      </c>
      <c r="T4998" s="17" t="s">
        <v>50</v>
      </c>
      <c r="U4998" s="17" t="s">
        <v>51</v>
      </c>
      <c r="V4998" s="17" t="s">
        <v>52</v>
      </c>
      <c r="W4998" s="17" t="s">
        <v>41</v>
      </c>
      <c r="X4998" s="17">
        <v>2012.0</v>
      </c>
      <c r="Y4998" s="17">
        <v>719.0</v>
      </c>
      <c r="Z4998" s="17">
        <v>6.3</v>
      </c>
      <c r="AA4998" s="17">
        <v>2.35</v>
      </c>
      <c r="AB4998" s="17">
        <v>660.0</v>
      </c>
    </row>
    <row r="4999" ht="15.75" customHeight="1">
      <c r="A4999" s="17" t="s">
        <v>53</v>
      </c>
      <c r="B4999" s="17" t="s">
        <v>20043</v>
      </c>
      <c r="C4999" s="17">
        <v>43.0</v>
      </c>
      <c r="D4999" s="17">
        <v>90.0</v>
      </c>
      <c r="E4999" s="17">
        <v>16.0</v>
      </c>
      <c r="F4999" s="17">
        <v>16.0</v>
      </c>
      <c r="G4999" s="17" t="s">
        <v>24169</v>
      </c>
      <c r="H4999" s="17">
        <v>86.0</v>
      </c>
      <c r="I4999" s="17">
        <v>85222.0</v>
      </c>
      <c r="J4999" s="17" t="s">
        <v>81</v>
      </c>
      <c r="K4999" s="17" t="s">
        <v>24170</v>
      </c>
      <c r="L4999" s="17" t="s">
        <v>24171</v>
      </c>
      <c r="M4999" s="17">
        <v>4285.0</v>
      </c>
      <c r="N4999" s="17">
        <v>163.0</v>
      </c>
      <c r="O4999" s="17" t="s">
        <v>20043</v>
      </c>
      <c r="P4999" s="17">
        <v>0.0</v>
      </c>
      <c r="Q4999" s="17" t="s">
        <v>24172</v>
      </c>
      <c r="R4999" s="18" t="s">
        <v>24173</v>
      </c>
      <c r="S4999" s="17">
        <v>84.0</v>
      </c>
      <c r="T4999" s="17" t="s">
        <v>50</v>
      </c>
      <c r="U4999" s="17" t="s">
        <v>51</v>
      </c>
      <c r="V4999" s="17" t="s">
        <v>108</v>
      </c>
      <c r="W4999" s="17">
        <v>1100.0</v>
      </c>
      <c r="X4999" s="17">
        <v>2004.0</v>
      </c>
      <c r="Y4999" s="17">
        <v>23.0</v>
      </c>
      <c r="Z4999" s="17">
        <v>6.6</v>
      </c>
      <c r="AA4999" s="17">
        <v>1.85</v>
      </c>
      <c r="AB4999" s="17">
        <v>456.0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  <hyperlink r:id="rId293" ref="R294"/>
    <hyperlink r:id="rId294" ref="R295"/>
    <hyperlink r:id="rId295" ref="R296"/>
    <hyperlink r:id="rId296" ref="R297"/>
    <hyperlink r:id="rId297" ref="R298"/>
    <hyperlink r:id="rId298" ref="R299"/>
    <hyperlink r:id="rId299" ref="R300"/>
    <hyperlink r:id="rId300" ref="R301"/>
    <hyperlink r:id="rId301" ref="R302"/>
    <hyperlink r:id="rId302" ref="R303"/>
    <hyperlink r:id="rId303" ref="R304"/>
    <hyperlink r:id="rId304" ref="R305"/>
    <hyperlink r:id="rId305" ref="R306"/>
    <hyperlink r:id="rId306" ref="R307"/>
    <hyperlink r:id="rId307" ref="R308"/>
    <hyperlink r:id="rId308" ref="R309"/>
    <hyperlink r:id="rId309" ref="R310"/>
    <hyperlink r:id="rId310" ref="R311"/>
    <hyperlink r:id="rId311" ref="R312"/>
    <hyperlink r:id="rId312" ref="R313"/>
    <hyperlink r:id="rId313" ref="R314"/>
    <hyperlink r:id="rId314" ref="R315"/>
    <hyperlink r:id="rId315" ref="R316"/>
    <hyperlink r:id="rId316" ref="R317"/>
    <hyperlink r:id="rId317" ref="R318"/>
    <hyperlink r:id="rId318" ref="R319"/>
    <hyperlink r:id="rId319" ref="R320"/>
    <hyperlink r:id="rId320" ref="R321"/>
    <hyperlink r:id="rId321" ref="R322"/>
    <hyperlink r:id="rId322" ref="R323"/>
    <hyperlink r:id="rId323" ref="R324"/>
    <hyperlink r:id="rId324" ref="R325"/>
    <hyperlink r:id="rId325" ref="R326"/>
    <hyperlink r:id="rId326" ref="R327"/>
    <hyperlink r:id="rId327" ref="R328"/>
    <hyperlink r:id="rId328" ref="R329"/>
    <hyperlink r:id="rId329" ref="R330"/>
    <hyperlink r:id="rId330" ref="R331"/>
    <hyperlink r:id="rId331" ref="R332"/>
    <hyperlink r:id="rId332" ref="R333"/>
    <hyperlink r:id="rId333" ref="R334"/>
    <hyperlink r:id="rId334" ref="R335"/>
    <hyperlink r:id="rId335" ref="R336"/>
    <hyperlink r:id="rId336" ref="R337"/>
    <hyperlink r:id="rId337" ref="R338"/>
    <hyperlink r:id="rId338" ref="R339"/>
    <hyperlink r:id="rId339" ref="R340"/>
    <hyperlink r:id="rId340" ref="R341"/>
    <hyperlink r:id="rId341" ref="R342"/>
    <hyperlink r:id="rId342" ref="R343"/>
    <hyperlink r:id="rId343" ref="R344"/>
    <hyperlink r:id="rId344" ref="R345"/>
    <hyperlink r:id="rId345" ref="R346"/>
    <hyperlink r:id="rId346" ref="R347"/>
    <hyperlink r:id="rId347" ref="R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O382"/>
    <hyperlink r:id="rId382" ref="R382"/>
    <hyperlink r:id="rId383" ref="R383"/>
    <hyperlink r:id="rId384" ref="R384"/>
    <hyperlink r:id="rId385" ref="R385"/>
    <hyperlink r:id="rId386" ref="R386"/>
    <hyperlink r:id="rId387" ref="R387"/>
    <hyperlink r:id="rId388" ref="R388"/>
    <hyperlink r:id="rId389" ref="R389"/>
    <hyperlink r:id="rId390" ref="R390"/>
    <hyperlink r:id="rId391" ref="R391"/>
    <hyperlink r:id="rId392" ref="R392"/>
    <hyperlink r:id="rId393" ref="R393"/>
    <hyperlink r:id="rId394" ref="R394"/>
    <hyperlink r:id="rId395" ref="R395"/>
    <hyperlink r:id="rId396" ref="R396"/>
    <hyperlink r:id="rId397" ref="R397"/>
    <hyperlink r:id="rId398" ref="R398"/>
    <hyperlink r:id="rId399" ref="R399"/>
    <hyperlink r:id="rId400" ref="R400"/>
    <hyperlink r:id="rId401" ref="R401"/>
    <hyperlink r:id="rId402" ref="R402"/>
    <hyperlink r:id="rId403" ref="R403"/>
    <hyperlink r:id="rId404" ref="R404"/>
    <hyperlink r:id="rId405" ref="R405"/>
    <hyperlink r:id="rId406" ref="R406"/>
    <hyperlink r:id="rId407" ref="R407"/>
    <hyperlink r:id="rId408" ref="R408"/>
    <hyperlink r:id="rId409" ref="R409"/>
    <hyperlink r:id="rId410" ref="R410"/>
    <hyperlink r:id="rId411" ref="R411"/>
    <hyperlink r:id="rId412" ref="R412"/>
    <hyperlink r:id="rId413" ref="R413"/>
    <hyperlink r:id="rId414" ref="R414"/>
    <hyperlink r:id="rId415" ref="R415"/>
    <hyperlink r:id="rId416" ref="R416"/>
    <hyperlink r:id="rId417" ref="R417"/>
    <hyperlink r:id="rId418" ref="R418"/>
    <hyperlink r:id="rId419" ref="R419"/>
    <hyperlink r:id="rId420" ref="R420"/>
    <hyperlink r:id="rId421" ref="R421"/>
    <hyperlink r:id="rId422" ref="R422"/>
    <hyperlink r:id="rId423" ref="R423"/>
    <hyperlink r:id="rId424" ref="R424"/>
    <hyperlink r:id="rId425" ref="R425"/>
    <hyperlink r:id="rId426" ref="R426"/>
    <hyperlink r:id="rId427" ref="R427"/>
    <hyperlink r:id="rId428" ref="R428"/>
    <hyperlink r:id="rId429" ref="R429"/>
    <hyperlink r:id="rId430" ref="R430"/>
    <hyperlink r:id="rId431" ref="R431"/>
    <hyperlink r:id="rId432" ref="R432"/>
    <hyperlink r:id="rId433" ref="R433"/>
    <hyperlink r:id="rId434" ref="R434"/>
    <hyperlink r:id="rId435" ref="R435"/>
    <hyperlink r:id="rId436" ref="R436"/>
    <hyperlink r:id="rId437" ref="R437"/>
    <hyperlink r:id="rId438" ref="R438"/>
    <hyperlink r:id="rId439" ref="R439"/>
    <hyperlink r:id="rId440" ref="R440"/>
    <hyperlink r:id="rId441" ref="R441"/>
    <hyperlink r:id="rId442" ref="R442"/>
    <hyperlink r:id="rId443" ref="R443"/>
    <hyperlink r:id="rId444" ref="R444"/>
    <hyperlink r:id="rId445" ref="R445"/>
    <hyperlink r:id="rId446" ref="R446"/>
    <hyperlink r:id="rId447" ref="R447"/>
    <hyperlink r:id="rId448" ref="R448"/>
    <hyperlink r:id="rId449" ref="R449"/>
    <hyperlink r:id="rId450" ref="R450"/>
    <hyperlink r:id="rId451" ref="R451"/>
    <hyperlink r:id="rId452" ref="R452"/>
    <hyperlink r:id="rId453" ref="R453"/>
    <hyperlink r:id="rId454" ref="R454"/>
    <hyperlink r:id="rId455" ref="R455"/>
    <hyperlink r:id="rId456" ref="R456"/>
    <hyperlink r:id="rId457" ref="R457"/>
    <hyperlink r:id="rId458" ref="R458"/>
    <hyperlink r:id="rId459" ref="R459"/>
    <hyperlink r:id="rId460" ref="R460"/>
    <hyperlink r:id="rId461" ref="R461"/>
    <hyperlink r:id="rId462" ref="R462"/>
    <hyperlink r:id="rId463" ref="R463"/>
    <hyperlink r:id="rId464" ref="R464"/>
    <hyperlink r:id="rId465" ref="R465"/>
    <hyperlink r:id="rId466" ref="R466"/>
    <hyperlink r:id="rId467" ref="R467"/>
    <hyperlink r:id="rId468" ref="R468"/>
    <hyperlink r:id="rId469" ref="R469"/>
    <hyperlink r:id="rId470" ref="R470"/>
    <hyperlink r:id="rId471" ref="R471"/>
    <hyperlink r:id="rId472" ref="R472"/>
    <hyperlink r:id="rId473" ref="R473"/>
    <hyperlink r:id="rId474" ref="R474"/>
    <hyperlink r:id="rId475" ref="R475"/>
    <hyperlink r:id="rId476" ref="R476"/>
    <hyperlink r:id="rId477" ref="R477"/>
    <hyperlink r:id="rId478" ref="R478"/>
    <hyperlink r:id="rId479" ref="R479"/>
    <hyperlink r:id="rId480" ref="R480"/>
    <hyperlink r:id="rId481" ref="R481"/>
    <hyperlink r:id="rId482" ref="R482"/>
    <hyperlink r:id="rId483" ref="R483"/>
    <hyperlink r:id="rId484" ref="R484"/>
    <hyperlink r:id="rId485" ref="R485"/>
    <hyperlink r:id="rId486" ref="R486"/>
    <hyperlink r:id="rId487" ref="R487"/>
    <hyperlink r:id="rId488" ref="R488"/>
    <hyperlink r:id="rId489" ref="R489"/>
    <hyperlink r:id="rId490" ref="R490"/>
    <hyperlink r:id="rId491" ref="R491"/>
    <hyperlink r:id="rId492" ref="R492"/>
    <hyperlink r:id="rId493" ref="R493"/>
    <hyperlink r:id="rId494" ref="R494"/>
    <hyperlink r:id="rId495" ref="R495"/>
    <hyperlink r:id="rId496" ref="R496"/>
    <hyperlink r:id="rId497" ref="R497"/>
    <hyperlink r:id="rId498" ref="R498"/>
    <hyperlink r:id="rId499" ref="R499"/>
    <hyperlink r:id="rId500" ref="R500"/>
    <hyperlink r:id="rId501" ref="R501"/>
    <hyperlink r:id="rId502" ref="R502"/>
    <hyperlink r:id="rId503" ref="R503"/>
    <hyperlink r:id="rId504" ref="R504"/>
    <hyperlink r:id="rId505" ref="R505"/>
    <hyperlink r:id="rId506" ref="R506"/>
    <hyperlink r:id="rId507" ref="R507"/>
    <hyperlink r:id="rId508" ref="R508"/>
    <hyperlink r:id="rId509" ref="R509"/>
    <hyperlink r:id="rId510" ref="R510"/>
    <hyperlink r:id="rId511" ref="R511"/>
    <hyperlink r:id="rId512" ref="R512"/>
    <hyperlink r:id="rId513" ref="R513"/>
    <hyperlink r:id="rId514" ref="R514"/>
    <hyperlink r:id="rId515" ref="R515"/>
    <hyperlink r:id="rId516" ref="R516"/>
    <hyperlink r:id="rId517" ref="R517"/>
    <hyperlink r:id="rId518" ref="R518"/>
    <hyperlink r:id="rId519" ref="R519"/>
    <hyperlink r:id="rId520" ref="R520"/>
    <hyperlink r:id="rId521" ref="R521"/>
    <hyperlink r:id="rId522" ref="R522"/>
    <hyperlink r:id="rId523" ref="R523"/>
    <hyperlink r:id="rId524" ref="R524"/>
    <hyperlink r:id="rId525" ref="R525"/>
    <hyperlink r:id="rId526" ref="R526"/>
    <hyperlink r:id="rId527" ref="R527"/>
    <hyperlink r:id="rId528" ref="R528"/>
    <hyperlink r:id="rId529" ref="R529"/>
    <hyperlink r:id="rId530" ref="R530"/>
    <hyperlink r:id="rId531" ref="R531"/>
    <hyperlink r:id="rId532" ref="R532"/>
    <hyperlink r:id="rId533" ref="R533"/>
    <hyperlink r:id="rId534" ref="R534"/>
    <hyperlink r:id="rId535" ref="R535"/>
    <hyperlink r:id="rId536" ref="R536"/>
    <hyperlink r:id="rId537" ref="R537"/>
    <hyperlink r:id="rId538" ref="R538"/>
    <hyperlink r:id="rId539" ref="R539"/>
    <hyperlink r:id="rId540" ref="R540"/>
    <hyperlink r:id="rId541" ref="R541"/>
    <hyperlink r:id="rId542" ref="R542"/>
    <hyperlink r:id="rId543" ref="R543"/>
    <hyperlink r:id="rId544" ref="R544"/>
    <hyperlink r:id="rId545" ref="R545"/>
    <hyperlink r:id="rId546" ref="R546"/>
    <hyperlink r:id="rId547" ref="R547"/>
    <hyperlink r:id="rId548" ref="R548"/>
    <hyperlink r:id="rId549" ref="R549"/>
    <hyperlink r:id="rId550" ref="R550"/>
    <hyperlink r:id="rId551" ref="R551"/>
    <hyperlink r:id="rId552" ref="R552"/>
    <hyperlink r:id="rId553" ref="R553"/>
    <hyperlink r:id="rId554" ref="R554"/>
    <hyperlink r:id="rId555" ref="R555"/>
    <hyperlink r:id="rId556" ref="R556"/>
    <hyperlink r:id="rId557" ref="R557"/>
    <hyperlink r:id="rId558" ref="R558"/>
    <hyperlink r:id="rId559" ref="R559"/>
    <hyperlink r:id="rId560" ref="R560"/>
    <hyperlink r:id="rId561" ref="R561"/>
    <hyperlink r:id="rId562" ref="R562"/>
    <hyperlink r:id="rId563" ref="R563"/>
    <hyperlink r:id="rId564" ref="R564"/>
    <hyperlink r:id="rId565" ref="R565"/>
    <hyperlink r:id="rId566" ref="R566"/>
    <hyperlink r:id="rId567" ref="R567"/>
    <hyperlink r:id="rId568" ref="R568"/>
    <hyperlink r:id="rId569" ref="R569"/>
    <hyperlink r:id="rId570" ref="R570"/>
    <hyperlink r:id="rId571" ref="R571"/>
    <hyperlink r:id="rId572" ref="R572"/>
    <hyperlink r:id="rId573" ref="R573"/>
    <hyperlink r:id="rId574" ref="R574"/>
    <hyperlink r:id="rId575" ref="R575"/>
    <hyperlink r:id="rId576" ref="R576"/>
    <hyperlink r:id="rId577" ref="R577"/>
    <hyperlink r:id="rId578" ref="R578"/>
    <hyperlink r:id="rId579" ref="R579"/>
    <hyperlink r:id="rId580" ref="R580"/>
    <hyperlink r:id="rId581" ref="R581"/>
    <hyperlink r:id="rId582" ref="R582"/>
    <hyperlink r:id="rId583" ref="R583"/>
    <hyperlink r:id="rId584" ref="R584"/>
    <hyperlink r:id="rId585" ref="R585"/>
    <hyperlink r:id="rId586" ref="R586"/>
    <hyperlink r:id="rId587" ref="R587"/>
    <hyperlink r:id="rId588" ref="R588"/>
    <hyperlink r:id="rId589" ref="R589"/>
    <hyperlink r:id="rId590" ref="R590"/>
    <hyperlink r:id="rId591" ref="R591"/>
    <hyperlink r:id="rId592" ref="R592"/>
    <hyperlink r:id="rId593" ref="R593"/>
    <hyperlink r:id="rId594" ref="R594"/>
    <hyperlink r:id="rId595" ref="R595"/>
    <hyperlink r:id="rId596" ref="R596"/>
    <hyperlink r:id="rId597" ref="R597"/>
    <hyperlink r:id="rId598" ref="R598"/>
    <hyperlink r:id="rId599" ref="R599"/>
    <hyperlink r:id="rId600" ref="R600"/>
    <hyperlink r:id="rId601" ref="R601"/>
    <hyperlink r:id="rId602" ref="R602"/>
    <hyperlink r:id="rId603" ref="R603"/>
    <hyperlink r:id="rId604" ref="R604"/>
    <hyperlink r:id="rId605" ref="R605"/>
    <hyperlink r:id="rId606" ref="R606"/>
    <hyperlink r:id="rId607" ref="R607"/>
    <hyperlink r:id="rId608" ref="R608"/>
    <hyperlink r:id="rId609" ref="R609"/>
    <hyperlink r:id="rId610" ref="R610"/>
    <hyperlink r:id="rId611" ref="R611"/>
    <hyperlink r:id="rId612" ref="R612"/>
    <hyperlink r:id="rId613" ref="R613"/>
    <hyperlink r:id="rId614" ref="R614"/>
    <hyperlink r:id="rId615" ref="R615"/>
    <hyperlink r:id="rId616" ref="R616"/>
    <hyperlink r:id="rId617" ref="R617"/>
    <hyperlink r:id="rId618" ref="R618"/>
    <hyperlink r:id="rId619" ref="R619"/>
    <hyperlink r:id="rId620" ref="R620"/>
    <hyperlink r:id="rId621" ref="R621"/>
    <hyperlink r:id="rId622" ref="R622"/>
    <hyperlink r:id="rId623" ref="R623"/>
    <hyperlink r:id="rId624" ref="R624"/>
    <hyperlink r:id="rId625" ref="R625"/>
    <hyperlink r:id="rId626" ref="R626"/>
    <hyperlink r:id="rId627" ref="R627"/>
    <hyperlink r:id="rId628" ref="R628"/>
    <hyperlink r:id="rId629" ref="R629"/>
    <hyperlink r:id="rId630" ref="R630"/>
    <hyperlink r:id="rId631" ref="R631"/>
    <hyperlink r:id="rId632" ref="R632"/>
    <hyperlink r:id="rId633" ref="R633"/>
    <hyperlink r:id="rId634" ref="R634"/>
    <hyperlink r:id="rId635" ref="R635"/>
    <hyperlink r:id="rId636" ref="R636"/>
    <hyperlink r:id="rId637" ref="R637"/>
    <hyperlink r:id="rId638" ref="R638"/>
    <hyperlink r:id="rId639" ref="R639"/>
    <hyperlink r:id="rId640" ref="R640"/>
    <hyperlink r:id="rId641" ref="R641"/>
    <hyperlink r:id="rId642" ref="R642"/>
    <hyperlink r:id="rId643" ref="R643"/>
    <hyperlink r:id="rId644" ref="R644"/>
    <hyperlink r:id="rId645" ref="R645"/>
    <hyperlink r:id="rId646" ref="R646"/>
    <hyperlink r:id="rId647" ref="R647"/>
    <hyperlink r:id="rId648" ref="R648"/>
    <hyperlink r:id="rId649" ref="R649"/>
    <hyperlink r:id="rId650" ref="R650"/>
    <hyperlink r:id="rId651" ref="R651"/>
    <hyperlink r:id="rId652" ref="R652"/>
    <hyperlink r:id="rId653" ref="R653"/>
    <hyperlink r:id="rId654" ref="R654"/>
    <hyperlink r:id="rId655" ref="R655"/>
    <hyperlink r:id="rId656" ref="R656"/>
    <hyperlink r:id="rId657" ref="R657"/>
    <hyperlink r:id="rId658" ref="R658"/>
    <hyperlink r:id="rId659" ref="R659"/>
    <hyperlink r:id="rId660" ref="R660"/>
    <hyperlink r:id="rId661" ref="R661"/>
    <hyperlink r:id="rId662" ref="R662"/>
    <hyperlink r:id="rId663" ref="R663"/>
    <hyperlink r:id="rId664" ref="R664"/>
    <hyperlink r:id="rId665" ref="R665"/>
    <hyperlink r:id="rId666" ref="R666"/>
    <hyperlink r:id="rId667" ref="R667"/>
    <hyperlink r:id="rId668" ref="R668"/>
    <hyperlink r:id="rId669" ref="R669"/>
    <hyperlink r:id="rId670" ref="R670"/>
    <hyperlink r:id="rId671" ref="R671"/>
    <hyperlink r:id="rId672" ref="R672"/>
    <hyperlink r:id="rId673" ref="R673"/>
    <hyperlink r:id="rId674" ref="R674"/>
    <hyperlink r:id="rId675" ref="R675"/>
    <hyperlink r:id="rId676" ref="R676"/>
    <hyperlink r:id="rId677" ref="R677"/>
    <hyperlink r:id="rId678" ref="R678"/>
    <hyperlink r:id="rId679" ref="R679"/>
    <hyperlink r:id="rId680" ref="R680"/>
    <hyperlink r:id="rId681" ref="R681"/>
    <hyperlink r:id="rId682" ref="R682"/>
    <hyperlink r:id="rId683" ref="R683"/>
    <hyperlink r:id="rId684" ref="R684"/>
    <hyperlink r:id="rId685" ref="R685"/>
    <hyperlink r:id="rId686" ref="R686"/>
    <hyperlink r:id="rId687" ref="R687"/>
    <hyperlink r:id="rId688" ref="R688"/>
    <hyperlink r:id="rId689" ref="R689"/>
    <hyperlink r:id="rId690" ref="R690"/>
    <hyperlink r:id="rId691" ref="R691"/>
    <hyperlink r:id="rId692" ref="R692"/>
    <hyperlink r:id="rId693" ref="R693"/>
    <hyperlink r:id="rId694" ref="R694"/>
    <hyperlink r:id="rId695" ref="R695"/>
    <hyperlink r:id="rId696" ref="R696"/>
    <hyperlink r:id="rId697" ref="R697"/>
    <hyperlink r:id="rId698" ref="R698"/>
    <hyperlink r:id="rId699" ref="R699"/>
    <hyperlink r:id="rId700" ref="R700"/>
    <hyperlink r:id="rId701" ref="R701"/>
    <hyperlink r:id="rId702" ref="R702"/>
    <hyperlink r:id="rId703" ref="R703"/>
    <hyperlink r:id="rId704" ref="R704"/>
    <hyperlink r:id="rId705" ref="R705"/>
    <hyperlink r:id="rId706" ref="R706"/>
    <hyperlink r:id="rId707" ref="R707"/>
    <hyperlink r:id="rId708" ref="R708"/>
    <hyperlink r:id="rId709" ref="R709"/>
    <hyperlink r:id="rId710" ref="R710"/>
    <hyperlink r:id="rId711" ref="R711"/>
    <hyperlink r:id="rId712" ref="R712"/>
    <hyperlink r:id="rId713" ref="R713"/>
    <hyperlink r:id="rId714" ref="R714"/>
    <hyperlink r:id="rId715" ref="R715"/>
    <hyperlink r:id="rId716" ref="R716"/>
    <hyperlink r:id="rId717" ref="R717"/>
    <hyperlink r:id="rId718" ref="R718"/>
    <hyperlink r:id="rId719" ref="R719"/>
    <hyperlink r:id="rId720" ref="R720"/>
    <hyperlink r:id="rId721" ref="R721"/>
    <hyperlink r:id="rId722" ref="R722"/>
    <hyperlink r:id="rId723" ref="R723"/>
    <hyperlink r:id="rId724" ref="R724"/>
    <hyperlink r:id="rId725" ref="R725"/>
    <hyperlink r:id="rId726" ref="R726"/>
    <hyperlink r:id="rId727" ref="R727"/>
    <hyperlink r:id="rId728" ref="R728"/>
    <hyperlink r:id="rId729" ref="R729"/>
    <hyperlink r:id="rId730" ref="R730"/>
    <hyperlink r:id="rId731" ref="R731"/>
    <hyperlink r:id="rId732" ref="R732"/>
    <hyperlink r:id="rId733" ref="R733"/>
    <hyperlink r:id="rId734" ref="R734"/>
    <hyperlink r:id="rId735" ref="R735"/>
    <hyperlink r:id="rId736" ref="R736"/>
    <hyperlink r:id="rId737" ref="R737"/>
    <hyperlink r:id="rId738" ref="R738"/>
    <hyperlink r:id="rId739" ref="R739"/>
    <hyperlink r:id="rId740" ref="R740"/>
    <hyperlink r:id="rId741" ref="R741"/>
    <hyperlink r:id="rId742" ref="R742"/>
    <hyperlink r:id="rId743" ref="R743"/>
    <hyperlink r:id="rId744" ref="R744"/>
    <hyperlink r:id="rId745" ref="R745"/>
    <hyperlink r:id="rId746" ref="R746"/>
    <hyperlink r:id="rId747" ref="R747"/>
    <hyperlink r:id="rId748" ref="R748"/>
    <hyperlink r:id="rId749" ref="R749"/>
    <hyperlink r:id="rId750" ref="R750"/>
    <hyperlink r:id="rId751" ref="R751"/>
    <hyperlink r:id="rId752" ref="R752"/>
    <hyperlink r:id="rId753" ref="R753"/>
    <hyperlink r:id="rId754" ref="R754"/>
    <hyperlink r:id="rId755" ref="R755"/>
    <hyperlink r:id="rId756" ref="R756"/>
    <hyperlink r:id="rId757" ref="R757"/>
    <hyperlink r:id="rId758" ref="R758"/>
    <hyperlink r:id="rId759" ref="R759"/>
    <hyperlink r:id="rId760" ref="R760"/>
    <hyperlink r:id="rId761" ref="R761"/>
    <hyperlink r:id="rId762" ref="R762"/>
    <hyperlink r:id="rId763" ref="R763"/>
    <hyperlink r:id="rId764" ref="R764"/>
    <hyperlink r:id="rId765" ref="R765"/>
    <hyperlink r:id="rId766" ref="R766"/>
    <hyperlink r:id="rId767" ref="R767"/>
    <hyperlink r:id="rId768" ref="R768"/>
    <hyperlink r:id="rId769" ref="R769"/>
    <hyperlink r:id="rId770" ref="R770"/>
    <hyperlink r:id="rId771" ref="R771"/>
    <hyperlink r:id="rId772" ref="R772"/>
    <hyperlink r:id="rId773" ref="R773"/>
    <hyperlink r:id="rId774" ref="R774"/>
    <hyperlink r:id="rId775" ref="R775"/>
    <hyperlink r:id="rId776" ref="R776"/>
    <hyperlink r:id="rId777" ref="R777"/>
    <hyperlink r:id="rId778" ref="R778"/>
    <hyperlink r:id="rId779" ref="R779"/>
    <hyperlink r:id="rId780" ref="R780"/>
    <hyperlink r:id="rId781" ref="R781"/>
    <hyperlink r:id="rId782" ref="R782"/>
    <hyperlink r:id="rId783" ref="R783"/>
    <hyperlink r:id="rId784" ref="R784"/>
    <hyperlink r:id="rId785" ref="R785"/>
    <hyperlink r:id="rId786" ref="R786"/>
    <hyperlink r:id="rId787" ref="R787"/>
    <hyperlink r:id="rId788" ref="R788"/>
    <hyperlink r:id="rId789" ref="R789"/>
    <hyperlink r:id="rId790" ref="R790"/>
    <hyperlink r:id="rId791" ref="R791"/>
    <hyperlink r:id="rId792" ref="R792"/>
    <hyperlink r:id="rId793" ref="R793"/>
    <hyperlink r:id="rId794" ref="R794"/>
    <hyperlink r:id="rId795" ref="R795"/>
    <hyperlink r:id="rId796" ref="R796"/>
    <hyperlink r:id="rId797" ref="R797"/>
    <hyperlink r:id="rId798" ref="R798"/>
    <hyperlink r:id="rId799" ref="R799"/>
    <hyperlink r:id="rId800" ref="R800"/>
    <hyperlink r:id="rId801" ref="R801"/>
    <hyperlink r:id="rId802" ref="R802"/>
    <hyperlink r:id="rId803" ref="R803"/>
    <hyperlink r:id="rId804" ref="R804"/>
    <hyperlink r:id="rId805" ref="R805"/>
    <hyperlink r:id="rId806" ref="R806"/>
    <hyperlink r:id="rId807" ref="R807"/>
    <hyperlink r:id="rId808" ref="R808"/>
    <hyperlink r:id="rId809" ref="R809"/>
    <hyperlink r:id="rId810" ref="R810"/>
    <hyperlink r:id="rId811" ref="R811"/>
    <hyperlink r:id="rId812" ref="R812"/>
    <hyperlink r:id="rId813" ref="R813"/>
    <hyperlink r:id="rId814" ref="R814"/>
    <hyperlink r:id="rId815" ref="R815"/>
    <hyperlink r:id="rId816" ref="R816"/>
    <hyperlink r:id="rId817" ref="R817"/>
    <hyperlink r:id="rId818" ref="R818"/>
    <hyperlink r:id="rId819" ref="R819"/>
    <hyperlink r:id="rId820" ref="R820"/>
    <hyperlink r:id="rId821" ref="R821"/>
    <hyperlink r:id="rId822" ref="R822"/>
    <hyperlink r:id="rId823" ref="R823"/>
    <hyperlink r:id="rId824" ref="R824"/>
    <hyperlink r:id="rId825" ref="R825"/>
    <hyperlink r:id="rId826" ref="R826"/>
    <hyperlink r:id="rId827" ref="R827"/>
    <hyperlink r:id="rId828" ref="R828"/>
    <hyperlink r:id="rId829" ref="R829"/>
    <hyperlink r:id="rId830" ref="R830"/>
    <hyperlink r:id="rId831" ref="R831"/>
    <hyperlink r:id="rId832" ref="R832"/>
    <hyperlink r:id="rId833" ref="R833"/>
    <hyperlink r:id="rId834" ref="R834"/>
    <hyperlink r:id="rId835" ref="R835"/>
    <hyperlink r:id="rId836" ref="R836"/>
    <hyperlink r:id="rId837" ref="R837"/>
    <hyperlink r:id="rId838" ref="R838"/>
    <hyperlink r:id="rId839" ref="R839"/>
    <hyperlink r:id="rId840" ref="R840"/>
    <hyperlink r:id="rId841" ref="R841"/>
    <hyperlink r:id="rId842" ref="R842"/>
    <hyperlink r:id="rId843" ref="R843"/>
    <hyperlink r:id="rId844" ref="R844"/>
    <hyperlink r:id="rId845" ref="R845"/>
    <hyperlink r:id="rId846" ref="R846"/>
    <hyperlink r:id="rId847" ref="R847"/>
    <hyperlink r:id="rId848" ref="R848"/>
    <hyperlink r:id="rId849" ref="R849"/>
    <hyperlink r:id="rId850" ref="R850"/>
    <hyperlink r:id="rId851" ref="R851"/>
    <hyperlink r:id="rId852" ref="R852"/>
    <hyperlink r:id="rId853" ref="R853"/>
    <hyperlink r:id="rId854" ref="R854"/>
    <hyperlink r:id="rId855" ref="R855"/>
    <hyperlink r:id="rId856" ref="R856"/>
    <hyperlink r:id="rId857" ref="R857"/>
    <hyperlink r:id="rId858" ref="R858"/>
    <hyperlink r:id="rId859" ref="R859"/>
    <hyperlink r:id="rId860" ref="R860"/>
    <hyperlink r:id="rId861" ref="R861"/>
    <hyperlink r:id="rId862" ref="R862"/>
    <hyperlink r:id="rId863" ref="R863"/>
    <hyperlink r:id="rId864" ref="R864"/>
    <hyperlink r:id="rId865" ref="R865"/>
    <hyperlink r:id="rId866" ref="R866"/>
    <hyperlink r:id="rId867" ref="R867"/>
    <hyperlink r:id="rId868" ref="R868"/>
    <hyperlink r:id="rId869" ref="R869"/>
    <hyperlink r:id="rId870" ref="R870"/>
    <hyperlink r:id="rId871" ref="R871"/>
    <hyperlink r:id="rId872" ref="R872"/>
    <hyperlink r:id="rId873" ref="R873"/>
    <hyperlink r:id="rId874" ref="R874"/>
    <hyperlink r:id="rId875" ref="R875"/>
    <hyperlink r:id="rId876" ref="R876"/>
    <hyperlink r:id="rId877" ref="R877"/>
    <hyperlink r:id="rId878" ref="R878"/>
    <hyperlink r:id="rId879" ref="R879"/>
    <hyperlink r:id="rId880" ref="R880"/>
    <hyperlink r:id="rId881" ref="R881"/>
    <hyperlink r:id="rId882" ref="R882"/>
    <hyperlink r:id="rId883" ref="R883"/>
    <hyperlink r:id="rId884" ref="R884"/>
    <hyperlink r:id="rId885" ref="R885"/>
    <hyperlink r:id="rId886" ref="R886"/>
    <hyperlink r:id="rId887" ref="R887"/>
    <hyperlink r:id="rId888" ref="R888"/>
    <hyperlink r:id="rId889" ref="R889"/>
    <hyperlink r:id="rId890" ref="R890"/>
    <hyperlink r:id="rId891" ref="R891"/>
    <hyperlink r:id="rId892" ref="R892"/>
    <hyperlink r:id="rId893" ref="R893"/>
    <hyperlink r:id="rId894" ref="R894"/>
    <hyperlink r:id="rId895" ref="R895"/>
    <hyperlink r:id="rId896" ref="R896"/>
    <hyperlink r:id="rId897" ref="R897"/>
    <hyperlink r:id="rId898" ref="R898"/>
    <hyperlink r:id="rId899" ref="R899"/>
    <hyperlink r:id="rId900" ref="R900"/>
    <hyperlink r:id="rId901" ref="R901"/>
    <hyperlink r:id="rId902" ref="R902"/>
    <hyperlink r:id="rId903" ref="R903"/>
    <hyperlink r:id="rId904" ref="R904"/>
    <hyperlink r:id="rId905" ref="R905"/>
    <hyperlink r:id="rId906" ref="R906"/>
    <hyperlink r:id="rId907" ref="R907"/>
    <hyperlink r:id="rId908" ref="R908"/>
    <hyperlink r:id="rId909" ref="R909"/>
    <hyperlink r:id="rId910" ref="R910"/>
    <hyperlink r:id="rId911" ref="R911"/>
    <hyperlink r:id="rId912" ref="R912"/>
    <hyperlink r:id="rId913" ref="R913"/>
    <hyperlink r:id="rId914" ref="R914"/>
    <hyperlink r:id="rId915" ref="R915"/>
    <hyperlink r:id="rId916" ref="R916"/>
    <hyperlink r:id="rId917" ref="R917"/>
    <hyperlink r:id="rId918" ref="R918"/>
    <hyperlink r:id="rId919" ref="R919"/>
    <hyperlink r:id="rId920" ref="R920"/>
    <hyperlink r:id="rId921" ref="R921"/>
    <hyperlink r:id="rId922" ref="R922"/>
    <hyperlink r:id="rId923" ref="R923"/>
    <hyperlink r:id="rId924" ref="R924"/>
    <hyperlink r:id="rId925" ref="R925"/>
    <hyperlink r:id="rId926" ref="R926"/>
    <hyperlink r:id="rId927" ref="R927"/>
    <hyperlink r:id="rId928" ref="R928"/>
    <hyperlink r:id="rId929" ref="R929"/>
    <hyperlink r:id="rId930" ref="R930"/>
    <hyperlink r:id="rId931" ref="R931"/>
    <hyperlink r:id="rId932" ref="R932"/>
    <hyperlink r:id="rId933" ref="R933"/>
    <hyperlink r:id="rId934" ref="R934"/>
    <hyperlink r:id="rId935" ref="R935"/>
    <hyperlink r:id="rId936" ref="R936"/>
    <hyperlink r:id="rId937" ref="R937"/>
    <hyperlink r:id="rId938" ref="R938"/>
    <hyperlink r:id="rId939" ref="R939"/>
    <hyperlink r:id="rId940" ref="R940"/>
    <hyperlink r:id="rId941" ref="R941"/>
    <hyperlink r:id="rId942" ref="R942"/>
    <hyperlink r:id="rId943" ref="R943"/>
    <hyperlink r:id="rId944" ref="R944"/>
    <hyperlink r:id="rId945" ref="R945"/>
    <hyperlink r:id="rId946" ref="R946"/>
    <hyperlink r:id="rId947" ref="R947"/>
    <hyperlink r:id="rId948" ref="R948"/>
    <hyperlink r:id="rId949" ref="R949"/>
    <hyperlink r:id="rId950" ref="R950"/>
    <hyperlink r:id="rId951" ref="R951"/>
    <hyperlink r:id="rId952" ref="R952"/>
    <hyperlink r:id="rId953" ref="R953"/>
    <hyperlink r:id="rId954" ref="R954"/>
    <hyperlink r:id="rId955" ref="R955"/>
    <hyperlink r:id="rId956" ref="R956"/>
    <hyperlink r:id="rId957" ref="R957"/>
    <hyperlink r:id="rId958" ref="R958"/>
    <hyperlink r:id="rId959" ref="R959"/>
    <hyperlink r:id="rId960" ref="R960"/>
    <hyperlink r:id="rId961" ref="R961"/>
    <hyperlink r:id="rId962" ref="R962"/>
    <hyperlink r:id="rId963" ref="R963"/>
    <hyperlink r:id="rId964" ref="R964"/>
    <hyperlink r:id="rId965" ref="R965"/>
    <hyperlink r:id="rId966" ref="R966"/>
    <hyperlink r:id="rId967" ref="R967"/>
    <hyperlink r:id="rId968" ref="R968"/>
    <hyperlink r:id="rId969" ref="R969"/>
    <hyperlink r:id="rId970" ref="R970"/>
    <hyperlink r:id="rId971" ref="R971"/>
    <hyperlink r:id="rId972" ref="R972"/>
    <hyperlink r:id="rId973" ref="R973"/>
    <hyperlink r:id="rId974" ref="R974"/>
    <hyperlink r:id="rId975" ref="R975"/>
    <hyperlink r:id="rId976" ref="R976"/>
    <hyperlink r:id="rId977" ref="R977"/>
    <hyperlink r:id="rId978" ref="R978"/>
    <hyperlink r:id="rId979" ref="R979"/>
    <hyperlink r:id="rId980" ref="R980"/>
    <hyperlink r:id="rId981" ref="R981"/>
    <hyperlink r:id="rId982" ref="R982"/>
    <hyperlink r:id="rId983" ref="R983"/>
    <hyperlink r:id="rId984" ref="R984"/>
    <hyperlink r:id="rId985" ref="R985"/>
    <hyperlink r:id="rId986" ref="R986"/>
    <hyperlink r:id="rId987" ref="R987"/>
    <hyperlink r:id="rId988" ref="R988"/>
    <hyperlink r:id="rId989" ref="R989"/>
    <hyperlink r:id="rId990" ref="R990"/>
    <hyperlink r:id="rId991" ref="R991"/>
    <hyperlink r:id="rId992" ref="R992"/>
    <hyperlink r:id="rId993" ref="R993"/>
    <hyperlink r:id="rId994" ref="R994"/>
    <hyperlink r:id="rId995" ref="R995"/>
    <hyperlink r:id="rId996" ref="R996"/>
    <hyperlink r:id="rId997" ref="R997"/>
    <hyperlink r:id="rId998" ref="R998"/>
    <hyperlink r:id="rId999" ref="R999"/>
    <hyperlink r:id="rId1000" ref="R1000"/>
    <hyperlink r:id="rId1001" ref="R1001"/>
    <hyperlink r:id="rId1002" ref="R1002"/>
    <hyperlink r:id="rId1003" ref="R1003"/>
    <hyperlink r:id="rId1004" ref="R1004"/>
    <hyperlink r:id="rId1005" ref="R1005"/>
    <hyperlink r:id="rId1006" ref="R1006"/>
    <hyperlink r:id="rId1007" ref="R1007"/>
    <hyperlink r:id="rId1008" ref="R1008"/>
    <hyperlink r:id="rId1009" ref="R1009"/>
    <hyperlink r:id="rId1010" ref="R1010"/>
    <hyperlink r:id="rId1011" ref="R1011"/>
    <hyperlink r:id="rId1012" ref="R1012"/>
    <hyperlink r:id="rId1013" ref="R1013"/>
    <hyperlink r:id="rId1014" ref="R1014"/>
    <hyperlink r:id="rId1015" ref="R1015"/>
    <hyperlink r:id="rId1016" ref="R1016"/>
    <hyperlink r:id="rId1017" ref="R1017"/>
    <hyperlink r:id="rId1018" ref="R1018"/>
    <hyperlink r:id="rId1019" ref="R1019"/>
    <hyperlink r:id="rId1020" ref="R1020"/>
    <hyperlink r:id="rId1021" ref="R1021"/>
    <hyperlink r:id="rId1022" ref="R1022"/>
    <hyperlink r:id="rId1023" ref="R1023"/>
    <hyperlink r:id="rId1024" ref="R1024"/>
    <hyperlink r:id="rId1025" ref="R1025"/>
    <hyperlink r:id="rId1026" ref="R1026"/>
    <hyperlink r:id="rId1027" ref="R1027"/>
    <hyperlink r:id="rId1028" ref="R1028"/>
    <hyperlink r:id="rId1029" ref="R1029"/>
    <hyperlink r:id="rId1030" ref="R1030"/>
    <hyperlink r:id="rId1031" ref="R1031"/>
    <hyperlink r:id="rId1032" ref="R1032"/>
    <hyperlink r:id="rId1033" ref="R1033"/>
    <hyperlink r:id="rId1034" ref="R1034"/>
    <hyperlink r:id="rId1035" ref="R1035"/>
    <hyperlink r:id="rId1036" ref="R1036"/>
    <hyperlink r:id="rId1037" ref="R1037"/>
    <hyperlink r:id="rId1038" ref="R1038"/>
    <hyperlink r:id="rId1039" ref="R1039"/>
    <hyperlink r:id="rId1040" ref="R1040"/>
    <hyperlink r:id="rId1041" ref="R1041"/>
    <hyperlink r:id="rId1042" ref="R1042"/>
    <hyperlink r:id="rId1043" ref="R1043"/>
    <hyperlink r:id="rId1044" ref="R1044"/>
    <hyperlink r:id="rId1045" ref="R1045"/>
    <hyperlink r:id="rId1046" ref="R1046"/>
    <hyperlink r:id="rId1047" ref="R1047"/>
    <hyperlink r:id="rId1048" ref="R1048"/>
    <hyperlink r:id="rId1049" ref="R1049"/>
    <hyperlink r:id="rId1050" ref="R1050"/>
    <hyperlink r:id="rId1051" ref="R1051"/>
    <hyperlink r:id="rId1052" ref="R1052"/>
    <hyperlink r:id="rId1053" ref="R1053"/>
    <hyperlink r:id="rId1054" ref="R1054"/>
    <hyperlink r:id="rId1055" ref="R1055"/>
    <hyperlink r:id="rId1056" ref="R1056"/>
    <hyperlink r:id="rId1057" ref="R1057"/>
    <hyperlink r:id="rId1058" ref="R1058"/>
    <hyperlink r:id="rId1059" ref="R1059"/>
    <hyperlink r:id="rId1060" ref="R1060"/>
    <hyperlink r:id="rId1061" ref="R1061"/>
    <hyperlink r:id="rId1062" ref="R1062"/>
    <hyperlink r:id="rId1063" ref="R1063"/>
    <hyperlink r:id="rId1064" ref="R1064"/>
    <hyperlink r:id="rId1065" ref="R1065"/>
    <hyperlink r:id="rId1066" ref="R1066"/>
    <hyperlink r:id="rId1067" ref="R1067"/>
    <hyperlink r:id="rId1068" ref="R1068"/>
    <hyperlink r:id="rId1069" ref="R1069"/>
    <hyperlink r:id="rId1070" ref="R1070"/>
    <hyperlink r:id="rId1071" ref="R1071"/>
    <hyperlink r:id="rId1072" ref="R1072"/>
    <hyperlink r:id="rId1073" ref="R1073"/>
    <hyperlink r:id="rId1074" ref="R1074"/>
    <hyperlink r:id="rId1075" ref="R1075"/>
    <hyperlink r:id="rId1076" ref="R1076"/>
    <hyperlink r:id="rId1077" ref="R1077"/>
    <hyperlink r:id="rId1078" ref="R1078"/>
    <hyperlink r:id="rId1079" ref="R1079"/>
    <hyperlink r:id="rId1080" ref="R1080"/>
    <hyperlink r:id="rId1081" ref="R1081"/>
    <hyperlink r:id="rId1082" ref="R1082"/>
    <hyperlink r:id="rId1083" ref="R1083"/>
    <hyperlink r:id="rId1084" ref="R1084"/>
    <hyperlink r:id="rId1085" ref="R1085"/>
    <hyperlink r:id="rId1086" ref="R1086"/>
    <hyperlink r:id="rId1087" ref="R1087"/>
    <hyperlink r:id="rId1088" ref="R1088"/>
    <hyperlink r:id="rId1089" ref="R1089"/>
    <hyperlink r:id="rId1090" ref="R1090"/>
    <hyperlink r:id="rId1091" ref="R1091"/>
    <hyperlink r:id="rId1092" ref="R1092"/>
    <hyperlink r:id="rId1093" ref="R1093"/>
    <hyperlink r:id="rId1094" ref="R1094"/>
    <hyperlink r:id="rId1095" ref="R1095"/>
    <hyperlink r:id="rId1096" ref="R1096"/>
    <hyperlink r:id="rId1097" ref="R1097"/>
    <hyperlink r:id="rId1098" ref="R1098"/>
    <hyperlink r:id="rId1099" ref="R1099"/>
    <hyperlink r:id="rId1100" ref="R1100"/>
    <hyperlink r:id="rId1101" ref="R1101"/>
    <hyperlink r:id="rId1102" ref="R1102"/>
    <hyperlink r:id="rId1103" ref="R1103"/>
    <hyperlink r:id="rId1104" ref="R1104"/>
    <hyperlink r:id="rId1105" ref="R1105"/>
    <hyperlink r:id="rId1106" ref="R1106"/>
    <hyperlink r:id="rId1107" ref="R1107"/>
    <hyperlink r:id="rId1108" ref="R1108"/>
    <hyperlink r:id="rId1109" ref="R1109"/>
    <hyperlink r:id="rId1110" ref="R1110"/>
    <hyperlink r:id="rId1111" ref="R1111"/>
    <hyperlink r:id="rId1112" ref="R1112"/>
    <hyperlink r:id="rId1113" ref="R1113"/>
    <hyperlink r:id="rId1114" ref="R1114"/>
    <hyperlink r:id="rId1115" ref="R1115"/>
    <hyperlink r:id="rId1116" ref="R1116"/>
    <hyperlink r:id="rId1117" ref="R1117"/>
    <hyperlink r:id="rId1118" ref="R1118"/>
    <hyperlink r:id="rId1119" ref="R1119"/>
    <hyperlink r:id="rId1120" ref="R1120"/>
    <hyperlink r:id="rId1121" ref="R1121"/>
    <hyperlink r:id="rId1122" ref="R1122"/>
    <hyperlink r:id="rId1123" ref="R1123"/>
    <hyperlink r:id="rId1124" ref="R1124"/>
    <hyperlink r:id="rId1125" ref="R1125"/>
    <hyperlink r:id="rId1126" ref="R1126"/>
    <hyperlink r:id="rId1127" ref="R1127"/>
    <hyperlink r:id="rId1128" ref="R1128"/>
    <hyperlink r:id="rId1129" ref="R1129"/>
    <hyperlink r:id="rId1130" ref="R1130"/>
    <hyperlink r:id="rId1131" ref="R1131"/>
    <hyperlink r:id="rId1132" ref="R1132"/>
    <hyperlink r:id="rId1133" ref="R1133"/>
    <hyperlink r:id="rId1134" ref="R1134"/>
    <hyperlink r:id="rId1135" ref="R1135"/>
    <hyperlink r:id="rId1136" ref="R1136"/>
    <hyperlink r:id="rId1137" ref="R1137"/>
    <hyperlink r:id="rId1138" ref="R1138"/>
    <hyperlink r:id="rId1139" ref="R1139"/>
    <hyperlink r:id="rId1140" ref="R1140"/>
    <hyperlink r:id="rId1141" ref="R1141"/>
    <hyperlink r:id="rId1142" ref="R1142"/>
    <hyperlink r:id="rId1143" ref="R1143"/>
    <hyperlink r:id="rId1144" ref="R1144"/>
    <hyperlink r:id="rId1145" ref="R1145"/>
    <hyperlink r:id="rId1146" ref="R1146"/>
    <hyperlink r:id="rId1147" ref="R1147"/>
    <hyperlink r:id="rId1148" ref="R1148"/>
    <hyperlink r:id="rId1149" ref="R1149"/>
    <hyperlink r:id="rId1150" ref="R1150"/>
    <hyperlink r:id="rId1151" ref="R1151"/>
    <hyperlink r:id="rId1152" ref="R1152"/>
    <hyperlink r:id="rId1153" ref="R1153"/>
    <hyperlink r:id="rId1154" ref="R1154"/>
    <hyperlink r:id="rId1155" ref="R1155"/>
    <hyperlink r:id="rId1156" ref="R1156"/>
    <hyperlink r:id="rId1157" ref="R1157"/>
    <hyperlink r:id="rId1158" ref="R1158"/>
    <hyperlink r:id="rId1159" ref="R1159"/>
    <hyperlink r:id="rId1160" ref="R1160"/>
    <hyperlink r:id="rId1161" ref="R1161"/>
    <hyperlink r:id="rId1162" ref="R1162"/>
    <hyperlink r:id="rId1163" ref="R1163"/>
    <hyperlink r:id="rId1164" ref="R1164"/>
    <hyperlink r:id="rId1165" ref="R1165"/>
    <hyperlink r:id="rId1166" ref="R1166"/>
    <hyperlink r:id="rId1167" ref="R1167"/>
    <hyperlink r:id="rId1168" ref="R1168"/>
    <hyperlink r:id="rId1169" ref="R1169"/>
    <hyperlink r:id="rId1170" ref="R1170"/>
    <hyperlink r:id="rId1171" ref="R1171"/>
    <hyperlink r:id="rId1172" ref="R1172"/>
    <hyperlink r:id="rId1173" ref="R1173"/>
    <hyperlink r:id="rId1174" ref="R1174"/>
    <hyperlink r:id="rId1175" ref="R1175"/>
    <hyperlink r:id="rId1176" ref="R1176"/>
    <hyperlink r:id="rId1177" ref="R1177"/>
    <hyperlink r:id="rId1178" ref="R1178"/>
    <hyperlink r:id="rId1179" ref="R1179"/>
    <hyperlink r:id="rId1180" ref="R1180"/>
    <hyperlink r:id="rId1181" ref="R1181"/>
    <hyperlink r:id="rId1182" ref="R1182"/>
    <hyperlink r:id="rId1183" ref="R1183"/>
    <hyperlink r:id="rId1184" ref="R1184"/>
    <hyperlink r:id="rId1185" ref="R1185"/>
    <hyperlink r:id="rId1186" ref="R1186"/>
    <hyperlink r:id="rId1187" ref="R1187"/>
    <hyperlink r:id="rId1188" ref="R1188"/>
    <hyperlink r:id="rId1189" ref="R1189"/>
    <hyperlink r:id="rId1190" ref="R1190"/>
    <hyperlink r:id="rId1191" ref="R1191"/>
    <hyperlink r:id="rId1192" ref="R1192"/>
    <hyperlink r:id="rId1193" ref="R1193"/>
    <hyperlink r:id="rId1194" ref="R1194"/>
    <hyperlink r:id="rId1195" ref="R1195"/>
    <hyperlink r:id="rId1196" ref="R1196"/>
    <hyperlink r:id="rId1197" ref="R1197"/>
    <hyperlink r:id="rId1198" ref="R1198"/>
    <hyperlink r:id="rId1199" ref="R1199"/>
    <hyperlink r:id="rId1200" ref="R1200"/>
    <hyperlink r:id="rId1201" ref="R1201"/>
    <hyperlink r:id="rId1202" ref="R1202"/>
    <hyperlink r:id="rId1203" ref="R1203"/>
    <hyperlink r:id="rId1204" ref="R1204"/>
    <hyperlink r:id="rId1205" ref="R1205"/>
    <hyperlink r:id="rId1206" ref="R1206"/>
    <hyperlink r:id="rId1207" ref="R1207"/>
    <hyperlink r:id="rId1208" ref="R1208"/>
    <hyperlink r:id="rId1209" ref="R1209"/>
    <hyperlink r:id="rId1210" ref="R1210"/>
    <hyperlink r:id="rId1211" ref="R1211"/>
    <hyperlink r:id="rId1212" ref="R1212"/>
    <hyperlink r:id="rId1213" ref="R1213"/>
    <hyperlink r:id="rId1214" ref="R1214"/>
    <hyperlink r:id="rId1215" ref="R1215"/>
    <hyperlink r:id="rId1216" ref="R1216"/>
    <hyperlink r:id="rId1217" ref="R1217"/>
    <hyperlink r:id="rId1218" ref="R1218"/>
    <hyperlink r:id="rId1219" ref="R1219"/>
    <hyperlink r:id="rId1220" ref="R1220"/>
    <hyperlink r:id="rId1221" ref="R1221"/>
    <hyperlink r:id="rId1222" ref="R1222"/>
    <hyperlink r:id="rId1223" ref="R1223"/>
    <hyperlink r:id="rId1224" ref="R1224"/>
    <hyperlink r:id="rId1225" ref="R1225"/>
    <hyperlink r:id="rId1226" ref="R1226"/>
    <hyperlink r:id="rId1227" ref="R1227"/>
    <hyperlink r:id="rId1228" ref="R1228"/>
    <hyperlink r:id="rId1229" ref="R1229"/>
    <hyperlink r:id="rId1230" ref="R1230"/>
    <hyperlink r:id="rId1231" ref="R1231"/>
    <hyperlink r:id="rId1232" ref="R1232"/>
    <hyperlink r:id="rId1233" ref="R1233"/>
    <hyperlink r:id="rId1234" ref="R1234"/>
    <hyperlink r:id="rId1235" ref="R1235"/>
    <hyperlink r:id="rId1236" ref="R1236"/>
    <hyperlink r:id="rId1237" ref="R1237"/>
    <hyperlink r:id="rId1238" ref="R1238"/>
    <hyperlink r:id="rId1239" ref="R1239"/>
    <hyperlink r:id="rId1240" ref="R1240"/>
    <hyperlink r:id="rId1241" ref="R1241"/>
    <hyperlink r:id="rId1242" ref="R1242"/>
    <hyperlink r:id="rId1243" ref="R1243"/>
    <hyperlink r:id="rId1244" ref="R1244"/>
    <hyperlink r:id="rId1245" ref="R1245"/>
    <hyperlink r:id="rId1246" ref="R1246"/>
    <hyperlink r:id="rId1247" ref="R1247"/>
    <hyperlink r:id="rId1248" ref="R1248"/>
    <hyperlink r:id="rId1249" ref="R1249"/>
    <hyperlink r:id="rId1250" ref="R1250"/>
    <hyperlink r:id="rId1251" ref="R1251"/>
    <hyperlink r:id="rId1252" ref="R1252"/>
    <hyperlink r:id="rId1253" ref="R1253"/>
    <hyperlink r:id="rId1254" ref="R1254"/>
    <hyperlink r:id="rId1255" ref="R1255"/>
    <hyperlink r:id="rId1256" ref="R1256"/>
    <hyperlink r:id="rId1257" ref="R1257"/>
    <hyperlink r:id="rId1258" ref="R1258"/>
    <hyperlink r:id="rId1259" ref="R1259"/>
    <hyperlink r:id="rId1260" ref="R1260"/>
    <hyperlink r:id="rId1261" ref="R1261"/>
    <hyperlink r:id="rId1262" ref="R1262"/>
    <hyperlink r:id="rId1263" ref="R1263"/>
    <hyperlink r:id="rId1264" ref="R1264"/>
    <hyperlink r:id="rId1265" ref="R1265"/>
    <hyperlink r:id="rId1266" ref="R1266"/>
    <hyperlink r:id="rId1267" ref="R1267"/>
    <hyperlink r:id="rId1268" ref="R1268"/>
    <hyperlink r:id="rId1269" ref="R1269"/>
    <hyperlink r:id="rId1270" ref="R1270"/>
    <hyperlink r:id="rId1271" ref="R1271"/>
    <hyperlink r:id="rId1272" ref="R1272"/>
    <hyperlink r:id="rId1273" ref="R1273"/>
    <hyperlink r:id="rId1274" ref="R1274"/>
    <hyperlink r:id="rId1275" ref="R1275"/>
    <hyperlink r:id="rId1276" ref="R1276"/>
    <hyperlink r:id="rId1277" ref="R1277"/>
    <hyperlink r:id="rId1278" ref="R1278"/>
    <hyperlink r:id="rId1279" ref="R1279"/>
    <hyperlink r:id="rId1280" ref="R1280"/>
    <hyperlink r:id="rId1281" ref="R1281"/>
    <hyperlink r:id="rId1282" ref="R1282"/>
    <hyperlink r:id="rId1283" ref="R1283"/>
    <hyperlink r:id="rId1284" ref="R1284"/>
    <hyperlink r:id="rId1285" ref="R1285"/>
    <hyperlink r:id="rId1286" ref="R1286"/>
    <hyperlink r:id="rId1287" ref="R1287"/>
    <hyperlink r:id="rId1288" ref="R1288"/>
    <hyperlink r:id="rId1289" ref="R1289"/>
    <hyperlink r:id="rId1290" ref="R1290"/>
    <hyperlink r:id="rId1291" ref="R1291"/>
    <hyperlink r:id="rId1292" ref="R1292"/>
    <hyperlink r:id="rId1293" ref="R1293"/>
    <hyperlink r:id="rId1294" ref="R1294"/>
    <hyperlink r:id="rId1295" ref="R1295"/>
    <hyperlink r:id="rId1296" ref="R1296"/>
    <hyperlink r:id="rId1297" ref="R1297"/>
    <hyperlink r:id="rId1298" ref="R1298"/>
    <hyperlink r:id="rId1299" ref="R1299"/>
    <hyperlink r:id="rId1300" ref="R1300"/>
    <hyperlink r:id="rId1301" ref="R1301"/>
    <hyperlink r:id="rId1302" ref="R1302"/>
    <hyperlink r:id="rId1303" ref="R1303"/>
    <hyperlink r:id="rId1304" ref="R1304"/>
    <hyperlink r:id="rId1305" ref="R1305"/>
    <hyperlink r:id="rId1306" ref="R1306"/>
    <hyperlink r:id="rId1307" ref="R1307"/>
    <hyperlink r:id="rId1308" ref="R1308"/>
    <hyperlink r:id="rId1309" ref="R1309"/>
    <hyperlink r:id="rId1310" ref="R1310"/>
    <hyperlink r:id="rId1311" ref="R1311"/>
    <hyperlink r:id="rId1312" ref="R1312"/>
    <hyperlink r:id="rId1313" ref="R1313"/>
    <hyperlink r:id="rId1314" ref="R1314"/>
    <hyperlink r:id="rId1315" ref="R1315"/>
    <hyperlink r:id="rId1316" ref="R1316"/>
    <hyperlink r:id="rId1317" ref="R1317"/>
    <hyperlink r:id="rId1318" ref="R1318"/>
    <hyperlink r:id="rId1319" ref="R1319"/>
    <hyperlink r:id="rId1320" ref="R1320"/>
    <hyperlink r:id="rId1321" ref="R1321"/>
    <hyperlink r:id="rId1322" ref="R1322"/>
    <hyperlink r:id="rId1323" ref="R1323"/>
    <hyperlink r:id="rId1324" ref="R1324"/>
    <hyperlink r:id="rId1325" ref="R1325"/>
    <hyperlink r:id="rId1326" ref="R1326"/>
    <hyperlink r:id="rId1327" ref="R1327"/>
    <hyperlink r:id="rId1328" ref="R1328"/>
    <hyperlink r:id="rId1329" ref="R1329"/>
    <hyperlink r:id="rId1330" ref="R1330"/>
    <hyperlink r:id="rId1331" ref="R1331"/>
    <hyperlink r:id="rId1332" ref="R1332"/>
    <hyperlink r:id="rId1333" ref="R1333"/>
    <hyperlink r:id="rId1334" ref="R1334"/>
    <hyperlink r:id="rId1335" ref="R1335"/>
    <hyperlink r:id="rId1336" ref="R1336"/>
    <hyperlink r:id="rId1337" ref="R1337"/>
    <hyperlink r:id="rId1338" ref="R1338"/>
    <hyperlink r:id="rId1339" ref="R1339"/>
    <hyperlink r:id="rId1340" ref="R1340"/>
    <hyperlink r:id="rId1341" ref="R1341"/>
    <hyperlink r:id="rId1342" ref="R1342"/>
    <hyperlink r:id="rId1343" ref="R1343"/>
    <hyperlink r:id="rId1344" ref="R1344"/>
    <hyperlink r:id="rId1345" ref="R1345"/>
    <hyperlink r:id="rId1346" ref="R1346"/>
    <hyperlink r:id="rId1347" ref="R1347"/>
    <hyperlink r:id="rId1348" ref="R1348"/>
    <hyperlink r:id="rId1349" ref="R1349"/>
    <hyperlink r:id="rId1350" ref="R1350"/>
    <hyperlink r:id="rId1351" ref="R1351"/>
    <hyperlink r:id="rId1352" ref="R1352"/>
    <hyperlink r:id="rId1353" ref="R1353"/>
    <hyperlink r:id="rId1354" ref="R1354"/>
    <hyperlink r:id="rId1355" ref="R1355"/>
    <hyperlink r:id="rId1356" ref="R1356"/>
    <hyperlink r:id="rId1357" ref="R1357"/>
    <hyperlink r:id="rId1358" ref="R1358"/>
    <hyperlink r:id="rId1359" ref="R1359"/>
    <hyperlink r:id="rId1360" ref="R1360"/>
    <hyperlink r:id="rId1361" ref="R1361"/>
    <hyperlink r:id="rId1362" ref="R1362"/>
    <hyperlink r:id="rId1363" ref="R1363"/>
    <hyperlink r:id="rId1364" ref="R1364"/>
    <hyperlink r:id="rId1365" ref="R1365"/>
    <hyperlink r:id="rId1366" ref="R1366"/>
    <hyperlink r:id="rId1367" ref="R1367"/>
    <hyperlink r:id="rId1368" ref="R1368"/>
    <hyperlink r:id="rId1369" ref="R1369"/>
    <hyperlink r:id="rId1370" ref="R1370"/>
    <hyperlink r:id="rId1371" ref="R1371"/>
    <hyperlink r:id="rId1372" ref="R1372"/>
    <hyperlink r:id="rId1373" ref="R1373"/>
    <hyperlink r:id="rId1374" ref="R1374"/>
    <hyperlink r:id="rId1375" ref="R1375"/>
    <hyperlink r:id="rId1376" ref="R1376"/>
    <hyperlink r:id="rId1377" ref="R1377"/>
    <hyperlink r:id="rId1378" ref="R1378"/>
    <hyperlink r:id="rId1379" ref="R1379"/>
    <hyperlink r:id="rId1380" ref="R1380"/>
    <hyperlink r:id="rId1381" ref="R1381"/>
    <hyperlink r:id="rId1382" ref="R1382"/>
    <hyperlink r:id="rId1383" ref="R1383"/>
    <hyperlink r:id="rId1384" ref="R1384"/>
    <hyperlink r:id="rId1385" ref="R1385"/>
    <hyperlink r:id="rId1386" ref="R1386"/>
    <hyperlink r:id="rId1387" ref="R1387"/>
    <hyperlink r:id="rId1388" ref="R1388"/>
    <hyperlink r:id="rId1389" ref="R1389"/>
    <hyperlink r:id="rId1390" ref="R1390"/>
    <hyperlink r:id="rId1391" ref="R1391"/>
    <hyperlink r:id="rId1392" ref="R1392"/>
    <hyperlink r:id="rId1393" ref="R1393"/>
    <hyperlink r:id="rId1394" ref="R1394"/>
    <hyperlink r:id="rId1395" ref="R1395"/>
    <hyperlink r:id="rId1396" ref="R1396"/>
    <hyperlink r:id="rId1397" ref="R1397"/>
    <hyperlink r:id="rId1398" ref="R1398"/>
    <hyperlink r:id="rId1399" ref="R1399"/>
    <hyperlink r:id="rId1400" ref="R1400"/>
    <hyperlink r:id="rId1401" ref="R1401"/>
    <hyperlink r:id="rId1402" ref="R1402"/>
    <hyperlink r:id="rId1403" ref="R1403"/>
    <hyperlink r:id="rId1404" ref="R1404"/>
    <hyperlink r:id="rId1405" ref="R1405"/>
    <hyperlink r:id="rId1406" ref="R1406"/>
    <hyperlink r:id="rId1407" ref="R1407"/>
    <hyperlink r:id="rId1408" ref="R1408"/>
    <hyperlink r:id="rId1409" ref="R1409"/>
    <hyperlink r:id="rId1410" ref="R1410"/>
    <hyperlink r:id="rId1411" ref="R1411"/>
    <hyperlink r:id="rId1412" ref="R1412"/>
    <hyperlink r:id="rId1413" ref="R1413"/>
    <hyperlink r:id="rId1414" ref="R1414"/>
    <hyperlink r:id="rId1415" ref="R1415"/>
    <hyperlink r:id="rId1416" ref="R1416"/>
    <hyperlink r:id="rId1417" ref="R1417"/>
    <hyperlink r:id="rId1418" ref="R1418"/>
    <hyperlink r:id="rId1419" ref="R1419"/>
    <hyperlink r:id="rId1420" ref="R1420"/>
    <hyperlink r:id="rId1421" ref="R1421"/>
    <hyperlink r:id="rId1422" ref="R1422"/>
    <hyperlink r:id="rId1423" ref="R1423"/>
    <hyperlink r:id="rId1424" ref="R1424"/>
    <hyperlink r:id="rId1425" ref="R1425"/>
    <hyperlink r:id="rId1426" ref="R1426"/>
    <hyperlink r:id="rId1427" ref="R1427"/>
    <hyperlink r:id="rId1428" ref="R1428"/>
    <hyperlink r:id="rId1429" ref="R1429"/>
    <hyperlink r:id="rId1430" ref="R1430"/>
    <hyperlink r:id="rId1431" ref="R1431"/>
    <hyperlink r:id="rId1432" ref="R1432"/>
    <hyperlink r:id="rId1433" ref="R1433"/>
    <hyperlink r:id="rId1434" ref="R1434"/>
    <hyperlink r:id="rId1435" ref="R1435"/>
    <hyperlink r:id="rId1436" ref="R1436"/>
    <hyperlink r:id="rId1437" ref="R1437"/>
    <hyperlink r:id="rId1438" ref="R1438"/>
    <hyperlink r:id="rId1439" ref="R1439"/>
    <hyperlink r:id="rId1440" ref="R1440"/>
    <hyperlink r:id="rId1441" ref="R1441"/>
    <hyperlink r:id="rId1442" ref="R1442"/>
    <hyperlink r:id="rId1443" ref="R1443"/>
    <hyperlink r:id="rId1444" ref="R1444"/>
    <hyperlink r:id="rId1445" ref="R1445"/>
    <hyperlink r:id="rId1446" ref="R1446"/>
    <hyperlink r:id="rId1447" ref="R1447"/>
    <hyperlink r:id="rId1448" ref="R1448"/>
    <hyperlink r:id="rId1449" ref="R1449"/>
    <hyperlink r:id="rId1450" ref="R1450"/>
    <hyperlink r:id="rId1451" ref="R1451"/>
    <hyperlink r:id="rId1452" ref="R1452"/>
    <hyperlink r:id="rId1453" ref="R1453"/>
    <hyperlink r:id="rId1454" ref="R1454"/>
    <hyperlink r:id="rId1455" ref="R1455"/>
    <hyperlink r:id="rId1456" ref="R1456"/>
    <hyperlink r:id="rId1457" ref="R1457"/>
    <hyperlink r:id="rId1458" ref="R1458"/>
    <hyperlink r:id="rId1459" ref="R1459"/>
    <hyperlink r:id="rId1460" ref="R1460"/>
    <hyperlink r:id="rId1461" ref="R1461"/>
    <hyperlink r:id="rId1462" ref="R1462"/>
    <hyperlink r:id="rId1463" ref="R1463"/>
    <hyperlink r:id="rId1464" ref="R1464"/>
    <hyperlink r:id="rId1465" ref="R1465"/>
    <hyperlink r:id="rId1466" ref="R1466"/>
    <hyperlink r:id="rId1467" ref="R1467"/>
    <hyperlink r:id="rId1468" ref="R1468"/>
    <hyperlink r:id="rId1469" ref="R1469"/>
    <hyperlink r:id="rId1470" ref="R1470"/>
    <hyperlink r:id="rId1471" ref="R1471"/>
    <hyperlink r:id="rId1472" ref="R1472"/>
    <hyperlink r:id="rId1473" ref="R1473"/>
    <hyperlink r:id="rId1474" ref="R1474"/>
    <hyperlink r:id="rId1475" ref="R1475"/>
    <hyperlink r:id="rId1476" ref="R1476"/>
    <hyperlink r:id="rId1477" ref="R1477"/>
    <hyperlink r:id="rId1478" ref="R1478"/>
    <hyperlink r:id="rId1479" ref="R1479"/>
    <hyperlink r:id="rId1480" ref="R1480"/>
    <hyperlink r:id="rId1481" ref="R1481"/>
    <hyperlink r:id="rId1482" ref="R1482"/>
    <hyperlink r:id="rId1483" ref="R1483"/>
    <hyperlink r:id="rId1484" ref="R1484"/>
    <hyperlink r:id="rId1485" ref="R1485"/>
    <hyperlink r:id="rId1486" ref="R1486"/>
    <hyperlink r:id="rId1487" ref="R1487"/>
    <hyperlink r:id="rId1488" ref="R1488"/>
    <hyperlink r:id="rId1489" ref="R1489"/>
    <hyperlink r:id="rId1490" ref="R1490"/>
    <hyperlink r:id="rId1491" ref="R1491"/>
    <hyperlink r:id="rId1492" ref="R1492"/>
    <hyperlink r:id="rId1493" ref="R1493"/>
    <hyperlink r:id="rId1494" ref="R1494"/>
    <hyperlink r:id="rId1495" ref="R1495"/>
    <hyperlink r:id="rId1496" ref="R1496"/>
    <hyperlink r:id="rId1497" ref="R1497"/>
    <hyperlink r:id="rId1498" ref="R1498"/>
    <hyperlink r:id="rId1499" ref="R1499"/>
    <hyperlink r:id="rId1500" ref="R1500"/>
    <hyperlink r:id="rId1501" ref="R1501"/>
    <hyperlink r:id="rId1502" ref="R1502"/>
    <hyperlink r:id="rId1503" ref="R1503"/>
    <hyperlink r:id="rId1504" ref="R1504"/>
    <hyperlink r:id="rId1505" ref="R1505"/>
    <hyperlink r:id="rId1506" ref="R1506"/>
    <hyperlink r:id="rId1507" ref="R1507"/>
    <hyperlink r:id="rId1508" ref="R1508"/>
    <hyperlink r:id="rId1509" ref="R1509"/>
    <hyperlink r:id="rId1510" ref="R1510"/>
    <hyperlink r:id="rId1511" ref="R1511"/>
    <hyperlink r:id="rId1512" ref="R1512"/>
    <hyperlink r:id="rId1513" ref="R1513"/>
    <hyperlink r:id="rId1514" ref="R1514"/>
    <hyperlink r:id="rId1515" ref="R1515"/>
    <hyperlink r:id="rId1516" ref="R1516"/>
    <hyperlink r:id="rId1517" ref="R1517"/>
    <hyperlink r:id="rId1518" ref="R1518"/>
    <hyperlink r:id="rId1519" ref="R1519"/>
    <hyperlink r:id="rId1520" ref="R1520"/>
    <hyperlink r:id="rId1521" ref="R1521"/>
    <hyperlink r:id="rId1522" ref="R1522"/>
    <hyperlink r:id="rId1523" ref="R1523"/>
    <hyperlink r:id="rId1524" ref="R1524"/>
    <hyperlink r:id="rId1525" ref="R1525"/>
    <hyperlink r:id="rId1526" ref="R1526"/>
    <hyperlink r:id="rId1527" ref="R1527"/>
    <hyperlink r:id="rId1528" ref="R1528"/>
    <hyperlink r:id="rId1529" ref="R1529"/>
    <hyperlink r:id="rId1530" ref="R1530"/>
    <hyperlink r:id="rId1531" ref="R1531"/>
    <hyperlink r:id="rId1532" ref="R1532"/>
    <hyperlink r:id="rId1533" ref="R1533"/>
    <hyperlink r:id="rId1534" ref="R1534"/>
    <hyperlink r:id="rId1535" ref="R1535"/>
    <hyperlink r:id="rId1536" ref="R1536"/>
    <hyperlink r:id="rId1537" ref="R1537"/>
    <hyperlink r:id="rId1538" ref="R1538"/>
    <hyperlink r:id="rId1539" ref="R1539"/>
    <hyperlink r:id="rId1540" ref="R1540"/>
    <hyperlink r:id="rId1541" ref="R1541"/>
    <hyperlink r:id="rId1542" ref="R1542"/>
    <hyperlink r:id="rId1543" ref="R1543"/>
    <hyperlink r:id="rId1544" ref="R1544"/>
    <hyperlink r:id="rId1545" ref="R1545"/>
    <hyperlink r:id="rId1546" ref="R1546"/>
    <hyperlink r:id="rId1547" ref="R1547"/>
    <hyperlink r:id="rId1548" ref="R1548"/>
    <hyperlink r:id="rId1549" ref="R1549"/>
    <hyperlink r:id="rId1550" ref="R1550"/>
    <hyperlink r:id="rId1551" ref="R1551"/>
    <hyperlink r:id="rId1552" ref="R1552"/>
    <hyperlink r:id="rId1553" ref="R1553"/>
    <hyperlink r:id="rId1554" ref="R1554"/>
    <hyperlink r:id="rId1555" ref="R1555"/>
    <hyperlink r:id="rId1556" ref="R1556"/>
    <hyperlink r:id="rId1557" ref="R1557"/>
    <hyperlink r:id="rId1558" ref="R1558"/>
    <hyperlink r:id="rId1559" ref="R1559"/>
    <hyperlink r:id="rId1560" ref="R1560"/>
    <hyperlink r:id="rId1561" ref="R1561"/>
    <hyperlink r:id="rId1562" ref="R1562"/>
    <hyperlink r:id="rId1563" ref="R1563"/>
    <hyperlink r:id="rId1564" ref="R1564"/>
    <hyperlink r:id="rId1565" ref="R1565"/>
    <hyperlink r:id="rId1566" ref="R1566"/>
    <hyperlink r:id="rId1567" ref="R1567"/>
    <hyperlink r:id="rId1568" ref="R1568"/>
    <hyperlink r:id="rId1569" ref="R1569"/>
    <hyperlink r:id="rId1570" ref="R1570"/>
    <hyperlink r:id="rId1571" ref="R1571"/>
    <hyperlink r:id="rId1572" ref="R1572"/>
    <hyperlink r:id="rId1573" ref="R1573"/>
    <hyperlink r:id="rId1574" ref="R1574"/>
    <hyperlink r:id="rId1575" ref="R1575"/>
    <hyperlink r:id="rId1576" ref="R1576"/>
    <hyperlink r:id="rId1577" ref="R1577"/>
    <hyperlink r:id="rId1578" ref="R1578"/>
    <hyperlink r:id="rId1579" ref="R1579"/>
    <hyperlink r:id="rId1580" ref="R1580"/>
    <hyperlink r:id="rId1581" ref="R1581"/>
    <hyperlink r:id="rId1582" ref="R1582"/>
    <hyperlink r:id="rId1583" ref="R1583"/>
    <hyperlink r:id="rId1584" ref="R1584"/>
    <hyperlink r:id="rId1585" ref="R1585"/>
    <hyperlink r:id="rId1586" ref="R1586"/>
    <hyperlink r:id="rId1587" ref="R1587"/>
    <hyperlink r:id="rId1588" ref="R1588"/>
    <hyperlink r:id="rId1589" ref="R1589"/>
    <hyperlink r:id="rId1590" ref="R1590"/>
    <hyperlink r:id="rId1591" ref="R1591"/>
    <hyperlink r:id="rId1592" ref="R1592"/>
    <hyperlink r:id="rId1593" ref="R1593"/>
    <hyperlink r:id="rId1594" ref="R1594"/>
    <hyperlink r:id="rId1595" ref="R1595"/>
    <hyperlink r:id="rId1596" ref="R1596"/>
    <hyperlink r:id="rId1597" ref="R1597"/>
    <hyperlink r:id="rId1598" ref="R1598"/>
    <hyperlink r:id="rId1599" ref="R1599"/>
    <hyperlink r:id="rId1600" ref="R1600"/>
    <hyperlink r:id="rId1601" ref="R1601"/>
    <hyperlink r:id="rId1602" ref="R1602"/>
    <hyperlink r:id="rId1603" ref="R1603"/>
    <hyperlink r:id="rId1604" ref="R1604"/>
    <hyperlink r:id="rId1605" ref="R1605"/>
    <hyperlink r:id="rId1606" ref="R1606"/>
    <hyperlink r:id="rId1607" ref="R1607"/>
    <hyperlink r:id="rId1608" ref="R1608"/>
    <hyperlink r:id="rId1609" ref="R1609"/>
    <hyperlink r:id="rId1610" ref="R1610"/>
    <hyperlink r:id="rId1611" ref="R1611"/>
    <hyperlink r:id="rId1612" ref="R1612"/>
    <hyperlink r:id="rId1613" ref="R1613"/>
    <hyperlink r:id="rId1614" ref="R1614"/>
    <hyperlink r:id="rId1615" ref="R1615"/>
    <hyperlink r:id="rId1616" ref="R1616"/>
    <hyperlink r:id="rId1617" ref="R1617"/>
    <hyperlink r:id="rId1618" ref="R1618"/>
    <hyperlink r:id="rId1619" ref="R1619"/>
    <hyperlink r:id="rId1620" ref="R1620"/>
    <hyperlink r:id="rId1621" ref="R1621"/>
    <hyperlink r:id="rId1622" ref="R1622"/>
    <hyperlink r:id="rId1623" ref="R1623"/>
    <hyperlink r:id="rId1624" ref="R1624"/>
    <hyperlink r:id="rId1625" ref="R1625"/>
    <hyperlink r:id="rId1626" ref="R1626"/>
    <hyperlink r:id="rId1627" ref="R1627"/>
    <hyperlink r:id="rId1628" ref="R1628"/>
    <hyperlink r:id="rId1629" ref="R1629"/>
    <hyperlink r:id="rId1630" ref="R1630"/>
    <hyperlink r:id="rId1631" ref="R1631"/>
    <hyperlink r:id="rId1632" ref="R1632"/>
    <hyperlink r:id="rId1633" ref="R1633"/>
    <hyperlink r:id="rId1634" ref="R1634"/>
    <hyperlink r:id="rId1635" ref="R1635"/>
    <hyperlink r:id="rId1636" ref="R1636"/>
    <hyperlink r:id="rId1637" ref="R1637"/>
    <hyperlink r:id="rId1638" ref="R1638"/>
    <hyperlink r:id="rId1639" ref="R1639"/>
    <hyperlink r:id="rId1640" ref="R1640"/>
    <hyperlink r:id="rId1641" ref="R1641"/>
    <hyperlink r:id="rId1642" ref="R1642"/>
    <hyperlink r:id="rId1643" ref="R1643"/>
    <hyperlink r:id="rId1644" ref="R1644"/>
    <hyperlink r:id="rId1645" ref="R1645"/>
    <hyperlink r:id="rId1646" ref="R1646"/>
    <hyperlink r:id="rId1647" ref="R1647"/>
    <hyperlink r:id="rId1648" ref="R1648"/>
    <hyperlink r:id="rId1649" ref="R1649"/>
    <hyperlink r:id="rId1650" ref="R1650"/>
    <hyperlink r:id="rId1651" ref="R1651"/>
    <hyperlink r:id="rId1652" ref="R1652"/>
    <hyperlink r:id="rId1653" ref="R1653"/>
    <hyperlink r:id="rId1654" ref="R1654"/>
    <hyperlink r:id="rId1655" ref="R1655"/>
    <hyperlink r:id="rId1656" ref="R1656"/>
    <hyperlink r:id="rId1657" ref="R1657"/>
    <hyperlink r:id="rId1658" ref="R1658"/>
    <hyperlink r:id="rId1659" ref="R1659"/>
    <hyperlink r:id="rId1660" ref="R1660"/>
    <hyperlink r:id="rId1661" ref="R1661"/>
    <hyperlink r:id="rId1662" ref="R1662"/>
    <hyperlink r:id="rId1663" ref="R1663"/>
    <hyperlink r:id="rId1664" ref="R1664"/>
    <hyperlink r:id="rId1665" ref="R1665"/>
    <hyperlink r:id="rId1666" ref="R1666"/>
    <hyperlink r:id="rId1667" ref="R1667"/>
    <hyperlink r:id="rId1668" ref="R1668"/>
    <hyperlink r:id="rId1669" ref="R1669"/>
    <hyperlink r:id="rId1670" ref="R1670"/>
    <hyperlink r:id="rId1671" ref="R1671"/>
    <hyperlink r:id="rId1672" ref="R1672"/>
    <hyperlink r:id="rId1673" ref="R1673"/>
    <hyperlink r:id="rId1674" ref="R1674"/>
    <hyperlink r:id="rId1675" ref="R1675"/>
    <hyperlink r:id="rId1676" ref="R1676"/>
    <hyperlink r:id="rId1677" ref="R1677"/>
    <hyperlink r:id="rId1678" ref="R1678"/>
    <hyperlink r:id="rId1679" ref="R1679"/>
    <hyperlink r:id="rId1680" ref="R1680"/>
    <hyperlink r:id="rId1681" ref="R1681"/>
    <hyperlink r:id="rId1682" ref="R1682"/>
    <hyperlink r:id="rId1683" ref="R1683"/>
    <hyperlink r:id="rId1684" ref="R1684"/>
    <hyperlink r:id="rId1685" ref="R1685"/>
    <hyperlink r:id="rId1686" ref="R1686"/>
    <hyperlink r:id="rId1687" ref="R1687"/>
    <hyperlink r:id="rId1688" ref="R1688"/>
    <hyperlink r:id="rId1689" ref="R1689"/>
    <hyperlink r:id="rId1690" ref="R1690"/>
    <hyperlink r:id="rId1691" ref="R1691"/>
    <hyperlink r:id="rId1692" ref="R1692"/>
    <hyperlink r:id="rId1693" ref="R1693"/>
    <hyperlink r:id="rId1694" ref="R1694"/>
    <hyperlink r:id="rId1695" ref="R1695"/>
    <hyperlink r:id="rId1696" ref="R1696"/>
    <hyperlink r:id="rId1697" ref="R1697"/>
    <hyperlink r:id="rId1698" ref="R1698"/>
    <hyperlink r:id="rId1699" ref="R1699"/>
    <hyperlink r:id="rId1700" ref="R1700"/>
    <hyperlink r:id="rId1701" ref="R1701"/>
    <hyperlink r:id="rId1702" ref="R1702"/>
    <hyperlink r:id="rId1703" ref="R1703"/>
    <hyperlink r:id="rId1704" ref="R1704"/>
    <hyperlink r:id="rId1705" ref="R1705"/>
    <hyperlink r:id="rId1706" ref="R1706"/>
    <hyperlink r:id="rId1707" ref="R1707"/>
    <hyperlink r:id="rId1708" ref="R1708"/>
    <hyperlink r:id="rId1709" ref="R1709"/>
    <hyperlink r:id="rId1710" ref="R1710"/>
    <hyperlink r:id="rId1711" ref="R1711"/>
    <hyperlink r:id="rId1712" ref="R1712"/>
    <hyperlink r:id="rId1713" ref="R1713"/>
    <hyperlink r:id="rId1714" ref="R1714"/>
    <hyperlink r:id="rId1715" ref="R1715"/>
    <hyperlink r:id="rId1716" ref="R1716"/>
    <hyperlink r:id="rId1717" ref="R1717"/>
    <hyperlink r:id="rId1718" ref="R1718"/>
    <hyperlink r:id="rId1719" ref="R1719"/>
    <hyperlink r:id="rId1720" ref="R1720"/>
    <hyperlink r:id="rId1721" ref="R1721"/>
    <hyperlink r:id="rId1722" ref="R1722"/>
    <hyperlink r:id="rId1723" ref="R1723"/>
    <hyperlink r:id="rId1724" ref="R1724"/>
    <hyperlink r:id="rId1725" ref="R1725"/>
    <hyperlink r:id="rId1726" ref="R1726"/>
    <hyperlink r:id="rId1727" ref="R1727"/>
    <hyperlink r:id="rId1728" ref="R1728"/>
    <hyperlink r:id="rId1729" ref="R1729"/>
    <hyperlink r:id="rId1730" ref="R1730"/>
    <hyperlink r:id="rId1731" ref="R1731"/>
    <hyperlink r:id="rId1732" ref="R1732"/>
    <hyperlink r:id="rId1733" ref="R1733"/>
    <hyperlink r:id="rId1734" ref="R1734"/>
    <hyperlink r:id="rId1735" ref="R1735"/>
    <hyperlink r:id="rId1736" ref="R1736"/>
    <hyperlink r:id="rId1737" ref="R1737"/>
    <hyperlink r:id="rId1738" ref="R1738"/>
    <hyperlink r:id="rId1739" ref="R1739"/>
    <hyperlink r:id="rId1740" ref="R1740"/>
    <hyperlink r:id="rId1741" ref="R1741"/>
    <hyperlink r:id="rId1742" ref="R1742"/>
    <hyperlink r:id="rId1743" ref="R1743"/>
    <hyperlink r:id="rId1744" ref="R1744"/>
    <hyperlink r:id="rId1745" ref="R1745"/>
    <hyperlink r:id="rId1746" ref="R1746"/>
    <hyperlink r:id="rId1747" ref="R1747"/>
    <hyperlink r:id="rId1748" ref="R1748"/>
    <hyperlink r:id="rId1749" ref="R1749"/>
    <hyperlink r:id="rId1750" ref="R1750"/>
    <hyperlink r:id="rId1751" ref="R1751"/>
    <hyperlink r:id="rId1752" ref="R1752"/>
    <hyperlink r:id="rId1753" ref="R1753"/>
    <hyperlink r:id="rId1754" ref="R1754"/>
    <hyperlink r:id="rId1755" ref="R1755"/>
    <hyperlink r:id="rId1756" ref="R1756"/>
    <hyperlink r:id="rId1757" ref="R1757"/>
    <hyperlink r:id="rId1758" ref="R1758"/>
    <hyperlink r:id="rId1759" ref="R1759"/>
    <hyperlink r:id="rId1760" ref="R1760"/>
    <hyperlink r:id="rId1761" ref="R1761"/>
    <hyperlink r:id="rId1762" ref="R1762"/>
    <hyperlink r:id="rId1763" ref="R1763"/>
    <hyperlink r:id="rId1764" ref="R1764"/>
    <hyperlink r:id="rId1765" ref="R1765"/>
    <hyperlink r:id="rId1766" ref="R1766"/>
    <hyperlink r:id="rId1767" ref="R1767"/>
    <hyperlink r:id="rId1768" ref="R1768"/>
    <hyperlink r:id="rId1769" ref="R1769"/>
    <hyperlink r:id="rId1770" ref="R1770"/>
    <hyperlink r:id="rId1771" ref="R1771"/>
    <hyperlink r:id="rId1772" ref="R1772"/>
    <hyperlink r:id="rId1773" ref="R1773"/>
    <hyperlink r:id="rId1774" ref="R1774"/>
    <hyperlink r:id="rId1775" ref="R1775"/>
    <hyperlink r:id="rId1776" ref="R1776"/>
    <hyperlink r:id="rId1777" ref="R1777"/>
    <hyperlink r:id="rId1778" ref="R1778"/>
    <hyperlink r:id="rId1779" ref="R1779"/>
    <hyperlink r:id="rId1780" ref="R1780"/>
    <hyperlink r:id="rId1781" ref="R1781"/>
    <hyperlink r:id="rId1782" ref="R1782"/>
    <hyperlink r:id="rId1783" ref="R1783"/>
    <hyperlink r:id="rId1784" ref="R1784"/>
    <hyperlink r:id="rId1785" ref="R1785"/>
    <hyperlink r:id="rId1786" ref="R1786"/>
    <hyperlink r:id="rId1787" ref="R1787"/>
    <hyperlink r:id="rId1788" ref="R1788"/>
    <hyperlink r:id="rId1789" ref="R1789"/>
    <hyperlink r:id="rId1790" ref="R1790"/>
    <hyperlink r:id="rId1791" ref="R1791"/>
    <hyperlink r:id="rId1792" ref="R1792"/>
    <hyperlink r:id="rId1793" ref="R1793"/>
    <hyperlink r:id="rId1794" ref="R1794"/>
    <hyperlink r:id="rId1795" ref="R1795"/>
    <hyperlink r:id="rId1796" ref="R1796"/>
    <hyperlink r:id="rId1797" ref="R1797"/>
    <hyperlink r:id="rId1798" ref="R1798"/>
    <hyperlink r:id="rId1799" ref="R1799"/>
    <hyperlink r:id="rId1800" ref="R1800"/>
    <hyperlink r:id="rId1801" ref="R1801"/>
    <hyperlink r:id="rId1802" ref="R1802"/>
    <hyperlink r:id="rId1803" ref="R1803"/>
    <hyperlink r:id="rId1804" ref="R1804"/>
    <hyperlink r:id="rId1805" ref="R1805"/>
    <hyperlink r:id="rId1806" ref="R1806"/>
    <hyperlink r:id="rId1807" ref="R1807"/>
    <hyperlink r:id="rId1808" ref="R1808"/>
    <hyperlink r:id="rId1809" ref="R1809"/>
    <hyperlink r:id="rId1810" ref="R1810"/>
    <hyperlink r:id="rId1811" ref="R1811"/>
    <hyperlink r:id="rId1812" ref="R1812"/>
    <hyperlink r:id="rId1813" ref="R1813"/>
    <hyperlink r:id="rId1814" ref="R1814"/>
    <hyperlink r:id="rId1815" ref="R1815"/>
    <hyperlink r:id="rId1816" ref="R1816"/>
    <hyperlink r:id="rId1817" ref="R1817"/>
    <hyperlink r:id="rId1818" ref="R1818"/>
    <hyperlink r:id="rId1819" ref="R1819"/>
    <hyperlink r:id="rId1820" ref="R1820"/>
    <hyperlink r:id="rId1821" ref="R1821"/>
    <hyperlink r:id="rId1822" ref="R1822"/>
    <hyperlink r:id="rId1823" ref="R1823"/>
    <hyperlink r:id="rId1824" ref="R1824"/>
    <hyperlink r:id="rId1825" ref="R1825"/>
    <hyperlink r:id="rId1826" ref="R1826"/>
    <hyperlink r:id="rId1827" ref="R1827"/>
    <hyperlink r:id="rId1828" ref="R1828"/>
    <hyperlink r:id="rId1829" ref="R1829"/>
    <hyperlink r:id="rId1830" ref="R1830"/>
    <hyperlink r:id="rId1831" ref="R1831"/>
    <hyperlink r:id="rId1832" ref="R1832"/>
    <hyperlink r:id="rId1833" ref="R1833"/>
    <hyperlink r:id="rId1834" ref="R1834"/>
    <hyperlink r:id="rId1835" ref="R1835"/>
    <hyperlink r:id="rId1836" ref="R1836"/>
    <hyperlink r:id="rId1837" ref="R1837"/>
    <hyperlink r:id="rId1838" ref="R1838"/>
    <hyperlink r:id="rId1839" ref="R1839"/>
    <hyperlink r:id="rId1840" ref="R1840"/>
    <hyperlink r:id="rId1841" ref="R1841"/>
    <hyperlink r:id="rId1842" ref="R1842"/>
    <hyperlink r:id="rId1843" ref="R1843"/>
    <hyperlink r:id="rId1844" ref="R1844"/>
    <hyperlink r:id="rId1845" ref="R1845"/>
    <hyperlink r:id="rId1846" ref="R1846"/>
    <hyperlink r:id="rId1847" ref="R1847"/>
    <hyperlink r:id="rId1848" ref="R1848"/>
    <hyperlink r:id="rId1849" ref="R1849"/>
    <hyperlink r:id="rId1850" ref="R1850"/>
    <hyperlink r:id="rId1851" ref="R1851"/>
    <hyperlink r:id="rId1852" ref="R1852"/>
    <hyperlink r:id="rId1853" ref="R1853"/>
    <hyperlink r:id="rId1854" ref="R1854"/>
    <hyperlink r:id="rId1855" ref="R1855"/>
    <hyperlink r:id="rId1856" ref="R1856"/>
    <hyperlink r:id="rId1857" ref="R1857"/>
    <hyperlink r:id="rId1858" ref="R1858"/>
    <hyperlink r:id="rId1859" ref="R1859"/>
    <hyperlink r:id="rId1860" ref="R1860"/>
    <hyperlink r:id="rId1861" ref="R1861"/>
    <hyperlink r:id="rId1862" ref="R1862"/>
    <hyperlink r:id="rId1863" ref="R1863"/>
    <hyperlink r:id="rId1864" ref="R1864"/>
    <hyperlink r:id="rId1865" ref="R1865"/>
    <hyperlink r:id="rId1866" ref="R1866"/>
    <hyperlink r:id="rId1867" ref="R1867"/>
    <hyperlink r:id="rId1868" ref="R1868"/>
    <hyperlink r:id="rId1869" ref="R1869"/>
    <hyperlink r:id="rId1870" ref="R1870"/>
    <hyperlink r:id="rId1871" ref="R1871"/>
    <hyperlink r:id="rId1872" ref="R1872"/>
    <hyperlink r:id="rId1873" ref="R1873"/>
    <hyperlink r:id="rId1874" ref="R1874"/>
    <hyperlink r:id="rId1875" ref="R1875"/>
    <hyperlink r:id="rId1876" ref="R1876"/>
    <hyperlink r:id="rId1877" ref="R1877"/>
    <hyperlink r:id="rId1878" ref="R1878"/>
    <hyperlink r:id="rId1879" ref="R1879"/>
    <hyperlink r:id="rId1880" ref="R1880"/>
    <hyperlink r:id="rId1881" ref="R1881"/>
    <hyperlink r:id="rId1882" ref="R1882"/>
    <hyperlink r:id="rId1883" ref="R1883"/>
    <hyperlink r:id="rId1884" ref="R1884"/>
    <hyperlink r:id="rId1885" ref="R1885"/>
    <hyperlink r:id="rId1886" ref="R1886"/>
    <hyperlink r:id="rId1887" ref="R1887"/>
    <hyperlink r:id="rId1888" ref="R1888"/>
    <hyperlink r:id="rId1889" ref="R1889"/>
    <hyperlink r:id="rId1890" ref="R1890"/>
    <hyperlink r:id="rId1891" ref="R1891"/>
    <hyperlink r:id="rId1892" ref="R1892"/>
    <hyperlink r:id="rId1893" ref="R1893"/>
    <hyperlink r:id="rId1894" ref="R1894"/>
    <hyperlink r:id="rId1895" ref="R1895"/>
    <hyperlink r:id="rId1896" ref="R1896"/>
    <hyperlink r:id="rId1897" ref="R1897"/>
    <hyperlink r:id="rId1898" ref="R1898"/>
    <hyperlink r:id="rId1899" ref="R1899"/>
    <hyperlink r:id="rId1900" ref="R1900"/>
    <hyperlink r:id="rId1901" ref="R1901"/>
    <hyperlink r:id="rId1902" ref="R1902"/>
    <hyperlink r:id="rId1903" ref="R1903"/>
    <hyperlink r:id="rId1904" ref="R1904"/>
    <hyperlink r:id="rId1905" ref="R1905"/>
    <hyperlink r:id="rId1906" ref="R1906"/>
    <hyperlink r:id="rId1907" ref="R1907"/>
    <hyperlink r:id="rId1908" ref="R1908"/>
    <hyperlink r:id="rId1909" ref="R1909"/>
    <hyperlink r:id="rId1910" ref="R1910"/>
    <hyperlink r:id="rId1911" ref="R1911"/>
    <hyperlink r:id="rId1912" ref="R1912"/>
    <hyperlink r:id="rId1913" ref="R1913"/>
    <hyperlink r:id="rId1914" ref="R1914"/>
    <hyperlink r:id="rId1915" ref="R1915"/>
    <hyperlink r:id="rId1916" ref="R1916"/>
    <hyperlink r:id="rId1917" ref="R1917"/>
    <hyperlink r:id="rId1918" ref="R1918"/>
    <hyperlink r:id="rId1919" ref="R1919"/>
    <hyperlink r:id="rId1920" ref="R1920"/>
    <hyperlink r:id="rId1921" ref="R1921"/>
    <hyperlink r:id="rId1922" ref="R1922"/>
    <hyperlink r:id="rId1923" ref="R1923"/>
    <hyperlink r:id="rId1924" ref="R1924"/>
    <hyperlink r:id="rId1925" ref="R1925"/>
    <hyperlink r:id="rId1926" ref="R1926"/>
    <hyperlink r:id="rId1927" ref="R1927"/>
    <hyperlink r:id="rId1928" ref="R1928"/>
    <hyperlink r:id="rId1929" ref="R1929"/>
    <hyperlink r:id="rId1930" ref="R1930"/>
    <hyperlink r:id="rId1931" ref="R1931"/>
    <hyperlink r:id="rId1932" ref="R1932"/>
    <hyperlink r:id="rId1933" ref="R1933"/>
    <hyperlink r:id="rId1934" ref="R1934"/>
    <hyperlink r:id="rId1935" ref="R1935"/>
    <hyperlink r:id="rId1936" ref="R1936"/>
    <hyperlink r:id="rId1937" ref="R1937"/>
    <hyperlink r:id="rId1938" ref="R1938"/>
    <hyperlink r:id="rId1939" ref="R1939"/>
    <hyperlink r:id="rId1940" ref="R1940"/>
    <hyperlink r:id="rId1941" ref="R1941"/>
    <hyperlink r:id="rId1942" ref="R1942"/>
    <hyperlink r:id="rId1943" ref="R1943"/>
    <hyperlink r:id="rId1944" ref="R1944"/>
    <hyperlink r:id="rId1945" ref="R1945"/>
    <hyperlink r:id="rId1946" ref="R1946"/>
    <hyperlink r:id="rId1947" ref="R1947"/>
    <hyperlink r:id="rId1948" ref="R1948"/>
    <hyperlink r:id="rId1949" ref="R1949"/>
    <hyperlink r:id="rId1950" ref="R1950"/>
    <hyperlink r:id="rId1951" ref="R1951"/>
    <hyperlink r:id="rId1952" ref="R1952"/>
    <hyperlink r:id="rId1953" ref="R1953"/>
    <hyperlink r:id="rId1954" ref="R1954"/>
    <hyperlink r:id="rId1955" ref="R1955"/>
    <hyperlink r:id="rId1956" ref="R1956"/>
    <hyperlink r:id="rId1957" ref="R1957"/>
    <hyperlink r:id="rId1958" ref="R1958"/>
    <hyperlink r:id="rId1959" ref="R1959"/>
    <hyperlink r:id="rId1960" ref="R1960"/>
    <hyperlink r:id="rId1961" ref="R1961"/>
    <hyperlink r:id="rId1962" ref="R1962"/>
    <hyperlink r:id="rId1963" ref="R1963"/>
    <hyperlink r:id="rId1964" ref="R1964"/>
    <hyperlink r:id="rId1965" ref="R1965"/>
    <hyperlink r:id="rId1966" ref="R1966"/>
    <hyperlink r:id="rId1967" ref="R1967"/>
    <hyperlink r:id="rId1968" ref="R1968"/>
    <hyperlink r:id="rId1969" ref="R1969"/>
    <hyperlink r:id="rId1970" ref="R1970"/>
    <hyperlink r:id="rId1971" ref="R1971"/>
    <hyperlink r:id="rId1972" ref="R1972"/>
    <hyperlink r:id="rId1973" ref="R1973"/>
    <hyperlink r:id="rId1974" ref="R1974"/>
    <hyperlink r:id="rId1975" ref="R1975"/>
    <hyperlink r:id="rId1976" ref="R1976"/>
    <hyperlink r:id="rId1977" ref="R1977"/>
    <hyperlink r:id="rId1978" ref="R1978"/>
    <hyperlink r:id="rId1979" ref="R1979"/>
    <hyperlink r:id="rId1980" ref="R1980"/>
    <hyperlink r:id="rId1981" ref="R1981"/>
    <hyperlink r:id="rId1982" ref="R1982"/>
    <hyperlink r:id="rId1983" ref="R1983"/>
    <hyperlink r:id="rId1984" ref="R1984"/>
    <hyperlink r:id="rId1985" ref="R1985"/>
    <hyperlink r:id="rId1986" ref="R1986"/>
    <hyperlink r:id="rId1987" ref="R1987"/>
    <hyperlink r:id="rId1988" ref="R1988"/>
    <hyperlink r:id="rId1989" ref="R1989"/>
    <hyperlink r:id="rId1990" ref="R1990"/>
    <hyperlink r:id="rId1991" ref="R1991"/>
    <hyperlink r:id="rId1992" ref="R1992"/>
    <hyperlink r:id="rId1993" ref="R1993"/>
    <hyperlink r:id="rId1994" ref="R1994"/>
    <hyperlink r:id="rId1995" ref="R1995"/>
    <hyperlink r:id="rId1996" ref="R1996"/>
    <hyperlink r:id="rId1997" ref="R1997"/>
    <hyperlink r:id="rId1998" ref="R1998"/>
    <hyperlink r:id="rId1999" ref="R1999"/>
    <hyperlink r:id="rId2000" ref="R2000"/>
    <hyperlink r:id="rId2001" ref="R2001"/>
    <hyperlink r:id="rId2002" ref="R2002"/>
    <hyperlink r:id="rId2003" ref="R2003"/>
    <hyperlink r:id="rId2004" ref="R2004"/>
    <hyperlink r:id="rId2005" ref="R2005"/>
    <hyperlink r:id="rId2006" ref="R2006"/>
    <hyperlink r:id="rId2007" ref="R2007"/>
    <hyperlink r:id="rId2008" ref="R2008"/>
    <hyperlink r:id="rId2009" ref="R2009"/>
    <hyperlink r:id="rId2010" ref="R2010"/>
    <hyperlink r:id="rId2011" ref="R2011"/>
    <hyperlink r:id="rId2012" ref="R2012"/>
    <hyperlink r:id="rId2013" ref="R2013"/>
    <hyperlink r:id="rId2014" ref="R2014"/>
    <hyperlink r:id="rId2015" ref="R2015"/>
    <hyperlink r:id="rId2016" ref="R2016"/>
    <hyperlink r:id="rId2017" ref="R2017"/>
    <hyperlink r:id="rId2018" ref="R2018"/>
    <hyperlink r:id="rId2019" ref="R2019"/>
    <hyperlink r:id="rId2020" ref="R2020"/>
    <hyperlink r:id="rId2021" ref="R2021"/>
    <hyperlink r:id="rId2022" ref="R2022"/>
    <hyperlink r:id="rId2023" ref="R2023"/>
    <hyperlink r:id="rId2024" ref="R2024"/>
    <hyperlink r:id="rId2025" ref="R2025"/>
    <hyperlink r:id="rId2026" ref="R2026"/>
    <hyperlink r:id="rId2027" ref="R2027"/>
    <hyperlink r:id="rId2028" ref="R2028"/>
    <hyperlink r:id="rId2029" ref="R2029"/>
    <hyperlink r:id="rId2030" ref="R2030"/>
    <hyperlink r:id="rId2031" ref="R2031"/>
    <hyperlink r:id="rId2032" ref="R2032"/>
    <hyperlink r:id="rId2033" ref="R2033"/>
    <hyperlink r:id="rId2034" ref="R2034"/>
    <hyperlink r:id="rId2035" ref="R2035"/>
    <hyperlink r:id="rId2036" ref="R2036"/>
    <hyperlink r:id="rId2037" ref="R2037"/>
    <hyperlink r:id="rId2038" ref="R2038"/>
    <hyperlink r:id="rId2039" ref="R2039"/>
    <hyperlink r:id="rId2040" ref="R2040"/>
    <hyperlink r:id="rId2041" ref="R2041"/>
    <hyperlink r:id="rId2042" ref="R2042"/>
    <hyperlink r:id="rId2043" ref="R2043"/>
    <hyperlink r:id="rId2044" ref="R2044"/>
    <hyperlink r:id="rId2045" ref="R2045"/>
    <hyperlink r:id="rId2046" ref="R2046"/>
    <hyperlink r:id="rId2047" ref="R2047"/>
    <hyperlink r:id="rId2048" ref="R2048"/>
    <hyperlink r:id="rId2049" ref="R2049"/>
    <hyperlink r:id="rId2050" ref="R2050"/>
    <hyperlink r:id="rId2051" ref="R2051"/>
    <hyperlink r:id="rId2052" ref="R2052"/>
    <hyperlink r:id="rId2053" ref="R2053"/>
    <hyperlink r:id="rId2054" ref="R2054"/>
    <hyperlink r:id="rId2055" ref="R2055"/>
    <hyperlink r:id="rId2056" ref="R2056"/>
    <hyperlink r:id="rId2057" ref="R2057"/>
    <hyperlink r:id="rId2058" ref="R2058"/>
    <hyperlink r:id="rId2059" ref="R2059"/>
    <hyperlink r:id="rId2060" ref="R2060"/>
    <hyperlink r:id="rId2061" ref="R2061"/>
    <hyperlink r:id="rId2062" ref="R2062"/>
    <hyperlink r:id="rId2063" ref="R2063"/>
    <hyperlink r:id="rId2064" ref="R2064"/>
    <hyperlink r:id="rId2065" ref="R2065"/>
    <hyperlink r:id="rId2066" ref="R2066"/>
    <hyperlink r:id="rId2067" ref="R2067"/>
    <hyperlink r:id="rId2068" ref="R2068"/>
    <hyperlink r:id="rId2069" ref="R2069"/>
    <hyperlink r:id="rId2070" ref="R2070"/>
    <hyperlink r:id="rId2071" ref="R2071"/>
    <hyperlink r:id="rId2072" ref="R2072"/>
    <hyperlink r:id="rId2073" ref="R2073"/>
    <hyperlink r:id="rId2074" ref="R2074"/>
    <hyperlink r:id="rId2075" ref="R2075"/>
    <hyperlink r:id="rId2076" ref="R2076"/>
    <hyperlink r:id="rId2077" ref="R2077"/>
    <hyperlink r:id="rId2078" ref="R2078"/>
    <hyperlink r:id="rId2079" ref="R2079"/>
    <hyperlink r:id="rId2080" ref="R2080"/>
    <hyperlink r:id="rId2081" ref="R2081"/>
    <hyperlink r:id="rId2082" ref="R2082"/>
    <hyperlink r:id="rId2083" ref="R2083"/>
    <hyperlink r:id="rId2084" ref="R2084"/>
    <hyperlink r:id="rId2085" ref="R2085"/>
    <hyperlink r:id="rId2086" ref="R2086"/>
    <hyperlink r:id="rId2087" ref="R2087"/>
    <hyperlink r:id="rId2088" ref="R2088"/>
    <hyperlink r:id="rId2089" ref="R2089"/>
    <hyperlink r:id="rId2090" ref="R2090"/>
    <hyperlink r:id="rId2091" ref="R2091"/>
    <hyperlink r:id="rId2092" ref="R2092"/>
    <hyperlink r:id="rId2093" ref="R2093"/>
    <hyperlink r:id="rId2094" ref="R2094"/>
    <hyperlink r:id="rId2095" ref="R2095"/>
    <hyperlink r:id="rId2096" ref="R2096"/>
    <hyperlink r:id="rId2097" ref="R2097"/>
    <hyperlink r:id="rId2098" ref="R2098"/>
    <hyperlink r:id="rId2099" ref="R2099"/>
    <hyperlink r:id="rId2100" ref="R2100"/>
    <hyperlink r:id="rId2101" ref="R2101"/>
    <hyperlink r:id="rId2102" ref="R2102"/>
    <hyperlink r:id="rId2103" ref="R2103"/>
    <hyperlink r:id="rId2104" ref="R2104"/>
    <hyperlink r:id="rId2105" ref="R2105"/>
    <hyperlink r:id="rId2106" ref="R2106"/>
    <hyperlink r:id="rId2107" ref="R2107"/>
    <hyperlink r:id="rId2108" ref="R2108"/>
    <hyperlink r:id="rId2109" ref="R2109"/>
    <hyperlink r:id="rId2110" ref="R2110"/>
    <hyperlink r:id="rId2111" ref="R2111"/>
    <hyperlink r:id="rId2112" ref="R2112"/>
    <hyperlink r:id="rId2113" ref="R2113"/>
    <hyperlink r:id="rId2114" ref="R2114"/>
    <hyperlink r:id="rId2115" ref="R2115"/>
    <hyperlink r:id="rId2116" ref="R2116"/>
    <hyperlink r:id="rId2117" ref="R2117"/>
    <hyperlink r:id="rId2118" ref="R2118"/>
    <hyperlink r:id="rId2119" ref="R2119"/>
    <hyperlink r:id="rId2120" ref="R2120"/>
    <hyperlink r:id="rId2121" ref="R2121"/>
    <hyperlink r:id="rId2122" ref="R2122"/>
    <hyperlink r:id="rId2123" ref="R2123"/>
    <hyperlink r:id="rId2124" ref="R2124"/>
    <hyperlink r:id="rId2125" ref="R2125"/>
    <hyperlink r:id="rId2126" ref="R2126"/>
    <hyperlink r:id="rId2127" ref="R2127"/>
    <hyperlink r:id="rId2128" ref="R2128"/>
    <hyperlink r:id="rId2129" ref="R2129"/>
    <hyperlink r:id="rId2130" ref="R2130"/>
    <hyperlink r:id="rId2131" ref="R2131"/>
    <hyperlink r:id="rId2132" ref="R2132"/>
    <hyperlink r:id="rId2133" ref="R2133"/>
    <hyperlink r:id="rId2134" ref="R2134"/>
    <hyperlink r:id="rId2135" ref="R2135"/>
    <hyperlink r:id="rId2136" ref="R2136"/>
    <hyperlink r:id="rId2137" ref="R2137"/>
    <hyperlink r:id="rId2138" ref="R2138"/>
    <hyperlink r:id="rId2139" ref="R2139"/>
    <hyperlink r:id="rId2140" ref="R2140"/>
    <hyperlink r:id="rId2141" ref="R2141"/>
    <hyperlink r:id="rId2142" ref="R2142"/>
    <hyperlink r:id="rId2143" ref="R2143"/>
    <hyperlink r:id="rId2144" ref="R2144"/>
    <hyperlink r:id="rId2145" ref="R2145"/>
    <hyperlink r:id="rId2146" ref="R2146"/>
    <hyperlink r:id="rId2147" ref="R2147"/>
    <hyperlink r:id="rId2148" ref="R2148"/>
    <hyperlink r:id="rId2149" ref="R2149"/>
    <hyperlink r:id="rId2150" ref="R2150"/>
    <hyperlink r:id="rId2151" ref="R2151"/>
    <hyperlink r:id="rId2152" ref="R2152"/>
    <hyperlink r:id="rId2153" ref="R2153"/>
    <hyperlink r:id="rId2154" ref="R2154"/>
    <hyperlink r:id="rId2155" ref="R2155"/>
    <hyperlink r:id="rId2156" ref="R2156"/>
    <hyperlink r:id="rId2157" ref="R2157"/>
    <hyperlink r:id="rId2158" ref="R2158"/>
    <hyperlink r:id="rId2159" ref="R2159"/>
    <hyperlink r:id="rId2160" ref="R2160"/>
    <hyperlink r:id="rId2161" ref="R2161"/>
    <hyperlink r:id="rId2162" ref="R2162"/>
    <hyperlink r:id="rId2163" ref="R2163"/>
    <hyperlink r:id="rId2164" ref="R2164"/>
    <hyperlink r:id="rId2165" ref="R2165"/>
    <hyperlink r:id="rId2166" ref="R2166"/>
    <hyperlink r:id="rId2167" ref="R2167"/>
    <hyperlink r:id="rId2168" ref="R2168"/>
    <hyperlink r:id="rId2169" ref="R2169"/>
    <hyperlink r:id="rId2170" ref="R2170"/>
    <hyperlink r:id="rId2171" ref="R2171"/>
    <hyperlink r:id="rId2172" ref="R2172"/>
    <hyperlink r:id="rId2173" ref="R2173"/>
    <hyperlink r:id="rId2174" ref="R2174"/>
    <hyperlink r:id="rId2175" ref="R2175"/>
    <hyperlink r:id="rId2176" ref="R2176"/>
    <hyperlink r:id="rId2177" ref="R2177"/>
    <hyperlink r:id="rId2178" ref="R2178"/>
    <hyperlink r:id="rId2179" ref="R2179"/>
    <hyperlink r:id="rId2180" ref="R2180"/>
    <hyperlink r:id="rId2181" ref="R2181"/>
    <hyperlink r:id="rId2182" ref="R2182"/>
    <hyperlink r:id="rId2183" ref="R2183"/>
    <hyperlink r:id="rId2184" ref="R2184"/>
    <hyperlink r:id="rId2185" ref="R2185"/>
    <hyperlink r:id="rId2186" ref="R2186"/>
    <hyperlink r:id="rId2187" ref="R2187"/>
    <hyperlink r:id="rId2188" ref="R2188"/>
    <hyperlink r:id="rId2189" ref="R2189"/>
    <hyperlink r:id="rId2190" ref="R2190"/>
    <hyperlink r:id="rId2191" ref="R2191"/>
    <hyperlink r:id="rId2192" ref="R2192"/>
    <hyperlink r:id="rId2193" ref="R2193"/>
    <hyperlink r:id="rId2194" ref="R2194"/>
    <hyperlink r:id="rId2195" ref="R2195"/>
    <hyperlink r:id="rId2196" ref="R2196"/>
    <hyperlink r:id="rId2197" ref="R2197"/>
    <hyperlink r:id="rId2198" ref="R2198"/>
    <hyperlink r:id="rId2199" ref="R2199"/>
    <hyperlink r:id="rId2200" ref="R2200"/>
    <hyperlink r:id="rId2201" ref="R2201"/>
    <hyperlink r:id="rId2202" ref="R2202"/>
    <hyperlink r:id="rId2203" ref="R2203"/>
    <hyperlink r:id="rId2204" ref="R2204"/>
    <hyperlink r:id="rId2205" ref="R2205"/>
    <hyperlink r:id="rId2206" ref="R2206"/>
    <hyperlink r:id="rId2207" ref="R2207"/>
    <hyperlink r:id="rId2208" ref="R2208"/>
    <hyperlink r:id="rId2209" ref="R2209"/>
    <hyperlink r:id="rId2210" ref="R2210"/>
    <hyperlink r:id="rId2211" ref="R2211"/>
    <hyperlink r:id="rId2212" ref="R2212"/>
    <hyperlink r:id="rId2213" ref="R2213"/>
    <hyperlink r:id="rId2214" ref="R2214"/>
    <hyperlink r:id="rId2215" ref="R2215"/>
    <hyperlink r:id="rId2216" ref="R2216"/>
    <hyperlink r:id="rId2217" ref="R2217"/>
    <hyperlink r:id="rId2218" ref="R2218"/>
    <hyperlink r:id="rId2219" ref="R2219"/>
    <hyperlink r:id="rId2220" ref="R2220"/>
    <hyperlink r:id="rId2221" ref="R2221"/>
    <hyperlink r:id="rId2222" ref="R2222"/>
    <hyperlink r:id="rId2223" ref="R2223"/>
    <hyperlink r:id="rId2224" ref="R2224"/>
    <hyperlink r:id="rId2225" ref="R2225"/>
    <hyperlink r:id="rId2226" ref="R2226"/>
    <hyperlink r:id="rId2227" ref="R2227"/>
    <hyperlink r:id="rId2228" ref="R2228"/>
    <hyperlink r:id="rId2229" ref="R2229"/>
    <hyperlink r:id="rId2230" ref="R2230"/>
    <hyperlink r:id="rId2231" ref="R2231"/>
    <hyperlink r:id="rId2232" ref="R2232"/>
    <hyperlink r:id="rId2233" ref="R2233"/>
    <hyperlink r:id="rId2234" ref="R2234"/>
    <hyperlink r:id="rId2235" ref="R2235"/>
    <hyperlink r:id="rId2236" ref="R2236"/>
    <hyperlink r:id="rId2237" ref="R2237"/>
    <hyperlink r:id="rId2238" ref="R2238"/>
    <hyperlink r:id="rId2239" ref="R2239"/>
    <hyperlink r:id="rId2240" ref="R2240"/>
    <hyperlink r:id="rId2241" ref="R2241"/>
    <hyperlink r:id="rId2242" ref="R2242"/>
    <hyperlink r:id="rId2243" ref="R2243"/>
    <hyperlink r:id="rId2244" ref="R2244"/>
    <hyperlink r:id="rId2245" ref="R2245"/>
    <hyperlink r:id="rId2246" ref="R2246"/>
    <hyperlink r:id="rId2247" ref="R2247"/>
    <hyperlink r:id="rId2248" ref="R2248"/>
    <hyperlink r:id="rId2249" ref="R2249"/>
    <hyperlink r:id="rId2250" ref="R2250"/>
    <hyperlink r:id="rId2251" ref="R2251"/>
    <hyperlink r:id="rId2252" ref="R2252"/>
    <hyperlink r:id="rId2253" ref="R2253"/>
    <hyperlink r:id="rId2254" ref="R2254"/>
    <hyperlink r:id="rId2255" ref="R2255"/>
    <hyperlink r:id="rId2256" ref="R2256"/>
    <hyperlink r:id="rId2257" ref="R2257"/>
    <hyperlink r:id="rId2258" ref="R2258"/>
    <hyperlink r:id="rId2259" ref="R2259"/>
    <hyperlink r:id="rId2260" ref="R2260"/>
    <hyperlink r:id="rId2261" ref="R2261"/>
    <hyperlink r:id="rId2262" ref="R2262"/>
    <hyperlink r:id="rId2263" ref="R2263"/>
    <hyperlink r:id="rId2264" ref="R2264"/>
    <hyperlink r:id="rId2265" ref="R2265"/>
    <hyperlink r:id="rId2266" ref="R2266"/>
    <hyperlink r:id="rId2267" ref="R2267"/>
    <hyperlink r:id="rId2268" ref="R2268"/>
    <hyperlink r:id="rId2269" ref="R2269"/>
    <hyperlink r:id="rId2270" ref="R2270"/>
    <hyperlink r:id="rId2271" ref="R2271"/>
    <hyperlink r:id="rId2272" ref="R2272"/>
    <hyperlink r:id="rId2273" ref="R2273"/>
    <hyperlink r:id="rId2274" ref="R2274"/>
    <hyperlink r:id="rId2275" ref="R2275"/>
    <hyperlink r:id="rId2276" ref="R2276"/>
    <hyperlink r:id="rId2277" ref="R2277"/>
    <hyperlink r:id="rId2278" ref="R2278"/>
    <hyperlink r:id="rId2279" ref="R2279"/>
    <hyperlink r:id="rId2280" ref="R2280"/>
    <hyperlink r:id="rId2281" ref="R2281"/>
    <hyperlink r:id="rId2282" ref="R2282"/>
    <hyperlink r:id="rId2283" ref="R2283"/>
    <hyperlink r:id="rId2284" ref="R2284"/>
    <hyperlink r:id="rId2285" ref="R2285"/>
    <hyperlink r:id="rId2286" ref="R2286"/>
    <hyperlink r:id="rId2287" ref="R2287"/>
    <hyperlink r:id="rId2288" ref="R2288"/>
    <hyperlink r:id="rId2289" ref="R2289"/>
    <hyperlink r:id="rId2290" ref="R2290"/>
    <hyperlink r:id="rId2291" ref="R2291"/>
    <hyperlink r:id="rId2292" ref="R2292"/>
    <hyperlink r:id="rId2293" ref="R2293"/>
    <hyperlink r:id="rId2294" ref="R2294"/>
    <hyperlink r:id="rId2295" ref="R2295"/>
    <hyperlink r:id="rId2296" ref="R2296"/>
    <hyperlink r:id="rId2297" ref="R2297"/>
    <hyperlink r:id="rId2298" ref="R2298"/>
    <hyperlink r:id="rId2299" ref="R2299"/>
    <hyperlink r:id="rId2300" ref="R2300"/>
    <hyperlink r:id="rId2301" ref="R2301"/>
    <hyperlink r:id="rId2302" ref="R2302"/>
    <hyperlink r:id="rId2303" ref="R2303"/>
    <hyperlink r:id="rId2304" ref="R2304"/>
    <hyperlink r:id="rId2305" ref="R2305"/>
    <hyperlink r:id="rId2306" ref="R2306"/>
    <hyperlink r:id="rId2307" ref="R2307"/>
    <hyperlink r:id="rId2308" ref="R2308"/>
    <hyperlink r:id="rId2309" ref="R2309"/>
    <hyperlink r:id="rId2310" ref="R2310"/>
    <hyperlink r:id="rId2311" ref="R2311"/>
    <hyperlink r:id="rId2312" ref="R2312"/>
    <hyperlink r:id="rId2313" ref="R2313"/>
    <hyperlink r:id="rId2314" ref="R2314"/>
    <hyperlink r:id="rId2315" ref="R2315"/>
    <hyperlink r:id="rId2316" ref="R2316"/>
    <hyperlink r:id="rId2317" ref="R2317"/>
    <hyperlink r:id="rId2318" ref="R2318"/>
    <hyperlink r:id="rId2319" ref="R2319"/>
    <hyperlink r:id="rId2320" ref="R2320"/>
    <hyperlink r:id="rId2321" ref="R2321"/>
    <hyperlink r:id="rId2322" ref="R2322"/>
    <hyperlink r:id="rId2323" ref="R2323"/>
    <hyperlink r:id="rId2324" ref="R2324"/>
    <hyperlink r:id="rId2325" ref="R2325"/>
    <hyperlink r:id="rId2326" ref="R2326"/>
    <hyperlink r:id="rId2327" ref="R2327"/>
    <hyperlink r:id="rId2328" ref="R2328"/>
    <hyperlink r:id="rId2329" ref="R2329"/>
    <hyperlink r:id="rId2330" ref="R2330"/>
    <hyperlink r:id="rId2331" ref="R2331"/>
    <hyperlink r:id="rId2332" ref="R2332"/>
    <hyperlink r:id="rId2333" ref="R2333"/>
    <hyperlink r:id="rId2334" ref="R2334"/>
    <hyperlink r:id="rId2335" ref="R2335"/>
    <hyperlink r:id="rId2336" ref="R2336"/>
    <hyperlink r:id="rId2337" ref="R2337"/>
    <hyperlink r:id="rId2338" ref="R2338"/>
    <hyperlink r:id="rId2339" ref="R2339"/>
    <hyperlink r:id="rId2340" ref="R2340"/>
    <hyperlink r:id="rId2341" ref="R2341"/>
    <hyperlink r:id="rId2342" ref="R2342"/>
    <hyperlink r:id="rId2343" ref="R2343"/>
    <hyperlink r:id="rId2344" ref="R2344"/>
    <hyperlink r:id="rId2345" ref="R2345"/>
    <hyperlink r:id="rId2346" ref="R2346"/>
    <hyperlink r:id="rId2347" ref="R2347"/>
    <hyperlink r:id="rId2348" ref="R2348"/>
    <hyperlink r:id="rId2349" ref="R2349"/>
    <hyperlink r:id="rId2350" ref="R2350"/>
    <hyperlink r:id="rId2351" ref="R2351"/>
    <hyperlink r:id="rId2352" ref="R2352"/>
    <hyperlink r:id="rId2353" ref="R2353"/>
    <hyperlink r:id="rId2354" ref="R2354"/>
    <hyperlink r:id="rId2355" ref="R2355"/>
    <hyperlink r:id="rId2356" ref="R2356"/>
    <hyperlink r:id="rId2357" ref="R2357"/>
    <hyperlink r:id="rId2358" ref="R2358"/>
    <hyperlink r:id="rId2359" ref="R2359"/>
    <hyperlink r:id="rId2360" ref="R2360"/>
    <hyperlink r:id="rId2361" ref="R2361"/>
    <hyperlink r:id="rId2362" ref="R2362"/>
    <hyperlink r:id="rId2363" ref="R2363"/>
    <hyperlink r:id="rId2364" ref="R2364"/>
    <hyperlink r:id="rId2365" ref="R2365"/>
    <hyperlink r:id="rId2366" ref="R2366"/>
    <hyperlink r:id="rId2367" ref="R2367"/>
    <hyperlink r:id="rId2368" ref="R2368"/>
    <hyperlink r:id="rId2369" ref="R2369"/>
    <hyperlink r:id="rId2370" ref="R2370"/>
    <hyperlink r:id="rId2371" ref="R2371"/>
    <hyperlink r:id="rId2372" ref="R2372"/>
    <hyperlink r:id="rId2373" ref="R2373"/>
    <hyperlink r:id="rId2374" ref="R2374"/>
    <hyperlink r:id="rId2375" ref="R2375"/>
    <hyperlink r:id="rId2376" ref="R2376"/>
    <hyperlink r:id="rId2377" ref="R2377"/>
    <hyperlink r:id="rId2378" ref="R2378"/>
    <hyperlink r:id="rId2379" ref="R2379"/>
    <hyperlink r:id="rId2380" ref="R2380"/>
    <hyperlink r:id="rId2381" ref="R2381"/>
    <hyperlink r:id="rId2382" ref="R2382"/>
    <hyperlink r:id="rId2383" ref="R2383"/>
    <hyperlink r:id="rId2384" ref="R2384"/>
    <hyperlink r:id="rId2385" ref="R2385"/>
    <hyperlink r:id="rId2386" ref="R2386"/>
    <hyperlink r:id="rId2387" ref="R2387"/>
    <hyperlink r:id="rId2388" ref="R2388"/>
    <hyperlink r:id="rId2389" ref="R2389"/>
    <hyperlink r:id="rId2390" ref="R2390"/>
    <hyperlink r:id="rId2391" ref="R2391"/>
    <hyperlink r:id="rId2392" ref="R2392"/>
    <hyperlink r:id="rId2393" ref="R2393"/>
    <hyperlink r:id="rId2394" ref="R2394"/>
    <hyperlink r:id="rId2395" ref="R2395"/>
    <hyperlink r:id="rId2396" ref="R2396"/>
    <hyperlink r:id="rId2397" ref="R2397"/>
    <hyperlink r:id="rId2398" ref="R2398"/>
    <hyperlink r:id="rId2399" ref="R2399"/>
    <hyperlink r:id="rId2400" ref="R2400"/>
    <hyperlink r:id="rId2401" ref="R2401"/>
    <hyperlink r:id="rId2402" ref="R2402"/>
    <hyperlink r:id="rId2403" ref="R2403"/>
    <hyperlink r:id="rId2404" ref="R2404"/>
    <hyperlink r:id="rId2405" ref="R2405"/>
    <hyperlink r:id="rId2406" ref="R2406"/>
    <hyperlink r:id="rId2407" ref="R2407"/>
    <hyperlink r:id="rId2408" ref="R2408"/>
    <hyperlink r:id="rId2409" ref="R2409"/>
    <hyperlink r:id="rId2410" ref="R2410"/>
    <hyperlink r:id="rId2411" ref="R2411"/>
    <hyperlink r:id="rId2412" ref="R2412"/>
    <hyperlink r:id="rId2413" ref="R2413"/>
    <hyperlink r:id="rId2414" ref="R2414"/>
    <hyperlink r:id="rId2415" ref="R2415"/>
    <hyperlink r:id="rId2416" ref="R2416"/>
    <hyperlink r:id="rId2417" ref="R2417"/>
    <hyperlink r:id="rId2418" ref="R2418"/>
    <hyperlink r:id="rId2419" ref="R2419"/>
    <hyperlink r:id="rId2420" ref="R2420"/>
    <hyperlink r:id="rId2421" ref="R2421"/>
    <hyperlink r:id="rId2422" ref="R2422"/>
    <hyperlink r:id="rId2423" ref="R2423"/>
    <hyperlink r:id="rId2424" ref="R2424"/>
    <hyperlink r:id="rId2425" ref="R2425"/>
    <hyperlink r:id="rId2426" ref="R2426"/>
    <hyperlink r:id="rId2427" ref="R2427"/>
    <hyperlink r:id="rId2428" ref="R2428"/>
    <hyperlink r:id="rId2429" ref="R2429"/>
    <hyperlink r:id="rId2430" ref="R2430"/>
    <hyperlink r:id="rId2431" ref="R2431"/>
    <hyperlink r:id="rId2432" ref="R2432"/>
    <hyperlink r:id="rId2433" ref="R2433"/>
    <hyperlink r:id="rId2434" ref="R2434"/>
    <hyperlink r:id="rId2435" ref="R2435"/>
    <hyperlink r:id="rId2436" ref="R2436"/>
    <hyperlink r:id="rId2437" ref="R2437"/>
    <hyperlink r:id="rId2438" ref="R2438"/>
    <hyperlink r:id="rId2439" ref="R2439"/>
    <hyperlink r:id="rId2440" ref="R2440"/>
    <hyperlink r:id="rId2441" ref="R2441"/>
    <hyperlink r:id="rId2442" ref="R2442"/>
    <hyperlink r:id="rId2443" ref="R2443"/>
    <hyperlink r:id="rId2444" ref="R2444"/>
    <hyperlink r:id="rId2445" ref="R2445"/>
    <hyperlink r:id="rId2446" ref="R2446"/>
    <hyperlink r:id="rId2447" ref="R2447"/>
    <hyperlink r:id="rId2448" ref="R2448"/>
    <hyperlink r:id="rId2449" ref="R2449"/>
    <hyperlink r:id="rId2450" ref="R2450"/>
    <hyperlink r:id="rId2451" ref="R2451"/>
    <hyperlink r:id="rId2452" ref="R2452"/>
    <hyperlink r:id="rId2453" ref="R2453"/>
    <hyperlink r:id="rId2454" ref="R2454"/>
    <hyperlink r:id="rId2455" ref="R2455"/>
    <hyperlink r:id="rId2456" ref="R2456"/>
    <hyperlink r:id="rId2457" ref="R2457"/>
    <hyperlink r:id="rId2458" ref="R2458"/>
    <hyperlink r:id="rId2459" ref="R2459"/>
    <hyperlink r:id="rId2460" ref="R2460"/>
    <hyperlink r:id="rId2461" ref="R2461"/>
    <hyperlink r:id="rId2462" ref="R2462"/>
    <hyperlink r:id="rId2463" ref="R2463"/>
    <hyperlink r:id="rId2464" ref="R2464"/>
    <hyperlink r:id="rId2465" ref="R2465"/>
    <hyperlink r:id="rId2466" ref="R2466"/>
    <hyperlink r:id="rId2467" ref="R2467"/>
    <hyperlink r:id="rId2468" ref="R2468"/>
    <hyperlink r:id="rId2469" ref="R2469"/>
    <hyperlink r:id="rId2470" ref="R2470"/>
    <hyperlink r:id="rId2471" ref="R2471"/>
    <hyperlink r:id="rId2472" ref="R2472"/>
    <hyperlink r:id="rId2473" ref="R2473"/>
    <hyperlink r:id="rId2474" ref="R2474"/>
    <hyperlink r:id="rId2475" ref="R2475"/>
    <hyperlink r:id="rId2476" ref="R2476"/>
    <hyperlink r:id="rId2477" ref="R2477"/>
    <hyperlink r:id="rId2478" ref="R2478"/>
    <hyperlink r:id="rId2479" ref="R2479"/>
    <hyperlink r:id="rId2480" ref="R2480"/>
    <hyperlink r:id="rId2481" ref="R2481"/>
    <hyperlink r:id="rId2482" ref="R2482"/>
    <hyperlink r:id="rId2483" ref="R2483"/>
    <hyperlink r:id="rId2484" ref="R2484"/>
    <hyperlink r:id="rId2485" ref="R2485"/>
    <hyperlink r:id="rId2486" ref="R2486"/>
    <hyperlink r:id="rId2487" ref="R2487"/>
    <hyperlink r:id="rId2488" ref="R2488"/>
    <hyperlink r:id="rId2489" ref="R2489"/>
    <hyperlink r:id="rId2490" ref="R2490"/>
    <hyperlink r:id="rId2491" ref="R2491"/>
    <hyperlink r:id="rId2492" ref="R2492"/>
    <hyperlink r:id="rId2493" ref="R2493"/>
    <hyperlink r:id="rId2494" ref="R2494"/>
    <hyperlink r:id="rId2495" ref="R2495"/>
    <hyperlink r:id="rId2496" ref="R2496"/>
    <hyperlink r:id="rId2497" ref="R2497"/>
    <hyperlink r:id="rId2498" ref="R2498"/>
    <hyperlink r:id="rId2499" ref="R2499"/>
    <hyperlink r:id="rId2500" ref="R2500"/>
    <hyperlink r:id="rId2501" ref="R2501"/>
    <hyperlink r:id="rId2502" ref="R2502"/>
    <hyperlink r:id="rId2503" ref="R2503"/>
    <hyperlink r:id="rId2504" ref="R2504"/>
    <hyperlink r:id="rId2505" ref="R2505"/>
    <hyperlink r:id="rId2506" ref="R2506"/>
    <hyperlink r:id="rId2507" ref="R2507"/>
    <hyperlink r:id="rId2508" ref="R2508"/>
    <hyperlink r:id="rId2509" ref="R2509"/>
    <hyperlink r:id="rId2510" ref="R2510"/>
    <hyperlink r:id="rId2511" ref="R2511"/>
    <hyperlink r:id="rId2512" ref="R2512"/>
    <hyperlink r:id="rId2513" ref="R2513"/>
    <hyperlink r:id="rId2514" ref="R2514"/>
    <hyperlink r:id="rId2515" ref="R2515"/>
    <hyperlink r:id="rId2516" ref="R2516"/>
    <hyperlink r:id="rId2517" ref="R2517"/>
    <hyperlink r:id="rId2518" ref="R2518"/>
    <hyperlink r:id="rId2519" ref="R2519"/>
    <hyperlink r:id="rId2520" ref="R2520"/>
    <hyperlink r:id="rId2521" ref="R2521"/>
    <hyperlink r:id="rId2522" ref="R2522"/>
    <hyperlink r:id="rId2523" ref="R2523"/>
    <hyperlink r:id="rId2524" ref="R2524"/>
    <hyperlink r:id="rId2525" ref="R2525"/>
    <hyperlink r:id="rId2526" ref="R2526"/>
    <hyperlink r:id="rId2527" ref="R2527"/>
    <hyperlink r:id="rId2528" ref="R2528"/>
    <hyperlink r:id="rId2529" ref="R2529"/>
    <hyperlink r:id="rId2530" ref="R2530"/>
    <hyperlink r:id="rId2531" ref="R2531"/>
    <hyperlink r:id="rId2532" ref="R2532"/>
    <hyperlink r:id="rId2533" ref="R2533"/>
    <hyperlink r:id="rId2534" ref="R2534"/>
    <hyperlink r:id="rId2535" ref="R2535"/>
    <hyperlink r:id="rId2536" ref="R2536"/>
    <hyperlink r:id="rId2537" ref="R2537"/>
    <hyperlink r:id="rId2538" ref="R2538"/>
    <hyperlink r:id="rId2539" ref="R2539"/>
    <hyperlink r:id="rId2540" ref="R2540"/>
    <hyperlink r:id="rId2541" ref="R2541"/>
    <hyperlink r:id="rId2542" ref="R2542"/>
    <hyperlink r:id="rId2543" ref="R2543"/>
    <hyperlink r:id="rId2544" ref="R2544"/>
    <hyperlink r:id="rId2545" ref="R2545"/>
    <hyperlink r:id="rId2546" ref="R2546"/>
    <hyperlink r:id="rId2547" ref="R2547"/>
    <hyperlink r:id="rId2548" ref="R2548"/>
    <hyperlink r:id="rId2549" ref="R2549"/>
    <hyperlink r:id="rId2550" ref="R2550"/>
    <hyperlink r:id="rId2551" ref="R2551"/>
    <hyperlink r:id="rId2552" ref="R2552"/>
    <hyperlink r:id="rId2553" ref="R2553"/>
    <hyperlink r:id="rId2554" ref="R2554"/>
    <hyperlink r:id="rId2555" ref="R2555"/>
    <hyperlink r:id="rId2556" ref="R2556"/>
    <hyperlink r:id="rId2557" ref="R2557"/>
    <hyperlink r:id="rId2558" ref="R2558"/>
    <hyperlink r:id="rId2559" ref="R2559"/>
    <hyperlink r:id="rId2560" ref="R2560"/>
    <hyperlink r:id="rId2561" ref="R2561"/>
    <hyperlink r:id="rId2562" ref="R2562"/>
    <hyperlink r:id="rId2563" ref="R2563"/>
    <hyperlink r:id="rId2564" ref="R2564"/>
    <hyperlink r:id="rId2565" ref="R2565"/>
    <hyperlink r:id="rId2566" ref="R2566"/>
    <hyperlink r:id="rId2567" ref="R2567"/>
    <hyperlink r:id="rId2568" ref="R2568"/>
    <hyperlink r:id="rId2569" ref="R2569"/>
    <hyperlink r:id="rId2570" ref="R2570"/>
    <hyperlink r:id="rId2571" ref="R2571"/>
    <hyperlink r:id="rId2572" ref="R2572"/>
    <hyperlink r:id="rId2573" ref="R2573"/>
    <hyperlink r:id="rId2574" ref="R2574"/>
    <hyperlink r:id="rId2575" ref="R2575"/>
    <hyperlink r:id="rId2576" ref="R2576"/>
    <hyperlink r:id="rId2577" ref="R2577"/>
    <hyperlink r:id="rId2578" ref="R2578"/>
    <hyperlink r:id="rId2579" ref="R2579"/>
    <hyperlink r:id="rId2580" ref="R2580"/>
    <hyperlink r:id="rId2581" ref="R2581"/>
    <hyperlink r:id="rId2582" ref="R2582"/>
    <hyperlink r:id="rId2583" ref="R2583"/>
    <hyperlink r:id="rId2584" ref="R2584"/>
    <hyperlink r:id="rId2585" ref="R2585"/>
    <hyperlink r:id="rId2586" ref="R2586"/>
    <hyperlink r:id="rId2587" ref="R2587"/>
    <hyperlink r:id="rId2588" ref="R2588"/>
    <hyperlink r:id="rId2589" ref="R2589"/>
    <hyperlink r:id="rId2590" ref="R2590"/>
    <hyperlink r:id="rId2591" ref="R2591"/>
    <hyperlink r:id="rId2592" ref="R2592"/>
    <hyperlink r:id="rId2593" ref="R2593"/>
    <hyperlink r:id="rId2594" ref="R2594"/>
    <hyperlink r:id="rId2595" ref="R2595"/>
    <hyperlink r:id="rId2596" ref="R2596"/>
    <hyperlink r:id="rId2597" ref="R2597"/>
    <hyperlink r:id="rId2598" ref="R2598"/>
    <hyperlink r:id="rId2599" ref="R2599"/>
    <hyperlink r:id="rId2600" ref="R2600"/>
    <hyperlink r:id="rId2601" ref="R2601"/>
    <hyperlink r:id="rId2602" ref="R2602"/>
    <hyperlink r:id="rId2603" ref="R2603"/>
    <hyperlink r:id="rId2604" ref="R2604"/>
    <hyperlink r:id="rId2605" ref="R2605"/>
    <hyperlink r:id="rId2606" ref="R2606"/>
    <hyperlink r:id="rId2607" ref="R2607"/>
    <hyperlink r:id="rId2608" ref="R2608"/>
    <hyperlink r:id="rId2609" ref="R2609"/>
    <hyperlink r:id="rId2610" ref="R2610"/>
    <hyperlink r:id="rId2611" ref="R2611"/>
    <hyperlink r:id="rId2612" ref="R2612"/>
    <hyperlink r:id="rId2613" ref="R2613"/>
    <hyperlink r:id="rId2614" ref="R2614"/>
    <hyperlink r:id="rId2615" ref="R2615"/>
    <hyperlink r:id="rId2616" ref="R2616"/>
    <hyperlink r:id="rId2617" ref="R2617"/>
    <hyperlink r:id="rId2618" ref="R2618"/>
    <hyperlink r:id="rId2619" ref="R2619"/>
    <hyperlink r:id="rId2620" ref="R2620"/>
    <hyperlink r:id="rId2621" ref="R2621"/>
    <hyperlink r:id="rId2622" ref="R2622"/>
    <hyperlink r:id="rId2623" ref="R2623"/>
    <hyperlink r:id="rId2624" ref="R2624"/>
    <hyperlink r:id="rId2625" ref="R2625"/>
    <hyperlink r:id="rId2626" ref="R2626"/>
    <hyperlink r:id="rId2627" ref="R2627"/>
    <hyperlink r:id="rId2628" ref="R2628"/>
    <hyperlink r:id="rId2629" ref="R2629"/>
    <hyperlink r:id="rId2630" ref="R2630"/>
    <hyperlink r:id="rId2631" ref="R2631"/>
    <hyperlink r:id="rId2632" ref="R2632"/>
    <hyperlink r:id="rId2633" ref="R2633"/>
    <hyperlink r:id="rId2634" ref="R2634"/>
    <hyperlink r:id="rId2635" ref="R2635"/>
    <hyperlink r:id="rId2636" ref="R2636"/>
    <hyperlink r:id="rId2637" ref="R2637"/>
    <hyperlink r:id="rId2638" ref="R2638"/>
    <hyperlink r:id="rId2639" ref="R2639"/>
    <hyperlink r:id="rId2640" ref="R2640"/>
    <hyperlink r:id="rId2641" ref="R2641"/>
    <hyperlink r:id="rId2642" ref="R2642"/>
    <hyperlink r:id="rId2643" ref="R2643"/>
    <hyperlink r:id="rId2644" ref="R2644"/>
    <hyperlink r:id="rId2645" ref="R2645"/>
    <hyperlink r:id="rId2646" ref="R2646"/>
    <hyperlink r:id="rId2647" ref="R2647"/>
    <hyperlink r:id="rId2648" ref="R2648"/>
    <hyperlink r:id="rId2649" ref="R2649"/>
    <hyperlink r:id="rId2650" ref="R2650"/>
    <hyperlink r:id="rId2651" ref="R2651"/>
    <hyperlink r:id="rId2652" ref="R2652"/>
    <hyperlink r:id="rId2653" ref="R2653"/>
    <hyperlink r:id="rId2654" ref="R2654"/>
    <hyperlink r:id="rId2655" ref="R2655"/>
    <hyperlink r:id="rId2656" ref="R2656"/>
    <hyperlink r:id="rId2657" ref="R2657"/>
    <hyperlink r:id="rId2658" ref="R2658"/>
    <hyperlink r:id="rId2659" ref="R2659"/>
    <hyperlink r:id="rId2660" ref="R2660"/>
    <hyperlink r:id="rId2661" ref="R2661"/>
    <hyperlink r:id="rId2662" ref="R2662"/>
    <hyperlink r:id="rId2663" ref="R2663"/>
    <hyperlink r:id="rId2664" ref="R2664"/>
    <hyperlink r:id="rId2665" ref="R2665"/>
    <hyperlink r:id="rId2666" ref="R2666"/>
    <hyperlink r:id="rId2667" ref="R2667"/>
    <hyperlink r:id="rId2668" ref="R2668"/>
    <hyperlink r:id="rId2669" ref="R2669"/>
    <hyperlink r:id="rId2670" ref="R2670"/>
    <hyperlink r:id="rId2671" ref="R2671"/>
    <hyperlink r:id="rId2672" ref="R2672"/>
    <hyperlink r:id="rId2673" ref="R2673"/>
    <hyperlink r:id="rId2674" ref="R2674"/>
    <hyperlink r:id="rId2675" ref="R2675"/>
    <hyperlink r:id="rId2676" ref="R2676"/>
    <hyperlink r:id="rId2677" ref="R2677"/>
    <hyperlink r:id="rId2678" ref="R2678"/>
    <hyperlink r:id="rId2679" ref="R2679"/>
    <hyperlink r:id="rId2680" ref="R2680"/>
    <hyperlink r:id="rId2681" ref="R2681"/>
    <hyperlink r:id="rId2682" ref="R2682"/>
    <hyperlink r:id="rId2683" ref="R2683"/>
    <hyperlink r:id="rId2684" ref="R2684"/>
    <hyperlink r:id="rId2685" ref="R2685"/>
    <hyperlink r:id="rId2686" ref="R2686"/>
    <hyperlink r:id="rId2687" ref="R2687"/>
    <hyperlink r:id="rId2688" ref="R2688"/>
    <hyperlink r:id="rId2689" ref="R2689"/>
    <hyperlink r:id="rId2690" ref="R2690"/>
    <hyperlink r:id="rId2691" ref="R2691"/>
    <hyperlink r:id="rId2692" ref="R2692"/>
    <hyperlink r:id="rId2693" ref="R2693"/>
    <hyperlink r:id="rId2694" ref="R2694"/>
    <hyperlink r:id="rId2695" ref="R2695"/>
    <hyperlink r:id="rId2696" ref="R2696"/>
    <hyperlink r:id="rId2697" ref="R2697"/>
    <hyperlink r:id="rId2698" ref="R2698"/>
    <hyperlink r:id="rId2699" ref="R2699"/>
    <hyperlink r:id="rId2700" ref="R2700"/>
    <hyperlink r:id="rId2701" ref="R2701"/>
    <hyperlink r:id="rId2702" ref="R2702"/>
    <hyperlink r:id="rId2703" ref="R2703"/>
    <hyperlink r:id="rId2704" ref="R2704"/>
    <hyperlink r:id="rId2705" ref="R2705"/>
    <hyperlink r:id="rId2706" ref="R2706"/>
    <hyperlink r:id="rId2707" ref="R2707"/>
    <hyperlink r:id="rId2708" ref="R2708"/>
    <hyperlink r:id="rId2709" ref="R2709"/>
    <hyperlink r:id="rId2710" ref="R2710"/>
    <hyperlink r:id="rId2711" ref="R2711"/>
    <hyperlink r:id="rId2712" ref="R2712"/>
    <hyperlink r:id="rId2713" ref="R2713"/>
    <hyperlink r:id="rId2714" ref="R2714"/>
    <hyperlink r:id="rId2715" ref="R2715"/>
    <hyperlink r:id="rId2716" ref="R2716"/>
    <hyperlink r:id="rId2717" ref="R2717"/>
    <hyperlink r:id="rId2718" ref="R2718"/>
    <hyperlink r:id="rId2719" ref="R2719"/>
    <hyperlink r:id="rId2720" ref="R2720"/>
    <hyperlink r:id="rId2721" ref="R2721"/>
    <hyperlink r:id="rId2722" ref="R2722"/>
    <hyperlink r:id="rId2723" ref="R2723"/>
    <hyperlink r:id="rId2724" ref="R2724"/>
    <hyperlink r:id="rId2725" ref="R2725"/>
    <hyperlink r:id="rId2726" ref="R2726"/>
    <hyperlink r:id="rId2727" ref="R2727"/>
    <hyperlink r:id="rId2728" ref="R2728"/>
    <hyperlink r:id="rId2729" ref="R2729"/>
    <hyperlink r:id="rId2730" ref="R2730"/>
    <hyperlink r:id="rId2731" ref="R2731"/>
    <hyperlink r:id="rId2732" ref="R2732"/>
    <hyperlink r:id="rId2733" ref="R2733"/>
    <hyperlink r:id="rId2734" ref="R2734"/>
    <hyperlink r:id="rId2735" ref="R2735"/>
    <hyperlink r:id="rId2736" ref="R2736"/>
    <hyperlink r:id="rId2737" ref="R2737"/>
    <hyperlink r:id="rId2738" ref="R2738"/>
    <hyperlink r:id="rId2739" ref="R2739"/>
    <hyperlink r:id="rId2740" ref="R2740"/>
    <hyperlink r:id="rId2741" ref="R2741"/>
    <hyperlink r:id="rId2742" ref="R2742"/>
    <hyperlink r:id="rId2743" ref="R2743"/>
    <hyperlink r:id="rId2744" ref="R2744"/>
    <hyperlink r:id="rId2745" ref="R2745"/>
    <hyperlink r:id="rId2746" ref="R2746"/>
    <hyperlink r:id="rId2747" ref="R2747"/>
    <hyperlink r:id="rId2748" ref="R2748"/>
    <hyperlink r:id="rId2749" ref="R2749"/>
    <hyperlink r:id="rId2750" ref="R2750"/>
    <hyperlink r:id="rId2751" ref="R2751"/>
    <hyperlink r:id="rId2752" ref="R2752"/>
    <hyperlink r:id="rId2753" ref="R2753"/>
    <hyperlink r:id="rId2754" ref="R2754"/>
    <hyperlink r:id="rId2755" ref="R2755"/>
    <hyperlink r:id="rId2756" ref="R2756"/>
    <hyperlink r:id="rId2757" ref="R2757"/>
    <hyperlink r:id="rId2758" ref="R2758"/>
    <hyperlink r:id="rId2759" ref="R2759"/>
    <hyperlink r:id="rId2760" ref="R2760"/>
    <hyperlink r:id="rId2761" ref="R2761"/>
    <hyperlink r:id="rId2762" ref="R2762"/>
    <hyperlink r:id="rId2763" ref="R2763"/>
    <hyperlink r:id="rId2764" ref="R2764"/>
    <hyperlink r:id="rId2765" ref="R2765"/>
    <hyperlink r:id="rId2766" ref="R2766"/>
    <hyperlink r:id="rId2767" ref="R2767"/>
    <hyperlink r:id="rId2768" ref="R2768"/>
    <hyperlink r:id="rId2769" ref="R2769"/>
    <hyperlink r:id="rId2770" ref="R2770"/>
    <hyperlink r:id="rId2771" ref="R2771"/>
    <hyperlink r:id="rId2772" ref="R2772"/>
    <hyperlink r:id="rId2773" ref="R2773"/>
    <hyperlink r:id="rId2774" ref="R2774"/>
    <hyperlink r:id="rId2775" ref="R2775"/>
    <hyperlink r:id="rId2776" ref="R2776"/>
    <hyperlink r:id="rId2777" ref="R2777"/>
    <hyperlink r:id="rId2778" ref="R2778"/>
    <hyperlink r:id="rId2779" ref="R2779"/>
    <hyperlink r:id="rId2780" ref="R2780"/>
    <hyperlink r:id="rId2781" ref="R2781"/>
    <hyperlink r:id="rId2782" ref="R2782"/>
    <hyperlink r:id="rId2783" ref="R2783"/>
    <hyperlink r:id="rId2784" ref="R2784"/>
    <hyperlink r:id="rId2785" ref="R2785"/>
    <hyperlink r:id="rId2786" ref="R2786"/>
    <hyperlink r:id="rId2787" ref="R2787"/>
    <hyperlink r:id="rId2788" ref="R2788"/>
    <hyperlink r:id="rId2789" ref="R2789"/>
    <hyperlink r:id="rId2790" ref="R2790"/>
    <hyperlink r:id="rId2791" ref="R2791"/>
    <hyperlink r:id="rId2792" ref="R2792"/>
    <hyperlink r:id="rId2793" ref="R2793"/>
    <hyperlink r:id="rId2794" ref="R2794"/>
    <hyperlink r:id="rId2795" ref="R2795"/>
    <hyperlink r:id="rId2796" ref="R2796"/>
    <hyperlink r:id="rId2797" ref="R2797"/>
    <hyperlink r:id="rId2798" ref="R2798"/>
    <hyperlink r:id="rId2799" ref="R2799"/>
    <hyperlink r:id="rId2800" ref="R2800"/>
    <hyperlink r:id="rId2801" ref="R2801"/>
    <hyperlink r:id="rId2802" ref="R2802"/>
    <hyperlink r:id="rId2803" ref="R2803"/>
    <hyperlink r:id="rId2804" ref="R2804"/>
    <hyperlink r:id="rId2805" ref="R2805"/>
    <hyperlink r:id="rId2806" ref="R2806"/>
    <hyperlink r:id="rId2807" ref="R2807"/>
    <hyperlink r:id="rId2808" ref="R2808"/>
    <hyperlink r:id="rId2809" ref="R2809"/>
    <hyperlink r:id="rId2810" ref="R2810"/>
    <hyperlink r:id="rId2811" ref="R2811"/>
    <hyperlink r:id="rId2812" ref="R2812"/>
    <hyperlink r:id="rId2813" ref="R2813"/>
    <hyperlink r:id="rId2814" ref="R2814"/>
    <hyperlink r:id="rId2815" ref="R2815"/>
    <hyperlink r:id="rId2816" ref="R2816"/>
    <hyperlink r:id="rId2817" ref="R2817"/>
    <hyperlink r:id="rId2818" ref="R2818"/>
    <hyperlink r:id="rId2819" ref="R2819"/>
    <hyperlink r:id="rId2820" ref="R2820"/>
    <hyperlink r:id="rId2821" ref="R2821"/>
    <hyperlink r:id="rId2822" ref="R2822"/>
    <hyperlink r:id="rId2823" ref="R2823"/>
    <hyperlink r:id="rId2824" ref="R2824"/>
    <hyperlink r:id="rId2825" ref="R2825"/>
    <hyperlink r:id="rId2826" ref="R2826"/>
    <hyperlink r:id="rId2827" ref="R2827"/>
    <hyperlink r:id="rId2828" ref="R2828"/>
    <hyperlink r:id="rId2829" ref="R2829"/>
    <hyperlink r:id="rId2830" ref="R2830"/>
    <hyperlink r:id="rId2831" ref="R2831"/>
    <hyperlink r:id="rId2832" ref="R2832"/>
    <hyperlink r:id="rId2833" ref="R2833"/>
    <hyperlink r:id="rId2834" ref="R2834"/>
    <hyperlink r:id="rId2835" ref="R2835"/>
    <hyperlink r:id="rId2836" ref="R2836"/>
    <hyperlink r:id="rId2837" ref="R2837"/>
    <hyperlink r:id="rId2838" ref="R2838"/>
    <hyperlink r:id="rId2839" ref="R2839"/>
    <hyperlink r:id="rId2840" ref="R2840"/>
    <hyperlink r:id="rId2841" ref="R2841"/>
    <hyperlink r:id="rId2842" ref="R2842"/>
    <hyperlink r:id="rId2843" ref="R2843"/>
    <hyperlink r:id="rId2844" ref="R2844"/>
    <hyperlink r:id="rId2845" ref="R2845"/>
    <hyperlink r:id="rId2846" ref="R2846"/>
    <hyperlink r:id="rId2847" ref="R2847"/>
    <hyperlink r:id="rId2848" ref="R2848"/>
    <hyperlink r:id="rId2849" ref="R2849"/>
    <hyperlink r:id="rId2850" ref="R2850"/>
    <hyperlink r:id="rId2851" ref="R2851"/>
    <hyperlink r:id="rId2852" ref="R2852"/>
    <hyperlink r:id="rId2853" ref="R2853"/>
    <hyperlink r:id="rId2854" ref="R2854"/>
    <hyperlink r:id="rId2855" ref="R2855"/>
    <hyperlink r:id="rId2856" ref="R2856"/>
    <hyperlink r:id="rId2857" ref="R2857"/>
    <hyperlink r:id="rId2858" ref="R2858"/>
    <hyperlink r:id="rId2859" ref="R2859"/>
    <hyperlink r:id="rId2860" ref="R2860"/>
    <hyperlink r:id="rId2861" ref="R2861"/>
    <hyperlink r:id="rId2862" ref="R2862"/>
    <hyperlink r:id="rId2863" ref="R2863"/>
    <hyperlink r:id="rId2864" ref="R2864"/>
    <hyperlink r:id="rId2865" ref="R2865"/>
    <hyperlink r:id="rId2866" ref="R2866"/>
    <hyperlink r:id="rId2867" ref="R2867"/>
    <hyperlink r:id="rId2868" ref="R2868"/>
    <hyperlink r:id="rId2869" ref="R2869"/>
    <hyperlink r:id="rId2870" ref="R2870"/>
    <hyperlink r:id="rId2871" ref="R2871"/>
    <hyperlink r:id="rId2872" ref="R2872"/>
    <hyperlink r:id="rId2873" ref="R2873"/>
    <hyperlink r:id="rId2874" ref="R2874"/>
    <hyperlink r:id="rId2875" ref="R2875"/>
    <hyperlink r:id="rId2876" ref="R2876"/>
    <hyperlink r:id="rId2877" ref="R2877"/>
    <hyperlink r:id="rId2878" ref="R2878"/>
    <hyperlink r:id="rId2879" ref="R2879"/>
    <hyperlink r:id="rId2880" ref="R2880"/>
    <hyperlink r:id="rId2881" ref="R2881"/>
    <hyperlink r:id="rId2882" ref="R2882"/>
    <hyperlink r:id="rId2883" ref="R2883"/>
    <hyperlink r:id="rId2884" ref="R2884"/>
    <hyperlink r:id="rId2885" ref="R2885"/>
    <hyperlink r:id="rId2886" ref="R2886"/>
    <hyperlink r:id="rId2887" ref="R2887"/>
    <hyperlink r:id="rId2888" ref="R2888"/>
    <hyperlink r:id="rId2889" ref="R2889"/>
    <hyperlink r:id="rId2890" ref="R2890"/>
    <hyperlink r:id="rId2891" ref="R2891"/>
    <hyperlink r:id="rId2892" ref="R2892"/>
    <hyperlink r:id="rId2893" ref="R2893"/>
    <hyperlink r:id="rId2894" ref="R2894"/>
    <hyperlink r:id="rId2895" ref="R2895"/>
    <hyperlink r:id="rId2896" ref="R2896"/>
    <hyperlink r:id="rId2897" ref="R2897"/>
    <hyperlink r:id="rId2898" ref="R2898"/>
    <hyperlink r:id="rId2899" ref="R2899"/>
    <hyperlink r:id="rId2900" ref="R2900"/>
    <hyperlink r:id="rId2901" ref="R2901"/>
    <hyperlink r:id="rId2902" ref="R2902"/>
    <hyperlink r:id="rId2903" ref="R2903"/>
    <hyperlink r:id="rId2904" ref="R2904"/>
    <hyperlink r:id="rId2905" ref="R2905"/>
    <hyperlink r:id="rId2906" ref="R2906"/>
    <hyperlink r:id="rId2907" ref="R2907"/>
    <hyperlink r:id="rId2908" ref="R2908"/>
    <hyperlink r:id="rId2909" ref="R2909"/>
    <hyperlink r:id="rId2910" ref="R2910"/>
    <hyperlink r:id="rId2911" ref="R2911"/>
    <hyperlink r:id="rId2912" ref="R2912"/>
    <hyperlink r:id="rId2913" ref="R2913"/>
    <hyperlink r:id="rId2914" ref="R2914"/>
    <hyperlink r:id="rId2915" ref="R2915"/>
    <hyperlink r:id="rId2916" ref="R2916"/>
    <hyperlink r:id="rId2917" ref="R2917"/>
    <hyperlink r:id="rId2918" ref="R2918"/>
    <hyperlink r:id="rId2919" ref="R2919"/>
    <hyperlink r:id="rId2920" ref="R2920"/>
    <hyperlink r:id="rId2921" ref="R2921"/>
    <hyperlink r:id="rId2922" ref="R2922"/>
    <hyperlink r:id="rId2923" ref="R2923"/>
    <hyperlink r:id="rId2924" ref="R2924"/>
    <hyperlink r:id="rId2925" ref="R2925"/>
    <hyperlink r:id="rId2926" ref="R2926"/>
    <hyperlink r:id="rId2927" ref="R2927"/>
    <hyperlink r:id="rId2928" ref="R2928"/>
    <hyperlink r:id="rId2929" ref="R2929"/>
    <hyperlink r:id="rId2930" ref="R2930"/>
    <hyperlink r:id="rId2931" ref="R2931"/>
    <hyperlink r:id="rId2932" ref="R2932"/>
    <hyperlink r:id="rId2933" ref="R2933"/>
    <hyperlink r:id="rId2934" ref="R2934"/>
    <hyperlink r:id="rId2935" ref="R2935"/>
    <hyperlink r:id="rId2936" ref="R2936"/>
    <hyperlink r:id="rId2937" ref="R2937"/>
    <hyperlink r:id="rId2938" ref="R2938"/>
    <hyperlink r:id="rId2939" ref="R2939"/>
    <hyperlink r:id="rId2940" ref="R2940"/>
    <hyperlink r:id="rId2941" ref="R2941"/>
    <hyperlink r:id="rId2942" ref="R2942"/>
    <hyperlink r:id="rId2943" ref="R2943"/>
    <hyperlink r:id="rId2944" ref="R2944"/>
    <hyperlink r:id="rId2945" ref="R2945"/>
    <hyperlink r:id="rId2946" ref="R2946"/>
    <hyperlink r:id="rId2947" ref="R2947"/>
    <hyperlink r:id="rId2948" ref="R2948"/>
    <hyperlink r:id="rId2949" ref="R2949"/>
    <hyperlink r:id="rId2950" ref="R2950"/>
    <hyperlink r:id="rId2951" ref="R2951"/>
    <hyperlink r:id="rId2952" ref="R2952"/>
    <hyperlink r:id="rId2953" ref="R2953"/>
    <hyperlink r:id="rId2954" ref="R2954"/>
    <hyperlink r:id="rId2955" ref="R2955"/>
    <hyperlink r:id="rId2956" ref="R2956"/>
    <hyperlink r:id="rId2957" ref="R2957"/>
    <hyperlink r:id="rId2958" ref="R2958"/>
    <hyperlink r:id="rId2959" ref="R2959"/>
    <hyperlink r:id="rId2960" ref="R2960"/>
    <hyperlink r:id="rId2961" ref="R2961"/>
    <hyperlink r:id="rId2962" ref="R2962"/>
    <hyperlink r:id="rId2963" ref="R2963"/>
    <hyperlink r:id="rId2964" ref="R2964"/>
    <hyperlink r:id="rId2965" ref="R2965"/>
    <hyperlink r:id="rId2966" ref="R2966"/>
    <hyperlink r:id="rId2967" ref="R2967"/>
    <hyperlink r:id="rId2968" ref="R2968"/>
    <hyperlink r:id="rId2969" ref="R2969"/>
    <hyperlink r:id="rId2970" ref="R2970"/>
    <hyperlink r:id="rId2971" ref="R2971"/>
    <hyperlink r:id="rId2972" ref="R2972"/>
    <hyperlink r:id="rId2973" ref="R2973"/>
    <hyperlink r:id="rId2974" ref="R2974"/>
    <hyperlink r:id="rId2975" ref="R2975"/>
    <hyperlink r:id="rId2976" ref="R2976"/>
    <hyperlink r:id="rId2977" ref="R2977"/>
    <hyperlink r:id="rId2978" ref="R2978"/>
    <hyperlink r:id="rId2979" ref="R2979"/>
    <hyperlink r:id="rId2980" ref="R2980"/>
    <hyperlink r:id="rId2981" ref="R2981"/>
    <hyperlink r:id="rId2982" ref="R2982"/>
    <hyperlink r:id="rId2983" ref="R2983"/>
    <hyperlink r:id="rId2984" ref="R2984"/>
    <hyperlink r:id="rId2985" ref="R2985"/>
    <hyperlink r:id="rId2986" ref="R2986"/>
    <hyperlink r:id="rId2987" ref="R2987"/>
    <hyperlink r:id="rId2988" ref="R2988"/>
    <hyperlink r:id="rId2989" ref="R2989"/>
    <hyperlink r:id="rId2990" ref="R2990"/>
    <hyperlink r:id="rId2991" ref="R2991"/>
    <hyperlink r:id="rId2992" ref="R2992"/>
    <hyperlink r:id="rId2993" ref="R2993"/>
    <hyperlink r:id="rId2994" ref="R2994"/>
    <hyperlink r:id="rId2995" ref="R2995"/>
    <hyperlink r:id="rId2996" ref="R2996"/>
    <hyperlink r:id="rId2997" ref="R2997"/>
    <hyperlink r:id="rId2998" ref="R2998"/>
    <hyperlink r:id="rId2999" ref="R2999"/>
    <hyperlink r:id="rId3000" ref="R3000"/>
    <hyperlink r:id="rId3001" ref="R3001"/>
    <hyperlink r:id="rId3002" ref="R3002"/>
    <hyperlink r:id="rId3003" ref="R3003"/>
    <hyperlink r:id="rId3004" ref="R3004"/>
    <hyperlink r:id="rId3005" ref="R3005"/>
    <hyperlink r:id="rId3006" ref="R3006"/>
    <hyperlink r:id="rId3007" ref="R3007"/>
    <hyperlink r:id="rId3008" ref="R3008"/>
    <hyperlink r:id="rId3009" ref="R3009"/>
    <hyperlink r:id="rId3010" ref="R3010"/>
    <hyperlink r:id="rId3011" ref="R3011"/>
    <hyperlink r:id="rId3012" ref="R3012"/>
    <hyperlink r:id="rId3013" ref="R3013"/>
    <hyperlink r:id="rId3014" ref="R3014"/>
    <hyperlink r:id="rId3015" ref="R3015"/>
    <hyperlink r:id="rId3016" ref="R3016"/>
    <hyperlink r:id="rId3017" ref="R3017"/>
    <hyperlink r:id="rId3018" ref="R3018"/>
    <hyperlink r:id="rId3019" ref="R3019"/>
    <hyperlink r:id="rId3020" ref="R3020"/>
    <hyperlink r:id="rId3021" ref="R3021"/>
    <hyperlink r:id="rId3022" ref="R3022"/>
    <hyperlink r:id="rId3023" ref="R3023"/>
    <hyperlink r:id="rId3024" ref="R3024"/>
    <hyperlink r:id="rId3025" ref="R3025"/>
    <hyperlink r:id="rId3026" ref="R3026"/>
    <hyperlink r:id="rId3027" ref="R3027"/>
    <hyperlink r:id="rId3028" ref="R3028"/>
    <hyperlink r:id="rId3029" ref="R3029"/>
    <hyperlink r:id="rId3030" ref="R3030"/>
    <hyperlink r:id="rId3031" ref="R3031"/>
    <hyperlink r:id="rId3032" ref="R3032"/>
    <hyperlink r:id="rId3033" ref="R3033"/>
    <hyperlink r:id="rId3034" ref="R3034"/>
    <hyperlink r:id="rId3035" ref="R3035"/>
    <hyperlink r:id="rId3036" ref="R3036"/>
    <hyperlink r:id="rId3037" ref="R3037"/>
    <hyperlink r:id="rId3038" ref="R3038"/>
    <hyperlink r:id="rId3039" ref="R3039"/>
    <hyperlink r:id="rId3040" ref="R3040"/>
    <hyperlink r:id="rId3041" ref="R3041"/>
    <hyperlink r:id="rId3042" ref="R3042"/>
    <hyperlink r:id="rId3043" ref="R3043"/>
    <hyperlink r:id="rId3044" ref="R3044"/>
    <hyperlink r:id="rId3045" ref="R3045"/>
    <hyperlink r:id="rId3046" ref="R3046"/>
    <hyperlink r:id="rId3047" ref="R3047"/>
    <hyperlink r:id="rId3048" ref="R3048"/>
    <hyperlink r:id="rId3049" ref="R3049"/>
    <hyperlink r:id="rId3050" ref="R3050"/>
    <hyperlink r:id="rId3051" ref="R3051"/>
    <hyperlink r:id="rId3052" ref="R3052"/>
    <hyperlink r:id="rId3053" ref="R3053"/>
    <hyperlink r:id="rId3054" ref="R3054"/>
    <hyperlink r:id="rId3055" ref="R3055"/>
    <hyperlink r:id="rId3056" ref="R3056"/>
    <hyperlink r:id="rId3057" ref="R3057"/>
    <hyperlink r:id="rId3058" ref="R3058"/>
    <hyperlink r:id="rId3059" ref="R3059"/>
    <hyperlink r:id="rId3060" ref="R3060"/>
    <hyperlink r:id="rId3061" ref="R3061"/>
    <hyperlink r:id="rId3062" ref="R3062"/>
    <hyperlink r:id="rId3063" ref="R3063"/>
    <hyperlink r:id="rId3064" ref="R3064"/>
    <hyperlink r:id="rId3065" ref="R3065"/>
    <hyperlink r:id="rId3066" ref="R3066"/>
    <hyperlink r:id="rId3067" ref="R3067"/>
    <hyperlink r:id="rId3068" ref="R3068"/>
    <hyperlink r:id="rId3069" ref="R3069"/>
    <hyperlink r:id="rId3070" ref="R3070"/>
    <hyperlink r:id="rId3071" ref="R3071"/>
    <hyperlink r:id="rId3072" ref="R3072"/>
    <hyperlink r:id="rId3073" ref="R3073"/>
    <hyperlink r:id="rId3074" ref="R3074"/>
    <hyperlink r:id="rId3075" ref="R3075"/>
    <hyperlink r:id="rId3076" ref="R3076"/>
    <hyperlink r:id="rId3077" ref="R3077"/>
    <hyperlink r:id="rId3078" ref="R3078"/>
    <hyperlink r:id="rId3079" ref="R3079"/>
    <hyperlink r:id="rId3080" ref="R3080"/>
    <hyperlink r:id="rId3081" ref="R3081"/>
    <hyperlink r:id="rId3082" ref="R3082"/>
    <hyperlink r:id="rId3083" ref="R3083"/>
    <hyperlink r:id="rId3084" ref="R3084"/>
    <hyperlink r:id="rId3085" ref="R3085"/>
    <hyperlink r:id="rId3086" ref="R3086"/>
    <hyperlink r:id="rId3087" ref="R3087"/>
    <hyperlink r:id="rId3088" ref="R3088"/>
    <hyperlink r:id="rId3089" ref="R3089"/>
    <hyperlink r:id="rId3090" ref="R3090"/>
    <hyperlink r:id="rId3091" ref="R3091"/>
    <hyperlink r:id="rId3092" ref="R3092"/>
    <hyperlink r:id="rId3093" ref="R3093"/>
    <hyperlink r:id="rId3094" ref="R3094"/>
    <hyperlink r:id="rId3095" ref="R3095"/>
    <hyperlink r:id="rId3096" ref="R3096"/>
    <hyperlink r:id="rId3097" ref="R3097"/>
    <hyperlink r:id="rId3098" ref="R3098"/>
    <hyperlink r:id="rId3099" ref="R3099"/>
    <hyperlink r:id="rId3100" ref="R3100"/>
    <hyperlink r:id="rId3101" ref="R3101"/>
    <hyperlink r:id="rId3102" ref="R3102"/>
    <hyperlink r:id="rId3103" ref="R3103"/>
    <hyperlink r:id="rId3104" ref="R3104"/>
    <hyperlink r:id="rId3105" ref="R3105"/>
    <hyperlink r:id="rId3106" ref="R3106"/>
    <hyperlink r:id="rId3107" ref="R3107"/>
    <hyperlink r:id="rId3108" ref="R3108"/>
    <hyperlink r:id="rId3109" ref="R3109"/>
    <hyperlink r:id="rId3110" ref="R3110"/>
    <hyperlink r:id="rId3111" ref="R3111"/>
    <hyperlink r:id="rId3112" ref="R3112"/>
    <hyperlink r:id="rId3113" ref="R3113"/>
    <hyperlink r:id="rId3114" ref="R3114"/>
    <hyperlink r:id="rId3115" ref="R3115"/>
    <hyperlink r:id="rId3116" ref="R3116"/>
    <hyperlink r:id="rId3117" ref="R3117"/>
    <hyperlink r:id="rId3118" ref="R3118"/>
    <hyperlink r:id="rId3119" ref="R3119"/>
    <hyperlink r:id="rId3120" ref="R3120"/>
    <hyperlink r:id="rId3121" ref="R3121"/>
    <hyperlink r:id="rId3122" ref="R3122"/>
    <hyperlink r:id="rId3123" ref="R3123"/>
    <hyperlink r:id="rId3124" ref="R3124"/>
    <hyperlink r:id="rId3125" ref="R3125"/>
    <hyperlink r:id="rId3126" ref="R3126"/>
    <hyperlink r:id="rId3127" ref="R3127"/>
    <hyperlink r:id="rId3128" ref="R3128"/>
    <hyperlink r:id="rId3129" ref="R3129"/>
    <hyperlink r:id="rId3130" ref="R3130"/>
    <hyperlink r:id="rId3131" ref="R3131"/>
    <hyperlink r:id="rId3132" ref="R3132"/>
    <hyperlink r:id="rId3133" ref="R3133"/>
    <hyperlink r:id="rId3134" ref="R3134"/>
    <hyperlink r:id="rId3135" ref="R3135"/>
    <hyperlink r:id="rId3136" ref="R3136"/>
    <hyperlink r:id="rId3137" ref="R3137"/>
    <hyperlink r:id="rId3138" ref="R3138"/>
    <hyperlink r:id="rId3139" ref="R3139"/>
    <hyperlink r:id="rId3140" ref="R3140"/>
    <hyperlink r:id="rId3141" ref="R3141"/>
    <hyperlink r:id="rId3142" ref="R3142"/>
    <hyperlink r:id="rId3143" ref="R3143"/>
    <hyperlink r:id="rId3144" ref="R3144"/>
    <hyperlink r:id="rId3145" ref="R3145"/>
    <hyperlink r:id="rId3146" ref="R3146"/>
    <hyperlink r:id="rId3147" ref="R3147"/>
    <hyperlink r:id="rId3148" ref="R3148"/>
    <hyperlink r:id="rId3149" ref="R3149"/>
    <hyperlink r:id="rId3150" ref="R3150"/>
    <hyperlink r:id="rId3151" ref="R3151"/>
    <hyperlink r:id="rId3152" ref="R3152"/>
    <hyperlink r:id="rId3153" ref="R3153"/>
    <hyperlink r:id="rId3154" ref="R3154"/>
    <hyperlink r:id="rId3155" ref="R3155"/>
    <hyperlink r:id="rId3156" ref="R3156"/>
    <hyperlink r:id="rId3157" ref="R3157"/>
    <hyperlink r:id="rId3158" ref="R3158"/>
    <hyperlink r:id="rId3159" ref="R3159"/>
    <hyperlink r:id="rId3160" ref="R3160"/>
    <hyperlink r:id="rId3161" ref="R3161"/>
    <hyperlink r:id="rId3162" ref="R3162"/>
    <hyperlink r:id="rId3163" ref="R3163"/>
    <hyperlink r:id="rId3164" ref="R3164"/>
    <hyperlink r:id="rId3165" ref="R3165"/>
    <hyperlink r:id="rId3166" ref="R3166"/>
    <hyperlink r:id="rId3167" ref="R3167"/>
    <hyperlink r:id="rId3168" ref="R3168"/>
    <hyperlink r:id="rId3169" ref="R3169"/>
    <hyperlink r:id="rId3170" ref="R3170"/>
    <hyperlink r:id="rId3171" ref="R3171"/>
    <hyperlink r:id="rId3172" ref="R3172"/>
    <hyperlink r:id="rId3173" ref="R3173"/>
    <hyperlink r:id="rId3174" ref="R3174"/>
    <hyperlink r:id="rId3175" ref="R3175"/>
    <hyperlink r:id="rId3176" ref="R3176"/>
    <hyperlink r:id="rId3177" ref="R3177"/>
    <hyperlink r:id="rId3178" ref="R3178"/>
    <hyperlink r:id="rId3179" ref="R3179"/>
    <hyperlink r:id="rId3180" ref="R3180"/>
    <hyperlink r:id="rId3181" ref="R3181"/>
    <hyperlink r:id="rId3182" ref="R3182"/>
    <hyperlink r:id="rId3183" ref="R3183"/>
    <hyperlink r:id="rId3184" ref="R3184"/>
    <hyperlink r:id="rId3185" ref="R3185"/>
    <hyperlink r:id="rId3186" ref="R3186"/>
    <hyperlink r:id="rId3187" ref="R3187"/>
    <hyperlink r:id="rId3188" ref="R3188"/>
    <hyperlink r:id="rId3189" ref="R3189"/>
    <hyperlink r:id="rId3190" ref="R3190"/>
    <hyperlink r:id="rId3191" ref="R3191"/>
    <hyperlink r:id="rId3192" ref="R3192"/>
    <hyperlink r:id="rId3193" ref="R3193"/>
    <hyperlink r:id="rId3194" ref="R3194"/>
    <hyperlink r:id="rId3195" ref="R3195"/>
    <hyperlink r:id="rId3196" ref="R3196"/>
    <hyperlink r:id="rId3197" ref="R3197"/>
    <hyperlink r:id="rId3198" ref="R3198"/>
    <hyperlink r:id="rId3199" ref="R3199"/>
    <hyperlink r:id="rId3200" ref="R3200"/>
    <hyperlink r:id="rId3201" ref="R3201"/>
    <hyperlink r:id="rId3202" ref="R3202"/>
    <hyperlink r:id="rId3203" ref="R3203"/>
    <hyperlink r:id="rId3204" ref="R3204"/>
    <hyperlink r:id="rId3205" ref="R3205"/>
    <hyperlink r:id="rId3206" ref="R3206"/>
    <hyperlink r:id="rId3207" ref="R3207"/>
    <hyperlink r:id="rId3208" ref="R3208"/>
    <hyperlink r:id="rId3209" ref="R3209"/>
    <hyperlink r:id="rId3210" ref="R3210"/>
    <hyperlink r:id="rId3211" ref="R3211"/>
    <hyperlink r:id="rId3212" ref="R3212"/>
    <hyperlink r:id="rId3213" ref="R3213"/>
    <hyperlink r:id="rId3214" ref="R3214"/>
    <hyperlink r:id="rId3215" ref="R3215"/>
    <hyperlink r:id="rId3216" ref="R3216"/>
    <hyperlink r:id="rId3217" ref="R3217"/>
    <hyperlink r:id="rId3218" ref="R3218"/>
    <hyperlink r:id="rId3219" ref="R3219"/>
    <hyperlink r:id="rId3220" ref="R3220"/>
    <hyperlink r:id="rId3221" ref="R3221"/>
    <hyperlink r:id="rId3222" ref="R3222"/>
    <hyperlink r:id="rId3223" ref="R3223"/>
    <hyperlink r:id="rId3224" ref="R3224"/>
    <hyperlink r:id="rId3225" ref="R3225"/>
    <hyperlink r:id="rId3226" ref="R3226"/>
    <hyperlink r:id="rId3227" ref="R3227"/>
    <hyperlink r:id="rId3228" ref="R3228"/>
    <hyperlink r:id="rId3229" ref="R3229"/>
    <hyperlink r:id="rId3230" ref="R3230"/>
    <hyperlink r:id="rId3231" ref="R3231"/>
    <hyperlink r:id="rId3232" ref="R3232"/>
    <hyperlink r:id="rId3233" ref="R3233"/>
    <hyperlink r:id="rId3234" ref="R3234"/>
    <hyperlink r:id="rId3235" ref="R3235"/>
    <hyperlink r:id="rId3236" ref="R3236"/>
    <hyperlink r:id="rId3237" ref="R3237"/>
    <hyperlink r:id="rId3238" ref="R3238"/>
    <hyperlink r:id="rId3239" ref="R3239"/>
    <hyperlink r:id="rId3240" ref="R3240"/>
    <hyperlink r:id="rId3241" ref="R3241"/>
    <hyperlink r:id="rId3242" ref="R3242"/>
    <hyperlink r:id="rId3243" ref="R3243"/>
    <hyperlink r:id="rId3244" ref="R3244"/>
    <hyperlink r:id="rId3245" ref="R3245"/>
    <hyperlink r:id="rId3246" ref="R3246"/>
    <hyperlink r:id="rId3247" ref="R3247"/>
    <hyperlink r:id="rId3248" ref="R3248"/>
    <hyperlink r:id="rId3249" ref="R3249"/>
    <hyperlink r:id="rId3250" ref="R3250"/>
    <hyperlink r:id="rId3251" ref="R3251"/>
    <hyperlink r:id="rId3252" ref="R3252"/>
    <hyperlink r:id="rId3253" ref="R3253"/>
    <hyperlink r:id="rId3254" ref="R3254"/>
    <hyperlink r:id="rId3255" ref="R3255"/>
    <hyperlink r:id="rId3256" ref="R3256"/>
    <hyperlink r:id="rId3257" ref="R3257"/>
    <hyperlink r:id="rId3258" ref="R3258"/>
    <hyperlink r:id="rId3259" ref="R3259"/>
    <hyperlink r:id="rId3260" ref="R3260"/>
    <hyperlink r:id="rId3261" ref="R3261"/>
    <hyperlink r:id="rId3262" ref="R3262"/>
    <hyperlink r:id="rId3263" ref="R3263"/>
    <hyperlink r:id="rId3264" ref="R3264"/>
    <hyperlink r:id="rId3265" ref="R3265"/>
    <hyperlink r:id="rId3266" ref="R3266"/>
    <hyperlink r:id="rId3267" ref="R3267"/>
    <hyperlink r:id="rId3268" ref="R3268"/>
    <hyperlink r:id="rId3269" ref="R3269"/>
    <hyperlink r:id="rId3270" ref="R3270"/>
    <hyperlink r:id="rId3271" ref="R3271"/>
    <hyperlink r:id="rId3272" ref="R3272"/>
    <hyperlink r:id="rId3273" ref="R3273"/>
    <hyperlink r:id="rId3274" ref="R3274"/>
    <hyperlink r:id="rId3275" ref="R3275"/>
    <hyperlink r:id="rId3276" ref="R3276"/>
    <hyperlink r:id="rId3277" ref="R3277"/>
    <hyperlink r:id="rId3278" ref="R3278"/>
    <hyperlink r:id="rId3279" ref="R3279"/>
    <hyperlink r:id="rId3280" ref="R3280"/>
    <hyperlink r:id="rId3281" ref="R3281"/>
    <hyperlink r:id="rId3282" ref="R3282"/>
    <hyperlink r:id="rId3283" ref="R3283"/>
    <hyperlink r:id="rId3284" ref="R3284"/>
    <hyperlink r:id="rId3285" ref="R3285"/>
    <hyperlink r:id="rId3286" ref="R3286"/>
    <hyperlink r:id="rId3287" ref="R3287"/>
    <hyperlink r:id="rId3288" ref="R3288"/>
    <hyperlink r:id="rId3289" ref="R3289"/>
    <hyperlink r:id="rId3290" ref="R3290"/>
    <hyperlink r:id="rId3291" ref="R3291"/>
    <hyperlink r:id="rId3292" ref="R3292"/>
    <hyperlink r:id="rId3293" ref="R3293"/>
    <hyperlink r:id="rId3294" ref="R3294"/>
    <hyperlink r:id="rId3295" ref="R3295"/>
    <hyperlink r:id="rId3296" ref="R3296"/>
    <hyperlink r:id="rId3297" ref="R3297"/>
    <hyperlink r:id="rId3298" ref="R3298"/>
    <hyperlink r:id="rId3299" ref="R3299"/>
    <hyperlink r:id="rId3300" ref="R3300"/>
    <hyperlink r:id="rId3301" ref="R3301"/>
    <hyperlink r:id="rId3302" ref="R3302"/>
    <hyperlink r:id="rId3303" ref="R3303"/>
    <hyperlink r:id="rId3304" ref="R3304"/>
    <hyperlink r:id="rId3305" ref="R3305"/>
    <hyperlink r:id="rId3306" ref="R3306"/>
    <hyperlink r:id="rId3307" ref="R3307"/>
    <hyperlink r:id="rId3308" ref="R3308"/>
    <hyperlink r:id="rId3309" ref="R3309"/>
    <hyperlink r:id="rId3310" ref="R3310"/>
    <hyperlink r:id="rId3311" ref="R3311"/>
    <hyperlink r:id="rId3312" ref="R3312"/>
    <hyperlink r:id="rId3313" ref="R3313"/>
    <hyperlink r:id="rId3314" ref="R3314"/>
    <hyperlink r:id="rId3315" ref="R3315"/>
    <hyperlink r:id="rId3316" ref="R3316"/>
    <hyperlink r:id="rId3317" ref="R3317"/>
    <hyperlink r:id="rId3318" ref="R3318"/>
    <hyperlink r:id="rId3319" ref="R3319"/>
    <hyperlink r:id="rId3320" ref="R3320"/>
    <hyperlink r:id="rId3321" ref="R3321"/>
    <hyperlink r:id="rId3322" ref="R3322"/>
    <hyperlink r:id="rId3323" ref="R3323"/>
    <hyperlink r:id="rId3324" ref="R3324"/>
    <hyperlink r:id="rId3325" ref="R3325"/>
    <hyperlink r:id="rId3326" ref="R3326"/>
    <hyperlink r:id="rId3327" ref="R3327"/>
    <hyperlink r:id="rId3328" ref="R3328"/>
    <hyperlink r:id="rId3329" ref="R3329"/>
    <hyperlink r:id="rId3330" ref="R3330"/>
    <hyperlink r:id="rId3331" ref="R3331"/>
    <hyperlink r:id="rId3332" ref="R3332"/>
    <hyperlink r:id="rId3333" ref="R3333"/>
    <hyperlink r:id="rId3334" ref="R3334"/>
    <hyperlink r:id="rId3335" ref="R3335"/>
    <hyperlink r:id="rId3336" ref="R3336"/>
    <hyperlink r:id="rId3337" ref="R3337"/>
    <hyperlink r:id="rId3338" ref="R3338"/>
    <hyperlink r:id="rId3339" ref="R3339"/>
    <hyperlink r:id="rId3340" ref="R3340"/>
    <hyperlink r:id="rId3341" ref="R3341"/>
    <hyperlink r:id="rId3342" ref="R3342"/>
    <hyperlink r:id="rId3343" ref="R3343"/>
    <hyperlink r:id="rId3344" ref="R3344"/>
    <hyperlink r:id="rId3345" ref="R3345"/>
    <hyperlink r:id="rId3346" ref="R3346"/>
    <hyperlink r:id="rId3347" ref="R3347"/>
    <hyperlink r:id="rId3348" ref="R3348"/>
    <hyperlink r:id="rId3349" ref="R3349"/>
    <hyperlink r:id="rId3350" ref="R3350"/>
    <hyperlink r:id="rId3351" ref="R3351"/>
    <hyperlink r:id="rId3352" ref="R3352"/>
    <hyperlink r:id="rId3353" ref="R3353"/>
    <hyperlink r:id="rId3354" ref="R3354"/>
    <hyperlink r:id="rId3355" ref="R3355"/>
    <hyperlink r:id="rId3356" ref="R3356"/>
    <hyperlink r:id="rId3357" ref="R3357"/>
    <hyperlink r:id="rId3358" ref="R3358"/>
    <hyperlink r:id="rId3359" ref="R3359"/>
    <hyperlink r:id="rId3360" ref="R3360"/>
    <hyperlink r:id="rId3361" ref="R3361"/>
    <hyperlink r:id="rId3362" ref="R3362"/>
    <hyperlink r:id="rId3363" ref="R3363"/>
    <hyperlink r:id="rId3364" ref="R3364"/>
    <hyperlink r:id="rId3365" ref="R3365"/>
    <hyperlink r:id="rId3366" ref="R3366"/>
    <hyperlink r:id="rId3367" ref="R3367"/>
    <hyperlink r:id="rId3368" ref="R3368"/>
    <hyperlink r:id="rId3369" ref="R3369"/>
    <hyperlink r:id="rId3370" ref="R3370"/>
    <hyperlink r:id="rId3371" ref="R3371"/>
    <hyperlink r:id="rId3372" ref="R3372"/>
    <hyperlink r:id="rId3373" ref="R3373"/>
    <hyperlink r:id="rId3374" ref="R3374"/>
    <hyperlink r:id="rId3375" ref="R3375"/>
    <hyperlink r:id="rId3376" ref="R3376"/>
    <hyperlink r:id="rId3377" ref="R3377"/>
    <hyperlink r:id="rId3378" ref="R3378"/>
    <hyperlink r:id="rId3379" ref="R3379"/>
    <hyperlink r:id="rId3380" ref="R3380"/>
    <hyperlink r:id="rId3381" ref="R3381"/>
    <hyperlink r:id="rId3382" ref="R3382"/>
    <hyperlink r:id="rId3383" ref="R3383"/>
    <hyperlink r:id="rId3384" ref="R3384"/>
    <hyperlink r:id="rId3385" ref="R3385"/>
    <hyperlink r:id="rId3386" ref="R3386"/>
    <hyperlink r:id="rId3387" ref="R3387"/>
    <hyperlink r:id="rId3388" ref="R3388"/>
    <hyperlink r:id="rId3389" ref="R3389"/>
    <hyperlink r:id="rId3390" ref="R3390"/>
    <hyperlink r:id="rId3391" ref="R3391"/>
    <hyperlink r:id="rId3392" ref="R3392"/>
    <hyperlink r:id="rId3393" ref="R3393"/>
    <hyperlink r:id="rId3394" ref="R3394"/>
    <hyperlink r:id="rId3395" ref="R3395"/>
    <hyperlink r:id="rId3396" ref="R3396"/>
    <hyperlink r:id="rId3397" ref="R3397"/>
    <hyperlink r:id="rId3398" ref="R3398"/>
    <hyperlink r:id="rId3399" ref="R3399"/>
    <hyperlink r:id="rId3400" ref="R3400"/>
    <hyperlink r:id="rId3401" ref="R3401"/>
    <hyperlink r:id="rId3402" ref="R3402"/>
    <hyperlink r:id="rId3403" ref="R3403"/>
    <hyperlink r:id="rId3404" ref="R3404"/>
    <hyperlink r:id="rId3405" ref="R3405"/>
    <hyperlink r:id="rId3406" ref="R3406"/>
    <hyperlink r:id="rId3407" ref="R3407"/>
    <hyperlink r:id="rId3408" ref="R3408"/>
    <hyperlink r:id="rId3409" ref="R3409"/>
    <hyperlink r:id="rId3410" ref="R3410"/>
    <hyperlink r:id="rId3411" ref="R3411"/>
    <hyperlink r:id="rId3412" ref="R3412"/>
    <hyperlink r:id="rId3413" ref="R3413"/>
    <hyperlink r:id="rId3414" ref="R3414"/>
    <hyperlink r:id="rId3415" ref="R3415"/>
    <hyperlink r:id="rId3416" ref="R3416"/>
    <hyperlink r:id="rId3417" ref="R3417"/>
    <hyperlink r:id="rId3418" ref="R3418"/>
    <hyperlink r:id="rId3419" ref="R3419"/>
    <hyperlink r:id="rId3420" ref="R3420"/>
    <hyperlink r:id="rId3421" ref="R3421"/>
    <hyperlink r:id="rId3422" ref="R3422"/>
    <hyperlink r:id="rId3423" ref="R3423"/>
    <hyperlink r:id="rId3424" ref="R3424"/>
    <hyperlink r:id="rId3425" ref="R3425"/>
    <hyperlink r:id="rId3426" ref="R3426"/>
    <hyperlink r:id="rId3427" ref="R3427"/>
    <hyperlink r:id="rId3428" ref="R3428"/>
    <hyperlink r:id="rId3429" ref="R3429"/>
    <hyperlink r:id="rId3430" ref="R3430"/>
    <hyperlink r:id="rId3431" ref="R3431"/>
    <hyperlink r:id="rId3432" ref="R3432"/>
    <hyperlink r:id="rId3433" ref="R3433"/>
    <hyperlink r:id="rId3434" ref="R3434"/>
    <hyperlink r:id="rId3435" ref="R3435"/>
    <hyperlink r:id="rId3436" ref="R3436"/>
    <hyperlink r:id="rId3437" ref="R3437"/>
    <hyperlink r:id="rId3438" ref="R3438"/>
    <hyperlink r:id="rId3439" ref="R3439"/>
    <hyperlink r:id="rId3440" ref="R3440"/>
    <hyperlink r:id="rId3441" ref="R3441"/>
    <hyperlink r:id="rId3442" ref="R3442"/>
    <hyperlink r:id="rId3443" ref="R3443"/>
    <hyperlink r:id="rId3444" ref="R3444"/>
    <hyperlink r:id="rId3445" ref="R3445"/>
    <hyperlink r:id="rId3446" ref="R3446"/>
    <hyperlink r:id="rId3447" ref="R3447"/>
    <hyperlink r:id="rId3448" ref="R3448"/>
    <hyperlink r:id="rId3449" ref="R3449"/>
    <hyperlink r:id="rId3450" ref="R3450"/>
    <hyperlink r:id="rId3451" ref="R3451"/>
    <hyperlink r:id="rId3452" ref="R3452"/>
    <hyperlink r:id="rId3453" ref="R3453"/>
    <hyperlink r:id="rId3454" ref="R3454"/>
    <hyperlink r:id="rId3455" ref="R3455"/>
    <hyperlink r:id="rId3456" ref="R3456"/>
    <hyperlink r:id="rId3457" ref="R3457"/>
    <hyperlink r:id="rId3458" ref="R3458"/>
    <hyperlink r:id="rId3459" ref="R3459"/>
    <hyperlink r:id="rId3460" ref="R3460"/>
    <hyperlink r:id="rId3461" ref="R3461"/>
    <hyperlink r:id="rId3462" ref="R3462"/>
    <hyperlink r:id="rId3463" ref="R3463"/>
    <hyperlink r:id="rId3464" ref="R3464"/>
    <hyperlink r:id="rId3465" ref="R3465"/>
    <hyperlink r:id="rId3466" ref="R3466"/>
    <hyperlink r:id="rId3467" ref="R3467"/>
    <hyperlink r:id="rId3468" ref="R3468"/>
    <hyperlink r:id="rId3469" ref="R3469"/>
    <hyperlink r:id="rId3470" ref="R3470"/>
    <hyperlink r:id="rId3471" ref="R3471"/>
    <hyperlink r:id="rId3472" ref="R3472"/>
    <hyperlink r:id="rId3473" ref="R3473"/>
    <hyperlink r:id="rId3474" ref="R3474"/>
    <hyperlink r:id="rId3475" ref="R3475"/>
    <hyperlink r:id="rId3476" ref="R3476"/>
    <hyperlink r:id="rId3477" ref="R3477"/>
    <hyperlink r:id="rId3478" ref="R3478"/>
    <hyperlink r:id="rId3479" ref="R3479"/>
    <hyperlink r:id="rId3480" ref="R3480"/>
    <hyperlink r:id="rId3481" ref="R3481"/>
    <hyperlink r:id="rId3482" ref="R3482"/>
    <hyperlink r:id="rId3483" ref="R3483"/>
    <hyperlink r:id="rId3484" ref="R3484"/>
    <hyperlink r:id="rId3485" ref="R3485"/>
    <hyperlink r:id="rId3486" ref="R3486"/>
    <hyperlink r:id="rId3487" ref="R3487"/>
    <hyperlink r:id="rId3488" ref="R3488"/>
    <hyperlink r:id="rId3489" ref="R3489"/>
    <hyperlink r:id="rId3490" ref="R3490"/>
    <hyperlink r:id="rId3491" ref="R3491"/>
    <hyperlink r:id="rId3492" ref="R3492"/>
    <hyperlink r:id="rId3493" ref="R3493"/>
    <hyperlink r:id="rId3494" ref="R3494"/>
    <hyperlink r:id="rId3495" ref="R3495"/>
    <hyperlink r:id="rId3496" ref="R3496"/>
    <hyperlink r:id="rId3497" ref="R3497"/>
    <hyperlink r:id="rId3498" ref="R3498"/>
    <hyperlink r:id="rId3499" ref="R3499"/>
    <hyperlink r:id="rId3500" ref="R3500"/>
    <hyperlink r:id="rId3501" ref="R3501"/>
    <hyperlink r:id="rId3502" ref="R3502"/>
    <hyperlink r:id="rId3503" ref="R3503"/>
    <hyperlink r:id="rId3504" ref="R3504"/>
    <hyperlink r:id="rId3505" ref="R3505"/>
    <hyperlink r:id="rId3506" ref="R3506"/>
    <hyperlink r:id="rId3507" ref="R3507"/>
    <hyperlink r:id="rId3508" ref="R3508"/>
    <hyperlink r:id="rId3509" ref="R3509"/>
    <hyperlink r:id="rId3510" ref="R3510"/>
    <hyperlink r:id="rId3511" ref="R3511"/>
    <hyperlink r:id="rId3512" ref="R3512"/>
    <hyperlink r:id="rId3513" ref="R3513"/>
    <hyperlink r:id="rId3514" ref="R3514"/>
    <hyperlink r:id="rId3515" ref="R3515"/>
    <hyperlink r:id="rId3516" ref="R3516"/>
    <hyperlink r:id="rId3517" ref="R3517"/>
    <hyperlink r:id="rId3518" ref="R3518"/>
    <hyperlink r:id="rId3519" ref="R3519"/>
    <hyperlink r:id="rId3520" ref="R3520"/>
    <hyperlink r:id="rId3521" ref="R3521"/>
    <hyperlink r:id="rId3522" ref="R3522"/>
    <hyperlink r:id="rId3523" ref="R3523"/>
    <hyperlink r:id="rId3524" ref="R3524"/>
    <hyperlink r:id="rId3525" ref="R3525"/>
    <hyperlink r:id="rId3526" ref="R3526"/>
    <hyperlink r:id="rId3527" ref="R3527"/>
    <hyperlink r:id="rId3528" ref="R3528"/>
    <hyperlink r:id="rId3529" ref="R3529"/>
    <hyperlink r:id="rId3530" ref="R3530"/>
    <hyperlink r:id="rId3531" ref="R3531"/>
    <hyperlink r:id="rId3532" ref="R3532"/>
    <hyperlink r:id="rId3533" ref="R3533"/>
    <hyperlink r:id="rId3534" ref="R3534"/>
    <hyperlink r:id="rId3535" ref="R3535"/>
    <hyperlink r:id="rId3536" ref="R3536"/>
    <hyperlink r:id="rId3537" ref="R3537"/>
    <hyperlink r:id="rId3538" ref="R3538"/>
    <hyperlink r:id="rId3539" ref="R3539"/>
    <hyperlink r:id="rId3540" ref="R3540"/>
    <hyperlink r:id="rId3541" ref="R3541"/>
    <hyperlink r:id="rId3542" ref="R3542"/>
    <hyperlink r:id="rId3543" ref="R3543"/>
    <hyperlink r:id="rId3544" ref="R3544"/>
    <hyperlink r:id="rId3545" ref="R3545"/>
    <hyperlink r:id="rId3546" ref="R3546"/>
    <hyperlink r:id="rId3547" ref="R3547"/>
    <hyperlink r:id="rId3548" ref="R3548"/>
    <hyperlink r:id="rId3549" ref="R3549"/>
    <hyperlink r:id="rId3550" ref="R3550"/>
    <hyperlink r:id="rId3551" ref="R3551"/>
    <hyperlink r:id="rId3552" ref="R3552"/>
    <hyperlink r:id="rId3553" ref="R3553"/>
    <hyperlink r:id="rId3554" ref="R3554"/>
    <hyperlink r:id="rId3555" ref="R3555"/>
    <hyperlink r:id="rId3556" ref="R3556"/>
    <hyperlink r:id="rId3557" ref="R3557"/>
    <hyperlink r:id="rId3558" ref="R3558"/>
    <hyperlink r:id="rId3559" ref="R3559"/>
    <hyperlink r:id="rId3560" ref="R3560"/>
    <hyperlink r:id="rId3561" ref="R3561"/>
    <hyperlink r:id="rId3562" ref="R3562"/>
    <hyperlink r:id="rId3563" ref="R3563"/>
    <hyperlink r:id="rId3564" ref="R3564"/>
    <hyperlink r:id="rId3565" ref="R3565"/>
    <hyperlink r:id="rId3566" ref="R3566"/>
    <hyperlink r:id="rId3567" ref="R3567"/>
    <hyperlink r:id="rId3568" ref="R3568"/>
    <hyperlink r:id="rId3569" ref="R3569"/>
    <hyperlink r:id="rId3570" ref="R3570"/>
    <hyperlink r:id="rId3571" ref="R3571"/>
    <hyperlink r:id="rId3572" ref="R3572"/>
    <hyperlink r:id="rId3573" ref="R3573"/>
    <hyperlink r:id="rId3574" ref="R3574"/>
    <hyperlink r:id="rId3575" ref="R3575"/>
    <hyperlink r:id="rId3576" ref="R3576"/>
    <hyperlink r:id="rId3577" ref="R3577"/>
    <hyperlink r:id="rId3578" ref="R3578"/>
    <hyperlink r:id="rId3579" ref="R3579"/>
    <hyperlink r:id="rId3580" ref="R3580"/>
    <hyperlink r:id="rId3581" ref="R3581"/>
    <hyperlink r:id="rId3582" ref="R3582"/>
    <hyperlink r:id="rId3583" ref="R3583"/>
    <hyperlink r:id="rId3584" ref="R3584"/>
    <hyperlink r:id="rId3585" ref="R3585"/>
    <hyperlink r:id="rId3586" ref="R3586"/>
    <hyperlink r:id="rId3587" ref="R3587"/>
    <hyperlink r:id="rId3588" ref="R3588"/>
    <hyperlink r:id="rId3589" ref="R3589"/>
    <hyperlink r:id="rId3590" ref="R3590"/>
    <hyperlink r:id="rId3591" ref="R3591"/>
    <hyperlink r:id="rId3592" ref="R3592"/>
    <hyperlink r:id="rId3593" ref="R3593"/>
    <hyperlink r:id="rId3594" ref="R3594"/>
    <hyperlink r:id="rId3595" ref="R3595"/>
    <hyperlink r:id="rId3596" ref="R3596"/>
    <hyperlink r:id="rId3597" ref="R3597"/>
    <hyperlink r:id="rId3598" ref="R3598"/>
    <hyperlink r:id="rId3599" ref="R3599"/>
    <hyperlink r:id="rId3600" ref="R3600"/>
    <hyperlink r:id="rId3601" ref="R3601"/>
    <hyperlink r:id="rId3602" ref="R3602"/>
    <hyperlink r:id="rId3603" ref="R3603"/>
    <hyperlink r:id="rId3604" ref="R3604"/>
    <hyperlink r:id="rId3605" ref="R3605"/>
    <hyperlink r:id="rId3606" ref="R3606"/>
    <hyperlink r:id="rId3607" ref="R3607"/>
    <hyperlink r:id="rId3608" ref="R3608"/>
    <hyperlink r:id="rId3609" ref="R3609"/>
    <hyperlink r:id="rId3610" ref="R3610"/>
    <hyperlink r:id="rId3611" ref="R3611"/>
    <hyperlink r:id="rId3612" ref="R3612"/>
    <hyperlink r:id="rId3613" ref="R3613"/>
    <hyperlink r:id="rId3614" ref="R3614"/>
    <hyperlink r:id="rId3615" ref="R3615"/>
    <hyperlink r:id="rId3616" ref="R3616"/>
    <hyperlink r:id="rId3617" ref="R3617"/>
    <hyperlink r:id="rId3618" ref="R3618"/>
    <hyperlink r:id="rId3619" ref="R3619"/>
    <hyperlink r:id="rId3620" ref="R3620"/>
    <hyperlink r:id="rId3621" ref="R3621"/>
    <hyperlink r:id="rId3622" ref="R3622"/>
    <hyperlink r:id="rId3623" ref="R3623"/>
    <hyperlink r:id="rId3624" ref="R3624"/>
    <hyperlink r:id="rId3625" ref="R3625"/>
    <hyperlink r:id="rId3626" ref="R3626"/>
    <hyperlink r:id="rId3627" ref="R3627"/>
    <hyperlink r:id="rId3628" ref="R3628"/>
    <hyperlink r:id="rId3629" ref="R3629"/>
    <hyperlink r:id="rId3630" ref="R3630"/>
    <hyperlink r:id="rId3631" ref="R3631"/>
    <hyperlink r:id="rId3632" ref="R3632"/>
    <hyperlink r:id="rId3633" ref="R3633"/>
    <hyperlink r:id="rId3634" ref="R3634"/>
    <hyperlink r:id="rId3635" ref="R3635"/>
    <hyperlink r:id="rId3636" ref="R3636"/>
    <hyperlink r:id="rId3637" ref="R3637"/>
    <hyperlink r:id="rId3638" ref="R3638"/>
    <hyperlink r:id="rId3639" ref="R3639"/>
    <hyperlink r:id="rId3640" ref="R3640"/>
    <hyperlink r:id="rId3641" ref="R3641"/>
    <hyperlink r:id="rId3642" ref="R3642"/>
    <hyperlink r:id="rId3643" ref="R3643"/>
    <hyperlink r:id="rId3644" ref="R3644"/>
    <hyperlink r:id="rId3645" ref="R3645"/>
    <hyperlink r:id="rId3646" ref="R3646"/>
    <hyperlink r:id="rId3647" ref="R3647"/>
    <hyperlink r:id="rId3648" ref="R3648"/>
    <hyperlink r:id="rId3649" ref="R3649"/>
    <hyperlink r:id="rId3650" ref="R3650"/>
    <hyperlink r:id="rId3651" ref="R3651"/>
    <hyperlink r:id="rId3652" ref="R3652"/>
    <hyperlink r:id="rId3653" ref="R3653"/>
    <hyperlink r:id="rId3654" ref="R3654"/>
    <hyperlink r:id="rId3655" ref="R3655"/>
    <hyperlink r:id="rId3656" ref="R3656"/>
    <hyperlink r:id="rId3657" ref="R3657"/>
    <hyperlink r:id="rId3658" ref="R3658"/>
    <hyperlink r:id="rId3659" ref="R3659"/>
    <hyperlink r:id="rId3660" ref="R3660"/>
    <hyperlink r:id="rId3661" ref="R3661"/>
    <hyperlink r:id="rId3662" ref="R3662"/>
    <hyperlink r:id="rId3663" ref="R3663"/>
    <hyperlink r:id="rId3664" ref="R3664"/>
    <hyperlink r:id="rId3665" ref="R3665"/>
    <hyperlink r:id="rId3666" ref="R3666"/>
    <hyperlink r:id="rId3667" ref="R3667"/>
    <hyperlink r:id="rId3668" ref="R3668"/>
    <hyperlink r:id="rId3669" ref="R3669"/>
    <hyperlink r:id="rId3670" ref="R3670"/>
    <hyperlink r:id="rId3671" ref="R3671"/>
    <hyperlink r:id="rId3672" ref="R3672"/>
    <hyperlink r:id="rId3673" ref="R3673"/>
    <hyperlink r:id="rId3674" ref="R3674"/>
    <hyperlink r:id="rId3675" ref="R3675"/>
    <hyperlink r:id="rId3676" ref="R3676"/>
    <hyperlink r:id="rId3677" ref="R3677"/>
    <hyperlink r:id="rId3678" ref="R3678"/>
    <hyperlink r:id="rId3679" ref="R3679"/>
    <hyperlink r:id="rId3680" ref="R3680"/>
    <hyperlink r:id="rId3681" ref="R3681"/>
    <hyperlink r:id="rId3682" ref="R3682"/>
    <hyperlink r:id="rId3683" ref="R3683"/>
    <hyperlink r:id="rId3684" ref="R3684"/>
    <hyperlink r:id="rId3685" ref="R3685"/>
    <hyperlink r:id="rId3686" ref="R3686"/>
    <hyperlink r:id="rId3687" ref="R3687"/>
    <hyperlink r:id="rId3688" ref="R3688"/>
    <hyperlink r:id="rId3689" ref="R3689"/>
    <hyperlink r:id="rId3690" ref="R3690"/>
    <hyperlink r:id="rId3691" ref="R3691"/>
    <hyperlink r:id="rId3692" ref="R3692"/>
    <hyperlink r:id="rId3693" ref="R3693"/>
    <hyperlink r:id="rId3694" ref="R3694"/>
    <hyperlink r:id="rId3695" ref="R3695"/>
    <hyperlink r:id="rId3696" ref="R3696"/>
    <hyperlink r:id="rId3697" ref="R3697"/>
    <hyperlink r:id="rId3698" ref="R3698"/>
    <hyperlink r:id="rId3699" ref="R3699"/>
    <hyperlink r:id="rId3700" ref="R3700"/>
    <hyperlink r:id="rId3701" ref="R3701"/>
    <hyperlink r:id="rId3702" ref="R3702"/>
    <hyperlink r:id="rId3703" ref="R3703"/>
    <hyperlink r:id="rId3704" ref="R3704"/>
    <hyperlink r:id="rId3705" ref="R3705"/>
    <hyperlink r:id="rId3706" ref="R3706"/>
    <hyperlink r:id="rId3707" ref="R3707"/>
    <hyperlink r:id="rId3708" ref="R3708"/>
    <hyperlink r:id="rId3709" ref="R3709"/>
    <hyperlink r:id="rId3710" ref="R3710"/>
    <hyperlink r:id="rId3711" ref="R3711"/>
    <hyperlink r:id="rId3712" ref="R3712"/>
    <hyperlink r:id="rId3713" ref="R3713"/>
    <hyperlink r:id="rId3714" ref="R3714"/>
    <hyperlink r:id="rId3715" ref="R3715"/>
    <hyperlink r:id="rId3716" ref="R3716"/>
    <hyperlink r:id="rId3717" ref="R3717"/>
    <hyperlink r:id="rId3718" ref="R3718"/>
    <hyperlink r:id="rId3719" ref="R3719"/>
    <hyperlink r:id="rId3720" ref="R3720"/>
    <hyperlink r:id="rId3721" ref="R3721"/>
    <hyperlink r:id="rId3722" ref="R3722"/>
    <hyperlink r:id="rId3723" ref="R3723"/>
    <hyperlink r:id="rId3724" ref="R3724"/>
    <hyperlink r:id="rId3725" ref="R3725"/>
    <hyperlink r:id="rId3726" ref="R3726"/>
    <hyperlink r:id="rId3727" ref="R3727"/>
    <hyperlink r:id="rId3728" ref="R3728"/>
    <hyperlink r:id="rId3729" ref="R3729"/>
    <hyperlink r:id="rId3730" ref="R3730"/>
    <hyperlink r:id="rId3731" ref="R3731"/>
    <hyperlink r:id="rId3732" ref="R3732"/>
    <hyperlink r:id="rId3733" ref="R3733"/>
    <hyperlink r:id="rId3734" ref="R3734"/>
    <hyperlink r:id="rId3735" ref="R3735"/>
    <hyperlink r:id="rId3736" ref="R3736"/>
    <hyperlink r:id="rId3737" ref="R3737"/>
    <hyperlink r:id="rId3738" ref="R3738"/>
    <hyperlink r:id="rId3739" ref="R3739"/>
    <hyperlink r:id="rId3740" ref="R3740"/>
    <hyperlink r:id="rId3741" ref="R3741"/>
    <hyperlink r:id="rId3742" ref="R3742"/>
    <hyperlink r:id="rId3743" ref="R3743"/>
    <hyperlink r:id="rId3744" ref="R3744"/>
    <hyperlink r:id="rId3745" ref="R3745"/>
    <hyperlink r:id="rId3746" ref="R3746"/>
    <hyperlink r:id="rId3747" ref="R3747"/>
    <hyperlink r:id="rId3748" ref="R3748"/>
    <hyperlink r:id="rId3749" ref="R3749"/>
    <hyperlink r:id="rId3750" ref="R3750"/>
    <hyperlink r:id="rId3751" ref="R3751"/>
    <hyperlink r:id="rId3752" ref="R3752"/>
    <hyperlink r:id="rId3753" ref="R3753"/>
    <hyperlink r:id="rId3754" ref="R3754"/>
    <hyperlink r:id="rId3755" ref="R3755"/>
    <hyperlink r:id="rId3756" ref="R3756"/>
    <hyperlink r:id="rId3757" ref="R3757"/>
    <hyperlink r:id="rId3758" ref="R3758"/>
    <hyperlink r:id="rId3759" ref="R3759"/>
    <hyperlink r:id="rId3760" ref="R3760"/>
    <hyperlink r:id="rId3761" ref="R3761"/>
    <hyperlink r:id="rId3762" ref="R3762"/>
    <hyperlink r:id="rId3763" ref="R3763"/>
    <hyperlink r:id="rId3764" ref="R3764"/>
    <hyperlink r:id="rId3765" ref="R3765"/>
    <hyperlink r:id="rId3766" ref="R3766"/>
    <hyperlink r:id="rId3767" ref="R3767"/>
    <hyperlink r:id="rId3768" ref="R3768"/>
    <hyperlink r:id="rId3769" ref="R3769"/>
    <hyperlink r:id="rId3770" ref="R3770"/>
    <hyperlink r:id="rId3771" ref="R3771"/>
    <hyperlink r:id="rId3772" ref="R3772"/>
    <hyperlink r:id="rId3773" ref="R3773"/>
    <hyperlink r:id="rId3774" ref="R3774"/>
    <hyperlink r:id="rId3775" ref="R3775"/>
    <hyperlink r:id="rId3776" ref="R3776"/>
    <hyperlink r:id="rId3777" ref="R3777"/>
    <hyperlink r:id="rId3778" ref="R3778"/>
    <hyperlink r:id="rId3779" ref="R3779"/>
    <hyperlink r:id="rId3780" ref="R3780"/>
    <hyperlink r:id="rId3781" ref="R3781"/>
    <hyperlink r:id="rId3782" ref="R3782"/>
    <hyperlink r:id="rId3783" ref="R3783"/>
    <hyperlink r:id="rId3784" ref="R3784"/>
    <hyperlink r:id="rId3785" ref="R3785"/>
    <hyperlink r:id="rId3786" ref="R3786"/>
    <hyperlink r:id="rId3787" ref="R3787"/>
    <hyperlink r:id="rId3788" ref="R3788"/>
    <hyperlink r:id="rId3789" ref="R3789"/>
    <hyperlink r:id="rId3790" ref="R3790"/>
    <hyperlink r:id="rId3791" ref="R3791"/>
    <hyperlink r:id="rId3792" ref="R3792"/>
    <hyperlink r:id="rId3793" ref="R3793"/>
    <hyperlink r:id="rId3794" ref="R3794"/>
    <hyperlink r:id="rId3795" ref="R3795"/>
    <hyperlink r:id="rId3796" ref="R3796"/>
    <hyperlink r:id="rId3797" ref="R3797"/>
    <hyperlink r:id="rId3798" ref="R3798"/>
    <hyperlink r:id="rId3799" ref="R3799"/>
    <hyperlink r:id="rId3800" ref="R3800"/>
    <hyperlink r:id="rId3801" ref="R3801"/>
    <hyperlink r:id="rId3802" ref="R3802"/>
    <hyperlink r:id="rId3803" ref="R3803"/>
    <hyperlink r:id="rId3804" ref="R3804"/>
    <hyperlink r:id="rId3805" ref="R3805"/>
    <hyperlink r:id="rId3806" ref="R3806"/>
    <hyperlink r:id="rId3807" ref="R3807"/>
    <hyperlink r:id="rId3808" ref="R3808"/>
    <hyperlink r:id="rId3809" ref="R3809"/>
    <hyperlink r:id="rId3810" ref="R3810"/>
    <hyperlink r:id="rId3811" ref="R3811"/>
    <hyperlink r:id="rId3812" ref="R3812"/>
    <hyperlink r:id="rId3813" ref="R3813"/>
    <hyperlink r:id="rId3814" ref="R3814"/>
    <hyperlink r:id="rId3815" ref="R3815"/>
    <hyperlink r:id="rId3816" ref="R3816"/>
    <hyperlink r:id="rId3817" ref="R3817"/>
    <hyperlink r:id="rId3818" ref="R3818"/>
    <hyperlink r:id="rId3819" ref="R3819"/>
    <hyperlink r:id="rId3820" ref="R3820"/>
    <hyperlink r:id="rId3821" ref="R3821"/>
    <hyperlink r:id="rId3822" ref="R3822"/>
    <hyperlink r:id="rId3823" ref="R3823"/>
    <hyperlink r:id="rId3824" ref="R3824"/>
    <hyperlink r:id="rId3825" ref="R3825"/>
    <hyperlink r:id="rId3826" ref="R3826"/>
    <hyperlink r:id="rId3827" ref="R3827"/>
    <hyperlink r:id="rId3828" ref="R3828"/>
    <hyperlink r:id="rId3829" ref="R3829"/>
    <hyperlink r:id="rId3830" ref="R3830"/>
    <hyperlink r:id="rId3831" ref="R3831"/>
    <hyperlink r:id="rId3832" ref="R3832"/>
    <hyperlink r:id="rId3833" ref="R3833"/>
    <hyperlink r:id="rId3834" ref="R3834"/>
    <hyperlink r:id="rId3835" ref="R3835"/>
    <hyperlink r:id="rId3836" ref="R3836"/>
    <hyperlink r:id="rId3837" ref="R3837"/>
    <hyperlink r:id="rId3838" ref="R3838"/>
    <hyperlink r:id="rId3839" ref="R3839"/>
    <hyperlink r:id="rId3840" ref="R3840"/>
    <hyperlink r:id="rId3841" ref="R3841"/>
    <hyperlink r:id="rId3842" ref="R3842"/>
    <hyperlink r:id="rId3843" ref="R3843"/>
    <hyperlink r:id="rId3844" ref="R3844"/>
    <hyperlink r:id="rId3845" ref="R3845"/>
    <hyperlink r:id="rId3846" ref="R3846"/>
    <hyperlink r:id="rId3847" ref="R3847"/>
    <hyperlink r:id="rId3848" ref="R3848"/>
    <hyperlink r:id="rId3849" ref="R3849"/>
    <hyperlink r:id="rId3850" ref="R3850"/>
    <hyperlink r:id="rId3851" ref="R3851"/>
    <hyperlink r:id="rId3852" ref="R3852"/>
    <hyperlink r:id="rId3853" ref="R3853"/>
    <hyperlink r:id="rId3854" ref="R3854"/>
    <hyperlink r:id="rId3855" ref="R3855"/>
    <hyperlink r:id="rId3856" ref="R3856"/>
    <hyperlink r:id="rId3857" ref="R3857"/>
    <hyperlink r:id="rId3858" ref="R3858"/>
    <hyperlink r:id="rId3859" ref="R3859"/>
    <hyperlink r:id="rId3860" ref="R3860"/>
    <hyperlink r:id="rId3861" ref="R3861"/>
    <hyperlink r:id="rId3862" ref="R3862"/>
    <hyperlink r:id="rId3863" ref="R3863"/>
    <hyperlink r:id="rId3864" ref="R3864"/>
    <hyperlink r:id="rId3865" ref="R3865"/>
    <hyperlink r:id="rId3866" ref="R3866"/>
    <hyperlink r:id="rId3867" ref="R3867"/>
    <hyperlink r:id="rId3868" ref="R3868"/>
    <hyperlink r:id="rId3869" ref="R3869"/>
    <hyperlink r:id="rId3870" ref="R3870"/>
    <hyperlink r:id="rId3871" ref="R3871"/>
    <hyperlink r:id="rId3872" ref="R3872"/>
    <hyperlink r:id="rId3873" ref="R3873"/>
    <hyperlink r:id="rId3874" ref="R3874"/>
    <hyperlink r:id="rId3875" ref="R3875"/>
    <hyperlink r:id="rId3876" ref="R3876"/>
    <hyperlink r:id="rId3877" ref="R3877"/>
    <hyperlink r:id="rId3878" ref="R3878"/>
    <hyperlink r:id="rId3879" ref="R3879"/>
    <hyperlink r:id="rId3880" ref="R3880"/>
    <hyperlink r:id="rId3881" ref="R3881"/>
    <hyperlink r:id="rId3882" ref="R3882"/>
    <hyperlink r:id="rId3883" ref="R3883"/>
    <hyperlink r:id="rId3884" ref="R3884"/>
    <hyperlink r:id="rId3885" ref="R3885"/>
    <hyperlink r:id="rId3886" ref="R3886"/>
    <hyperlink r:id="rId3887" ref="R3887"/>
    <hyperlink r:id="rId3888" ref="R3888"/>
    <hyperlink r:id="rId3889" ref="R3889"/>
    <hyperlink r:id="rId3890" ref="R3890"/>
    <hyperlink r:id="rId3891" ref="R3891"/>
    <hyperlink r:id="rId3892" ref="R3892"/>
    <hyperlink r:id="rId3893" ref="R3893"/>
    <hyperlink r:id="rId3894" ref="R3894"/>
    <hyperlink r:id="rId3895" ref="R3895"/>
    <hyperlink r:id="rId3896" ref="R3896"/>
    <hyperlink r:id="rId3897" ref="R3897"/>
    <hyperlink r:id="rId3898" ref="R3898"/>
    <hyperlink r:id="rId3899" ref="R3899"/>
    <hyperlink r:id="rId3900" ref="R3900"/>
    <hyperlink r:id="rId3901" ref="R3901"/>
    <hyperlink r:id="rId3902" ref="R3902"/>
    <hyperlink r:id="rId3903" ref="R3903"/>
    <hyperlink r:id="rId3904" ref="R3904"/>
    <hyperlink r:id="rId3905" ref="R3905"/>
    <hyperlink r:id="rId3906" ref="R3906"/>
    <hyperlink r:id="rId3907" ref="R3907"/>
    <hyperlink r:id="rId3908" ref="R3908"/>
    <hyperlink r:id="rId3909" ref="R3909"/>
    <hyperlink r:id="rId3910" ref="R3910"/>
    <hyperlink r:id="rId3911" ref="R3911"/>
    <hyperlink r:id="rId3912" ref="R3912"/>
    <hyperlink r:id="rId3913" ref="R3913"/>
    <hyperlink r:id="rId3914" ref="R3914"/>
    <hyperlink r:id="rId3915" ref="R3915"/>
    <hyperlink r:id="rId3916" ref="R3916"/>
    <hyperlink r:id="rId3917" ref="R3917"/>
    <hyperlink r:id="rId3918" ref="R3918"/>
    <hyperlink r:id="rId3919" ref="R3919"/>
    <hyperlink r:id="rId3920" ref="R3920"/>
    <hyperlink r:id="rId3921" ref="R3921"/>
    <hyperlink r:id="rId3922" ref="R3922"/>
    <hyperlink r:id="rId3923" ref="R3923"/>
    <hyperlink r:id="rId3924" ref="R3924"/>
    <hyperlink r:id="rId3925" ref="R3925"/>
    <hyperlink r:id="rId3926" ref="R3926"/>
    <hyperlink r:id="rId3927" ref="R3927"/>
    <hyperlink r:id="rId3928" ref="R3928"/>
    <hyperlink r:id="rId3929" ref="R3929"/>
    <hyperlink r:id="rId3930" ref="R3930"/>
    <hyperlink r:id="rId3931" ref="R3931"/>
    <hyperlink r:id="rId3932" ref="R3932"/>
    <hyperlink r:id="rId3933" ref="R3933"/>
    <hyperlink r:id="rId3934" ref="R3934"/>
    <hyperlink r:id="rId3935" ref="R3935"/>
    <hyperlink r:id="rId3936" ref="R3936"/>
    <hyperlink r:id="rId3937" ref="R3937"/>
    <hyperlink r:id="rId3938" ref="R3938"/>
    <hyperlink r:id="rId3939" ref="R3939"/>
    <hyperlink r:id="rId3940" ref="R3940"/>
    <hyperlink r:id="rId3941" ref="R3941"/>
    <hyperlink r:id="rId3942" ref="R3942"/>
    <hyperlink r:id="rId3943" ref="R3943"/>
    <hyperlink r:id="rId3944" ref="R3944"/>
    <hyperlink r:id="rId3945" ref="R3945"/>
    <hyperlink r:id="rId3946" ref="R3946"/>
    <hyperlink r:id="rId3947" ref="R3947"/>
    <hyperlink r:id="rId3948" ref="R3948"/>
    <hyperlink r:id="rId3949" ref="R3949"/>
    <hyperlink r:id="rId3950" ref="R3950"/>
    <hyperlink r:id="rId3951" ref="R3951"/>
    <hyperlink r:id="rId3952" ref="R3952"/>
    <hyperlink r:id="rId3953" ref="R3953"/>
    <hyperlink r:id="rId3954" ref="R3954"/>
    <hyperlink r:id="rId3955" ref="R3955"/>
    <hyperlink r:id="rId3956" ref="R3956"/>
    <hyperlink r:id="rId3957" ref="R3957"/>
    <hyperlink r:id="rId3958" ref="R3958"/>
    <hyperlink r:id="rId3959" ref="R3959"/>
    <hyperlink r:id="rId3960" ref="R3960"/>
    <hyperlink r:id="rId3961" ref="R3961"/>
    <hyperlink r:id="rId3962" ref="R3962"/>
    <hyperlink r:id="rId3963" ref="R3963"/>
    <hyperlink r:id="rId3964" ref="R3964"/>
    <hyperlink r:id="rId3965" ref="R3965"/>
    <hyperlink r:id="rId3966" ref="R3966"/>
    <hyperlink r:id="rId3967" ref="R3967"/>
    <hyperlink r:id="rId3968" ref="R3968"/>
    <hyperlink r:id="rId3969" ref="R3969"/>
    <hyperlink r:id="rId3970" ref="R3970"/>
    <hyperlink r:id="rId3971" ref="R3971"/>
    <hyperlink r:id="rId3972" ref="R3972"/>
    <hyperlink r:id="rId3973" ref="R3973"/>
    <hyperlink r:id="rId3974" ref="R3974"/>
    <hyperlink r:id="rId3975" ref="R3975"/>
    <hyperlink r:id="rId3976" ref="R3976"/>
    <hyperlink r:id="rId3977" ref="R3977"/>
    <hyperlink r:id="rId3978" ref="R3978"/>
    <hyperlink r:id="rId3979" ref="R3979"/>
    <hyperlink r:id="rId3980" ref="R3980"/>
    <hyperlink r:id="rId3981" ref="R3981"/>
    <hyperlink r:id="rId3982" ref="R3982"/>
    <hyperlink r:id="rId3983" ref="R3983"/>
    <hyperlink r:id="rId3984" ref="R3984"/>
    <hyperlink r:id="rId3985" ref="R3985"/>
    <hyperlink r:id="rId3986" ref="R3986"/>
    <hyperlink r:id="rId3987" ref="R3987"/>
    <hyperlink r:id="rId3988" ref="R3988"/>
    <hyperlink r:id="rId3989" ref="R3989"/>
    <hyperlink r:id="rId3990" ref="R3990"/>
    <hyperlink r:id="rId3991" ref="R3991"/>
    <hyperlink r:id="rId3992" ref="R3992"/>
    <hyperlink r:id="rId3993" ref="R3993"/>
    <hyperlink r:id="rId3994" ref="R3994"/>
    <hyperlink r:id="rId3995" ref="R3995"/>
    <hyperlink r:id="rId3996" ref="R3996"/>
    <hyperlink r:id="rId3997" ref="R3997"/>
    <hyperlink r:id="rId3998" ref="R3998"/>
    <hyperlink r:id="rId3999" ref="R3999"/>
    <hyperlink r:id="rId4000" ref="R4000"/>
    <hyperlink r:id="rId4001" ref="R4001"/>
    <hyperlink r:id="rId4002" ref="R4002"/>
    <hyperlink r:id="rId4003" ref="R4003"/>
    <hyperlink r:id="rId4004" ref="R4004"/>
    <hyperlink r:id="rId4005" ref="R4005"/>
    <hyperlink r:id="rId4006" ref="R4006"/>
    <hyperlink r:id="rId4007" ref="R4007"/>
    <hyperlink r:id="rId4008" ref="R4008"/>
    <hyperlink r:id="rId4009" ref="R4009"/>
    <hyperlink r:id="rId4010" ref="R4010"/>
    <hyperlink r:id="rId4011" ref="R4011"/>
    <hyperlink r:id="rId4012" ref="R4012"/>
    <hyperlink r:id="rId4013" ref="R4013"/>
    <hyperlink r:id="rId4014" ref="R4014"/>
    <hyperlink r:id="rId4015" ref="R4015"/>
    <hyperlink r:id="rId4016" ref="R4016"/>
    <hyperlink r:id="rId4017" ref="R4017"/>
    <hyperlink r:id="rId4018" ref="R4018"/>
    <hyperlink r:id="rId4019" ref="R4019"/>
    <hyperlink r:id="rId4020" ref="R4020"/>
    <hyperlink r:id="rId4021" ref="R4021"/>
    <hyperlink r:id="rId4022" ref="R4022"/>
    <hyperlink r:id="rId4023" ref="R4023"/>
    <hyperlink r:id="rId4024" ref="R4024"/>
    <hyperlink r:id="rId4025" ref="R4025"/>
    <hyperlink r:id="rId4026" ref="R4026"/>
    <hyperlink r:id="rId4027" ref="R4027"/>
    <hyperlink r:id="rId4028" ref="R4028"/>
    <hyperlink r:id="rId4029" ref="R4029"/>
    <hyperlink r:id="rId4030" ref="R4030"/>
    <hyperlink r:id="rId4031" ref="R4031"/>
    <hyperlink r:id="rId4032" ref="R4032"/>
    <hyperlink r:id="rId4033" ref="R4033"/>
    <hyperlink r:id="rId4034" ref="R4034"/>
    <hyperlink r:id="rId4035" ref="R4035"/>
    <hyperlink r:id="rId4036" ref="R4036"/>
    <hyperlink r:id="rId4037" ref="R4037"/>
    <hyperlink r:id="rId4038" ref="R4038"/>
    <hyperlink r:id="rId4039" ref="R4039"/>
    <hyperlink r:id="rId4040" ref="R4040"/>
    <hyperlink r:id="rId4041" ref="R4041"/>
    <hyperlink r:id="rId4042" ref="R4042"/>
    <hyperlink r:id="rId4043" ref="R4043"/>
    <hyperlink r:id="rId4044" ref="R4044"/>
    <hyperlink r:id="rId4045" ref="R4045"/>
    <hyperlink r:id="rId4046" ref="R4046"/>
    <hyperlink r:id="rId4047" ref="R4047"/>
    <hyperlink r:id="rId4048" ref="R4048"/>
    <hyperlink r:id="rId4049" ref="R4049"/>
    <hyperlink r:id="rId4050" ref="R4050"/>
    <hyperlink r:id="rId4051" ref="R4051"/>
    <hyperlink r:id="rId4052" ref="R4052"/>
    <hyperlink r:id="rId4053" ref="R4053"/>
    <hyperlink r:id="rId4054" ref="R4054"/>
    <hyperlink r:id="rId4055" ref="R4055"/>
    <hyperlink r:id="rId4056" ref="R4056"/>
    <hyperlink r:id="rId4057" ref="R4057"/>
    <hyperlink r:id="rId4058" ref="R4058"/>
    <hyperlink r:id="rId4059" ref="R4059"/>
    <hyperlink r:id="rId4060" ref="R4060"/>
    <hyperlink r:id="rId4061" ref="R4061"/>
    <hyperlink r:id="rId4062" ref="R4062"/>
    <hyperlink r:id="rId4063" ref="R4063"/>
    <hyperlink r:id="rId4064" ref="R4064"/>
    <hyperlink r:id="rId4065" ref="R4065"/>
    <hyperlink r:id="rId4066" ref="R4066"/>
    <hyperlink r:id="rId4067" ref="R4067"/>
    <hyperlink r:id="rId4068" ref="R4068"/>
    <hyperlink r:id="rId4069" ref="R4069"/>
    <hyperlink r:id="rId4070" ref="R4070"/>
    <hyperlink r:id="rId4071" ref="R4071"/>
    <hyperlink r:id="rId4072" ref="R4072"/>
    <hyperlink r:id="rId4073" ref="R4073"/>
    <hyperlink r:id="rId4074" ref="R4074"/>
    <hyperlink r:id="rId4075" ref="R4075"/>
    <hyperlink r:id="rId4076" ref="R4076"/>
    <hyperlink r:id="rId4077" ref="R4077"/>
    <hyperlink r:id="rId4078" ref="R4078"/>
    <hyperlink r:id="rId4079" ref="R4079"/>
    <hyperlink r:id="rId4080" ref="R4080"/>
    <hyperlink r:id="rId4081" ref="R4081"/>
    <hyperlink r:id="rId4082" ref="R4082"/>
    <hyperlink r:id="rId4083" ref="R4083"/>
    <hyperlink r:id="rId4084" ref="R4084"/>
    <hyperlink r:id="rId4085" ref="R4085"/>
    <hyperlink r:id="rId4086" ref="R4086"/>
    <hyperlink r:id="rId4087" ref="R4087"/>
    <hyperlink r:id="rId4088" ref="R4088"/>
    <hyperlink r:id="rId4089" ref="R4089"/>
    <hyperlink r:id="rId4090" ref="R4090"/>
    <hyperlink r:id="rId4091" ref="R4091"/>
    <hyperlink r:id="rId4092" ref="R4092"/>
    <hyperlink r:id="rId4093" ref="R4093"/>
    <hyperlink r:id="rId4094" ref="R4094"/>
    <hyperlink r:id="rId4095" ref="R4095"/>
    <hyperlink r:id="rId4096" ref="R4096"/>
    <hyperlink r:id="rId4097" ref="R4097"/>
    <hyperlink r:id="rId4098" ref="R4098"/>
    <hyperlink r:id="rId4099" ref="R4099"/>
    <hyperlink r:id="rId4100" ref="R4100"/>
    <hyperlink r:id="rId4101" ref="R4101"/>
    <hyperlink r:id="rId4102" ref="R4102"/>
    <hyperlink r:id="rId4103" ref="R4103"/>
    <hyperlink r:id="rId4104" ref="R4104"/>
    <hyperlink r:id="rId4105" ref="R4105"/>
    <hyperlink r:id="rId4106" ref="R4106"/>
    <hyperlink r:id="rId4107" ref="R4107"/>
    <hyperlink r:id="rId4108" ref="R4108"/>
    <hyperlink r:id="rId4109" ref="R4109"/>
    <hyperlink r:id="rId4110" ref="R4110"/>
    <hyperlink r:id="rId4111" ref="R4111"/>
    <hyperlink r:id="rId4112" ref="R4112"/>
    <hyperlink r:id="rId4113" ref="R4113"/>
    <hyperlink r:id="rId4114" ref="R4114"/>
    <hyperlink r:id="rId4115" ref="R4115"/>
    <hyperlink r:id="rId4116" ref="R4116"/>
    <hyperlink r:id="rId4117" ref="R4117"/>
    <hyperlink r:id="rId4118" ref="R4118"/>
    <hyperlink r:id="rId4119" ref="R4119"/>
    <hyperlink r:id="rId4120" ref="R4120"/>
    <hyperlink r:id="rId4121" ref="R4121"/>
    <hyperlink r:id="rId4122" ref="R4122"/>
    <hyperlink r:id="rId4123" ref="R4123"/>
    <hyperlink r:id="rId4124" ref="R4124"/>
    <hyperlink r:id="rId4125" ref="R4125"/>
    <hyperlink r:id="rId4126" ref="R4126"/>
    <hyperlink r:id="rId4127" ref="R4127"/>
    <hyperlink r:id="rId4128" ref="R4128"/>
    <hyperlink r:id="rId4129" ref="R4129"/>
    <hyperlink r:id="rId4130" ref="R4130"/>
    <hyperlink r:id="rId4131" ref="R4131"/>
    <hyperlink r:id="rId4132" ref="R4132"/>
    <hyperlink r:id="rId4133" ref="R4133"/>
    <hyperlink r:id="rId4134" ref="R4134"/>
    <hyperlink r:id="rId4135" ref="R4135"/>
    <hyperlink r:id="rId4136" ref="R4136"/>
    <hyperlink r:id="rId4137" ref="R4137"/>
    <hyperlink r:id="rId4138" ref="R4138"/>
    <hyperlink r:id="rId4139" ref="R4139"/>
    <hyperlink r:id="rId4140" ref="R4140"/>
    <hyperlink r:id="rId4141" ref="R4141"/>
    <hyperlink r:id="rId4142" ref="R4142"/>
    <hyperlink r:id="rId4143" ref="R4143"/>
    <hyperlink r:id="rId4144" ref="R4144"/>
    <hyperlink r:id="rId4145" ref="R4145"/>
    <hyperlink r:id="rId4146" ref="R4146"/>
    <hyperlink r:id="rId4147" ref="R4147"/>
    <hyperlink r:id="rId4148" ref="R4148"/>
    <hyperlink r:id="rId4149" ref="R4149"/>
    <hyperlink r:id="rId4150" ref="R4150"/>
    <hyperlink r:id="rId4151" ref="R4151"/>
    <hyperlink r:id="rId4152" ref="R4152"/>
    <hyperlink r:id="rId4153" ref="R4153"/>
    <hyperlink r:id="rId4154" ref="R4154"/>
    <hyperlink r:id="rId4155" ref="R4155"/>
    <hyperlink r:id="rId4156" ref="R4156"/>
    <hyperlink r:id="rId4157" ref="R4157"/>
    <hyperlink r:id="rId4158" ref="R4158"/>
    <hyperlink r:id="rId4159" ref="R4159"/>
    <hyperlink r:id="rId4160" ref="R4160"/>
    <hyperlink r:id="rId4161" ref="R4161"/>
    <hyperlink r:id="rId4162" ref="R4162"/>
    <hyperlink r:id="rId4163" ref="R4163"/>
    <hyperlink r:id="rId4164" ref="R4164"/>
    <hyperlink r:id="rId4165" ref="R4165"/>
    <hyperlink r:id="rId4166" ref="R4166"/>
    <hyperlink r:id="rId4167" ref="R4167"/>
    <hyperlink r:id="rId4168" ref="R4168"/>
    <hyperlink r:id="rId4169" ref="R4169"/>
    <hyperlink r:id="rId4170" ref="R4170"/>
    <hyperlink r:id="rId4171" ref="R4171"/>
    <hyperlink r:id="rId4172" ref="R4172"/>
    <hyperlink r:id="rId4173" ref="R4173"/>
    <hyperlink r:id="rId4174" ref="R4174"/>
    <hyperlink r:id="rId4175" ref="R4175"/>
    <hyperlink r:id="rId4176" ref="R4176"/>
    <hyperlink r:id="rId4177" ref="R4177"/>
    <hyperlink r:id="rId4178" ref="R4178"/>
    <hyperlink r:id="rId4179" ref="R4179"/>
    <hyperlink r:id="rId4180" ref="R4180"/>
    <hyperlink r:id="rId4181" ref="R4181"/>
    <hyperlink r:id="rId4182" ref="R4182"/>
    <hyperlink r:id="rId4183" ref="R4183"/>
    <hyperlink r:id="rId4184" ref="R4184"/>
    <hyperlink r:id="rId4185" ref="R4185"/>
    <hyperlink r:id="rId4186" ref="R4186"/>
    <hyperlink r:id="rId4187" ref="R4187"/>
    <hyperlink r:id="rId4188" ref="R4188"/>
    <hyperlink r:id="rId4189" ref="R4189"/>
    <hyperlink r:id="rId4190" ref="R4190"/>
    <hyperlink r:id="rId4191" ref="R4191"/>
    <hyperlink r:id="rId4192" ref="R4192"/>
    <hyperlink r:id="rId4193" ref="R4193"/>
    <hyperlink r:id="rId4194" ref="R4194"/>
    <hyperlink r:id="rId4195" ref="R4195"/>
    <hyperlink r:id="rId4196" ref="R4196"/>
    <hyperlink r:id="rId4197" ref="R4197"/>
    <hyperlink r:id="rId4198" ref="R4198"/>
    <hyperlink r:id="rId4199" ref="R4199"/>
    <hyperlink r:id="rId4200" ref="R4200"/>
    <hyperlink r:id="rId4201" ref="R4201"/>
    <hyperlink r:id="rId4202" ref="R4202"/>
    <hyperlink r:id="rId4203" ref="R4203"/>
    <hyperlink r:id="rId4204" ref="R4204"/>
    <hyperlink r:id="rId4205" ref="R4205"/>
    <hyperlink r:id="rId4206" ref="R4206"/>
    <hyperlink r:id="rId4207" ref="R4207"/>
    <hyperlink r:id="rId4208" ref="R4208"/>
    <hyperlink r:id="rId4209" ref="R4209"/>
    <hyperlink r:id="rId4210" ref="R4210"/>
    <hyperlink r:id="rId4211" ref="R4211"/>
    <hyperlink r:id="rId4212" ref="R4212"/>
    <hyperlink r:id="rId4213" ref="R4213"/>
    <hyperlink r:id="rId4214" ref="R4214"/>
    <hyperlink r:id="rId4215" ref="R4215"/>
    <hyperlink r:id="rId4216" ref="R4216"/>
    <hyperlink r:id="rId4217" ref="R4217"/>
    <hyperlink r:id="rId4218" ref="R4218"/>
    <hyperlink r:id="rId4219" ref="R4219"/>
    <hyperlink r:id="rId4220" ref="R4220"/>
    <hyperlink r:id="rId4221" ref="R4221"/>
    <hyperlink r:id="rId4222" ref="R4222"/>
    <hyperlink r:id="rId4223" ref="R4223"/>
    <hyperlink r:id="rId4224" ref="R4224"/>
    <hyperlink r:id="rId4225" ref="R4225"/>
    <hyperlink r:id="rId4226" ref="R4226"/>
    <hyperlink r:id="rId4227" ref="R4227"/>
    <hyperlink r:id="rId4228" ref="R4228"/>
    <hyperlink r:id="rId4229" ref="R4229"/>
    <hyperlink r:id="rId4230" ref="R4230"/>
    <hyperlink r:id="rId4231" ref="R4231"/>
    <hyperlink r:id="rId4232" ref="R4232"/>
    <hyperlink r:id="rId4233" ref="R4233"/>
    <hyperlink r:id="rId4234" ref="R4234"/>
    <hyperlink r:id="rId4235" ref="R4235"/>
    <hyperlink r:id="rId4236" ref="R4236"/>
    <hyperlink r:id="rId4237" ref="R4237"/>
    <hyperlink r:id="rId4238" ref="R4238"/>
    <hyperlink r:id="rId4239" ref="R4239"/>
    <hyperlink r:id="rId4240" ref="R4240"/>
    <hyperlink r:id="rId4241" ref="R4241"/>
    <hyperlink r:id="rId4242" ref="R4242"/>
    <hyperlink r:id="rId4243" ref="R4243"/>
    <hyperlink r:id="rId4244" ref="R4244"/>
    <hyperlink r:id="rId4245" ref="R4245"/>
    <hyperlink r:id="rId4246" ref="R4246"/>
    <hyperlink r:id="rId4247" ref="R4247"/>
    <hyperlink r:id="rId4248" ref="R4248"/>
    <hyperlink r:id="rId4249" ref="R4249"/>
    <hyperlink r:id="rId4250" ref="R4250"/>
    <hyperlink r:id="rId4251" ref="R4251"/>
    <hyperlink r:id="rId4252" ref="R4252"/>
    <hyperlink r:id="rId4253" ref="R4253"/>
    <hyperlink r:id="rId4254" ref="R4254"/>
    <hyperlink r:id="rId4255" ref="R4255"/>
    <hyperlink r:id="rId4256" ref="R4256"/>
    <hyperlink r:id="rId4257" ref="R4257"/>
    <hyperlink r:id="rId4258" ref="R4258"/>
    <hyperlink r:id="rId4259" ref="R4259"/>
    <hyperlink r:id="rId4260" ref="R4260"/>
    <hyperlink r:id="rId4261" ref="R4261"/>
    <hyperlink r:id="rId4262" ref="R4262"/>
    <hyperlink r:id="rId4263" ref="R4263"/>
    <hyperlink r:id="rId4264" ref="R4264"/>
    <hyperlink r:id="rId4265" ref="R4265"/>
    <hyperlink r:id="rId4266" ref="R4266"/>
    <hyperlink r:id="rId4267" ref="R4267"/>
    <hyperlink r:id="rId4268" ref="R4268"/>
    <hyperlink r:id="rId4269" ref="R4269"/>
    <hyperlink r:id="rId4270" ref="R4270"/>
    <hyperlink r:id="rId4271" ref="R4271"/>
    <hyperlink r:id="rId4272" ref="R4272"/>
    <hyperlink r:id="rId4273" ref="R4273"/>
    <hyperlink r:id="rId4274" ref="R4274"/>
    <hyperlink r:id="rId4275" ref="R4275"/>
    <hyperlink r:id="rId4276" ref="R4276"/>
    <hyperlink r:id="rId4277" ref="R4277"/>
    <hyperlink r:id="rId4278" ref="R4278"/>
    <hyperlink r:id="rId4279" ref="R4279"/>
    <hyperlink r:id="rId4280" ref="R4280"/>
    <hyperlink r:id="rId4281" ref="R4281"/>
    <hyperlink r:id="rId4282" ref="R4282"/>
    <hyperlink r:id="rId4283" ref="R4283"/>
    <hyperlink r:id="rId4284" ref="R4284"/>
    <hyperlink r:id="rId4285" ref="R4285"/>
    <hyperlink r:id="rId4286" ref="R4286"/>
    <hyperlink r:id="rId4287" ref="R4287"/>
    <hyperlink r:id="rId4288" ref="R4288"/>
    <hyperlink r:id="rId4289" ref="R4289"/>
    <hyperlink r:id="rId4290" ref="R4290"/>
    <hyperlink r:id="rId4291" ref="R4291"/>
    <hyperlink r:id="rId4292" ref="R4292"/>
    <hyperlink r:id="rId4293" ref="R4293"/>
    <hyperlink r:id="rId4294" ref="R4294"/>
    <hyperlink r:id="rId4295" ref="R4295"/>
    <hyperlink r:id="rId4296" ref="R4296"/>
    <hyperlink r:id="rId4297" ref="R4297"/>
    <hyperlink r:id="rId4298" ref="R4298"/>
    <hyperlink r:id="rId4299" ref="R4299"/>
    <hyperlink r:id="rId4300" ref="R4300"/>
    <hyperlink r:id="rId4301" ref="R4301"/>
    <hyperlink r:id="rId4302" ref="R4302"/>
    <hyperlink r:id="rId4303" ref="R4303"/>
    <hyperlink r:id="rId4304" ref="R4304"/>
    <hyperlink r:id="rId4305" ref="R4305"/>
    <hyperlink r:id="rId4306" ref="R4306"/>
    <hyperlink r:id="rId4307" ref="R4307"/>
    <hyperlink r:id="rId4308" ref="R4308"/>
    <hyperlink r:id="rId4309" ref="R4309"/>
    <hyperlink r:id="rId4310" ref="R4310"/>
    <hyperlink r:id="rId4311" ref="R4311"/>
    <hyperlink r:id="rId4312" ref="R4312"/>
    <hyperlink r:id="rId4313" ref="R4313"/>
    <hyperlink r:id="rId4314" ref="R4314"/>
    <hyperlink r:id="rId4315" ref="R4315"/>
    <hyperlink r:id="rId4316" ref="R4316"/>
    <hyperlink r:id="rId4317" ref="R4317"/>
    <hyperlink r:id="rId4318" ref="R4318"/>
    <hyperlink r:id="rId4319" ref="R4319"/>
    <hyperlink r:id="rId4320" ref="R4320"/>
    <hyperlink r:id="rId4321" ref="R4321"/>
    <hyperlink r:id="rId4322" ref="R4322"/>
    <hyperlink r:id="rId4323" ref="R4323"/>
    <hyperlink r:id="rId4324" ref="R4324"/>
    <hyperlink r:id="rId4325" ref="R4325"/>
    <hyperlink r:id="rId4326" ref="R4326"/>
    <hyperlink r:id="rId4327" ref="R4327"/>
    <hyperlink r:id="rId4328" ref="R4328"/>
    <hyperlink r:id="rId4329" ref="R4329"/>
    <hyperlink r:id="rId4330" ref="R4330"/>
    <hyperlink r:id="rId4331" ref="R4331"/>
    <hyperlink r:id="rId4332" ref="R4332"/>
    <hyperlink r:id="rId4333" ref="R4333"/>
    <hyperlink r:id="rId4334" ref="R4334"/>
    <hyperlink r:id="rId4335" ref="R4335"/>
    <hyperlink r:id="rId4336" ref="R4336"/>
    <hyperlink r:id="rId4337" ref="R4337"/>
    <hyperlink r:id="rId4338" ref="R4338"/>
    <hyperlink r:id="rId4339" ref="R4339"/>
    <hyperlink r:id="rId4340" ref="R4340"/>
    <hyperlink r:id="rId4341" ref="R4341"/>
    <hyperlink r:id="rId4342" ref="R4342"/>
    <hyperlink r:id="rId4343" ref="R4343"/>
    <hyperlink r:id="rId4344" ref="R4344"/>
    <hyperlink r:id="rId4345" ref="R4345"/>
    <hyperlink r:id="rId4346" ref="R4346"/>
    <hyperlink r:id="rId4347" ref="R4347"/>
    <hyperlink r:id="rId4348" ref="R4348"/>
    <hyperlink r:id="rId4349" ref="R4349"/>
    <hyperlink r:id="rId4350" ref="R4350"/>
    <hyperlink r:id="rId4351" ref="R4351"/>
    <hyperlink r:id="rId4352" ref="R4352"/>
    <hyperlink r:id="rId4353" ref="R4353"/>
    <hyperlink r:id="rId4354" ref="R4354"/>
    <hyperlink r:id="rId4355" ref="R4355"/>
    <hyperlink r:id="rId4356" ref="R4356"/>
    <hyperlink r:id="rId4357" ref="R4357"/>
    <hyperlink r:id="rId4358" ref="R4358"/>
    <hyperlink r:id="rId4359" ref="R4359"/>
    <hyperlink r:id="rId4360" ref="R4360"/>
    <hyperlink r:id="rId4361" ref="R4361"/>
    <hyperlink r:id="rId4362" ref="R4362"/>
    <hyperlink r:id="rId4363" ref="R4363"/>
    <hyperlink r:id="rId4364" ref="R4364"/>
    <hyperlink r:id="rId4365" ref="R4365"/>
    <hyperlink r:id="rId4366" ref="R4366"/>
    <hyperlink r:id="rId4367" ref="R4367"/>
    <hyperlink r:id="rId4368" ref="R4368"/>
    <hyperlink r:id="rId4369" ref="R4369"/>
    <hyperlink r:id="rId4370" ref="R4370"/>
    <hyperlink r:id="rId4371" ref="R4371"/>
    <hyperlink r:id="rId4372" ref="R4372"/>
    <hyperlink r:id="rId4373" ref="R4373"/>
    <hyperlink r:id="rId4374" ref="R4374"/>
    <hyperlink r:id="rId4375" ref="R4375"/>
    <hyperlink r:id="rId4376" ref="R4376"/>
    <hyperlink r:id="rId4377" ref="R4377"/>
    <hyperlink r:id="rId4378" ref="R4378"/>
    <hyperlink r:id="rId4379" ref="R4379"/>
    <hyperlink r:id="rId4380" ref="R4380"/>
    <hyperlink r:id="rId4381" ref="R4381"/>
    <hyperlink r:id="rId4382" ref="R4382"/>
    <hyperlink r:id="rId4383" ref="R4383"/>
    <hyperlink r:id="rId4384" ref="R4384"/>
    <hyperlink r:id="rId4385" ref="R4385"/>
    <hyperlink r:id="rId4386" ref="R4386"/>
    <hyperlink r:id="rId4387" ref="R4387"/>
    <hyperlink r:id="rId4388" ref="R4388"/>
    <hyperlink r:id="rId4389" ref="R4389"/>
    <hyperlink r:id="rId4390" ref="R4390"/>
    <hyperlink r:id="rId4391" ref="R4391"/>
    <hyperlink r:id="rId4392" ref="R4392"/>
    <hyperlink r:id="rId4393" ref="R4393"/>
    <hyperlink r:id="rId4394" ref="R4394"/>
    <hyperlink r:id="rId4395" ref="R4395"/>
    <hyperlink r:id="rId4396" ref="R4396"/>
    <hyperlink r:id="rId4397" ref="R4397"/>
    <hyperlink r:id="rId4398" ref="R4398"/>
    <hyperlink r:id="rId4399" ref="R4399"/>
    <hyperlink r:id="rId4400" ref="R4400"/>
    <hyperlink r:id="rId4401" ref="R4401"/>
    <hyperlink r:id="rId4402" ref="R4402"/>
    <hyperlink r:id="rId4403" ref="R4403"/>
    <hyperlink r:id="rId4404" ref="R4404"/>
    <hyperlink r:id="rId4405" ref="R4405"/>
    <hyperlink r:id="rId4406" ref="R4406"/>
    <hyperlink r:id="rId4407" ref="R4407"/>
    <hyperlink r:id="rId4408" ref="R4408"/>
    <hyperlink r:id="rId4409" ref="R4409"/>
    <hyperlink r:id="rId4410" ref="R4410"/>
    <hyperlink r:id="rId4411" ref="R4411"/>
    <hyperlink r:id="rId4412" ref="R4412"/>
    <hyperlink r:id="rId4413" ref="R4413"/>
    <hyperlink r:id="rId4414" ref="R4414"/>
    <hyperlink r:id="rId4415" ref="R4415"/>
    <hyperlink r:id="rId4416" ref="R4416"/>
    <hyperlink r:id="rId4417" ref="R4417"/>
    <hyperlink r:id="rId4418" ref="R4418"/>
    <hyperlink r:id="rId4419" ref="R4419"/>
    <hyperlink r:id="rId4420" ref="R4420"/>
    <hyperlink r:id="rId4421" ref="R4421"/>
    <hyperlink r:id="rId4422" ref="R4422"/>
    <hyperlink r:id="rId4423" ref="R4423"/>
    <hyperlink r:id="rId4424" ref="R4424"/>
    <hyperlink r:id="rId4425" ref="R4425"/>
    <hyperlink r:id="rId4426" ref="R4426"/>
    <hyperlink r:id="rId4427" ref="R4427"/>
    <hyperlink r:id="rId4428" ref="R4428"/>
    <hyperlink r:id="rId4429" ref="R4429"/>
    <hyperlink r:id="rId4430" ref="R4430"/>
    <hyperlink r:id="rId4431" ref="R4431"/>
    <hyperlink r:id="rId4432" ref="R4432"/>
    <hyperlink r:id="rId4433" ref="R4433"/>
    <hyperlink r:id="rId4434" ref="R4434"/>
    <hyperlink r:id="rId4435" ref="R4435"/>
    <hyperlink r:id="rId4436" ref="R4436"/>
    <hyperlink r:id="rId4437" ref="R4437"/>
    <hyperlink r:id="rId4438" ref="R4438"/>
    <hyperlink r:id="rId4439" ref="R4439"/>
    <hyperlink r:id="rId4440" ref="R4440"/>
    <hyperlink r:id="rId4441" ref="R4441"/>
    <hyperlink r:id="rId4442" ref="R4442"/>
    <hyperlink r:id="rId4443" ref="R4443"/>
    <hyperlink r:id="rId4444" ref="R4444"/>
    <hyperlink r:id="rId4445" ref="R4445"/>
    <hyperlink r:id="rId4446" ref="R4446"/>
    <hyperlink r:id="rId4447" ref="R4447"/>
    <hyperlink r:id="rId4448" ref="R4448"/>
    <hyperlink r:id="rId4449" ref="R4449"/>
    <hyperlink r:id="rId4450" ref="R4450"/>
    <hyperlink r:id="rId4451" ref="R4451"/>
    <hyperlink r:id="rId4452" ref="R4452"/>
    <hyperlink r:id="rId4453" ref="R4453"/>
    <hyperlink r:id="rId4454" ref="R4454"/>
    <hyperlink r:id="rId4455" ref="R4455"/>
    <hyperlink r:id="rId4456" ref="R4456"/>
    <hyperlink r:id="rId4457" ref="R4457"/>
    <hyperlink r:id="rId4458" ref="R4458"/>
    <hyperlink r:id="rId4459" ref="R4459"/>
    <hyperlink r:id="rId4460" ref="R4460"/>
    <hyperlink r:id="rId4461" ref="R4461"/>
    <hyperlink r:id="rId4462" ref="R4462"/>
    <hyperlink r:id="rId4463" ref="R4463"/>
    <hyperlink r:id="rId4464" ref="R4464"/>
    <hyperlink r:id="rId4465" ref="R4465"/>
    <hyperlink r:id="rId4466" ref="R4466"/>
    <hyperlink r:id="rId4467" ref="R4467"/>
    <hyperlink r:id="rId4468" ref="R4468"/>
    <hyperlink r:id="rId4469" ref="R4469"/>
    <hyperlink r:id="rId4470" ref="R4470"/>
    <hyperlink r:id="rId4471" ref="R4471"/>
    <hyperlink r:id="rId4472" ref="R4472"/>
    <hyperlink r:id="rId4473" ref="R4473"/>
    <hyperlink r:id="rId4474" ref="R4474"/>
    <hyperlink r:id="rId4475" ref="R4475"/>
    <hyperlink r:id="rId4476" ref="R4476"/>
    <hyperlink r:id="rId4477" ref="R4477"/>
    <hyperlink r:id="rId4478" ref="R4478"/>
    <hyperlink r:id="rId4479" ref="R4479"/>
    <hyperlink r:id="rId4480" ref="R4480"/>
    <hyperlink r:id="rId4481" ref="R4481"/>
    <hyperlink r:id="rId4482" ref="R4482"/>
    <hyperlink r:id="rId4483" ref="R4483"/>
    <hyperlink r:id="rId4484" ref="R4484"/>
    <hyperlink r:id="rId4485" ref="R4485"/>
    <hyperlink r:id="rId4486" ref="R4486"/>
    <hyperlink r:id="rId4487" ref="R4487"/>
    <hyperlink r:id="rId4488" ref="R4488"/>
    <hyperlink r:id="rId4489" ref="R4489"/>
    <hyperlink r:id="rId4490" ref="R4490"/>
    <hyperlink r:id="rId4491" ref="R4491"/>
    <hyperlink r:id="rId4492" ref="R4492"/>
    <hyperlink r:id="rId4493" ref="R4493"/>
    <hyperlink r:id="rId4494" ref="R4494"/>
    <hyperlink r:id="rId4495" ref="R4495"/>
    <hyperlink r:id="rId4496" ref="R4496"/>
    <hyperlink r:id="rId4497" ref="R4497"/>
    <hyperlink r:id="rId4498" ref="R4498"/>
    <hyperlink r:id="rId4499" ref="R4499"/>
    <hyperlink r:id="rId4500" ref="R4500"/>
    <hyperlink r:id="rId4501" ref="R4501"/>
    <hyperlink r:id="rId4502" ref="R4502"/>
    <hyperlink r:id="rId4503" ref="R4503"/>
    <hyperlink r:id="rId4504" ref="R4504"/>
    <hyperlink r:id="rId4505" ref="R4505"/>
    <hyperlink r:id="rId4506" ref="R4506"/>
    <hyperlink r:id="rId4507" ref="R4507"/>
    <hyperlink r:id="rId4508" ref="R4508"/>
    <hyperlink r:id="rId4509" ref="R4509"/>
    <hyperlink r:id="rId4510" ref="R4510"/>
    <hyperlink r:id="rId4511" ref="R4511"/>
    <hyperlink r:id="rId4512" ref="R4512"/>
    <hyperlink r:id="rId4513" ref="R4513"/>
    <hyperlink r:id="rId4514" ref="R4514"/>
    <hyperlink r:id="rId4515" ref="R4515"/>
    <hyperlink r:id="rId4516" ref="R4516"/>
    <hyperlink r:id="rId4517" ref="R4517"/>
    <hyperlink r:id="rId4518" ref="R4518"/>
    <hyperlink r:id="rId4519" ref="R4519"/>
    <hyperlink r:id="rId4520" ref="R4520"/>
    <hyperlink r:id="rId4521" ref="R4521"/>
    <hyperlink r:id="rId4522" ref="R4522"/>
    <hyperlink r:id="rId4523" ref="R4523"/>
    <hyperlink r:id="rId4524" ref="R4524"/>
    <hyperlink r:id="rId4525" ref="R4525"/>
    <hyperlink r:id="rId4526" ref="R4526"/>
    <hyperlink r:id="rId4527" ref="R4527"/>
    <hyperlink r:id="rId4528" ref="R4528"/>
    <hyperlink r:id="rId4529" ref="R4529"/>
    <hyperlink r:id="rId4530" ref="R4530"/>
    <hyperlink r:id="rId4531" ref="R4531"/>
    <hyperlink r:id="rId4532" ref="R4532"/>
    <hyperlink r:id="rId4533" ref="R4533"/>
    <hyperlink r:id="rId4534" ref="R4534"/>
    <hyperlink r:id="rId4535" ref="R4535"/>
    <hyperlink r:id="rId4536" ref="R4536"/>
    <hyperlink r:id="rId4537" ref="R4537"/>
    <hyperlink r:id="rId4538" ref="R4538"/>
    <hyperlink r:id="rId4539" ref="R4539"/>
    <hyperlink r:id="rId4540" ref="R4540"/>
    <hyperlink r:id="rId4541" ref="R4541"/>
    <hyperlink r:id="rId4542" ref="R4542"/>
    <hyperlink r:id="rId4543" ref="R4543"/>
    <hyperlink r:id="rId4544" ref="R4544"/>
    <hyperlink r:id="rId4545" ref="R4545"/>
    <hyperlink r:id="rId4546" ref="R4546"/>
    <hyperlink r:id="rId4547" ref="R4547"/>
    <hyperlink r:id="rId4548" ref="R4548"/>
    <hyperlink r:id="rId4549" ref="R4549"/>
    <hyperlink r:id="rId4550" ref="R4550"/>
    <hyperlink r:id="rId4551" ref="R4551"/>
    <hyperlink r:id="rId4552" ref="R4552"/>
    <hyperlink r:id="rId4553" ref="R4553"/>
    <hyperlink r:id="rId4554" ref="R4554"/>
    <hyperlink r:id="rId4555" ref="R4555"/>
    <hyperlink r:id="rId4556" ref="R4556"/>
    <hyperlink r:id="rId4557" ref="R4557"/>
    <hyperlink r:id="rId4558" ref="R4558"/>
    <hyperlink r:id="rId4559" ref="R4559"/>
    <hyperlink r:id="rId4560" ref="R4560"/>
    <hyperlink r:id="rId4561" ref="R4561"/>
    <hyperlink r:id="rId4562" ref="R4562"/>
    <hyperlink r:id="rId4563" ref="R4563"/>
    <hyperlink r:id="rId4564" ref="R4564"/>
    <hyperlink r:id="rId4565" ref="R4565"/>
    <hyperlink r:id="rId4566" ref="R4566"/>
    <hyperlink r:id="rId4567" ref="R4567"/>
    <hyperlink r:id="rId4568" ref="R4568"/>
    <hyperlink r:id="rId4569" ref="R4569"/>
    <hyperlink r:id="rId4570" ref="R4570"/>
    <hyperlink r:id="rId4571" ref="R4571"/>
    <hyperlink r:id="rId4572" ref="R4572"/>
    <hyperlink r:id="rId4573" ref="R4573"/>
    <hyperlink r:id="rId4574" ref="R4574"/>
    <hyperlink r:id="rId4575" ref="R4575"/>
    <hyperlink r:id="rId4576" ref="R4576"/>
    <hyperlink r:id="rId4577" ref="R4577"/>
    <hyperlink r:id="rId4578" ref="R4578"/>
    <hyperlink r:id="rId4579" ref="R4579"/>
    <hyperlink r:id="rId4580" ref="R4580"/>
    <hyperlink r:id="rId4581" ref="R4581"/>
    <hyperlink r:id="rId4582" ref="R4582"/>
    <hyperlink r:id="rId4583" ref="R4583"/>
    <hyperlink r:id="rId4584" ref="R4584"/>
    <hyperlink r:id="rId4585" ref="R4585"/>
    <hyperlink r:id="rId4586" ref="R4586"/>
    <hyperlink r:id="rId4587" ref="R4587"/>
    <hyperlink r:id="rId4588" ref="R4588"/>
    <hyperlink r:id="rId4589" ref="R4589"/>
    <hyperlink r:id="rId4590" ref="R4590"/>
    <hyperlink r:id="rId4591" ref="R4591"/>
    <hyperlink r:id="rId4592" ref="R4592"/>
    <hyperlink r:id="rId4593" ref="R4593"/>
    <hyperlink r:id="rId4594" ref="R4594"/>
    <hyperlink r:id="rId4595" ref="R4595"/>
    <hyperlink r:id="rId4596" ref="R4596"/>
    <hyperlink r:id="rId4597" ref="R4597"/>
    <hyperlink r:id="rId4598" ref="R4598"/>
    <hyperlink r:id="rId4599" ref="R4599"/>
    <hyperlink r:id="rId4600" ref="R4600"/>
    <hyperlink r:id="rId4601" ref="R4601"/>
    <hyperlink r:id="rId4602" ref="R4602"/>
    <hyperlink r:id="rId4603" ref="R4603"/>
    <hyperlink r:id="rId4604" ref="R4604"/>
    <hyperlink r:id="rId4605" ref="R4605"/>
    <hyperlink r:id="rId4606" ref="R4606"/>
    <hyperlink r:id="rId4607" ref="R4607"/>
    <hyperlink r:id="rId4608" ref="R4608"/>
    <hyperlink r:id="rId4609" ref="R4609"/>
    <hyperlink r:id="rId4610" ref="R4610"/>
    <hyperlink r:id="rId4611" ref="R4611"/>
    <hyperlink r:id="rId4612" ref="R4612"/>
    <hyperlink r:id="rId4613" ref="R4613"/>
    <hyperlink r:id="rId4614" ref="R4614"/>
    <hyperlink r:id="rId4615" ref="R4615"/>
    <hyperlink r:id="rId4616" ref="R4616"/>
    <hyperlink r:id="rId4617" ref="R4617"/>
    <hyperlink r:id="rId4618" ref="R4618"/>
    <hyperlink r:id="rId4619" ref="R4619"/>
    <hyperlink r:id="rId4620" ref="R4620"/>
    <hyperlink r:id="rId4621" ref="R4621"/>
    <hyperlink r:id="rId4622" ref="R4622"/>
    <hyperlink r:id="rId4623" ref="R4623"/>
    <hyperlink r:id="rId4624" ref="R4624"/>
    <hyperlink r:id="rId4625" ref="R4625"/>
    <hyperlink r:id="rId4626" ref="R4626"/>
    <hyperlink r:id="rId4627" ref="R4627"/>
    <hyperlink r:id="rId4628" ref="R4628"/>
    <hyperlink r:id="rId4629" ref="R4629"/>
    <hyperlink r:id="rId4630" ref="R4630"/>
    <hyperlink r:id="rId4631" ref="R4631"/>
    <hyperlink r:id="rId4632" ref="R4632"/>
    <hyperlink r:id="rId4633" ref="R4633"/>
    <hyperlink r:id="rId4634" ref="R4634"/>
    <hyperlink r:id="rId4635" ref="R4635"/>
    <hyperlink r:id="rId4636" ref="R4636"/>
    <hyperlink r:id="rId4637" ref="R4637"/>
    <hyperlink r:id="rId4638" ref="R4638"/>
    <hyperlink r:id="rId4639" ref="R4639"/>
    <hyperlink r:id="rId4640" ref="R4640"/>
    <hyperlink r:id="rId4641" ref="R4641"/>
    <hyperlink r:id="rId4642" ref="R4642"/>
    <hyperlink r:id="rId4643" ref="R4643"/>
    <hyperlink r:id="rId4644" ref="R4644"/>
    <hyperlink r:id="rId4645" ref="R4645"/>
    <hyperlink r:id="rId4646" ref="R4646"/>
    <hyperlink r:id="rId4647" ref="R4647"/>
    <hyperlink r:id="rId4648" ref="R4648"/>
    <hyperlink r:id="rId4649" ref="R4649"/>
    <hyperlink r:id="rId4650" ref="R4650"/>
    <hyperlink r:id="rId4651" ref="R4651"/>
    <hyperlink r:id="rId4652" ref="R4652"/>
    <hyperlink r:id="rId4653" ref="R4653"/>
    <hyperlink r:id="rId4654" ref="R4654"/>
    <hyperlink r:id="rId4655" ref="R4655"/>
    <hyperlink r:id="rId4656" ref="R4656"/>
    <hyperlink r:id="rId4657" ref="R4657"/>
    <hyperlink r:id="rId4658" ref="R4658"/>
    <hyperlink r:id="rId4659" ref="R4659"/>
    <hyperlink r:id="rId4660" ref="R4660"/>
    <hyperlink r:id="rId4661" ref="R4661"/>
    <hyperlink r:id="rId4662" ref="R4662"/>
    <hyperlink r:id="rId4663" ref="R4663"/>
    <hyperlink r:id="rId4664" ref="R4664"/>
    <hyperlink r:id="rId4665" ref="R4665"/>
    <hyperlink r:id="rId4666" ref="R4666"/>
    <hyperlink r:id="rId4667" ref="R4667"/>
    <hyperlink r:id="rId4668" ref="R4668"/>
    <hyperlink r:id="rId4669" ref="R4669"/>
    <hyperlink r:id="rId4670" ref="R4670"/>
    <hyperlink r:id="rId4671" ref="R4671"/>
    <hyperlink r:id="rId4672" ref="R4672"/>
    <hyperlink r:id="rId4673" ref="R4673"/>
    <hyperlink r:id="rId4674" ref="R4674"/>
    <hyperlink r:id="rId4675" ref="R4675"/>
    <hyperlink r:id="rId4676" ref="R4676"/>
    <hyperlink r:id="rId4677" ref="R4677"/>
    <hyperlink r:id="rId4678" ref="R4678"/>
    <hyperlink r:id="rId4679" ref="R4679"/>
    <hyperlink r:id="rId4680" ref="R4680"/>
    <hyperlink r:id="rId4681" ref="R4681"/>
    <hyperlink r:id="rId4682" ref="R4682"/>
    <hyperlink r:id="rId4683" ref="R4683"/>
    <hyperlink r:id="rId4684" ref="R4684"/>
    <hyperlink r:id="rId4685" ref="R4685"/>
    <hyperlink r:id="rId4686" ref="R4686"/>
    <hyperlink r:id="rId4687" ref="R4687"/>
    <hyperlink r:id="rId4688" ref="R4688"/>
    <hyperlink r:id="rId4689" ref="R4689"/>
    <hyperlink r:id="rId4690" ref="R4690"/>
    <hyperlink r:id="rId4691" ref="R4691"/>
    <hyperlink r:id="rId4692" ref="R4692"/>
    <hyperlink r:id="rId4693" ref="R4693"/>
    <hyperlink r:id="rId4694" ref="R4694"/>
    <hyperlink r:id="rId4695" ref="R4695"/>
    <hyperlink r:id="rId4696" ref="R4696"/>
    <hyperlink r:id="rId4697" ref="R4697"/>
    <hyperlink r:id="rId4698" ref="R4698"/>
    <hyperlink r:id="rId4699" ref="R4699"/>
    <hyperlink r:id="rId4700" ref="R4700"/>
    <hyperlink r:id="rId4701" ref="R4701"/>
    <hyperlink r:id="rId4702" ref="R4702"/>
    <hyperlink r:id="rId4703" ref="R4703"/>
    <hyperlink r:id="rId4704" ref="R4704"/>
    <hyperlink r:id="rId4705" ref="R4705"/>
    <hyperlink r:id="rId4706" ref="R4706"/>
    <hyperlink r:id="rId4707" ref="R4707"/>
    <hyperlink r:id="rId4708" ref="R4708"/>
    <hyperlink r:id="rId4709" ref="R4709"/>
    <hyperlink r:id="rId4710" ref="R4710"/>
    <hyperlink r:id="rId4711" ref="R4711"/>
    <hyperlink r:id="rId4712" ref="R4712"/>
    <hyperlink r:id="rId4713" ref="R4713"/>
    <hyperlink r:id="rId4714" ref="R4714"/>
    <hyperlink r:id="rId4715" ref="R4715"/>
    <hyperlink r:id="rId4716" ref="R4716"/>
    <hyperlink r:id="rId4717" ref="R4717"/>
    <hyperlink r:id="rId4718" ref="R4718"/>
    <hyperlink r:id="rId4719" ref="R4719"/>
    <hyperlink r:id="rId4720" ref="R4720"/>
    <hyperlink r:id="rId4721" ref="R4721"/>
    <hyperlink r:id="rId4722" ref="R4722"/>
    <hyperlink r:id="rId4723" ref="R4723"/>
    <hyperlink r:id="rId4724" ref="R4724"/>
    <hyperlink r:id="rId4725" ref="R4725"/>
    <hyperlink r:id="rId4726" ref="R4726"/>
    <hyperlink r:id="rId4727" ref="R4727"/>
    <hyperlink r:id="rId4728" ref="R4728"/>
    <hyperlink r:id="rId4729" ref="R4729"/>
    <hyperlink r:id="rId4730" ref="R4730"/>
    <hyperlink r:id="rId4731" ref="R4731"/>
    <hyperlink r:id="rId4732" ref="R4732"/>
    <hyperlink r:id="rId4733" ref="R4733"/>
    <hyperlink r:id="rId4734" ref="R4734"/>
    <hyperlink r:id="rId4735" ref="R4735"/>
    <hyperlink r:id="rId4736" ref="R4736"/>
    <hyperlink r:id="rId4737" ref="R4737"/>
    <hyperlink r:id="rId4738" ref="R4738"/>
    <hyperlink r:id="rId4739" ref="R4739"/>
    <hyperlink r:id="rId4740" ref="R4740"/>
    <hyperlink r:id="rId4741" ref="R4741"/>
    <hyperlink r:id="rId4742" ref="R4742"/>
    <hyperlink r:id="rId4743" ref="R4743"/>
    <hyperlink r:id="rId4744" ref="R4744"/>
    <hyperlink r:id="rId4745" ref="R4745"/>
    <hyperlink r:id="rId4746" ref="R4746"/>
    <hyperlink r:id="rId4747" ref="R4747"/>
    <hyperlink r:id="rId4748" ref="R4748"/>
    <hyperlink r:id="rId4749" ref="R4749"/>
    <hyperlink r:id="rId4750" ref="R4750"/>
    <hyperlink r:id="rId4751" ref="R4751"/>
    <hyperlink r:id="rId4752" ref="R4752"/>
    <hyperlink r:id="rId4753" ref="R4753"/>
    <hyperlink r:id="rId4754" ref="R4754"/>
    <hyperlink r:id="rId4755" ref="R4755"/>
    <hyperlink r:id="rId4756" ref="R4756"/>
    <hyperlink r:id="rId4757" ref="R4757"/>
    <hyperlink r:id="rId4758" ref="R4758"/>
    <hyperlink r:id="rId4759" ref="R4759"/>
    <hyperlink r:id="rId4760" ref="R4760"/>
    <hyperlink r:id="rId4761" ref="R4761"/>
    <hyperlink r:id="rId4762" ref="R4762"/>
    <hyperlink r:id="rId4763" ref="R4763"/>
    <hyperlink r:id="rId4764" ref="R4764"/>
    <hyperlink r:id="rId4765" ref="R4765"/>
    <hyperlink r:id="rId4766" ref="R4766"/>
    <hyperlink r:id="rId4767" ref="R4767"/>
    <hyperlink r:id="rId4768" ref="R4768"/>
    <hyperlink r:id="rId4769" ref="R4769"/>
    <hyperlink r:id="rId4770" ref="R4770"/>
    <hyperlink r:id="rId4771" ref="R4771"/>
    <hyperlink r:id="rId4772" ref="R4772"/>
    <hyperlink r:id="rId4773" ref="R4773"/>
    <hyperlink r:id="rId4774" ref="R4774"/>
    <hyperlink r:id="rId4775" ref="R4775"/>
    <hyperlink r:id="rId4776" ref="R4776"/>
    <hyperlink r:id="rId4777" ref="R4777"/>
    <hyperlink r:id="rId4778" ref="R4778"/>
    <hyperlink r:id="rId4779" ref="R4779"/>
    <hyperlink r:id="rId4780" ref="R4780"/>
    <hyperlink r:id="rId4781" ref="R4781"/>
    <hyperlink r:id="rId4782" ref="R4782"/>
    <hyperlink r:id="rId4783" ref="R4783"/>
    <hyperlink r:id="rId4784" ref="R4784"/>
    <hyperlink r:id="rId4785" ref="R4785"/>
    <hyperlink r:id="rId4786" ref="R4786"/>
    <hyperlink r:id="rId4787" ref="R4787"/>
    <hyperlink r:id="rId4788" ref="R4788"/>
    <hyperlink r:id="rId4789" ref="R4789"/>
    <hyperlink r:id="rId4790" ref="R4790"/>
    <hyperlink r:id="rId4791" ref="R4791"/>
    <hyperlink r:id="rId4792" ref="R4792"/>
    <hyperlink r:id="rId4793" ref="R4793"/>
    <hyperlink r:id="rId4794" ref="R4794"/>
    <hyperlink r:id="rId4795" ref="R4795"/>
    <hyperlink r:id="rId4796" ref="R4796"/>
    <hyperlink r:id="rId4797" ref="R4797"/>
    <hyperlink r:id="rId4798" ref="R4798"/>
    <hyperlink r:id="rId4799" ref="R4799"/>
    <hyperlink r:id="rId4800" ref="R4800"/>
    <hyperlink r:id="rId4801" ref="R4801"/>
    <hyperlink r:id="rId4802" ref="R4802"/>
    <hyperlink r:id="rId4803" ref="R4803"/>
    <hyperlink r:id="rId4804" ref="R4804"/>
    <hyperlink r:id="rId4805" ref="R4805"/>
    <hyperlink r:id="rId4806" ref="R4806"/>
    <hyperlink r:id="rId4807" ref="R4807"/>
    <hyperlink r:id="rId4808" ref="R4808"/>
    <hyperlink r:id="rId4809" ref="R4809"/>
    <hyperlink r:id="rId4810" ref="R4810"/>
    <hyperlink r:id="rId4811" ref="R4811"/>
    <hyperlink r:id="rId4812" ref="R4812"/>
    <hyperlink r:id="rId4813" ref="R4813"/>
    <hyperlink r:id="rId4814" ref="R4814"/>
    <hyperlink r:id="rId4815" ref="R4815"/>
    <hyperlink r:id="rId4816" ref="R4816"/>
    <hyperlink r:id="rId4817" ref="R4817"/>
    <hyperlink r:id="rId4818" ref="R4818"/>
    <hyperlink r:id="rId4819" ref="R4819"/>
    <hyperlink r:id="rId4820" ref="R4820"/>
    <hyperlink r:id="rId4821" ref="R4821"/>
    <hyperlink r:id="rId4822" ref="R4822"/>
    <hyperlink r:id="rId4823" ref="R4823"/>
    <hyperlink r:id="rId4824" ref="R4824"/>
    <hyperlink r:id="rId4825" ref="R4825"/>
    <hyperlink r:id="rId4826" ref="R4826"/>
    <hyperlink r:id="rId4827" ref="R4827"/>
    <hyperlink r:id="rId4828" ref="R4828"/>
    <hyperlink r:id="rId4829" ref="R4829"/>
    <hyperlink r:id="rId4830" ref="R4830"/>
    <hyperlink r:id="rId4831" ref="R4831"/>
    <hyperlink r:id="rId4832" ref="R4832"/>
    <hyperlink r:id="rId4833" ref="R4833"/>
    <hyperlink r:id="rId4834" ref="R4834"/>
    <hyperlink r:id="rId4835" ref="R4835"/>
    <hyperlink r:id="rId4836" ref="R4836"/>
    <hyperlink r:id="rId4837" ref="R4837"/>
    <hyperlink r:id="rId4838" ref="R4838"/>
    <hyperlink r:id="rId4839" ref="R4839"/>
    <hyperlink r:id="rId4840" ref="R4840"/>
    <hyperlink r:id="rId4841" ref="R4841"/>
    <hyperlink r:id="rId4842" ref="R4842"/>
    <hyperlink r:id="rId4843" ref="R4843"/>
    <hyperlink r:id="rId4844" ref="R4844"/>
    <hyperlink r:id="rId4845" ref="R4845"/>
    <hyperlink r:id="rId4846" ref="R4846"/>
    <hyperlink r:id="rId4847" ref="R4847"/>
    <hyperlink r:id="rId4848" ref="R4848"/>
    <hyperlink r:id="rId4849" ref="R4849"/>
    <hyperlink r:id="rId4850" ref="R4850"/>
    <hyperlink r:id="rId4851" ref="R4851"/>
    <hyperlink r:id="rId4852" ref="R4852"/>
    <hyperlink r:id="rId4853" ref="R4853"/>
    <hyperlink r:id="rId4854" ref="R4854"/>
    <hyperlink r:id="rId4855" ref="R4855"/>
    <hyperlink r:id="rId4856" ref="R4856"/>
    <hyperlink r:id="rId4857" ref="R4857"/>
    <hyperlink r:id="rId4858" ref="R4858"/>
    <hyperlink r:id="rId4859" ref="R4859"/>
    <hyperlink r:id="rId4860" ref="R4860"/>
    <hyperlink r:id="rId4861" ref="R4861"/>
    <hyperlink r:id="rId4862" ref="R4862"/>
    <hyperlink r:id="rId4863" ref="R4863"/>
    <hyperlink r:id="rId4864" ref="R4864"/>
    <hyperlink r:id="rId4865" ref="R4865"/>
    <hyperlink r:id="rId4866" ref="R4866"/>
    <hyperlink r:id="rId4867" ref="R4867"/>
    <hyperlink r:id="rId4868" ref="R4868"/>
    <hyperlink r:id="rId4869" ref="R4869"/>
    <hyperlink r:id="rId4870" ref="R4870"/>
    <hyperlink r:id="rId4871" ref="R4871"/>
    <hyperlink r:id="rId4872" ref="R4872"/>
    <hyperlink r:id="rId4873" ref="R4873"/>
    <hyperlink r:id="rId4874" ref="R4874"/>
    <hyperlink r:id="rId4875" ref="R4875"/>
    <hyperlink r:id="rId4876" ref="R4876"/>
    <hyperlink r:id="rId4877" ref="R4877"/>
    <hyperlink r:id="rId4878" ref="R4878"/>
    <hyperlink r:id="rId4879" ref="R4879"/>
    <hyperlink r:id="rId4880" ref="R4880"/>
    <hyperlink r:id="rId4881" ref="R4881"/>
    <hyperlink r:id="rId4882" ref="R4882"/>
    <hyperlink r:id="rId4883" ref="R4883"/>
    <hyperlink r:id="rId4884" ref="R4884"/>
    <hyperlink r:id="rId4885" ref="R4885"/>
    <hyperlink r:id="rId4886" ref="R4886"/>
    <hyperlink r:id="rId4887" ref="R4887"/>
    <hyperlink r:id="rId4888" ref="R4888"/>
    <hyperlink r:id="rId4889" ref="R4889"/>
    <hyperlink r:id="rId4890" ref="R4890"/>
    <hyperlink r:id="rId4891" ref="R4891"/>
    <hyperlink r:id="rId4892" ref="R4892"/>
    <hyperlink r:id="rId4893" ref="R4893"/>
    <hyperlink r:id="rId4894" ref="R4894"/>
    <hyperlink r:id="rId4895" ref="R4895"/>
    <hyperlink r:id="rId4896" ref="R4896"/>
    <hyperlink r:id="rId4897" ref="R4897"/>
    <hyperlink r:id="rId4898" ref="R4898"/>
    <hyperlink r:id="rId4899" ref="R4899"/>
    <hyperlink r:id="rId4900" ref="R4900"/>
    <hyperlink r:id="rId4901" ref="R4901"/>
    <hyperlink r:id="rId4902" ref="R4902"/>
    <hyperlink r:id="rId4903" ref="R4903"/>
    <hyperlink r:id="rId4904" ref="R4904"/>
    <hyperlink r:id="rId4905" ref="R4905"/>
    <hyperlink r:id="rId4906" ref="R4906"/>
    <hyperlink r:id="rId4907" ref="R4907"/>
    <hyperlink r:id="rId4908" ref="R4908"/>
    <hyperlink r:id="rId4909" ref="R4909"/>
    <hyperlink r:id="rId4910" ref="R4910"/>
    <hyperlink r:id="rId4911" ref="R4911"/>
    <hyperlink r:id="rId4912" ref="R4912"/>
    <hyperlink r:id="rId4913" ref="R4913"/>
    <hyperlink r:id="rId4914" ref="R4914"/>
    <hyperlink r:id="rId4915" ref="R4915"/>
    <hyperlink r:id="rId4916" ref="R4916"/>
    <hyperlink r:id="rId4917" ref="R4917"/>
    <hyperlink r:id="rId4918" ref="R4918"/>
    <hyperlink r:id="rId4919" ref="R4919"/>
    <hyperlink r:id="rId4920" ref="R4920"/>
    <hyperlink r:id="rId4921" ref="R4921"/>
    <hyperlink r:id="rId4922" ref="R4922"/>
    <hyperlink r:id="rId4923" ref="R4923"/>
    <hyperlink r:id="rId4924" ref="R4924"/>
    <hyperlink r:id="rId4925" ref="R4925"/>
    <hyperlink r:id="rId4926" ref="R4926"/>
    <hyperlink r:id="rId4927" ref="R4927"/>
    <hyperlink r:id="rId4928" ref="R4928"/>
    <hyperlink r:id="rId4929" ref="R4929"/>
    <hyperlink r:id="rId4930" ref="R4930"/>
    <hyperlink r:id="rId4931" ref="R4931"/>
    <hyperlink r:id="rId4932" ref="R4932"/>
    <hyperlink r:id="rId4933" ref="R4933"/>
    <hyperlink r:id="rId4934" ref="R4934"/>
    <hyperlink r:id="rId4935" ref="R4935"/>
    <hyperlink r:id="rId4936" ref="R4936"/>
    <hyperlink r:id="rId4937" ref="R4937"/>
    <hyperlink r:id="rId4938" ref="R4938"/>
    <hyperlink r:id="rId4939" ref="R4939"/>
    <hyperlink r:id="rId4940" ref="R4940"/>
    <hyperlink r:id="rId4941" ref="R4941"/>
    <hyperlink r:id="rId4942" ref="R4942"/>
    <hyperlink r:id="rId4943" ref="R4943"/>
    <hyperlink r:id="rId4944" ref="R4944"/>
    <hyperlink r:id="rId4945" ref="R4945"/>
    <hyperlink r:id="rId4946" ref="R4946"/>
    <hyperlink r:id="rId4947" ref="R4947"/>
    <hyperlink r:id="rId4948" ref="R4948"/>
    <hyperlink r:id="rId4949" ref="R4949"/>
    <hyperlink r:id="rId4950" ref="R4950"/>
    <hyperlink r:id="rId4951" ref="R4951"/>
    <hyperlink r:id="rId4952" ref="R4952"/>
    <hyperlink r:id="rId4953" ref="R4953"/>
    <hyperlink r:id="rId4954" ref="R4954"/>
    <hyperlink r:id="rId4955" ref="R4955"/>
    <hyperlink r:id="rId4956" ref="R4956"/>
    <hyperlink r:id="rId4957" ref="R4957"/>
    <hyperlink r:id="rId4958" ref="R4958"/>
    <hyperlink r:id="rId4959" ref="R4959"/>
    <hyperlink r:id="rId4960" ref="R4960"/>
    <hyperlink r:id="rId4961" ref="R4961"/>
    <hyperlink r:id="rId4962" ref="R4962"/>
    <hyperlink r:id="rId4963" ref="R4963"/>
    <hyperlink r:id="rId4964" ref="R4964"/>
    <hyperlink r:id="rId4965" ref="R4965"/>
    <hyperlink r:id="rId4966" ref="R4966"/>
    <hyperlink r:id="rId4967" ref="R4967"/>
    <hyperlink r:id="rId4968" ref="R4968"/>
    <hyperlink r:id="rId4969" ref="R4969"/>
    <hyperlink r:id="rId4970" ref="R4970"/>
    <hyperlink r:id="rId4971" ref="R4971"/>
    <hyperlink r:id="rId4972" ref="R4972"/>
    <hyperlink r:id="rId4973" ref="R4973"/>
    <hyperlink r:id="rId4974" ref="R4974"/>
    <hyperlink r:id="rId4975" ref="R4975"/>
    <hyperlink r:id="rId4976" ref="R4976"/>
    <hyperlink r:id="rId4977" ref="R4977"/>
    <hyperlink r:id="rId4978" ref="R4978"/>
    <hyperlink r:id="rId4979" ref="R4979"/>
    <hyperlink r:id="rId4980" ref="R4980"/>
    <hyperlink r:id="rId4981" ref="R4981"/>
    <hyperlink r:id="rId4982" ref="R4982"/>
    <hyperlink r:id="rId4983" ref="R4983"/>
    <hyperlink r:id="rId4984" ref="R4984"/>
    <hyperlink r:id="rId4985" ref="R4985"/>
    <hyperlink r:id="rId4986" ref="R4986"/>
    <hyperlink r:id="rId4987" ref="R4987"/>
    <hyperlink r:id="rId4988" ref="R4988"/>
    <hyperlink r:id="rId4989" ref="R4989"/>
    <hyperlink r:id="rId4990" ref="R4990"/>
    <hyperlink r:id="rId4991" ref="R4991"/>
    <hyperlink r:id="rId4992" ref="R4992"/>
    <hyperlink r:id="rId4993" ref="R4993"/>
    <hyperlink r:id="rId4994" ref="R4994"/>
    <hyperlink r:id="rId4995" ref="R4995"/>
    <hyperlink r:id="rId4996" ref="R4996"/>
    <hyperlink r:id="rId4997" ref="R4997"/>
    <hyperlink r:id="rId4998" ref="R4998"/>
    <hyperlink r:id="rId4999" ref="R4999"/>
  </hyperlinks>
  <drawing r:id="rId5000"/>
  <tableParts count="1">
    <tablePart r:id="rId500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D2" s="20" t="str">
        <f>IFERROR(__xludf.DUMMYFUNCTION("QUERY(A:B,""SELECT A,B ORDER BY B DESC LIMIT 5"")"),"director_name")</f>
        <v>director_name</v>
      </c>
      <c r="E2" s="20" t="str">
        <f>IFERROR(__xludf.DUMMYFUNCTION("""COMPUTED_VALUE"""),"COUNTA of content_rating")</f>
        <v>COUNTA of content_rating</v>
      </c>
    </row>
    <row r="3" ht="15.75" customHeight="1">
      <c r="D3" s="20" t="str">
        <f>IFERROR(__xludf.DUMMYFUNCTION("""COMPUTED_VALUE"""),"StevennaSpielberg")</f>
        <v>StevennaSpielberg</v>
      </c>
      <c r="E3" s="20">
        <f>IFERROR(__xludf.DUMMYFUNCTION("""COMPUTED_VALUE"""),26.0)</f>
        <v>26</v>
      </c>
    </row>
    <row r="4" ht="15.75" customHeight="1">
      <c r="D4" s="20" t="str">
        <f>IFERROR(__xludf.DUMMYFUNCTION("""COMPUTED_VALUE"""),"WoodynaAllen")</f>
        <v>WoodynaAllen</v>
      </c>
      <c r="E4" s="20">
        <f>IFERROR(__xludf.DUMMYFUNCTION("""COMPUTED_VALUE"""),22.0)</f>
        <v>22</v>
      </c>
    </row>
    <row r="5" ht="15.75" customHeight="1">
      <c r="D5" s="20" t="str">
        <f>IFERROR(__xludf.DUMMYFUNCTION("""COMPUTED_VALUE"""),"ClintnaEastwood")</f>
        <v>ClintnaEastwood</v>
      </c>
      <c r="E5" s="20">
        <f>IFERROR(__xludf.DUMMYFUNCTION("""COMPUTED_VALUE"""),20.0)</f>
        <v>20</v>
      </c>
    </row>
    <row r="6" ht="15.75" customHeight="1">
      <c r="D6" s="20" t="str">
        <f>IFERROR(__xludf.DUMMYFUNCTION("""COMPUTED_VALUE"""),"MartinnaScorsese")</f>
        <v>MartinnaScorsese</v>
      </c>
      <c r="E6" s="20">
        <f>IFERROR(__xludf.DUMMYFUNCTION("""COMPUTED_VALUE"""),20.0)</f>
        <v>20</v>
      </c>
    </row>
    <row r="7" ht="15.75" customHeight="1">
      <c r="D7" s="20" t="str">
        <f>IFERROR(__xludf.DUMMYFUNCTION("""COMPUTED_VALUE"""),"RidleynaScott")</f>
        <v>RidleynaScott</v>
      </c>
      <c r="E7" s="20">
        <f>IFERROR(__xludf.DUMMYFUNCTION("""COMPUTED_VALUE"""),17.0)</f>
        <v>17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D1" s="20" t="str">
        <f>IFERROR(__xludf.DUMMYFUNCTION("QUERY(A:B,""SELECT A,B ORDER BY B DESC LIMIT 5"")"),"country")</f>
        <v>country</v>
      </c>
      <c r="E1" s="20" t="str">
        <f>IFERROR(__xludf.DUMMYFUNCTION("""COMPUTED_VALUE"""),"COUNTA of movie_title")</f>
        <v>COUNTA of movie_title</v>
      </c>
    </row>
    <row r="2" ht="15.75" customHeight="1">
      <c r="D2" s="20" t="str">
        <f>IFERROR(__xludf.DUMMYFUNCTION("""COMPUTED_VALUE"""),"USA")</f>
        <v>USA</v>
      </c>
      <c r="E2" s="20">
        <f>IFERROR(__xludf.DUMMYFUNCTION("""COMPUTED_VALUE"""),3773.0)</f>
        <v>3773</v>
      </c>
    </row>
    <row r="3" ht="15.75" customHeight="1">
      <c r="D3" s="20" t="str">
        <f>IFERROR(__xludf.DUMMYFUNCTION("""COMPUTED_VALUE"""),"UK")</f>
        <v>UK</v>
      </c>
      <c r="E3" s="20">
        <f>IFERROR(__xludf.DUMMYFUNCTION("""COMPUTED_VALUE"""),443.0)</f>
        <v>443</v>
      </c>
    </row>
    <row r="4" ht="15.75" customHeight="1">
      <c r="D4" s="20" t="str">
        <f>IFERROR(__xludf.DUMMYFUNCTION("""COMPUTED_VALUE"""),"France")</f>
        <v>France</v>
      </c>
      <c r="E4" s="20">
        <f>IFERROR(__xludf.DUMMYFUNCTION("""COMPUTED_VALUE"""),154.0)</f>
        <v>154</v>
      </c>
    </row>
    <row r="5" ht="15.75" customHeight="1">
      <c r="D5" s="20" t="str">
        <f>IFERROR(__xludf.DUMMYFUNCTION("""COMPUTED_VALUE"""),"Canada")</f>
        <v>Canada</v>
      </c>
      <c r="E5" s="20">
        <f>IFERROR(__xludf.DUMMYFUNCTION("""COMPUTED_VALUE"""),124.0)</f>
        <v>124</v>
      </c>
    </row>
    <row r="6" ht="15.75" customHeight="1">
      <c r="D6" s="20" t="str">
        <f>IFERROR(__xludf.DUMMYFUNCTION("""COMPUTED_VALUE"""),"Germany")</f>
        <v>Germany</v>
      </c>
      <c r="E6" s="20">
        <f>IFERROR(__xludf.DUMMYFUNCTION("""COMPUTED_VALUE"""),96.0)</f>
        <v>96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E1" s="20" t="str">
        <f>IFERROR(__xludf.DUMMYFUNCTION("QUERY(A:C,""SELECT A,B,C ORDER BY C DESC LIMIT 10"")"),"movie_title")</f>
        <v>movie_title</v>
      </c>
      <c r="F1" s="20" t="str">
        <f>IFERROR(__xludf.DUMMYFUNCTION("""COMPUTED_VALUE"""),"SUM of duration")</f>
        <v>SUM of duration</v>
      </c>
      <c r="G1" s="20" t="str">
        <f>IFERROR(__xludf.DUMMYFUNCTION("""COMPUTED_VALUE"""),"SUM of gross")</f>
        <v>SUM of gross</v>
      </c>
    </row>
    <row r="2" ht="15.75" customHeight="1">
      <c r="E2" s="20" t="str">
        <f>IFERROR(__xludf.DUMMYFUNCTION("""COMPUTED_VALUE"""),"Avatar ")</f>
        <v>Avatar </v>
      </c>
      <c r="F2" s="20">
        <f>IFERROR(__xludf.DUMMYFUNCTION("""COMPUTED_VALUE"""),178.0)</f>
        <v>178</v>
      </c>
      <c r="G2" s="20">
        <f>IFERROR(__xludf.DUMMYFUNCTION("""COMPUTED_VALUE"""),7.60505847E8)</f>
        <v>760505847</v>
      </c>
    </row>
    <row r="3" ht="15.75" customHeight="1">
      <c r="E3" s="20" t="str">
        <f>IFERROR(__xludf.DUMMYFUNCTION("""COMPUTED_VALUE"""),"ThenaJunglenaBook ")</f>
        <v>ThenaJunglenaBook </v>
      </c>
      <c r="F3" s="20">
        <f>IFERROR(__xludf.DUMMYFUNCTION("""COMPUTED_VALUE"""),212.0)</f>
        <v>212</v>
      </c>
      <c r="G3" s="20">
        <f>IFERROR(__xludf.DUMMYFUNCTION("""COMPUTED_VALUE"""),7.25290282E8)</f>
        <v>725290282</v>
      </c>
    </row>
    <row r="4" ht="15.75" customHeight="1">
      <c r="E4" s="20" t="str">
        <f>IFERROR(__xludf.DUMMYFUNCTION("""COMPUTED_VALUE"""),"Spider-Manna3 ")</f>
        <v>Spider-Manna3 </v>
      </c>
      <c r="F4" s="20">
        <f>IFERROR(__xludf.DUMMYFUNCTION("""COMPUTED_VALUE"""),312.0)</f>
        <v>312</v>
      </c>
      <c r="G4" s="20">
        <f>IFERROR(__xludf.DUMMYFUNCTION("""COMPUTED_VALUE"""),6.73060606E8)</f>
        <v>673060606</v>
      </c>
    </row>
    <row r="5" ht="15.75" customHeight="1">
      <c r="E5" s="20" t="str">
        <f>IFERROR(__xludf.DUMMYFUNCTION("""COMPUTED_VALUE"""),"AlicenainnaWonderland ")</f>
        <v>AlicenainnaWonderland </v>
      </c>
      <c r="F5" s="20">
        <f>IFERROR(__xludf.DUMMYFUNCTION("""COMPUTED_VALUE"""),216.0)</f>
        <v>216</v>
      </c>
      <c r="G5" s="20">
        <f>IFERROR(__xludf.DUMMYFUNCTION("""COMPUTED_VALUE"""),6.68370412E8)</f>
        <v>668370412</v>
      </c>
    </row>
    <row r="6" ht="15.75" customHeight="1">
      <c r="E6" s="20" t="str">
        <f>IFERROR(__xludf.DUMMYFUNCTION("""COMPUTED_VALUE"""),"Titanic ")</f>
        <v>Titanic </v>
      </c>
      <c r="F6" s="20">
        <f>IFERROR(__xludf.DUMMYFUNCTION("""COMPUTED_VALUE"""),194.0)</f>
        <v>194</v>
      </c>
      <c r="G6" s="20">
        <f>IFERROR(__xludf.DUMMYFUNCTION("""COMPUTED_VALUE"""),6.58672302E8)</f>
        <v>658672302</v>
      </c>
    </row>
    <row r="7" ht="15.75" customHeight="1">
      <c r="E7" s="20" t="str">
        <f>IFERROR(__xludf.DUMMYFUNCTION("""COMPUTED_VALUE"""),"KingnaKong ")</f>
        <v>KingnaKong </v>
      </c>
      <c r="F7" s="20">
        <f>IFERROR(__xludf.DUMMYFUNCTION("""COMPUTED_VALUE"""),603.0)</f>
        <v>603</v>
      </c>
      <c r="G7" s="20">
        <f>IFERROR(__xludf.DUMMYFUNCTION("""COMPUTED_VALUE"""),6.5415378E8)</f>
        <v>654153780</v>
      </c>
    </row>
    <row r="8" ht="15.75" customHeight="1">
      <c r="E8" s="20" t="str">
        <f>IFERROR(__xludf.DUMMYFUNCTION("""COMPUTED_VALUE"""),"JurassicnaWorld ")</f>
        <v>JurassicnaWorld </v>
      </c>
      <c r="F8" s="20">
        <f>IFERROR(__xludf.DUMMYFUNCTION("""COMPUTED_VALUE"""),124.0)</f>
        <v>124</v>
      </c>
      <c r="G8" s="20">
        <f>IFERROR(__xludf.DUMMYFUNCTION("""COMPUTED_VALUE"""),6.52177271E8)</f>
        <v>652177271</v>
      </c>
    </row>
    <row r="9" ht="15.75" customHeight="1">
      <c r="E9" s="20" t="str">
        <f>IFERROR(__xludf.DUMMYFUNCTION("""COMPUTED_VALUE"""),"ThenaAvengers ")</f>
        <v>ThenaAvengers </v>
      </c>
      <c r="F9" s="20">
        <f>IFERROR(__xludf.DUMMYFUNCTION("""COMPUTED_VALUE"""),173.0)</f>
        <v>173</v>
      </c>
      <c r="G9" s="20">
        <f>IFERROR(__xludf.DUMMYFUNCTION("""COMPUTED_VALUE"""),6.23279547E8)</f>
        <v>623279547</v>
      </c>
    </row>
    <row r="10" ht="15.75" customHeight="1">
      <c r="E10" s="20" t="str">
        <f>IFERROR(__xludf.DUMMYFUNCTION("""COMPUTED_VALUE"""),"Skyfall ")</f>
        <v>Skyfall </v>
      </c>
      <c r="F10" s="20">
        <f>IFERROR(__xludf.DUMMYFUNCTION("""COMPUTED_VALUE"""),286.0)</f>
        <v>286</v>
      </c>
      <c r="G10" s="20">
        <f>IFERROR(__xludf.DUMMYFUNCTION("""COMPUTED_VALUE"""),6.08720554E8)</f>
        <v>608720554</v>
      </c>
    </row>
    <row r="11" ht="15.75" customHeight="1">
      <c r="E11" s="20" t="str">
        <f>IFERROR(__xludf.DUMMYFUNCTION("""COMPUTED_VALUE"""),"ThenaDarknaKnight ")</f>
        <v>ThenaDarknaKnight </v>
      </c>
      <c r="F11" s="20">
        <f>IFERROR(__xludf.DUMMYFUNCTION("""COMPUTED_VALUE"""),152.0)</f>
        <v>152</v>
      </c>
      <c r="G11" s="20">
        <f>IFERROR(__xludf.DUMMYFUNCTION("""COMPUTED_VALUE"""),5.33316061E8)</f>
        <v>533316061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D1" s="21" t="str">
        <f>IFERROR(__xludf.DUMMYFUNCTION("QUERY(A:B,""SELECT A,B ORDER BY B DESC LIMIT 5"")"),"movie_title")</f>
        <v>movie_title</v>
      </c>
      <c r="E1" s="21" t="str">
        <f>IFERROR(__xludf.DUMMYFUNCTION("""COMPUTED_VALUE"""),"SUM of gross")</f>
        <v>SUM of gross</v>
      </c>
    </row>
    <row r="2" ht="15.75" customHeight="1">
      <c r="D2" s="20" t="str">
        <f>IFERROR(__xludf.DUMMYFUNCTION("""COMPUTED_VALUE"""),"Avatar ")</f>
        <v>Avatar </v>
      </c>
      <c r="E2" s="20">
        <f>IFERROR(__xludf.DUMMYFUNCTION("""COMPUTED_VALUE"""),7.60505847E8)</f>
        <v>760505847</v>
      </c>
    </row>
    <row r="3" ht="15.75" customHeight="1">
      <c r="D3" s="20" t="str">
        <f>IFERROR(__xludf.DUMMYFUNCTION("""COMPUTED_VALUE"""),"ThenaJunglenaBook ")</f>
        <v>ThenaJunglenaBook </v>
      </c>
      <c r="E3" s="20">
        <f>IFERROR(__xludf.DUMMYFUNCTION("""COMPUTED_VALUE"""),7.25290282E8)</f>
        <v>725290282</v>
      </c>
    </row>
    <row r="4" ht="15.75" customHeight="1">
      <c r="D4" s="20" t="str">
        <f>IFERROR(__xludf.DUMMYFUNCTION("""COMPUTED_VALUE"""),"Spider-Manna3 ")</f>
        <v>Spider-Manna3 </v>
      </c>
      <c r="E4" s="20">
        <f>IFERROR(__xludf.DUMMYFUNCTION("""COMPUTED_VALUE"""),6.73060606E8)</f>
        <v>673060606</v>
      </c>
    </row>
    <row r="5" ht="15.75" customHeight="1">
      <c r="D5" s="20" t="str">
        <f>IFERROR(__xludf.DUMMYFUNCTION("""COMPUTED_VALUE"""),"AlicenainnaWonderland ")</f>
        <v>AlicenainnaWonderland </v>
      </c>
      <c r="E5" s="20">
        <f>IFERROR(__xludf.DUMMYFUNCTION("""COMPUTED_VALUE"""),6.68370412E8)</f>
        <v>668370412</v>
      </c>
    </row>
    <row r="6" ht="15.75" customHeight="1">
      <c r="D6" s="20" t="str">
        <f>IFERROR(__xludf.DUMMYFUNCTION("""COMPUTED_VALUE"""),"Titanic ")</f>
        <v>Titanic </v>
      </c>
      <c r="E6" s="20">
        <f>IFERROR(__xludf.DUMMYFUNCTION("""COMPUTED_VALUE"""),6.58672302E8)</f>
        <v>658672302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D1" s="20" t="str">
        <f>IFERROR(__xludf.DUMMYFUNCTION("query(A:B,""SELECT A,B ORDER BY B DESC LIMIT 5"")"),"actor_1_name")</f>
        <v>actor_1_name</v>
      </c>
      <c r="E1" s="20" t="str">
        <f>IFERROR(__xludf.DUMMYFUNCTION("""COMPUTED_VALUE"""),"SUM of gross")</f>
        <v>SUM of gross</v>
      </c>
    </row>
    <row r="2" ht="15.75" customHeight="1">
      <c r="D2" s="20" t="str">
        <f>IFERROR(__xludf.DUMMYFUNCTION("""COMPUTED_VALUE"""),"JohnnynaDepp")</f>
        <v>JohnnynaDepp</v>
      </c>
      <c r="E2" s="20">
        <f>IFERROR(__xludf.DUMMYFUNCTION("""COMPUTED_VALUE"""),3.688020091E9)</f>
        <v>3688020091</v>
      </c>
    </row>
    <row r="3" ht="15.75" customHeight="1">
      <c r="D3" s="20" t="str">
        <f>IFERROR(__xludf.DUMMYFUNCTION("""COMPUTED_VALUE"""),"HarrisonnaFord")</f>
        <v>HarrisonnaFord</v>
      </c>
      <c r="E3" s="20">
        <f>IFERROR(__xludf.DUMMYFUNCTION("""COMPUTED_VALUE"""),3.391556163E9)</f>
        <v>3391556163</v>
      </c>
    </row>
    <row r="4" ht="15.75" customHeight="1">
      <c r="D4" s="20" t="str">
        <f>IFERROR(__xludf.DUMMYFUNCTION("""COMPUTED_VALUE"""),"TomnaHanks")</f>
        <v>TomnaHanks</v>
      </c>
      <c r="E4" s="20">
        <f>IFERROR(__xludf.DUMMYFUNCTION("""COMPUTED_VALUE"""),3.264559076E9)</f>
        <v>3264559076</v>
      </c>
    </row>
    <row r="5" ht="15.75" customHeight="1">
      <c r="D5" s="20" t="str">
        <f>IFERROR(__xludf.DUMMYFUNCTION("""COMPUTED_VALUE"""),"TomnaCruise")</f>
        <v>TomnaCruise</v>
      </c>
      <c r="E5" s="20">
        <f>IFERROR(__xludf.DUMMYFUNCTION("""COMPUTED_VALUE"""),2.987621999E9)</f>
        <v>2987621999</v>
      </c>
    </row>
    <row r="6" ht="15.75" customHeight="1">
      <c r="D6" s="20" t="str">
        <f>IFERROR(__xludf.DUMMYFUNCTION("""COMPUTED_VALUE"""),"J.K.naSimmons")</f>
        <v>J.K.naSimmons</v>
      </c>
      <c r="E6" s="20">
        <f>IFERROR(__xludf.DUMMYFUNCTION("""COMPUTED_VALUE"""),2.856407143E9)</f>
        <v>2856407143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</sheetData>
  <drawing r:id="rId2"/>
</worksheet>
</file>